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ERVER\common\ECOM DATA\ADVERTISEMENT\"/>
    </mc:Choice>
  </mc:AlternateContent>
  <bookViews>
    <workbookView xWindow="0" yWindow="1350" windowWidth="28800" windowHeight="13605"/>
  </bookViews>
  <sheets>
    <sheet name="Sheet1" sheetId="1" r:id="rId1"/>
  </sheets>
  <externalReferences>
    <externalReference r:id="rId2"/>
    <externalReference r:id="rId3"/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B6" i="1" l="1"/>
  <c r="BB5" i="1"/>
  <c r="AX2" i="1" l="1"/>
  <c r="AW2" i="1"/>
  <c r="D68" i="1"/>
  <c r="D132" i="1"/>
  <c r="D196" i="1"/>
  <c r="D260" i="1"/>
  <c r="D324" i="1"/>
  <c r="D388" i="1"/>
  <c r="D452" i="1"/>
  <c r="D516" i="1"/>
  <c r="D580" i="1"/>
  <c r="D644" i="1"/>
  <c r="D708" i="1"/>
  <c r="D772" i="1"/>
  <c r="D836" i="1"/>
  <c r="D900" i="1"/>
  <c r="D964" i="1"/>
  <c r="D1028" i="1"/>
  <c r="D1092" i="1"/>
  <c r="D1156" i="1"/>
  <c r="D1220" i="1"/>
  <c r="D1284" i="1"/>
  <c r="D1348" i="1"/>
  <c r="D1412" i="1"/>
  <c r="D1476" i="1"/>
  <c r="D1540" i="1"/>
  <c r="D160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4" i="1"/>
  <c r="B9" i="1"/>
  <c r="B10" i="1"/>
  <c r="B11" i="1"/>
  <c r="B12" i="1"/>
  <c r="B13" i="1"/>
  <c r="B14" i="1"/>
  <c r="B15" i="1"/>
  <c r="B16" i="1"/>
  <c r="B17" i="1"/>
  <c r="B18" i="1"/>
  <c r="B19" i="1"/>
  <c r="B20" i="1"/>
  <c r="D20" i="1" s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D36" i="1" s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D52" i="1" s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D84" i="1" s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D100" i="1" s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D116" i="1" s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D148" i="1" s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D164" i="1" s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D180" i="1" s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D212" i="1" s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D228" i="1" s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D244" i="1" s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D276" i="1" s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D292" i="1" s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D308" i="1" s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D340" i="1" s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D356" i="1" s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D372" i="1" s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D404" i="1" s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D420" i="1" s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D436" i="1" s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D468" i="1" s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D484" i="1" s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D500" i="1" s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D532" i="1" s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D548" i="1" s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D564" i="1" s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D596" i="1" s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D612" i="1" s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D628" i="1" s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D660" i="1" s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D676" i="1" s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D692" i="1" s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D724" i="1" s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D740" i="1" s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D756" i="1" s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D788" i="1" s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D804" i="1" s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D820" i="1" s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D852" i="1" s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D868" i="1" s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D884" i="1" s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D916" i="1" s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D932" i="1" s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D948" i="1" s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D980" i="1" s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D996" i="1" s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D1012" i="1" s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D1044" i="1" s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D1060" i="1" s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D1076" i="1" s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D1108" i="1" s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D1124" i="1" s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D1140" i="1" s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D1172" i="1" s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D1188" i="1" s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D1204" i="1" s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D1236" i="1" s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D1252" i="1" s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D1268" i="1" s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D1300" i="1" s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D1316" i="1" s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D1332" i="1" s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D1364" i="1" s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D1380" i="1" s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D1396" i="1" s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D1428" i="1" s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D1444" i="1" s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D1460" i="1" s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D1492" i="1" s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D1508" i="1" s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D1524" i="1" s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D1556" i="1" s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D1572" i="1" s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D1588" i="1" s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D1620" i="1" s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D1636" i="1" s="1"/>
  <c r="B1637" i="1"/>
  <c r="B8" i="1"/>
  <c r="D8" i="1" s="1"/>
  <c r="B7" i="1"/>
  <c r="B6" i="1"/>
  <c r="B5" i="1"/>
  <c r="B4" i="1"/>
  <c r="AW4" i="1" s="1"/>
  <c r="AW1637" i="1" l="1"/>
  <c r="AX1637" i="1"/>
  <c r="D1633" i="1"/>
  <c r="AW1633" i="1"/>
  <c r="AX1633" i="1"/>
  <c r="D1625" i="1"/>
  <c r="AW1625" i="1"/>
  <c r="AX1625" i="1"/>
  <c r="AW1621" i="1"/>
  <c r="AX1621" i="1"/>
  <c r="AW1613" i="1"/>
  <c r="AX1613" i="1"/>
  <c r="D1605" i="1"/>
  <c r="AW1605" i="1"/>
  <c r="AX1605" i="1"/>
  <c r="D1597" i="1"/>
  <c r="AW1597" i="1"/>
  <c r="AX1597" i="1"/>
  <c r="AW1589" i="1"/>
  <c r="AX1589" i="1"/>
  <c r="AW1581" i="1"/>
  <c r="AX1581" i="1"/>
  <c r="D1577" i="1"/>
  <c r="AW1577" i="1"/>
  <c r="AX1577" i="1"/>
  <c r="D1569" i="1"/>
  <c r="AW1569" i="1"/>
  <c r="AX1569" i="1"/>
  <c r="D1565" i="1"/>
  <c r="AW1565" i="1"/>
  <c r="AX1565" i="1"/>
  <c r="D1557" i="1"/>
  <c r="AW1557" i="1"/>
  <c r="AX1557" i="1"/>
  <c r="AW1553" i="1"/>
  <c r="AX1553" i="1"/>
  <c r="AW1545" i="1"/>
  <c r="AX1545" i="1"/>
  <c r="AW1541" i="1"/>
  <c r="AX1541" i="1"/>
  <c r="AW1533" i="1"/>
  <c r="AX1533" i="1"/>
  <c r="D1529" i="1"/>
  <c r="AW1529" i="1"/>
  <c r="AX1529" i="1"/>
  <c r="D1521" i="1"/>
  <c r="AW1521" i="1"/>
  <c r="AX1521" i="1"/>
  <c r="AW1517" i="1"/>
  <c r="AX1517" i="1"/>
  <c r="D1509" i="1"/>
  <c r="AW1509" i="1"/>
  <c r="AX1509" i="1"/>
  <c r="AW1501" i="1"/>
  <c r="AX1501" i="1"/>
  <c r="D1489" i="1"/>
  <c r="AW1489" i="1"/>
  <c r="AX1489" i="1"/>
  <c r="AX6" i="1"/>
  <c r="AW6" i="1"/>
  <c r="AW1636" i="1"/>
  <c r="AX1636" i="1"/>
  <c r="AW1632" i="1"/>
  <c r="AX1632" i="1"/>
  <c r="AW1628" i="1"/>
  <c r="AX1628" i="1"/>
  <c r="AW1624" i="1"/>
  <c r="AX1624" i="1"/>
  <c r="AW1620" i="1"/>
  <c r="AX1620" i="1"/>
  <c r="AW1616" i="1"/>
  <c r="AX1616" i="1"/>
  <c r="AW1612" i="1"/>
  <c r="AX1612" i="1"/>
  <c r="AW1608" i="1"/>
  <c r="AX1608" i="1"/>
  <c r="AW1604" i="1"/>
  <c r="AX1604" i="1"/>
  <c r="AW1600" i="1"/>
  <c r="AX1600" i="1"/>
  <c r="AW1596" i="1"/>
  <c r="AX1596" i="1"/>
  <c r="AW1592" i="1"/>
  <c r="AX1592" i="1"/>
  <c r="AW1588" i="1"/>
  <c r="AX1588" i="1"/>
  <c r="AW1584" i="1"/>
  <c r="AX1584" i="1"/>
  <c r="AW1580" i="1"/>
  <c r="AX1580" i="1"/>
  <c r="AW1576" i="1"/>
  <c r="AX1576" i="1"/>
  <c r="AW1572" i="1"/>
  <c r="AX1572" i="1"/>
  <c r="AW1568" i="1"/>
  <c r="AX1568" i="1"/>
  <c r="AW1564" i="1"/>
  <c r="AX1564" i="1"/>
  <c r="AW1560" i="1"/>
  <c r="AX1560" i="1"/>
  <c r="AW1556" i="1"/>
  <c r="AX1556" i="1"/>
  <c r="AW1552" i="1"/>
  <c r="AX1552" i="1"/>
  <c r="AW1548" i="1"/>
  <c r="AX1548" i="1"/>
  <c r="AW1544" i="1"/>
  <c r="AX1544" i="1"/>
  <c r="AW1540" i="1"/>
  <c r="AX1540" i="1"/>
  <c r="AW1536" i="1"/>
  <c r="AX1536" i="1"/>
  <c r="AW1532" i="1"/>
  <c r="AX1532" i="1"/>
  <c r="AW1528" i="1"/>
  <c r="AX1528" i="1"/>
  <c r="AW1524" i="1"/>
  <c r="AX1524" i="1"/>
  <c r="AW1520" i="1"/>
  <c r="AX1520" i="1"/>
  <c r="AW1516" i="1"/>
  <c r="AX1516" i="1"/>
  <c r="AW1512" i="1"/>
  <c r="AX1512" i="1"/>
  <c r="AW1508" i="1"/>
  <c r="AX1508" i="1"/>
  <c r="AW1504" i="1"/>
  <c r="AX1504" i="1"/>
  <c r="AW1500" i="1"/>
  <c r="AX1500" i="1"/>
  <c r="AW1496" i="1"/>
  <c r="AX1496" i="1"/>
  <c r="AW1492" i="1"/>
  <c r="AX1492" i="1"/>
  <c r="AW1488" i="1"/>
  <c r="AX1488" i="1"/>
  <c r="AW1484" i="1"/>
  <c r="AX1484" i="1"/>
  <c r="AW1480" i="1"/>
  <c r="AX1480" i="1"/>
  <c r="AW1476" i="1"/>
  <c r="AX1476" i="1"/>
  <c r="AW1472" i="1"/>
  <c r="AX1472" i="1"/>
  <c r="AW1468" i="1"/>
  <c r="AX1468" i="1"/>
  <c r="AW1464" i="1"/>
  <c r="AX1464" i="1"/>
  <c r="AW1460" i="1"/>
  <c r="AX1460" i="1"/>
  <c r="AW1456" i="1"/>
  <c r="AX1456" i="1"/>
  <c r="AW1452" i="1"/>
  <c r="AX1452" i="1"/>
  <c r="AW1448" i="1"/>
  <c r="AX1448" i="1"/>
  <c r="AW1444" i="1"/>
  <c r="AX1444" i="1"/>
  <c r="AW1440" i="1"/>
  <c r="AX1440" i="1"/>
  <c r="AW1436" i="1"/>
  <c r="AX1436" i="1"/>
  <c r="AW1432" i="1"/>
  <c r="AX1432" i="1"/>
  <c r="AW1428" i="1"/>
  <c r="AX1428" i="1"/>
  <c r="AW1424" i="1"/>
  <c r="AX1424" i="1"/>
  <c r="AW1420" i="1"/>
  <c r="AX1420" i="1"/>
  <c r="AW1416" i="1"/>
  <c r="AX1416" i="1"/>
  <c r="AW1412" i="1"/>
  <c r="AX1412" i="1"/>
  <c r="AW1408" i="1"/>
  <c r="AX1408" i="1"/>
  <c r="AW1404" i="1"/>
  <c r="AX1404" i="1"/>
  <c r="AW1400" i="1"/>
  <c r="AX1400" i="1"/>
  <c r="AW1396" i="1"/>
  <c r="AX1396" i="1"/>
  <c r="AX1392" i="1"/>
  <c r="AW1392" i="1"/>
  <c r="AW1388" i="1"/>
  <c r="AX1388" i="1"/>
  <c r="AX1384" i="1"/>
  <c r="AW1384" i="1"/>
  <c r="AW1380" i="1"/>
  <c r="AX1380" i="1"/>
  <c r="AX1376" i="1"/>
  <c r="AW1376" i="1"/>
  <c r="AW1372" i="1"/>
  <c r="AX1372" i="1"/>
  <c r="AX1368" i="1"/>
  <c r="AW1368" i="1"/>
  <c r="AW1364" i="1"/>
  <c r="AX1364" i="1"/>
  <c r="AX1360" i="1"/>
  <c r="AW1360" i="1"/>
  <c r="AW1356" i="1"/>
  <c r="AX1356" i="1"/>
  <c r="AX1352" i="1"/>
  <c r="AW1352" i="1"/>
  <c r="AW1348" i="1"/>
  <c r="AX1348" i="1"/>
  <c r="AX1344" i="1"/>
  <c r="AW1344" i="1"/>
  <c r="AW1340" i="1"/>
  <c r="AX1340" i="1"/>
  <c r="AW1336" i="1"/>
  <c r="AX1336" i="1"/>
  <c r="AW1332" i="1"/>
  <c r="AX1332" i="1"/>
  <c r="AW1328" i="1"/>
  <c r="AX1328" i="1"/>
  <c r="AW1324" i="1"/>
  <c r="AX1324" i="1"/>
  <c r="AW1320" i="1"/>
  <c r="AX1320" i="1"/>
  <c r="AW1316" i="1"/>
  <c r="AX1316" i="1"/>
  <c r="AW1312" i="1"/>
  <c r="AX1312" i="1"/>
  <c r="AW1308" i="1"/>
  <c r="AX1308" i="1"/>
  <c r="AW1304" i="1"/>
  <c r="AX1304" i="1"/>
  <c r="AW1300" i="1"/>
  <c r="AX1300" i="1"/>
  <c r="AW1296" i="1"/>
  <c r="AX1296" i="1"/>
  <c r="AW1292" i="1"/>
  <c r="AX1292" i="1"/>
  <c r="AW1288" i="1"/>
  <c r="AX1288" i="1"/>
  <c r="AW1284" i="1"/>
  <c r="AX1284" i="1"/>
  <c r="AW1280" i="1"/>
  <c r="AX1280" i="1"/>
  <c r="AW1276" i="1"/>
  <c r="AX1276" i="1"/>
  <c r="AW1272" i="1"/>
  <c r="AX1272" i="1"/>
  <c r="AW1268" i="1"/>
  <c r="AX1268" i="1"/>
  <c r="AX1264" i="1"/>
  <c r="AW1264" i="1"/>
  <c r="AX1260" i="1"/>
  <c r="AW1260" i="1"/>
  <c r="AW1256" i="1"/>
  <c r="AX1256" i="1"/>
  <c r="AX1252" i="1"/>
  <c r="AW1252" i="1"/>
  <c r="AW1248" i="1"/>
  <c r="AX1248" i="1"/>
  <c r="AX1244" i="1"/>
  <c r="AW1244" i="1"/>
  <c r="AW1240" i="1"/>
  <c r="AX1240" i="1"/>
  <c r="AX1236" i="1"/>
  <c r="AW1236" i="1"/>
  <c r="AW1232" i="1"/>
  <c r="AX1232" i="1"/>
  <c r="AX1228" i="1"/>
  <c r="AW1228" i="1"/>
  <c r="AW1224" i="1"/>
  <c r="AX1224" i="1"/>
  <c r="AX1220" i="1"/>
  <c r="AW1220" i="1"/>
  <c r="AW1216" i="1"/>
  <c r="AX1216" i="1"/>
  <c r="AX1212" i="1"/>
  <c r="AW1212" i="1"/>
  <c r="AW1208" i="1"/>
  <c r="AX1208" i="1"/>
  <c r="AW1204" i="1"/>
  <c r="AX1204" i="1"/>
  <c r="AW1200" i="1"/>
  <c r="AX1200" i="1"/>
  <c r="AW1196" i="1"/>
  <c r="AX1196" i="1"/>
  <c r="AW1192" i="1"/>
  <c r="AX1192" i="1"/>
  <c r="AW1188" i="1"/>
  <c r="AX1188" i="1"/>
  <c r="AW1184" i="1"/>
  <c r="AX1184" i="1"/>
  <c r="AW1180" i="1"/>
  <c r="AX1180" i="1"/>
  <c r="AW1176" i="1"/>
  <c r="AX1176" i="1"/>
  <c r="AW1172" i="1"/>
  <c r="AX1172" i="1"/>
  <c r="AW1168" i="1"/>
  <c r="AX1168" i="1"/>
  <c r="AW1164" i="1"/>
  <c r="AX1164" i="1"/>
  <c r="AW1160" i="1"/>
  <c r="AX1160" i="1"/>
  <c r="AW1156" i="1"/>
  <c r="AX1156" i="1"/>
  <c r="AW1152" i="1"/>
  <c r="AX1152" i="1"/>
  <c r="AW1148" i="1"/>
  <c r="AX1148" i="1"/>
  <c r="AW1144" i="1"/>
  <c r="AX1144" i="1"/>
  <c r="AW1140" i="1"/>
  <c r="AX1140" i="1"/>
  <c r="AW1136" i="1"/>
  <c r="AX1136" i="1"/>
  <c r="AW1132" i="1"/>
  <c r="AX1132" i="1"/>
  <c r="AW1128" i="1"/>
  <c r="AX1128" i="1"/>
  <c r="AW1124" i="1"/>
  <c r="AX1124" i="1"/>
  <c r="AW1120" i="1"/>
  <c r="AX1120" i="1"/>
  <c r="AW1116" i="1"/>
  <c r="AX1116" i="1"/>
  <c r="AW1112" i="1"/>
  <c r="AX1112" i="1"/>
  <c r="AW1108" i="1"/>
  <c r="AX1108" i="1"/>
  <c r="AW1104" i="1"/>
  <c r="AX1104" i="1"/>
  <c r="AW1100" i="1"/>
  <c r="AX1100" i="1"/>
  <c r="AW1096" i="1"/>
  <c r="AX1096" i="1"/>
  <c r="AW1092" i="1"/>
  <c r="AX1092" i="1"/>
  <c r="AW1088" i="1"/>
  <c r="AX1088" i="1"/>
  <c r="AW1084" i="1"/>
  <c r="AX1084" i="1"/>
  <c r="AW1080" i="1"/>
  <c r="AX1080" i="1"/>
  <c r="AW1076" i="1"/>
  <c r="AX1076" i="1"/>
  <c r="AW1072" i="1"/>
  <c r="AX1072" i="1"/>
  <c r="AW1068" i="1"/>
  <c r="AX1068" i="1"/>
  <c r="AW1064" i="1"/>
  <c r="AX1064" i="1"/>
  <c r="AW1060" i="1"/>
  <c r="AX1060" i="1"/>
  <c r="AW1056" i="1"/>
  <c r="AX1056" i="1"/>
  <c r="AW1052" i="1"/>
  <c r="AX1052" i="1"/>
  <c r="AW1048" i="1"/>
  <c r="AX1048" i="1"/>
  <c r="AW1044" i="1"/>
  <c r="AX1044" i="1"/>
  <c r="AW1040" i="1"/>
  <c r="AX1040" i="1"/>
  <c r="AW1036" i="1"/>
  <c r="AX1036" i="1"/>
  <c r="AW1032" i="1"/>
  <c r="AX1032" i="1"/>
  <c r="AW1028" i="1"/>
  <c r="AX1028" i="1"/>
  <c r="AW1024" i="1"/>
  <c r="AX1024" i="1"/>
  <c r="AW1020" i="1"/>
  <c r="AX1020" i="1"/>
  <c r="AW1016" i="1"/>
  <c r="AX1016" i="1"/>
  <c r="AX1012" i="1"/>
  <c r="AW1012" i="1"/>
  <c r="AW1008" i="1"/>
  <c r="AX1008" i="1"/>
  <c r="AX1004" i="1"/>
  <c r="AW1004" i="1"/>
  <c r="AW1000" i="1"/>
  <c r="AX1000" i="1"/>
  <c r="AX996" i="1"/>
  <c r="AW996" i="1"/>
  <c r="AW992" i="1"/>
  <c r="AX992" i="1"/>
  <c r="AX988" i="1"/>
  <c r="AW988" i="1"/>
  <c r="AW984" i="1"/>
  <c r="AX984" i="1"/>
  <c r="AX980" i="1"/>
  <c r="AW980" i="1"/>
  <c r="AW976" i="1"/>
  <c r="AX976" i="1"/>
  <c r="AX972" i="1"/>
  <c r="AW972" i="1"/>
  <c r="AW968" i="1"/>
  <c r="AX968" i="1"/>
  <c r="AX964" i="1"/>
  <c r="AW964" i="1"/>
  <c r="AW960" i="1"/>
  <c r="AX960" i="1"/>
  <c r="AX956" i="1"/>
  <c r="AW956" i="1"/>
  <c r="AW952" i="1"/>
  <c r="AX952" i="1"/>
  <c r="AX948" i="1"/>
  <c r="AW948" i="1"/>
  <c r="AW944" i="1"/>
  <c r="AX944" i="1"/>
  <c r="AX940" i="1"/>
  <c r="AW940" i="1"/>
  <c r="AW936" i="1"/>
  <c r="AX936" i="1"/>
  <c r="AX932" i="1"/>
  <c r="AW932" i="1"/>
  <c r="AX928" i="1"/>
  <c r="AW928" i="1"/>
  <c r="AX924" i="1"/>
  <c r="AW924" i="1"/>
  <c r="AX920" i="1"/>
  <c r="AW920" i="1"/>
  <c r="AX916" i="1"/>
  <c r="AW916" i="1"/>
  <c r="AX912" i="1"/>
  <c r="AW912" i="1"/>
  <c r="AX908" i="1"/>
  <c r="AW908" i="1"/>
  <c r="AX904" i="1"/>
  <c r="AW904" i="1"/>
  <c r="AX900" i="1"/>
  <c r="AW900" i="1"/>
  <c r="AX896" i="1"/>
  <c r="AW896" i="1"/>
  <c r="AX892" i="1"/>
  <c r="AW892" i="1"/>
  <c r="AX888" i="1"/>
  <c r="AW888" i="1"/>
  <c r="AX884" i="1"/>
  <c r="AW884" i="1"/>
  <c r="AX880" i="1"/>
  <c r="AW880" i="1"/>
  <c r="AX876" i="1"/>
  <c r="AW876" i="1"/>
  <c r="AX872" i="1"/>
  <c r="AW872" i="1"/>
  <c r="AX868" i="1"/>
  <c r="AW868" i="1"/>
  <c r="AX864" i="1"/>
  <c r="AW864" i="1"/>
  <c r="AX860" i="1"/>
  <c r="AW860" i="1"/>
  <c r="AW856" i="1"/>
  <c r="AX856" i="1"/>
  <c r="AW852" i="1"/>
  <c r="AX852" i="1"/>
  <c r="AW848" i="1"/>
  <c r="AX848" i="1"/>
  <c r="AW844" i="1"/>
  <c r="AX844" i="1"/>
  <c r="AW840" i="1"/>
  <c r="AX840" i="1"/>
  <c r="AW836" i="1"/>
  <c r="AX836" i="1"/>
  <c r="AW832" i="1"/>
  <c r="AX832" i="1"/>
  <c r="AW828" i="1"/>
  <c r="AX828" i="1"/>
  <c r="AW824" i="1"/>
  <c r="AX824" i="1"/>
  <c r="AW820" i="1"/>
  <c r="AX820" i="1"/>
  <c r="AW816" i="1"/>
  <c r="AX816" i="1"/>
  <c r="AW812" i="1"/>
  <c r="AX812" i="1"/>
  <c r="AW808" i="1"/>
  <c r="AX808" i="1"/>
  <c r="AW804" i="1"/>
  <c r="AX804" i="1"/>
  <c r="AW800" i="1"/>
  <c r="AX800" i="1"/>
  <c r="AW796" i="1"/>
  <c r="AX796" i="1"/>
  <c r="AW792" i="1"/>
  <c r="AX792" i="1"/>
  <c r="AW788" i="1"/>
  <c r="AX788" i="1"/>
  <c r="AW784" i="1"/>
  <c r="AX784" i="1"/>
  <c r="AW780" i="1"/>
  <c r="AX780" i="1"/>
  <c r="AW776" i="1"/>
  <c r="AX776" i="1"/>
  <c r="AW772" i="1"/>
  <c r="AX772" i="1"/>
  <c r="AW768" i="1"/>
  <c r="AX768" i="1"/>
  <c r="AW764" i="1"/>
  <c r="AX764" i="1"/>
  <c r="AW760" i="1"/>
  <c r="AX760" i="1"/>
  <c r="AW756" i="1"/>
  <c r="AX756" i="1"/>
  <c r="AW752" i="1"/>
  <c r="AX752" i="1"/>
  <c r="AW748" i="1"/>
  <c r="AX748" i="1"/>
  <c r="AW744" i="1"/>
  <c r="AX744" i="1"/>
  <c r="AW740" i="1"/>
  <c r="AX740" i="1"/>
  <c r="AW736" i="1"/>
  <c r="AX736" i="1"/>
  <c r="AX732" i="1"/>
  <c r="AW732" i="1"/>
  <c r="AW728" i="1"/>
  <c r="AX728" i="1"/>
  <c r="AX724" i="1"/>
  <c r="AW724" i="1"/>
  <c r="AW720" i="1"/>
  <c r="AX720" i="1"/>
  <c r="AX716" i="1"/>
  <c r="AW716" i="1"/>
  <c r="AX712" i="1"/>
  <c r="AW712" i="1"/>
  <c r="AX708" i="1"/>
  <c r="AW708" i="1"/>
  <c r="AX704" i="1"/>
  <c r="AW704" i="1"/>
  <c r="AX700" i="1"/>
  <c r="AW700" i="1"/>
  <c r="AX696" i="1"/>
  <c r="AW696" i="1"/>
  <c r="AX692" i="1"/>
  <c r="AW692" i="1"/>
  <c r="AX688" i="1"/>
  <c r="AW688" i="1"/>
  <c r="AX684" i="1"/>
  <c r="AW684" i="1"/>
  <c r="AX680" i="1"/>
  <c r="AW680" i="1"/>
  <c r="AX676" i="1"/>
  <c r="AW676" i="1"/>
  <c r="AX672" i="1"/>
  <c r="AW672" i="1"/>
  <c r="AX668" i="1"/>
  <c r="AW668" i="1"/>
  <c r="AX664" i="1"/>
  <c r="AW664" i="1"/>
  <c r="AX660" i="1"/>
  <c r="AW660" i="1"/>
  <c r="AX656" i="1"/>
  <c r="AW656" i="1"/>
  <c r="AX652" i="1"/>
  <c r="AW652" i="1"/>
  <c r="AX648" i="1"/>
  <c r="AW648" i="1"/>
  <c r="AX644" i="1"/>
  <c r="AW644" i="1"/>
  <c r="AX640" i="1"/>
  <c r="AW640" i="1"/>
  <c r="AX636" i="1"/>
  <c r="AW636" i="1"/>
  <c r="AW632" i="1"/>
  <c r="AX632" i="1"/>
  <c r="AW628" i="1"/>
  <c r="AX628" i="1"/>
  <c r="AW624" i="1"/>
  <c r="AX624" i="1"/>
  <c r="AW620" i="1"/>
  <c r="AX620" i="1"/>
  <c r="AW616" i="1"/>
  <c r="AX616" i="1"/>
  <c r="AW612" i="1"/>
  <c r="AX612" i="1"/>
  <c r="AW608" i="1"/>
  <c r="AX608" i="1"/>
  <c r="AW604" i="1"/>
  <c r="AX604" i="1"/>
  <c r="AW600" i="1"/>
  <c r="AX600" i="1"/>
  <c r="AW596" i="1"/>
  <c r="AX596" i="1"/>
  <c r="AW592" i="1"/>
  <c r="AX592" i="1"/>
  <c r="AW588" i="1"/>
  <c r="AX588" i="1"/>
  <c r="AW584" i="1"/>
  <c r="AX584" i="1"/>
  <c r="AW580" i="1"/>
  <c r="AX580" i="1"/>
  <c r="AW576" i="1"/>
  <c r="AX576" i="1"/>
  <c r="AW572" i="1"/>
  <c r="AX572" i="1"/>
  <c r="AW568" i="1"/>
  <c r="AX568" i="1"/>
  <c r="AW564" i="1"/>
  <c r="AX564" i="1"/>
  <c r="AW560" i="1"/>
  <c r="AX560" i="1"/>
  <c r="AW556" i="1"/>
  <c r="AX556" i="1"/>
  <c r="AW552" i="1"/>
  <c r="AX552" i="1"/>
  <c r="AW548" i="1"/>
  <c r="AX548" i="1"/>
  <c r="AW544" i="1"/>
  <c r="AX544" i="1"/>
  <c r="AW540" i="1"/>
  <c r="AX540" i="1"/>
  <c r="AW536" i="1"/>
  <c r="AX536" i="1"/>
  <c r="AW532" i="1"/>
  <c r="AX532" i="1"/>
  <c r="AX528" i="1"/>
  <c r="AW528" i="1"/>
  <c r="AX524" i="1"/>
  <c r="AW524" i="1"/>
  <c r="AX520" i="1"/>
  <c r="AW520" i="1"/>
  <c r="AX516" i="1"/>
  <c r="AW516" i="1"/>
  <c r="AW512" i="1"/>
  <c r="AX512" i="1"/>
  <c r="AW508" i="1"/>
  <c r="AX508" i="1"/>
  <c r="AW504" i="1"/>
  <c r="AX504" i="1"/>
  <c r="AW500" i="1"/>
  <c r="AX500" i="1"/>
  <c r="AW496" i="1"/>
  <c r="AX496" i="1"/>
  <c r="AX492" i="1"/>
  <c r="AW492" i="1"/>
  <c r="AW488" i="1"/>
  <c r="AX488" i="1"/>
  <c r="AW484" i="1"/>
  <c r="AX484" i="1"/>
  <c r="AW480" i="1"/>
  <c r="AX480" i="1"/>
  <c r="AW476" i="1"/>
  <c r="AX476" i="1"/>
  <c r="AW472" i="1"/>
  <c r="AX472" i="1"/>
  <c r="AW468" i="1"/>
  <c r="AX468" i="1"/>
  <c r="AW464" i="1"/>
  <c r="AX464" i="1"/>
  <c r="AW460" i="1"/>
  <c r="AX460" i="1"/>
  <c r="AW456" i="1"/>
  <c r="AX456" i="1"/>
  <c r="AW452" i="1"/>
  <c r="AX452" i="1"/>
  <c r="AW448" i="1"/>
  <c r="AX448" i="1"/>
  <c r="AW444" i="1"/>
  <c r="AX444" i="1"/>
  <c r="AW440" i="1"/>
  <c r="AX440" i="1"/>
  <c r="AW436" i="1"/>
  <c r="AX436" i="1"/>
  <c r="AW432" i="1"/>
  <c r="AX432" i="1"/>
  <c r="AW428" i="1"/>
  <c r="AX428" i="1"/>
  <c r="AW424" i="1"/>
  <c r="AX424" i="1"/>
  <c r="AW420" i="1"/>
  <c r="AX420" i="1"/>
  <c r="AW416" i="1"/>
  <c r="AX416" i="1"/>
  <c r="AW412" i="1"/>
  <c r="AX412" i="1"/>
  <c r="AW408" i="1"/>
  <c r="AX408" i="1"/>
  <c r="AW404" i="1"/>
  <c r="AX404" i="1"/>
  <c r="AW400" i="1"/>
  <c r="AX400" i="1"/>
  <c r="AW396" i="1"/>
  <c r="AX396" i="1"/>
  <c r="AW392" i="1"/>
  <c r="AX392" i="1"/>
  <c r="AW388" i="1"/>
  <c r="AX388" i="1"/>
  <c r="AW384" i="1"/>
  <c r="AX384" i="1"/>
  <c r="AW380" i="1"/>
  <c r="AX380" i="1"/>
  <c r="AW376" i="1"/>
  <c r="AX376" i="1"/>
  <c r="AW372" i="1"/>
  <c r="AX372" i="1"/>
  <c r="AW368" i="1"/>
  <c r="AX368" i="1"/>
  <c r="AW364" i="1"/>
  <c r="AX364" i="1"/>
  <c r="AW360" i="1"/>
  <c r="AX360" i="1"/>
  <c r="AW356" i="1"/>
  <c r="AX356" i="1"/>
  <c r="AW352" i="1"/>
  <c r="AX352" i="1"/>
  <c r="AW348" i="1"/>
  <c r="AX348" i="1"/>
  <c r="AX344" i="1"/>
  <c r="AW344" i="1"/>
  <c r="AW340" i="1"/>
  <c r="AX340" i="1"/>
  <c r="AX336" i="1"/>
  <c r="AW336" i="1"/>
  <c r="AW332" i="1"/>
  <c r="AX332" i="1"/>
  <c r="AX328" i="1"/>
  <c r="AW328" i="1"/>
  <c r="AX324" i="1"/>
  <c r="AW324" i="1"/>
  <c r="AX320" i="1"/>
  <c r="AW320" i="1"/>
  <c r="AX316" i="1"/>
  <c r="AW316" i="1"/>
  <c r="AX312" i="1"/>
  <c r="AW312" i="1"/>
  <c r="AX308" i="1"/>
  <c r="AW308" i="1"/>
  <c r="AX304" i="1"/>
  <c r="AW304" i="1"/>
  <c r="AX300" i="1"/>
  <c r="AW300" i="1"/>
  <c r="AX296" i="1"/>
  <c r="AW296" i="1"/>
  <c r="AX292" i="1"/>
  <c r="AW292" i="1"/>
  <c r="AX288" i="1"/>
  <c r="AW288" i="1"/>
  <c r="AX284" i="1"/>
  <c r="AW284" i="1"/>
  <c r="AX280" i="1"/>
  <c r="AW280" i="1"/>
  <c r="AX276" i="1"/>
  <c r="AW276" i="1"/>
  <c r="AX272" i="1"/>
  <c r="AW272" i="1"/>
  <c r="AX268" i="1"/>
  <c r="AW268" i="1"/>
  <c r="AX264" i="1"/>
  <c r="AW264" i="1"/>
  <c r="AX260" i="1"/>
  <c r="AW260" i="1"/>
  <c r="AX256" i="1"/>
  <c r="AW256" i="1"/>
  <c r="AX252" i="1"/>
  <c r="AW252" i="1"/>
  <c r="AW248" i="1"/>
  <c r="AX248" i="1"/>
  <c r="AX244" i="1"/>
  <c r="AW244" i="1"/>
  <c r="AW240" i="1"/>
  <c r="AX240" i="1"/>
  <c r="AX236" i="1"/>
  <c r="AW236" i="1"/>
  <c r="AX232" i="1"/>
  <c r="AW232" i="1"/>
  <c r="AW228" i="1"/>
  <c r="AX228" i="1"/>
  <c r="AW224" i="1"/>
  <c r="AX224" i="1"/>
  <c r="AW220" i="1"/>
  <c r="AX220" i="1"/>
  <c r="AW216" i="1"/>
  <c r="AX216" i="1"/>
  <c r="AW212" i="1"/>
  <c r="AX212" i="1"/>
  <c r="AW208" i="1"/>
  <c r="AX208" i="1"/>
  <c r="AW204" i="1"/>
  <c r="AX204" i="1"/>
  <c r="AW200" i="1"/>
  <c r="AX200" i="1"/>
  <c r="AW196" i="1"/>
  <c r="AX196" i="1"/>
  <c r="AW192" i="1"/>
  <c r="AX192" i="1"/>
  <c r="AW188" i="1"/>
  <c r="AX188" i="1"/>
  <c r="AW184" i="1"/>
  <c r="AX184" i="1"/>
  <c r="AW180" i="1"/>
  <c r="AX180" i="1"/>
  <c r="AW176" i="1"/>
  <c r="AX176" i="1"/>
  <c r="AW172" i="1"/>
  <c r="AX172" i="1"/>
  <c r="AW168" i="1"/>
  <c r="AX168" i="1"/>
  <c r="AW164" i="1"/>
  <c r="AX164" i="1"/>
  <c r="AW160" i="1"/>
  <c r="AX160" i="1"/>
  <c r="AW156" i="1"/>
  <c r="AX156" i="1"/>
  <c r="AW152" i="1"/>
  <c r="AX152" i="1"/>
  <c r="AW148" i="1"/>
  <c r="AX148" i="1"/>
  <c r="AW144" i="1"/>
  <c r="AX144" i="1"/>
  <c r="AW140" i="1"/>
  <c r="AX140" i="1"/>
  <c r="AW136" i="1"/>
  <c r="AX136" i="1"/>
  <c r="AW132" i="1"/>
  <c r="AX132" i="1"/>
  <c r="AW128" i="1"/>
  <c r="AX128" i="1"/>
  <c r="AW124" i="1"/>
  <c r="AX124" i="1"/>
  <c r="AW120" i="1"/>
  <c r="AX120" i="1"/>
  <c r="AW116" i="1"/>
  <c r="AX116" i="1"/>
  <c r="AW112" i="1"/>
  <c r="AX112" i="1"/>
  <c r="AW108" i="1"/>
  <c r="AX108" i="1"/>
  <c r="AW104" i="1"/>
  <c r="AX104" i="1"/>
  <c r="AW100" i="1"/>
  <c r="AX100" i="1"/>
  <c r="AW96" i="1"/>
  <c r="AX96" i="1"/>
  <c r="AW92" i="1"/>
  <c r="AX92" i="1"/>
  <c r="AW88" i="1"/>
  <c r="AX88" i="1"/>
  <c r="AW84" i="1"/>
  <c r="AX84" i="1"/>
  <c r="AW80" i="1"/>
  <c r="AX80" i="1"/>
  <c r="AW76" i="1"/>
  <c r="AX76" i="1"/>
  <c r="AW72" i="1"/>
  <c r="AX72" i="1"/>
  <c r="AW68" i="1"/>
  <c r="AX68" i="1"/>
  <c r="AW64" i="1"/>
  <c r="AX64" i="1"/>
  <c r="AW60" i="1"/>
  <c r="AX60" i="1"/>
  <c r="AW56" i="1"/>
  <c r="AX56" i="1"/>
  <c r="AW52" i="1"/>
  <c r="AX52" i="1"/>
  <c r="AX48" i="1"/>
  <c r="AW48" i="1"/>
  <c r="AW44" i="1"/>
  <c r="AX44" i="1"/>
  <c r="AW40" i="1"/>
  <c r="AX40" i="1"/>
  <c r="AW36" i="1"/>
  <c r="AX36" i="1"/>
  <c r="AW32" i="1"/>
  <c r="AX32" i="1"/>
  <c r="AW28" i="1"/>
  <c r="AX28" i="1"/>
  <c r="AW24" i="1"/>
  <c r="AX24" i="1"/>
  <c r="AW20" i="1"/>
  <c r="AX20" i="1"/>
  <c r="AW16" i="1"/>
  <c r="AX16" i="1"/>
  <c r="AW12" i="1"/>
  <c r="AX12" i="1"/>
  <c r="D1628" i="1"/>
  <c r="D1612" i="1"/>
  <c r="D1596" i="1"/>
  <c r="D1580" i="1"/>
  <c r="D1564" i="1"/>
  <c r="D1548" i="1"/>
  <c r="D1532" i="1"/>
  <c r="D1516" i="1"/>
  <c r="D1500" i="1"/>
  <c r="D1484" i="1"/>
  <c r="D1468" i="1"/>
  <c r="D1452" i="1"/>
  <c r="D1436" i="1"/>
  <c r="D1420" i="1"/>
  <c r="D1404" i="1"/>
  <c r="D1388" i="1"/>
  <c r="D1372" i="1"/>
  <c r="D1356" i="1"/>
  <c r="D1340" i="1"/>
  <c r="D1324" i="1"/>
  <c r="D1308" i="1"/>
  <c r="D1292" i="1"/>
  <c r="D1276" i="1"/>
  <c r="D1260" i="1"/>
  <c r="D1244" i="1"/>
  <c r="D1228" i="1"/>
  <c r="D1212" i="1"/>
  <c r="D1196" i="1"/>
  <c r="D1180" i="1"/>
  <c r="D1164" i="1"/>
  <c r="D1148" i="1"/>
  <c r="D1132" i="1"/>
  <c r="D1116" i="1"/>
  <c r="D1100" i="1"/>
  <c r="D1084" i="1"/>
  <c r="D1068" i="1"/>
  <c r="D1052" i="1"/>
  <c r="D1036" i="1"/>
  <c r="D1020" i="1"/>
  <c r="D1004" i="1"/>
  <c r="D988" i="1"/>
  <c r="D972" i="1"/>
  <c r="D956" i="1"/>
  <c r="D940" i="1"/>
  <c r="D924" i="1"/>
  <c r="D908" i="1"/>
  <c r="D892" i="1"/>
  <c r="D876" i="1"/>
  <c r="D860" i="1"/>
  <c r="D844" i="1"/>
  <c r="D828" i="1"/>
  <c r="D812" i="1"/>
  <c r="D796" i="1"/>
  <c r="D780" i="1"/>
  <c r="D764" i="1"/>
  <c r="D748" i="1"/>
  <c r="D732" i="1"/>
  <c r="D716" i="1"/>
  <c r="D700" i="1"/>
  <c r="D684" i="1"/>
  <c r="D668" i="1"/>
  <c r="D652" i="1"/>
  <c r="D636" i="1"/>
  <c r="D620" i="1"/>
  <c r="D604" i="1"/>
  <c r="D588" i="1"/>
  <c r="D572" i="1"/>
  <c r="D556" i="1"/>
  <c r="D540" i="1"/>
  <c r="D524" i="1"/>
  <c r="D508" i="1"/>
  <c r="D492" i="1"/>
  <c r="D476" i="1"/>
  <c r="D460" i="1"/>
  <c r="D444" i="1"/>
  <c r="D428" i="1"/>
  <c r="D412" i="1"/>
  <c r="D396" i="1"/>
  <c r="D380" i="1"/>
  <c r="D364" i="1"/>
  <c r="D348" i="1"/>
  <c r="D332" i="1"/>
  <c r="D316" i="1"/>
  <c r="D300" i="1"/>
  <c r="D284" i="1"/>
  <c r="D268" i="1"/>
  <c r="D252" i="1"/>
  <c r="D236" i="1"/>
  <c r="D220" i="1"/>
  <c r="D204" i="1"/>
  <c r="D188" i="1"/>
  <c r="D172" i="1"/>
  <c r="D156" i="1"/>
  <c r="D140" i="1"/>
  <c r="D124" i="1"/>
  <c r="D108" i="1"/>
  <c r="D92" i="1"/>
  <c r="D76" i="1"/>
  <c r="D60" i="1"/>
  <c r="D44" i="1"/>
  <c r="D28" i="1"/>
  <c r="D12" i="1"/>
  <c r="A1634" i="1"/>
  <c r="AW1634" i="1"/>
  <c r="AX1634" i="1"/>
  <c r="A1622" i="1"/>
  <c r="AX1622" i="1"/>
  <c r="AW1622" i="1"/>
  <c r="A1610" i="1"/>
  <c r="AX1610" i="1"/>
  <c r="AW1610" i="1"/>
  <c r="A1594" i="1"/>
  <c r="AX1594" i="1"/>
  <c r="AW1594" i="1"/>
  <c r="A1582" i="1"/>
  <c r="AX1582" i="1"/>
  <c r="AW1582" i="1"/>
  <c r="A1570" i="1"/>
  <c r="AX1570" i="1"/>
  <c r="AW1570" i="1"/>
  <c r="A1558" i="1"/>
  <c r="AX1558" i="1"/>
  <c r="AW1558" i="1"/>
  <c r="A1546" i="1"/>
  <c r="AX1546" i="1"/>
  <c r="AW1546" i="1"/>
  <c r="A1538" i="1"/>
  <c r="AX1538" i="1"/>
  <c r="AW1538" i="1"/>
  <c r="A1530" i="1"/>
  <c r="AX1530" i="1"/>
  <c r="AW1530" i="1"/>
  <c r="A1518" i="1"/>
  <c r="AX1518" i="1"/>
  <c r="AW1518" i="1"/>
  <c r="A1506" i="1"/>
  <c r="AX1506" i="1"/>
  <c r="AW1506" i="1"/>
  <c r="A1494" i="1"/>
  <c r="AX1494" i="1"/>
  <c r="AW1494" i="1"/>
  <c r="A1482" i="1"/>
  <c r="AX1482" i="1"/>
  <c r="AW1482" i="1"/>
  <c r="A1470" i="1"/>
  <c r="AX1470" i="1"/>
  <c r="AW1470" i="1"/>
  <c r="A1458" i="1"/>
  <c r="AX1458" i="1"/>
  <c r="AW1458" i="1"/>
  <c r="A1450" i="1"/>
  <c r="AX1450" i="1"/>
  <c r="AW1450" i="1"/>
  <c r="A1434" i="1"/>
  <c r="AX1434" i="1"/>
  <c r="AW1434" i="1"/>
  <c r="A1422" i="1"/>
  <c r="AX1422" i="1"/>
  <c r="AW1422" i="1"/>
  <c r="A1414" i="1"/>
  <c r="AX1414" i="1"/>
  <c r="AW1414" i="1"/>
  <c r="A1402" i="1"/>
  <c r="AX1402" i="1"/>
  <c r="AW1402" i="1"/>
  <c r="A1390" i="1"/>
  <c r="AX1390" i="1"/>
  <c r="AW1390" i="1"/>
  <c r="A1382" i="1"/>
  <c r="AX1382" i="1"/>
  <c r="AW1382" i="1"/>
  <c r="A1370" i="1"/>
  <c r="AW1370" i="1"/>
  <c r="AX1370" i="1"/>
  <c r="A1358" i="1"/>
  <c r="AX1358" i="1"/>
  <c r="AW1358" i="1"/>
  <c r="A1350" i="1"/>
  <c r="AX1350" i="1"/>
  <c r="AW1350" i="1"/>
  <c r="A1342" i="1"/>
  <c r="AX1342" i="1"/>
  <c r="AW1342" i="1"/>
  <c r="A1326" i="1"/>
  <c r="AW1326" i="1"/>
  <c r="AX1326" i="1"/>
  <c r="A1314" i="1"/>
  <c r="AX1314" i="1"/>
  <c r="AW1314" i="1"/>
  <c r="A1302" i="1"/>
  <c r="AX1302" i="1"/>
  <c r="AW1302" i="1"/>
  <c r="A1290" i="1"/>
  <c r="AX1290" i="1"/>
  <c r="AW1290" i="1"/>
  <c r="A1282" i="1"/>
  <c r="AX1282" i="1"/>
  <c r="AW1282" i="1"/>
  <c r="A1270" i="1"/>
  <c r="AX1270" i="1"/>
  <c r="AW1270" i="1"/>
  <c r="A1258" i="1"/>
  <c r="AX1258" i="1"/>
  <c r="AW1258" i="1"/>
  <c r="A1242" i="1"/>
  <c r="AX1242" i="1"/>
  <c r="AW1242" i="1"/>
  <c r="A1230" i="1"/>
  <c r="AW1230" i="1"/>
  <c r="AX1230" i="1"/>
  <c r="A1222" i="1"/>
  <c r="AW1222" i="1"/>
  <c r="AX1222" i="1"/>
  <c r="A1210" i="1"/>
  <c r="AX1210" i="1"/>
  <c r="AW1210" i="1"/>
  <c r="A1198" i="1"/>
  <c r="AW1198" i="1"/>
  <c r="AX1198" i="1"/>
  <c r="A1186" i="1"/>
  <c r="AW1186" i="1"/>
  <c r="AX1186" i="1"/>
  <c r="A1178" i="1"/>
  <c r="AW1178" i="1"/>
  <c r="AX1178" i="1"/>
  <c r="A1170" i="1"/>
  <c r="AW1170" i="1"/>
  <c r="AX1170" i="1"/>
  <c r="A1158" i="1"/>
  <c r="AW1158" i="1"/>
  <c r="AX1158" i="1"/>
  <c r="A1150" i="1"/>
  <c r="AW1150" i="1"/>
  <c r="AX1150" i="1"/>
  <c r="A1138" i="1"/>
  <c r="AW1138" i="1"/>
  <c r="AX1138" i="1"/>
  <c r="A1130" i="1"/>
  <c r="AW1130" i="1"/>
  <c r="AX1130" i="1"/>
  <c r="A1118" i="1"/>
  <c r="AW1118" i="1"/>
  <c r="AX1118" i="1"/>
  <c r="A1106" i="1"/>
  <c r="AW1106" i="1"/>
  <c r="AX1106" i="1"/>
  <c r="A1094" i="1"/>
  <c r="AW1094" i="1"/>
  <c r="AX1094" i="1"/>
  <c r="A1086" i="1"/>
  <c r="AW1086" i="1"/>
  <c r="AX1086" i="1"/>
  <c r="A1074" i="1"/>
  <c r="AW1074" i="1"/>
  <c r="AX1074" i="1"/>
  <c r="A1066" i="1"/>
  <c r="AW1066" i="1"/>
  <c r="AX1066" i="1"/>
  <c r="A1054" i="1"/>
  <c r="AW1054" i="1"/>
  <c r="AX1054" i="1"/>
  <c r="A1046" i="1"/>
  <c r="AW1046" i="1"/>
  <c r="AX1046" i="1"/>
  <c r="A1034" i="1"/>
  <c r="AW1034" i="1"/>
  <c r="AX1034" i="1"/>
  <c r="A1022" i="1"/>
  <c r="AW1022" i="1"/>
  <c r="AX1022" i="1"/>
  <c r="A1010" i="1"/>
  <c r="AX1010" i="1"/>
  <c r="AW1010" i="1"/>
  <c r="A998" i="1"/>
  <c r="AW998" i="1"/>
  <c r="AX998" i="1"/>
  <c r="A986" i="1"/>
  <c r="AX986" i="1"/>
  <c r="AW986" i="1"/>
  <c r="A974" i="1"/>
  <c r="AW974" i="1"/>
  <c r="AX974" i="1"/>
  <c r="A966" i="1"/>
  <c r="AW966" i="1"/>
  <c r="AX966" i="1"/>
  <c r="A958" i="1"/>
  <c r="AW958" i="1"/>
  <c r="AX958" i="1"/>
  <c r="A946" i="1"/>
  <c r="AX946" i="1"/>
  <c r="AW946" i="1"/>
  <c r="A938" i="1"/>
  <c r="AX938" i="1"/>
  <c r="AW938" i="1"/>
  <c r="A930" i="1"/>
  <c r="AW930" i="1"/>
  <c r="AX930" i="1"/>
  <c r="A922" i="1"/>
  <c r="AW922" i="1"/>
  <c r="AX922" i="1"/>
  <c r="A914" i="1"/>
  <c r="AW914" i="1"/>
  <c r="AX914" i="1"/>
  <c r="A906" i="1"/>
  <c r="AW906" i="1"/>
  <c r="AX906" i="1"/>
  <c r="A898" i="1"/>
  <c r="AW898" i="1"/>
  <c r="AX898" i="1"/>
  <c r="A890" i="1"/>
  <c r="AW890" i="1"/>
  <c r="AX890" i="1"/>
  <c r="A882" i="1"/>
  <c r="AW882" i="1"/>
  <c r="AX882" i="1"/>
  <c r="A874" i="1"/>
  <c r="AW874" i="1"/>
  <c r="AX874" i="1"/>
  <c r="A866" i="1"/>
  <c r="AW866" i="1"/>
  <c r="AX866" i="1"/>
  <c r="A858" i="1"/>
  <c r="AW858" i="1"/>
  <c r="AX858" i="1"/>
  <c r="A854" i="1"/>
  <c r="AW854" i="1"/>
  <c r="AX854" i="1"/>
  <c r="A850" i="1"/>
  <c r="AW850" i="1"/>
  <c r="AX850" i="1"/>
  <c r="A842" i="1"/>
  <c r="AW842" i="1"/>
  <c r="AX842" i="1"/>
  <c r="A838" i="1"/>
  <c r="AW838" i="1"/>
  <c r="AX838" i="1"/>
  <c r="A834" i="1"/>
  <c r="AW834" i="1"/>
  <c r="AX834" i="1"/>
  <c r="A830" i="1"/>
  <c r="AW830" i="1"/>
  <c r="AX830" i="1"/>
  <c r="A826" i="1"/>
  <c r="AW826" i="1"/>
  <c r="AX826" i="1"/>
  <c r="A822" i="1"/>
  <c r="AX822" i="1"/>
  <c r="AW822" i="1"/>
  <c r="A814" i="1"/>
  <c r="AX814" i="1"/>
  <c r="AW814" i="1"/>
  <c r="A806" i="1"/>
  <c r="AX806" i="1"/>
  <c r="AW806" i="1"/>
  <c r="A794" i="1"/>
  <c r="AW794" i="1"/>
  <c r="AX794" i="1"/>
  <c r="A786" i="1"/>
  <c r="AW786" i="1"/>
  <c r="AX786" i="1"/>
  <c r="A778" i="1"/>
  <c r="AW778" i="1"/>
  <c r="AX778" i="1"/>
  <c r="A766" i="1"/>
  <c r="AX766" i="1"/>
  <c r="AW766" i="1"/>
  <c r="A758" i="1"/>
  <c r="AX758" i="1"/>
  <c r="AW758" i="1"/>
  <c r="A750" i="1"/>
  <c r="AX750" i="1"/>
  <c r="AW750" i="1"/>
  <c r="A742" i="1"/>
  <c r="AW742" i="1"/>
  <c r="AX742" i="1"/>
  <c r="A734" i="1"/>
  <c r="AW734" i="1"/>
  <c r="AX734" i="1"/>
  <c r="A726" i="1"/>
  <c r="AW726" i="1"/>
  <c r="AX726" i="1"/>
  <c r="A718" i="1"/>
  <c r="AW718" i="1"/>
  <c r="AX718" i="1"/>
  <c r="A710" i="1"/>
  <c r="AW710" i="1"/>
  <c r="AX710" i="1"/>
  <c r="A706" i="1"/>
  <c r="AW706" i="1"/>
  <c r="AX706" i="1"/>
  <c r="A698" i="1"/>
  <c r="AW698" i="1"/>
  <c r="AX698" i="1"/>
  <c r="A690" i="1"/>
  <c r="AW690" i="1"/>
  <c r="AX690" i="1"/>
  <c r="A682" i="1"/>
  <c r="AW682" i="1"/>
  <c r="AX682" i="1"/>
  <c r="A674" i="1"/>
  <c r="AW674" i="1"/>
  <c r="AX674" i="1"/>
  <c r="A670" i="1"/>
  <c r="AW670" i="1"/>
  <c r="AX670" i="1"/>
  <c r="A658" i="1"/>
  <c r="AW658" i="1"/>
  <c r="AX658" i="1"/>
  <c r="A650" i="1"/>
  <c r="AW650" i="1"/>
  <c r="AX650" i="1"/>
  <c r="A642" i="1"/>
  <c r="AW642" i="1"/>
  <c r="AX642" i="1"/>
  <c r="A634" i="1"/>
  <c r="AW634" i="1"/>
  <c r="AX634" i="1"/>
  <c r="A626" i="1"/>
  <c r="AW626" i="1"/>
  <c r="AX626" i="1"/>
  <c r="A618" i="1"/>
  <c r="AW618" i="1"/>
  <c r="AX618" i="1"/>
  <c r="A610" i="1"/>
  <c r="AW610" i="1"/>
  <c r="AX610" i="1"/>
  <c r="A602" i="1"/>
  <c r="AW602" i="1"/>
  <c r="AX602" i="1"/>
  <c r="A594" i="1"/>
  <c r="AW594" i="1"/>
  <c r="AX594" i="1"/>
  <c r="A586" i="1"/>
  <c r="AW586" i="1"/>
  <c r="AX586" i="1"/>
  <c r="A582" i="1"/>
  <c r="AW582" i="1"/>
  <c r="AX582" i="1"/>
  <c r="A574" i="1"/>
  <c r="AW574" i="1"/>
  <c r="AX574" i="1"/>
  <c r="A570" i="1"/>
  <c r="AW570" i="1"/>
  <c r="AX570" i="1"/>
  <c r="A566" i="1"/>
  <c r="AW566" i="1"/>
  <c r="AX566" i="1"/>
  <c r="A562" i="1"/>
  <c r="AW562" i="1"/>
  <c r="AX562" i="1"/>
  <c r="A558" i="1"/>
  <c r="AW558" i="1"/>
  <c r="AX558" i="1"/>
  <c r="A550" i="1"/>
  <c r="AW550" i="1"/>
  <c r="AX550" i="1"/>
  <c r="A546" i="1"/>
  <c r="AW546" i="1"/>
  <c r="AX546" i="1"/>
  <c r="A542" i="1"/>
  <c r="AW542" i="1"/>
  <c r="AX542" i="1"/>
  <c r="A538" i="1"/>
  <c r="AW538" i="1"/>
  <c r="AX538" i="1"/>
  <c r="A534" i="1"/>
  <c r="AW534" i="1"/>
  <c r="AX534" i="1"/>
  <c r="A530" i="1"/>
  <c r="AW530" i="1"/>
  <c r="AX530" i="1"/>
  <c r="A526" i="1"/>
  <c r="AW526" i="1"/>
  <c r="AX526" i="1"/>
  <c r="A522" i="1"/>
  <c r="AW522" i="1"/>
  <c r="AX522" i="1"/>
  <c r="A518" i="1"/>
  <c r="AW518" i="1"/>
  <c r="AX518" i="1"/>
  <c r="A514" i="1"/>
  <c r="AW514" i="1"/>
  <c r="AX514" i="1"/>
  <c r="A510" i="1"/>
  <c r="AW510" i="1"/>
  <c r="AX510" i="1"/>
  <c r="A506" i="1"/>
  <c r="AW506" i="1"/>
  <c r="AX506" i="1"/>
  <c r="A502" i="1"/>
  <c r="AW502" i="1"/>
  <c r="AX502" i="1"/>
  <c r="A498" i="1"/>
  <c r="AW498" i="1"/>
  <c r="AX498" i="1"/>
  <c r="A494" i="1"/>
  <c r="AW494" i="1"/>
  <c r="AX494" i="1"/>
  <c r="A490" i="1"/>
  <c r="AX490" i="1"/>
  <c r="AW490" i="1"/>
  <c r="A486" i="1"/>
  <c r="AW486" i="1"/>
  <c r="AX486" i="1"/>
  <c r="A482" i="1"/>
  <c r="AW482" i="1"/>
  <c r="AX482" i="1"/>
  <c r="A478" i="1"/>
  <c r="AW478" i="1"/>
  <c r="AX478" i="1"/>
  <c r="A474" i="1"/>
  <c r="AW474" i="1"/>
  <c r="AX474" i="1"/>
  <c r="A470" i="1"/>
  <c r="AW470" i="1"/>
  <c r="AX470" i="1"/>
  <c r="A466" i="1"/>
  <c r="AW466" i="1"/>
  <c r="AX466" i="1"/>
  <c r="A462" i="1"/>
  <c r="AW462" i="1"/>
  <c r="AX462" i="1"/>
  <c r="A458" i="1"/>
  <c r="AW458" i="1"/>
  <c r="AX458" i="1"/>
  <c r="A454" i="1"/>
  <c r="AW454" i="1"/>
  <c r="AX454" i="1"/>
  <c r="A450" i="1"/>
  <c r="AW450" i="1"/>
  <c r="AX450" i="1"/>
  <c r="A446" i="1"/>
  <c r="AW446" i="1"/>
  <c r="AX446" i="1"/>
  <c r="A442" i="1"/>
  <c r="AW442" i="1"/>
  <c r="AX442" i="1"/>
  <c r="A438" i="1"/>
  <c r="AW438" i="1"/>
  <c r="AX438" i="1"/>
  <c r="A434" i="1"/>
  <c r="AW434" i="1"/>
  <c r="AX434" i="1"/>
  <c r="A430" i="1"/>
  <c r="AW430" i="1"/>
  <c r="AX430" i="1"/>
  <c r="A426" i="1"/>
  <c r="AW426" i="1"/>
  <c r="AX426" i="1"/>
  <c r="A422" i="1"/>
  <c r="AW422" i="1"/>
  <c r="AX422" i="1"/>
  <c r="A418" i="1"/>
  <c r="AW418" i="1"/>
  <c r="AX418" i="1"/>
  <c r="A414" i="1"/>
  <c r="AW414" i="1"/>
  <c r="AX414" i="1"/>
  <c r="A410" i="1"/>
  <c r="AW410" i="1"/>
  <c r="AX410" i="1"/>
  <c r="A406" i="1"/>
  <c r="AW406" i="1"/>
  <c r="AX406" i="1"/>
  <c r="A402" i="1"/>
  <c r="AW402" i="1"/>
  <c r="AX402" i="1"/>
  <c r="A398" i="1"/>
  <c r="AW398" i="1"/>
  <c r="AX398" i="1"/>
  <c r="A334" i="1"/>
  <c r="AW334" i="1"/>
  <c r="AX334" i="1"/>
  <c r="AW7" i="1"/>
  <c r="AX7" i="1"/>
  <c r="AX1635" i="1"/>
  <c r="AW1635" i="1"/>
  <c r="A1631" i="1"/>
  <c r="AW1631" i="1"/>
  <c r="AX1631" i="1"/>
  <c r="AW1627" i="1"/>
  <c r="AX1627" i="1"/>
  <c r="A1623" i="1"/>
  <c r="AW1623" i="1"/>
  <c r="AX1623" i="1"/>
  <c r="AW1619" i="1"/>
  <c r="AX1619" i="1"/>
  <c r="AW1615" i="1"/>
  <c r="AX1615" i="1"/>
  <c r="A1611" i="1"/>
  <c r="AW1611" i="1"/>
  <c r="AX1611" i="1"/>
  <c r="AW1607" i="1"/>
  <c r="AX1607" i="1"/>
  <c r="AW1603" i="1"/>
  <c r="AX1603" i="1"/>
  <c r="A1599" i="1"/>
  <c r="AW1599" i="1"/>
  <c r="AX1599" i="1"/>
  <c r="AW1595" i="1"/>
  <c r="AX1595" i="1"/>
  <c r="A1591" i="1"/>
  <c r="AW1591" i="1"/>
  <c r="AX1591" i="1"/>
  <c r="AW1587" i="1"/>
  <c r="AX1587" i="1"/>
  <c r="AW1583" i="1"/>
  <c r="AX1583" i="1"/>
  <c r="A1579" i="1"/>
  <c r="AW1579" i="1"/>
  <c r="AX1579" i="1"/>
  <c r="AW1575" i="1"/>
  <c r="AX1575" i="1"/>
  <c r="AW1571" i="1"/>
  <c r="AX1571" i="1"/>
  <c r="A1567" i="1"/>
  <c r="AW1567" i="1"/>
  <c r="AX1567" i="1"/>
  <c r="AW1563" i="1"/>
  <c r="AX1563" i="1"/>
  <c r="AW1559" i="1"/>
  <c r="AX1559" i="1"/>
  <c r="AW1555" i="1"/>
  <c r="AX1555" i="1"/>
  <c r="A1551" i="1"/>
  <c r="AW1551" i="1"/>
  <c r="AX1551" i="1"/>
  <c r="AW1547" i="1"/>
  <c r="AX1547" i="1"/>
  <c r="AW1543" i="1"/>
  <c r="AX1543" i="1"/>
  <c r="A1539" i="1"/>
  <c r="AW1539" i="1"/>
  <c r="AX1539" i="1"/>
  <c r="AW1535" i="1"/>
  <c r="AX1535" i="1"/>
  <c r="AW1531" i="1"/>
  <c r="AX1531" i="1"/>
  <c r="A1527" i="1"/>
  <c r="AW1527" i="1"/>
  <c r="AX1527" i="1"/>
  <c r="AW1523" i="1"/>
  <c r="AX1523" i="1"/>
  <c r="AW1519" i="1"/>
  <c r="AX1519" i="1"/>
  <c r="A1515" i="1"/>
  <c r="AW1515" i="1"/>
  <c r="AX1515" i="1"/>
  <c r="AW1511" i="1"/>
  <c r="AX1511" i="1"/>
  <c r="AW1507" i="1"/>
  <c r="AX1507" i="1"/>
  <c r="A1503" i="1"/>
  <c r="AW1503" i="1"/>
  <c r="AX1503" i="1"/>
  <c r="AW1499" i="1"/>
  <c r="AX1499" i="1"/>
  <c r="AW1495" i="1"/>
  <c r="AX1495" i="1"/>
  <c r="A1491" i="1"/>
  <c r="AW1491" i="1"/>
  <c r="AX1491" i="1"/>
  <c r="AW1487" i="1"/>
  <c r="AX1487" i="1"/>
  <c r="AW1483" i="1"/>
  <c r="AX1483" i="1"/>
  <c r="AW1479" i="1"/>
  <c r="AX1479" i="1"/>
  <c r="A1475" i="1"/>
  <c r="AW1475" i="1"/>
  <c r="AX1475" i="1"/>
  <c r="AW1471" i="1"/>
  <c r="AX1471" i="1"/>
  <c r="A1467" i="1"/>
  <c r="AW1467" i="1"/>
  <c r="AX1467" i="1"/>
  <c r="AW1463" i="1"/>
  <c r="AX1463" i="1"/>
  <c r="AW1459" i="1"/>
  <c r="AX1459" i="1"/>
  <c r="A1455" i="1"/>
  <c r="AW1455" i="1"/>
  <c r="AX1455" i="1"/>
  <c r="AW1451" i="1"/>
  <c r="AX1451" i="1"/>
  <c r="A1447" i="1"/>
  <c r="AW1447" i="1"/>
  <c r="AX1447" i="1"/>
  <c r="AW1443" i="1"/>
  <c r="AX1443" i="1"/>
  <c r="AW1439" i="1"/>
  <c r="AX1439" i="1"/>
  <c r="A1435" i="1"/>
  <c r="AW1435" i="1"/>
  <c r="AX1435" i="1"/>
  <c r="AW1431" i="1"/>
  <c r="AX1431" i="1"/>
  <c r="AW1427" i="1"/>
  <c r="AX1427" i="1"/>
  <c r="A1423" i="1"/>
  <c r="AW1423" i="1"/>
  <c r="AX1423" i="1"/>
  <c r="AW1419" i="1"/>
  <c r="AX1419" i="1"/>
  <c r="AW1415" i="1"/>
  <c r="AX1415" i="1"/>
  <c r="A1411" i="1"/>
  <c r="AW1411" i="1"/>
  <c r="AX1411" i="1"/>
  <c r="AW1407" i="1"/>
  <c r="AX1407" i="1"/>
  <c r="A1403" i="1"/>
  <c r="AW1403" i="1"/>
  <c r="AX1403" i="1"/>
  <c r="AW1399" i="1"/>
  <c r="AX1399" i="1"/>
  <c r="AW1395" i="1"/>
  <c r="AX1395" i="1"/>
  <c r="A1391" i="1"/>
  <c r="AW1391" i="1"/>
  <c r="AX1391" i="1"/>
  <c r="AW1387" i="1"/>
  <c r="AX1387" i="1"/>
  <c r="AW1383" i="1"/>
  <c r="AX1383" i="1"/>
  <c r="A1379" i="1"/>
  <c r="AW1379" i="1"/>
  <c r="AX1379" i="1"/>
  <c r="AW1375" i="1"/>
  <c r="AX1375" i="1"/>
  <c r="AW1371" i="1"/>
  <c r="AX1371" i="1"/>
  <c r="A1367" i="1"/>
  <c r="AW1367" i="1"/>
  <c r="AX1367" i="1"/>
  <c r="AW1363" i="1"/>
  <c r="AX1363" i="1"/>
  <c r="AW1359" i="1"/>
  <c r="AX1359" i="1"/>
  <c r="A1355" i="1"/>
  <c r="AW1355" i="1"/>
  <c r="AX1355" i="1"/>
  <c r="AW1351" i="1"/>
  <c r="AX1351" i="1"/>
  <c r="AW1347" i="1"/>
  <c r="AX1347" i="1"/>
  <c r="A1343" i="1"/>
  <c r="AW1343" i="1"/>
  <c r="AX1343" i="1"/>
  <c r="AW1339" i="1"/>
  <c r="AX1339" i="1"/>
  <c r="AW1335" i="1"/>
  <c r="AX1335" i="1"/>
  <c r="A1331" i="1"/>
  <c r="AW1331" i="1"/>
  <c r="AX1331" i="1"/>
  <c r="AW1327" i="1"/>
  <c r="AX1327" i="1"/>
  <c r="AW1323" i="1"/>
  <c r="AX1323" i="1"/>
  <c r="A1319" i="1"/>
  <c r="AW1319" i="1"/>
  <c r="AX1319" i="1"/>
  <c r="AW1315" i="1"/>
  <c r="AX1315" i="1"/>
  <c r="AW1311" i="1"/>
  <c r="AX1311" i="1"/>
  <c r="A1307" i="1"/>
  <c r="AW1307" i="1"/>
  <c r="AX1307" i="1"/>
  <c r="AW1303" i="1"/>
  <c r="AX1303" i="1"/>
  <c r="AW1299" i="1"/>
  <c r="AX1299" i="1"/>
  <c r="A1295" i="1"/>
  <c r="AW1295" i="1"/>
  <c r="AX1295" i="1"/>
  <c r="AW1291" i="1"/>
  <c r="AX1291" i="1"/>
  <c r="AW1287" i="1"/>
  <c r="AX1287" i="1"/>
  <c r="A1283" i="1"/>
  <c r="AW1283" i="1"/>
  <c r="AX1283" i="1"/>
  <c r="AW1279" i="1"/>
  <c r="AX1279" i="1"/>
  <c r="A1275" i="1"/>
  <c r="AW1275" i="1"/>
  <c r="AX1275" i="1"/>
  <c r="AW1271" i="1"/>
  <c r="AX1271" i="1"/>
  <c r="AW1267" i="1"/>
  <c r="AX1267" i="1"/>
  <c r="A1263" i="1"/>
  <c r="AW1263" i="1"/>
  <c r="AX1263" i="1"/>
  <c r="AW1259" i="1"/>
  <c r="AX1259" i="1"/>
  <c r="A1255" i="1"/>
  <c r="AW1255" i="1"/>
  <c r="AX1255" i="1"/>
  <c r="AW1251" i="1"/>
  <c r="AX1251" i="1"/>
  <c r="AW1247" i="1"/>
  <c r="AX1247" i="1"/>
  <c r="AW1243" i="1"/>
  <c r="AX1243" i="1"/>
  <c r="A1239" i="1"/>
  <c r="AW1239" i="1"/>
  <c r="AX1239" i="1"/>
  <c r="AW1235" i="1"/>
  <c r="AX1235" i="1"/>
  <c r="A1231" i="1"/>
  <c r="AW1231" i="1"/>
  <c r="AX1231" i="1"/>
  <c r="AW1227" i="1"/>
  <c r="AX1227" i="1"/>
  <c r="AW1223" i="1"/>
  <c r="AX1223" i="1"/>
  <c r="AW1219" i="1"/>
  <c r="AX1219" i="1"/>
  <c r="A1215" i="1"/>
  <c r="AW1215" i="1"/>
  <c r="AX1215" i="1"/>
  <c r="AW1211" i="1"/>
  <c r="AX1211" i="1"/>
  <c r="AW1207" i="1"/>
  <c r="AX1207" i="1"/>
  <c r="A1203" i="1"/>
  <c r="AX1203" i="1"/>
  <c r="AW1203" i="1"/>
  <c r="AX1199" i="1"/>
  <c r="AW1199" i="1"/>
  <c r="AX1195" i="1"/>
  <c r="AW1195" i="1"/>
  <c r="A1191" i="1"/>
  <c r="AX1191" i="1"/>
  <c r="AW1191" i="1"/>
  <c r="AX1187" i="1"/>
  <c r="AW1187" i="1"/>
  <c r="AX1183" i="1"/>
  <c r="AW1183" i="1"/>
  <c r="A1179" i="1"/>
  <c r="AX1179" i="1"/>
  <c r="AW1179" i="1"/>
  <c r="AX1175" i="1"/>
  <c r="AW1175" i="1"/>
  <c r="AX1171" i="1"/>
  <c r="AW1171" i="1"/>
  <c r="A1167" i="1"/>
  <c r="AX1167" i="1"/>
  <c r="AW1167" i="1"/>
  <c r="AX1163" i="1"/>
  <c r="AW1163" i="1"/>
  <c r="AX1159" i="1"/>
  <c r="AW1159" i="1"/>
  <c r="A1155" i="1"/>
  <c r="AX1155" i="1"/>
  <c r="AW1155" i="1"/>
  <c r="AX1151" i="1"/>
  <c r="AW1151" i="1"/>
  <c r="AX1147" i="1"/>
  <c r="AW1147" i="1"/>
  <c r="A1143" i="1"/>
  <c r="AX1143" i="1"/>
  <c r="AW1143" i="1"/>
  <c r="AX1139" i="1"/>
  <c r="AW1139" i="1"/>
  <c r="AX1135" i="1"/>
  <c r="AW1135" i="1"/>
  <c r="A1131" i="1"/>
  <c r="AX1131" i="1"/>
  <c r="AW1131" i="1"/>
  <c r="AX1127" i="1"/>
  <c r="AW1127" i="1"/>
  <c r="AX1123" i="1"/>
  <c r="AW1123" i="1"/>
  <c r="A1119" i="1"/>
  <c r="AX1119" i="1"/>
  <c r="AW1119" i="1"/>
  <c r="AX1115" i="1"/>
  <c r="AW1115" i="1"/>
  <c r="AX1111" i="1"/>
  <c r="AW1111" i="1"/>
  <c r="A1107" i="1"/>
  <c r="AX1107" i="1"/>
  <c r="AW1107" i="1"/>
  <c r="AX1103" i="1"/>
  <c r="AW1103" i="1"/>
  <c r="AX1099" i="1"/>
  <c r="AW1099" i="1"/>
  <c r="A1095" i="1"/>
  <c r="AX1095" i="1"/>
  <c r="AW1095" i="1"/>
  <c r="AX1091" i="1"/>
  <c r="AW1091" i="1"/>
  <c r="AX1087" i="1"/>
  <c r="AW1087" i="1"/>
  <c r="A1083" i="1"/>
  <c r="AX1083" i="1"/>
  <c r="AW1083" i="1"/>
  <c r="AX1079" i="1"/>
  <c r="AW1079" i="1"/>
  <c r="AX1075" i="1"/>
  <c r="AW1075" i="1"/>
  <c r="A1071" i="1"/>
  <c r="AX1071" i="1"/>
  <c r="AW1071" i="1"/>
  <c r="AX1067" i="1"/>
  <c r="AW1067" i="1"/>
  <c r="AX1063" i="1"/>
  <c r="AW1063" i="1"/>
  <c r="A1059" i="1"/>
  <c r="AW1059" i="1"/>
  <c r="AX1059" i="1"/>
  <c r="AW1055" i="1"/>
  <c r="AX1055" i="1"/>
  <c r="AW1051" i="1"/>
  <c r="AX1051" i="1"/>
  <c r="A1047" i="1"/>
  <c r="AW1047" i="1"/>
  <c r="AX1047" i="1"/>
  <c r="AW1043" i="1"/>
  <c r="AX1043" i="1"/>
  <c r="AW1039" i="1"/>
  <c r="AX1039" i="1"/>
  <c r="A1035" i="1"/>
  <c r="AW1035" i="1"/>
  <c r="AX1035" i="1"/>
  <c r="A1031" i="1"/>
  <c r="AW1031" i="1"/>
  <c r="AX1031" i="1"/>
  <c r="AW1027" i="1"/>
  <c r="AX1027" i="1"/>
  <c r="AW1023" i="1"/>
  <c r="AX1023" i="1"/>
  <c r="AW1019" i="1"/>
  <c r="AX1019" i="1"/>
  <c r="A1015" i="1"/>
  <c r="AW1015" i="1"/>
  <c r="AX1015" i="1"/>
  <c r="AW1011" i="1"/>
  <c r="AX1011" i="1"/>
  <c r="AW1007" i="1"/>
  <c r="AX1007" i="1"/>
  <c r="A1003" i="1"/>
  <c r="AW1003" i="1"/>
  <c r="AX1003" i="1"/>
  <c r="AW999" i="1"/>
  <c r="AX999" i="1"/>
  <c r="AW995" i="1"/>
  <c r="AX995" i="1"/>
  <c r="A991" i="1"/>
  <c r="AW991" i="1"/>
  <c r="AX991" i="1"/>
  <c r="AW987" i="1"/>
  <c r="AX987" i="1"/>
  <c r="AW983" i="1"/>
  <c r="AX983" i="1"/>
  <c r="A979" i="1"/>
  <c r="AW979" i="1"/>
  <c r="AX979" i="1"/>
  <c r="AW975" i="1"/>
  <c r="AX975" i="1"/>
  <c r="AW971" i="1"/>
  <c r="AX971" i="1"/>
  <c r="A967" i="1"/>
  <c r="AW967" i="1"/>
  <c r="AX967" i="1"/>
  <c r="AW963" i="1"/>
  <c r="AX963" i="1"/>
  <c r="AW959" i="1"/>
  <c r="AX959" i="1"/>
  <c r="A955" i="1"/>
  <c r="AW955" i="1"/>
  <c r="AX955" i="1"/>
  <c r="AW951" i="1"/>
  <c r="AX951" i="1"/>
  <c r="AW947" i="1"/>
  <c r="AX947" i="1"/>
  <c r="A943" i="1"/>
  <c r="AW943" i="1"/>
  <c r="AX943" i="1"/>
  <c r="AW939" i="1"/>
  <c r="AX939" i="1"/>
  <c r="AW935" i="1"/>
  <c r="AX935" i="1"/>
  <c r="A931" i="1"/>
  <c r="AW931" i="1"/>
  <c r="AX931" i="1"/>
  <c r="AW927" i="1"/>
  <c r="AX927" i="1"/>
  <c r="AW923" i="1"/>
  <c r="AX923" i="1"/>
  <c r="A919" i="1"/>
  <c r="AW919" i="1"/>
  <c r="AX919" i="1"/>
  <c r="AW915" i="1"/>
  <c r="AX915" i="1"/>
  <c r="AW911" i="1"/>
  <c r="AX911" i="1"/>
  <c r="A907" i="1"/>
  <c r="AW907" i="1"/>
  <c r="AX907" i="1"/>
  <c r="AW903" i="1"/>
  <c r="AX903" i="1"/>
  <c r="AW899" i="1"/>
  <c r="AX899" i="1"/>
  <c r="AW895" i="1"/>
  <c r="AX895" i="1"/>
  <c r="AW891" i="1"/>
  <c r="AX891" i="1"/>
  <c r="AW887" i="1"/>
  <c r="AX887" i="1"/>
  <c r="A883" i="1"/>
  <c r="AW883" i="1"/>
  <c r="AX883" i="1"/>
  <c r="AW879" i="1"/>
  <c r="AX879" i="1"/>
  <c r="A875" i="1"/>
  <c r="AW875" i="1"/>
  <c r="AX875" i="1"/>
  <c r="AW871" i="1"/>
  <c r="AX871" i="1"/>
  <c r="AW867" i="1"/>
  <c r="AX867" i="1"/>
  <c r="A863" i="1"/>
  <c r="AW863" i="1"/>
  <c r="AX863" i="1"/>
  <c r="AW859" i="1"/>
  <c r="AX859" i="1"/>
  <c r="AW855" i="1"/>
  <c r="AX855" i="1"/>
  <c r="A851" i="1"/>
  <c r="AW851" i="1"/>
  <c r="AX851" i="1"/>
  <c r="AW847" i="1"/>
  <c r="AX847" i="1"/>
  <c r="AW843" i="1"/>
  <c r="AX843" i="1"/>
  <c r="AW839" i="1"/>
  <c r="AX839" i="1"/>
  <c r="A835" i="1"/>
  <c r="AW835" i="1"/>
  <c r="AX835" i="1"/>
  <c r="AW831" i="1"/>
  <c r="AX831" i="1"/>
  <c r="AW827" i="1"/>
  <c r="AX827" i="1"/>
  <c r="A823" i="1"/>
  <c r="AW823" i="1"/>
  <c r="AX823" i="1"/>
  <c r="AX819" i="1"/>
  <c r="AW819" i="1"/>
  <c r="AW815" i="1"/>
  <c r="AX815" i="1"/>
  <c r="AX811" i="1"/>
  <c r="AW811" i="1"/>
  <c r="A807" i="1"/>
  <c r="AW807" i="1"/>
  <c r="AX807" i="1"/>
  <c r="AX803" i="1"/>
  <c r="AW803" i="1"/>
  <c r="AW799" i="1"/>
  <c r="AX799" i="1"/>
  <c r="A795" i="1"/>
  <c r="AX795" i="1"/>
  <c r="AW795" i="1"/>
  <c r="AW791" i="1"/>
  <c r="AX791" i="1"/>
  <c r="AX787" i="1"/>
  <c r="AW787" i="1"/>
  <c r="A783" i="1"/>
  <c r="AW783" i="1"/>
  <c r="AX783" i="1"/>
  <c r="AX779" i="1"/>
  <c r="AW779" i="1"/>
  <c r="AW775" i="1"/>
  <c r="AX775" i="1"/>
  <c r="AX771" i="1"/>
  <c r="AW771" i="1"/>
  <c r="AW767" i="1"/>
  <c r="AX767" i="1"/>
  <c r="AX763" i="1"/>
  <c r="AW763" i="1"/>
  <c r="AW759" i="1"/>
  <c r="AX759" i="1"/>
  <c r="AX755" i="1"/>
  <c r="AW755" i="1"/>
  <c r="A751" i="1"/>
  <c r="AW751" i="1"/>
  <c r="AX751" i="1"/>
  <c r="AX747" i="1"/>
  <c r="AW747" i="1"/>
  <c r="AW743" i="1"/>
  <c r="AX743" i="1"/>
  <c r="AX739" i="1"/>
  <c r="AW739" i="1"/>
  <c r="AW735" i="1"/>
  <c r="AX735" i="1"/>
  <c r="AW731" i="1"/>
  <c r="AX731" i="1"/>
  <c r="AW727" i="1"/>
  <c r="AX727" i="1"/>
  <c r="AW723" i="1"/>
  <c r="AX723" i="1"/>
  <c r="A719" i="1"/>
  <c r="AW719" i="1"/>
  <c r="AX719" i="1"/>
  <c r="AW715" i="1"/>
  <c r="AX715" i="1"/>
  <c r="AW711" i="1"/>
  <c r="AX711" i="1"/>
  <c r="AW707" i="1"/>
  <c r="AX707" i="1"/>
  <c r="AW703" i="1"/>
  <c r="AX703" i="1"/>
  <c r="AW699" i="1"/>
  <c r="AX699" i="1"/>
  <c r="A695" i="1"/>
  <c r="AW695" i="1"/>
  <c r="AX695" i="1"/>
  <c r="AW691" i="1"/>
  <c r="AX691" i="1"/>
  <c r="AW687" i="1"/>
  <c r="AX687" i="1"/>
  <c r="AW683" i="1"/>
  <c r="AX683" i="1"/>
  <c r="AW679" i="1"/>
  <c r="AX679" i="1"/>
  <c r="AW675" i="1"/>
  <c r="AX675" i="1"/>
  <c r="A671" i="1"/>
  <c r="AW671" i="1"/>
  <c r="AX671" i="1"/>
  <c r="AW667" i="1"/>
  <c r="AX667" i="1"/>
  <c r="AW663" i="1"/>
  <c r="AX663" i="1"/>
  <c r="AW659" i="1"/>
  <c r="AX659" i="1"/>
  <c r="AW655" i="1"/>
  <c r="AX655" i="1"/>
  <c r="AW651" i="1"/>
  <c r="AX651" i="1"/>
  <c r="A647" i="1"/>
  <c r="AW647" i="1"/>
  <c r="AX647" i="1"/>
  <c r="AW643" i="1"/>
  <c r="AX643" i="1"/>
  <c r="AW639" i="1"/>
  <c r="AX639" i="1"/>
  <c r="AX635" i="1"/>
  <c r="AW635" i="1"/>
  <c r="AX631" i="1"/>
  <c r="AW631" i="1"/>
  <c r="AX627" i="1"/>
  <c r="AW627" i="1"/>
  <c r="AX623" i="1"/>
  <c r="AW623" i="1"/>
  <c r="AX619" i="1"/>
  <c r="AW619" i="1"/>
  <c r="A615" i="1"/>
  <c r="AX615" i="1"/>
  <c r="AW615" i="1"/>
  <c r="AX611" i="1"/>
  <c r="AW611" i="1"/>
  <c r="AX607" i="1"/>
  <c r="AW607" i="1"/>
  <c r="AX603" i="1"/>
  <c r="AW603" i="1"/>
  <c r="AX599" i="1"/>
  <c r="AW599" i="1"/>
  <c r="AX595" i="1"/>
  <c r="AW595" i="1"/>
  <c r="A591" i="1"/>
  <c r="AX591" i="1"/>
  <c r="AW591" i="1"/>
  <c r="AX587" i="1"/>
  <c r="AW587" i="1"/>
  <c r="AX583" i="1"/>
  <c r="AW583" i="1"/>
  <c r="A579" i="1"/>
  <c r="AX579" i="1"/>
  <c r="AW579" i="1"/>
  <c r="AX575" i="1"/>
  <c r="AW575" i="1"/>
  <c r="AX571" i="1"/>
  <c r="AW571" i="1"/>
  <c r="AX567" i="1"/>
  <c r="AW567" i="1"/>
  <c r="AX563" i="1"/>
  <c r="AW563" i="1"/>
  <c r="AX559" i="1"/>
  <c r="AW559" i="1"/>
  <c r="AX555" i="1"/>
  <c r="AW555" i="1"/>
  <c r="AX551" i="1"/>
  <c r="AW551" i="1"/>
  <c r="A547" i="1"/>
  <c r="AX547" i="1"/>
  <c r="AW547" i="1"/>
  <c r="AX543" i="1"/>
  <c r="AW543" i="1"/>
  <c r="AX539" i="1"/>
  <c r="AW539" i="1"/>
  <c r="AX535" i="1"/>
  <c r="AW535" i="1"/>
  <c r="AX531" i="1"/>
  <c r="AW531" i="1"/>
  <c r="AW527" i="1"/>
  <c r="AX527" i="1"/>
  <c r="A523" i="1"/>
  <c r="AW523" i="1"/>
  <c r="AX523" i="1"/>
  <c r="AW519" i="1"/>
  <c r="AX519" i="1"/>
  <c r="AX515" i="1"/>
  <c r="AW515" i="1"/>
  <c r="AX511" i="1"/>
  <c r="AW511" i="1"/>
  <c r="A507" i="1"/>
  <c r="AX507" i="1"/>
  <c r="AW507" i="1"/>
  <c r="AX503" i="1"/>
  <c r="AW503" i="1"/>
  <c r="AX499" i="1"/>
  <c r="AW499" i="1"/>
  <c r="AX495" i="1"/>
  <c r="AW495" i="1"/>
  <c r="AW491" i="1"/>
  <c r="AX491" i="1"/>
  <c r="AX487" i="1"/>
  <c r="AW487" i="1"/>
  <c r="A483" i="1"/>
  <c r="AX483" i="1"/>
  <c r="AW483" i="1"/>
  <c r="AX479" i="1"/>
  <c r="AW479" i="1"/>
  <c r="AX475" i="1"/>
  <c r="AW475" i="1"/>
  <c r="AX471" i="1"/>
  <c r="AW471" i="1"/>
  <c r="AX467" i="1"/>
  <c r="AW467" i="1"/>
  <c r="AX463" i="1"/>
  <c r="AW463" i="1"/>
  <c r="AX459" i="1"/>
  <c r="AW459" i="1"/>
  <c r="AX455" i="1"/>
  <c r="AW455" i="1"/>
  <c r="AX451" i="1"/>
  <c r="AW451" i="1"/>
  <c r="A447" i="1"/>
  <c r="AX447" i="1"/>
  <c r="AW447" i="1"/>
  <c r="AX443" i="1"/>
  <c r="AW443" i="1"/>
  <c r="AX439" i="1"/>
  <c r="AW439" i="1"/>
  <c r="AX435" i="1"/>
  <c r="AW435" i="1"/>
  <c r="A431" i="1"/>
  <c r="AX431" i="1"/>
  <c r="AW431" i="1"/>
  <c r="AX427" i="1"/>
  <c r="AW427" i="1"/>
  <c r="A423" i="1"/>
  <c r="AX423" i="1"/>
  <c r="AW423" i="1"/>
  <c r="AX419" i="1"/>
  <c r="AW419" i="1"/>
  <c r="AX415" i="1"/>
  <c r="AW415" i="1"/>
  <c r="AX411" i="1"/>
  <c r="AW411" i="1"/>
  <c r="AX407" i="1"/>
  <c r="AW407" i="1"/>
  <c r="AX403" i="1"/>
  <c r="AW403" i="1"/>
  <c r="AX399" i="1"/>
  <c r="AW399" i="1"/>
  <c r="AX395" i="1"/>
  <c r="AW395" i="1"/>
  <c r="AX391" i="1"/>
  <c r="AW391" i="1"/>
  <c r="AX387" i="1"/>
  <c r="AW387" i="1"/>
  <c r="A383" i="1"/>
  <c r="AX383" i="1"/>
  <c r="AW383" i="1"/>
  <c r="AX379" i="1"/>
  <c r="AW379" i="1"/>
  <c r="AX375" i="1"/>
  <c r="AW375" i="1"/>
  <c r="AX371" i="1"/>
  <c r="AW371" i="1"/>
  <c r="AX367" i="1"/>
  <c r="AW367" i="1"/>
  <c r="AX363" i="1"/>
  <c r="AW363" i="1"/>
  <c r="A359" i="1"/>
  <c r="AX359" i="1"/>
  <c r="AW359" i="1"/>
  <c r="AX355" i="1"/>
  <c r="AW355" i="1"/>
  <c r="AX351" i="1"/>
  <c r="AW351" i="1"/>
  <c r="AX347" i="1"/>
  <c r="AW347" i="1"/>
  <c r="AX343" i="1"/>
  <c r="AW343" i="1"/>
  <c r="AW339" i="1"/>
  <c r="AX339" i="1"/>
  <c r="A335" i="1"/>
  <c r="AX335" i="1"/>
  <c r="AW335" i="1"/>
  <c r="AX331" i="1"/>
  <c r="AW331" i="1"/>
  <c r="A327" i="1"/>
  <c r="AX327" i="1"/>
  <c r="AW327" i="1"/>
  <c r="AX323" i="1"/>
  <c r="AW323" i="1"/>
  <c r="AX319" i="1"/>
  <c r="AW319" i="1"/>
  <c r="AX315" i="1"/>
  <c r="AW315" i="1"/>
  <c r="A311" i="1"/>
  <c r="AX311" i="1"/>
  <c r="AW311" i="1"/>
  <c r="AX307" i="1"/>
  <c r="AW307" i="1"/>
  <c r="AX303" i="1"/>
  <c r="AW303" i="1"/>
  <c r="AW299" i="1"/>
  <c r="AX299" i="1"/>
  <c r="AW295" i="1"/>
  <c r="AX295" i="1"/>
  <c r="AW291" i="1"/>
  <c r="AX291" i="1"/>
  <c r="A287" i="1"/>
  <c r="AW287" i="1"/>
  <c r="AX287" i="1"/>
  <c r="AW283" i="1"/>
  <c r="AX283" i="1"/>
  <c r="AW279" i="1"/>
  <c r="AX279" i="1"/>
  <c r="AW275" i="1"/>
  <c r="AX275" i="1"/>
  <c r="AW271" i="1"/>
  <c r="AX271" i="1"/>
  <c r="A267" i="1"/>
  <c r="AW267" i="1"/>
  <c r="AX267" i="1"/>
  <c r="AW263" i="1"/>
  <c r="AX263" i="1"/>
  <c r="A259" i="1"/>
  <c r="AW259" i="1"/>
  <c r="AX259" i="1"/>
  <c r="AW255" i="1"/>
  <c r="AX255" i="1"/>
  <c r="AW251" i="1"/>
  <c r="AX251" i="1"/>
  <c r="AW247" i="1"/>
  <c r="AX247" i="1"/>
  <c r="AW243" i="1"/>
  <c r="AX243" i="1"/>
  <c r="AW239" i="1"/>
  <c r="AX239" i="1"/>
  <c r="A235" i="1"/>
  <c r="AW235" i="1"/>
  <c r="AX235" i="1"/>
  <c r="AW231" i="1"/>
  <c r="AX231" i="1"/>
  <c r="AW227" i="1"/>
  <c r="AX227" i="1"/>
  <c r="AW223" i="1"/>
  <c r="AX223" i="1"/>
  <c r="AW219" i="1"/>
  <c r="AX219" i="1"/>
  <c r="AW215" i="1"/>
  <c r="AX215" i="1"/>
  <c r="AW211" i="1"/>
  <c r="AX211" i="1"/>
  <c r="AW207" i="1"/>
  <c r="AX207" i="1"/>
  <c r="AW203" i="1"/>
  <c r="AX203" i="1"/>
  <c r="A199" i="1"/>
  <c r="AW199" i="1"/>
  <c r="AX199" i="1"/>
  <c r="AW195" i="1"/>
  <c r="AX195" i="1"/>
  <c r="A191" i="1"/>
  <c r="AW191" i="1"/>
  <c r="AX191" i="1"/>
  <c r="AW187" i="1"/>
  <c r="AX187" i="1"/>
  <c r="AW183" i="1"/>
  <c r="AX183" i="1"/>
  <c r="AW179" i="1"/>
  <c r="AX179" i="1"/>
  <c r="AW175" i="1"/>
  <c r="AX175" i="1"/>
  <c r="AW171" i="1"/>
  <c r="AX171" i="1"/>
  <c r="AW167" i="1"/>
  <c r="AX167" i="1"/>
  <c r="AW163" i="1"/>
  <c r="AX163" i="1"/>
  <c r="AW159" i="1"/>
  <c r="AX159" i="1"/>
  <c r="AW155" i="1"/>
  <c r="AX155" i="1"/>
  <c r="AW151" i="1"/>
  <c r="AX151" i="1"/>
  <c r="AW147" i="1"/>
  <c r="AX147" i="1"/>
  <c r="A143" i="1"/>
  <c r="AX143" i="1"/>
  <c r="AW143" i="1"/>
  <c r="AX139" i="1"/>
  <c r="AW139" i="1"/>
  <c r="AX135" i="1"/>
  <c r="AW135" i="1"/>
  <c r="AX131" i="1"/>
  <c r="AW131" i="1"/>
  <c r="A127" i="1"/>
  <c r="AX127" i="1"/>
  <c r="AW127" i="1"/>
  <c r="AX123" i="1"/>
  <c r="AW123" i="1"/>
  <c r="AX119" i="1"/>
  <c r="AW119" i="1"/>
  <c r="AW115" i="1"/>
  <c r="AX115" i="1"/>
  <c r="A111" i="1"/>
  <c r="AW111" i="1"/>
  <c r="AX111" i="1"/>
  <c r="A107" i="1"/>
  <c r="AW107" i="1"/>
  <c r="AX107" i="1"/>
  <c r="AW103" i="1"/>
  <c r="AX103" i="1"/>
  <c r="AX99" i="1"/>
  <c r="AW99" i="1"/>
  <c r="A95" i="1"/>
  <c r="AW95" i="1"/>
  <c r="AX95" i="1"/>
  <c r="AW91" i="1"/>
  <c r="AX91" i="1"/>
  <c r="AW87" i="1"/>
  <c r="AX87" i="1"/>
  <c r="AW83" i="1"/>
  <c r="AX83" i="1"/>
  <c r="AW79" i="1"/>
  <c r="AX79" i="1"/>
  <c r="A75" i="1"/>
  <c r="AW75" i="1"/>
  <c r="AX75" i="1"/>
  <c r="AW71" i="1"/>
  <c r="AX71" i="1"/>
  <c r="AW67" i="1"/>
  <c r="AX67" i="1"/>
  <c r="A63" i="1"/>
  <c r="AW63" i="1"/>
  <c r="AX63" i="1"/>
  <c r="AW59" i="1"/>
  <c r="AX59" i="1"/>
  <c r="AW55" i="1"/>
  <c r="AX55" i="1"/>
  <c r="AW51" i="1"/>
  <c r="AX51" i="1"/>
  <c r="A47" i="1"/>
  <c r="AW47" i="1"/>
  <c r="AX47" i="1"/>
  <c r="AW43" i="1"/>
  <c r="AX43" i="1"/>
  <c r="AW39" i="1"/>
  <c r="AX39" i="1"/>
  <c r="AW35" i="1"/>
  <c r="AX35" i="1"/>
  <c r="A31" i="1"/>
  <c r="AW31" i="1"/>
  <c r="AX31" i="1"/>
  <c r="AW27" i="1"/>
  <c r="AX27" i="1"/>
  <c r="AW23" i="1"/>
  <c r="AX23" i="1"/>
  <c r="AW19" i="1"/>
  <c r="AX19" i="1"/>
  <c r="AW15" i="1"/>
  <c r="AX15" i="1"/>
  <c r="AW11" i="1"/>
  <c r="AX11" i="1"/>
  <c r="A1636" i="1"/>
  <c r="D1624" i="1"/>
  <c r="D1608" i="1"/>
  <c r="D1592" i="1"/>
  <c r="D1576" i="1"/>
  <c r="D1560" i="1"/>
  <c r="D1544" i="1"/>
  <c r="D1528" i="1"/>
  <c r="D1512" i="1"/>
  <c r="D1496" i="1"/>
  <c r="D1480" i="1"/>
  <c r="D1464" i="1"/>
  <c r="D1448" i="1"/>
  <c r="D1432" i="1"/>
  <c r="D1416" i="1"/>
  <c r="D1400" i="1"/>
  <c r="D1384" i="1"/>
  <c r="D1368" i="1"/>
  <c r="D1352" i="1"/>
  <c r="D1336" i="1"/>
  <c r="D1320" i="1"/>
  <c r="D1304" i="1"/>
  <c r="D1288" i="1"/>
  <c r="D1272" i="1"/>
  <c r="D1256" i="1"/>
  <c r="D1240" i="1"/>
  <c r="D1224" i="1"/>
  <c r="D1208" i="1"/>
  <c r="D1192" i="1"/>
  <c r="D1176" i="1"/>
  <c r="D1160" i="1"/>
  <c r="D1144" i="1"/>
  <c r="D1128" i="1"/>
  <c r="D1112" i="1"/>
  <c r="D1096" i="1"/>
  <c r="D1080" i="1"/>
  <c r="D1064" i="1"/>
  <c r="D1048" i="1"/>
  <c r="D1032" i="1"/>
  <c r="D1016" i="1"/>
  <c r="D1000" i="1"/>
  <c r="D984" i="1"/>
  <c r="D968" i="1"/>
  <c r="D952" i="1"/>
  <c r="D936" i="1"/>
  <c r="D920" i="1"/>
  <c r="D904" i="1"/>
  <c r="D888" i="1"/>
  <c r="D872" i="1"/>
  <c r="D856" i="1"/>
  <c r="D840" i="1"/>
  <c r="D824" i="1"/>
  <c r="D808" i="1"/>
  <c r="D792" i="1"/>
  <c r="D776" i="1"/>
  <c r="D760" i="1"/>
  <c r="D744" i="1"/>
  <c r="D728" i="1"/>
  <c r="D712" i="1"/>
  <c r="D696" i="1"/>
  <c r="D680" i="1"/>
  <c r="D664" i="1"/>
  <c r="D648" i="1"/>
  <c r="D632" i="1"/>
  <c r="D616" i="1"/>
  <c r="D600" i="1"/>
  <c r="D584" i="1"/>
  <c r="D568" i="1"/>
  <c r="D552" i="1"/>
  <c r="D536" i="1"/>
  <c r="D520" i="1"/>
  <c r="D504" i="1"/>
  <c r="D488" i="1"/>
  <c r="D472" i="1"/>
  <c r="D456" i="1"/>
  <c r="D440" i="1"/>
  <c r="D424" i="1"/>
  <c r="D408" i="1"/>
  <c r="D392" i="1"/>
  <c r="D376" i="1"/>
  <c r="D360" i="1"/>
  <c r="D344" i="1"/>
  <c r="D328" i="1"/>
  <c r="D312" i="1"/>
  <c r="D296" i="1"/>
  <c r="D280" i="1"/>
  <c r="D264" i="1"/>
  <c r="D248" i="1"/>
  <c r="D232" i="1"/>
  <c r="D216" i="1"/>
  <c r="D200" i="1"/>
  <c r="D184" i="1"/>
  <c r="D168" i="1"/>
  <c r="D152" i="1"/>
  <c r="D136" i="1"/>
  <c r="D120" i="1"/>
  <c r="D104" i="1"/>
  <c r="D88" i="1"/>
  <c r="D72" i="1"/>
  <c r="D56" i="1"/>
  <c r="D40" i="1"/>
  <c r="D24" i="1"/>
  <c r="A1630" i="1"/>
  <c r="AW1630" i="1"/>
  <c r="AX1630" i="1"/>
  <c r="A1618" i="1"/>
  <c r="AX1618" i="1"/>
  <c r="AW1618" i="1"/>
  <c r="A1606" i="1"/>
  <c r="AX1606" i="1"/>
  <c r="AW1606" i="1"/>
  <c r="A1590" i="1"/>
  <c r="AX1590" i="1"/>
  <c r="AW1590" i="1"/>
  <c r="A1578" i="1"/>
  <c r="AX1578" i="1"/>
  <c r="AW1578" i="1"/>
  <c r="A1566" i="1"/>
  <c r="AX1566" i="1"/>
  <c r="AW1566" i="1"/>
  <c r="A1554" i="1"/>
  <c r="AX1554" i="1"/>
  <c r="AW1554" i="1"/>
  <c r="A1542" i="1"/>
  <c r="AX1542" i="1"/>
  <c r="AW1542" i="1"/>
  <c r="A1526" i="1"/>
  <c r="AX1526" i="1"/>
  <c r="AW1526" i="1"/>
  <c r="A1510" i="1"/>
  <c r="AX1510" i="1"/>
  <c r="AW1510" i="1"/>
  <c r="A1502" i="1"/>
  <c r="AX1502" i="1"/>
  <c r="AW1502" i="1"/>
  <c r="A1490" i="1"/>
  <c r="AX1490" i="1"/>
  <c r="AW1490" i="1"/>
  <c r="A1478" i="1"/>
  <c r="AX1478" i="1"/>
  <c r="AW1478" i="1"/>
  <c r="A1462" i="1"/>
  <c r="AX1462" i="1"/>
  <c r="AW1462" i="1"/>
  <c r="A1446" i="1"/>
  <c r="AX1446" i="1"/>
  <c r="AW1446" i="1"/>
  <c r="A1438" i="1"/>
  <c r="AX1438" i="1"/>
  <c r="AW1438" i="1"/>
  <c r="A1426" i="1"/>
  <c r="AX1426" i="1"/>
  <c r="AW1426" i="1"/>
  <c r="A1410" i="1"/>
  <c r="AX1410" i="1"/>
  <c r="AW1410" i="1"/>
  <c r="A1398" i="1"/>
  <c r="AX1398" i="1"/>
  <c r="AW1398" i="1"/>
  <c r="A1386" i="1"/>
  <c r="AW1386" i="1"/>
  <c r="AX1386" i="1"/>
  <c r="A1374" i="1"/>
  <c r="AX1374" i="1"/>
  <c r="AW1374" i="1"/>
  <c r="A1366" i="1"/>
  <c r="AX1366" i="1"/>
  <c r="AW1366" i="1"/>
  <c r="A1354" i="1"/>
  <c r="AW1354" i="1"/>
  <c r="AX1354" i="1"/>
  <c r="A1338" i="1"/>
  <c r="AW1338" i="1"/>
  <c r="AX1338" i="1"/>
  <c r="A1330" i="1"/>
  <c r="AW1330" i="1"/>
  <c r="AX1330" i="1"/>
  <c r="A1318" i="1"/>
  <c r="AX1318" i="1"/>
  <c r="AW1318" i="1"/>
  <c r="A1310" i="1"/>
  <c r="AX1310" i="1"/>
  <c r="AW1310" i="1"/>
  <c r="A1298" i="1"/>
  <c r="AX1298" i="1"/>
  <c r="AW1298" i="1"/>
  <c r="A1286" i="1"/>
  <c r="AX1286" i="1"/>
  <c r="AW1286" i="1"/>
  <c r="A1274" i="1"/>
  <c r="AX1274" i="1"/>
  <c r="AW1274" i="1"/>
  <c r="A1262" i="1"/>
  <c r="AX1262" i="1"/>
  <c r="AW1262" i="1"/>
  <c r="A1250" i="1"/>
  <c r="AX1250" i="1"/>
  <c r="AW1250" i="1"/>
  <c r="A1234" i="1"/>
  <c r="AX1234" i="1"/>
  <c r="AW1234" i="1"/>
  <c r="A1218" i="1"/>
  <c r="AX1218" i="1"/>
  <c r="AW1218" i="1"/>
  <c r="A1206" i="1"/>
  <c r="AW1206" i="1"/>
  <c r="AX1206" i="1"/>
  <c r="A1194" i="1"/>
  <c r="AW1194" i="1"/>
  <c r="AX1194" i="1"/>
  <c r="A1174" i="1"/>
  <c r="AW1174" i="1"/>
  <c r="AX1174" i="1"/>
  <c r="A1166" i="1"/>
  <c r="AW1166" i="1"/>
  <c r="AX1166" i="1"/>
  <c r="A1154" i="1"/>
  <c r="AW1154" i="1"/>
  <c r="AX1154" i="1"/>
  <c r="A1142" i="1"/>
  <c r="AW1142" i="1"/>
  <c r="AX1142" i="1"/>
  <c r="A1126" i="1"/>
  <c r="AW1126" i="1"/>
  <c r="AX1126" i="1"/>
  <c r="A1114" i="1"/>
  <c r="AW1114" i="1"/>
  <c r="AX1114" i="1"/>
  <c r="A1102" i="1"/>
  <c r="AW1102" i="1"/>
  <c r="AX1102" i="1"/>
  <c r="A1090" i="1"/>
  <c r="AW1090" i="1"/>
  <c r="AX1090" i="1"/>
  <c r="A1078" i="1"/>
  <c r="AW1078" i="1"/>
  <c r="AX1078" i="1"/>
  <c r="A1058" i="1"/>
  <c r="AW1058" i="1"/>
  <c r="AX1058" i="1"/>
  <c r="A1050" i="1"/>
  <c r="AW1050" i="1"/>
  <c r="AX1050" i="1"/>
  <c r="A1038" i="1"/>
  <c r="AW1038" i="1"/>
  <c r="AX1038" i="1"/>
  <c r="A1026" i="1"/>
  <c r="AW1026" i="1"/>
  <c r="AX1026" i="1"/>
  <c r="A1006" i="1"/>
  <c r="AW1006" i="1"/>
  <c r="AX1006" i="1"/>
  <c r="A994" i="1"/>
  <c r="AX994" i="1"/>
  <c r="AW994" i="1"/>
  <c r="A978" i="1"/>
  <c r="AX978" i="1"/>
  <c r="AW978" i="1"/>
  <c r="A950" i="1"/>
  <c r="AW950" i="1"/>
  <c r="AX950" i="1"/>
  <c r="A802" i="1"/>
  <c r="AW802" i="1"/>
  <c r="AX802" i="1"/>
  <c r="AW8" i="1"/>
  <c r="AX8" i="1"/>
  <c r="A1626" i="1"/>
  <c r="AW1626" i="1"/>
  <c r="AX1626" i="1"/>
  <c r="A1614" i="1"/>
  <c r="AX1614" i="1"/>
  <c r="AW1614" i="1"/>
  <c r="A1602" i="1"/>
  <c r="AX1602" i="1"/>
  <c r="AW1602" i="1"/>
  <c r="A1598" i="1"/>
  <c r="AX1598" i="1"/>
  <c r="AW1598" i="1"/>
  <c r="A1586" i="1"/>
  <c r="AX1586" i="1"/>
  <c r="AW1586" i="1"/>
  <c r="A1574" i="1"/>
  <c r="AX1574" i="1"/>
  <c r="AW1574" i="1"/>
  <c r="A1562" i="1"/>
  <c r="AX1562" i="1"/>
  <c r="AW1562" i="1"/>
  <c r="A1550" i="1"/>
  <c r="AX1550" i="1"/>
  <c r="AW1550" i="1"/>
  <c r="A1534" i="1"/>
  <c r="AX1534" i="1"/>
  <c r="AW1534" i="1"/>
  <c r="A1522" i="1"/>
  <c r="AX1522" i="1"/>
  <c r="AW1522" i="1"/>
  <c r="A1514" i="1"/>
  <c r="AX1514" i="1"/>
  <c r="AW1514" i="1"/>
  <c r="A1498" i="1"/>
  <c r="AX1498" i="1"/>
  <c r="AW1498" i="1"/>
  <c r="A1486" i="1"/>
  <c r="AX1486" i="1"/>
  <c r="AW1486" i="1"/>
  <c r="A1474" i="1"/>
  <c r="AX1474" i="1"/>
  <c r="AW1474" i="1"/>
  <c r="A1466" i="1"/>
  <c r="AX1466" i="1"/>
  <c r="AW1466" i="1"/>
  <c r="A1454" i="1"/>
  <c r="AX1454" i="1"/>
  <c r="AW1454" i="1"/>
  <c r="A1442" i="1"/>
  <c r="AX1442" i="1"/>
  <c r="AW1442" i="1"/>
  <c r="A1430" i="1"/>
  <c r="AX1430" i="1"/>
  <c r="AW1430" i="1"/>
  <c r="A1418" i="1"/>
  <c r="AX1418" i="1"/>
  <c r="AW1418" i="1"/>
  <c r="A1406" i="1"/>
  <c r="AX1406" i="1"/>
  <c r="AW1406" i="1"/>
  <c r="A1394" i="1"/>
  <c r="AW1394" i="1"/>
  <c r="AX1394" i="1"/>
  <c r="A1378" i="1"/>
  <c r="AW1378" i="1"/>
  <c r="AX1378" i="1"/>
  <c r="A1362" i="1"/>
  <c r="AW1362" i="1"/>
  <c r="AX1362" i="1"/>
  <c r="A1346" i="1"/>
  <c r="AW1346" i="1"/>
  <c r="AX1346" i="1"/>
  <c r="A1334" i="1"/>
  <c r="AW1334" i="1"/>
  <c r="AX1334" i="1"/>
  <c r="A1322" i="1"/>
  <c r="AX1322" i="1"/>
  <c r="AW1322" i="1"/>
  <c r="A1306" i="1"/>
  <c r="AX1306" i="1"/>
  <c r="AW1306" i="1"/>
  <c r="A1294" i="1"/>
  <c r="AX1294" i="1"/>
  <c r="AW1294" i="1"/>
  <c r="A1278" i="1"/>
  <c r="AX1278" i="1"/>
  <c r="AW1278" i="1"/>
  <c r="A1266" i="1"/>
  <c r="AX1266" i="1"/>
  <c r="AW1266" i="1"/>
  <c r="A1254" i="1"/>
  <c r="AW1254" i="1"/>
  <c r="AX1254" i="1"/>
  <c r="A1246" i="1"/>
  <c r="AW1246" i="1"/>
  <c r="AX1246" i="1"/>
  <c r="A1238" i="1"/>
  <c r="AW1238" i="1"/>
  <c r="AX1238" i="1"/>
  <c r="A1226" i="1"/>
  <c r="AX1226" i="1"/>
  <c r="AW1226" i="1"/>
  <c r="A1214" i="1"/>
  <c r="AW1214" i="1"/>
  <c r="AX1214" i="1"/>
  <c r="A1202" i="1"/>
  <c r="AW1202" i="1"/>
  <c r="AX1202" i="1"/>
  <c r="A1190" i="1"/>
  <c r="AW1190" i="1"/>
  <c r="AX1190" i="1"/>
  <c r="A1182" i="1"/>
  <c r="AW1182" i="1"/>
  <c r="AX1182" i="1"/>
  <c r="A1162" i="1"/>
  <c r="AW1162" i="1"/>
  <c r="AX1162" i="1"/>
  <c r="A1146" i="1"/>
  <c r="AW1146" i="1"/>
  <c r="AX1146" i="1"/>
  <c r="A1134" i="1"/>
  <c r="AW1134" i="1"/>
  <c r="AX1134" i="1"/>
  <c r="A1122" i="1"/>
  <c r="AW1122" i="1"/>
  <c r="AX1122" i="1"/>
  <c r="A1110" i="1"/>
  <c r="AW1110" i="1"/>
  <c r="AX1110" i="1"/>
  <c r="A1098" i="1"/>
  <c r="AW1098" i="1"/>
  <c r="AX1098" i="1"/>
  <c r="A1082" i="1"/>
  <c r="AW1082" i="1"/>
  <c r="AX1082" i="1"/>
  <c r="A1070" i="1"/>
  <c r="AW1070" i="1"/>
  <c r="AX1070" i="1"/>
  <c r="A1062" i="1"/>
  <c r="AW1062" i="1"/>
  <c r="AX1062" i="1"/>
  <c r="A1042" i="1"/>
  <c r="AW1042" i="1"/>
  <c r="AX1042" i="1"/>
  <c r="A1030" i="1"/>
  <c r="AW1030" i="1"/>
  <c r="AX1030" i="1"/>
  <c r="A1018" i="1"/>
  <c r="AW1018" i="1"/>
  <c r="AX1018" i="1"/>
  <c r="A1014" i="1"/>
  <c r="AW1014" i="1"/>
  <c r="AX1014" i="1"/>
  <c r="A1002" i="1"/>
  <c r="AX1002" i="1"/>
  <c r="AW1002" i="1"/>
  <c r="A990" i="1"/>
  <c r="AW990" i="1"/>
  <c r="AX990" i="1"/>
  <c r="A982" i="1"/>
  <c r="AW982" i="1"/>
  <c r="AX982" i="1"/>
  <c r="A970" i="1"/>
  <c r="AX970" i="1"/>
  <c r="AW970" i="1"/>
  <c r="A962" i="1"/>
  <c r="AX962" i="1"/>
  <c r="AW962" i="1"/>
  <c r="A954" i="1"/>
  <c r="AX954" i="1"/>
  <c r="AW954" i="1"/>
  <c r="A942" i="1"/>
  <c r="AW942" i="1"/>
  <c r="AX942" i="1"/>
  <c r="A934" i="1"/>
  <c r="AW934" i="1"/>
  <c r="AX934" i="1"/>
  <c r="A926" i="1"/>
  <c r="AW926" i="1"/>
  <c r="AX926" i="1"/>
  <c r="A918" i="1"/>
  <c r="AW918" i="1"/>
  <c r="AX918" i="1"/>
  <c r="A910" i="1"/>
  <c r="AW910" i="1"/>
  <c r="AX910" i="1"/>
  <c r="A902" i="1"/>
  <c r="AW902" i="1"/>
  <c r="AX902" i="1"/>
  <c r="A894" i="1"/>
  <c r="AW894" i="1"/>
  <c r="AX894" i="1"/>
  <c r="A886" i="1"/>
  <c r="AW886" i="1"/>
  <c r="AX886" i="1"/>
  <c r="A878" i="1"/>
  <c r="AW878" i="1"/>
  <c r="AX878" i="1"/>
  <c r="A870" i="1"/>
  <c r="AW870" i="1"/>
  <c r="AX870" i="1"/>
  <c r="A862" i="1"/>
  <c r="AW862" i="1"/>
  <c r="AX862" i="1"/>
  <c r="A846" i="1"/>
  <c r="AW846" i="1"/>
  <c r="AX846" i="1"/>
  <c r="A818" i="1"/>
  <c r="AW818" i="1"/>
  <c r="AX818" i="1"/>
  <c r="A810" i="1"/>
  <c r="AW810" i="1"/>
  <c r="AX810" i="1"/>
  <c r="A798" i="1"/>
  <c r="AX798" i="1"/>
  <c r="AW798" i="1"/>
  <c r="A790" i="1"/>
  <c r="AX790" i="1"/>
  <c r="AW790" i="1"/>
  <c r="A782" i="1"/>
  <c r="AX782" i="1"/>
  <c r="AW782" i="1"/>
  <c r="A774" i="1"/>
  <c r="AX774" i="1"/>
  <c r="AW774" i="1"/>
  <c r="A770" i="1"/>
  <c r="AW770" i="1"/>
  <c r="AX770" i="1"/>
  <c r="A762" i="1"/>
  <c r="AW762" i="1"/>
  <c r="AX762" i="1"/>
  <c r="A754" i="1"/>
  <c r="AW754" i="1"/>
  <c r="AX754" i="1"/>
  <c r="A746" i="1"/>
  <c r="AX746" i="1"/>
  <c r="AW746" i="1"/>
  <c r="A738" i="1"/>
  <c r="AX738" i="1"/>
  <c r="AW738" i="1"/>
  <c r="A730" i="1"/>
  <c r="AW730" i="1"/>
  <c r="AX730" i="1"/>
  <c r="A722" i="1"/>
  <c r="AW722" i="1"/>
  <c r="AX722" i="1"/>
  <c r="A714" i="1"/>
  <c r="AW714" i="1"/>
  <c r="AX714" i="1"/>
  <c r="A702" i="1"/>
  <c r="AW702" i="1"/>
  <c r="AX702" i="1"/>
  <c r="A694" i="1"/>
  <c r="AW694" i="1"/>
  <c r="AX694" i="1"/>
  <c r="A686" i="1"/>
  <c r="AW686" i="1"/>
  <c r="AX686" i="1"/>
  <c r="A678" i="1"/>
  <c r="AW678" i="1"/>
  <c r="AX678" i="1"/>
  <c r="A666" i="1"/>
  <c r="AW666" i="1"/>
  <c r="AX666" i="1"/>
  <c r="A662" i="1"/>
  <c r="AW662" i="1"/>
  <c r="AX662" i="1"/>
  <c r="A654" i="1"/>
  <c r="AW654" i="1"/>
  <c r="AX654" i="1"/>
  <c r="A646" i="1"/>
  <c r="AW646" i="1"/>
  <c r="AX646" i="1"/>
  <c r="A638" i="1"/>
  <c r="AW638" i="1"/>
  <c r="AX638" i="1"/>
  <c r="A630" i="1"/>
  <c r="AW630" i="1"/>
  <c r="AX630" i="1"/>
  <c r="A622" i="1"/>
  <c r="AW622" i="1"/>
  <c r="AX622" i="1"/>
  <c r="A614" i="1"/>
  <c r="AW614" i="1"/>
  <c r="AX614" i="1"/>
  <c r="A606" i="1"/>
  <c r="AW606" i="1"/>
  <c r="AX606" i="1"/>
  <c r="A598" i="1"/>
  <c r="AW598" i="1"/>
  <c r="AX598" i="1"/>
  <c r="A590" i="1"/>
  <c r="AW590" i="1"/>
  <c r="AX590" i="1"/>
  <c r="A578" i="1"/>
  <c r="AW578" i="1"/>
  <c r="AX578" i="1"/>
  <c r="A554" i="1"/>
  <c r="AW554" i="1"/>
  <c r="AX554" i="1"/>
  <c r="A394" i="1"/>
  <c r="AW394" i="1"/>
  <c r="AX394" i="1"/>
  <c r="A390" i="1"/>
  <c r="AW390" i="1"/>
  <c r="AX390" i="1"/>
  <c r="A386" i="1"/>
  <c r="AW386" i="1"/>
  <c r="AX386" i="1"/>
  <c r="A382" i="1"/>
  <c r="AW382" i="1"/>
  <c r="AX382" i="1"/>
  <c r="A378" i="1"/>
  <c r="AW378" i="1"/>
  <c r="AX378" i="1"/>
  <c r="A374" i="1"/>
  <c r="AW374" i="1"/>
  <c r="AX374" i="1"/>
  <c r="A370" i="1"/>
  <c r="AW370" i="1"/>
  <c r="AX370" i="1"/>
  <c r="A366" i="1"/>
  <c r="AW366" i="1"/>
  <c r="AX366" i="1"/>
  <c r="A362" i="1"/>
  <c r="AW362" i="1"/>
  <c r="AX362" i="1"/>
  <c r="A358" i="1"/>
  <c r="AW358" i="1"/>
  <c r="AX358" i="1"/>
  <c r="A354" i="1"/>
  <c r="AW354" i="1"/>
  <c r="AX354" i="1"/>
  <c r="A350" i="1"/>
  <c r="AW350" i="1"/>
  <c r="AX350" i="1"/>
  <c r="A346" i="1"/>
  <c r="AW346" i="1"/>
  <c r="AX346" i="1"/>
  <c r="A342" i="1"/>
  <c r="AW342" i="1"/>
  <c r="AX342" i="1"/>
  <c r="A338" i="1"/>
  <c r="AW338" i="1"/>
  <c r="AX338" i="1"/>
  <c r="A330" i="1"/>
  <c r="AW330" i="1"/>
  <c r="AX330" i="1"/>
  <c r="A326" i="1"/>
  <c r="AW326" i="1"/>
  <c r="AX326" i="1"/>
  <c r="A322" i="1"/>
  <c r="AW322" i="1"/>
  <c r="AX322" i="1"/>
  <c r="A318" i="1"/>
  <c r="AW318" i="1"/>
  <c r="AX318" i="1"/>
  <c r="A314" i="1"/>
  <c r="AW314" i="1"/>
  <c r="AX314" i="1"/>
  <c r="A310" i="1"/>
  <c r="AW310" i="1"/>
  <c r="AX310" i="1"/>
  <c r="A306" i="1"/>
  <c r="AW306" i="1"/>
  <c r="AX306" i="1"/>
  <c r="A302" i="1"/>
  <c r="AW302" i="1"/>
  <c r="AX302" i="1"/>
  <c r="A298" i="1"/>
  <c r="AX298" i="1"/>
  <c r="AW298" i="1"/>
  <c r="A294" i="1"/>
  <c r="AX294" i="1"/>
  <c r="AW294" i="1"/>
  <c r="A290" i="1"/>
  <c r="AX290" i="1"/>
  <c r="AW290" i="1"/>
  <c r="A286" i="1"/>
  <c r="AW286" i="1"/>
  <c r="AX286" i="1"/>
  <c r="A282" i="1"/>
  <c r="AW282" i="1"/>
  <c r="AX282" i="1"/>
  <c r="A278" i="1"/>
  <c r="AW278" i="1"/>
  <c r="AX278" i="1"/>
  <c r="A274" i="1"/>
  <c r="AW274" i="1"/>
  <c r="AX274" i="1"/>
  <c r="A270" i="1"/>
  <c r="AW270" i="1"/>
  <c r="AX270" i="1"/>
  <c r="A266" i="1"/>
  <c r="AW266" i="1"/>
  <c r="AX266" i="1"/>
  <c r="A262" i="1"/>
  <c r="AW262" i="1"/>
  <c r="AX262" i="1"/>
  <c r="A258" i="1"/>
  <c r="AW258" i="1"/>
  <c r="AX258" i="1"/>
  <c r="A254" i="1"/>
  <c r="AW254" i="1"/>
  <c r="AX254" i="1"/>
  <c r="A250" i="1"/>
  <c r="AX250" i="1"/>
  <c r="AW250" i="1"/>
  <c r="A246" i="1"/>
  <c r="AW246" i="1"/>
  <c r="AX246" i="1"/>
  <c r="A242" i="1"/>
  <c r="AX242" i="1"/>
  <c r="AW242" i="1"/>
  <c r="A238" i="1"/>
  <c r="AW238" i="1"/>
  <c r="AX238" i="1"/>
  <c r="A234" i="1"/>
  <c r="AX234" i="1"/>
  <c r="AW234" i="1"/>
  <c r="A230" i="1"/>
  <c r="AX230" i="1"/>
  <c r="AW230" i="1"/>
  <c r="A226" i="1"/>
  <c r="AW226" i="1"/>
  <c r="AX226" i="1"/>
  <c r="A222" i="1"/>
  <c r="AW222" i="1"/>
  <c r="AX222" i="1"/>
  <c r="A218" i="1"/>
  <c r="AW218" i="1"/>
  <c r="AX218" i="1"/>
  <c r="A214" i="1"/>
  <c r="AW214" i="1"/>
  <c r="AX214" i="1"/>
  <c r="A210" i="1"/>
  <c r="AW210" i="1"/>
  <c r="AX210" i="1"/>
  <c r="A206" i="1"/>
  <c r="AW206" i="1"/>
  <c r="AX206" i="1"/>
  <c r="A202" i="1"/>
  <c r="AW202" i="1"/>
  <c r="AX202" i="1"/>
  <c r="A198" i="1"/>
  <c r="AW198" i="1"/>
  <c r="AX198" i="1"/>
  <c r="A194" i="1"/>
  <c r="AW194" i="1"/>
  <c r="AX194" i="1"/>
  <c r="A190" i="1"/>
  <c r="AW190" i="1"/>
  <c r="AX190" i="1"/>
  <c r="A186" i="1"/>
  <c r="AW186" i="1"/>
  <c r="AX186" i="1"/>
  <c r="A182" i="1"/>
  <c r="AW182" i="1"/>
  <c r="AX182" i="1"/>
  <c r="A178" i="1"/>
  <c r="AW178" i="1"/>
  <c r="AX178" i="1"/>
  <c r="A174" i="1"/>
  <c r="AW174" i="1"/>
  <c r="AX174" i="1"/>
  <c r="A170" i="1"/>
  <c r="AW170" i="1"/>
  <c r="AX170" i="1"/>
  <c r="A166" i="1"/>
  <c r="AW166" i="1"/>
  <c r="AX166" i="1"/>
  <c r="A162" i="1"/>
  <c r="AW162" i="1"/>
  <c r="AX162" i="1"/>
  <c r="A158" i="1"/>
  <c r="AW158" i="1"/>
  <c r="AX158" i="1"/>
  <c r="A154" i="1"/>
  <c r="AW154" i="1"/>
  <c r="AX154" i="1"/>
  <c r="A150" i="1"/>
  <c r="AW150" i="1"/>
  <c r="AX150" i="1"/>
  <c r="A146" i="1"/>
  <c r="AW146" i="1"/>
  <c r="AX146" i="1"/>
  <c r="A142" i="1"/>
  <c r="AW142" i="1"/>
  <c r="AX142" i="1"/>
  <c r="A138" i="1"/>
  <c r="AW138" i="1"/>
  <c r="AX138" i="1"/>
  <c r="A134" i="1"/>
  <c r="AW134" i="1"/>
  <c r="AX134" i="1"/>
  <c r="A130" i="1"/>
  <c r="AW130" i="1"/>
  <c r="AX130" i="1"/>
  <c r="A126" i="1"/>
  <c r="AW126" i="1"/>
  <c r="AX126" i="1"/>
  <c r="A122" i="1"/>
  <c r="AW122" i="1"/>
  <c r="AX122" i="1"/>
  <c r="A118" i="1"/>
  <c r="AW118" i="1"/>
  <c r="AX118" i="1"/>
  <c r="A114" i="1"/>
  <c r="AW114" i="1"/>
  <c r="AX114" i="1"/>
  <c r="A110" i="1"/>
  <c r="AW110" i="1"/>
  <c r="AX110" i="1"/>
  <c r="A106" i="1"/>
  <c r="AW106" i="1"/>
  <c r="AX106" i="1"/>
  <c r="A102" i="1"/>
  <c r="AW102" i="1"/>
  <c r="AX102" i="1"/>
  <c r="A98" i="1"/>
  <c r="AW98" i="1"/>
  <c r="AX98" i="1"/>
  <c r="A94" i="1"/>
  <c r="AW94" i="1"/>
  <c r="AX94" i="1"/>
  <c r="A90" i="1"/>
  <c r="AW90" i="1"/>
  <c r="AX90" i="1"/>
  <c r="A86" i="1"/>
  <c r="AW86" i="1"/>
  <c r="AX86" i="1"/>
  <c r="A82" i="1"/>
  <c r="AW82" i="1"/>
  <c r="AX82" i="1"/>
  <c r="A78" i="1"/>
  <c r="AW78" i="1"/>
  <c r="AX78" i="1"/>
  <c r="A74" i="1"/>
  <c r="AW74" i="1"/>
  <c r="AX74" i="1"/>
  <c r="A70" i="1"/>
  <c r="AW70" i="1"/>
  <c r="AX70" i="1"/>
  <c r="A66" i="1"/>
  <c r="AW66" i="1"/>
  <c r="AX66" i="1"/>
  <c r="A62" i="1"/>
  <c r="AW62" i="1"/>
  <c r="AX62" i="1"/>
  <c r="A58" i="1"/>
  <c r="AW58" i="1"/>
  <c r="AX58" i="1"/>
  <c r="A54" i="1"/>
  <c r="AW54" i="1"/>
  <c r="AX54" i="1"/>
  <c r="A50" i="1"/>
  <c r="AX50" i="1"/>
  <c r="AW50" i="1"/>
  <c r="A46" i="1"/>
  <c r="AW46" i="1"/>
  <c r="AX46" i="1"/>
  <c r="A42" i="1"/>
  <c r="AX42" i="1"/>
  <c r="AW42" i="1"/>
  <c r="A38" i="1"/>
  <c r="AW38" i="1"/>
  <c r="AX38" i="1"/>
  <c r="A34" i="1"/>
  <c r="AW34" i="1"/>
  <c r="AX34" i="1"/>
  <c r="A30" i="1"/>
  <c r="AW30" i="1"/>
  <c r="AX30" i="1"/>
  <c r="A26" i="1"/>
  <c r="AW26" i="1"/>
  <c r="AX26" i="1"/>
  <c r="A22" i="1"/>
  <c r="AW22" i="1"/>
  <c r="AX22" i="1"/>
  <c r="A18" i="1"/>
  <c r="AW18" i="1"/>
  <c r="AX18" i="1"/>
  <c r="A14" i="1"/>
  <c r="AX14" i="1"/>
  <c r="AW14" i="1"/>
  <c r="A10" i="1"/>
  <c r="AX10" i="1"/>
  <c r="AW10" i="1"/>
  <c r="AW5" i="1"/>
  <c r="AX5" i="1"/>
  <c r="AW1629" i="1"/>
  <c r="AX1629" i="1"/>
  <c r="D1617" i="1"/>
  <c r="AW1617" i="1"/>
  <c r="AX1617" i="1"/>
  <c r="AW1609" i="1"/>
  <c r="AX1609" i="1"/>
  <c r="AW1601" i="1"/>
  <c r="AX1601" i="1"/>
  <c r="AW1593" i="1"/>
  <c r="AX1593" i="1"/>
  <c r="D1585" i="1"/>
  <c r="AW1585" i="1"/>
  <c r="AX1585" i="1"/>
  <c r="AW1573" i="1"/>
  <c r="AX1573" i="1"/>
  <c r="AW1561" i="1"/>
  <c r="AX1561" i="1"/>
  <c r="D1549" i="1"/>
  <c r="AW1549" i="1"/>
  <c r="AX1549" i="1"/>
  <c r="D1537" i="1"/>
  <c r="AW1537" i="1"/>
  <c r="AX1537" i="1"/>
  <c r="AW1525" i="1"/>
  <c r="AX1525" i="1"/>
  <c r="AW1513" i="1"/>
  <c r="AX1513" i="1"/>
  <c r="AW1505" i="1"/>
  <c r="AX1505" i="1"/>
  <c r="D1497" i="1"/>
  <c r="AW1497" i="1"/>
  <c r="AX1497" i="1"/>
  <c r="AW1493" i="1"/>
  <c r="AX1493" i="1"/>
  <c r="AW1485" i="1"/>
  <c r="AX1485" i="1"/>
  <c r="AW1481" i="1"/>
  <c r="AX1481" i="1"/>
  <c r="D1477" i="1"/>
  <c r="AW1477" i="1"/>
  <c r="AX1477" i="1"/>
  <c r="AW1473" i="1"/>
  <c r="AX1473" i="1"/>
  <c r="D1469" i="1"/>
  <c r="AW1469" i="1"/>
  <c r="AX1469" i="1"/>
  <c r="AW1465" i="1"/>
  <c r="AX1465" i="1"/>
  <c r="AW1461" i="1"/>
  <c r="AX1461" i="1"/>
  <c r="D1457" i="1"/>
  <c r="AW1457" i="1"/>
  <c r="AX1457" i="1"/>
  <c r="AW1453" i="1"/>
  <c r="AX1453" i="1"/>
  <c r="AW1449" i="1"/>
  <c r="AX1449" i="1"/>
  <c r="D1445" i="1"/>
  <c r="AW1445" i="1"/>
  <c r="AX1445" i="1"/>
  <c r="AW1441" i="1"/>
  <c r="AX1441" i="1"/>
  <c r="D1437" i="1"/>
  <c r="AW1437" i="1"/>
  <c r="AX1437" i="1"/>
  <c r="D1433" i="1"/>
  <c r="AW1433" i="1"/>
  <c r="AX1433" i="1"/>
  <c r="D1429" i="1"/>
  <c r="AW1429" i="1"/>
  <c r="AX1429" i="1"/>
  <c r="D1425" i="1"/>
  <c r="AW1425" i="1"/>
  <c r="AX1425" i="1"/>
  <c r="D1421" i="1"/>
  <c r="AW1421" i="1"/>
  <c r="AX1421" i="1"/>
  <c r="D1417" i="1"/>
  <c r="AW1417" i="1"/>
  <c r="AX1417" i="1"/>
  <c r="D1413" i="1"/>
  <c r="AW1413" i="1"/>
  <c r="AX1413" i="1"/>
  <c r="D1409" i="1"/>
  <c r="AW1409" i="1"/>
  <c r="AX1409" i="1"/>
  <c r="D1405" i="1"/>
  <c r="AW1405" i="1"/>
  <c r="AX1405" i="1"/>
  <c r="D1401" i="1"/>
  <c r="AW1401" i="1"/>
  <c r="AX1401" i="1"/>
  <c r="D1397" i="1"/>
  <c r="AW1397" i="1"/>
  <c r="AX1397" i="1"/>
  <c r="D1393" i="1"/>
  <c r="AW1393" i="1"/>
  <c r="AX1393" i="1"/>
  <c r="D1389" i="1"/>
  <c r="AW1389" i="1"/>
  <c r="AX1389" i="1"/>
  <c r="D1385" i="1"/>
  <c r="AW1385" i="1"/>
  <c r="AX1385" i="1"/>
  <c r="D1381" i="1"/>
  <c r="AW1381" i="1"/>
  <c r="AX1381" i="1"/>
  <c r="D1377" i="1"/>
  <c r="AW1377" i="1"/>
  <c r="AX1377" i="1"/>
  <c r="D1373" i="1"/>
  <c r="AW1373" i="1"/>
  <c r="AX1373" i="1"/>
  <c r="D1369" i="1"/>
  <c r="AW1369" i="1"/>
  <c r="AX1369" i="1"/>
  <c r="D1365" i="1"/>
  <c r="AW1365" i="1"/>
  <c r="AX1365" i="1"/>
  <c r="D1361" i="1"/>
  <c r="AW1361" i="1"/>
  <c r="AX1361" i="1"/>
  <c r="D1357" i="1"/>
  <c r="AW1357" i="1"/>
  <c r="AX1357" i="1"/>
  <c r="D1353" i="1"/>
  <c r="AW1353" i="1"/>
  <c r="AX1353" i="1"/>
  <c r="D1349" i="1"/>
  <c r="AW1349" i="1"/>
  <c r="AX1349" i="1"/>
  <c r="D1345" i="1"/>
  <c r="AW1345" i="1"/>
  <c r="AX1345" i="1"/>
  <c r="D1341" i="1"/>
  <c r="AW1341" i="1"/>
  <c r="AX1341" i="1"/>
  <c r="D1337" i="1"/>
  <c r="AW1337" i="1"/>
  <c r="AX1337" i="1"/>
  <c r="D1333" i="1"/>
  <c r="AW1333" i="1"/>
  <c r="AX1333" i="1"/>
  <c r="D1329" i="1"/>
  <c r="AW1329" i="1"/>
  <c r="AX1329" i="1"/>
  <c r="D1325" i="1"/>
  <c r="AW1325" i="1"/>
  <c r="AX1325" i="1"/>
  <c r="D1321" i="1"/>
  <c r="AW1321" i="1"/>
  <c r="AX1321" i="1"/>
  <c r="D1317" i="1"/>
  <c r="AW1317" i="1"/>
  <c r="AX1317" i="1"/>
  <c r="D1313" i="1"/>
  <c r="AW1313" i="1"/>
  <c r="AX1313" i="1"/>
  <c r="D1309" i="1"/>
  <c r="AW1309" i="1"/>
  <c r="AX1309" i="1"/>
  <c r="D1305" i="1"/>
  <c r="AW1305" i="1"/>
  <c r="AX1305" i="1"/>
  <c r="D1301" i="1"/>
  <c r="AW1301" i="1"/>
  <c r="AX1301" i="1"/>
  <c r="D1297" i="1"/>
  <c r="AW1297" i="1"/>
  <c r="AX1297" i="1"/>
  <c r="D1293" i="1"/>
  <c r="AW1293" i="1"/>
  <c r="AX1293" i="1"/>
  <c r="D1289" i="1"/>
  <c r="AW1289" i="1"/>
  <c r="AX1289" i="1"/>
  <c r="D1285" i="1"/>
  <c r="AW1285" i="1"/>
  <c r="AX1285" i="1"/>
  <c r="D1281" i="1"/>
  <c r="AW1281" i="1"/>
  <c r="AX1281" i="1"/>
  <c r="D1277" i="1"/>
  <c r="AW1277" i="1"/>
  <c r="AX1277" i="1"/>
  <c r="D1273" i="1"/>
  <c r="AW1273" i="1"/>
  <c r="AX1273" i="1"/>
  <c r="D1269" i="1"/>
  <c r="AW1269" i="1"/>
  <c r="AX1269" i="1"/>
  <c r="D1265" i="1"/>
  <c r="AW1265" i="1"/>
  <c r="AX1265" i="1"/>
  <c r="D1261" i="1"/>
  <c r="AW1261" i="1"/>
  <c r="AX1261" i="1"/>
  <c r="D1257" i="1"/>
  <c r="AW1257" i="1"/>
  <c r="AX1257" i="1"/>
  <c r="D1253" i="1"/>
  <c r="AW1253" i="1"/>
  <c r="AX1253" i="1"/>
  <c r="D1249" i="1"/>
  <c r="AW1249" i="1"/>
  <c r="AX1249" i="1"/>
  <c r="D1245" i="1"/>
  <c r="AW1245" i="1"/>
  <c r="AX1245" i="1"/>
  <c r="D1241" i="1"/>
  <c r="AW1241" i="1"/>
  <c r="AX1241" i="1"/>
  <c r="D1237" i="1"/>
  <c r="AW1237" i="1"/>
  <c r="AX1237" i="1"/>
  <c r="D1233" i="1"/>
  <c r="AW1233" i="1"/>
  <c r="AX1233" i="1"/>
  <c r="D1229" i="1"/>
  <c r="AW1229" i="1"/>
  <c r="AX1229" i="1"/>
  <c r="D1225" i="1"/>
  <c r="AW1225" i="1"/>
  <c r="AX1225" i="1"/>
  <c r="D1221" i="1"/>
  <c r="AW1221" i="1"/>
  <c r="AX1221" i="1"/>
  <c r="D1217" i="1"/>
  <c r="AW1217" i="1"/>
  <c r="AX1217" i="1"/>
  <c r="D1213" i="1"/>
  <c r="AW1213" i="1"/>
  <c r="AX1213" i="1"/>
  <c r="D1209" i="1"/>
  <c r="AW1209" i="1"/>
  <c r="AX1209" i="1"/>
  <c r="D1205" i="1"/>
  <c r="AW1205" i="1"/>
  <c r="AX1205" i="1"/>
  <c r="D1201" i="1"/>
  <c r="AW1201" i="1"/>
  <c r="AX1201" i="1"/>
  <c r="D1197" i="1"/>
  <c r="AW1197" i="1"/>
  <c r="AX1197" i="1"/>
  <c r="D1193" i="1"/>
  <c r="AW1193" i="1"/>
  <c r="AX1193" i="1"/>
  <c r="D1189" i="1"/>
  <c r="AW1189" i="1"/>
  <c r="AX1189" i="1"/>
  <c r="D1185" i="1"/>
  <c r="AW1185" i="1"/>
  <c r="AX1185" i="1"/>
  <c r="D1181" i="1"/>
  <c r="AW1181" i="1"/>
  <c r="AX1181" i="1"/>
  <c r="D1177" i="1"/>
  <c r="AW1177" i="1"/>
  <c r="AX1177" i="1"/>
  <c r="D1173" i="1"/>
  <c r="AW1173" i="1"/>
  <c r="AX1173" i="1"/>
  <c r="D1169" i="1"/>
  <c r="AW1169" i="1"/>
  <c r="AX1169" i="1"/>
  <c r="D1165" i="1"/>
  <c r="AW1165" i="1"/>
  <c r="AX1165" i="1"/>
  <c r="D1161" i="1"/>
  <c r="AW1161" i="1"/>
  <c r="AX1161" i="1"/>
  <c r="D1157" i="1"/>
  <c r="AW1157" i="1"/>
  <c r="AX1157" i="1"/>
  <c r="D1153" i="1"/>
  <c r="AW1153" i="1"/>
  <c r="AX1153" i="1"/>
  <c r="D1149" i="1"/>
  <c r="AW1149" i="1"/>
  <c r="AX1149" i="1"/>
  <c r="D1145" i="1"/>
  <c r="AW1145" i="1"/>
  <c r="AX1145" i="1"/>
  <c r="D1141" i="1"/>
  <c r="AW1141" i="1"/>
  <c r="AX1141" i="1"/>
  <c r="D1137" i="1"/>
  <c r="AW1137" i="1"/>
  <c r="AX1137" i="1"/>
  <c r="D1133" i="1"/>
  <c r="AW1133" i="1"/>
  <c r="AX1133" i="1"/>
  <c r="D1129" i="1"/>
  <c r="AW1129" i="1"/>
  <c r="AX1129" i="1"/>
  <c r="D1125" i="1"/>
  <c r="AW1125" i="1"/>
  <c r="AX1125" i="1"/>
  <c r="D1121" i="1"/>
  <c r="AW1121" i="1"/>
  <c r="AX1121" i="1"/>
  <c r="D1117" i="1"/>
  <c r="AW1117" i="1"/>
  <c r="AX1117" i="1"/>
  <c r="D1113" i="1"/>
  <c r="AW1113" i="1"/>
  <c r="AX1113" i="1"/>
  <c r="D1109" i="1"/>
  <c r="AW1109" i="1"/>
  <c r="AX1109" i="1"/>
  <c r="D1105" i="1"/>
  <c r="AW1105" i="1"/>
  <c r="AX1105" i="1"/>
  <c r="D1101" i="1"/>
  <c r="AW1101" i="1"/>
  <c r="AX1101" i="1"/>
  <c r="D1097" i="1"/>
  <c r="AW1097" i="1"/>
  <c r="AX1097" i="1"/>
  <c r="D1093" i="1"/>
  <c r="AW1093" i="1"/>
  <c r="AX1093" i="1"/>
  <c r="D1089" i="1"/>
  <c r="AW1089" i="1"/>
  <c r="AX1089" i="1"/>
  <c r="D1085" i="1"/>
  <c r="AW1085" i="1"/>
  <c r="AX1085" i="1"/>
  <c r="D1081" i="1"/>
  <c r="AW1081" i="1"/>
  <c r="AX1081" i="1"/>
  <c r="D1077" i="1"/>
  <c r="AW1077" i="1"/>
  <c r="AX1077" i="1"/>
  <c r="D1073" i="1"/>
  <c r="AW1073" i="1"/>
  <c r="AX1073" i="1"/>
  <c r="D1069" i="1"/>
  <c r="AW1069" i="1"/>
  <c r="AX1069" i="1"/>
  <c r="D1065" i="1"/>
  <c r="AW1065" i="1"/>
  <c r="AX1065" i="1"/>
  <c r="D1061" i="1"/>
  <c r="AW1061" i="1"/>
  <c r="AX1061" i="1"/>
  <c r="D1057" i="1"/>
  <c r="AW1057" i="1"/>
  <c r="AX1057" i="1"/>
  <c r="D1053" i="1"/>
  <c r="AW1053" i="1"/>
  <c r="AX1053" i="1"/>
  <c r="D1049" i="1"/>
  <c r="AW1049" i="1"/>
  <c r="AX1049" i="1"/>
  <c r="D1045" i="1"/>
  <c r="AW1045" i="1"/>
  <c r="AX1045" i="1"/>
  <c r="D1041" i="1"/>
  <c r="AW1041" i="1"/>
  <c r="AX1041" i="1"/>
  <c r="D1037" i="1"/>
  <c r="AW1037" i="1"/>
  <c r="AX1037" i="1"/>
  <c r="D1033" i="1"/>
  <c r="AW1033" i="1"/>
  <c r="AX1033" i="1"/>
  <c r="D1029" i="1"/>
  <c r="AW1029" i="1"/>
  <c r="AX1029" i="1"/>
  <c r="D1025" i="1"/>
  <c r="AW1025" i="1"/>
  <c r="AX1025" i="1"/>
  <c r="D1021" i="1"/>
  <c r="AW1021" i="1"/>
  <c r="AX1021" i="1"/>
  <c r="D1017" i="1"/>
  <c r="AW1017" i="1"/>
  <c r="AX1017" i="1"/>
  <c r="D1013" i="1"/>
  <c r="AW1013" i="1"/>
  <c r="AX1013" i="1"/>
  <c r="D1009" i="1"/>
  <c r="AW1009" i="1"/>
  <c r="AX1009" i="1"/>
  <c r="D1005" i="1"/>
  <c r="AW1005" i="1"/>
  <c r="AX1005" i="1"/>
  <c r="D1001" i="1"/>
  <c r="AW1001" i="1"/>
  <c r="AX1001" i="1"/>
  <c r="D997" i="1"/>
  <c r="AW997" i="1"/>
  <c r="AX997" i="1"/>
  <c r="D993" i="1"/>
  <c r="AW993" i="1"/>
  <c r="AX993" i="1"/>
  <c r="D989" i="1"/>
  <c r="AW989" i="1"/>
  <c r="AX989" i="1"/>
  <c r="D985" i="1"/>
  <c r="AW985" i="1"/>
  <c r="AX985" i="1"/>
  <c r="D981" i="1"/>
  <c r="AW981" i="1"/>
  <c r="AX981" i="1"/>
  <c r="D977" i="1"/>
  <c r="AW977" i="1"/>
  <c r="AX977" i="1"/>
  <c r="D973" i="1"/>
  <c r="AW973" i="1"/>
  <c r="AX973" i="1"/>
  <c r="D969" i="1"/>
  <c r="AW969" i="1"/>
  <c r="AX969" i="1"/>
  <c r="D965" i="1"/>
  <c r="AW965" i="1"/>
  <c r="AX965" i="1"/>
  <c r="D961" i="1"/>
  <c r="AW961" i="1"/>
  <c r="AX961" i="1"/>
  <c r="D957" i="1"/>
  <c r="AW957" i="1"/>
  <c r="AX957" i="1"/>
  <c r="D953" i="1"/>
  <c r="AW953" i="1"/>
  <c r="AX953" i="1"/>
  <c r="D949" i="1"/>
  <c r="AW949" i="1"/>
  <c r="AX949" i="1"/>
  <c r="D945" i="1"/>
  <c r="AW945" i="1"/>
  <c r="AX945" i="1"/>
  <c r="D941" i="1"/>
  <c r="AW941" i="1"/>
  <c r="AX941" i="1"/>
  <c r="D937" i="1"/>
  <c r="AW937" i="1"/>
  <c r="AX937" i="1"/>
  <c r="D933" i="1"/>
  <c r="AW933" i="1"/>
  <c r="AX933" i="1"/>
  <c r="D929" i="1"/>
  <c r="AW929" i="1"/>
  <c r="AX929" i="1"/>
  <c r="D925" i="1"/>
  <c r="AW925" i="1"/>
  <c r="AX925" i="1"/>
  <c r="D921" i="1"/>
  <c r="AW921" i="1"/>
  <c r="AX921" i="1"/>
  <c r="D917" i="1"/>
  <c r="AW917" i="1"/>
  <c r="AX917" i="1"/>
  <c r="D913" i="1"/>
  <c r="AW913" i="1"/>
  <c r="AX913" i="1"/>
  <c r="D909" i="1"/>
  <c r="AW909" i="1"/>
  <c r="AX909" i="1"/>
  <c r="D905" i="1"/>
  <c r="AW905" i="1"/>
  <c r="AX905" i="1"/>
  <c r="D901" i="1"/>
  <c r="AW901" i="1"/>
  <c r="AX901" i="1"/>
  <c r="D897" i="1"/>
  <c r="AW897" i="1"/>
  <c r="AX897" i="1"/>
  <c r="D893" i="1"/>
  <c r="AW893" i="1"/>
  <c r="AX893" i="1"/>
  <c r="D889" i="1"/>
  <c r="AW889" i="1"/>
  <c r="AX889" i="1"/>
  <c r="D885" i="1"/>
  <c r="AW885" i="1"/>
  <c r="AX885" i="1"/>
  <c r="D881" i="1"/>
  <c r="AW881" i="1"/>
  <c r="AX881" i="1"/>
  <c r="D877" i="1"/>
  <c r="AW877" i="1"/>
  <c r="AX877" i="1"/>
  <c r="D873" i="1"/>
  <c r="AW873" i="1"/>
  <c r="AX873" i="1"/>
  <c r="D869" i="1"/>
  <c r="AW869" i="1"/>
  <c r="AX869" i="1"/>
  <c r="D865" i="1"/>
  <c r="AW865" i="1"/>
  <c r="AX865" i="1"/>
  <c r="D861" i="1"/>
  <c r="AW861" i="1"/>
  <c r="AX861" i="1"/>
  <c r="D857" i="1"/>
  <c r="AX857" i="1"/>
  <c r="AW857" i="1"/>
  <c r="D853" i="1"/>
  <c r="AX853" i="1"/>
  <c r="AW853" i="1"/>
  <c r="D849" i="1"/>
  <c r="AX849" i="1"/>
  <c r="AW849" i="1"/>
  <c r="D845" i="1"/>
  <c r="AX845" i="1"/>
  <c r="AW845" i="1"/>
  <c r="D841" i="1"/>
  <c r="AX841" i="1"/>
  <c r="AW841" i="1"/>
  <c r="D837" i="1"/>
  <c r="AX837" i="1"/>
  <c r="AW837" i="1"/>
  <c r="D833" i="1"/>
  <c r="AX833" i="1"/>
  <c r="AW833" i="1"/>
  <c r="D829" i="1"/>
  <c r="AX829" i="1"/>
  <c r="AW829" i="1"/>
  <c r="D825" i="1"/>
  <c r="AW825" i="1"/>
  <c r="AX825" i="1"/>
  <c r="D821" i="1"/>
  <c r="AW821" i="1"/>
  <c r="AX821" i="1"/>
  <c r="D817" i="1"/>
  <c r="AW817" i="1"/>
  <c r="AX817" i="1"/>
  <c r="D813" i="1"/>
  <c r="AW813" i="1"/>
  <c r="AX813" i="1"/>
  <c r="D809" i="1"/>
  <c r="AW809" i="1"/>
  <c r="AX809" i="1"/>
  <c r="D805" i="1"/>
  <c r="AW805" i="1"/>
  <c r="AX805" i="1"/>
  <c r="D801" i="1"/>
  <c r="AW801" i="1"/>
  <c r="AX801" i="1"/>
  <c r="D797" i="1"/>
  <c r="AW797" i="1"/>
  <c r="AX797" i="1"/>
  <c r="D793" i="1"/>
  <c r="AW793" i="1"/>
  <c r="AX793" i="1"/>
  <c r="D789" i="1"/>
  <c r="AW789" i="1"/>
  <c r="AX789" i="1"/>
  <c r="D785" i="1"/>
  <c r="AW785" i="1"/>
  <c r="AX785" i="1"/>
  <c r="D781" i="1"/>
  <c r="AW781" i="1"/>
  <c r="AX781" i="1"/>
  <c r="D777" i="1"/>
  <c r="AW777" i="1"/>
  <c r="AX777" i="1"/>
  <c r="D773" i="1"/>
  <c r="AW773" i="1"/>
  <c r="AX773" i="1"/>
  <c r="D769" i="1"/>
  <c r="AW769" i="1"/>
  <c r="AX769" i="1"/>
  <c r="D765" i="1"/>
  <c r="AW765" i="1"/>
  <c r="AX765" i="1"/>
  <c r="D761" i="1"/>
  <c r="AW761" i="1"/>
  <c r="AX761" i="1"/>
  <c r="D757" i="1"/>
  <c r="AW757" i="1"/>
  <c r="AX757" i="1"/>
  <c r="D753" i="1"/>
  <c r="AW753" i="1"/>
  <c r="AX753" i="1"/>
  <c r="D749" i="1"/>
  <c r="AW749" i="1"/>
  <c r="AX749" i="1"/>
  <c r="D745" i="1"/>
  <c r="AW745" i="1"/>
  <c r="AX745" i="1"/>
  <c r="D741" i="1"/>
  <c r="AW741" i="1"/>
  <c r="AX741" i="1"/>
  <c r="D737" i="1"/>
  <c r="AW737" i="1"/>
  <c r="AX737" i="1"/>
  <c r="D733" i="1"/>
  <c r="AX733" i="1"/>
  <c r="AW733" i="1"/>
  <c r="D729" i="1"/>
  <c r="AW729" i="1"/>
  <c r="AX729" i="1"/>
  <c r="D725" i="1"/>
  <c r="AX725" i="1"/>
  <c r="AW725" i="1"/>
  <c r="D721" i="1"/>
  <c r="AW721" i="1"/>
  <c r="AX721" i="1"/>
  <c r="D717" i="1"/>
  <c r="AX717" i="1"/>
  <c r="AW717" i="1"/>
  <c r="D713" i="1"/>
  <c r="AW713" i="1"/>
  <c r="AX713" i="1"/>
  <c r="D709" i="1"/>
  <c r="AW709" i="1"/>
  <c r="AX709" i="1"/>
  <c r="D705" i="1"/>
  <c r="AW705" i="1"/>
  <c r="AX705" i="1"/>
  <c r="D701" i="1"/>
  <c r="AW701" i="1"/>
  <c r="AX701" i="1"/>
  <c r="D697" i="1"/>
  <c r="AW697" i="1"/>
  <c r="AX697" i="1"/>
  <c r="D693" i="1"/>
  <c r="AW693" i="1"/>
  <c r="AX693" i="1"/>
  <c r="D689" i="1"/>
  <c r="AW689" i="1"/>
  <c r="AX689" i="1"/>
  <c r="D685" i="1"/>
  <c r="AW685" i="1"/>
  <c r="AX685" i="1"/>
  <c r="D681" i="1"/>
  <c r="AW681" i="1"/>
  <c r="AX681" i="1"/>
  <c r="D677" i="1"/>
  <c r="AW677" i="1"/>
  <c r="AX677" i="1"/>
  <c r="D673" i="1"/>
  <c r="AW673" i="1"/>
  <c r="AX673" i="1"/>
  <c r="D669" i="1"/>
  <c r="AW669" i="1"/>
  <c r="AX669" i="1"/>
  <c r="D665" i="1"/>
  <c r="AW665" i="1"/>
  <c r="AX665" i="1"/>
  <c r="D661" i="1"/>
  <c r="AW661" i="1"/>
  <c r="AX661" i="1"/>
  <c r="D657" i="1"/>
  <c r="AW657" i="1"/>
  <c r="AX657" i="1"/>
  <c r="D653" i="1"/>
  <c r="AW653" i="1"/>
  <c r="AX653" i="1"/>
  <c r="D649" i="1"/>
  <c r="AW649" i="1"/>
  <c r="AX649" i="1"/>
  <c r="D645" i="1"/>
  <c r="AW645" i="1"/>
  <c r="AX645" i="1"/>
  <c r="D641" i="1"/>
  <c r="AW641" i="1"/>
  <c r="AX641" i="1"/>
  <c r="D637" i="1"/>
  <c r="AW637" i="1"/>
  <c r="AX637" i="1"/>
  <c r="D633" i="1"/>
  <c r="AW633" i="1"/>
  <c r="AX633" i="1"/>
  <c r="D629" i="1"/>
  <c r="AW629" i="1"/>
  <c r="AX629" i="1"/>
  <c r="D625" i="1"/>
  <c r="AW625" i="1"/>
  <c r="AX625" i="1"/>
  <c r="D621" i="1"/>
  <c r="AW621" i="1"/>
  <c r="AX621" i="1"/>
  <c r="D617" i="1"/>
  <c r="AW617" i="1"/>
  <c r="AX617" i="1"/>
  <c r="D613" i="1"/>
  <c r="AW613" i="1"/>
  <c r="AX613" i="1"/>
  <c r="D609" i="1"/>
  <c r="AW609" i="1"/>
  <c r="AX609" i="1"/>
  <c r="D605" i="1"/>
  <c r="AW605" i="1"/>
  <c r="AX605" i="1"/>
  <c r="D601" i="1"/>
  <c r="AW601" i="1"/>
  <c r="AX601" i="1"/>
  <c r="D597" i="1"/>
  <c r="AW597" i="1"/>
  <c r="AX597" i="1"/>
  <c r="D593" i="1"/>
  <c r="AW593" i="1"/>
  <c r="AX593" i="1"/>
  <c r="D589" i="1"/>
  <c r="AW589" i="1"/>
  <c r="AX589" i="1"/>
  <c r="D585" i="1"/>
  <c r="AW585" i="1"/>
  <c r="AX585" i="1"/>
  <c r="D581" i="1"/>
  <c r="AW581" i="1"/>
  <c r="AX581" i="1"/>
  <c r="D577" i="1"/>
  <c r="AW577" i="1"/>
  <c r="AX577" i="1"/>
  <c r="D573" i="1"/>
  <c r="AW573" i="1"/>
  <c r="AX573" i="1"/>
  <c r="D569" i="1"/>
  <c r="AW569" i="1"/>
  <c r="AX569" i="1"/>
  <c r="D565" i="1"/>
  <c r="AW565" i="1"/>
  <c r="AX565" i="1"/>
  <c r="D561" i="1"/>
  <c r="AW561" i="1"/>
  <c r="AX561" i="1"/>
  <c r="D557" i="1"/>
  <c r="AW557" i="1"/>
  <c r="AX557" i="1"/>
  <c r="D553" i="1"/>
  <c r="AW553" i="1"/>
  <c r="AX553" i="1"/>
  <c r="D549" i="1"/>
  <c r="AW549" i="1"/>
  <c r="AX549" i="1"/>
  <c r="D545" i="1"/>
  <c r="AW545" i="1"/>
  <c r="AX545" i="1"/>
  <c r="D541" i="1"/>
  <c r="AW541" i="1"/>
  <c r="AX541" i="1"/>
  <c r="D537" i="1"/>
  <c r="AW537" i="1"/>
  <c r="AX537" i="1"/>
  <c r="D533" i="1"/>
  <c r="AW533" i="1"/>
  <c r="AX533" i="1"/>
  <c r="D529" i="1"/>
  <c r="AW529" i="1"/>
  <c r="AX529" i="1"/>
  <c r="D525" i="1"/>
  <c r="AW525" i="1"/>
  <c r="AX525" i="1"/>
  <c r="D521" i="1"/>
  <c r="AW521" i="1"/>
  <c r="AX521" i="1"/>
  <c r="D517" i="1"/>
  <c r="AW517" i="1"/>
  <c r="AX517" i="1"/>
  <c r="D513" i="1"/>
  <c r="AX513" i="1"/>
  <c r="AW513" i="1"/>
  <c r="D509" i="1"/>
  <c r="AX509" i="1"/>
  <c r="AW509" i="1"/>
  <c r="D505" i="1"/>
  <c r="AX505" i="1"/>
  <c r="AW505" i="1"/>
  <c r="D501" i="1"/>
  <c r="AX501" i="1"/>
  <c r="AW501" i="1"/>
  <c r="D497" i="1"/>
  <c r="AX497" i="1"/>
  <c r="AW497" i="1"/>
  <c r="D493" i="1"/>
  <c r="AW493" i="1"/>
  <c r="AX493" i="1"/>
  <c r="D489" i="1"/>
  <c r="AX489" i="1"/>
  <c r="AW489" i="1"/>
  <c r="D485" i="1"/>
  <c r="AX485" i="1"/>
  <c r="AW485" i="1"/>
  <c r="D481" i="1"/>
  <c r="AX481" i="1"/>
  <c r="AW481" i="1"/>
  <c r="D477" i="1"/>
  <c r="AX477" i="1"/>
  <c r="AW477" i="1"/>
  <c r="D473" i="1"/>
  <c r="AX473" i="1"/>
  <c r="AW473" i="1"/>
  <c r="D469" i="1"/>
  <c r="AX469" i="1"/>
  <c r="AW469" i="1"/>
  <c r="D465" i="1"/>
  <c r="AX465" i="1"/>
  <c r="AW465" i="1"/>
  <c r="D461" i="1"/>
  <c r="AX461" i="1"/>
  <c r="AW461" i="1"/>
  <c r="D457" i="1"/>
  <c r="AX457" i="1"/>
  <c r="AW457" i="1"/>
  <c r="D453" i="1"/>
  <c r="AX453" i="1"/>
  <c r="AW453" i="1"/>
  <c r="D449" i="1"/>
  <c r="AX449" i="1"/>
  <c r="AW449" i="1"/>
  <c r="D445" i="1"/>
  <c r="AX445" i="1"/>
  <c r="AW445" i="1"/>
  <c r="D441" i="1"/>
  <c r="AX441" i="1"/>
  <c r="AW441" i="1"/>
  <c r="D437" i="1"/>
  <c r="AX437" i="1"/>
  <c r="AW437" i="1"/>
  <c r="D433" i="1"/>
  <c r="AX433" i="1"/>
  <c r="AW433" i="1"/>
  <c r="D429" i="1"/>
  <c r="AX429" i="1"/>
  <c r="AW429" i="1"/>
  <c r="D425" i="1"/>
  <c r="AX425" i="1"/>
  <c r="AW425" i="1"/>
  <c r="D421" i="1"/>
  <c r="AX421" i="1"/>
  <c r="AW421" i="1"/>
  <c r="D417" i="1"/>
  <c r="AX417" i="1"/>
  <c r="AW417" i="1"/>
  <c r="D413" i="1"/>
  <c r="AX413" i="1"/>
  <c r="AW413" i="1"/>
  <c r="D409" i="1"/>
  <c r="AX409" i="1"/>
  <c r="AW409" i="1"/>
  <c r="D405" i="1"/>
  <c r="AX405" i="1"/>
  <c r="AW405" i="1"/>
  <c r="D401" i="1"/>
  <c r="AX401" i="1"/>
  <c r="AW401" i="1"/>
  <c r="D397" i="1"/>
  <c r="AX397" i="1"/>
  <c r="AW397" i="1"/>
  <c r="D393" i="1"/>
  <c r="AX393" i="1"/>
  <c r="AW393" i="1"/>
  <c r="D389" i="1"/>
  <c r="AX389" i="1"/>
  <c r="AW389" i="1"/>
  <c r="D385" i="1"/>
  <c r="AX385" i="1"/>
  <c r="AW385" i="1"/>
  <c r="D381" i="1"/>
  <c r="AX381" i="1"/>
  <c r="AW381" i="1"/>
  <c r="D377" i="1"/>
  <c r="AX377" i="1"/>
  <c r="AW377" i="1"/>
  <c r="D373" i="1"/>
  <c r="AX373" i="1"/>
  <c r="AW373" i="1"/>
  <c r="D369" i="1"/>
  <c r="AX369" i="1"/>
  <c r="AW369" i="1"/>
  <c r="D365" i="1"/>
  <c r="AX365" i="1"/>
  <c r="AW365" i="1"/>
  <c r="D361" i="1"/>
  <c r="AX361" i="1"/>
  <c r="AW361" i="1"/>
  <c r="D357" i="1"/>
  <c r="AX357" i="1"/>
  <c r="AW357" i="1"/>
  <c r="D353" i="1"/>
  <c r="AX353" i="1"/>
  <c r="AW353" i="1"/>
  <c r="D349" i="1"/>
  <c r="AX349" i="1"/>
  <c r="AW349" i="1"/>
  <c r="D345" i="1"/>
  <c r="AX345" i="1"/>
  <c r="AW345" i="1"/>
  <c r="D341" i="1"/>
  <c r="AW341" i="1"/>
  <c r="AX341" i="1"/>
  <c r="D337" i="1"/>
  <c r="AW337" i="1"/>
  <c r="AX337" i="1"/>
  <c r="D333" i="1"/>
  <c r="AW333" i="1"/>
  <c r="AX333" i="1"/>
  <c r="D329" i="1"/>
  <c r="AW329" i="1"/>
  <c r="AX329" i="1"/>
  <c r="D325" i="1"/>
  <c r="AW325" i="1"/>
  <c r="AX325" i="1"/>
  <c r="D321" i="1"/>
  <c r="AW321" i="1"/>
  <c r="AX321" i="1"/>
  <c r="D317" i="1"/>
  <c r="AW317" i="1"/>
  <c r="AX317" i="1"/>
  <c r="D313" i="1"/>
  <c r="AW313" i="1"/>
  <c r="AX313" i="1"/>
  <c r="D309" i="1"/>
  <c r="AW309" i="1"/>
  <c r="AX309" i="1"/>
  <c r="D305" i="1"/>
  <c r="AW305" i="1"/>
  <c r="AX305" i="1"/>
  <c r="D301" i="1"/>
  <c r="AW301" i="1"/>
  <c r="AX301" i="1"/>
  <c r="D297" i="1"/>
  <c r="AW297" i="1"/>
  <c r="AX297" i="1"/>
  <c r="D293" i="1"/>
  <c r="AW293" i="1"/>
  <c r="AX293" i="1"/>
  <c r="D289" i="1"/>
  <c r="AW289" i="1"/>
  <c r="AX289" i="1"/>
  <c r="D285" i="1"/>
  <c r="AW285" i="1"/>
  <c r="AX285" i="1"/>
  <c r="D281" i="1"/>
  <c r="AW281" i="1"/>
  <c r="AX281" i="1"/>
  <c r="D277" i="1"/>
  <c r="AW277" i="1"/>
  <c r="AX277" i="1"/>
  <c r="D273" i="1"/>
  <c r="AW273" i="1"/>
  <c r="AX273" i="1"/>
  <c r="D269" i="1"/>
  <c r="AW269" i="1"/>
  <c r="AX269" i="1"/>
  <c r="D265" i="1"/>
  <c r="AW265" i="1"/>
  <c r="AX265" i="1"/>
  <c r="D261" i="1"/>
  <c r="AW261" i="1"/>
  <c r="AX261" i="1"/>
  <c r="D257" i="1"/>
  <c r="AW257" i="1"/>
  <c r="AX257" i="1"/>
  <c r="D253" i="1"/>
  <c r="AW253" i="1"/>
  <c r="AX253" i="1"/>
  <c r="D249" i="1"/>
  <c r="AW249" i="1"/>
  <c r="AX249" i="1"/>
  <c r="D245" i="1"/>
  <c r="AW245" i="1"/>
  <c r="AX245" i="1"/>
  <c r="D241" i="1"/>
  <c r="AW241" i="1"/>
  <c r="AX241" i="1"/>
  <c r="D237" i="1"/>
  <c r="AW237" i="1"/>
  <c r="AX237" i="1"/>
  <c r="D233" i="1"/>
  <c r="AW233" i="1"/>
  <c r="AX233" i="1"/>
  <c r="D229" i="1"/>
  <c r="AW229" i="1"/>
  <c r="AX229" i="1"/>
  <c r="D225" i="1"/>
  <c r="AW225" i="1"/>
  <c r="AX225" i="1"/>
  <c r="D221" i="1"/>
  <c r="AW221" i="1"/>
  <c r="AX221" i="1"/>
  <c r="D217" i="1"/>
  <c r="AW217" i="1"/>
  <c r="AX217" i="1"/>
  <c r="D213" i="1"/>
  <c r="AW213" i="1"/>
  <c r="AX213" i="1"/>
  <c r="D209" i="1"/>
  <c r="AW209" i="1"/>
  <c r="AX209" i="1"/>
  <c r="D205" i="1"/>
  <c r="AW205" i="1"/>
  <c r="AX205" i="1"/>
  <c r="D201" i="1"/>
  <c r="AW201" i="1"/>
  <c r="AX201" i="1"/>
  <c r="D197" i="1"/>
  <c r="AW197" i="1"/>
  <c r="AX197" i="1"/>
  <c r="D193" i="1"/>
  <c r="AW193" i="1"/>
  <c r="AX193" i="1"/>
  <c r="D189" i="1"/>
  <c r="AW189" i="1"/>
  <c r="AX189" i="1"/>
  <c r="D185" i="1"/>
  <c r="AW185" i="1"/>
  <c r="AX185" i="1"/>
  <c r="D181" i="1"/>
  <c r="AW181" i="1"/>
  <c r="AX181" i="1"/>
  <c r="D177" i="1"/>
  <c r="AW177" i="1"/>
  <c r="AX177" i="1"/>
  <c r="D173" i="1"/>
  <c r="AW173" i="1"/>
  <c r="AX173" i="1"/>
  <c r="D169" i="1"/>
  <c r="AW169" i="1"/>
  <c r="AX169" i="1"/>
  <c r="D165" i="1"/>
  <c r="AW165" i="1"/>
  <c r="AX165" i="1"/>
  <c r="D161" i="1"/>
  <c r="AW161" i="1"/>
  <c r="AX161" i="1"/>
  <c r="D157" i="1"/>
  <c r="AW157" i="1"/>
  <c r="AX157" i="1"/>
  <c r="D153" i="1"/>
  <c r="AW153" i="1"/>
  <c r="AX153" i="1"/>
  <c r="D149" i="1"/>
  <c r="AW149" i="1"/>
  <c r="AX149" i="1"/>
  <c r="D145" i="1"/>
  <c r="AW145" i="1"/>
  <c r="AX145" i="1"/>
  <c r="D141" i="1"/>
  <c r="AX141" i="1"/>
  <c r="AW141" i="1"/>
  <c r="D137" i="1"/>
  <c r="AX137" i="1"/>
  <c r="AW137" i="1"/>
  <c r="D133" i="1"/>
  <c r="AX133" i="1"/>
  <c r="AW133" i="1"/>
  <c r="D129" i="1"/>
  <c r="AX129" i="1"/>
  <c r="AW129" i="1"/>
  <c r="D125" i="1"/>
  <c r="AX125" i="1"/>
  <c r="AW125" i="1"/>
  <c r="D121" i="1"/>
  <c r="AX121" i="1"/>
  <c r="AW121" i="1"/>
  <c r="D117" i="1"/>
  <c r="AX117" i="1"/>
  <c r="AW117" i="1"/>
  <c r="D113" i="1"/>
  <c r="AX113" i="1"/>
  <c r="AW113" i="1"/>
  <c r="D109" i="1"/>
  <c r="AX109" i="1"/>
  <c r="AW109" i="1"/>
  <c r="D105" i="1"/>
  <c r="AX105" i="1"/>
  <c r="AW105" i="1"/>
  <c r="D101" i="1"/>
  <c r="AX101" i="1"/>
  <c r="AW101" i="1"/>
  <c r="D97" i="1"/>
  <c r="AW97" i="1"/>
  <c r="AX97" i="1"/>
  <c r="D93" i="1"/>
  <c r="AW93" i="1"/>
  <c r="AX93" i="1"/>
  <c r="D89" i="1"/>
  <c r="AW89" i="1"/>
  <c r="AX89" i="1"/>
  <c r="D85" i="1"/>
  <c r="AW85" i="1"/>
  <c r="AX85" i="1"/>
  <c r="D81" i="1"/>
  <c r="AW81" i="1"/>
  <c r="AX81" i="1"/>
  <c r="D77" i="1"/>
  <c r="AW77" i="1"/>
  <c r="AX77" i="1"/>
  <c r="D73" i="1"/>
  <c r="AW73" i="1"/>
  <c r="AX73" i="1"/>
  <c r="D69" i="1"/>
  <c r="AW69" i="1"/>
  <c r="AX69" i="1"/>
  <c r="D65" i="1"/>
  <c r="AW65" i="1"/>
  <c r="AX65" i="1"/>
  <c r="D61" i="1"/>
  <c r="AW61" i="1"/>
  <c r="AX61" i="1"/>
  <c r="D57" i="1"/>
  <c r="AW57" i="1"/>
  <c r="AX57" i="1"/>
  <c r="D53" i="1"/>
  <c r="AW53" i="1"/>
  <c r="AX53" i="1"/>
  <c r="D49" i="1"/>
  <c r="AW49" i="1"/>
  <c r="AX49" i="1"/>
  <c r="D45" i="1"/>
  <c r="AW45" i="1"/>
  <c r="AX45" i="1"/>
  <c r="D41" i="1"/>
  <c r="AX41" i="1"/>
  <c r="AW41" i="1"/>
  <c r="D37" i="1"/>
  <c r="AX37" i="1"/>
  <c r="AW37" i="1"/>
  <c r="D33" i="1"/>
  <c r="AX33" i="1"/>
  <c r="AW33" i="1"/>
  <c r="D29" i="1"/>
  <c r="AX29" i="1"/>
  <c r="AW29" i="1"/>
  <c r="D25" i="1"/>
  <c r="AX25" i="1"/>
  <c r="AW25" i="1"/>
  <c r="D21" i="1"/>
  <c r="AX21" i="1"/>
  <c r="AW21" i="1"/>
  <c r="D17" i="1"/>
  <c r="AW17" i="1"/>
  <c r="AX17" i="1"/>
  <c r="D13" i="1"/>
  <c r="AW13" i="1"/>
  <c r="AX13" i="1"/>
  <c r="D9" i="1"/>
  <c r="AW9" i="1"/>
  <c r="AX9" i="1"/>
  <c r="D1632" i="1"/>
  <c r="D1616" i="1"/>
  <c r="D1600" i="1"/>
  <c r="D1584" i="1"/>
  <c r="D1568" i="1"/>
  <c r="D1552" i="1"/>
  <c r="D1536" i="1"/>
  <c r="D1520" i="1"/>
  <c r="D1504" i="1"/>
  <c r="D1488" i="1"/>
  <c r="D1472" i="1"/>
  <c r="D1456" i="1"/>
  <c r="D1440" i="1"/>
  <c r="D1424" i="1"/>
  <c r="D1408" i="1"/>
  <c r="D1392" i="1"/>
  <c r="D1376" i="1"/>
  <c r="D1360" i="1"/>
  <c r="D1344" i="1"/>
  <c r="D1328" i="1"/>
  <c r="D1312" i="1"/>
  <c r="D1296" i="1"/>
  <c r="D1280" i="1"/>
  <c r="D1264" i="1"/>
  <c r="D1248" i="1"/>
  <c r="D1232" i="1"/>
  <c r="D1216" i="1"/>
  <c r="D1200" i="1"/>
  <c r="D1184" i="1"/>
  <c r="D1168" i="1"/>
  <c r="D1152" i="1"/>
  <c r="D1136" i="1"/>
  <c r="D1120" i="1"/>
  <c r="D1104" i="1"/>
  <c r="D1088" i="1"/>
  <c r="D1072" i="1"/>
  <c r="D1056" i="1"/>
  <c r="D1040" i="1"/>
  <c r="D1024" i="1"/>
  <c r="D1008" i="1"/>
  <c r="D992" i="1"/>
  <c r="D976" i="1"/>
  <c r="D960" i="1"/>
  <c r="D944" i="1"/>
  <c r="D928" i="1"/>
  <c r="D912" i="1"/>
  <c r="D896" i="1"/>
  <c r="D880" i="1"/>
  <c r="D864" i="1"/>
  <c r="D848" i="1"/>
  <c r="D832" i="1"/>
  <c r="D816" i="1"/>
  <c r="D800" i="1"/>
  <c r="D784" i="1"/>
  <c r="D768" i="1"/>
  <c r="D752" i="1"/>
  <c r="D736" i="1"/>
  <c r="D720" i="1"/>
  <c r="D704" i="1"/>
  <c r="D688" i="1"/>
  <c r="D672" i="1"/>
  <c r="D656" i="1"/>
  <c r="D640" i="1"/>
  <c r="D624" i="1"/>
  <c r="D608" i="1"/>
  <c r="D592" i="1"/>
  <c r="D576" i="1"/>
  <c r="D560" i="1"/>
  <c r="D544" i="1"/>
  <c r="D528" i="1"/>
  <c r="D512" i="1"/>
  <c r="D496" i="1"/>
  <c r="D480" i="1"/>
  <c r="D464" i="1"/>
  <c r="D448" i="1"/>
  <c r="D432" i="1"/>
  <c r="D416" i="1"/>
  <c r="D400" i="1"/>
  <c r="D384" i="1"/>
  <c r="D368" i="1"/>
  <c r="D352" i="1"/>
  <c r="D336" i="1"/>
  <c r="D320" i="1"/>
  <c r="D304" i="1"/>
  <c r="D288" i="1"/>
  <c r="D272" i="1"/>
  <c r="D256" i="1"/>
  <c r="D240" i="1"/>
  <c r="D224" i="1"/>
  <c r="D208" i="1"/>
  <c r="D192" i="1"/>
  <c r="D176" i="1"/>
  <c r="D160" i="1"/>
  <c r="D144" i="1"/>
  <c r="D128" i="1"/>
  <c r="D112" i="1"/>
  <c r="D96" i="1"/>
  <c r="D80" i="1"/>
  <c r="D64" i="1"/>
  <c r="D48" i="1"/>
  <c r="D32" i="1"/>
  <c r="D16" i="1"/>
  <c r="O1635" i="1"/>
  <c r="S1635" i="1"/>
  <c r="W1635" i="1"/>
  <c r="AA1635" i="1"/>
  <c r="P1635" i="1"/>
  <c r="T1635" i="1"/>
  <c r="X1635" i="1"/>
  <c r="AB1635" i="1"/>
  <c r="Q1635" i="1"/>
  <c r="U1635" i="1"/>
  <c r="Y1635" i="1"/>
  <c r="R1635" i="1"/>
  <c r="V1635" i="1"/>
  <c r="Z1635" i="1"/>
  <c r="R1619" i="1"/>
  <c r="V1619" i="1"/>
  <c r="Z1619" i="1"/>
  <c r="O1619" i="1"/>
  <c r="S1619" i="1"/>
  <c r="W1619" i="1"/>
  <c r="AA1619" i="1"/>
  <c r="P1619" i="1"/>
  <c r="T1619" i="1"/>
  <c r="X1619" i="1"/>
  <c r="AB1619" i="1"/>
  <c r="Q1619" i="1"/>
  <c r="U1619" i="1"/>
  <c r="Y1619" i="1"/>
  <c r="Q1607" i="1"/>
  <c r="U1607" i="1"/>
  <c r="Y1607" i="1"/>
  <c r="R1607" i="1"/>
  <c r="V1607" i="1"/>
  <c r="Z1607" i="1"/>
  <c r="O1607" i="1"/>
  <c r="S1607" i="1"/>
  <c r="W1607" i="1"/>
  <c r="AA1607" i="1"/>
  <c r="P1607" i="1"/>
  <c r="T1607" i="1"/>
  <c r="X1607" i="1"/>
  <c r="AB1607" i="1"/>
  <c r="Q1595" i="1"/>
  <c r="U1595" i="1"/>
  <c r="Y1595" i="1"/>
  <c r="R1595" i="1"/>
  <c r="V1595" i="1"/>
  <c r="Z1595" i="1"/>
  <c r="O1595" i="1"/>
  <c r="S1595" i="1"/>
  <c r="W1595" i="1"/>
  <c r="AA1595" i="1"/>
  <c r="P1595" i="1"/>
  <c r="T1595" i="1"/>
  <c r="X1595" i="1"/>
  <c r="AB1595" i="1"/>
  <c r="Q1583" i="1"/>
  <c r="U1583" i="1"/>
  <c r="Y1583" i="1"/>
  <c r="R1583" i="1"/>
  <c r="V1583" i="1"/>
  <c r="Z1583" i="1"/>
  <c r="O1583" i="1"/>
  <c r="S1583" i="1"/>
  <c r="W1583" i="1"/>
  <c r="AA1583" i="1"/>
  <c r="P1583" i="1"/>
  <c r="T1583" i="1"/>
  <c r="X1583" i="1"/>
  <c r="AB1583" i="1"/>
  <c r="Q1571" i="1"/>
  <c r="U1571" i="1"/>
  <c r="Y1571" i="1"/>
  <c r="R1571" i="1"/>
  <c r="V1571" i="1"/>
  <c r="Z1571" i="1"/>
  <c r="O1571" i="1"/>
  <c r="S1571" i="1"/>
  <c r="W1571" i="1"/>
  <c r="AA1571" i="1"/>
  <c r="P1571" i="1"/>
  <c r="T1571" i="1"/>
  <c r="X1571" i="1"/>
  <c r="AB1571" i="1"/>
  <c r="R1559" i="1"/>
  <c r="V1559" i="1"/>
  <c r="Z1559" i="1"/>
  <c r="O1559" i="1"/>
  <c r="S1559" i="1"/>
  <c r="W1559" i="1"/>
  <c r="AA1559" i="1"/>
  <c r="P1559" i="1"/>
  <c r="T1559" i="1"/>
  <c r="X1559" i="1"/>
  <c r="AB1559" i="1"/>
  <c r="Q1559" i="1"/>
  <c r="U1559" i="1"/>
  <c r="Y1559" i="1"/>
  <c r="R1555" i="1"/>
  <c r="V1555" i="1"/>
  <c r="Z1555" i="1"/>
  <c r="O1555" i="1"/>
  <c r="S1555" i="1"/>
  <c r="W1555" i="1"/>
  <c r="AA1555" i="1"/>
  <c r="P1555" i="1"/>
  <c r="T1555" i="1"/>
  <c r="X1555" i="1"/>
  <c r="AB1555" i="1"/>
  <c r="Q1555" i="1"/>
  <c r="U1555" i="1"/>
  <c r="Y1555" i="1"/>
  <c r="P1543" i="1"/>
  <c r="T1543" i="1"/>
  <c r="X1543" i="1"/>
  <c r="AB1543" i="1"/>
  <c r="Q1543" i="1"/>
  <c r="U1543" i="1"/>
  <c r="Y1543" i="1"/>
  <c r="R1543" i="1"/>
  <c r="V1543" i="1"/>
  <c r="Z1543" i="1"/>
  <c r="O1543" i="1"/>
  <c r="S1543" i="1"/>
  <c r="W1543" i="1"/>
  <c r="AA1543" i="1"/>
  <c r="R1531" i="1"/>
  <c r="V1531" i="1"/>
  <c r="Z1531" i="1"/>
  <c r="O1531" i="1"/>
  <c r="S1531" i="1"/>
  <c r="W1531" i="1"/>
  <c r="AA1531" i="1"/>
  <c r="P1531" i="1"/>
  <c r="T1531" i="1"/>
  <c r="X1531" i="1"/>
  <c r="AB1531" i="1"/>
  <c r="Q1531" i="1"/>
  <c r="U1531" i="1"/>
  <c r="Y1531" i="1"/>
  <c r="P1519" i="1"/>
  <c r="T1519" i="1"/>
  <c r="X1519" i="1"/>
  <c r="AB1519" i="1"/>
  <c r="Q1519" i="1"/>
  <c r="U1519" i="1"/>
  <c r="Y1519" i="1"/>
  <c r="R1519" i="1"/>
  <c r="V1519" i="1"/>
  <c r="Z1519" i="1"/>
  <c r="O1519" i="1"/>
  <c r="S1519" i="1"/>
  <c r="W1519" i="1"/>
  <c r="AA1519" i="1"/>
  <c r="P1507" i="1"/>
  <c r="T1507" i="1"/>
  <c r="X1507" i="1"/>
  <c r="AB1507" i="1"/>
  <c r="Q1507" i="1"/>
  <c r="U1507" i="1"/>
  <c r="Y1507" i="1"/>
  <c r="R1507" i="1"/>
  <c r="V1507" i="1"/>
  <c r="Z1507" i="1"/>
  <c r="O1507" i="1"/>
  <c r="S1507" i="1"/>
  <c r="W1507" i="1"/>
  <c r="AA1507" i="1"/>
  <c r="P1495" i="1"/>
  <c r="T1495" i="1"/>
  <c r="X1495" i="1"/>
  <c r="AB1495" i="1"/>
  <c r="Q1495" i="1"/>
  <c r="U1495" i="1"/>
  <c r="Y1495" i="1"/>
  <c r="R1495" i="1"/>
  <c r="V1495" i="1"/>
  <c r="Z1495" i="1"/>
  <c r="O1495" i="1"/>
  <c r="S1495" i="1"/>
  <c r="W1495" i="1"/>
  <c r="AA1495" i="1"/>
  <c r="P1487" i="1"/>
  <c r="T1487" i="1"/>
  <c r="X1487" i="1"/>
  <c r="AB1487" i="1"/>
  <c r="Q1487" i="1"/>
  <c r="U1487" i="1"/>
  <c r="Y1487" i="1"/>
  <c r="R1487" i="1"/>
  <c r="V1487" i="1"/>
  <c r="Z1487" i="1"/>
  <c r="O1487" i="1"/>
  <c r="S1487" i="1"/>
  <c r="W1487" i="1"/>
  <c r="AA1487" i="1"/>
  <c r="P1479" i="1"/>
  <c r="T1479" i="1"/>
  <c r="X1479" i="1"/>
  <c r="AB1479" i="1"/>
  <c r="Q1479" i="1"/>
  <c r="U1479" i="1"/>
  <c r="Y1479" i="1"/>
  <c r="R1479" i="1"/>
  <c r="V1479" i="1"/>
  <c r="Z1479" i="1"/>
  <c r="O1479" i="1"/>
  <c r="S1479" i="1"/>
  <c r="W1479" i="1"/>
  <c r="AA1479" i="1"/>
  <c r="P1471" i="1"/>
  <c r="T1471" i="1"/>
  <c r="X1471" i="1"/>
  <c r="AB1471" i="1"/>
  <c r="Q1471" i="1"/>
  <c r="U1471" i="1"/>
  <c r="Y1471" i="1"/>
  <c r="R1471" i="1"/>
  <c r="V1471" i="1"/>
  <c r="Z1471" i="1"/>
  <c r="O1471" i="1"/>
  <c r="S1471" i="1"/>
  <c r="W1471" i="1"/>
  <c r="AA1471" i="1"/>
  <c r="P1463" i="1"/>
  <c r="T1463" i="1"/>
  <c r="X1463" i="1"/>
  <c r="AB1463" i="1"/>
  <c r="Q1463" i="1"/>
  <c r="U1463" i="1"/>
  <c r="Y1463" i="1"/>
  <c r="R1463" i="1"/>
  <c r="V1463" i="1"/>
  <c r="Z1463" i="1"/>
  <c r="O1463" i="1"/>
  <c r="S1463" i="1"/>
  <c r="W1463" i="1"/>
  <c r="AA1463" i="1"/>
  <c r="P1451" i="1"/>
  <c r="T1451" i="1"/>
  <c r="X1451" i="1"/>
  <c r="AB1451" i="1"/>
  <c r="Q1451" i="1"/>
  <c r="U1451" i="1"/>
  <c r="Y1451" i="1"/>
  <c r="R1451" i="1"/>
  <c r="V1451" i="1"/>
  <c r="Z1451" i="1"/>
  <c r="O1451" i="1"/>
  <c r="S1451" i="1"/>
  <c r="W1451" i="1"/>
  <c r="AA1451" i="1"/>
  <c r="P1439" i="1"/>
  <c r="T1439" i="1"/>
  <c r="X1439" i="1"/>
  <c r="AB1439" i="1"/>
  <c r="Q1439" i="1"/>
  <c r="U1439" i="1"/>
  <c r="Y1439" i="1"/>
  <c r="R1439" i="1"/>
  <c r="V1439" i="1"/>
  <c r="Z1439" i="1"/>
  <c r="O1439" i="1"/>
  <c r="S1439" i="1"/>
  <c r="W1439" i="1"/>
  <c r="AA1439" i="1"/>
  <c r="P1427" i="1"/>
  <c r="T1427" i="1"/>
  <c r="X1427" i="1"/>
  <c r="AB1427" i="1"/>
  <c r="Q1427" i="1"/>
  <c r="U1427" i="1"/>
  <c r="Y1427" i="1"/>
  <c r="R1427" i="1"/>
  <c r="V1427" i="1"/>
  <c r="Z1427" i="1"/>
  <c r="O1427" i="1"/>
  <c r="S1427" i="1"/>
  <c r="W1427" i="1"/>
  <c r="AA1427" i="1"/>
  <c r="P1415" i="1"/>
  <c r="T1415" i="1"/>
  <c r="X1415" i="1"/>
  <c r="AB1415" i="1"/>
  <c r="Q1415" i="1"/>
  <c r="U1415" i="1"/>
  <c r="Y1415" i="1"/>
  <c r="R1415" i="1"/>
  <c r="V1415" i="1"/>
  <c r="Z1415" i="1"/>
  <c r="O1415" i="1"/>
  <c r="S1415" i="1"/>
  <c r="W1415" i="1"/>
  <c r="AA1415" i="1"/>
  <c r="P1399" i="1"/>
  <c r="T1399" i="1"/>
  <c r="X1399" i="1"/>
  <c r="AB1399" i="1"/>
  <c r="Q1399" i="1"/>
  <c r="U1399" i="1"/>
  <c r="Y1399" i="1"/>
  <c r="R1399" i="1"/>
  <c r="V1399" i="1"/>
  <c r="Z1399" i="1"/>
  <c r="O1399" i="1"/>
  <c r="S1399" i="1"/>
  <c r="W1399" i="1"/>
  <c r="AA1399" i="1"/>
  <c r="R1387" i="1"/>
  <c r="V1387" i="1"/>
  <c r="Z1387" i="1"/>
  <c r="O1387" i="1"/>
  <c r="S1387" i="1"/>
  <c r="W1387" i="1"/>
  <c r="AA1387" i="1"/>
  <c r="P1387" i="1"/>
  <c r="T1387" i="1"/>
  <c r="X1387" i="1"/>
  <c r="AB1387" i="1"/>
  <c r="Q1387" i="1"/>
  <c r="U1387" i="1"/>
  <c r="Y1387" i="1"/>
  <c r="P1383" i="1"/>
  <c r="T1383" i="1"/>
  <c r="X1383" i="1"/>
  <c r="AB1383" i="1"/>
  <c r="Q1383" i="1"/>
  <c r="U1383" i="1"/>
  <c r="Y1383" i="1"/>
  <c r="R1383" i="1"/>
  <c r="V1383" i="1"/>
  <c r="Z1383" i="1"/>
  <c r="O1383" i="1"/>
  <c r="S1383" i="1"/>
  <c r="W1383" i="1"/>
  <c r="AA1383" i="1"/>
  <c r="O1371" i="1"/>
  <c r="S1371" i="1"/>
  <c r="W1371" i="1"/>
  <c r="AA1371" i="1"/>
  <c r="P1371" i="1"/>
  <c r="T1371" i="1"/>
  <c r="X1371" i="1"/>
  <c r="AB1371" i="1"/>
  <c r="Q1371" i="1"/>
  <c r="U1371" i="1"/>
  <c r="Y1371" i="1"/>
  <c r="R1371" i="1"/>
  <c r="V1371" i="1"/>
  <c r="Z1371" i="1"/>
  <c r="Q1359" i="1"/>
  <c r="U1359" i="1"/>
  <c r="Y1359" i="1"/>
  <c r="R1359" i="1"/>
  <c r="V1359" i="1"/>
  <c r="Z1359" i="1"/>
  <c r="O1359" i="1"/>
  <c r="S1359" i="1"/>
  <c r="W1359" i="1"/>
  <c r="AA1359" i="1"/>
  <c r="P1359" i="1"/>
  <c r="T1359" i="1"/>
  <c r="X1359" i="1"/>
  <c r="AB1359" i="1"/>
  <c r="Q1351" i="1"/>
  <c r="U1351" i="1"/>
  <c r="Y1351" i="1"/>
  <c r="R1351" i="1"/>
  <c r="V1351" i="1"/>
  <c r="Z1351" i="1"/>
  <c r="O1351" i="1"/>
  <c r="S1351" i="1"/>
  <c r="W1351" i="1"/>
  <c r="AA1351" i="1"/>
  <c r="P1351" i="1"/>
  <c r="T1351" i="1"/>
  <c r="X1351" i="1"/>
  <c r="AB1351" i="1"/>
  <c r="Q1339" i="1"/>
  <c r="U1339" i="1"/>
  <c r="Y1339" i="1"/>
  <c r="R1339" i="1"/>
  <c r="V1339" i="1"/>
  <c r="Z1339" i="1"/>
  <c r="O1339" i="1"/>
  <c r="S1339" i="1"/>
  <c r="W1339" i="1"/>
  <c r="AA1339" i="1"/>
  <c r="P1339" i="1"/>
  <c r="T1339" i="1"/>
  <c r="X1339" i="1"/>
  <c r="AB1339" i="1"/>
  <c r="Q1327" i="1"/>
  <c r="U1327" i="1"/>
  <c r="Y1327" i="1"/>
  <c r="R1327" i="1"/>
  <c r="V1327" i="1"/>
  <c r="Z1327" i="1"/>
  <c r="O1327" i="1"/>
  <c r="S1327" i="1"/>
  <c r="W1327" i="1"/>
  <c r="AA1327" i="1"/>
  <c r="P1327" i="1"/>
  <c r="T1327" i="1"/>
  <c r="X1327" i="1"/>
  <c r="AB1327" i="1"/>
  <c r="Q1315" i="1"/>
  <c r="U1315" i="1"/>
  <c r="Y1315" i="1"/>
  <c r="R1315" i="1"/>
  <c r="V1315" i="1"/>
  <c r="Z1315" i="1"/>
  <c r="O1315" i="1"/>
  <c r="S1315" i="1"/>
  <c r="W1315" i="1"/>
  <c r="AA1315" i="1"/>
  <c r="P1315" i="1"/>
  <c r="T1315" i="1"/>
  <c r="X1315" i="1"/>
  <c r="AB1315" i="1"/>
  <c r="Q1303" i="1"/>
  <c r="U1303" i="1"/>
  <c r="Y1303" i="1"/>
  <c r="R1303" i="1"/>
  <c r="V1303" i="1"/>
  <c r="Z1303" i="1"/>
  <c r="O1303" i="1"/>
  <c r="S1303" i="1"/>
  <c r="W1303" i="1"/>
  <c r="AA1303" i="1"/>
  <c r="P1303" i="1"/>
  <c r="T1303" i="1"/>
  <c r="X1303" i="1"/>
  <c r="AB1303" i="1"/>
  <c r="Q1291" i="1"/>
  <c r="U1291" i="1"/>
  <c r="Y1291" i="1"/>
  <c r="R1291" i="1"/>
  <c r="V1291" i="1"/>
  <c r="Z1291" i="1"/>
  <c r="O1291" i="1"/>
  <c r="S1291" i="1"/>
  <c r="W1291" i="1"/>
  <c r="AA1291" i="1"/>
  <c r="P1291" i="1"/>
  <c r="T1291" i="1"/>
  <c r="X1291" i="1"/>
  <c r="AB1291" i="1"/>
  <c r="Q1279" i="1"/>
  <c r="U1279" i="1"/>
  <c r="Y1279" i="1"/>
  <c r="R1279" i="1"/>
  <c r="V1279" i="1"/>
  <c r="Z1279" i="1"/>
  <c r="O1279" i="1"/>
  <c r="S1279" i="1"/>
  <c r="W1279" i="1"/>
  <c r="AA1279" i="1"/>
  <c r="P1279" i="1"/>
  <c r="T1279" i="1"/>
  <c r="X1279" i="1"/>
  <c r="AB1279" i="1"/>
  <c r="Q1267" i="1"/>
  <c r="U1267" i="1"/>
  <c r="Y1267" i="1"/>
  <c r="R1267" i="1"/>
  <c r="V1267" i="1"/>
  <c r="Z1267" i="1"/>
  <c r="O1267" i="1"/>
  <c r="S1267" i="1"/>
  <c r="W1267" i="1"/>
  <c r="AA1267" i="1"/>
  <c r="P1267" i="1"/>
  <c r="T1267" i="1"/>
  <c r="X1267" i="1"/>
  <c r="AB1267" i="1"/>
  <c r="Q1251" i="1"/>
  <c r="U1251" i="1"/>
  <c r="Y1251" i="1"/>
  <c r="R1251" i="1"/>
  <c r="V1251" i="1"/>
  <c r="Z1251" i="1"/>
  <c r="O1251" i="1"/>
  <c r="S1251" i="1"/>
  <c r="W1251" i="1"/>
  <c r="AA1251" i="1"/>
  <c r="P1251" i="1"/>
  <c r="T1251" i="1"/>
  <c r="X1251" i="1"/>
  <c r="AB1251" i="1"/>
  <c r="Q1243" i="1"/>
  <c r="U1243" i="1"/>
  <c r="Y1243" i="1"/>
  <c r="R1243" i="1"/>
  <c r="V1243" i="1"/>
  <c r="Z1243" i="1"/>
  <c r="O1243" i="1"/>
  <c r="S1243" i="1"/>
  <c r="W1243" i="1"/>
  <c r="AA1243" i="1"/>
  <c r="P1243" i="1"/>
  <c r="T1243" i="1"/>
  <c r="X1243" i="1"/>
  <c r="AB1243" i="1"/>
  <c r="Q1227" i="1"/>
  <c r="U1227" i="1"/>
  <c r="Y1227" i="1"/>
  <c r="R1227" i="1"/>
  <c r="V1227" i="1"/>
  <c r="Z1227" i="1"/>
  <c r="O1227" i="1"/>
  <c r="S1227" i="1"/>
  <c r="W1227" i="1"/>
  <c r="AA1227" i="1"/>
  <c r="P1227" i="1"/>
  <c r="T1227" i="1"/>
  <c r="X1227" i="1"/>
  <c r="AB1227" i="1"/>
  <c r="Q1219" i="1"/>
  <c r="U1219" i="1"/>
  <c r="Y1219" i="1"/>
  <c r="R1219" i="1"/>
  <c r="V1219" i="1"/>
  <c r="Z1219" i="1"/>
  <c r="O1219" i="1"/>
  <c r="S1219" i="1"/>
  <c r="W1219" i="1"/>
  <c r="AA1219" i="1"/>
  <c r="P1219" i="1"/>
  <c r="T1219" i="1"/>
  <c r="X1219" i="1"/>
  <c r="AB1219" i="1"/>
  <c r="P1207" i="1"/>
  <c r="T1207" i="1"/>
  <c r="X1207" i="1"/>
  <c r="AB1207" i="1"/>
  <c r="Q1207" i="1"/>
  <c r="U1207" i="1"/>
  <c r="Y1207" i="1"/>
  <c r="R1207" i="1"/>
  <c r="V1207" i="1"/>
  <c r="Z1207" i="1"/>
  <c r="O1207" i="1"/>
  <c r="S1207" i="1"/>
  <c r="W1207" i="1"/>
  <c r="AA1207" i="1"/>
  <c r="P1195" i="1"/>
  <c r="T1195" i="1"/>
  <c r="X1195" i="1"/>
  <c r="AB1195" i="1"/>
  <c r="Q1195" i="1"/>
  <c r="U1195" i="1"/>
  <c r="Y1195" i="1"/>
  <c r="R1195" i="1"/>
  <c r="V1195" i="1"/>
  <c r="Z1195" i="1"/>
  <c r="O1195" i="1"/>
  <c r="S1195" i="1"/>
  <c r="W1195" i="1"/>
  <c r="AA1195" i="1"/>
  <c r="O1183" i="1"/>
  <c r="S1183" i="1"/>
  <c r="W1183" i="1"/>
  <c r="AA1183" i="1"/>
  <c r="P1183" i="1"/>
  <c r="T1183" i="1"/>
  <c r="X1183" i="1"/>
  <c r="AB1183" i="1"/>
  <c r="Q1183" i="1"/>
  <c r="U1183" i="1"/>
  <c r="Y1183" i="1"/>
  <c r="R1183" i="1"/>
  <c r="V1183" i="1"/>
  <c r="Z1183" i="1"/>
  <c r="P1171" i="1"/>
  <c r="T1171" i="1"/>
  <c r="X1171" i="1"/>
  <c r="AB1171" i="1"/>
  <c r="Q1171" i="1"/>
  <c r="U1171" i="1"/>
  <c r="Y1171" i="1"/>
  <c r="R1171" i="1"/>
  <c r="V1171" i="1"/>
  <c r="Z1171" i="1"/>
  <c r="O1171" i="1"/>
  <c r="S1171" i="1"/>
  <c r="W1171" i="1"/>
  <c r="AA1171" i="1"/>
  <c r="Q1159" i="1"/>
  <c r="U1159" i="1"/>
  <c r="Y1159" i="1"/>
  <c r="R1159" i="1"/>
  <c r="V1159" i="1"/>
  <c r="Z1159" i="1"/>
  <c r="O1159" i="1"/>
  <c r="S1159" i="1"/>
  <c r="W1159" i="1"/>
  <c r="AA1159" i="1"/>
  <c r="P1159" i="1"/>
  <c r="T1159" i="1"/>
  <c r="X1159" i="1"/>
  <c r="AB1159" i="1"/>
  <c r="R1147" i="1"/>
  <c r="V1147" i="1"/>
  <c r="Z1147" i="1"/>
  <c r="O1147" i="1"/>
  <c r="S1147" i="1"/>
  <c r="W1147" i="1"/>
  <c r="AA1147" i="1"/>
  <c r="P1147" i="1"/>
  <c r="T1147" i="1"/>
  <c r="X1147" i="1"/>
  <c r="AB1147" i="1"/>
  <c r="Q1147" i="1"/>
  <c r="U1147" i="1"/>
  <c r="Y1147" i="1"/>
  <c r="O1135" i="1"/>
  <c r="S1135" i="1"/>
  <c r="W1135" i="1"/>
  <c r="AA1135" i="1"/>
  <c r="P1135" i="1"/>
  <c r="T1135" i="1"/>
  <c r="X1135" i="1"/>
  <c r="AB1135" i="1"/>
  <c r="Q1135" i="1"/>
  <c r="U1135" i="1"/>
  <c r="Y1135" i="1"/>
  <c r="R1135" i="1"/>
  <c r="V1135" i="1"/>
  <c r="Z1135" i="1"/>
  <c r="P1123" i="1"/>
  <c r="T1123" i="1"/>
  <c r="X1123" i="1"/>
  <c r="AB1123" i="1"/>
  <c r="Q1123" i="1"/>
  <c r="U1123" i="1"/>
  <c r="Y1123" i="1"/>
  <c r="R1123" i="1"/>
  <c r="V1123" i="1"/>
  <c r="Z1123" i="1"/>
  <c r="O1123" i="1"/>
  <c r="S1123" i="1"/>
  <c r="W1123" i="1"/>
  <c r="AA1123" i="1"/>
  <c r="Q1111" i="1"/>
  <c r="U1111" i="1"/>
  <c r="Y1111" i="1"/>
  <c r="R1111" i="1"/>
  <c r="V1111" i="1"/>
  <c r="Z1111" i="1"/>
  <c r="O1111" i="1"/>
  <c r="S1111" i="1"/>
  <c r="W1111" i="1"/>
  <c r="AA1111" i="1"/>
  <c r="P1111" i="1"/>
  <c r="T1111" i="1"/>
  <c r="X1111" i="1"/>
  <c r="AB1111" i="1"/>
  <c r="R1099" i="1"/>
  <c r="V1099" i="1"/>
  <c r="Z1099" i="1"/>
  <c r="O1099" i="1"/>
  <c r="S1099" i="1"/>
  <c r="W1099" i="1"/>
  <c r="AA1099" i="1"/>
  <c r="P1099" i="1"/>
  <c r="T1099" i="1"/>
  <c r="X1099" i="1"/>
  <c r="AB1099" i="1"/>
  <c r="Q1099" i="1"/>
  <c r="U1099" i="1"/>
  <c r="Y1099" i="1"/>
  <c r="O1087" i="1"/>
  <c r="S1087" i="1"/>
  <c r="W1087" i="1"/>
  <c r="AA1087" i="1"/>
  <c r="P1087" i="1"/>
  <c r="T1087" i="1"/>
  <c r="X1087" i="1"/>
  <c r="AB1087" i="1"/>
  <c r="Q1087" i="1"/>
  <c r="U1087" i="1"/>
  <c r="Y1087" i="1"/>
  <c r="R1087" i="1"/>
  <c r="V1087" i="1"/>
  <c r="Z1087" i="1"/>
  <c r="P1075" i="1"/>
  <c r="T1075" i="1"/>
  <c r="X1075" i="1"/>
  <c r="AB1075" i="1"/>
  <c r="Q1075" i="1"/>
  <c r="U1075" i="1"/>
  <c r="Y1075" i="1"/>
  <c r="R1075" i="1"/>
  <c r="V1075" i="1"/>
  <c r="Z1075" i="1"/>
  <c r="O1075" i="1"/>
  <c r="S1075" i="1"/>
  <c r="W1075" i="1"/>
  <c r="AA1075" i="1"/>
  <c r="P1063" i="1"/>
  <c r="T1063" i="1"/>
  <c r="X1063" i="1"/>
  <c r="AB1063" i="1"/>
  <c r="Q1063" i="1"/>
  <c r="U1063" i="1"/>
  <c r="Y1063" i="1"/>
  <c r="R1063" i="1"/>
  <c r="V1063" i="1"/>
  <c r="Z1063" i="1"/>
  <c r="O1063" i="1"/>
  <c r="S1063" i="1"/>
  <c r="W1063" i="1"/>
  <c r="AA1063" i="1"/>
  <c r="O1051" i="1"/>
  <c r="S1051" i="1"/>
  <c r="W1051" i="1"/>
  <c r="AA1051" i="1"/>
  <c r="P1051" i="1"/>
  <c r="T1051" i="1"/>
  <c r="X1051" i="1"/>
  <c r="AB1051" i="1"/>
  <c r="Q1051" i="1"/>
  <c r="U1051" i="1"/>
  <c r="Y1051" i="1"/>
  <c r="R1051" i="1"/>
  <c r="V1051" i="1"/>
  <c r="Z1051" i="1"/>
  <c r="Q1043" i="1"/>
  <c r="U1043" i="1"/>
  <c r="Y1043" i="1"/>
  <c r="R1043" i="1"/>
  <c r="V1043" i="1"/>
  <c r="Z1043" i="1"/>
  <c r="O1043" i="1"/>
  <c r="S1043" i="1"/>
  <c r="W1043" i="1"/>
  <c r="AA1043" i="1"/>
  <c r="P1043" i="1"/>
  <c r="T1043" i="1"/>
  <c r="X1043" i="1"/>
  <c r="AB1043" i="1"/>
  <c r="Q1027" i="1"/>
  <c r="U1027" i="1"/>
  <c r="Y1027" i="1"/>
  <c r="R1027" i="1"/>
  <c r="V1027" i="1"/>
  <c r="Z1027" i="1"/>
  <c r="O1027" i="1"/>
  <c r="S1027" i="1"/>
  <c r="W1027" i="1"/>
  <c r="AA1027" i="1"/>
  <c r="P1027" i="1"/>
  <c r="T1027" i="1"/>
  <c r="X1027" i="1"/>
  <c r="AB1027" i="1"/>
  <c r="Q1019" i="1"/>
  <c r="U1019" i="1"/>
  <c r="Y1019" i="1"/>
  <c r="R1019" i="1"/>
  <c r="V1019" i="1"/>
  <c r="Z1019" i="1"/>
  <c r="O1019" i="1"/>
  <c r="S1019" i="1"/>
  <c r="W1019" i="1"/>
  <c r="AA1019" i="1"/>
  <c r="P1019" i="1"/>
  <c r="T1019" i="1"/>
  <c r="X1019" i="1"/>
  <c r="AB1019" i="1"/>
  <c r="O1007" i="1"/>
  <c r="S1007" i="1"/>
  <c r="W1007" i="1"/>
  <c r="AA1007" i="1"/>
  <c r="P1007" i="1"/>
  <c r="T1007" i="1"/>
  <c r="X1007" i="1"/>
  <c r="AB1007" i="1"/>
  <c r="Q1007" i="1"/>
  <c r="U1007" i="1"/>
  <c r="Y1007" i="1"/>
  <c r="R1007" i="1"/>
  <c r="V1007" i="1"/>
  <c r="Z1007" i="1"/>
  <c r="Q995" i="1"/>
  <c r="U995" i="1"/>
  <c r="Y995" i="1"/>
  <c r="R995" i="1"/>
  <c r="V995" i="1"/>
  <c r="Z995" i="1"/>
  <c r="O995" i="1"/>
  <c r="S995" i="1"/>
  <c r="W995" i="1"/>
  <c r="AA995" i="1"/>
  <c r="P995" i="1"/>
  <c r="T995" i="1"/>
  <c r="X995" i="1"/>
  <c r="AB995" i="1"/>
  <c r="Q983" i="1"/>
  <c r="U983" i="1"/>
  <c r="Y983" i="1"/>
  <c r="R983" i="1"/>
  <c r="V983" i="1"/>
  <c r="Z983" i="1"/>
  <c r="O983" i="1"/>
  <c r="S983" i="1"/>
  <c r="W983" i="1"/>
  <c r="AA983" i="1"/>
  <c r="P983" i="1"/>
  <c r="T983" i="1"/>
  <c r="X983" i="1"/>
  <c r="AB983" i="1"/>
  <c r="P971" i="1"/>
  <c r="T971" i="1"/>
  <c r="X971" i="1"/>
  <c r="AB971" i="1"/>
  <c r="Q971" i="1"/>
  <c r="U971" i="1"/>
  <c r="Y971" i="1"/>
  <c r="R971" i="1"/>
  <c r="V971" i="1"/>
  <c r="Z971" i="1"/>
  <c r="O971" i="1"/>
  <c r="S971" i="1"/>
  <c r="W971" i="1"/>
  <c r="AA971" i="1"/>
  <c r="Q959" i="1"/>
  <c r="U959" i="1"/>
  <c r="Y959" i="1"/>
  <c r="R959" i="1"/>
  <c r="V959" i="1"/>
  <c r="Z959" i="1"/>
  <c r="O959" i="1"/>
  <c r="S959" i="1"/>
  <c r="W959" i="1"/>
  <c r="AA959" i="1"/>
  <c r="P959" i="1"/>
  <c r="T959" i="1"/>
  <c r="X959" i="1"/>
  <c r="AB959" i="1"/>
  <c r="Q951" i="1"/>
  <c r="U951" i="1"/>
  <c r="Y951" i="1"/>
  <c r="R951" i="1"/>
  <c r="V951" i="1"/>
  <c r="Z951" i="1"/>
  <c r="O951" i="1"/>
  <c r="S951" i="1"/>
  <c r="W951" i="1"/>
  <c r="AA951" i="1"/>
  <c r="P951" i="1"/>
  <c r="T951" i="1"/>
  <c r="X951" i="1"/>
  <c r="AB951" i="1"/>
  <c r="Q939" i="1"/>
  <c r="U939" i="1"/>
  <c r="Y939" i="1"/>
  <c r="R939" i="1"/>
  <c r="V939" i="1"/>
  <c r="Z939" i="1"/>
  <c r="O939" i="1"/>
  <c r="S939" i="1"/>
  <c r="W939" i="1"/>
  <c r="AA939" i="1"/>
  <c r="P939" i="1"/>
  <c r="T939" i="1"/>
  <c r="X939" i="1"/>
  <c r="AB939" i="1"/>
  <c r="R927" i="1"/>
  <c r="V927" i="1"/>
  <c r="Z927" i="1"/>
  <c r="O927" i="1"/>
  <c r="S927" i="1"/>
  <c r="W927" i="1"/>
  <c r="AA927" i="1"/>
  <c r="P927" i="1"/>
  <c r="T927" i="1"/>
  <c r="X927" i="1"/>
  <c r="AB927" i="1"/>
  <c r="Q927" i="1"/>
  <c r="U927" i="1"/>
  <c r="Y927" i="1"/>
  <c r="P915" i="1"/>
  <c r="T915" i="1"/>
  <c r="X915" i="1"/>
  <c r="AB915" i="1"/>
  <c r="Q915" i="1"/>
  <c r="U915" i="1"/>
  <c r="Y915" i="1"/>
  <c r="R915" i="1"/>
  <c r="V915" i="1"/>
  <c r="Z915" i="1"/>
  <c r="O915" i="1"/>
  <c r="S915" i="1"/>
  <c r="W915" i="1"/>
  <c r="AA915" i="1"/>
  <c r="R903" i="1"/>
  <c r="V903" i="1"/>
  <c r="Z903" i="1"/>
  <c r="O903" i="1"/>
  <c r="S903" i="1"/>
  <c r="W903" i="1"/>
  <c r="AA903" i="1"/>
  <c r="P903" i="1"/>
  <c r="T903" i="1"/>
  <c r="X903" i="1"/>
  <c r="AB903" i="1"/>
  <c r="Q903" i="1"/>
  <c r="U903" i="1"/>
  <c r="Y903" i="1"/>
  <c r="P891" i="1"/>
  <c r="T891" i="1"/>
  <c r="X891" i="1"/>
  <c r="AB891" i="1"/>
  <c r="Q891" i="1"/>
  <c r="U891" i="1"/>
  <c r="Y891" i="1"/>
  <c r="R891" i="1"/>
  <c r="V891" i="1"/>
  <c r="Z891" i="1"/>
  <c r="O891" i="1"/>
  <c r="S891" i="1"/>
  <c r="W891" i="1"/>
  <c r="AA891" i="1"/>
  <c r="R879" i="1"/>
  <c r="V879" i="1"/>
  <c r="Z879" i="1"/>
  <c r="O879" i="1"/>
  <c r="S879" i="1"/>
  <c r="W879" i="1"/>
  <c r="AA879" i="1"/>
  <c r="P879" i="1"/>
  <c r="T879" i="1"/>
  <c r="X879" i="1"/>
  <c r="AB879" i="1"/>
  <c r="Q879" i="1"/>
  <c r="U879" i="1"/>
  <c r="Y879" i="1"/>
  <c r="O867" i="1"/>
  <c r="S867" i="1"/>
  <c r="W867" i="1"/>
  <c r="AA867" i="1"/>
  <c r="P867" i="1"/>
  <c r="T867" i="1"/>
  <c r="X867" i="1"/>
  <c r="AB867" i="1"/>
  <c r="Q867" i="1"/>
  <c r="U867" i="1"/>
  <c r="Y867" i="1"/>
  <c r="R867" i="1"/>
  <c r="V867" i="1"/>
  <c r="Z867" i="1"/>
  <c r="P855" i="1"/>
  <c r="T855" i="1"/>
  <c r="X855" i="1"/>
  <c r="AB855" i="1"/>
  <c r="Q855" i="1"/>
  <c r="U855" i="1"/>
  <c r="Y855" i="1"/>
  <c r="R855" i="1"/>
  <c r="V855" i="1"/>
  <c r="Z855" i="1"/>
  <c r="O855" i="1"/>
  <c r="S855" i="1"/>
  <c r="W855" i="1"/>
  <c r="AA855" i="1"/>
  <c r="R843" i="1"/>
  <c r="V843" i="1"/>
  <c r="Z843" i="1"/>
  <c r="O843" i="1"/>
  <c r="S843" i="1"/>
  <c r="W843" i="1"/>
  <c r="AA843" i="1"/>
  <c r="P843" i="1"/>
  <c r="T843" i="1"/>
  <c r="X843" i="1"/>
  <c r="AB843" i="1"/>
  <c r="Q843" i="1"/>
  <c r="U843" i="1"/>
  <c r="Y843" i="1"/>
  <c r="Q831" i="1"/>
  <c r="U831" i="1"/>
  <c r="Y831" i="1"/>
  <c r="R831" i="1"/>
  <c r="V831" i="1"/>
  <c r="Z831" i="1"/>
  <c r="O831" i="1"/>
  <c r="S831" i="1"/>
  <c r="W831" i="1"/>
  <c r="AA831" i="1"/>
  <c r="P831" i="1"/>
  <c r="T831" i="1"/>
  <c r="X831" i="1"/>
  <c r="AB831" i="1"/>
  <c r="O819" i="1"/>
  <c r="S819" i="1"/>
  <c r="W819" i="1"/>
  <c r="AA819" i="1"/>
  <c r="P819" i="1"/>
  <c r="T819" i="1"/>
  <c r="X819" i="1"/>
  <c r="AB819" i="1"/>
  <c r="Q819" i="1"/>
  <c r="U819" i="1"/>
  <c r="Y819" i="1"/>
  <c r="R819" i="1"/>
  <c r="V819" i="1"/>
  <c r="Z819" i="1"/>
  <c r="O811" i="1"/>
  <c r="S811" i="1"/>
  <c r="W811" i="1"/>
  <c r="AA811" i="1"/>
  <c r="P811" i="1"/>
  <c r="T811" i="1"/>
  <c r="X811" i="1"/>
  <c r="AB811" i="1"/>
  <c r="Q811" i="1"/>
  <c r="U811" i="1"/>
  <c r="Y811" i="1"/>
  <c r="R811" i="1"/>
  <c r="V811" i="1"/>
  <c r="Z811" i="1"/>
  <c r="Q799" i="1"/>
  <c r="U799" i="1"/>
  <c r="Y799" i="1"/>
  <c r="R799" i="1"/>
  <c r="V799" i="1"/>
  <c r="Z799" i="1"/>
  <c r="O799" i="1"/>
  <c r="S799" i="1"/>
  <c r="W799" i="1"/>
  <c r="AA799" i="1"/>
  <c r="P799" i="1"/>
  <c r="T799" i="1"/>
  <c r="X799" i="1"/>
  <c r="AB799" i="1"/>
  <c r="O787" i="1"/>
  <c r="S787" i="1"/>
  <c r="W787" i="1"/>
  <c r="AA787" i="1"/>
  <c r="P787" i="1"/>
  <c r="T787" i="1"/>
  <c r="X787" i="1"/>
  <c r="AB787" i="1"/>
  <c r="Q787" i="1"/>
  <c r="U787" i="1"/>
  <c r="Y787" i="1"/>
  <c r="R787" i="1"/>
  <c r="V787" i="1"/>
  <c r="Z787" i="1"/>
  <c r="P775" i="1"/>
  <c r="T775" i="1"/>
  <c r="X775" i="1"/>
  <c r="AB775" i="1"/>
  <c r="Q775" i="1"/>
  <c r="U775" i="1"/>
  <c r="Y775" i="1"/>
  <c r="R775" i="1"/>
  <c r="V775" i="1"/>
  <c r="Z775" i="1"/>
  <c r="O775" i="1"/>
  <c r="S775" i="1"/>
  <c r="W775" i="1"/>
  <c r="AA775" i="1"/>
  <c r="O759" i="1"/>
  <c r="S759" i="1"/>
  <c r="W759" i="1"/>
  <c r="Q759" i="1"/>
  <c r="U759" i="1"/>
  <c r="Y759" i="1"/>
  <c r="V759" i="1"/>
  <c r="AB759" i="1"/>
  <c r="P759" i="1"/>
  <c r="X759" i="1"/>
  <c r="R759" i="1"/>
  <c r="Z759" i="1"/>
  <c r="T759" i="1"/>
  <c r="AA759" i="1"/>
  <c r="P747" i="1"/>
  <c r="T747" i="1"/>
  <c r="X747" i="1"/>
  <c r="AB747" i="1"/>
  <c r="R747" i="1"/>
  <c r="V747" i="1"/>
  <c r="Z747" i="1"/>
  <c r="S747" i="1"/>
  <c r="AA747" i="1"/>
  <c r="U747" i="1"/>
  <c r="O747" i="1"/>
  <c r="W747" i="1"/>
  <c r="Q747" i="1"/>
  <c r="Y747" i="1"/>
  <c r="Q735" i="1"/>
  <c r="U735" i="1"/>
  <c r="Y735" i="1"/>
  <c r="O735" i="1"/>
  <c r="S735" i="1"/>
  <c r="W735" i="1"/>
  <c r="AA735" i="1"/>
  <c r="P735" i="1"/>
  <c r="X735" i="1"/>
  <c r="R735" i="1"/>
  <c r="Z735" i="1"/>
  <c r="T735" i="1"/>
  <c r="AB735" i="1"/>
  <c r="V735" i="1"/>
  <c r="Q723" i="1"/>
  <c r="U723" i="1"/>
  <c r="Y723" i="1"/>
  <c r="R723" i="1"/>
  <c r="V723" i="1"/>
  <c r="Z723" i="1"/>
  <c r="O723" i="1"/>
  <c r="S723" i="1"/>
  <c r="W723" i="1"/>
  <c r="AA723" i="1"/>
  <c r="P723" i="1"/>
  <c r="T723" i="1"/>
  <c r="X723" i="1"/>
  <c r="AB723" i="1"/>
  <c r="R711" i="1"/>
  <c r="V711" i="1"/>
  <c r="Z711" i="1"/>
  <c r="O711" i="1"/>
  <c r="S711" i="1"/>
  <c r="W711" i="1"/>
  <c r="AA711" i="1"/>
  <c r="P711" i="1"/>
  <c r="T711" i="1"/>
  <c r="X711" i="1"/>
  <c r="AB711" i="1"/>
  <c r="Q711" i="1"/>
  <c r="U711" i="1"/>
  <c r="Y711" i="1"/>
  <c r="O699" i="1"/>
  <c r="S699" i="1"/>
  <c r="W699" i="1"/>
  <c r="AA699" i="1"/>
  <c r="P699" i="1"/>
  <c r="T699" i="1"/>
  <c r="X699" i="1"/>
  <c r="AB699" i="1"/>
  <c r="Q699" i="1"/>
  <c r="U699" i="1"/>
  <c r="Y699" i="1"/>
  <c r="R699" i="1"/>
  <c r="V699" i="1"/>
  <c r="Z699" i="1"/>
  <c r="O687" i="1"/>
  <c r="S687" i="1"/>
  <c r="W687" i="1"/>
  <c r="AA687" i="1"/>
  <c r="P687" i="1"/>
  <c r="T687" i="1"/>
  <c r="X687" i="1"/>
  <c r="AB687" i="1"/>
  <c r="Q687" i="1"/>
  <c r="U687" i="1"/>
  <c r="Y687" i="1"/>
  <c r="R687" i="1"/>
  <c r="V687" i="1"/>
  <c r="Z687" i="1"/>
  <c r="P675" i="1"/>
  <c r="T675" i="1"/>
  <c r="X675" i="1"/>
  <c r="AB675" i="1"/>
  <c r="Q675" i="1"/>
  <c r="U675" i="1"/>
  <c r="Y675" i="1"/>
  <c r="R675" i="1"/>
  <c r="V675" i="1"/>
  <c r="Z675" i="1"/>
  <c r="O675" i="1"/>
  <c r="S675" i="1"/>
  <c r="W675" i="1"/>
  <c r="AA675" i="1"/>
  <c r="Q663" i="1"/>
  <c r="U663" i="1"/>
  <c r="Y663" i="1"/>
  <c r="R663" i="1"/>
  <c r="V663" i="1"/>
  <c r="Z663" i="1"/>
  <c r="O663" i="1"/>
  <c r="S663" i="1"/>
  <c r="W663" i="1"/>
  <c r="AA663" i="1"/>
  <c r="P663" i="1"/>
  <c r="T663" i="1"/>
  <c r="X663" i="1"/>
  <c r="AB663" i="1"/>
  <c r="Q655" i="1"/>
  <c r="U655" i="1"/>
  <c r="Y655" i="1"/>
  <c r="R655" i="1"/>
  <c r="V655" i="1"/>
  <c r="Z655" i="1"/>
  <c r="O655" i="1"/>
  <c r="S655" i="1"/>
  <c r="W655" i="1"/>
  <c r="AA655" i="1"/>
  <c r="P655" i="1"/>
  <c r="T655" i="1"/>
  <c r="X655" i="1"/>
  <c r="AB655" i="1"/>
  <c r="P639" i="1"/>
  <c r="T639" i="1"/>
  <c r="X639" i="1"/>
  <c r="AB639" i="1"/>
  <c r="Q639" i="1"/>
  <c r="U639" i="1"/>
  <c r="Y639" i="1"/>
  <c r="R639" i="1"/>
  <c r="V639" i="1"/>
  <c r="Z639" i="1"/>
  <c r="O639" i="1"/>
  <c r="S639" i="1"/>
  <c r="W639" i="1"/>
  <c r="AA639" i="1"/>
  <c r="R631" i="1"/>
  <c r="V631" i="1"/>
  <c r="Z631" i="1"/>
  <c r="O631" i="1"/>
  <c r="S631" i="1"/>
  <c r="W631" i="1"/>
  <c r="AA631" i="1"/>
  <c r="P631" i="1"/>
  <c r="T631" i="1"/>
  <c r="X631" i="1"/>
  <c r="AB631" i="1"/>
  <c r="Q631" i="1"/>
  <c r="U631" i="1"/>
  <c r="Y631" i="1"/>
  <c r="Q623" i="1"/>
  <c r="U623" i="1"/>
  <c r="Y623" i="1"/>
  <c r="R623" i="1"/>
  <c r="V623" i="1"/>
  <c r="Z623" i="1"/>
  <c r="O623" i="1"/>
  <c r="S623" i="1"/>
  <c r="W623" i="1"/>
  <c r="AA623" i="1"/>
  <c r="P623" i="1"/>
  <c r="T623" i="1"/>
  <c r="X623" i="1"/>
  <c r="AB623" i="1"/>
  <c r="R611" i="1"/>
  <c r="V611" i="1"/>
  <c r="Z611" i="1"/>
  <c r="O611" i="1"/>
  <c r="S611" i="1"/>
  <c r="W611" i="1"/>
  <c r="AA611" i="1"/>
  <c r="P611" i="1"/>
  <c r="T611" i="1"/>
  <c r="X611" i="1"/>
  <c r="AB611" i="1"/>
  <c r="Q611" i="1"/>
  <c r="U611" i="1"/>
  <c r="Y611" i="1"/>
  <c r="Q599" i="1"/>
  <c r="U599" i="1"/>
  <c r="Y599" i="1"/>
  <c r="R599" i="1"/>
  <c r="V599" i="1"/>
  <c r="Z599" i="1"/>
  <c r="O599" i="1"/>
  <c r="S599" i="1"/>
  <c r="W599" i="1"/>
  <c r="AA599" i="1"/>
  <c r="P599" i="1"/>
  <c r="T599" i="1"/>
  <c r="X599" i="1"/>
  <c r="AB599" i="1"/>
  <c r="P587" i="1"/>
  <c r="T587" i="1"/>
  <c r="X587" i="1"/>
  <c r="AB587" i="1"/>
  <c r="Q587" i="1"/>
  <c r="U587" i="1"/>
  <c r="Y587" i="1"/>
  <c r="R587" i="1"/>
  <c r="V587" i="1"/>
  <c r="Z587" i="1"/>
  <c r="O587" i="1"/>
  <c r="S587" i="1"/>
  <c r="W587" i="1"/>
  <c r="AA587" i="1"/>
  <c r="Q575" i="1"/>
  <c r="U575" i="1"/>
  <c r="Y575" i="1"/>
  <c r="R575" i="1"/>
  <c r="V575" i="1"/>
  <c r="Z575" i="1"/>
  <c r="O575" i="1"/>
  <c r="S575" i="1"/>
  <c r="W575" i="1"/>
  <c r="AA575" i="1"/>
  <c r="AB575" i="1"/>
  <c r="P575" i="1"/>
  <c r="T575" i="1"/>
  <c r="X575" i="1"/>
  <c r="R563" i="1"/>
  <c r="V563" i="1"/>
  <c r="Z563" i="1"/>
  <c r="O563" i="1"/>
  <c r="S563" i="1"/>
  <c r="W563" i="1"/>
  <c r="AA563" i="1"/>
  <c r="P563" i="1"/>
  <c r="T563" i="1"/>
  <c r="X563" i="1"/>
  <c r="AB563" i="1"/>
  <c r="Q563" i="1"/>
  <c r="U563" i="1"/>
  <c r="Y563" i="1"/>
  <c r="O551" i="1"/>
  <c r="S551" i="1"/>
  <c r="W551" i="1"/>
  <c r="AA551" i="1"/>
  <c r="P551" i="1"/>
  <c r="T551" i="1"/>
  <c r="X551" i="1"/>
  <c r="AB551" i="1"/>
  <c r="Q551" i="1"/>
  <c r="U551" i="1"/>
  <c r="Y551" i="1"/>
  <c r="V551" i="1"/>
  <c r="Z551" i="1"/>
  <c r="R551" i="1"/>
  <c r="P543" i="1"/>
  <c r="Q543" i="1"/>
  <c r="U543" i="1"/>
  <c r="Y543" i="1"/>
  <c r="R543" i="1"/>
  <c r="V543" i="1"/>
  <c r="Z543" i="1"/>
  <c r="O543" i="1"/>
  <c r="S543" i="1"/>
  <c r="W543" i="1"/>
  <c r="AA543" i="1"/>
  <c r="T543" i="1"/>
  <c r="X543" i="1"/>
  <c r="AB543" i="1"/>
  <c r="Q531" i="1"/>
  <c r="U531" i="1"/>
  <c r="Y531" i="1"/>
  <c r="R531" i="1"/>
  <c r="V531" i="1"/>
  <c r="Z531" i="1"/>
  <c r="O531" i="1"/>
  <c r="S531" i="1"/>
  <c r="W531" i="1"/>
  <c r="AA531" i="1"/>
  <c r="P531" i="1"/>
  <c r="T531" i="1"/>
  <c r="X531" i="1"/>
  <c r="AB531" i="1"/>
  <c r="Q519" i="1"/>
  <c r="U519" i="1"/>
  <c r="Y519" i="1"/>
  <c r="R519" i="1"/>
  <c r="V519" i="1"/>
  <c r="Z519" i="1"/>
  <c r="O519" i="1"/>
  <c r="S519" i="1"/>
  <c r="W519" i="1"/>
  <c r="AA519" i="1"/>
  <c r="P519" i="1"/>
  <c r="T519" i="1"/>
  <c r="X519" i="1"/>
  <c r="AB519" i="1"/>
  <c r="Q503" i="1"/>
  <c r="U503" i="1"/>
  <c r="Y503" i="1"/>
  <c r="R503" i="1"/>
  <c r="V503" i="1"/>
  <c r="Z503" i="1"/>
  <c r="O503" i="1"/>
  <c r="S503" i="1"/>
  <c r="W503" i="1"/>
  <c r="AA503" i="1"/>
  <c r="P503" i="1"/>
  <c r="T503" i="1"/>
  <c r="X503" i="1"/>
  <c r="AB503" i="1"/>
  <c r="P491" i="1"/>
  <c r="T491" i="1"/>
  <c r="X491" i="1"/>
  <c r="AB491" i="1"/>
  <c r="Q491" i="1"/>
  <c r="U491" i="1"/>
  <c r="Y491" i="1"/>
  <c r="R491" i="1"/>
  <c r="V491" i="1"/>
  <c r="Z491" i="1"/>
  <c r="O491" i="1"/>
  <c r="S491" i="1"/>
  <c r="W491" i="1"/>
  <c r="AA491" i="1"/>
  <c r="O479" i="1"/>
  <c r="S479" i="1"/>
  <c r="W479" i="1"/>
  <c r="AA479" i="1"/>
  <c r="P479" i="1"/>
  <c r="T479" i="1"/>
  <c r="X479" i="1"/>
  <c r="AB479" i="1"/>
  <c r="Q479" i="1"/>
  <c r="U479" i="1"/>
  <c r="Y479" i="1"/>
  <c r="R479" i="1"/>
  <c r="V479" i="1"/>
  <c r="Z479" i="1"/>
  <c r="Q467" i="1"/>
  <c r="U467" i="1"/>
  <c r="Y467" i="1"/>
  <c r="R467" i="1"/>
  <c r="V467" i="1"/>
  <c r="Z467" i="1"/>
  <c r="O467" i="1"/>
  <c r="S467" i="1"/>
  <c r="W467" i="1"/>
  <c r="AA467" i="1"/>
  <c r="P467" i="1"/>
  <c r="T467" i="1"/>
  <c r="X467" i="1"/>
  <c r="AB467" i="1"/>
  <c r="Q455" i="1"/>
  <c r="U455" i="1"/>
  <c r="Y455" i="1"/>
  <c r="R455" i="1"/>
  <c r="V455" i="1"/>
  <c r="Z455" i="1"/>
  <c r="O455" i="1"/>
  <c r="S455" i="1"/>
  <c r="W455" i="1"/>
  <c r="AA455" i="1"/>
  <c r="P455" i="1"/>
  <c r="T455" i="1"/>
  <c r="X455" i="1"/>
  <c r="AB455" i="1"/>
  <c r="O443" i="1"/>
  <c r="S443" i="1"/>
  <c r="W443" i="1"/>
  <c r="AA443" i="1"/>
  <c r="P443" i="1"/>
  <c r="T443" i="1"/>
  <c r="X443" i="1"/>
  <c r="AB443" i="1"/>
  <c r="U443" i="1"/>
  <c r="V443" i="1"/>
  <c r="Q443" i="1"/>
  <c r="Y443" i="1"/>
  <c r="R443" i="1"/>
  <c r="Z443" i="1"/>
  <c r="Q435" i="1"/>
  <c r="U435" i="1"/>
  <c r="Y435" i="1"/>
  <c r="R435" i="1"/>
  <c r="V435" i="1"/>
  <c r="Z435" i="1"/>
  <c r="S435" i="1"/>
  <c r="AA435" i="1"/>
  <c r="T435" i="1"/>
  <c r="AB435" i="1"/>
  <c r="O435" i="1"/>
  <c r="W435" i="1"/>
  <c r="P435" i="1"/>
  <c r="X435" i="1"/>
  <c r="Q419" i="1"/>
  <c r="U419" i="1"/>
  <c r="Y419" i="1"/>
  <c r="R419" i="1"/>
  <c r="V419" i="1"/>
  <c r="Z419" i="1"/>
  <c r="O419" i="1"/>
  <c r="W419" i="1"/>
  <c r="P419" i="1"/>
  <c r="X419" i="1"/>
  <c r="S419" i="1"/>
  <c r="AA419" i="1"/>
  <c r="T419" i="1"/>
  <c r="AB419" i="1"/>
  <c r="P407" i="1"/>
  <c r="T407" i="1"/>
  <c r="X407" i="1"/>
  <c r="AB407" i="1"/>
  <c r="Q407" i="1"/>
  <c r="U407" i="1"/>
  <c r="Y407" i="1"/>
  <c r="R407" i="1"/>
  <c r="V407" i="1"/>
  <c r="Z407" i="1"/>
  <c r="O407" i="1"/>
  <c r="S407" i="1"/>
  <c r="W407" i="1"/>
  <c r="AA407" i="1"/>
  <c r="R399" i="1"/>
  <c r="V399" i="1"/>
  <c r="Z399" i="1"/>
  <c r="O399" i="1"/>
  <c r="S399" i="1"/>
  <c r="W399" i="1"/>
  <c r="AA399" i="1"/>
  <c r="P399" i="1"/>
  <c r="T399" i="1"/>
  <c r="X399" i="1"/>
  <c r="AB399" i="1"/>
  <c r="Q399" i="1"/>
  <c r="U399" i="1"/>
  <c r="Y399" i="1"/>
  <c r="P387" i="1"/>
  <c r="T387" i="1"/>
  <c r="X387" i="1"/>
  <c r="AB387" i="1"/>
  <c r="Q387" i="1"/>
  <c r="U387" i="1"/>
  <c r="Y387" i="1"/>
  <c r="R387" i="1"/>
  <c r="V387" i="1"/>
  <c r="Z387" i="1"/>
  <c r="O387" i="1"/>
  <c r="S387" i="1"/>
  <c r="W387" i="1"/>
  <c r="AA387" i="1"/>
  <c r="O375" i="1"/>
  <c r="S375" i="1"/>
  <c r="W375" i="1"/>
  <c r="AA375" i="1"/>
  <c r="P375" i="1"/>
  <c r="T375" i="1"/>
  <c r="X375" i="1"/>
  <c r="AB375" i="1"/>
  <c r="Q375" i="1"/>
  <c r="U375" i="1"/>
  <c r="Y375" i="1"/>
  <c r="R375" i="1"/>
  <c r="V375" i="1"/>
  <c r="Z375" i="1"/>
  <c r="O363" i="1"/>
  <c r="S363" i="1"/>
  <c r="W363" i="1"/>
  <c r="AA363" i="1"/>
  <c r="P363" i="1"/>
  <c r="T363" i="1"/>
  <c r="X363" i="1"/>
  <c r="AB363" i="1"/>
  <c r="Q363" i="1"/>
  <c r="U363" i="1"/>
  <c r="Y363" i="1"/>
  <c r="R363" i="1"/>
  <c r="V363" i="1"/>
  <c r="Z363" i="1"/>
  <c r="R351" i="1"/>
  <c r="V351" i="1"/>
  <c r="Z351" i="1"/>
  <c r="O351" i="1"/>
  <c r="S351" i="1"/>
  <c r="W351" i="1"/>
  <c r="AA351" i="1"/>
  <c r="P351" i="1"/>
  <c r="T351" i="1"/>
  <c r="X351" i="1"/>
  <c r="AB351" i="1"/>
  <c r="Q351" i="1"/>
  <c r="U351" i="1"/>
  <c r="Y351" i="1"/>
  <c r="R343" i="1"/>
  <c r="V343" i="1"/>
  <c r="Z343" i="1"/>
  <c r="O343" i="1"/>
  <c r="S343" i="1"/>
  <c r="W343" i="1"/>
  <c r="AA343" i="1"/>
  <c r="P343" i="1"/>
  <c r="T343" i="1"/>
  <c r="X343" i="1"/>
  <c r="AB343" i="1"/>
  <c r="Q343" i="1"/>
  <c r="U343" i="1"/>
  <c r="Y343" i="1"/>
  <c r="Q331" i="1"/>
  <c r="U331" i="1"/>
  <c r="Y331" i="1"/>
  <c r="R331" i="1"/>
  <c r="V331" i="1"/>
  <c r="Z331" i="1"/>
  <c r="O331" i="1"/>
  <c r="S331" i="1"/>
  <c r="W331" i="1"/>
  <c r="AA331" i="1"/>
  <c r="P331" i="1"/>
  <c r="T331" i="1"/>
  <c r="X331" i="1"/>
  <c r="AB331" i="1"/>
  <c r="Q319" i="1"/>
  <c r="U319" i="1"/>
  <c r="Y319" i="1"/>
  <c r="R319" i="1"/>
  <c r="V319" i="1"/>
  <c r="Z319" i="1"/>
  <c r="O319" i="1"/>
  <c r="S319" i="1"/>
  <c r="W319" i="1"/>
  <c r="AA319" i="1"/>
  <c r="P319" i="1"/>
  <c r="T319" i="1"/>
  <c r="X319" i="1"/>
  <c r="AB319" i="1"/>
  <c r="Q315" i="1"/>
  <c r="U315" i="1"/>
  <c r="Y315" i="1"/>
  <c r="R315" i="1"/>
  <c r="V315" i="1"/>
  <c r="Z315" i="1"/>
  <c r="O315" i="1"/>
  <c r="S315" i="1"/>
  <c r="W315" i="1"/>
  <c r="AA315" i="1"/>
  <c r="P315" i="1"/>
  <c r="T315" i="1"/>
  <c r="X315" i="1"/>
  <c r="AB315" i="1"/>
  <c r="Q303" i="1"/>
  <c r="U303" i="1"/>
  <c r="Y303" i="1"/>
  <c r="R303" i="1"/>
  <c r="V303" i="1"/>
  <c r="Z303" i="1"/>
  <c r="O303" i="1"/>
  <c r="S303" i="1"/>
  <c r="W303" i="1"/>
  <c r="AA303" i="1"/>
  <c r="P303" i="1"/>
  <c r="T303" i="1"/>
  <c r="X303" i="1"/>
  <c r="AB303" i="1"/>
  <c r="O291" i="1"/>
  <c r="S291" i="1"/>
  <c r="W291" i="1"/>
  <c r="AA291" i="1"/>
  <c r="Q291" i="1"/>
  <c r="V291" i="1"/>
  <c r="AB291" i="1"/>
  <c r="R291" i="1"/>
  <c r="X291" i="1"/>
  <c r="T291" i="1"/>
  <c r="Y291" i="1"/>
  <c r="P291" i="1"/>
  <c r="U291" i="1"/>
  <c r="Z291" i="1"/>
  <c r="O279" i="1"/>
  <c r="S279" i="1"/>
  <c r="W279" i="1"/>
  <c r="AA279" i="1"/>
  <c r="R279" i="1"/>
  <c r="X279" i="1"/>
  <c r="T279" i="1"/>
  <c r="Y279" i="1"/>
  <c r="P279" i="1"/>
  <c r="U279" i="1"/>
  <c r="Z279" i="1"/>
  <c r="Q279" i="1"/>
  <c r="V279" i="1"/>
  <c r="AB279" i="1"/>
  <c r="O271" i="1"/>
  <c r="S271" i="1"/>
  <c r="W271" i="1"/>
  <c r="AA271" i="1"/>
  <c r="P271" i="1"/>
  <c r="U271" i="1"/>
  <c r="Z271" i="1"/>
  <c r="Q271" i="1"/>
  <c r="V271" i="1"/>
  <c r="AB271" i="1"/>
  <c r="R271" i="1"/>
  <c r="X271" i="1"/>
  <c r="T271" i="1"/>
  <c r="Y271" i="1"/>
  <c r="O255" i="1"/>
  <c r="S255" i="1"/>
  <c r="W255" i="1"/>
  <c r="AA255" i="1"/>
  <c r="R255" i="1"/>
  <c r="X255" i="1"/>
  <c r="P255" i="1"/>
  <c r="U255" i="1"/>
  <c r="Z255" i="1"/>
  <c r="T255" i="1"/>
  <c r="V255" i="1"/>
  <c r="Y255" i="1"/>
  <c r="Q255" i="1"/>
  <c r="AB255" i="1"/>
  <c r="O243" i="1"/>
  <c r="S243" i="1"/>
  <c r="W243" i="1"/>
  <c r="AA243" i="1"/>
  <c r="T243" i="1"/>
  <c r="Y243" i="1"/>
  <c r="P243" i="1"/>
  <c r="U243" i="1"/>
  <c r="Z243" i="1"/>
  <c r="Q243" i="1"/>
  <c r="V243" i="1"/>
  <c r="AB243" i="1"/>
  <c r="R243" i="1"/>
  <c r="X243" i="1"/>
  <c r="O231" i="1"/>
  <c r="S231" i="1"/>
  <c r="W231" i="1"/>
  <c r="AA231" i="1"/>
  <c r="P231" i="1"/>
  <c r="U231" i="1"/>
  <c r="Z231" i="1"/>
  <c r="Q231" i="1"/>
  <c r="V231" i="1"/>
  <c r="AB231" i="1"/>
  <c r="R231" i="1"/>
  <c r="X231" i="1"/>
  <c r="Y231" i="1"/>
  <c r="T231" i="1"/>
  <c r="O223" i="1"/>
  <c r="S223" i="1"/>
  <c r="W223" i="1"/>
  <c r="AA223" i="1"/>
  <c r="R223" i="1"/>
  <c r="X223" i="1"/>
  <c r="T223" i="1"/>
  <c r="Y223" i="1"/>
  <c r="P223" i="1"/>
  <c r="U223" i="1"/>
  <c r="Z223" i="1"/>
  <c r="Q223" i="1"/>
  <c r="V223" i="1"/>
  <c r="AB223" i="1"/>
  <c r="O215" i="1"/>
  <c r="S215" i="1"/>
  <c r="W215" i="1"/>
  <c r="AA215" i="1"/>
  <c r="P215" i="1"/>
  <c r="U215" i="1"/>
  <c r="Z215" i="1"/>
  <c r="Q215" i="1"/>
  <c r="V215" i="1"/>
  <c r="AB215" i="1"/>
  <c r="R215" i="1"/>
  <c r="X215" i="1"/>
  <c r="T215" i="1"/>
  <c r="Y215" i="1"/>
  <c r="R203" i="1"/>
  <c r="V203" i="1"/>
  <c r="Z203" i="1"/>
  <c r="P203" i="1"/>
  <c r="U203" i="1"/>
  <c r="AA203" i="1"/>
  <c r="Q203" i="1"/>
  <c r="W203" i="1"/>
  <c r="AB203" i="1"/>
  <c r="S203" i="1"/>
  <c r="X203" i="1"/>
  <c r="O203" i="1"/>
  <c r="T203" i="1"/>
  <c r="Y203" i="1"/>
  <c r="R187" i="1"/>
  <c r="V187" i="1"/>
  <c r="Z187" i="1"/>
  <c r="P187" i="1"/>
  <c r="T187" i="1"/>
  <c r="X187" i="1"/>
  <c r="AB187" i="1"/>
  <c r="S187" i="1"/>
  <c r="AA187" i="1"/>
  <c r="U187" i="1"/>
  <c r="O187" i="1"/>
  <c r="W187" i="1"/>
  <c r="Q187" i="1"/>
  <c r="Y187" i="1"/>
  <c r="O175" i="1"/>
  <c r="S175" i="1"/>
  <c r="W175" i="1"/>
  <c r="AA175" i="1"/>
  <c r="P175" i="1"/>
  <c r="T175" i="1"/>
  <c r="X175" i="1"/>
  <c r="AB175" i="1"/>
  <c r="Q175" i="1"/>
  <c r="U175" i="1"/>
  <c r="Y175" i="1"/>
  <c r="Z175" i="1"/>
  <c r="R175" i="1"/>
  <c r="V175" i="1"/>
  <c r="P163" i="1"/>
  <c r="T163" i="1"/>
  <c r="X163" i="1"/>
  <c r="AB163" i="1"/>
  <c r="Q163" i="1"/>
  <c r="U163" i="1"/>
  <c r="Y163" i="1"/>
  <c r="R163" i="1"/>
  <c r="V163" i="1"/>
  <c r="Z163" i="1"/>
  <c r="S163" i="1"/>
  <c r="W163" i="1"/>
  <c r="AA163" i="1"/>
  <c r="O163" i="1"/>
  <c r="R151" i="1"/>
  <c r="V151" i="1"/>
  <c r="Z151" i="1"/>
  <c r="O151" i="1"/>
  <c r="S151" i="1"/>
  <c r="W151" i="1"/>
  <c r="AA151" i="1"/>
  <c r="P151" i="1"/>
  <c r="T151" i="1"/>
  <c r="X151" i="1"/>
  <c r="AB151" i="1"/>
  <c r="Q151" i="1"/>
  <c r="U151" i="1"/>
  <c r="Y151" i="1"/>
  <c r="O139" i="1"/>
  <c r="S139" i="1"/>
  <c r="W139" i="1"/>
  <c r="AA139" i="1"/>
  <c r="P139" i="1"/>
  <c r="T139" i="1"/>
  <c r="X139" i="1"/>
  <c r="AB139" i="1"/>
  <c r="Q139" i="1"/>
  <c r="U139" i="1"/>
  <c r="Y139" i="1"/>
  <c r="V139" i="1"/>
  <c r="Z139" i="1"/>
  <c r="R139" i="1"/>
  <c r="Q131" i="1"/>
  <c r="U131" i="1"/>
  <c r="Y131" i="1"/>
  <c r="R131" i="1"/>
  <c r="V131" i="1"/>
  <c r="Z131" i="1"/>
  <c r="O131" i="1"/>
  <c r="S131" i="1"/>
  <c r="W131" i="1"/>
  <c r="AA131" i="1"/>
  <c r="AB131" i="1"/>
  <c r="P131" i="1"/>
  <c r="T131" i="1"/>
  <c r="X131" i="1"/>
  <c r="O123" i="1"/>
  <c r="S123" i="1"/>
  <c r="W123" i="1"/>
  <c r="AA123" i="1"/>
  <c r="P123" i="1"/>
  <c r="T123" i="1"/>
  <c r="X123" i="1"/>
  <c r="AB123" i="1"/>
  <c r="Q123" i="1"/>
  <c r="U123" i="1"/>
  <c r="Y123" i="1"/>
  <c r="R123" i="1"/>
  <c r="V123" i="1"/>
  <c r="Z123" i="1"/>
  <c r="Q115" i="1"/>
  <c r="U115" i="1"/>
  <c r="Y115" i="1"/>
  <c r="R115" i="1"/>
  <c r="V115" i="1"/>
  <c r="Z115" i="1"/>
  <c r="O115" i="1"/>
  <c r="S115" i="1"/>
  <c r="W115" i="1"/>
  <c r="AA115" i="1"/>
  <c r="X115" i="1"/>
  <c r="AB115" i="1"/>
  <c r="P115" i="1"/>
  <c r="T115" i="1"/>
  <c r="O103" i="1"/>
  <c r="S103" i="1"/>
  <c r="W103" i="1"/>
  <c r="AA103" i="1"/>
  <c r="P103" i="1"/>
  <c r="T103" i="1"/>
  <c r="X103" i="1"/>
  <c r="AB103" i="1"/>
  <c r="Q103" i="1"/>
  <c r="U103" i="1"/>
  <c r="Y103" i="1"/>
  <c r="R103" i="1"/>
  <c r="V103" i="1"/>
  <c r="Z103" i="1"/>
  <c r="O91" i="1"/>
  <c r="S91" i="1"/>
  <c r="W91" i="1"/>
  <c r="AA91" i="1"/>
  <c r="P91" i="1"/>
  <c r="T91" i="1"/>
  <c r="X91" i="1"/>
  <c r="AB91" i="1"/>
  <c r="Q91" i="1"/>
  <c r="U91" i="1"/>
  <c r="Y91" i="1"/>
  <c r="R91" i="1"/>
  <c r="V91" i="1"/>
  <c r="Z91" i="1"/>
  <c r="P79" i="1"/>
  <c r="T79" i="1"/>
  <c r="X79" i="1"/>
  <c r="AB79" i="1"/>
  <c r="Q79" i="1"/>
  <c r="U79" i="1"/>
  <c r="Y79" i="1"/>
  <c r="R79" i="1"/>
  <c r="Z79" i="1"/>
  <c r="S79" i="1"/>
  <c r="AA79" i="1"/>
  <c r="V79" i="1"/>
  <c r="O79" i="1"/>
  <c r="W79" i="1"/>
  <c r="P67" i="1"/>
  <c r="T67" i="1"/>
  <c r="X67" i="1"/>
  <c r="AB67" i="1"/>
  <c r="Q67" i="1"/>
  <c r="U67" i="1"/>
  <c r="Y67" i="1"/>
  <c r="R67" i="1"/>
  <c r="V67" i="1"/>
  <c r="Z67" i="1"/>
  <c r="S67" i="1"/>
  <c r="W67" i="1"/>
  <c r="AA67" i="1"/>
  <c r="O67" i="1"/>
  <c r="Q55" i="1"/>
  <c r="U55" i="1"/>
  <c r="Y55" i="1"/>
  <c r="R55" i="1"/>
  <c r="V55" i="1"/>
  <c r="Z55" i="1"/>
  <c r="S55" i="1"/>
  <c r="AA55" i="1"/>
  <c r="T55" i="1"/>
  <c r="AB55" i="1"/>
  <c r="O55" i="1"/>
  <c r="W55" i="1"/>
  <c r="X55" i="1"/>
  <c r="P55" i="1"/>
  <c r="Q43" i="1"/>
  <c r="U43" i="1"/>
  <c r="Y43" i="1"/>
  <c r="R43" i="1"/>
  <c r="V43" i="1"/>
  <c r="Z43" i="1"/>
  <c r="O43" i="1"/>
  <c r="W43" i="1"/>
  <c r="P43" i="1"/>
  <c r="X43" i="1"/>
  <c r="S43" i="1"/>
  <c r="AA43" i="1"/>
  <c r="T43" i="1"/>
  <c r="AB43" i="1"/>
  <c r="O27" i="1"/>
  <c r="S27" i="1"/>
  <c r="W27" i="1"/>
  <c r="AA27" i="1"/>
  <c r="P27" i="1"/>
  <c r="T27" i="1"/>
  <c r="X27" i="1"/>
  <c r="AB27" i="1"/>
  <c r="U27" i="1"/>
  <c r="V27" i="1"/>
  <c r="Q27" i="1"/>
  <c r="Y27" i="1"/>
  <c r="R27" i="1"/>
  <c r="Z27" i="1"/>
  <c r="Q15" i="1"/>
  <c r="U15" i="1"/>
  <c r="Y15" i="1"/>
  <c r="R15" i="1"/>
  <c r="V15" i="1"/>
  <c r="Z15" i="1"/>
  <c r="O15" i="1"/>
  <c r="S15" i="1"/>
  <c r="W15" i="1"/>
  <c r="AA15" i="1"/>
  <c r="P15" i="1"/>
  <c r="T15" i="1"/>
  <c r="X15" i="1"/>
  <c r="AB15" i="1"/>
  <c r="A15" i="1"/>
  <c r="A79" i="1"/>
  <c r="A175" i="1"/>
  <c r="O5" i="1"/>
  <c r="S5" i="1"/>
  <c r="W5" i="1"/>
  <c r="AA5" i="1"/>
  <c r="P5" i="1"/>
  <c r="T5" i="1"/>
  <c r="X5" i="1"/>
  <c r="AB5" i="1"/>
  <c r="Q5" i="1"/>
  <c r="U5" i="1"/>
  <c r="Y5" i="1"/>
  <c r="R5" i="1"/>
  <c r="V5" i="1"/>
  <c r="Z5" i="1"/>
  <c r="Q1637" i="1"/>
  <c r="U1637" i="1"/>
  <c r="Y1637" i="1"/>
  <c r="R1637" i="1"/>
  <c r="V1637" i="1"/>
  <c r="Z1637" i="1"/>
  <c r="O1637" i="1"/>
  <c r="S1637" i="1"/>
  <c r="W1637" i="1"/>
  <c r="AA1637" i="1"/>
  <c r="P1637" i="1"/>
  <c r="T1637" i="1"/>
  <c r="X1637" i="1"/>
  <c r="AB1637" i="1"/>
  <c r="P1629" i="1"/>
  <c r="T1629" i="1"/>
  <c r="X1629" i="1"/>
  <c r="AB1629" i="1"/>
  <c r="Q1629" i="1"/>
  <c r="U1629" i="1"/>
  <c r="Y1629" i="1"/>
  <c r="R1629" i="1"/>
  <c r="V1629" i="1"/>
  <c r="Z1629" i="1"/>
  <c r="O1629" i="1"/>
  <c r="S1629" i="1"/>
  <c r="W1629" i="1"/>
  <c r="AA1629" i="1"/>
  <c r="P1621" i="1"/>
  <c r="T1621" i="1"/>
  <c r="X1621" i="1"/>
  <c r="AB1621" i="1"/>
  <c r="Q1621" i="1"/>
  <c r="U1621" i="1"/>
  <c r="Y1621" i="1"/>
  <c r="R1621" i="1"/>
  <c r="V1621" i="1"/>
  <c r="Z1621" i="1"/>
  <c r="O1621" i="1"/>
  <c r="S1621" i="1"/>
  <c r="W1621" i="1"/>
  <c r="AA1621" i="1"/>
  <c r="P1613" i="1"/>
  <c r="T1613" i="1"/>
  <c r="X1613" i="1"/>
  <c r="AB1613" i="1"/>
  <c r="Q1613" i="1"/>
  <c r="U1613" i="1"/>
  <c r="Y1613" i="1"/>
  <c r="R1613" i="1"/>
  <c r="V1613" i="1"/>
  <c r="Z1613" i="1"/>
  <c r="O1613" i="1"/>
  <c r="S1613" i="1"/>
  <c r="W1613" i="1"/>
  <c r="AA1613" i="1"/>
  <c r="P1609" i="1"/>
  <c r="T1609" i="1"/>
  <c r="X1609" i="1"/>
  <c r="AB1609" i="1"/>
  <c r="Q1609" i="1"/>
  <c r="U1609" i="1"/>
  <c r="Y1609" i="1"/>
  <c r="R1609" i="1"/>
  <c r="V1609" i="1"/>
  <c r="Z1609" i="1"/>
  <c r="O1609" i="1"/>
  <c r="S1609" i="1"/>
  <c r="W1609" i="1"/>
  <c r="AA1609" i="1"/>
  <c r="O1601" i="1"/>
  <c r="S1601" i="1"/>
  <c r="W1601" i="1"/>
  <c r="AA1601" i="1"/>
  <c r="P1601" i="1"/>
  <c r="T1601" i="1"/>
  <c r="X1601" i="1"/>
  <c r="AB1601" i="1"/>
  <c r="Q1601" i="1"/>
  <c r="U1601" i="1"/>
  <c r="Y1601" i="1"/>
  <c r="R1601" i="1"/>
  <c r="V1601" i="1"/>
  <c r="Z1601" i="1"/>
  <c r="O1593" i="1"/>
  <c r="S1593" i="1"/>
  <c r="W1593" i="1"/>
  <c r="AA1593" i="1"/>
  <c r="P1593" i="1"/>
  <c r="T1593" i="1"/>
  <c r="X1593" i="1"/>
  <c r="AB1593" i="1"/>
  <c r="Q1593" i="1"/>
  <c r="U1593" i="1"/>
  <c r="Y1593" i="1"/>
  <c r="R1593" i="1"/>
  <c r="V1593" i="1"/>
  <c r="Z1593" i="1"/>
  <c r="O1589" i="1"/>
  <c r="S1589" i="1"/>
  <c r="W1589" i="1"/>
  <c r="AA1589" i="1"/>
  <c r="P1589" i="1"/>
  <c r="T1589" i="1"/>
  <c r="X1589" i="1"/>
  <c r="AB1589" i="1"/>
  <c r="Q1589" i="1"/>
  <c r="U1589" i="1"/>
  <c r="Y1589" i="1"/>
  <c r="R1589" i="1"/>
  <c r="V1589" i="1"/>
  <c r="Z1589" i="1"/>
  <c r="O1581" i="1"/>
  <c r="S1581" i="1"/>
  <c r="W1581" i="1"/>
  <c r="AA1581" i="1"/>
  <c r="P1581" i="1"/>
  <c r="T1581" i="1"/>
  <c r="X1581" i="1"/>
  <c r="AB1581" i="1"/>
  <c r="Q1581" i="1"/>
  <c r="U1581" i="1"/>
  <c r="Y1581" i="1"/>
  <c r="R1581" i="1"/>
  <c r="V1581" i="1"/>
  <c r="Z1581" i="1"/>
  <c r="O1573" i="1"/>
  <c r="S1573" i="1"/>
  <c r="W1573" i="1"/>
  <c r="AA1573" i="1"/>
  <c r="P1573" i="1"/>
  <c r="T1573" i="1"/>
  <c r="X1573" i="1"/>
  <c r="AB1573" i="1"/>
  <c r="Q1573" i="1"/>
  <c r="U1573" i="1"/>
  <c r="Y1573" i="1"/>
  <c r="R1573" i="1"/>
  <c r="V1573" i="1"/>
  <c r="Z1573" i="1"/>
  <c r="P1561" i="1"/>
  <c r="T1561" i="1"/>
  <c r="X1561" i="1"/>
  <c r="AB1561" i="1"/>
  <c r="Q1561" i="1"/>
  <c r="U1561" i="1"/>
  <c r="Y1561" i="1"/>
  <c r="R1561" i="1"/>
  <c r="V1561" i="1"/>
  <c r="Z1561" i="1"/>
  <c r="O1561" i="1"/>
  <c r="S1561" i="1"/>
  <c r="W1561" i="1"/>
  <c r="AA1561" i="1"/>
  <c r="Q1553" i="1"/>
  <c r="U1553" i="1"/>
  <c r="Y1553" i="1"/>
  <c r="R1553" i="1"/>
  <c r="V1553" i="1"/>
  <c r="Z1553" i="1"/>
  <c r="O1553" i="1"/>
  <c r="S1553" i="1"/>
  <c r="W1553" i="1"/>
  <c r="AA1553" i="1"/>
  <c r="P1553" i="1"/>
  <c r="T1553" i="1"/>
  <c r="X1553" i="1"/>
  <c r="AB1553" i="1"/>
  <c r="O1545" i="1"/>
  <c r="S1545" i="1"/>
  <c r="W1545" i="1"/>
  <c r="AA1545" i="1"/>
  <c r="P1545" i="1"/>
  <c r="T1545" i="1"/>
  <c r="X1545" i="1"/>
  <c r="AB1545" i="1"/>
  <c r="Q1545" i="1"/>
  <c r="U1545" i="1"/>
  <c r="Y1545" i="1"/>
  <c r="R1545" i="1"/>
  <c r="V1545" i="1"/>
  <c r="Z1545" i="1"/>
  <c r="O1541" i="1"/>
  <c r="S1541" i="1"/>
  <c r="W1541" i="1"/>
  <c r="AA1541" i="1"/>
  <c r="P1541" i="1"/>
  <c r="T1541" i="1"/>
  <c r="X1541" i="1"/>
  <c r="AB1541" i="1"/>
  <c r="Q1541" i="1"/>
  <c r="U1541" i="1"/>
  <c r="Y1541" i="1"/>
  <c r="R1541" i="1"/>
  <c r="V1541" i="1"/>
  <c r="Z1541" i="1"/>
  <c r="P1533" i="1"/>
  <c r="T1533" i="1"/>
  <c r="X1533" i="1"/>
  <c r="AB1533" i="1"/>
  <c r="Q1533" i="1"/>
  <c r="U1533" i="1"/>
  <c r="Y1533" i="1"/>
  <c r="R1533" i="1"/>
  <c r="V1533" i="1"/>
  <c r="Z1533" i="1"/>
  <c r="O1533" i="1"/>
  <c r="S1533" i="1"/>
  <c r="W1533" i="1"/>
  <c r="AA1533" i="1"/>
  <c r="R1525" i="1"/>
  <c r="V1525" i="1"/>
  <c r="Z1525" i="1"/>
  <c r="O1525" i="1"/>
  <c r="S1525" i="1"/>
  <c r="W1525" i="1"/>
  <c r="AA1525" i="1"/>
  <c r="P1525" i="1"/>
  <c r="T1525" i="1"/>
  <c r="X1525" i="1"/>
  <c r="AB1525" i="1"/>
  <c r="Q1525" i="1"/>
  <c r="U1525" i="1"/>
  <c r="Y1525" i="1"/>
  <c r="R1517" i="1"/>
  <c r="V1517" i="1"/>
  <c r="Z1517" i="1"/>
  <c r="O1517" i="1"/>
  <c r="S1517" i="1"/>
  <c r="W1517" i="1"/>
  <c r="AA1517" i="1"/>
  <c r="P1517" i="1"/>
  <c r="T1517" i="1"/>
  <c r="X1517" i="1"/>
  <c r="AB1517" i="1"/>
  <c r="Q1517" i="1"/>
  <c r="U1517" i="1"/>
  <c r="Y1517" i="1"/>
  <c r="R1513" i="1"/>
  <c r="V1513" i="1"/>
  <c r="Z1513" i="1"/>
  <c r="O1513" i="1"/>
  <c r="S1513" i="1"/>
  <c r="W1513" i="1"/>
  <c r="AA1513" i="1"/>
  <c r="P1513" i="1"/>
  <c r="T1513" i="1"/>
  <c r="X1513" i="1"/>
  <c r="AB1513" i="1"/>
  <c r="Q1513" i="1"/>
  <c r="U1513" i="1"/>
  <c r="Y1513" i="1"/>
  <c r="R1505" i="1"/>
  <c r="V1505" i="1"/>
  <c r="Z1505" i="1"/>
  <c r="O1505" i="1"/>
  <c r="S1505" i="1"/>
  <c r="W1505" i="1"/>
  <c r="AA1505" i="1"/>
  <c r="P1505" i="1"/>
  <c r="T1505" i="1"/>
  <c r="X1505" i="1"/>
  <c r="AB1505" i="1"/>
  <c r="Q1505" i="1"/>
  <c r="U1505" i="1"/>
  <c r="Y1505" i="1"/>
  <c r="R1501" i="1"/>
  <c r="V1501" i="1"/>
  <c r="Z1501" i="1"/>
  <c r="O1501" i="1"/>
  <c r="S1501" i="1"/>
  <c r="W1501" i="1"/>
  <c r="AA1501" i="1"/>
  <c r="P1501" i="1"/>
  <c r="T1501" i="1"/>
  <c r="X1501" i="1"/>
  <c r="AB1501" i="1"/>
  <c r="Q1501" i="1"/>
  <c r="U1501" i="1"/>
  <c r="Y1501" i="1"/>
  <c r="R1493" i="1"/>
  <c r="V1493" i="1"/>
  <c r="Z1493" i="1"/>
  <c r="O1493" i="1"/>
  <c r="S1493" i="1"/>
  <c r="W1493" i="1"/>
  <c r="AA1493" i="1"/>
  <c r="P1493" i="1"/>
  <c r="T1493" i="1"/>
  <c r="X1493" i="1"/>
  <c r="AB1493" i="1"/>
  <c r="Q1493" i="1"/>
  <c r="U1493" i="1"/>
  <c r="Y1493" i="1"/>
  <c r="R1485" i="1"/>
  <c r="V1485" i="1"/>
  <c r="Z1485" i="1"/>
  <c r="O1485" i="1"/>
  <c r="S1485" i="1"/>
  <c r="W1485" i="1"/>
  <c r="AA1485" i="1"/>
  <c r="P1485" i="1"/>
  <c r="T1485" i="1"/>
  <c r="X1485" i="1"/>
  <c r="AB1485" i="1"/>
  <c r="Q1485" i="1"/>
  <c r="U1485" i="1"/>
  <c r="Y1485" i="1"/>
  <c r="R1481" i="1"/>
  <c r="V1481" i="1"/>
  <c r="Z1481" i="1"/>
  <c r="O1481" i="1"/>
  <c r="S1481" i="1"/>
  <c r="W1481" i="1"/>
  <c r="AA1481" i="1"/>
  <c r="P1481" i="1"/>
  <c r="T1481" i="1"/>
  <c r="X1481" i="1"/>
  <c r="AB1481" i="1"/>
  <c r="Q1481" i="1"/>
  <c r="U1481" i="1"/>
  <c r="Y1481" i="1"/>
  <c r="R1473" i="1"/>
  <c r="V1473" i="1"/>
  <c r="Z1473" i="1"/>
  <c r="O1473" i="1"/>
  <c r="S1473" i="1"/>
  <c r="W1473" i="1"/>
  <c r="AA1473" i="1"/>
  <c r="P1473" i="1"/>
  <c r="T1473" i="1"/>
  <c r="X1473" i="1"/>
  <c r="AB1473" i="1"/>
  <c r="Q1473" i="1"/>
  <c r="U1473" i="1"/>
  <c r="Y1473" i="1"/>
  <c r="R1465" i="1"/>
  <c r="V1465" i="1"/>
  <c r="Z1465" i="1"/>
  <c r="O1465" i="1"/>
  <c r="S1465" i="1"/>
  <c r="W1465" i="1"/>
  <c r="AA1465" i="1"/>
  <c r="P1465" i="1"/>
  <c r="T1465" i="1"/>
  <c r="X1465" i="1"/>
  <c r="AB1465" i="1"/>
  <c r="Q1465" i="1"/>
  <c r="U1465" i="1"/>
  <c r="Y1465" i="1"/>
  <c r="R1461" i="1"/>
  <c r="V1461" i="1"/>
  <c r="Z1461" i="1"/>
  <c r="O1461" i="1"/>
  <c r="S1461" i="1"/>
  <c r="W1461" i="1"/>
  <c r="AA1461" i="1"/>
  <c r="P1461" i="1"/>
  <c r="T1461" i="1"/>
  <c r="X1461" i="1"/>
  <c r="AB1461" i="1"/>
  <c r="Q1461" i="1"/>
  <c r="U1461" i="1"/>
  <c r="Y1461" i="1"/>
  <c r="R1453" i="1"/>
  <c r="V1453" i="1"/>
  <c r="Z1453" i="1"/>
  <c r="O1453" i="1"/>
  <c r="S1453" i="1"/>
  <c r="W1453" i="1"/>
  <c r="AA1453" i="1"/>
  <c r="P1453" i="1"/>
  <c r="T1453" i="1"/>
  <c r="X1453" i="1"/>
  <c r="AB1453" i="1"/>
  <c r="Q1453" i="1"/>
  <c r="U1453" i="1"/>
  <c r="Y1453" i="1"/>
  <c r="R1449" i="1"/>
  <c r="V1449" i="1"/>
  <c r="Z1449" i="1"/>
  <c r="O1449" i="1"/>
  <c r="S1449" i="1"/>
  <c r="W1449" i="1"/>
  <c r="AA1449" i="1"/>
  <c r="P1449" i="1"/>
  <c r="T1449" i="1"/>
  <c r="X1449" i="1"/>
  <c r="AB1449" i="1"/>
  <c r="Q1449" i="1"/>
  <c r="U1449" i="1"/>
  <c r="Y1449" i="1"/>
  <c r="R1441" i="1"/>
  <c r="V1441" i="1"/>
  <c r="Z1441" i="1"/>
  <c r="O1441" i="1"/>
  <c r="S1441" i="1"/>
  <c r="W1441" i="1"/>
  <c r="AA1441" i="1"/>
  <c r="P1441" i="1"/>
  <c r="T1441" i="1"/>
  <c r="X1441" i="1"/>
  <c r="AB1441" i="1"/>
  <c r="Q1441" i="1"/>
  <c r="U1441" i="1"/>
  <c r="Y1441" i="1"/>
  <c r="P6" i="1"/>
  <c r="T6" i="1"/>
  <c r="X6" i="1"/>
  <c r="AB6" i="1"/>
  <c r="Q6" i="1"/>
  <c r="U6" i="1"/>
  <c r="Y6" i="1"/>
  <c r="R6" i="1"/>
  <c r="V6" i="1"/>
  <c r="Z6" i="1"/>
  <c r="O6" i="1"/>
  <c r="S6" i="1"/>
  <c r="W6" i="1"/>
  <c r="AA6" i="1"/>
  <c r="Q1636" i="1"/>
  <c r="U1636" i="1"/>
  <c r="Y1636" i="1"/>
  <c r="R1636" i="1"/>
  <c r="V1636" i="1"/>
  <c r="Z1636" i="1"/>
  <c r="O1636" i="1"/>
  <c r="S1636" i="1"/>
  <c r="W1636" i="1"/>
  <c r="AA1636" i="1"/>
  <c r="P1636" i="1"/>
  <c r="T1636" i="1"/>
  <c r="X1636" i="1"/>
  <c r="AB1636" i="1"/>
  <c r="Q1632" i="1"/>
  <c r="U1632" i="1"/>
  <c r="Y1632" i="1"/>
  <c r="R1632" i="1"/>
  <c r="V1632" i="1"/>
  <c r="Z1632" i="1"/>
  <c r="O1632" i="1"/>
  <c r="S1632" i="1"/>
  <c r="W1632" i="1"/>
  <c r="AA1632" i="1"/>
  <c r="P1632" i="1"/>
  <c r="T1632" i="1"/>
  <c r="X1632" i="1"/>
  <c r="AB1632" i="1"/>
  <c r="P1628" i="1"/>
  <c r="T1628" i="1"/>
  <c r="X1628" i="1"/>
  <c r="AB1628" i="1"/>
  <c r="Q1628" i="1"/>
  <c r="U1628" i="1"/>
  <c r="Y1628" i="1"/>
  <c r="R1628" i="1"/>
  <c r="V1628" i="1"/>
  <c r="Z1628" i="1"/>
  <c r="O1628" i="1"/>
  <c r="S1628" i="1"/>
  <c r="W1628" i="1"/>
  <c r="AA1628" i="1"/>
  <c r="P1624" i="1"/>
  <c r="T1624" i="1"/>
  <c r="X1624" i="1"/>
  <c r="AB1624" i="1"/>
  <c r="Q1624" i="1"/>
  <c r="U1624" i="1"/>
  <c r="Y1624" i="1"/>
  <c r="R1624" i="1"/>
  <c r="V1624" i="1"/>
  <c r="Z1624" i="1"/>
  <c r="O1624" i="1"/>
  <c r="S1624" i="1"/>
  <c r="W1624" i="1"/>
  <c r="AA1624" i="1"/>
  <c r="P1620" i="1"/>
  <c r="T1620" i="1"/>
  <c r="X1620" i="1"/>
  <c r="AB1620" i="1"/>
  <c r="Q1620" i="1"/>
  <c r="U1620" i="1"/>
  <c r="Y1620" i="1"/>
  <c r="R1620" i="1"/>
  <c r="V1620" i="1"/>
  <c r="Z1620" i="1"/>
  <c r="O1620" i="1"/>
  <c r="S1620" i="1"/>
  <c r="W1620" i="1"/>
  <c r="AA1620" i="1"/>
  <c r="P1616" i="1"/>
  <c r="T1616" i="1"/>
  <c r="X1616" i="1"/>
  <c r="AB1616" i="1"/>
  <c r="Q1616" i="1"/>
  <c r="U1616" i="1"/>
  <c r="Y1616" i="1"/>
  <c r="R1616" i="1"/>
  <c r="V1616" i="1"/>
  <c r="Z1616" i="1"/>
  <c r="O1616" i="1"/>
  <c r="S1616" i="1"/>
  <c r="W1616" i="1"/>
  <c r="AA1616" i="1"/>
  <c r="P1612" i="1"/>
  <c r="T1612" i="1"/>
  <c r="X1612" i="1"/>
  <c r="AB1612" i="1"/>
  <c r="Q1612" i="1"/>
  <c r="U1612" i="1"/>
  <c r="Y1612" i="1"/>
  <c r="R1612" i="1"/>
  <c r="V1612" i="1"/>
  <c r="Z1612" i="1"/>
  <c r="O1612" i="1"/>
  <c r="S1612" i="1"/>
  <c r="W1612" i="1"/>
  <c r="AA1612" i="1"/>
  <c r="P1608" i="1"/>
  <c r="T1608" i="1"/>
  <c r="X1608" i="1"/>
  <c r="AB1608" i="1"/>
  <c r="Q1608" i="1"/>
  <c r="U1608" i="1"/>
  <c r="Y1608" i="1"/>
  <c r="R1608" i="1"/>
  <c r="V1608" i="1"/>
  <c r="Z1608" i="1"/>
  <c r="O1608" i="1"/>
  <c r="S1608" i="1"/>
  <c r="W1608" i="1"/>
  <c r="AA1608" i="1"/>
  <c r="O1604" i="1"/>
  <c r="S1604" i="1"/>
  <c r="W1604" i="1"/>
  <c r="AA1604" i="1"/>
  <c r="P1604" i="1"/>
  <c r="T1604" i="1"/>
  <c r="X1604" i="1"/>
  <c r="AB1604" i="1"/>
  <c r="Q1604" i="1"/>
  <c r="U1604" i="1"/>
  <c r="Y1604" i="1"/>
  <c r="R1604" i="1"/>
  <c r="V1604" i="1"/>
  <c r="Z1604" i="1"/>
  <c r="O1600" i="1"/>
  <c r="S1600" i="1"/>
  <c r="W1600" i="1"/>
  <c r="AA1600" i="1"/>
  <c r="P1600" i="1"/>
  <c r="T1600" i="1"/>
  <c r="X1600" i="1"/>
  <c r="AB1600" i="1"/>
  <c r="Q1600" i="1"/>
  <c r="U1600" i="1"/>
  <c r="Y1600" i="1"/>
  <c r="R1600" i="1"/>
  <c r="V1600" i="1"/>
  <c r="Z1600" i="1"/>
  <c r="O1596" i="1"/>
  <c r="S1596" i="1"/>
  <c r="W1596" i="1"/>
  <c r="AA1596" i="1"/>
  <c r="P1596" i="1"/>
  <c r="T1596" i="1"/>
  <c r="X1596" i="1"/>
  <c r="AB1596" i="1"/>
  <c r="Q1596" i="1"/>
  <c r="U1596" i="1"/>
  <c r="Y1596" i="1"/>
  <c r="R1596" i="1"/>
  <c r="V1596" i="1"/>
  <c r="Z1596" i="1"/>
  <c r="O1592" i="1"/>
  <c r="S1592" i="1"/>
  <c r="W1592" i="1"/>
  <c r="AA1592" i="1"/>
  <c r="P1592" i="1"/>
  <c r="T1592" i="1"/>
  <c r="X1592" i="1"/>
  <c r="AB1592" i="1"/>
  <c r="Q1592" i="1"/>
  <c r="U1592" i="1"/>
  <c r="Y1592" i="1"/>
  <c r="R1592" i="1"/>
  <c r="V1592" i="1"/>
  <c r="Z1592" i="1"/>
  <c r="O1588" i="1"/>
  <c r="S1588" i="1"/>
  <c r="W1588" i="1"/>
  <c r="AA1588" i="1"/>
  <c r="P1588" i="1"/>
  <c r="T1588" i="1"/>
  <c r="X1588" i="1"/>
  <c r="AB1588" i="1"/>
  <c r="Q1588" i="1"/>
  <c r="U1588" i="1"/>
  <c r="Y1588" i="1"/>
  <c r="R1588" i="1"/>
  <c r="V1588" i="1"/>
  <c r="Z1588" i="1"/>
  <c r="O1584" i="1"/>
  <c r="S1584" i="1"/>
  <c r="W1584" i="1"/>
  <c r="AA1584" i="1"/>
  <c r="P1584" i="1"/>
  <c r="T1584" i="1"/>
  <c r="X1584" i="1"/>
  <c r="AB1584" i="1"/>
  <c r="Q1584" i="1"/>
  <c r="U1584" i="1"/>
  <c r="Y1584" i="1"/>
  <c r="R1584" i="1"/>
  <c r="V1584" i="1"/>
  <c r="Z1584" i="1"/>
  <c r="O1580" i="1"/>
  <c r="S1580" i="1"/>
  <c r="W1580" i="1"/>
  <c r="AA1580" i="1"/>
  <c r="P1580" i="1"/>
  <c r="T1580" i="1"/>
  <c r="X1580" i="1"/>
  <c r="AB1580" i="1"/>
  <c r="Q1580" i="1"/>
  <c r="U1580" i="1"/>
  <c r="Y1580" i="1"/>
  <c r="R1580" i="1"/>
  <c r="V1580" i="1"/>
  <c r="Z1580" i="1"/>
  <c r="O1576" i="1"/>
  <c r="S1576" i="1"/>
  <c r="W1576" i="1"/>
  <c r="AA1576" i="1"/>
  <c r="P1576" i="1"/>
  <c r="T1576" i="1"/>
  <c r="X1576" i="1"/>
  <c r="AB1576" i="1"/>
  <c r="Q1576" i="1"/>
  <c r="U1576" i="1"/>
  <c r="Y1576" i="1"/>
  <c r="R1576" i="1"/>
  <c r="V1576" i="1"/>
  <c r="Z1576" i="1"/>
  <c r="O1572" i="1"/>
  <c r="S1572" i="1"/>
  <c r="W1572" i="1"/>
  <c r="AA1572" i="1"/>
  <c r="P1572" i="1"/>
  <c r="T1572" i="1"/>
  <c r="X1572" i="1"/>
  <c r="AB1572" i="1"/>
  <c r="Q1572" i="1"/>
  <c r="U1572" i="1"/>
  <c r="Y1572" i="1"/>
  <c r="R1572" i="1"/>
  <c r="V1572" i="1"/>
  <c r="Z1572" i="1"/>
  <c r="O1568" i="1"/>
  <c r="S1568" i="1"/>
  <c r="W1568" i="1"/>
  <c r="AA1568" i="1"/>
  <c r="P1568" i="1"/>
  <c r="T1568" i="1"/>
  <c r="X1568" i="1"/>
  <c r="AB1568" i="1"/>
  <c r="Q1568" i="1"/>
  <c r="U1568" i="1"/>
  <c r="Y1568" i="1"/>
  <c r="R1568" i="1"/>
  <c r="V1568" i="1"/>
  <c r="Z1568" i="1"/>
  <c r="P1564" i="1"/>
  <c r="T1564" i="1"/>
  <c r="X1564" i="1"/>
  <c r="AB1564" i="1"/>
  <c r="Q1564" i="1"/>
  <c r="U1564" i="1"/>
  <c r="Y1564" i="1"/>
  <c r="R1564" i="1"/>
  <c r="V1564" i="1"/>
  <c r="Z1564" i="1"/>
  <c r="O1564" i="1"/>
  <c r="S1564" i="1"/>
  <c r="W1564" i="1"/>
  <c r="AA1564" i="1"/>
  <c r="P1560" i="1"/>
  <c r="T1560" i="1"/>
  <c r="X1560" i="1"/>
  <c r="AB1560" i="1"/>
  <c r="Q1560" i="1"/>
  <c r="U1560" i="1"/>
  <c r="Y1560" i="1"/>
  <c r="R1560" i="1"/>
  <c r="V1560" i="1"/>
  <c r="Z1560" i="1"/>
  <c r="O1560" i="1"/>
  <c r="S1560" i="1"/>
  <c r="W1560" i="1"/>
  <c r="AA1560" i="1"/>
  <c r="Q1556" i="1"/>
  <c r="U1556" i="1"/>
  <c r="Y1556" i="1"/>
  <c r="R1556" i="1"/>
  <c r="V1556" i="1"/>
  <c r="Z1556" i="1"/>
  <c r="O1556" i="1"/>
  <c r="S1556" i="1"/>
  <c r="W1556" i="1"/>
  <c r="AA1556" i="1"/>
  <c r="P1556" i="1"/>
  <c r="T1556" i="1"/>
  <c r="X1556" i="1"/>
  <c r="AB1556" i="1"/>
  <c r="Q1552" i="1"/>
  <c r="U1552" i="1"/>
  <c r="Y1552" i="1"/>
  <c r="R1552" i="1"/>
  <c r="V1552" i="1"/>
  <c r="Z1552" i="1"/>
  <c r="O1552" i="1"/>
  <c r="S1552" i="1"/>
  <c r="W1552" i="1"/>
  <c r="AA1552" i="1"/>
  <c r="P1552" i="1"/>
  <c r="T1552" i="1"/>
  <c r="X1552" i="1"/>
  <c r="AB1552" i="1"/>
  <c r="R1548" i="1"/>
  <c r="V1548" i="1"/>
  <c r="Z1548" i="1"/>
  <c r="O1548" i="1"/>
  <c r="S1548" i="1"/>
  <c r="W1548" i="1"/>
  <c r="AA1548" i="1"/>
  <c r="P1548" i="1"/>
  <c r="T1548" i="1"/>
  <c r="X1548" i="1"/>
  <c r="AB1548" i="1"/>
  <c r="Q1548" i="1"/>
  <c r="U1548" i="1"/>
  <c r="Y1548" i="1"/>
  <c r="O1544" i="1"/>
  <c r="S1544" i="1"/>
  <c r="W1544" i="1"/>
  <c r="AA1544" i="1"/>
  <c r="P1544" i="1"/>
  <c r="T1544" i="1"/>
  <c r="X1544" i="1"/>
  <c r="AB1544" i="1"/>
  <c r="Q1544" i="1"/>
  <c r="U1544" i="1"/>
  <c r="Y1544" i="1"/>
  <c r="R1544" i="1"/>
  <c r="V1544" i="1"/>
  <c r="Z1544" i="1"/>
  <c r="O1540" i="1"/>
  <c r="S1540" i="1"/>
  <c r="W1540" i="1"/>
  <c r="AA1540" i="1"/>
  <c r="P1540" i="1"/>
  <c r="T1540" i="1"/>
  <c r="X1540" i="1"/>
  <c r="AB1540" i="1"/>
  <c r="Q1540" i="1"/>
  <c r="U1540" i="1"/>
  <c r="Y1540" i="1"/>
  <c r="R1540" i="1"/>
  <c r="V1540" i="1"/>
  <c r="Z1540" i="1"/>
  <c r="P1536" i="1"/>
  <c r="T1536" i="1"/>
  <c r="X1536" i="1"/>
  <c r="AB1536" i="1"/>
  <c r="Q1536" i="1"/>
  <c r="U1536" i="1"/>
  <c r="Y1536" i="1"/>
  <c r="R1536" i="1"/>
  <c r="V1536" i="1"/>
  <c r="Z1536" i="1"/>
  <c r="O1536" i="1"/>
  <c r="S1536" i="1"/>
  <c r="W1536" i="1"/>
  <c r="AA1536" i="1"/>
  <c r="P1532" i="1"/>
  <c r="T1532" i="1"/>
  <c r="X1532" i="1"/>
  <c r="AB1532" i="1"/>
  <c r="Q1532" i="1"/>
  <c r="U1532" i="1"/>
  <c r="Y1532" i="1"/>
  <c r="R1532" i="1"/>
  <c r="V1532" i="1"/>
  <c r="Z1532" i="1"/>
  <c r="O1532" i="1"/>
  <c r="S1532" i="1"/>
  <c r="W1532" i="1"/>
  <c r="AA1532" i="1"/>
  <c r="Q1528" i="1"/>
  <c r="U1528" i="1"/>
  <c r="Y1528" i="1"/>
  <c r="R1528" i="1"/>
  <c r="V1528" i="1"/>
  <c r="Z1528" i="1"/>
  <c r="O1528" i="1"/>
  <c r="S1528" i="1"/>
  <c r="W1528" i="1"/>
  <c r="AA1528" i="1"/>
  <c r="P1528" i="1"/>
  <c r="T1528" i="1"/>
  <c r="X1528" i="1"/>
  <c r="AB1528" i="1"/>
  <c r="R1524" i="1"/>
  <c r="V1524" i="1"/>
  <c r="Z1524" i="1"/>
  <c r="O1524" i="1"/>
  <c r="S1524" i="1"/>
  <c r="W1524" i="1"/>
  <c r="AA1524" i="1"/>
  <c r="P1524" i="1"/>
  <c r="T1524" i="1"/>
  <c r="X1524" i="1"/>
  <c r="AB1524" i="1"/>
  <c r="Q1524" i="1"/>
  <c r="U1524" i="1"/>
  <c r="Y1524" i="1"/>
  <c r="R1520" i="1"/>
  <c r="V1520" i="1"/>
  <c r="Z1520" i="1"/>
  <c r="O1520" i="1"/>
  <c r="S1520" i="1"/>
  <c r="W1520" i="1"/>
  <c r="AA1520" i="1"/>
  <c r="P1520" i="1"/>
  <c r="T1520" i="1"/>
  <c r="X1520" i="1"/>
  <c r="AB1520" i="1"/>
  <c r="Q1520" i="1"/>
  <c r="U1520" i="1"/>
  <c r="Y1520" i="1"/>
  <c r="R1516" i="1"/>
  <c r="V1516" i="1"/>
  <c r="Z1516" i="1"/>
  <c r="O1516" i="1"/>
  <c r="S1516" i="1"/>
  <c r="W1516" i="1"/>
  <c r="AA1516" i="1"/>
  <c r="P1516" i="1"/>
  <c r="T1516" i="1"/>
  <c r="X1516" i="1"/>
  <c r="AB1516" i="1"/>
  <c r="Q1516" i="1"/>
  <c r="U1516" i="1"/>
  <c r="Y1516" i="1"/>
  <c r="R1512" i="1"/>
  <c r="V1512" i="1"/>
  <c r="Z1512" i="1"/>
  <c r="O1512" i="1"/>
  <c r="S1512" i="1"/>
  <c r="W1512" i="1"/>
  <c r="AA1512" i="1"/>
  <c r="P1512" i="1"/>
  <c r="T1512" i="1"/>
  <c r="X1512" i="1"/>
  <c r="AB1512" i="1"/>
  <c r="Q1512" i="1"/>
  <c r="U1512" i="1"/>
  <c r="Y1512" i="1"/>
  <c r="R1508" i="1"/>
  <c r="V1508" i="1"/>
  <c r="Z1508" i="1"/>
  <c r="O1508" i="1"/>
  <c r="S1508" i="1"/>
  <c r="W1508" i="1"/>
  <c r="AA1508" i="1"/>
  <c r="P1508" i="1"/>
  <c r="T1508" i="1"/>
  <c r="X1508" i="1"/>
  <c r="AB1508" i="1"/>
  <c r="Q1508" i="1"/>
  <c r="U1508" i="1"/>
  <c r="Y1508" i="1"/>
  <c r="R1504" i="1"/>
  <c r="V1504" i="1"/>
  <c r="Z1504" i="1"/>
  <c r="O1504" i="1"/>
  <c r="S1504" i="1"/>
  <c r="W1504" i="1"/>
  <c r="AA1504" i="1"/>
  <c r="P1504" i="1"/>
  <c r="T1504" i="1"/>
  <c r="X1504" i="1"/>
  <c r="AB1504" i="1"/>
  <c r="Q1504" i="1"/>
  <c r="U1504" i="1"/>
  <c r="Y1504" i="1"/>
  <c r="R1500" i="1"/>
  <c r="V1500" i="1"/>
  <c r="Z1500" i="1"/>
  <c r="O1500" i="1"/>
  <c r="S1500" i="1"/>
  <c r="W1500" i="1"/>
  <c r="AA1500" i="1"/>
  <c r="P1500" i="1"/>
  <c r="T1500" i="1"/>
  <c r="X1500" i="1"/>
  <c r="AB1500" i="1"/>
  <c r="Q1500" i="1"/>
  <c r="U1500" i="1"/>
  <c r="Y1500" i="1"/>
  <c r="R1496" i="1"/>
  <c r="V1496" i="1"/>
  <c r="Z1496" i="1"/>
  <c r="O1496" i="1"/>
  <c r="S1496" i="1"/>
  <c r="W1496" i="1"/>
  <c r="AA1496" i="1"/>
  <c r="P1496" i="1"/>
  <c r="T1496" i="1"/>
  <c r="X1496" i="1"/>
  <c r="AB1496" i="1"/>
  <c r="Q1496" i="1"/>
  <c r="U1496" i="1"/>
  <c r="Y1496" i="1"/>
  <c r="R1492" i="1"/>
  <c r="V1492" i="1"/>
  <c r="Z1492" i="1"/>
  <c r="O1492" i="1"/>
  <c r="S1492" i="1"/>
  <c r="W1492" i="1"/>
  <c r="AA1492" i="1"/>
  <c r="P1492" i="1"/>
  <c r="T1492" i="1"/>
  <c r="X1492" i="1"/>
  <c r="AB1492" i="1"/>
  <c r="Q1492" i="1"/>
  <c r="U1492" i="1"/>
  <c r="Y1492" i="1"/>
  <c r="R1488" i="1"/>
  <c r="V1488" i="1"/>
  <c r="Z1488" i="1"/>
  <c r="O1488" i="1"/>
  <c r="S1488" i="1"/>
  <c r="W1488" i="1"/>
  <c r="AA1488" i="1"/>
  <c r="P1488" i="1"/>
  <c r="T1488" i="1"/>
  <c r="X1488" i="1"/>
  <c r="AB1488" i="1"/>
  <c r="Q1488" i="1"/>
  <c r="U1488" i="1"/>
  <c r="Y1488" i="1"/>
  <c r="R1484" i="1"/>
  <c r="V1484" i="1"/>
  <c r="Z1484" i="1"/>
  <c r="O1484" i="1"/>
  <c r="S1484" i="1"/>
  <c r="W1484" i="1"/>
  <c r="AA1484" i="1"/>
  <c r="P1484" i="1"/>
  <c r="T1484" i="1"/>
  <c r="X1484" i="1"/>
  <c r="AB1484" i="1"/>
  <c r="Q1484" i="1"/>
  <c r="U1484" i="1"/>
  <c r="Y1484" i="1"/>
  <c r="R1480" i="1"/>
  <c r="V1480" i="1"/>
  <c r="Z1480" i="1"/>
  <c r="O1480" i="1"/>
  <c r="S1480" i="1"/>
  <c r="W1480" i="1"/>
  <c r="AA1480" i="1"/>
  <c r="P1480" i="1"/>
  <c r="T1480" i="1"/>
  <c r="X1480" i="1"/>
  <c r="AB1480" i="1"/>
  <c r="Q1480" i="1"/>
  <c r="U1480" i="1"/>
  <c r="Y1480" i="1"/>
  <c r="R1476" i="1"/>
  <c r="V1476" i="1"/>
  <c r="Z1476" i="1"/>
  <c r="O1476" i="1"/>
  <c r="S1476" i="1"/>
  <c r="W1476" i="1"/>
  <c r="AA1476" i="1"/>
  <c r="P1476" i="1"/>
  <c r="T1476" i="1"/>
  <c r="X1476" i="1"/>
  <c r="AB1476" i="1"/>
  <c r="Q1476" i="1"/>
  <c r="U1476" i="1"/>
  <c r="Y1476" i="1"/>
  <c r="R1472" i="1"/>
  <c r="V1472" i="1"/>
  <c r="Z1472" i="1"/>
  <c r="O1472" i="1"/>
  <c r="S1472" i="1"/>
  <c r="W1472" i="1"/>
  <c r="AA1472" i="1"/>
  <c r="P1472" i="1"/>
  <c r="T1472" i="1"/>
  <c r="X1472" i="1"/>
  <c r="AB1472" i="1"/>
  <c r="Q1472" i="1"/>
  <c r="U1472" i="1"/>
  <c r="Y1472" i="1"/>
  <c r="R1468" i="1"/>
  <c r="V1468" i="1"/>
  <c r="Z1468" i="1"/>
  <c r="O1468" i="1"/>
  <c r="S1468" i="1"/>
  <c r="W1468" i="1"/>
  <c r="AA1468" i="1"/>
  <c r="P1468" i="1"/>
  <c r="T1468" i="1"/>
  <c r="X1468" i="1"/>
  <c r="AB1468" i="1"/>
  <c r="Q1468" i="1"/>
  <c r="U1468" i="1"/>
  <c r="Y1468" i="1"/>
  <c r="R1464" i="1"/>
  <c r="V1464" i="1"/>
  <c r="Z1464" i="1"/>
  <c r="O1464" i="1"/>
  <c r="S1464" i="1"/>
  <c r="W1464" i="1"/>
  <c r="AA1464" i="1"/>
  <c r="P1464" i="1"/>
  <c r="T1464" i="1"/>
  <c r="X1464" i="1"/>
  <c r="AB1464" i="1"/>
  <c r="Q1464" i="1"/>
  <c r="U1464" i="1"/>
  <c r="Y1464" i="1"/>
  <c r="R1460" i="1"/>
  <c r="V1460" i="1"/>
  <c r="Z1460" i="1"/>
  <c r="O1460" i="1"/>
  <c r="S1460" i="1"/>
  <c r="W1460" i="1"/>
  <c r="AA1460" i="1"/>
  <c r="P1460" i="1"/>
  <c r="T1460" i="1"/>
  <c r="X1460" i="1"/>
  <c r="AB1460" i="1"/>
  <c r="Q1460" i="1"/>
  <c r="U1460" i="1"/>
  <c r="Y1460" i="1"/>
  <c r="R1456" i="1"/>
  <c r="V1456" i="1"/>
  <c r="Z1456" i="1"/>
  <c r="O1456" i="1"/>
  <c r="S1456" i="1"/>
  <c r="W1456" i="1"/>
  <c r="AA1456" i="1"/>
  <c r="P1456" i="1"/>
  <c r="T1456" i="1"/>
  <c r="X1456" i="1"/>
  <c r="AB1456" i="1"/>
  <c r="Q1456" i="1"/>
  <c r="U1456" i="1"/>
  <c r="Y1456" i="1"/>
  <c r="R1452" i="1"/>
  <c r="V1452" i="1"/>
  <c r="Z1452" i="1"/>
  <c r="O1452" i="1"/>
  <c r="S1452" i="1"/>
  <c r="W1452" i="1"/>
  <c r="AA1452" i="1"/>
  <c r="P1452" i="1"/>
  <c r="T1452" i="1"/>
  <c r="X1452" i="1"/>
  <c r="AB1452" i="1"/>
  <c r="Q1452" i="1"/>
  <c r="U1452" i="1"/>
  <c r="Y1452" i="1"/>
  <c r="R1448" i="1"/>
  <c r="V1448" i="1"/>
  <c r="Z1448" i="1"/>
  <c r="O1448" i="1"/>
  <c r="S1448" i="1"/>
  <c r="W1448" i="1"/>
  <c r="AA1448" i="1"/>
  <c r="P1448" i="1"/>
  <c r="T1448" i="1"/>
  <c r="X1448" i="1"/>
  <c r="AB1448" i="1"/>
  <c r="Q1448" i="1"/>
  <c r="U1448" i="1"/>
  <c r="Y1448" i="1"/>
  <c r="R1444" i="1"/>
  <c r="V1444" i="1"/>
  <c r="Z1444" i="1"/>
  <c r="O1444" i="1"/>
  <c r="S1444" i="1"/>
  <c r="W1444" i="1"/>
  <c r="AA1444" i="1"/>
  <c r="P1444" i="1"/>
  <c r="T1444" i="1"/>
  <c r="X1444" i="1"/>
  <c r="AB1444" i="1"/>
  <c r="Q1444" i="1"/>
  <c r="U1444" i="1"/>
  <c r="Y1444" i="1"/>
  <c r="R1440" i="1"/>
  <c r="V1440" i="1"/>
  <c r="Z1440" i="1"/>
  <c r="O1440" i="1"/>
  <c r="S1440" i="1"/>
  <c r="W1440" i="1"/>
  <c r="AA1440" i="1"/>
  <c r="P1440" i="1"/>
  <c r="T1440" i="1"/>
  <c r="X1440" i="1"/>
  <c r="AB1440" i="1"/>
  <c r="Q1440" i="1"/>
  <c r="U1440" i="1"/>
  <c r="Y1440" i="1"/>
  <c r="R1436" i="1"/>
  <c r="V1436" i="1"/>
  <c r="Z1436" i="1"/>
  <c r="O1436" i="1"/>
  <c r="S1436" i="1"/>
  <c r="W1436" i="1"/>
  <c r="AA1436" i="1"/>
  <c r="P1436" i="1"/>
  <c r="T1436" i="1"/>
  <c r="X1436" i="1"/>
  <c r="AB1436" i="1"/>
  <c r="Q1436" i="1"/>
  <c r="U1436" i="1"/>
  <c r="Y1436" i="1"/>
  <c r="R1432" i="1"/>
  <c r="V1432" i="1"/>
  <c r="Z1432" i="1"/>
  <c r="O1432" i="1"/>
  <c r="S1432" i="1"/>
  <c r="W1432" i="1"/>
  <c r="AA1432" i="1"/>
  <c r="P1432" i="1"/>
  <c r="T1432" i="1"/>
  <c r="X1432" i="1"/>
  <c r="AB1432" i="1"/>
  <c r="Q1432" i="1"/>
  <c r="U1432" i="1"/>
  <c r="Y1432" i="1"/>
  <c r="R1428" i="1"/>
  <c r="V1428" i="1"/>
  <c r="Z1428" i="1"/>
  <c r="O1428" i="1"/>
  <c r="S1428" i="1"/>
  <c r="W1428" i="1"/>
  <c r="AA1428" i="1"/>
  <c r="P1428" i="1"/>
  <c r="T1428" i="1"/>
  <c r="X1428" i="1"/>
  <c r="AB1428" i="1"/>
  <c r="Q1428" i="1"/>
  <c r="U1428" i="1"/>
  <c r="Y1428" i="1"/>
  <c r="R1424" i="1"/>
  <c r="V1424" i="1"/>
  <c r="Z1424" i="1"/>
  <c r="O1424" i="1"/>
  <c r="S1424" i="1"/>
  <c r="W1424" i="1"/>
  <c r="AA1424" i="1"/>
  <c r="P1424" i="1"/>
  <c r="T1424" i="1"/>
  <c r="X1424" i="1"/>
  <c r="AB1424" i="1"/>
  <c r="Q1424" i="1"/>
  <c r="U1424" i="1"/>
  <c r="Y1424" i="1"/>
  <c r="P1420" i="1"/>
  <c r="T1420" i="1"/>
  <c r="X1420" i="1"/>
  <c r="AB1420" i="1"/>
  <c r="Q1420" i="1"/>
  <c r="U1420" i="1"/>
  <c r="Y1420" i="1"/>
  <c r="R1420" i="1"/>
  <c r="V1420" i="1"/>
  <c r="Z1420" i="1"/>
  <c r="O1420" i="1"/>
  <c r="S1420" i="1"/>
  <c r="W1420" i="1"/>
  <c r="AA1420" i="1"/>
  <c r="Q1416" i="1"/>
  <c r="U1416" i="1"/>
  <c r="Y1416" i="1"/>
  <c r="R1416" i="1"/>
  <c r="V1416" i="1"/>
  <c r="Z1416" i="1"/>
  <c r="O1416" i="1"/>
  <c r="S1416" i="1"/>
  <c r="W1416" i="1"/>
  <c r="AA1416" i="1"/>
  <c r="P1416" i="1"/>
  <c r="T1416" i="1"/>
  <c r="X1416" i="1"/>
  <c r="AB1416" i="1"/>
  <c r="O1412" i="1"/>
  <c r="S1412" i="1"/>
  <c r="W1412" i="1"/>
  <c r="AA1412" i="1"/>
  <c r="P1412" i="1"/>
  <c r="T1412" i="1"/>
  <c r="X1412" i="1"/>
  <c r="AB1412" i="1"/>
  <c r="Q1412" i="1"/>
  <c r="U1412" i="1"/>
  <c r="Y1412" i="1"/>
  <c r="R1412" i="1"/>
  <c r="V1412" i="1"/>
  <c r="Z1412" i="1"/>
  <c r="Q1408" i="1"/>
  <c r="U1408" i="1"/>
  <c r="Y1408" i="1"/>
  <c r="R1408" i="1"/>
  <c r="V1408" i="1"/>
  <c r="Z1408" i="1"/>
  <c r="O1408" i="1"/>
  <c r="S1408" i="1"/>
  <c r="W1408" i="1"/>
  <c r="AA1408" i="1"/>
  <c r="P1408" i="1"/>
  <c r="T1408" i="1"/>
  <c r="X1408" i="1"/>
  <c r="AB1408" i="1"/>
  <c r="O1404" i="1"/>
  <c r="S1404" i="1"/>
  <c r="W1404" i="1"/>
  <c r="AA1404" i="1"/>
  <c r="P1404" i="1"/>
  <c r="T1404" i="1"/>
  <c r="X1404" i="1"/>
  <c r="AB1404" i="1"/>
  <c r="Q1404" i="1"/>
  <c r="U1404" i="1"/>
  <c r="Y1404" i="1"/>
  <c r="R1404" i="1"/>
  <c r="V1404" i="1"/>
  <c r="Z1404" i="1"/>
  <c r="Q1400" i="1"/>
  <c r="U1400" i="1"/>
  <c r="Y1400" i="1"/>
  <c r="R1400" i="1"/>
  <c r="V1400" i="1"/>
  <c r="Z1400" i="1"/>
  <c r="O1400" i="1"/>
  <c r="S1400" i="1"/>
  <c r="W1400" i="1"/>
  <c r="AA1400" i="1"/>
  <c r="P1400" i="1"/>
  <c r="T1400" i="1"/>
  <c r="X1400" i="1"/>
  <c r="AB1400" i="1"/>
  <c r="O1396" i="1"/>
  <c r="S1396" i="1"/>
  <c r="W1396" i="1"/>
  <c r="AA1396" i="1"/>
  <c r="P1396" i="1"/>
  <c r="T1396" i="1"/>
  <c r="X1396" i="1"/>
  <c r="AB1396" i="1"/>
  <c r="Q1396" i="1"/>
  <c r="U1396" i="1"/>
  <c r="Y1396" i="1"/>
  <c r="R1396" i="1"/>
  <c r="V1396" i="1"/>
  <c r="Z1396" i="1"/>
  <c r="Q1392" i="1"/>
  <c r="U1392" i="1"/>
  <c r="Y1392" i="1"/>
  <c r="R1392" i="1"/>
  <c r="V1392" i="1"/>
  <c r="Z1392" i="1"/>
  <c r="O1392" i="1"/>
  <c r="S1392" i="1"/>
  <c r="W1392" i="1"/>
  <c r="AA1392" i="1"/>
  <c r="P1392" i="1"/>
  <c r="T1392" i="1"/>
  <c r="X1392" i="1"/>
  <c r="AB1392" i="1"/>
  <c r="O1388" i="1"/>
  <c r="S1388" i="1"/>
  <c r="W1388" i="1"/>
  <c r="AA1388" i="1"/>
  <c r="P1388" i="1"/>
  <c r="T1388" i="1"/>
  <c r="X1388" i="1"/>
  <c r="AB1388" i="1"/>
  <c r="Q1388" i="1"/>
  <c r="U1388" i="1"/>
  <c r="Y1388" i="1"/>
  <c r="R1388" i="1"/>
  <c r="V1388" i="1"/>
  <c r="Z1388" i="1"/>
  <c r="Q1384" i="1"/>
  <c r="U1384" i="1"/>
  <c r="Y1384" i="1"/>
  <c r="R1384" i="1"/>
  <c r="V1384" i="1"/>
  <c r="Z1384" i="1"/>
  <c r="O1384" i="1"/>
  <c r="S1384" i="1"/>
  <c r="W1384" i="1"/>
  <c r="AA1384" i="1"/>
  <c r="P1384" i="1"/>
  <c r="T1384" i="1"/>
  <c r="X1384" i="1"/>
  <c r="AB1384" i="1"/>
  <c r="O1380" i="1"/>
  <c r="S1380" i="1"/>
  <c r="W1380" i="1"/>
  <c r="AA1380" i="1"/>
  <c r="P1380" i="1"/>
  <c r="T1380" i="1"/>
  <c r="X1380" i="1"/>
  <c r="AB1380" i="1"/>
  <c r="Q1380" i="1"/>
  <c r="U1380" i="1"/>
  <c r="Y1380" i="1"/>
  <c r="R1380" i="1"/>
  <c r="V1380" i="1"/>
  <c r="Z1380" i="1"/>
  <c r="Q1376" i="1"/>
  <c r="U1376" i="1"/>
  <c r="Y1376" i="1"/>
  <c r="R1376" i="1"/>
  <c r="V1376" i="1"/>
  <c r="Z1376" i="1"/>
  <c r="O1376" i="1"/>
  <c r="S1376" i="1"/>
  <c r="W1376" i="1"/>
  <c r="AA1376" i="1"/>
  <c r="P1376" i="1"/>
  <c r="T1376" i="1"/>
  <c r="X1376" i="1"/>
  <c r="AB1376" i="1"/>
  <c r="R1372" i="1"/>
  <c r="O1372" i="1"/>
  <c r="S1372" i="1"/>
  <c r="P1372" i="1"/>
  <c r="T1372" i="1"/>
  <c r="Q1372" i="1"/>
  <c r="U1372" i="1"/>
  <c r="V1372" i="1"/>
  <c r="Z1372" i="1"/>
  <c r="W1372" i="1"/>
  <c r="AA1372" i="1"/>
  <c r="X1372" i="1"/>
  <c r="AB1372" i="1"/>
  <c r="Y1372" i="1"/>
  <c r="Q1368" i="1"/>
  <c r="U1368" i="1"/>
  <c r="Y1368" i="1"/>
  <c r="R1368" i="1"/>
  <c r="V1368" i="1"/>
  <c r="Z1368" i="1"/>
  <c r="O1368" i="1"/>
  <c r="S1368" i="1"/>
  <c r="W1368" i="1"/>
  <c r="AA1368" i="1"/>
  <c r="P1368" i="1"/>
  <c r="T1368" i="1"/>
  <c r="X1368" i="1"/>
  <c r="AB1368" i="1"/>
  <c r="Q1364" i="1"/>
  <c r="U1364" i="1"/>
  <c r="Y1364" i="1"/>
  <c r="R1364" i="1"/>
  <c r="V1364" i="1"/>
  <c r="Z1364" i="1"/>
  <c r="O1364" i="1"/>
  <c r="S1364" i="1"/>
  <c r="W1364" i="1"/>
  <c r="AA1364" i="1"/>
  <c r="P1364" i="1"/>
  <c r="T1364" i="1"/>
  <c r="X1364" i="1"/>
  <c r="AB1364" i="1"/>
  <c r="Q1360" i="1"/>
  <c r="U1360" i="1"/>
  <c r="Y1360" i="1"/>
  <c r="R1360" i="1"/>
  <c r="V1360" i="1"/>
  <c r="Z1360" i="1"/>
  <c r="O1360" i="1"/>
  <c r="S1360" i="1"/>
  <c r="W1360" i="1"/>
  <c r="AA1360" i="1"/>
  <c r="P1360" i="1"/>
  <c r="T1360" i="1"/>
  <c r="X1360" i="1"/>
  <c r="AB1360" i="1"/>
  <c r="Q1356" i="1"/>
  <c r="U1356" i="1"/>
  <c r="Y1356" i="1"/>
  <c r="R1356" i="1"/>
  <c r="V1356" i="1"/>
  <c r="Z1356" i="1"/>
  <c r="O1356" i="1"/>
  <c r="S1356" i="1"/>
  <c r="W1356" i="1"/>
  <c r="AA1356" i="1"/>
  <c r="P1356" i="1"/>
  <c r="T1356" i="1"/>
  <c r="X1356" i="1"/>
  <c r="AB1356" i="1"/>
  <c r="Q1352" i="1"/>
  <c r="U1352" i="1"/>
  <c r="Y1352" i="1"/>
  <c r="R1352" i="1"/>
  <c r="V1352" i="1"/>
  <c r="Z1352" i="1"/>
  <c r="O1352" i="1"/>
  <c r="S1352" i="1"/>
  <c r="W1352" i="1"/>
  <c r="AA1352" i="1"/>
  <c r="P1352" i="1"/>
  <c r="T1352" i="1"/>
  <c r="X1352" i="1"/>
  <c r="AB1352" i="1"/>
  <c r="Q1348" i="1"/>
  <c r="U1348" i="1"/>
  <c r="Y1348" i="1"/>
  <c r="R1348" i="1"/>
  <c r="V1348" i="1"/>
  <c r="Z1348" i="1"/>
  <c r="O1348" i="1"/>
  <c r="S1348" i="1"/>
  <c r="W1348" i="1"/>
  <c r="AA1348" i="1"/>
  <c r="P1348" i="1"/>
  <c r="T1348" i="1"/>
  <c r="X1348" i="1"/>
  <c r="AB1348" i="1"/>
  <c r="Q1344" i="1"/>
  <c r="U1344" i="1"/>
  <c r="Y1344" i="1"/>
  <c r="R1344" i="1"/>
  <c r="V1344" i="1"/>
  <c r="Z1344" i="1"/>
  <c r="O1344" i="1"/>
  <c r="S1344" i="1"/>
  <c r="W1344" i="1"/>
  <c r="AA1344" i="1"/>
  <c r="P1344" i="1"/>
  <c r="T1344" i="1"/>
  <c r="X1344" i="1"/>
  <c r="AB1344" i="1"/>
  <c r="Q1340" i="1"/>
  <c r="U1340" i="1"/>
  <c r="Y1340" i="1"/>
  <c r="R1340" i="1"/>
  <c r="V1340" i="1"/>
  <c r="Z1340" i="1"/>
  <c r="O1340" i="1"/>
  <c r="S1340" i="1"/>
  <c r="W1340" i="1"/>
  <c r="AA1340" i="1"/>
  <c r="P1340" i="1"/>
  <c r="T1340" i="1"/>
  <c r="X1340" i="1"/>
  <c r="AB1340" i="1"/>
  <c r="Q1336" i="1"/>
  <c r="U1336" i="1"/>
  <c r="Y1336" i="1"/>
  <c r="R1336" i="1"/>
  <c r="V1336" i="1"/>
  <c r="Z1336" i="1"/>
  <c r="O1336" i="1"/>
  <c r="S1336" i="1"/>
  <c r="W1336" i="1"/>
  <c r="AA1336" i="1"/>
  <c r="P1336" i="1"/>
  <c r="T1336" i="1"/>
  <c r="X1336" i="1"/>
  <c r="AB1336" i="1"/>
  <c r="Q1332" i="1"/>
  <c r="U1332" i="1"/>
  <c r="Y1332" i="1"/>
  <c r="R1332" i="1"/>
  <c r="V1332" i="1"/>
  <c r="Z1332" i="1"/>
  <c r="O1332" i="1"/>
  <c r="S1332" i="1"/>
  <c r="W1332" i="1"/>
  <c r="AA1332" i="1"/>
  <c r="P1332" i="1"/>
  <c r="T1332" i="1"/>
  <c r="X1332" i="1"/>
  <c r="AB1332" i="1"/>
  <c r="Q1328" i="1"/>
  <c r="U1328" i="1"/>
  <c r="Y1328" i="1"/>
  <c r="R1328" i="1"/>
  <c r="V1328" i="1"/>
  <c r="Z1328" i="1"/>
  <c r="O1328" i="1"/>
  <c r="S1328" i="1"/>
  <c r="W1328" i="1"/>
  <c r="AA1328" i="1"/>
  <c r="P1328" i="1"/>
  <c r="T1328" i="1"/>
  <c r="X1328" i="1"/>
  <c r="AB1328" i="1"/>
  <c r="Q1324" i="1"/>
  <c r="U1324" i="1"/>
  <c r="Y1324" i="1"/>
  <c r="R1324" i="1"/>
  <c r="V1324" i="1"/>
  <c r="Z1324" i="1"/>
  <c r="O1324" i="1"/>
  <c r="S1324" i="1"/>
  <c r="W1324" i="1"/>
  <c r="AA1324" i="1"/>
  <c r="P1324" i="1"/>
  <c r="T1324" i="1"/>
  <c r="X1324" i="1"/>
  <c r="AB1324" i="1"/>
  <c r="Q1320" i="1"/>
  <c r="U1320" i="1"/>
  <c r="Y1320" i="1"/>
  <c r="R1320" i="1"/>
  <c r="V1320" i="1"/>
  <c r="Z1320" i="1"/>
  <c r="O1320" i="1"/>
  <c r="S1320" i="1"/>
  <c r="W1320" i="1"/>
  <c r="AA1320" i="1"/>
  <c r="P1320" i="1"/>
  <c r="T1320" i="1"/>
  <c r="X1320" i="1"/>
  <c r="AB1320" i="1"/>
  <c r="Q1316" i="1"/>
  <c r="U1316" i="1"/>
  <c r="Y1316" i="1"/>
  <c r="R1316" i="1"/>
  <c r="V1316" i="1"/>
  <c r="Z1316" i="1"/>
  <c r="O1316" i="1"/>
  <c r="S1316" i="1"/>
  <c r="W1316" i="1"/>
  <c r="AA1316" i="1"/>
  <c r="P1316" i="1"/>
  <c r="T1316" i="1"/>
  <c r="X1316" i="1"/>
  <c r="AB1316" i="1"/>
  <c r="Q1312" i="1"/>
  <c r="U1312" i="1"/>
  <c r="Y1312" i="1"/>
  <c r="R1312" i="1"/>
  <c r="V1312" i="1"/>
  <c r="Z1312" i="1"/>
  <c r="O1312" i="1"/>
  <c r="S1312" i="1"/>
  <c r="W1312" i="1"/>
  <c r="AA1312" i="1"/>
  <c r="P1312" i="1"/>
  <c r="T1312" i="1"/>
  <c r="X1312" i="1"/>
  <c r="AB1312" i="1"/>
  <c r="Q1308" i="1"/>
  <c r="U1308" i="1"/>
  <c r="Y1308" i="1"/>
  <c r="R1308" i="1"/>
  <c r="V1308" i="1"/>
  <c r="Z1308" i="1"/>
  <c r="O1308" i="1"/>
  <c r="S1308" i="1"/>
  <c r="W1308" i="1"/>
  <c r="AA1308" i="1"/>
  <c r="P1308" i="1"/>
  <c r="T1308" i="1"/>
  <c r="X1308" i="1"/>
  <c r="AB1308" i="1"/>
  <c r="Q1304" i="1"/>
  <c r="U1304" i="1"/>
  <c r="Y1304" i="1"/>
  <c r="R1304" i="1"/>
  <c r="V1304" i="1"/>
  <c r="Z1304" i="1"/>
  <c r="O1304" i="1"/>
  <c r="S1304" i="1"/>
  <c r="W1304" i="1"/>
  <c r="AA1304" i="1"/>
  <c r="P1304" i="1"/>
  <c r="T1304" i="1"/>
  <c r="X1304" i="1"/>
  <c r="AB1304" i="1"/>
  <c r="Q1300" i="1"/>
  <c r="U1300" i="1"/>
  <c r="Y1300" i="1"/>
  <c r="R1300" i="1"/>
  <c r="V1300" i="1"/>
  <c r="Z1300" i="1"/>
  <c r="O1300" i="1"/>
  <c r="S1300" i="1"/>
  <c r="W1300" i="1"/>
  <c r="AA1300" i="1"/>
  <c r="P1300" i="1"/>
  <c r="T1300" i="1"/>
  <c r="X1300" i="1"/>
  <c r="AB1300" i="1"/>
  <c r="Q1296" i="1"/>
  <c r="U1296" i="1"/>
  <c r="Y1296" i="1"/>
  <c r="R1296" i="1"/>
  <c r="V1296" i="1"/>
  <c r="Z1296" i="1"/>
  <c r="O1296" i="1"/>
  <c r="S1296" i="1"/>
  <c r="W1296" i="1"/>
  <c r="AA1296" i="1"/>
  <c r="P1296" i="1"/>
  <c r="T1296" i="1"/>
  <c r="X1296" i="1"/>
  <c r="AB1296" i="1"/>
  <c r="Q1292" i="1"/>
  <c r="U1292" i="1"/>
  <c r="Y1292" i="1"/>
  <c r="R1292" i="1"/>
  <c r="V1292" i="1"/>
  <c r="Z1292" i="1"/>
  <c r="O1292" i="1"/>
  <c r="S1292" i="1"/>
  <c r="W1292" i="1"/>
  <c r="AA1292" i="1"/>
  <c r="P1292" i="1"/>
  <c r="T1292" i="1"/>
  <c r="X1292" i="1"/>
  <c r="AB1292" i="1"/>
  <c r="Q1288" i="1"/>
  <c r="U1288" i="1"/>
  <c r="Y1288" i="1"/>
  <c r="R1288" i="1"/>
  <c r="V1288" i="1"/>
  <c r="Z1288" i="1"/>
  <c r="O1288" i="1"/>
  <c r="S1288" i="1"/>
  <c r="W1288" i="1"/>
  <c r="AA1288" i="1"/>
  <c r="P1288" i="1"/>
  <c r="T1288" i="1"/>
  <c r="X1288" i="1"/>
  <c r="AB1288" i="1"/>
  <c r="Q1284" i="1"/>
  <c r="U1284" i="1"/>
  <c r="Y1284" i="1"/>
  <c r="R1284" i="1"/>
  <c r="V1284" i="1"/>
  <c r="Z1284" i="1"/>
  <c r="O1284" i="1"/>
  <c r="S1284" i="1"/>
  <c r="W1284" i="1"/>
  <c r="AA1284" i="1"/>
  <c r="P1284" i="1"/>
  <c r="T1284" i="1"/>
  <c r="X1284" i="1"/>
  <c r="AB1284" i="1"/>
  <c r="Q1280" i="1"/>
  <c r="U1280" i="1"/>
  <c r="Y1280" i="1"/>
  <c r="R1280" i="1"/>
  <c r="V1280" i="1"/>
  <c r="Z1280" i="1"/>
  <c r="O1280" i="1"/>
  <c r="S1280" i="1"/>
  <c r="W1280" i="1"/>
  <c r="AA1280" i="1"/>
  <c r="P1280" i="1"/>
  <c r="T1280" i="1"/>
  <c r="X1280" i="1"/>
  <c r="AB1280" i="1"/>
  <c r="Q1276" i="1"/>
  <c r="U1276" i="1"/>
  <c r="Y1276" i="1"/>
  <c r="R1276" i="1"/>
  <c r="V1276" i="1"/>
  <c r="Z1276" i="1"/>
  <c r="O1276" i="1"/>
  <c r="S1276" i="1"/>
  <c r="W1276" i="1"/>
  <c r="AA1276" i="1"/>
  <c r="P1276" i="1"/>
  <c r="T1276" i="1"/>
  <c r="X1276" i="1"/>
  <c r="AB1276" i="1"/>
  <c r="Q1272" i="1"/>
  <c r="U1272" i="1"/>
  <c r="Y1272" i="1"/>
  <c r="R1272" i="1"/>
  <c r="V1272" i="1"/>
  <c r="Z1272" i="1"/>
  <c r="O1272" i="1"/>
  <c r="S1272" i="1"/>
  <c r="W1272" i="1"/>
  <c r="AA1272" i="1"/>
  <c r="P1272" i="1"/>
  <c r="T1272" i="1"/>
  <c r="X1272" i="1"/>
  <c r="AB1272" i="1"/>
  <c r="Q1268" i="1"/>
  <c r="U1268" i="1"/>
  <c r="Y1268" i="1"/>
  <c r="R1268" i="1"/>
  <c r="V1268" i="1"/>
  <c r="Z1268" i="1"/>
  <c r="O1268" i="1"/>
  <c r="S1268" i="1"/>
  <c r="W1268" i="1"/>
  <c r="AA1268" i="1"/>
  <c r="P1268" i="1"/>
  <c r="T1268" i="1"/>
  <c r="X1268" i="1"/>
  <c r="AB1268" i="1"/>
  <c r="Q1264" i="1"/>
  <c r="U1264" i="1"/>
  <c r="Y1264" i="1"/>
  <c r="R1264" i="1"/>
  <c r="V1264" i="1"/>
  <c r="Z1264" i="1"/>
  <c r="O1264" i="1"/>
  <c r="S1264" i="1"/>
  <c r="W1264" i="1"/>
  <c r="AA1264" i="1"/>
  <c r="P1264" i="1"/>
  <c r="T1264" i="1"/>
  <c r="X1264" i="1"/>
  <c r="AB1264" i="1"/>
  <c r="Q1260" i="1"/>
  <c r="U1260" i="1"/>
  <c r="Y1260" i="1"/>
  <c r="R1260" i="1"/>
  <c r="V1260" i="1"/>
  <c r="Z1260" i="1"/>
  <c r="O1260" i="1"/>
  <c r="S1260" i="1"/>
  <c r="W1260" i="1"/>
  <c r="AA1260" i="1"/>
  <c r="P1260" i="1"/>
  <c r="T1260" i="1"/>
  <c r="X1260" i="1"/>
  <c r="AB1260" i="1"/>
  <c r="Q1256" i="1"/>
  <c r="U1256" i="1"/>
  <c r="Y1256" i="1"/>
  <c r="R1256" i="1"/>
  <c r="V1256" i="1"/>
  <c r="Z1256" i="1"/>
  <c r="O1256" i="1"/>
  <c r="S1256" i="1"/>
  <c r="W1256" i="1"/>
  <c r="AA1256" i="1"/>
  <c r="P1256" i="1"/>
  <c r="T1256" i="1"/>
  <c r="X1256" i="1"/>
  <c r="AB1256" i="1"/>
  <c r="Q1252" i="1"/>
  <c r="U1252" i="1"/>
  <c r="Y1252" i="1"/>
  <c r="R1252" i="1"/>
  <c r="V1252" i="1"/>
  <c r="Z1252" i="1"/>
  <c r="O1252" i="1"/>
  <c r="S1252" i="1"/>
  <c r="W1252" i="1"/>
  <c r="AA1252" i="1"/>
  <c r="P1252" i="1"/>
  <c r="T1252" i="1"/>
  <c r="X1252" i="1"/>
  <c r="AB1252" i="1"/>
  <c r="Q1248" i="1"/>
  <c r="U1248" i="1"/>
  <c r="Y1248" i="1"/>
  <c r="R1248" i="1"/>
  <c r="V1248" i="1"/>
  <c r="Z1248" i="1"/>
  <c r="O1248" i="1"/>
  <c r="S1248" i="1"/>
  <c r="W1248" i="1"/>
  <c r="AA1248" i="1"/>
  <c r="P1248" i="1"/>
  <c r="T1248" i="1"/>
  <c r="X1248" i="1"/>
  <c r="AB1248" i="1"/>
  <c r="Q1244" i="1"/>
  <c r="U1244" i="1"/>
  <c r="Y1244" i="1"/>
  <c r="R1244" i="1"/>
  <c r="V1244" i="1"/>
  <c r="Z1244" i="1"/>
  <c r="O1244" i="1"/>
  <c r="S1244" i="1"/>
  <c r="W1244" i="1"/>
  <c r="AA1244" i="1"/>
  <c r="P1244" i="1"/>
  <c r="T1244" i="1"/>
  <c r="X1244" i="1"/>
  <c r="AB1244" i="1"/>
  <c r="Q1240" i="1"/>
  <c r="U1240" i="1"/>
  <c r="Y1240" i="1"/>
  <c r="R1240" i="1"/>
  <c r="V1240" i="1"/>
  <c r="Z1240" i="1"/>
  <c r="O1240" i="1"/>
  <c r="S1240" i="1"/>
  <c r="W1240" i="1"/>
  <c r="AA1240" i="1"/>
  <c r="P1240" i="1"/>
  <c r="T1240" i="1"/>
  <c r="X1240" i="1"/>
  <c r="AB1240" i="1"/>
  <c r="Q1236" i="1"/>
  <c r="U1236" i="1"/>
  <c r="Y1236" i="1"/>
  <c r="R1236" i="1"/>
  <c r="V1236" i="1"/>
  <c r="Z1236" i="1"/>
  <c r="O1236" i="1"/>
  <c r="S1236" i="1"/>
  <c r="W1236" i="1"/>
  <c r="AA1236" i="1"/>
  <c r="P1236" i="1"/>
  <c r="T1236" i="1"/>
  <c r="X1236" i="1"/>
  <c r="AB1236" i="1"/>
  <c r="Q1232" i="1"/>
  <c r="U1232" i="1"/>
  <c r="Y1232" i="1"/>
  <c r="R1232" i="1"/>
  <c r="V1232" i="1"/>
  <c r="Z1232" i="1"/>
  <c r="O1232" i="1"/>
  <c r="S1232" i="1"/>
  <c r="W1232" i="1"/>
  <c r="AA1232" i="1"/>
  <c r="P1232" i="1"/>
  <c r="T1232" i="1"/>
  <c r="X1232" i="1"/>
  <c r="AB1232" i="1"/>
  <c r="Q1228" i="1"/>
  <c r="U1228" i="1"/>
  <c r="Y1228" i="1"/>
  <c r="R1228" i="1"/>
  <c r="V1228" i="1"/>
  <c r="Z1228" i="1"/>
  <c r="O1228" i="1"/>
  <c r="S1228" i="1"/>
  <c r="W1228" i="1"/>
  <c r="AA1228" i="1"/>
  <c r="P1228" i="1"/>
  <c r="T1228" i="1"/>
  <c r="X1228" i="1"/>
  <c r="AB1228" i="1"/>
  <c r="Q1224" i="1"/>
  <c r="U1224" i="1"/>
  <c r="Y1224" i="1"/>
  <c r="R1224" i="1"/>
  <c r="V1224" i="1"/>
  <c r="Z1224" i="1"/>
  <c r="O1224" i="1"/>
  <c r="S1224" i="1"/>
  <c r="W1224" i="1"/>
  <c r="AA1224" i="1"/>
  <c r="P1224" i="1"/>
  <c r="T1224" i="1"/>
  <c r="X1224" i="1"/>
  <c r="AB1224" i="1"/>
  <c r="Q1220" i="1"/>
  <c r="U1220" i="1"/>
  <c r="Y1220" i="1"/>
  <c r="R1220" i="1"/>
  <c r="V1220" i="1"/>
  <c r="Z1220" i="1"/>
  <c r="O1220" i="1"/>
  <c r="S1220" i="1"/>
  <c r="W1220" i="1"/>
  <c r="AA1220" i="1"/>
  <c r="P1220" i="1"/>
  <c r="T1220" i="1"/>
  <c r="X1220" i="1"/>
  <c r="AB1220" i="1"/>
  <c r="Q1216" i="1"/>
  <c r="U1216" i="1"/>
  <c r="Y1216" i="1"/>
  <c r="R1216" i="1"/>
  <c r="V1216" i="1"/>
  <c r="Z1216" i="1"/>
  <c r="O1216" i="1"/>
  <c r="S1216" i="1"/>
  <c r="W1216" i="1"/>
  <c r="AA1216" i="1"/>
  <c r="P1216" i="1"/>
  <c r="T1216" i="1"/>
  <c r="X1216" i="1"/>
  <c r="AB1216" i="1"/>
  <c r="Q1212" i="1"/>
  <c r="U1212" i="1"/>
  <c r="Y1212" i="1"/>
  <c r="R1212" i="1"/>
  <c r="V1212" i="1"/>
  <c r="Z1212" i="1"/>
  <c r="O1212" i="1"/>
  <c r="S1212" i="1"/>
  <c r="W1212" i="1"/>
  <c r="AA1212" i="1"/>
  <c r="P1212" i="1"/>
  <c r="T1212" i="1"/>
  <c r="X1212" i="1"/>
  <c r="AB1212" i="1"/>
  <c r="P1208" i="1"/>
  <c r="T1208" i="1"/>
  <c r="X1208" i="1"/>
  <c r="AB1208" i="1"/>
  <c r="Q1208" i="1"/>
  <c r="U1208" i="1"/>
  <c r="Y1208" i="1"/>
  <c r="R1208" i="1"/>
  <c r="V1208" i="1"/>
  <c r="Z1208" i="1"/>
  <c r="O1208" i="1"/>
  <c r="S1208" i="1"/>
  <c r="W1208" i="1"/>
  <c r="AA1208" i="1"/>
  <c r="P1204" i="1"/>
  <c r="T1204" i="1"/>
  <c r="X1204" i="1"/>
  <c r="AB1204" i="1"/>
  <c r="Q1204" i="1"/>
  <c r="U1204" i="1"/>
  <c r="Y1204" i="1"/>
  <c r="R1204" i="1"/>
  <c r="V1204" i="1"/>
  <c r="Z1204" i="1"/>
  <c r="O1204" i="1"/>
  <c r="S1204" i="1"/>
  <c r="W1204" i="1"/>
  <c r="AA1204" i="1"/>
  <c r="P1200" i="1"/>
  <c r="T1200" i="1"/>
  <c r="X1200" i="1"/>
  <c r="AB1200" i="1"/>
  <c r="Q1200" i="1"/>
  <c r="U1200" i="1"/>
  <c r="Y1200" i="1"/>
  <c r="R1200" i="1"/>
  <c r="V1200" i="1"/>
  <c r="Z1200" i="1"/>
  <c r="O1200" i="1"/>
  <c r="S1200" i="1"/>
  <c r="W1200" i="1"/>
  <c r="AA1200" i="1"/>
  <c r="P1196" i="1"/>
  <c r="T1196" i="1"/>
  <c r="X1196" i="1"/>
  <c r="AB1196" i="1"/>
  <c r="Q1196" i="1"/>
  <c r="U1196" i="1"/>
  <c r="Y1196" i="1"/>
  <c r="R1196" i="1"/>
  <c r="V1196" i="1"/>
  <c r="Z1196" i="1"/>
  <c r="O1196" i="1"/>
  <c r="S1196" i="1"/>
  <c r="W1196" i="1"/>
  <c r="AA1196" i="1"/>
  <c r="P1192" i="1"/>
  <c r="T1192" i="1"/>
  <c r="X1192" i="1"/>
  <c r="AB1192" i="1"/>
  <c r="Q1192" i="1"/>
  <c r="U1192" i="1"/>
  <c r="Y1192" i="1"/>
  <c r="R1192" i="1"/>
  <c r="V1192" i="1"/>
  <c r="Z1192" i="1"/>
  <c r="O1192" i="1"/>
  <c r="S1192" i="1"/>
  <c r="W1192" i="1"/>
  <c r="AA1192" i="1"/>
  <c r="P1188" i="1"/>
  <c r="T1188" i="1"/>
  <c r="X1188" i="1"/>
  <c r="AB1188" i="1"/>
  <c r="Q1188" i="1"/>
  <c r="U1188" i="1"/>
  <c r="Y1188" i="1"/>
  <c r="R1188" i="1"/>
  <c r="V1188" i="1"/>
  <c r="Z1188" i="1"/>
  <c r="O1188" i="1"/>
  <c r="S1188" i="1"/>
  <c r="W1188" i="1"/>
  <c r="AA1188" i="1"/>
  <c r="O1184" i="1"/>
  <c r="S1184" i="1"/>
  <c r="W1184" i="1"/>
  <c r="AA1184" i="1"/>
  <c r="P1184" i="1"/>
  <c r="T1184" i="1"/>
  <c r="X1184" i="1"/>
  <c r="AB1184" i="1"/>
  <c r="Q1184" i="1"/>
  <c r="U1184" i="1"/>
  <c r="Y1184" i="1"/>
  <c r="R1184" i="1"/>
  <c r="V1184" i="1"/>
  <c r="Z1184" i="1"/>
  <c r="R1180" i="1"/>
  <c r="V1180" i="1"/>
  <c r="Z1180" i="1"/>
  <c r="O1180" i="1"/>
  <c r="S1180" i="1"/>
  <c r="W1180" i="1"/>
  <c r="AA1180" i="1"/>
  <c r="P1180" i="1"/>
  <c r="T1180" i="1"/>
  <c r="X1180" i="1"/>
  <c r="AB1180" i="1"/>
  <c r="Q1180" i="1"/>
  <c r="U1180" i="1"/>
  <c r="Y1180" i="1"/>
  <c r="Q1176" i="1"/>
  <c r="U1176" i="1"/>
  <c r="Y1176" i="1"/>
  <c r="R1176" i="1"/>
  <c r="V1176" i="1"/>
  <c r="Z1176" i="1"/>
  <c r="O1176" i="1"/>
  <c r="S1176" i="1"/>
  <c r="W1176" i="1"/>
  <c r="AA1176" i="1"/>
  <c r="P1176" i="1"/>
  <c r="T1176" i="1"/>
  <c r="X1176" i="1"/>
  <c r="AB1176" i="1"/>
  <c r="P1172" i="1"/>
  <c r="T1172" i="1"/>
  <c r="X1172" i="1"/>
  <c r="AB1172" i="1"/>
  <c r="Q1172" i="1"/>
  <c r="U1172" i="1"/>
  <c r="Y1172" i="1"/>
  <c r="R1172" i="1"/>
  <c r="V1172" i="1"/>
  <c r="Z1172" i="1"/>
  <c r="O1172" i="1"/>
  <c r="S1172" i="1"/>
  <c r="W1172" i="1"/>
  <c r="AA1172" i="1"/>
  <c r="O1168" i="1"/>
  <c r="S1168" i="1"/>
  <c r="W1168" i="1"/>
  <c r="AA1168" i="1"/>
  <c r="P1168" i="1"/>
  <c r="T1168" i="1"/>
  <c r="X1168" i="1"/>
  <c r="AB1168" i="1"/>
  <c r="Q1168" i="1"/>
  <c r="U1168" i="1"/>
  <c r="Y1168" i="1"/>
  <c r="R1168" i="1"/>
  <c r="V1168" i="1"/>
  <c r="Z1168" i="1"/>
  <c r="R1164" i="1"/>
  <c r="V1164" i="1"/>
  <c r="Z1164" i="1"/>
  <c r="O1164" i="1"/>
  <c r="S1164" i="1"/>
  <c r="W1164" i="1"/>
  <c r="AA1164" i="1"/>
  <c r="P1164" i="1"/>
  <c r="T1164" i="1"/>
  <c r="X1164" i="1"/>
  <c r="AB1164" i="1"/>
  <c r="Q1164" i="1"/>
  <c r="U1164" i="1"/>
  <c r="Y1164" i="1"/>
  <c r="Q1160" i="1"/>
  <c r="U1160" i="1"/>
  <c r="Y1160" i="1"/>
  <c r="R1160" i="1"/>
  <c r="V1160" i="1"/>
  <c r="Z1160" i="1"/>
  <c r="O1160" i="1"/>
  <c r="S1160" i="1"/>
  <c r="W1160" i="1"/>
  <c r="AA1160" i="1"/>
  <c r="P1160" i="1"/>
  <c r="T1160" i="1"/>
  <c r="X1160" i="1"/>
  <c r="AB1160" i="1"/>
  <c r="P1156" i="1"/>
  <c r="T1156" i="1"/>
  <c r="X1156" i="1"/>
  <c r="AB1156" i="1"/>
  <c r="Q1156" i="1"/>
  <c r="U1156" i="1"/>
  <c r="Y1156" i="1"/>
  <c r="R1156" i="1"/>
  <c r="V1156" i="1"/>
  <c r="Z1156" i="1"/>
  <c r="O1156" i="1"/>
  <c r="S1156" i="1"/>
  <c r="W1156" i="1"/>
  <c r="AA1156" i="1"/>
  <c r="O1152" i="1"/>
  <c r="S1152" i="1"/>
  <c r="W1152" i="1"/>
  <c r="AA1152" i="1"/>
  <c r="P1152" i="1"/>
  <c r="T1152" i="1"/>
  <c r="X1152" i="1"/>
  <c r="AB1152" i="1"/>
  <c r="Q1152" i="1"/>
  <c r="U1152" i="1"/>
  <c r="Y1152" i="1"/>
  <c r="R1152" i="1"/>
  <c r="V1152" i="1"/>
  <c r="Z1152" i="1"/>
  <c r="R1148" i="1"/>
  <c r="V1148" i="1"/>
  <c r="Z1148" i="1"/>
  <c r="O1148" i="1"/>
  <c r="S1148" i="1"/>
  <c r="W1148" i="1"/>
  <c r="AA1148" i="1"/>
  <c r="P1148" i="1"/>
  <c r="T1148" i="1"/>
  <c r="X1148" i="1"/>
  <c r="AB1148" i="1"/>
  <c r="Q1148" i="1"/>
  <c r="U1148" i="1"/>
  <c r="Y1148" i="1"/>
  <c r="Q1144" i="1"/>
  <c r="U1144" i="1"/>
  <c r="Y1144" i="1"/>
  <c r="R1144" i="1"/>
  <c r="V1144" i="1"/>
  <c r="Z1144" i="1"/>
  <c r="O1144" i="1"/>
  <c r="S1144" i="1"/>
  <c r="W1144" i="1"/>
  <c r="AA1144" i="1"/>
  <c r="P1144" i="1"/>
  <c r="T1144" i="1"/>
  <c r="X1144" i="1"/>
  <c r="AB1144" i="1"/>
  <c r="P1140" i="1"/>
  <c r="T1140" i="1"/>
  <c r="X1140" i="1"/>
  <c r="AB1140" i="1"/>
  <c r="Q1140" i="1"/>
  <c r="U1140" i="1"/>
  <c r="Y1140" i="1"/>
  <c r="R1140" i="1"/>
  <c r="V1140" i="1"/>
  <c r="Z1140" i="1"/>
  <c r="O1140" i="1"/>
  <c r="S1140" i="1"/>
  <c r="W1140" i="1"/>
  <c r="AA1140" i="1"/>
  <c r="O1136" i="1"/>
  <c r="S1136" i="1"/>
  <c r="W1136" i="1"/>
  <c r="AA1136" i="1"/>
  <c r="P1136" i="1"/>
  <c r="T1136" i="1"/>
  <c r="X1136" i="1"/>
  <c r="AB1136" i="1"/>
  <c r="Q1136" i="1"/>
  <c r="U1136" i="1"/>
  <c r="Y1136" i="1"/>
  <c r="R1136" i="1"/>
  <c r="V1136" i="1"/>
  <c r="Z1136" i="1"/>
  <c r="R1132" i="1"/>
  <c r="V1132" i="1"/>
  <c r="Z1132" i="1"/>
  <c r="O1132" i="1"/>
  <c r="S1132" i="1"/>
  <c r="W1132" i="1"/>
  <c r="AA1132" i="1"/>
  <c r="P1132" i="1"/>
  <c r="T1132" i="1"/>
  <c r="X1132" i="1"/>
  <c r="AB1132" i="1"/>
  <c r="Q1132" i="1"/>
  <c r="U1132" i="1"/>
  <c r="Y1132" i="1"/>
  <c r="Q1128" i="1"/>
  <c r="U1128" i="1"/>
  <c r="Y1128" i="1"/>
  <c r="R1128" i="1"/>
  <c r="V1128" i="1"/>
  <c r="Z1128" i="1"/>
  <c r="O1128" i="1"/>
  <c r="S1128" i="1"/>
  <c r="W1128" i="1"/>
  <c r="AA1128" i="1"/>
  <c r="P1128" i="1"/>
  <c r="T1128" i="1"/>
  <c r="X1128" i="1"/>
  <c r="AB1128" i="1"/>
  <c r="P1124" i="1"/>
  <c r="T1124" i="1"/>
  <c r="X1124" i="1"/>
  <c r="AB1124" i="1"/>
  <c r="Q1124" i="1"/>
  <c r="U1124" i="1"/>
  <c r="Y1124" i="1"/>
  <c r="R1124" i="1"/>
  <c r="V1124" i="1"/>
  <c r="Z1124" i="1"/>
  <c r="O1124" i="1"/>
  <c r="S1124" i="1"/>
  <c r="W1124" i="1"/>
  <c r="AA1124" i="1"/>
  <c r="O1120" i="1"/>
  <c r="S1120" i="1"/>
  <c r="W1120" i="1"/>
  <c r="AA1120" i="1"/>
  <c r="P1120" i="1"/>
  <c r="T1120" i="1"/>
  <c r="X1120" i="1"/>
  <c r="AB1120" i="1"/>
  <c r="Q1120" i="1"/>
  <c r="U1120" i="1"/>
  <c r="Y1120" i="1"/>
  <c r="R1120" i="1"/>
  <c r="V1120" i="1"/>
  <c r="Z1120" i="1"/>
  <c r="R1116" i="1"/>
  <c r="V1116" i="1"/>
  <c r="Z1116" i="1"/>
  <c r="O1116" i="1"/>
  <c r="S1116" i="1"/>
  <c r="W1116" i="1"/>
  <c r="AA1116" i="1"/>
  <c r="P1116" i="1"/>
  <c r="T1116" i="1"/>
  <c r="X1116" i="1"/>
  <c r="AB1116" i="1"/>
  <c r="Q1116" i="1"/>
  <c r="U1116" i="1"/>
  <c r="Y1116" i="1"/>
  <c r="Q1112" i="1"/>
  <c r="U1112" i="1"/>
  <c r="Y1112" i="1"/>
  <c r="R1112" i="1"/>
  <c r="V1112" i="1"/>
  <c r="Z1112" i="1"/>
  <c r="O1112" i="1"/>
  <c r="S1112" i="1"/>
  <c r="W1112" i="1"/>
  <c r="AA1112" i="1"/>
  <c r="P1112" i="1"/>
  <c r="T1112" i="1"/>
  <c r="X1112" i="1"/>
  <c r="AB1112" i="1"/>
  <c r="P1108" i="1"/>
  <c r="T1108" i="1"/>
  <c r="X1108" i="1"/>
  <c r="AB1108" i="1"/>
  <c r="Q1108" i="1"/>
  <c r="U1108" i="1"/>
  <c r="Y1108" i="1"/>
  <c r="R1108" i="1"/>
  <c r="V1108" i="1"/>
  <c r="Z1108" i="1"/>
  <c r="O1108" i="1"/>
  <c r="S1108" i="1"/>
  <c r="W1108" i="1"/>
  <c r="AA1108" i="1"/>
  <c r="O1104" i="1"/>
  <c r="S1104" i="1"/>
  <c r="W1104" i="1"/>
  <c r="AA1104" i="1"/>
  <c r="P1104" i="1"/>
  <c r="T1104" i="1"/>
  <c r="X1104" i="1"/>
  <c r="AB1104" i="1"/>
  <c r="Q1104" i="1"/>
  <c r="U1104" i="1"/>
  <c r="Y1104" i="1"/>
  <c r="R1104" i="1"/>
  <c r="V1104" i="1"/>
  <c r="Z1104" i="1"/>
  <c r="R1100" i="1"/>
  <c r="V1100" i="1"/>
  <c r="Z1100" i="1"/>
  <c r="O1100" i="1"/>
  <c r="S1100" i="1"/>
  <c r="W1100" i="1"/>
  <c r="AA1100" i="1"/>
  <c r="P1100" i="1"/>
  <c r="T1100" i="1"/>
  <c r="X1100" i="1"/>
  <c r="AB1100" i="1"/>
  <c r="Q1100" i="1"/>
  <c r="U1100" i="1"/>
  <c r="Y1100" i="1"/>
  <c r="Q1096" i="1"/>
  <c r="U1096" i="1"/>
  <c r="Y1096" i="1"/>
  <c r="R1096" i="1"/>
  <c r="V1096" i="1"/>
  <c r="Z1096" i="1"/>
  <c r="O1096" i="1"/>
  <c r="S1096" i="1"/>
  <c r="W1096" i="1"/>
  <c r="AA1096" i="1"/>
  <c r="P1096" i="1"/>
  <c r="T1096" i="1"/>
  <c r="X1096" i="1"/>
  <c r="AB1096" i="1"/>
  <c r="P1092" i="1"/>
  <c r="T1092" i="1"/>
  <c r="X1092" i="1"/>
  <c r="AB1092" i="1"/>
  <c r="Q1092" i="1"/>
  <c r="U1092" i="1"/>
  <c r="Y1092" i="1"/>
  <c r="R1092" i="1"/>
  <c r="V1092" i="1"/>
  <c r="Z1092" i="1"/>
  <c r="O1092" i="1"/>
  <c r="S1092" i="1"/>
  <c r="W1092" i="1"/>
  <c r="AA1092" i="1"/>
  <c r="O1088" i="1"/>
  <c r="S1088" i="1"/>
  <c r="W1088" i="1"/>
  <c r="AA1088" i="1"/>
  <c r="P1088" i="1"/>
  <c r="T1088" i="1"/>
  <c r="X1088" i="1"/>
  <c r="AB1088" i="1"/>
  <c r="Q1088" i="1"/>
  <c r="U1088" i="1"/>
  <c r="Y1088" i="1"/>
  <c r="R1088" i="1"/>
  <c r="V1088" i="1"/>
  <c r="Z1088" i="1"/>
  <c r="R1084" i="1"/>
  <c r="V1084" i="1"/>
  <c r="Z1084" i="1"/>
  <c r="O1084" i="1"/>
  <c r="S1084" i="1"/>
  <c r="W1084" i="1"/>
  <c r="AA1084" i="1"/>
  <c r="P1084" i="1"/>
  <c r="T1084" i="1"/>
  <c r="X1084" i="1"/>
  <c r="AB1084" i="1"/>
  <c r="Q1084" i="1"/>
  <c r="U1084" i="1"/>
  <c r="Y1084" i="1"/>
  <c r="Q1080" i="1"/>
  <c r="U1080" i="1"/>
  <c r="Y1080" i="1"/>
  <c r="R1080" i="1"/>
  <c r="V1080" i="1"/>
  <c r="Z1080" i="1"/>
  <c r="O1080" i="1"/>
  <c r="S1080" i="1"/>
  <c r="W1080" i="1"/>
  <c r="AA1080" i="1"/>
  <c r="P1080" i="1"/>
  <c r="T1080" i="1"/>
  <c r="X1080" i="1"/>
  <c r="AB1080" i="1"/>
  <c r="P1076" i="1"/>
  <c r="T1076" i="1"/>
  <c r="X1076" i="1"/>
  <c r="AB1076" i="1"/>
  <c r="Q1076" i="1"/>
  <c r="U1076" i="1"/>
  <c r="Y1076" i="1"/>
  <c r="R1076" i="1"/>
  <c r="V1076" i="1"/>
  <c r="Z1076" i="1"/>
  <c r="O1076" i="1"/>
  <c r="S1076" i="1"/>
  <c r="W1076" i="1"/>
  <c r="AA1076" i="1"/>
  <c r="O1072" i="1"/>
  <c r="S1072" i="1"/>
  <c r="W1072" i="1"/>
  <c r="AA1072" i="1"/>
  <c r="P1072" i="1"/>
  <c r="T1072" i="1"/>
  <c r="X1072" i="1"/>
  <c r="AB1072" i="1"/>
  <c r="Q1072" i="1"/>
  <c r="U1072" i="1"/>
  <c r="Y1072" i="1"/>
  <c r="R1072" i="1"/>
  <c r="V1072" i="1"/>
  <c r="Z1072" i="1"/>
  <c r="P1068" i="1"/>
  <c r="T1068" i="1"/>
  <c r="X1068" i="1"/>
  <c r="AB1068" i="1"/>
  <c r="Q1068" i="1"/>
  <c r="U1068" i="1"/>
  <c r="Y1068" i="1"/>
  <c r="R1068" i="1"/>
  <c r="V1068" i="1"/>
  <c r="Z1068" i="1"/>
  <c r="O1068" i="1"/>
  <c r="S1068" i="1"/>
  <c r="W1068" i="1"/>
  <c r="AA1068" i="1"/>
  <c r="P1064" i="1"/>
  <c r="T1064" i="1"/>
  <c r="X1064" i="1"/>
  <c r="AB1064" i="1"/>
  <c r="Q1064" i="1"/>
  <c r="U1064" i="1"/>
  <c r="Y1064" i="1"/>
  <c r="R1064" i="1"/>
  <c r="V1064" i="1"/>
  <c r="Z1064" i="1"/>
  <c r="O1064" i="1"/>
  <c r="S1064" i="1"/>
  <c r="W1064" i="1"/>
  <c r="AA1064" i="1"/>
  <c r="P1060" i="1"/>
  <c r="T1060" i="1"/>
  <c r="X1060" i="1"/>
  <c r="AB1060" i="1"/>
  <c r="Q1060" i="1"/>
  <c r="U1060" i="1"/>
  <c r="Y1060" i="1"/>
  <c r="R1060" i="1"/>
  <c r="V1060" i="1"/>
  <c r="Z1060" i="1"/>
  <c r="O1060" i="1"/>
  <c r="S1060" i="1"/>
  <c r="W1060" i="1"/>
  <c r="AA1060" i="1"/>
  <c r="Q1056" i="1"/>
  <c r="U1056" i="1"/>
  <c r="Y1056" i="1"/>
  <c r="R1056" i="1"/>
  <c r="V1056" i="1"/>
  <c r="Z1056" i="1"/>
  <c r="O1056" i="1"/>
  <c r="S1056" i="1"/>
  <c r="W1056" i="1"/>
  <c r="AA1056" i="1"/>
  <c r="P1056" i="1"/>
  <c r="T1056" i="1"/>
  <c r="X1056" i="1"/>
  <c r="AB1056" i="1"/>
  <c r="R1052" i="1"/>
  <c r="V1052" i="1"/>
  <c r="Z1052" i="1"/>
  <c r="O1052" i="1"/>
  <c r="S1052" i="1"/>
  <c r="W1052" i="1"/>
  <c r="AA1052" i="1"/>
  <c r="P1052" i="1"/>
  <c r="T1052" i="1"/>
  <c r="X1052" i="1"/>
  <c r="AB1052" i="1"/>
  <c r="Q1052" i="1"/>
  <c r="U1052" i="1"/>
  <c r="Y1052" i="1"/>
  <c r="R1048" i="1"/>
  <c r="V1048" i="1"/>
  <c r="Z1048" i="1"/>
  <c r="O1048" i="1"/>
  <c r="S1048" i="1"/>
  <c r="W1048" i="1"/>
  <c r="AA1048" i="1"/>
  <c r="P1048" i="1"/>
  <c r="T1048" i="1"/>
  <c r="X1048" i="1"/>
  <c r="AB1048" i="1"/>
  <c r="Q1048" i="1"/>
  <c r="U1048" i="1"/>
  <c r="Y1048" i="1"/>
  <c r="P1044" i="1"/>
  <c r="T1044" i="1"/>
  <c r="X1044" i="1"/>
  <c r="AB1044" i="1"/>
  <c r="Q1044" i="1"/>
  <c r="U1044" i="1"/>
  <c r="Y1044" i="1"/>
  <c r="R1044" i="1"/>
  <c r="V1044" i="1"/>
  <c r="Z1044" i="1"/>
  <c r="O1044" i="1"/>
  <c r="S1044" i="1"/>
  <c r="W1044" i="1"/>
  <c r="AA1044" i="1"/>
  <c r="R1040" i="1"/>
  <c r="V1040" i="1"/>
  <c r="Z1040" i="1"/>
  <c r="O1040" i="1"/>
  <c r="S1040" i="1"/>
  <c r="W1040" i="1"/>
  <c r="AA1040" i="1"/>
  <c r="P1040" i="1"/>
  <c r="T1040" i="1"/>
  <c r="X1040" i="1"/>
  <c r="AB1040" i="1"/>
  <c r="Q1040" i="1"/>
  <c r="U1040" i="1"/>
  <c r="Y1040" i="1"/>
  <c r="P1036" i="1"/>
  <c r="T1036" i="1"/>
  <c r="X1036" i="1"/>
  <c r="AB1036" i="1"/>
  <c r="Q1036" i="1"/>
  <c r="U1036" i="1"/>
  <c r="Y1036" i="1"/>
  <c r="R1036" i="1"/>
  <c r="V1036" i="1"/>
  <c r="Z1036" i="1"/>
  <c r="O1036" i="1"/>
  <c r="S1036" i="1"/>
  <c r="W1036" i="1"/>
  <c r="AA1036" i="1"/>
  <c r="R1032" i="1"/>
  <c r="V1032" i="1"/>
  <c r="Z1032" i="1"/>
  <c r="O1032" i="1"/>
  <c r="S1032" i="1"/>
  <c r="W1032" i="1"/>
  <c r="AA1032" i="1"/>
  <c r="P1032" i="1"/>
  <c r="T1032" i="1"/>
  <c r="X1032" i="1"/>
  <c r="AB1032" i="1"/>
  <c r="Q1032" i="1"/>
  <c r="U1032" i="1"/>
  <c r="Y1032" i="1"/>
  <c r="P1028" i="1"/>
  <c r="T1028" i="1"/>
  <c r="X1028" i="1"/>
  <c r="AB1028" i="1"/>
  <c r="Q1028" i="1"/>
  <c r="U1028" i="1"/>
  <c r="Y1028" i="1"/>
  <c r="R1028" i="1"/>
  <c r="V1028" i="1"/>
  <c r="Z1028" i="1"/>
  <c r="O1028" i="1"/>
  <c r="S1028" i="1"/>
  <c r="W1028" i="1"/>
  <c r="AA1028" i="1"/>
  <c r="R1024" i="1"/>
  <c r="V1024" i="1"/>
  <c r="Z1024" i="1"/>
  <c r="O1024" i="1"/>
  <c r="S1024" i="1"/>
  <c r="W1024" i="1"/>
  <c r="AA1024" i="1"/>
  <c r="P1024" i="1"/>
  <c r="T1024" i="1"/>
  <c r="X1024" i="1"/>
  <c r="AB1024" i="1"/>
  <c r="Q1024" i="1"/>
  <c r="U1024" i="1"/>
  <c r="Y1024" i="1"/>
  <c r="P1020" i="1"/>
  <c r="T1020" i="1"/>
  <c r="X1020" i="1"/>
  <c r="AB1020" i="1"/>
  <c r="Q1020" i="1"/>
  <c r="U1020" i="1"/>
  <c r="Y1020" i="1"/>
  <c r="R1020" i="1"/>
  <c r="V1020" i="1"/>
  <c r="Z1020" i="1"/>
  <c r="O1020" i="1"/>
  <c r="S1020" i="1"/>
  <c r="W1020" i="1"/>
  <c r="AA1020" i="1"/>
  <c r="R1016" i="1"/>
  <c r="V1016" i="1"/>
  <c r="Z1016" i="1"/>
  <c r="O1016" i="1"/>
  <c r="S1016" i="1"/>
  <c r="W1016" i="1"/>
  <c r="AA1016" i="1"/>
  <c r="P1016" i="1"/>
  <c r="T1016" i="1"/>
  <c r="X1016" i="1"/>
  <c r="AB1016" i="1"/>
  <c r="Q1016" i="1"/>
  <c r="U1016" i="1"/>
  <c r="Y1016" i="1"/>
  <c r="P1012" i="1"/>
  <c r="T1012" i="1"/>
  <c r="X1012" i="1"/>
  <c r="AB1012" i="1"/>
  <c r="Q1012" i="1"/>
  <c r="U1012" i="1"/>
  <c r="Y1012" i="1"/>
  <c r="R1012" i="1"/>
  <c r="V1012" i="1"/>
  <c r="Z1012" i="1"/>
  <c r="O1012" i="1"/>
  <c r="S1012" i="1"/>
  <c r="W1012" i="1"/>
  <c r="AA1012" i="1"/>
  <c r="R1008" i="1"/>
  <c r="V1008" i="1"/>
  <c r="Z1008" i="1"/>
  <c r="O1008" i="1"/>
  <c r="S1008" i="1"/>
  <c r="W1008" i="1"/>
  <c r="AA1008" i="1"/>
  <c r="P1008" i="1"/>
  <c r="T1008" i="1"/>
  <c r="X1008" i="1"/>
  <c r="AB1008" i="1"/>
  <c r="Q1008" i="1"/>
  <c r="U1008" i="1"/>
  <c r="Y1008" i="1"/>
  <c r="P1004" i="1"/>
  <c r="T1004" i="1"/>
  <c r="X1004" i="1"/>
  <c r="AB1004" i="1"/>
  <c r="Q1004" i="1"/>
  <c r="U1004" i="1"/>
  <c r="Y1004" i="1"/>
  <c r="R1004" i="1"/>
  <c r="V1004" i="1"/>
  <c r="Z1004" i="1"/>
  <c r="O1004" i="1"/>
  <c r="S1004" i="1"/>
  <c r="W1004" i="1"/>
  <c r="AA1004" i="1"/>
  <c r="R1000" i="1"/>
  <c r="V1000" i="1"/>
  <c r="Z1000" i="1"/>
  <c r="O1000" i="1"/>
  <c r="S1000" i="1"/>
  <c r="W1000" i="1"/>
  <c r="AA1000" i="1"/>
  <c r="P1000" i="1"/>
  <c r="T1000" i="1"/>
  <c r="X1000" i="1"/>
  <c r="AB1000" i="1"/>
  <c r="Q1000" i="1"/>
  <c r="U1000" i="1"/>
  <c r="Y1000" i="1"/>
  <c r="P996" i="1"/>
  <c r="T996" i="1"/>
  <c r="X996" i="1"/>
  <c r="AB996" i="1"/>
  <c r="Q996" i="1"/>
  <c r="U996" i="1"/>
  <c r="Y996" i="1"/>
  <c r="R996" i="1"/>
  <c r="V996" i="1"/>
  <c r="Z996" i="1"/>
  <c r="O996" i="1"/>
  <c r="S996" i="1"/>
  <c r="W996" i="1"/>
  <c r="AA996" i="1"/>
  <c r="R992" i="1"/>
  <c r="V992" i="1"/>
  <c r="Z992" i="1"/>
  <c r="O992" i="1"/>
  <c r="S992" i="1"/>
  <c r="W992" i="1"/>
  <c r="AA992" i="1"/>
  <c r="P992" i="1"/>
  <c r="T992" i="1"/>
  <c r="X992" i="1"/>
  <c r="AB992" i="1"/>
  <c r="Q992" i="1"/>
  <c r="U992" i="1"/>
  <c r="Y992" i="1"/>
  <c r="P988" i="1"/>
  <c r="T988" i="1"/>
  <c r="X988" i="1"/>
  <c r="AB988" i="1"/>
  <c r="Q988" i="1"/>
  <c r="U988" i="1"/>
  <c r="Y988" i="1"/>
  <c r="R988" i="1"/>
  <c r="V988" i="1"/>
  <c r="Z988" i="1"/>
  <c r="O988" i="1"/>
  <c r="S988" i="1"/>
  <c r="W988" i="1"/>
  <c r="AA988" i="1"/>
  <c r="O984" i="1"/>
  <c r="S984" i="1"/>
  <c r="W984" i="1"/>
  <c r="AA984" i="1"/>
  <c r="P984" i="1"/>
  <c r="T984" i="1"/>
  <c r="X984" i="1"/>
  <c r="AB984" i="1"/>
  <c r="Q984" i="1"/>
  <c r="U984" i="1"/>
  <c r="Y984" i="1"/>
  <c r="R984" i="1"/>
  <c r="V984" i="1"/>
  <c r="Z984" i="1"/>
  <c r="O980" i="1"/>
  <c r="S980" i="1"/>
  <c r="W980" i="1"/>
  <c r="AA980" i="1"/>
  <c r="P980" i="1"/>
  <c r="T980" i="1"/>
  <c r="X980" i="1"/>
  <c r="AB980" i="1"/>
  <c r="Q980" i="1"/>
  <c r="U980" i="1"/>
  <c r="Y980" i="1"/>
  <c r="R980" i="1"/>
  <c r="V980" i="1"/>
  <c r="Z980" i="1"/>
  <c r="O976" i="1"/>
  <c r="S976" i="1"/>
  <c r="W976" i="1"/>
  <c r="AA976" i="1"/>
  <c r="P976" i="1"/>
  <c r="T976" i="1"/>
  <c r="X976" i="1"/>
  <c r="AB976" i="1"/>
  <c r="Q976" i="1"/>
  <c r="U976" i="1"/>
  <c r="Y976" i="1"/>
  <c r="R976" i="1"/>
  <c r="V976" i="1"/>
  <c r="Z976" i="1"/>
  <c r="Q972" i="1"/>
  <c r="U972" i="1"/>
  <c r="Y972" i="1"/>
  <c r="R972" i="1"/>
  <c r="V972" i="1"/>
  <c r="Z972" i="1"/>
  <c r="O972" i="1"/>
  <c r="S972" i="1"/>
  <c r="W972" i="1"/>
  <c r="AA972" i="1"/>
  <c r="P972" i="1"/>
  <c r="T972" i="1"/>
  <c r="X972" i="1"/>
  <c r="AB972" i="1"/>
  <c r="O968" i="1"/>
  <c r="S968" i="1"/>
  <c r="W968" i="1"/>
  <c r="AA968" i="1"/>
  <c r="P968" i="1"/>
  <c r="T968" i="1"/>
  <c r="X968" i="1"/>
  <c r="AB968" i="1"/>
  <c r="Q968" i="1"/>
  <c r="U968" i="1"/>
  <c r="Y968" i="1"/>
  <c r="R968" i="1"/>
  <c r="V968" i="1"/>
  <c r="Z968" i="1"/>
  <c r="Q964" i="1"/>
  <c r="U964" i="1"/>
  <c r="Y964" i="1"/>
  <c r="R964" i="1"/>
  <c r="V964" i="1"/>
  <c r="Z964" i="1"/>
  <c r="O964" i="1"/>
  <c r="S964" i="1"/>
  <c r="W964" i="1"/>
  <c r="AA964" i="1"/>
  <c r="P964" i="1"/>
  <c r="T964" i="1"/>
  <c r="X964" i="1"/>
  <c r="AB964" i="1"/>
  <c r="O960" i="1"/>
  <c r="S960" i="1"/>
  <c r="W960" i="1"/>
  <c r="AA960" i="1"/>
  <c r="P960" i="1"/>
  <c r="T960" i="1"/>
  <c r="X960" i="1"/>
  <c r="AB960" i="1"/>
  <c r="Q960" i="1"/>
  <c r="U960" i="1"/>
  <c r="Y960" i="1"/>
  <c r="R960" i="1"/>
  <c r="V960" i="1"/>
  <c r="Z960" i="1"/>
  <c r="P956" i="1"/>
  <c r="T956" i="1"/>
  <c r="X956" i="1"/>
  <c r="AB956" i="1"/>
  <c r="Q956" i="1"/>
  <c r="U956" i="1"/>
  <c r="Y956" i="1"/>
  <c r="R956" i="1"/>
  <c r="V956" i="1"/>
  <c r="Z956" i="1"/>
  <c r="O956" i="1"/>
  <c r="S956" i="1"/>
  <c r="W956" i="1"/>
  <c r="AA956" i="1"/>
  <c r="R952" i="1"/>
  <c r="V952" i="1"/>
  <c r="Z952" i="1"/>
  <c r="O952" i="1"/>
  <c r="S952" i="1"/>
  <c r="W952" i="1"/>
  <c r="AA952" i="1"/>
  <c r="P952" i="1"/>
  <c r="T952" i="1"/>
  <c r="X952" i="1"/>
  <c r="AB952" i="1"/>
  <c r="Q952" i="1"/>
  <c r="U952" i="1"/>
  <c r="Y952" i="1"/>
  <c r="P948" i="1"/>
  <c r="T948" i="1"/>
  <c r="X948" i="1"/>
  <c r="AB948" i="1"/>
  <c r="Q948" i="1"/>
  <c r="U948" i="1"/>
  <c r="Y948" i="1"/>
  <c r="R948" i="1"/>
  <c r="V948" i="1"/>
  <c r="Z948" i="1"/>
  <c r="O948" i="1"/>
  <c r="S948" i="1"/>
  <c r="W948" i="1"/>
  <c r="AA948" i="1"/>
  <c r="R944" i="1"/>
  <c r="V944" i="1"/>
  <c r="Z944" i="1"/>
  <c r="O944" i="1"/>
  <c r="S944" i="1"/>
  <c r="W944" i="1"/>
  <c r="AA944" i="1"/>
  <c r="P944" i="1"/>
  <c r="T944" i="1"/>
  <c r="X944" i="1"/>
  <c r="AB944" i="1"/>
  <c r="Q944" i="1"/>
  <c r="U944" i="1"/>
  <c r="Y944" i="1"/>
  <c r="O940" i="1"/>
  <c r="S940" i="1"/>
  <c r="W940" i="1"/>
  <c r="AA940" i="1"/>
  <c r="P940" i="1"/>
  <c r="T940" i="1"/>
  <c r="X940" i="1"/>
  <c r="AB940" i="1"/>
  <c r="Q940" i="1"/>
  <c r="U940" i="1"/>
  <c r="Y940" i="1"/>
  <c r="R940" i="1"/>
  <c r="V940" i="1"/>
  <c r="Z940" i="1"/>
  <c r="P936" i="1"/>
  <c r="T936" i="1"/>
  <c r="X936" i="1"/>
  <c r="AB936" i="1"/>
  <c r="Q936" i="1"/>
  <c r="U936" i="1"/>
  <c r="Y936" i="1"/>
  <c r="R936" i="1"/>
  <c r="V936" i="1"/>
  <c r="Z936" i="1"/>
  <c r="O936" i="1"/>
  <c r="S936" i="1"/>
  <c r="W936" i="1"/>
  <c r="AA936" i="1"/>
  <c r="Q932" i="1"/>
  <c r="U932" i="1"/>
  <c r="Y932" i="1"/>
  <c r="R932" i="1"/>
  <c r="V932" i="1"/>
  <c r="Z932" i="1"/>
  <c r="O932" i="1"/>
  <c r="S932" i="1"/>
  <c r="W932" i="1"/>
  <c r="AA932" i="1"/>
  <c r="P932" i="1"/>
  <c r="T932" i="1"/>
  <c r="X932" i="1"/>
  <c r="AB932" i="1"/>
  <c r="O928" i="1"/>
  <c r="S928" i="1"/>
  <c r="W928" i="1"/>
  <c r="AA928" i="1"/>
  <c r="P928" i="1"/>
  <c r="T928" i="1"/>
  <c r="X928" i="1"/>
  <c r="AB928" i="1"/>
  <c r="Q928" i="1"/>
  <c r="U928" i="1"/>
  <c r="Y928" i="1"/>
  <c r="R928" i="1"/>
  <c r="V928" i="1"/>
  <c r="Z928" i="1"/>
  <c r="Q924" i="1"/>
  <c r="U924" i="1"/>
  <c r="Y924" i="1"/>
  <c r="R924" i="1"/>
  <c r="V924" i="1"/>
  <c r="Z924" i="1"/>
  <c r="O924" i="1"/>
  <c r="S924" i="1"/>
  <c r="W924" i="1"/>
  <c r="AA924" i="1"/>
  <c r="P924" i="1"/>
  <c r="T924" i="1"/>
  <c r="X924" i="1"/>
  <c r="AB924" i="1"/>
  <c r="O920" i="1"/>
  <c r="S920" i="1"/>
  <c r="W920" i="1"/>
  <c r="AA920" i="1"/>
  <c r="P920" i="1"/>
  <c r="T920" i="1"/>
  <c r="X920" i="1"/>
  <c r="AB920" i="1"/>
  <c r="Q920" i="1"/>
  <c r="U920" i="1"/>
  <c r="Y920" i="1"/>
  <c r="R920" i="1"/>
  <c r="V920" i="1"/>
  <c r="Z920" i="1"/>
  <c r="Q916" i="1"/>
  <c r="U916" i="1"/>
  <c r="Y916" i="1"/>
  <c r="R916" i="1"/>
  <c r="V916" i="1"/>
  <c r="Z916" i="1"/>
  <c r="O916" i="1"/>
  <c r="S916" i="1"/>
  <c r="W916" i="1"/>
  <c r="AA916" i="1"/>
  <c r="P916" i="1"/>
  <c r="T916" i="1"/>
  <c r="X916" i="1"/>
  <c r="AB916" i="1"/>
  <c r="O912" i="1"/>
  <c r="S912" i="1"/>
  <c r="W912" i="1"/>
  <c r="AA912" i="1"/>
  <c r="P912" i="1"/>
  <c r="T912" i="1"/>
  <c r="X912" i="1"/>
  <c r="AB912" i="1"/>
  <c r="Q912" i="1"/>
  <c r="U912" i="1"/>
  <c r="Y912" i="1"/>
  <c r="R912" i="1"/>
  <c r="V912" i="1"/>
  <c r="Z912" i="1"/>
  <c r="Q908" i="1"/>
  <c r="U908" i="1"/>
  <c r="Y908" i="1"/>
  <c r="R908" i="1"/>
  <c r="V908" i="1"/>
  <c r="Z908" i="1"/>
  <c r="O908" i="1"/>
  <c r="S908" i="1"/>
  <c r="W908" i="1"/>
  <c r="AA908" i="1"/>
  <c r="P908" i="1"/>
  <c r="T908" i="1"/>
  <c r="X908" i="1"/>
  <c r="AB908" i="1"/>
  <c r="O904" i="1"/>
  <c r="S904" i="1"/>
  <c r="W904" i="1"/>
  <c r="AA904" i="1"/>
  <c r="P904" i="1"/>
  <c r="T904" i="1"/>
  <c r="X904" i="1"/>
  <c r="AB904" i="1"/>
  <c r="Q904" i="1"/>
  <c r="U904" i="1"/>
  <c r="Y904" i="1"/>
  <c r="R904" i="1"/>
  <c r="V904" i="1"/>
  <c r="Z904" i="1"/>
  <c r="Q900" i="1"/>
  <c r="U900" i="1"/>
  <c r="Y900" i="1"/>
  <c r="R900" i="1"/>
  <c r="V900" i="1"/>
  <c r="Z900" i="1"/>
  <c r="O900" i="1"/>
  <c r="S900" i="1"/>
  <c r="W900" i="1"/>
  <c r="AA900" i="1"/>
  <c r="P900" i="1"/>
  <c r="T900" i="1"/>
  <c r="X900" i="1"/>
  <c r="AB900" i="1"/>
  <c r="O896" i="1"/>
  <c r="S896" i="1"/>
  <c r="W896" i="1"/>
  <c r="AA896" i="1"/>
  <c r="P896" i="1"/>
  <c r="T896" i="1"/>
  <c r="X896" i="1"/>
  <c r="AB896" i="1"/>
  <c r="Q896" i="1"/>
  <c r="U896" i="1"/>
  <c r="Y896" i="1"/>
  <c r="R896" i="1"/>
  <c r="V896" i="1"/>
  <c r="Z896" i="1"/>
  <c r="Q892" i="1"/>
  <c r="U892" i="1"/>
  <c r="Y892" i="1"/>
  <c r="R892" i="1"/>
  <c r="V892" i="1"/>
  <c r="Z892" i="1"/>
  <c r="O892" i="1"/>
  <c r="S892" i="1"/>
  <c r="W892" i="1"/>
  <c r="AA892" i="1"/>
  <c r="P892" i="1"/>
  <c r="T892" i="1"/>
  <c r="X892" i="1"/>
  <c r="AB892" i="1"/>
  <c r="O888" i="1"/>
  <c r="S888" i="1"/>
  <c r="W888" i="1"/>
  <c r="AA888" i="1"/>
  <c r="P888" i="1"/>
  <c r="T888" i="1"/>
  <c r="X888" i="1"/>
  <c r="AB888" i="1"/>
  <c r="Q888" i="1"/>
  <c r="U888" i="1"/>
  <c r="Y888" i="1"/>
  <c r="R888" i="1"/>
  <c r="V888" i="1"/>
  <c r="Z888" i="1"/>
  <c r="R884" i="1"/>
  <c r="V884" i="1"/>
  <c r="Z884" i="1"/>
  <c r="O884" i="1"/>
  <c r="S884" i="1"/>
  <c r="W884" i="1"/>
  <c r="AA884" i="1"/>
  <c r="P884" i="1"/>
  <c r="T884" i="1"/>
  <c r="X884" i="1"/>
  <c r="AB884" i="1"/>
  <c r="Q884" i="1"/>
  <c r="U884" i="1"/>
  <c r="Y884" i="1"/>
  <c r="Q880" i="1"/>
  <c r="U880" i="1"/>
  <c r="Y880" i="1"/>
  <c r="R880" i="1"/>
  <c r="V880" i="1"/>
  <c r="Z880" i="1"/>
  <c r="O880" i="1"/>
  <c r="S880" i="1"/>
  <c r="W880" i="1"/>
  <c r="AA880" i="1"/>
  <c r="P880" i="1"/>
  <c r="T880" i="1"/>
  <c r="X880" i="1"/>
  <c r="AB880" i="1"/>
  <c r="P876" i="1"/>
  <c r="T876" i="1"/>
  <c r="X876" i="1"/>
  <c r="AB876" i="1"/>
  <c r="Q876" i="1"/>
  <c r="U876" i="1"/>
  <c r="Y876" i="1"/>
  <c r="R876" i="1"/>
  <c r="V876" i="1"/>
  <c r="Z876" i="1"/>
  <c r="O876" i="1"/>
  <c r="S876" i="1"/>
  <c r="W876" i="1"/>
  <c r="AA876" i="1"/>
  <c r="O872" i="1"/>
  <c r="S872" i="1"/>
  <c r="W872" i="1"/>
  <c r="AA872" i="1"/>
  <c r="P872" i="1"/>
  <c r="T872" i="1"/>
  <c r="X872" i="1"/>
  <c r="AB872" i="1"/>
  <c r="Q872" i="1"/>
  <c r="U872" i="1"/>
  <c r="Y872" i="1"/>
  <c r="R872" i="1"/>
  <c r="V872" i="1"/>
  <c r="Z872" i="1"/>
  <c r="R868" i="1"/>
  <c r="V868" i="1"/>
  <c r="Z868" i="1"/>
  <c r="O868" i="1"/>
  <c r="S868" i="1"/>
  <c r="W868" i="1"/>
  <c r="AA868" i="1"/>
  <c r="P868" i="1"/>
  <c r="T868" i="1"/>
  <c r="X868" i="1"/>
  <c r="AB868" i="1"/>
  <c r="Q868" i="1"/>
  <c r="U868" i="1"/>
  <c r="Y868" i="1"/>
  <c r="Q864" i="1"/>
  <c r="U864" i="1"/>
  <c r="Y864" i="1"/>
  <c r="R864" i="1"/>
  <c r="V864" i="1"/>
  <c r="Z864" i="1"/>
  <c r="O864" i="1"/>
  <c r="S864" i="1"/>
  <c r="W864" i="1"/>
  <c r="AA864" i="1"/>
  <c r="P864" i="1"/>
  <c r="T864" i="1"/>
  <c r="X864" i="1"/>
  <c r="AB864" i="1"/>
  <c r="P860" i="1"/>
  <c r="T860" i="1"/>
  <c r="X860" i="1"/>
  <c r="AB860" i="1"/>
  <c r="Q860" i="1"/>
  <c r="U860" i="1"/>
  <c r="Y860" i="1"/>
  <c r="R860" i="1"/>
  <c r="V860" i="1"/>
  <c r="Z860" i="1"/>
  <c r="O860" i="1"/>
  <c r="S860" i="1"/>
  <c r="W860" i="1"/>
  <c r="AA860" i="1"/>
  <c r="O856" i="1"/>
  <c r="S856" i="1"/>
  <c r="W856" i="1"/>
  <c r="AA856" i="1"/>
  <c r="P856" i="1"/>
  <c r="T856" i="1"/>
  <c r="X856" i="1"/>
  <c r="AB856" i="1"/>
  <c r="Q856" i="1"/>
  <c r="U856" i="1"/>
  <c r="Y856" i="1"/>
  <c r="R856" i="1"/>
  <c r="V856" i="1"/>
  <c r="Z856" i="1"/>
  <c r="R852" i="1"/>
  <c r="V852" i="1"/>
  <c r="Z852" i="1"/>
  <c r="O852" i="1"/>
  <c r="S852" i="1"/>
  <c r="W852" i="1"/>
  <c r="AA852" i="1"/>
  <c r="P852" i="1"/>
  <c r="T852" i="1"/>
  <c r="X852" i="1"/>
  <c r="AB852" i="1"/>
  <c r="Q852" i="1"/>
  <c r="U852" i="1"/>
  <c r="Y852" i="1"/>
  <c r="Q848" i="1"/>
  <c r="U848" i="1"/>
  <c r="Y848" i="1"/>
  <c r="R848" i="1"/>
  <c r="V848" i="1"/>
  <c r="Z848" i="1"/>
  <c r="O848" i="1"/>
  <c r="S848" i="1"/>
  <c r="W848" i="1"/>
  <c r="AA848" i="1"/>
  <c r="P848" i="1"/>
  <c r="T848" i="1"/>
  <c r="X848" i="1"/>
  <c r="AB848" i="1"/>
  <c r="P844" i="1"/>
  <c r="T844" i="1"/>
  <c r="X844" i="1"/>
  <c r="AB844" i="1"/>
  <c r="Q844" i="1"/>
  <c r="U844" i="1"/>
  <c r="Y844" i="1"/>
  <c r="R844" i="1"/>
  <c r="V844" i="1"/>
  <c r="Z844" i="1"/>
  <c r="O844" i="1"/>
  <c r="S844" i="1"/>
  <c r="W844" i="1"/>
  <c r="AA844" i="1"/>
  <c r="Q840" i="1"/>
  <c r="U840" i="1"/>
  <c r="Y840" i="1"/>
  <c r="R840" i="1"/>
  <c r="V840" i="1"/>
  <c r="Z840" i="1"/>
  <c r="O840" i="1"/>
  <c r="S840" i="1"/>
  <c r="W840" i="1"/>
  <c r="AA840" i="1"/>
  <c r="P840" i="1"/>
  <c r="T840" i="1"/>
  <c r="X840" i="1"/>
  <c r="AB840" i="1"/>
  <c r="Q836" i="1"/>
  <c r="U836" i="1"/>
  <c r="Y836" i="1"/>
  <c r="R836" i="1"/>
  <c r="V836" i="1"/>
  <c r="Z836" i="1"/>
  <c r="O836" i="1"/>
  <c r="S836" i="1"/>
  <c r="W836" i="1"/>
  <c r="AA836" i="1"/>
  <c r="P836" i="1"/>
  <c r="T836" i="1"/>
  <c r="X836" i="1"/>
  <c r="AB836" i="1"/>
  <c r="P832" i="1"/>
  <c r="T832" i="1"/>
  <c r="X832" i="1"/>
  <c r="AB832" i="1"/>
  <c r="Q832" i="1"/>
  <c r="U832" i="1"/>
  <c r="Y832" i="1"/>
  <c r="R832" i="1"/>
  <c r="V832" i="1"/>
  <c r="Z832" i="1"/>
  <c r="O832" i="1"/>
  <c r="S832" i="1"/>
  <c r="W832" i="1"/>
  <c r="AA832" i="1"/>
  <c r="R828" i="1"/>
  <c r="V828" i="1"/>
  <c r="Z828" i="1"/>
  <c r="O828" i="1"/>
  <c r="S828" i="1"/>
  <c r="W828" i="1"/>
  <c r="AA828" i="1"/>
  <c r="P828" i="1"/>
  <c r="T828" i="1"/>
  <c r="X828" i="1"/>
  <c r="AB828" i="1"/>
  <c r="Q828" i="1"/>
  <c r="U828" i="1"/>
  <c r="Y828" i="1"/>
  <c r="P824" i="1"/>
  <c r="T824" i="1"/>
  <c r="X824" i="1"/>
  <c r="AB824" i="1"/>
  <c r="Q824" i="1"/>
  <c r="U824" i="1"/>
  <c r="Y824" i="1"/>
  <c r="R824" i="1"/>
  <c r="V824" i="1"/>
  <c r="Z824" i="1"/>
  <c r="O824" i="1"/>
  <c r="S824" i="1"/>
  <c r="W824" i="1"/>
  <c r="AA824" i="1"/>
  <c r="R820" i="1"/>
  <c r="V820" i="1"/>
  <c r="Z820" i="1"/>
  <c r="O820" i="1"/>
  <c r="S820" i="1"/>
  <c r="W820" i="1"/>
  <c r="AA820" i="1"/>
  <c r="P820" i="1"/>
  <c r="T820" i="1"/>
  <c r="X820" i="1"/>
  <c r="AB820" i="1"/>
  <c r="Q820" i="1"/>
  <c r="U820" i="1"/>
  <c r="Y820" i="1"/>
  <c r="P816" i="1"/>
  <c r="T816" i="1"/>
  <c r="X816" i="1"/>
  <c r="AB816" i="1"/>
  <c r="Q816" i="1"/>
  <c r="U816" i="1"/>
  <c r="Y816" i="1"/>
  <c r="R816" i="1"/>
  <c r="V816" i="1"/>
  <c r="Z816" i="1"/>
  <c r="O816" i="1"/>
  <c r="S816" i="1"/>
  <c r="W816" i="1"/>
  <c r="AA816" i="1"/>
  <c r="R812" i="1"/>
  <c r="V812" i="1"/>
  <c r="Z812" i="1"/>
  <c r="O812" i="1"/>
  <c r="S812" i="1"/>
  <c r="W812" i="1"/>
  <c r="AA812" i="1"/>
  <c r="P812" i="1"/>
  <c r="T812" i="1"/>
  <c r="X812" i="1"/>
  <c r="AB812" i="1"/>
  <c r="Q812" i="1"/>
  <c r="U812" i="1"/>
  <c r="Y812" i="1"/>
  <c r="P808" i="1"/>
  <c r="T808" i="1"/>
  <c r="X808" i="1"/>
  <c r="AB808" i="1"/>
  <c r="Q808" i="1"/>
  <c r="U808" i="1"/>
  <c r="Y808" i="1"/>
  <c r="R808" i="1"/>
  <c r="V808" i="1"/>
  <c r="Z808" i="1"/>
  <c r="O808" i="1"/>
  <c r="S808" i="1"/>
  <c r="W808" i="1"/>
  <c r="AA808" i="1"/>
  <c r="R804" i="1"/>
  <c r="V804" i="1"/>
  <c r="Z804" i="1"/>
  <c r="O804" i="1"/>
  <c r="S804" i="1"/>
  <c r="W804" i="1"/>
  <c r="AA804" i="1"/>
  <c r="P804" i="1"/>
  <c r="T804" i="1"/>
  <c r="X804" i="1"/>
  <c r="AB804" i="1"/>
  <c r="Q804" i="1"/>
  <c r="U804" i="1"/>
  <c r="Y804" i="1"/>
  <c r="P800" i="1"/>
  <c r="T800" i="1"/>
  <c r="X800" i="1"/>
  <c r="AB800" i="1"/>
  <c r="Q800" i="1"/>
  <c r="U800" i="1"/>
  <c r="Y800" i="1"/>
  <c r="R800" i="1"/>
  <c r="V800" i="1"/>
  <c r="Z800" i="1"/>
  <c r="O800" i="1"/>
  <c r="S800" i="1"/>
  <c r="W800" i="1"/>
  <c r="AA800" i="1"/>
  <c r="R796" i="1"/>
  <c r="V796" i="1"/>
  <c r="Z796" i="1"/>
  <c r="O796" i="1"/>
  <c r="S796" i="1"/>
  <c r="W796" i="1"/>
  <c r="AA796" i="1"/>
  <c r="P796" i="1"/>
  <c r="T796" i="1"/>
  <c r="X796" i="1"/>
  <c r="AB796" i="1"/>
  <c r="Q796" i="1"/>
  <c r="U796" i="1"/>
  <c r="Y796" i="1"/>
  <c r="P792" i="1"/>
  <c r="T792" i="1"/>
  <c r="X792" i="1"/>
  <c r="AB792" i="1"/>
  <c r="Q792" i="1"/>
  <c r="U792" i="1"/>
  <c r="Y792" i="1"/>
  <c r="R792" i="1"/>
  <c r="V792" i="1"/>
  <c r="Z792" i="1"/>
  <c r="O792" i="1"/>
  <c r="S792" i="1"/>
  <c r="W792" i="1"/>
  <c r="AA792" i="1"/>
  <c r="R788" i="1"/>
  <c r="V788" i="1"/>
  <c r="Z788" i="1"/>
  <c r="O788" i="1"/>
  <c r="S788" i="1"/>
  <c r="W788" i="1"/>
  <c r="AA788" i="1"/>
  <c r="P788" i="1"/>
  <c r="T788" i="1"/>
  <c r="X788" i="1"/>
  <c r="AB788" i="1"/>
  <c r="Q788" i="1"/>
  <c r="U788" i="1"/>
  <c r="Y788" i="1"/>
  <c r="P784" i="1"/>
  <c r="T784" i="1"/>
  <c r="X784" i="1"/>
  <c r="AB784" i="1"/>
  <c r="Q784" i="1"/>
  <c r="U784" i="1"/>
  <c r="Y784" i="1"/>
  <c r="R784" i="1"/>
  <c r="V784" i="1"/>
  <c r="Z784" i="1"/>
  <c r="O784" i="1"/>
  <c r="S784" i="1"/>
  <c r="W784" i="1"/>
  <c r="AA784" i="1"/>
  <c r="Q780" i="1"/>
  <c r="U780" i="1"/>
  <c r="Y780" i="1"/>
  <c r="R780" i="1"/>
  <c r="V780" i="1"/>
  <c r="Z780" i="1"/>
  <c r="O780" i="1"/>
  <c r="S780" i="1"/>
  <c r="W780" i="1"/>
  <c r="AA780" i="1"/>
  <c r="P780" i="1"/>
  <c r="T780" i="1"/>
  <c r="X780" i="1"/>
  <c r="AB780" i="1"/>
  <c r="O776" i="1"/>
  <c r="S776" i="1"/>
  <c r="W776" i="1"/>
  <c r="AA776" i="1"/>
  <c r="P776" i="1"/>
  <c r="T776" i="1"/>
  <c r="X776" i="1"/>
  <c r="AB776" i="1"/>
  <c r="Q776" i="1"/>
  <c r="U776" i="1"/>
  <c r="Y776" i="1"/>
  <c r="R776" i="1"/>
  <c r="V776" i="1"/>
  <c r="Z776" i="1"/>
  <c r="P772" i="1"/>
  <c r="T772" i="1"/>
  <c r="X772" i="1"/>
  <c r="AB772" i="1"/>
  <c r="Q772" i="1"/>
  <c r="U772" i="1"/>
  <c r="Y772" i="1"/>
  <c r="R772" i="1"/>
  <c r="V772" i="1"/>
  <c r="Z772" i="1"/>
  <c r="O772" i="1"/>
  <c r="S772" i="1"/>
  <c r="W772" i="1"/>
  <c r="AA772" i="1"/>
  <c r="Q768" i="1"/>
  <c r="U768" i="1"/>
  <c r="Y768" i="1"/>
  <c r="R768" i="1"/>
  <c r="V768" i="1"/>
  <c r="Z768" i="1"/>
  <c r="O768" i="1"/>
  <c r="S768" i="1"/>
  <c r="W768" i="1"/>
  <c r="AA768" i="1"/>
  <c r="P768" i="1"/>
  <c r="T768" i="1"/>
  <c r="X768" i="1"/>
  <c r="AB768" i="1"/>
  <c r="R764" i="1"/>
  <c r="V764" i="1"/>
  <c r="Z764" i="1"/>
  <c r="O764" i="1"/>
  <c r="S764" i="1"/>
  <c r="W764" i="1"/>
  <c r="AA764" i="1"/>
  <c r="P764" i="1"/>
  <c r="T764" i="1"/>
  <c r="X764" i="1"/>
  <c r="AB764" i="1"/>
  <c r="Q764" i="1"/>
  <c r="U764" i="1"/>
  <c r="Y764" i="1"/>
  <c r="O760" i="1"/>
  <c r="S760" i="1"/>
  <c r="W760" i="1"/>
  <c r="AA760" i="1"/>
  <c r="P760" i="1"/>
  <c r="T760" i="1"/>
  <c r="X760" i="1"/>
  <c r="AB760" i="1"/>
  <c r="Q760" i="1"/>
  <c r="U760" i="1"/>
  <c r="Y760" i="1"/>
  <c r="R760" i="1"/>
  <c r="V760" i="1"/>
  <c r="Z760" i="1"/>
  <c r="R756" i="1"/>
  <c r="V756" i="1"/>
  <c r="Z756" i="1"/>
  <c r="P756" i="1"/>
  <c r="T756" i="1"/>
  <c r="X756" i="1"/>
  <c r="AB756" i="1"/>
  <c r="U756" i="1"/>
  <c r="O756" i="1"/>
  <c r="W756" i="1"/>
  <c r="Q756" i="1"/>
  <c r="Y756" i="1"/>
  <c r="S756" i="1"/>
  <c r="AA756" i="1"/>
  <c r="P752" i="1"/>
  <c r="T752" i="1"/>
  <c r="X752" i="1"/>
  <c r="AB752" i="1"/>
  <c r="R752" i="1"/>
  <c r="V752" i="1"/>
  <c r="Z752" i="1"/>
  <c r="S752" i="1"/>
  <c r="AA752" i="1"/>
  <c r="U752" i="1"/>
  <c r="O752" i="1"/>
  <c r="W752" i="1"/>
  <c r="Q752" i="1"/>
  <c r="Y752" i="1"/>
  <c r="O748" i="1"/>
  <c r="S748" i="1"/>
  <c r="W748" i="1"/>
  <c r="AA748" i="1"/>
  <c r="Q748" i="1"/>
  <c r="U748" i="1"/>
  <c r="Y748" i="1"/>
  <c r="R748" i="1"/>
  <c r="Z748" i="1"/>
  <c r="T748" i="1"/>
  <c r="AB748" i="1"/>
  <c r="V748" i="1"/>
  <c r="P748" i="1"/>
  <c r="X748" i="1"/>
  <c r="R744" i="1"/>
  <c r="V744" i="1"/>
  <c r="Z744" i="1"/>
  <c r="P744" i="1"/>
  <c r="T744" i="1"/>
  <c r="X744" i="1"/>
  <c r="AB744" i="1"/>
  <c r="Q744" i="1"/>
  <c r="Y744" i="1"/>
  <c r="S744" i="1"/>
  <c r="AA744" i="1"/>
  <c r="U744" i="1"/>
  <c r="O744" i="1"/>
  <c r="W744" i="1"/>
  <c r="Q740" i="1"/>
  <c r="U740" i="1"/>
  <c r="Y740" i="1"/>
  <c r="O740" i="1"/>
  <c r="S740" i="1"/>
  <c r="W740" i="1"/>
  <c r="AA740" i="1"/>
  <c r="P740" i="1"/>
  <c r="X740" i="1"/>
  <c r="R740" i="1"/>
  <c r="Z740" i="1"/>
  <c r="T740" i="1"/>
  <c r="AB740" i="1"/>
  <c r="V740" i="1"/>
  <c r="P736" i="1"/>
  <c r="T736" i="1"/>
  <c r="X736" i="1"/>
  <c r="AB736" i="1"/>
  <c r="R736" i="1"/>
  <c r="V736" i="1"/>
  <c r="Z736" i="1"/>
  <c r="O736" i="1"/>
  <c r="W736" i="1"/>
  <c r="Q736" i="1"/>
  <c r="Y736" i="1"/>
  <c r="S736" i="1"/>
  <c r="AA736" i="1"/>
  <c r="U736" i="1"/>
  <c r="O732" i="1"/>
  <c r="S732" i="1"/>
  <c r="W732" i="1"/>
  <c r="AA732" i="1"/>
  <c r="Q732" i="1"/>
  <c r="U732" i="1"/>
  <c r="Y732" i="1"/>
  <c r="V732" i="1"/>
  <c r="P732" i="1"/>
  <c r="X732" i="1"/>
  <c r="R732" i="1"/>
  <c r="Z732" i="1"/>
  <c r="T732" i="1"/>
  <c r="AB732" i="1"/>
  <c r="R728" i="1"/>
  <c r="V728" i="1"/>
  <c r="Z728" i="1"/>
  <c r="P728" i="1"/>
  <c r="T728" i="1"/>
  <c r="X728" i="1"/>
  <c r="AB728" i="1"/>
  <c r="U728" i="1"/>
  <c r="O728" i="1"/>
  <c r="W728" i="1"/>
  <c r="Q728" i="1"/>
  <c r="Y728" i="1"/>
  <c r="S728" i="1"/>
  <c r="AA728" i="1"/>
  <c r="P724" i="1"/>
  <c r="T724" i="1"/>
  <c r="X724" i="1"/>
  <c r="AB724" i="1"/>
  <c r="Q724" i="1"/>
  <c r="U724" i="1"/>
  <c r="Y724" i="1"/>
  <c r="R724" i="1"/>
  <c r="V724" i="1"/>
  <c r="Z724" i="1"/>
  <c r="O724" i="1"/>
  <c r="S724" i="1"/>
  <c r="W724" i="1"/>
  <c r="AA724" i="1"/>
  <c r="O720" i="1"/>
  <c r="S720" i="1"/>
  <c r="W720" i="1"/>
  <c r="AA720" i="1"/>
  <c r="P720" i="1"/>
  <c r="T720" i="1"/>
  <c r="X720" i="1"/>
  <c r="AB720" i="1"/>
  <c r="Q720" i="1"/>
  <c r="U720" i="1"/>
  <c r="Y720" i="1"/>
  <c r="R720" i="1"/>
  <c r="V720" i="1"/>
  <c r="Z720" i="1"/>
  <c r="R716" i="1"/>
  <c r="V716" i="1"/>
  <c r="Z716" i="1"/>
  <c r="O716" i="1"/>
  <c r="S716" i="1"/>
  <c r="W716" i="1"/>
  <c r="AA716" i="1"/>
  <c r="P716" i="1"/>
  <c r="T716" i="1"/>
  <c r="X716" i="1"/>
  <c r="AB716" i="1"/>
  <c r="Q716" i="1"/>
  <c r="U716" i="1"/>
  <c r="Y716" i="1"/>
  <c r="P712" i="1"/>
  <c r="T712" i="1"/>
  <c r="X712" i="1"/>
  <c r="AB712" i="1"/>
  <c r="Q712" i="1"/>
  <c r="U712" i="1"/>
  <c r="Y712" i="1"/>
  <c r="R712" i="1"/>
  <c r="V712" i="1"/>
  <c r="Z712" i="1"/>
  <c r="O712" i="1"/>
  <c r="S712" i="1"/>
  <c r="W712" i="1"/>
  <c r="AA712" i="1"/>
  <c r="O708" i="1"/>
  <c r="S708" i="1"/>
  <c r="W708" i="1"/>
  <c r="AA708" i="1"/>
  <c r="P708" i="1"/>
  <c r="T708" i="1"/>
  <c r="X708" i="1"/>
  <c r="AB708" i="1"/>
  <c r="Q708" i="1"/>
  <c r="U708" i="1"/>
  <c r="Y708" i="1"/>
  <c r="R708" i="1"/>
  <c r="V708" i="1"/>
  <c r="Z708" i="1"/>
  <c r="R704" i="1"/>
  <c r="V704" i="1"/>
  <c r="Z704" i="1"/>
  <c r="O704" i="1"/>
  <c r="S704" i="1"/>
  <c r="W704" i="1"/>
  <c r="AA704" i="1"/>
  <c r="P704" i="1"/>
  <c r="T704" i="1"/>
  <c r="X704" i="1"/>
  <c r="AB704" i="1"/>
  <c r="Q704" i="1"/>
  <c r="U704" i="1"/>
  <c r="Y704" i="1"/>
  <c r="Q700" i="1"/>
  <c r="U700" i="1"/>
  <c r="Y700" i="1"/>
  <c r="R700" i="1"/>
  <c r="V700" i="1"/>
  <c r="Z700" i="1"/>
  <c r="O700" i="1"/>
  <c r="S700" i="1"/>
  <c r="W700" i="1"/>
  <c r="AA700" i="1"/>
  <c r="P700" i="1"/>
  <c r="T700" i="1"/>
  <c r="X700" i="1"/>
  <c r="AB700" i="1"/>
  <c r="Q696" i="1"/>
  <c r="U696" i="1"/>
  <c r="Y696" i="1"/>
  <c r="R696" i="1"/>
  <c r="V696" i="1"/>
  <c r="Z696" i="1"/>
  <c r="O696" i="1"/>
  <c r="S696" i="1"/>
  <c r="W696" i="1"/>
  <c r="AA696" i="1"/>
  <c r="P696" i="1"/>
  <c r="T696" i="1"/>
  <c r="X696" i="1"/>
  <c r="AB696" i="1"/>
  <c r="O692" i="1"/>
  <c r="S692" i="1"/>
  <c r="W692" i="1"/>
  <c r="AA692" i="1"/>
  <c r="P692" i="1"/>
  <c r="T692" i="1"/>
  <c r="X692" i="1"/>
  <c r="AB692" i="1"/>
  <c r="Q692" i="1"/>
  <c r="U692" i="1"/>
  <c r="Y692" i="1"/>
  <c r="R692" i="1"/>
  <c r="V692" i="1"/>
  <c r="Z692" i="1"/>
  <c r="R688" i="1"/>
  <c r="V688" i="1"/>
  <c r="Z688" i="1"/>
  <c r="O688" i="1"/>
  <c r="S688" i="1"/>
  <c r="W688" i="1"/>
  <c r="AA688" i="1"/>
  <c r="P688" i="1"/>
  <c r="T688" i="1"/>
  <c r="X688" i="1"/>
  <c r="AB688" i="1"/>
  <c r="Q688" i="1"/>
  <c r="U688" i="1"/>
  <c r="Y688" i="1"/>
  <c r="Q684" i="1"/>
  <c r="U684" i="1"/>
  <c r="Y684" i="1"/>
  <c r="R684" i="1"/>
  <c r="V684" i="1"/>
  <c r="Z684" i="1"/>
  <c r="O684" i="1"/>
  <c r="S684" i="1"/>
  <c r="W684" i="1"/>
  <c r="AA684" i="1"/>
  <c r="P684" i="1"/>
  <c r="T684" i="1"/>
  <c r="X684" i="1"/>
  <c r="AB684" i="1"/>
  <c r="P680" i="1"/>
  <c r="T680" i="1"/>
  <c r="X680" i="1"/>
  <c r="AB680" i="1"/>
  <c r="Q680" i="1"/>
  <c r="U680" i="1"/>
  <c r="Y680" i="1"/>
  <c r="R680" i="1"/>
  <c r="V680" i="1"/>
  <c r="Z680" i="1"/>
  <c r="O680" i="1"/>
  <c r="S680" i="1"/>
  <c r="W680" i="1"/>
  <c r="AA680" i="1"/>
  <c r="O676" i="1"/>
  <c r="S676" i="1"/>
  <c r="W676" i="1"/>
  <c r="AA676" i="1"/>
  <c r="P676" i="1"/>
  <c r="T676" i="1"/>
  <c r="X676" i="1"/>
  <c r="AB676" i="1"/>
  <c r="Q676" i="1"/>
  <c r="U676" i="1"/>
  <c r="Y676" i="1"/>
  <c r="R676" i="1"/>
  <c r="V676" i="1"/>
  <c r="Z676" i="1"/>
  <c r="R672" i="1"/>
  <c r="V672" i="1"/>
  <c r="Z672" i="1"/>
  <c r="O672" i="1"/>
  <c r="S672" i="1"/>
  <c r="W672" i="1"/>
  <c r="AA672" i="1"/>
  <c r="P672" i="1"/>
  <c r="T672" i="1"/>
  <c r="X672" i="1"/>
  <c r="AB672" i="1"/>
  <c r="Q672" i="1"/>
  <c r="U672" i="1"/>
  <c r="Y672" i="1"/>
  <c r="Q668" i="1"/>
  <c r="U668" i="1"/>
  <c r="Y668" i="1"/>
  <c r="R668" i="1"/>
  <c r="V668" i="1"/>
  <c r="Z668" i="1"/>
  <c r="O668" i="1"/>
  <c r="S668" i="1"/>
  <c r="W668" i="1"/>
  <c r="AA668" i="1"/>
  <c r="P668" i="1"/>
  <c r="T668" i="1"/>
  <c r="X668" i="1"/>
  <c r="AB668" i="1"/>
  <c r="P664" i="1"/>
  <c r="T664" i="1"/>
  <c r="X664" i="1"/>
  <c r="AB664" i="1"/>
  <c r="Q664" i="1"/>
  <c r="U664" i="1"/>
  <c r="Y664" i="1"/>
  <c r="R664" i="1"/>
  <c r="V664" i="1"/>
  <c r="Z664" i="1"/>
  <c r="O664" i="1"/>
  <c r="S664" i="1"/>
  <c r="W664" i="1"/>
  <c r="AA664" i="1"/>
  <c r="O660" i="1"/>
  <c r="S660" i="1"/>
  <c r="W660" i="1"/>
  <c r="AA660" i="1"/>
  <c r="P660" i="1"/>
  <c r="T660" i="1"/>
  <c r="X660" i="1"/>
  <c r="AB660" i="1"/>
  <c r="Q660" i="1"/>
  <c r="U660" i="1"/>
  <c r="Y660" i="1"/>
  <c r="R660" i="1"/>
  <c r="V660" i="1"/>
  <c r="Z660" i="1"/>
  <c r="O656" i="1"/>
  <c r="S656" i="1"/>
  <c r="W656" i="1"/>
  <c r="AA656" i="1"/>
  <c r="P656" i="1"/>
  <c r="T656" i="1"/>
  <c r="X656" i="1"/>
  <c r="AB656" i="1"/>
  <c r="Q656" i="1"/>
  <c r="U656" i="1"/>
  <c r="Y656" i="1"/>
  <c r="R656" i="1"/>
  <c r="V656" i="1"/>
  <c r="Z656" i="1"/>
  <c r="O652" i="1"/>
  <c r="S652" i="1"/>
  <c r="W652" i="1"/>
  <c r="AA652" i="1"/>
  <c r="P652" i="1"/>
  <c r="T652" i="1"/>
  <c r="X652" i="1"/>
  <c r="AB652" i="1"/>
  <c r="Q652" i="1"/>
  <c r="U652" i="1"/>
  <c r="Y652" i="1"/>
  <c r="R652" i="1"/>
  <c r="V652" i="1"/>
  <c r="Z652" i="1"/>
  <c r="O648" i="1"/>
  <c r="S648" i="1"/>
  <c r="W648" i="1"/>
  <c r="AA648" i="1"/>
  <c r="P648" i="1"/>
  <c r="T648" i="1"/>
  <c r="X648" i="1"/>
  <c r="AB648" i="1"/>
  <c r="Q648" i="1"/>
  <c r="U648" i="1"/>
  <c r="Y648" i="1"/>
  <c r="R648" i="1"/>
  <c r="V648" i="1"/>
  <c r="Z648" i="1"/>
  <c r="O644" i="1"/>
  <c r="S644" i="1"/>
  <c r="W644" i="1"/>
  <c r="AA644" i="1"/>
  <c r="P644" i="1"/>
  <c r="T644" i="1"/>
  <c r="X644" i="1"/>
  <c r="AB644" i="1"/>
  <c r="Q644" i="1"/>
  <c r="U644" i="1"/>
  <c r="Y644" i="1"/>
  <c r="R644" i="1"/>
  <c r="V644" i="1"/>
  <c r="Z644" i="1"/>
  <c r="R640" i="1"/>
  <c r="V640" i="1"/>
  <c r="Z640" i="1"/>
  <c r="O640" i="1"/>
  <c r="S640" i="1"/>
  <c r="W640" i="1"/>
  <c r="AA640" i="1"/>
  <c r="P640" i="1"/>
  <c r="T640" i="1"/>
  <c r="X640" i="1"/>
  <c r="AB640" i="1"/>
  <c r="Q640" i="1"/>
  <c r="U640" i="1"/>
  <c r="Y640" i="1"/>
  <c r="Q636" i="1"/>
  <c r="U636" i="1"/>
  <c r="Y636" i="1"/>
  <c r="R636" i="1"/>
  <c r="V636" i="1"/>
  <c r="Z636" i="1"/>
  <c r="O636" i="1"/>
  <c r="S636" i="1"/>
  <c r="W636" i="1"/>
  <c r="AA636" i="1"/>
  <c r="P636" i="1"/>
  <c r="T636" i="1"/>
  <c r="X636" i="1"/>
  <c r="AB636" i="1"/>
  <c r="Q632" i="1"/>
  <c r="U632" i="1"/>
  <c r="Y632" i="1"/>
  <c r="R632" i="1"/>
  <c r="V632" i="1"/>
  <c r="Z632" i="1"/>
  <c r="O632" i="1"/>
  <c r="S632" i="1"/>
  <c r="W632" i="1"/>
  <c r="AA632" i="1"/>
  <c r="P632" i="1"/>
  <c r="T632" i="1"/>
  <c r="X632" i="1"/>
  <c r="AB632" i="1"/>
  <c r="P628" i="1"/>
  <c r="T628" i="1"/>
  <c r="X628" i="1"/>
  <c r="AB628" i="1"/>
  <c r="Q628" i="1"/>
  <c r="U628" i="1"/>
  <c r="Y628" i="1"/>
  <c r="R628" i="1"/>
  <c r="V628" i="1"/>
  <c r="Z628" i="1"/>
  <c r="O628" i="1"/>
  <c r="S628" i="1"/>
  <c r="W628" i="1"/>
  <c r="AA628" i="1"/>
  <c r="O624" i="1"/>
  <c r="S624" i="1"/>
  <c r="W624" i="1"/>
  <c r="AA624" i="1"/>
  <c r="P624" i="1"/>
  <c r="T624" i="1"/>
  <c r="X624" i="1"/>
  <c r="AB624" i="1"/>
  <c r="Q624" i="1"/>
  <c r="U624" i="1"/>
  <c r="Y624" i="1"/>
  <c r="R624" i="1"/>
  <c r="V624" i="1"/>
  <c r="Z624" i="1"/>
  <c r="P620" i="1"/>
  <c r="T620" i="1"/>
  <c r="X620" i="1"/>
  <c r="AB620" i="1"/>
  <c r="Q620" i="1"/>
  <c r="U620" i="1"/>
  <c r="Y620" i="1"/>
  <c r="R620" i="1"/>
  <c r="V620" i="1"/>
  <c r="Z620" i="1"/>
  <c r="O620" i="1"/>
  <c r="S620" i="1"/>
  <c r="W620" i="1"/>
  <c r="AA620" i="1"/>
  <c r="Q616" i="1"/>
  <c r="U616" i="1"/>
  <c r="Y616" i="1"/>
  <c r="R616" i="1"/>
  <c r="V616" i="1"/>
  <c r="Z616" i="1"/>
  <c r="O616" i="1"/>
  <c r="S616" i="1"/>
  <c r="W616" i="1"/>
  <c r="AA616" i="1"/>
  <c r="P616" i="1"/>
  <c r="T616" i="1"/>
  <c r="X616" i="1"/>
  <c r="AB616" i="1"/>
  <c r="Q612" i="1"/>
  <c r="U612" i="1"/>
  <c r="Y612" i="1"/>
  <c r="R612" i="1"/>
  <c r="V612" i="1"/>
  <c r="Z612" i="1"/>
  <c r="O612" i="1"/>
  <c r="S612" i="1"/>
  <c r="W612" i="1"/>
  <c r="AA612" i="1"/>
  <c r="P612" i="1"/>
  <c r="T612" i="1"/>
  <c r="X612" i="1"/>
  <c r="AB612" i="1"/>
  <c r="Q608" i="1"/>
  <c r="U608" i="1"/>
  <c r="Y608" i="1"/>
  <c r="R608" i="1"/>
  <c r="V608" i="1"/>
  <c r="Z608" i="1"/>
  <c r="O608" i="1"/>
  <c r="S608" i="1"/>
  <c r="W608" i="1"/>
  <c r="AA608" i="1"/>
  <c r="P608" i="1"/>
  <c r="T608" i="1"/>
  <c r="X608" i="1"/>
  <c r="AB608" i="1"/>
  <c r="P604" i="1"/>
  <c r="T604" i="1"/>
  <c r="X604" i="1"/>
  <c r="AB604" i="1"/>
  <c r="Q604" i="1"/>
  <c r="U604" i="1"/>
  <c r="Y604" i="1"/>
  <c r="R604" i="1"/>
  <c r="V604" i="1"/>
  <c r="Z604" i="1"/>
  <c r="O604" i="1"/>
  <c r="S604" i="1"/>
  <c r="W604" i="1"/>
  <c r="AA604" i="1"/>
  <c r="O600" i="1"/>
  <c r="S600" i="1"/>
  <c r="W600" i="1"/>
  <c r="AA600" i="1"/>
  <c r="P600" i="1"/>
  <c r="T600" i="1"/>
  <c r="X600" i="1"/>
  <c r="AB600" i="1"/>
  <c r="Q600" i="1"/>
  <c r="U600" i="1"/>
  <c r="Y600" i="1"/>
  <c r="R600" i="1"/>
  <c r="V600" i="1"/>
  <c r="Z600" i="1"/>
  <c r="P596" i="1"/>
  <c r="T596" i="1"/>
  <c r="X596" i="1"/>
  <c r="AB596" i="1"/>
  <c r="Q596" i="1"/>
  <c r="U596" i="1"/>
  <c r="Y596" i="1"/>
  <c r="R596" i="1"/>
  <c r="V596" i="1"/>
  <c r="Z596" i="1"/>
  <c r="O596" i="1"/>
  <c r="S596" i="1"/>
  <c r="W596" i="1"/>
  <c r="AA596" i="1"/>
  <c r="Q592" i="1"/>
  <c r="U592" i="1"/>
  <c r="Y592" i="1"/>
  <c r="R592" i="1"/>
  <c r="V592" i="1"/>
  <c r="Z592" i="1"/>
  <c r="O592" i="1"/>
  <c r="S592" i="1"/>
  <c r="W592" i="1"/>
  <c r="AA592" i="1"/>
  <c r="P592" i="1"/>
  <c r="T592" i="1"/>
  <c r="X592" i="1"/>
  <c r="AB592" i="1"/>
  <c r="R588" i="1"/>
  <c r="V588" i="1"/>
  <c r="Z588" i="1"/>
  <c r="O588" i="1"/>
  <c r="S588" i="1"/>
  <c r="W588" i="1"/>
  <c r="AA588" i="1"/>
  <c r="P588" i="1"/>
  <c r="T588" i="1"/>
  <c r="X588" i="1"/>
  <c r="AB588" i="1"/>
  <c r="Q588" i="1"/>
  <c r="U588" i="1"/>
  <c r="Y588" i="1"/>
  <c r="O584" i="1"/>
  <c r="S584" i="1"/>
  <c r="W584" i="1"/>
  <c r="AA584" i="1"/>
  <c r="P584" i="1"/>
  <c r="T584" i="1"/>
  <c r="X584" i="1"/>
  <c r="AB584" i="1"/>
  <c r="Q584" i="1"/>
  <c r="U584" i="1"/>
  <c r="Y584" i="1"/>
  <c r="Z584" i="1"/>
  <c r="R584" i="1"/>
  <c r="V584" i="1"/>
  <c r="P580" i="1"/>
  <c r="T580" i="1"/>
  <c r="X580" i="1"/>
  <c r="AB580" i="1"/>
  <c r="Q580" i="1"/>
  <c r="U580" i="1"/>
  <c r="Y580" i="1"/>
  <c r="R580" i="1"/>
  <c r="V580" i="1"/>
  <c r="Z580" i="1"/>
  <c r="S580" i="1"/>
  <c r="W580" i="1"/>
  <c r="AA580" i="1"/>
  <c r="O580" i="1"/>
  <c r="P576" i="1"/>
  <c r="T576" i="1"/>
  <c r="X576" i="1"/>
  <c r="AB576" i="1"/>
  <c r="Q576" i="1"/>
  <c r="U576" i="1"/>
  <c r="Y576" i="1"/>
  <c r="R576" i="1"/>
  <c r="V576" i="1"/>
  <c r="Z576" i="1"/>
  <c r="AA576" i="1"/>
  <c r="O576" i="1"/>
  <c r="S576" i="1"/>
  <c r="W576" i="1"/>
  <c r="O572" i="1"/>
  <c r="S572" i="1"/>
  <c r="W572" i="1"/>
  <c r="AA572" i="1"/>
  <c r="P572" i="1"/>
  <c r="T572" i="1"/>
  <c r="X572" i="1"/>
  <c r="AB572" i="1"/>
  <c r="Q572" i="1"/>
  <c r="U572" i="1"/>
  <c r="Y572" i="1"/>
  <c r="R572" i="1"/>
  <c r="V572" i="1"/>
  <c r="Z572" i="1"/>
  <c r="R568" i="1"/>
  <c r="V568" i="1"/>
  <c r="Z568" i="1"/>
  <c r="O568" i="1"/>
  <c r="S568" i="1"/>
  <c r="W568" i="1"/>
  <c r="AA568" i="1"/>
  <c r="P568" i="1"/>
  <c r="T568" i="1"/>
  <c r="X568" i="1"/>
  <c r="AB568" i="1"/>
  <c r="Y568" i="1"/>
  <c r="Q568" i="1"/>
  <c r="U568" i="1"/>
  <c r="P564" i="1"/>
  <c r="T564" i="1"/>
  <c r="X564" i="1"/>
  <c r="AB564" i="1"/>
  <c r="Q564" i="1"/>
  <c r="U564" i="1"/>
  <c r="Y564" i="1"/>
  <c r="R564" i="1"/>
  <c r="V564" i="1"/>
  <c r="Z564" i="1"/>
  <c r="O564" i="1"/>
  <c r="S564" i="1"/>
  <c r="W564" i="1"/>
  <c r="AA564" i="1"/>
  <c r="O560" i="1"/>
  <c r="S560" i="1"/>
  <c r="W560" i="1"/>
  <c r="AA560" i="1"/>
  <c r="P560" i="1"/>
  <c r="T560" i="1"/>
  <c r="X560" i="1"/>
  <c r="AB560" i="1"/>
  <c r="Q560" i="1"/>
  <c r="U560" i="1"/>
  <c r="Y560" i="1"/>
  <c r="V560" i="1"/>
  <c r="Z560" i="1"/>
  <c r="R560" i="1"/>
  <c r="R556" i="1"/>
  <c r="V556" i="1"/>
  <c r="Z556" i="1"/>
  <c r="O556" i="1"/>
  <c r="S556" i="1"/>
  <c r="W556" i="1"/>
  <c r="AA556" i="1"/>
  <c r="P556" i="1"/>
  <c r="T556" i="1"/>
  <c r="X556" i="1"/>
  <c r="AB556" i="1"/>
  <c r="Q556" i="1"/>
  <c r="U556" i="1"/>
  <c r="Y556" i="1"/>
  <c r="Q552" i="1"/>
  <c r="U552" i="1"/>
  <c r="Y552" i="1"/>
  <c r="R552" i="1"/>
  <c r="V552" i="1"/>
  <c r="Z552" i="1"/>
  <c r="O552" i="1"/>
  <c r="S552" i="1"/>
  <c r="W552" i="1"/>
  <c r="AA552" i="1"/>
  <c r="T552" i="1"/>
  <c r="X552" i="1"/>
  <c r="AB552" i="1"/>
  <c r="P552" i="1"/>
  <c r="P548" i="1"/>
  <c r="T548" i="1"/>
  <c r="X548" i="1"/>
  <c r="AB548" i="1"/>
  <c r="Q548" i="1"/>
  <c r="U548" i="1"/>
  <c r="Y548" i="1"/>
  <c r="R548" i="1"/>
  <c r="V548" i="1"/>
  <c r="Z548" i="1"/>
  <c r="AA548" i="1"/>
  <c r="O548" i="1"/>
  <c r="S548" i="1"/>
  <c r="W548" i="1"/>
  <c r="O544" i="1"/>
  <c r="S544" i="1"/>
  <c r="W544" i="1"/>
  <c r="AA544" i="1"/>
  <c r="P544" i="1"/>
  <c r="T544" i="1"/>
  <c r="X544" i="1"/>
  <c r="AB544" i="1"/>
  <c r="Q544" i="1"/>
  <c r="U544" i="1"/>
  <c r="Y544" i="1"/>
  <c r="R544" i="1"/>
  <c r="V544" i="1"/>
  <c r="Z544" i="1"/>
  <c r="P540" i="1"/>
  <c r="T540" i="1"/>
  <c r="X540" i="1"/>
  <c r="AB540" i="1"/>
  <c r="Q540" i="1"/>
  <c r="U540" i="1"/>
  <c r="Y540" i="1"/>
  <c r="R540" i="1"/>
  <c r="V540" i="1"/>
  <c r="Z540" i="1"/>
  <c r="O540" i="1"/>
  <c r="S540" i="1"/>
  <c r="W540" i="1"/>
  <c r="AA540" i="1"/>
  <c r="P536" i="1"/>
  <c r="T536" i="1"/>
  <c r="X536" i="1"/>
  <c r="AB536" i="1"/>
  <c r="Q536" i="1"/>
  <c r="U536" i="1"/>
  <c r="Y536" i="1"/>
  <c r="R536" i="1"/>
  <c r="V536" i="1"/>
  <c r="Z536" i="1"/>
  <c r="O536" i="1"/>
  <c r="S536" i="1"/>
  <c r="W536" i="1"/>
  <c r="AA536" i="1"/>
  <c r="P532" i="1"/>
  <c r="T532" i="1"/>
  <c r="X532" i="1"/>
  <c r="AB532" i="1"/>
  <c r="Q532" i="1"/>
  <c r="U532" i="1"/>
  <c r="Y532" i="1"/>
  <c r="R532" i="1"/>
  <c r="V532" i="1"/>
  <c r="Z532" i="1"/>
  <c r="O532" i="1"/>
  <c r="S532" i="1"/>
  <c r="W532" i="1"/>
  <c r="AA532" i="1"/>
  <c r="P528" i="1"/>
  <c r="T528" i="1"/>
  <c r="X528" i="1"/>
  <c r="AB528" i="1"/>
  <c r="Q528" i="1"/>
  <c r="U528" i="1"/>
  <c r="Y528" i="1"/>
  <c r="R528" i="1"/>
  <c r="V528" i="1"/>
  <c r="Z528" i="1"/>
  <c r="O528" i="1"/>
  <c r="S528" i="1"/>
  <c r="W528" i="1"/>
  <c r="AA528" i="1"/>
  <c r="P524" i="1"/>
  <c r="T524" i="1"/>
  <c r="X524" i="1"/>
  <c r="AB524" i="1"/>
  <c r="Q524" i="1"/>
  <c r="U524" i="1"/>
  <c r="Y524" i="1"/>
  <c r="R524" i="1"/>
  <c r="V524" i="1"/>
  <c r="Z524" i="1"/>
  <c r="O524" i="1"/>
  <c r="S524" i="1"/>
  <c r="W524" i="1"/>
  <c r="AA524" i="1"/>
  <c r="P520" i="1"/>
  <c r="T520" i="1"/>
  <c r="X520" i="1"/>
  <c r="AB520" i="1"/>
  <c r="Q520" i="1"/>
  <c r="U520" i="1"/>
  <c r="Y520" i="1"/>
  <c r="R520" i="1"/>
  <c r="V520" i="1"/>
  <c r="Z520" i="1"/>
  <c r="O520" i="1"/>
  <c r="S520" i="1"/>
  <c r="W520" i="1"/>
  <c r="AA520" i="1"/>
  <c r="P516" i="1"/>
  <c r="T516" i="1"/>
  <c r="X516" i="1"/>
  <c r="AB516" i="1"/>
  <c r="Q516" i="1"/>
  <c r="U516" i="1"/>
  <c r="Y516" i="1"/>
  <c r="R516" i="1"/>
  <c r="V516" i="1"/>
  <c r="Z516" i="1"/>
  <c r="O516" i="1"/>
  <c r="S516" i="1"/>
  <c r="W516" i="1"/>
  <c r="AA516" i="1"/>
  <c r="P512" i="1"/>
  <c r="T512" i="1"/>
  <c r="X512" i="1"/>
  <c r="AB512" i="1"/>
  <c r="Q512" i="1"/>
  <c r="U512" i="1"/>
  <c r="Y512" i="1"/>
  <c r="R512" i="1"/>
  <c r="V512" i="1"/>
  <c r="Z512" i="1"/>
  <c r="O512" i="1"/>
  <c r="S512" i="1"/>
  <c r="W512" i="1"/>
  <c r="AA512" i="1"/>
  <c r="P508" i="1"/>
  <c r="T508" i="1"/>
  <c r="X508" i="1"/>
  <c r="AB508" i="1"/>
  <c r="Q508" i="1"/>
  <c r="U508" i="1"/>
  <c r="Y508" i="1"/>
  <c r="R508" i="1"/>
  <c r="V508" i="1"/>
  <c r="Z508" i="1"/>
  <c r="O508" i="1"/>
  <c r="S508" i="1"/>
  <c r="W508" i="1"/>
  <c r="AA508" i="1"/>
  <c r="P504" i="1"/>
  <c r="T504" i="1"/>
  <c r="X504" i="1"/>
  <c r="AB504" i="1"/>
  <c r="Q504" i="1"/>
  <c r="U504" i="1"/>
  <c r="Y504" i="1"/>
  <c r="R504" i="1"/>
  <c r="V504" i="1"/>
  <c r="Z504" i="1"/>
  <c r="O504" i="1"/>
  <c r="S504" i="1"/>
  <c r="W504" i="1"/>
  <c r="AA504" i="1"/>
  <c r="P500" i="1"/>
  <c r="T500" i="1"/>
  <c r="X500" i="1"/>
  <c r="AB500" i="1"/>
  <c r="Q500" i="1"/>
  <c r="U500" i="1"/>
  <c r="Y500" i="1"/>
  <c r="R500" i="1"/>
  <c r="V500" i="1"/>
  <c r="Z500" i="1"/>
  <c r="O500" i="1"/>
  <c r="S500" i="1"/>
  <c r="W500" i="1"/>
  <c r="AA500" i="1"/>
  <c r="P496" i="1"/>
  <c r="T496" i="1"/>
  <c r="X496" i="1"/>
  <c r="AB496" i="1"/>
  <c r="Q496" i="1"/>
  <c r="U496" i="1"/>
  <c r="Y496" i="1"/>
  <c r="R496" i="1"/>
  <c r="V496" i="1"/>
  <c r="Z496" i="1"/>
  <c r="O496" i="1"/>
  <c r="S496" i="1"/>
  <c r="W496" i="1"/>
  <c r="AA496" i="1"/>
  <c r="P492" i="1"/>
  <c r="T492" i="1"/>
  <c r="X492" i="1"/>
  <c r="AB492" i="1"/>
  <c r="Q492" i="1"/>
  <c r="U492" i="1"/>
  <c r="Y492" i="1"/>
  <c r="R492" i="1"/>
  <c r="V492" i="1"/>
  <c r="Z492" i="1"/>
  <c r="O492" i="1"/>
  <c r="S492" i="1"/>
  <c r="W492" i="1"/>
  <c r="AA492" i="1"/>
  <c r="O488" i="1"/>
  <c r="S488" i="1"/>
  <c r="W488" i="1"/>
  <c r="AA488" i="1"/>
  <c r="P488" i="1"/>
  <c r="T488" i="1"/>
  <c r="X488" i="1"/>
  <c r="AB488" i="1"/>
  <c r="Q488" i="1"/>
  <c r="U488" i="1"/>
  <c r="Y488" i="1"/>
  <c r="R488" i="1"/>
  <c r="V488" i="1"/>
  <c r="Z488" i="1"/>
  <c r="R484" i="1"/>
  <c r="V484" i="1"/>
  <c r="Z484" i="1"/>
  <c r="O484" i="1"/>
  <c r="S484" i="1"/>
  <c r="W484" i="1"/>
  <c r="AA484" i="1"/>
  <c r="P484" i="1"/>
  <c r="T484" i="1"/>
  <c r="X484" i="1"/>
  <c r="AB484" i="1"/>
  <c r="Q484" i="1"/>
  <c r="U484" i="1"/>
  <c r="Y484" i="1"/>
  <c r="O480" i="1"/>
  <c r="S480" i="1"/>
  <c r="W480" i="1"/>
  <c r="AA480" i="1"/>
  <c r="P480" i="1"/>
  <c r="T480" i="1"/>
  <c r="X480" i="1"/>
  <c r="AB480" i="1"/>
  <c r="Q480" i="1"/>
  <c r="U480" i="1"/>
  <c r="Y480" i="1"/>
  <c r="R480" i="1"/>
  <c r="V480" i="1"/>
  <c r="Z480" i="1"/>
  <c r="Q476" i="1"/>
  <c r="U476" i="1"/>
  <c r="Y476" i="1"/>
  <c r="R476" i="1"/>
  <c r="V476" i="1"/>
  <c r="Z476" i="1"/>
  <c r="O476" i="1"/>
  <c r="S476" i="1"/>
  <c r="W476" i="1"/>
  <c r="AA476" i="1"/>
  <c r="P476" i="1"/>
  <c r="T476" i="1"/>
  <c r="X476" i="1"/>
  <c r="AB476" i="1"/>
  <c r="Q472" i="1"/>
  <c r="U472" i="1"/>
  <c r="Y472" i="1"/>
  <c r="R472" i="1"/>
  <c r="V472" i="1"/>
  <c r="Z472" i="1"/>
  <c r="O472" i="1"/>
  <c r="S472" i="1"/>
  <c r="W472" i="1"/>
  <c r="AA472" i="1"/>
  <c r="P472" i="1"/>
  <c r="T472" i="1"/>
  <c r="X472" i="1"/>
  <c r="AB472" i="1"/>
  <c r="Q468" i="1"/>
  <c r="U468" i="1"/>
  <c r="Y468" i="1"/>
  <c r="R468" i="1"/>
  <c r="V468" i="1"/>
  <c r="Z468" i="1"/>
  <c r="O468" i="1"/>
  <c r="S468" i="1"/>
  <c r="W468" i="1"/>
  <c r="AA468" i="1"/>
  <c r="P468" i="1"/>
  <c r="T468" i="1"/>
  <c r="X468" i="1"/>
  <c r="AB468" i="1"/>
  <c r="R464" i="1"/>
  <c r="V464" i="1"/>
  <c r="Z464" i="1"/>
  <c r="O464" i="1"/>
  <c r="S464" i="1"/>
  <c r="W464" i="1"/>
  <c r="AA464" i="1"/>
  <c r="P464" i="1"/>
  <c r="T464" i="1"/>
  <c r="X464" i="1"/>
  <c r="AB464" i="1"/>
  <c r="Q464" i="1"/>
  <c r="U464" i="1"/>
  <c r="Y464" i="1"/>
  <c r="O460" i="1"/>
  <c r="S460" i="1"/>
  <c r="W460" i="1"/>
  <c r="AA460" i="1"/>
  <c r="P460" i="1"/>
  <c r="T460" i="1"/>
  <c r="X460" i="1"/>
  <c r="AB460" i="1"/>
  <c r="Q460" i="1"/>
  <c r="U460" i="1"/>
  <c r="Y460" i="1"/>
  <c r="R460" i="1"/>
  <c r="V460" i="1"/>
  <c r="Z460" i="1"/>
  <c r="Q456" i="1"/>
  <c r="U456" i="1"/>
  <c r="Y456" i="1"/>
  <c r="R456" i="1"/>
  <c r="V456" i="1"/>
  <c r="Z456" i="1"/>
  <c r="O456" i="1"/>
  <c r="S456" i="1"/>
  <c r="W456" i="1"/>
  <c r="AA456" i="1"/>
  <c r="P456" i="1"/>
  <c r="T456" i="1"/>
  <c r="X456" i="1"/>
  <c r="AB456" i="1"/>
  <c r="O452" i="1"/>
  <c r="S452" i="1"/>
  <c r="W452" i="1"/>
  <c r="AA452" i="1"/>
  <c r="P452" i="1"/>
  <c r="T452" i="1"/>
  <c r="X452" i="1"/>
  <c r="AB452" i="1"/>
  <c r="Q452" i="1"/>
  <c r="U452" i="1"/>
  <c r="Y452" i="1"/>
  <c r="R452" i="1"/>
  <c r="V452" i="1"/>
  <c r="Z452" i="1"/>
  <c r="P448" i="1"/>
  <c r="T448" i="1"/>
  <c r="X448" i="1"/>
  <c r="AB448" i="1"/>
  <c r="Q448" i="1"/>
  <c r="U448" i="1"/>
  <c r="Y448" i="1"/>
  <c r="V448" i="1"/>
  <c r="O448" i="1"/>
  <c r="W448" i="1"/>
  <c r="R448" i="1"/>
  <c r="Z448" i="1"/>
  <c r="S448" i="1"/>
  <c r="AA448" i="1"/>
  <c r="O444" i="1"/>
  <c r="S444" i="1"/>
  <c r="W444" i="1"/>
  <c r="AA444" i="1"/>
  <c r="P444" i="1"/>
  <c r="T444" i="1"/>
  <c r="X444" i="1"/>
  <c r="AB444" i="1"/>
  <c r="U444" i="1"/>
  <c r="V444" i="1"/>
  <c r="Q444" i="1"/>
  <c r="Y444" i="1"/>
  <c r="R444" i="1"/>
  <c r="Z444" i="1"/>
  <c r="R440" i="1"/>
  <c r="V440" i="1"/>
  <c r="Z440" i="1"/>
  <c r="O440" i="1"/>
  <c r="S440" i="1"/>
  <c r="W440" i="1"/>
  <c r="AA440" i="1"/>
  <c r="T440" i="1"/>
  <c r="AB440" i="1"/>
  <c r="U440" i="1"/>
  <c r="P440" i="1"/>
  <c r="X440" i="1"/>
  <c r="Q440" i="1"/>
  <c r="Y440" i="1"/>
  <c r="Q436" i="1"/>
  <c r="U436" i="1"/>
  <c r="Y436" i="1"/>
  <c r="R436" i="1"/>
  <c r="V436" i="1"/>
  <c r="Z436" i="1"/>
  <c r="S436" i="1"/>
  <c r="AA436" i="1"/>
  <c r="T436" i="1"/>
  <c r="AB436" i="1"/>
  <c r="O436" i="1"/>
  <c r="W436" i="1"/>
  <c r="P436" i="1"/>
  <c r="X436" i="1"/>
  <c r="P432" i="1"/>
  <c r="T432" i="1"/>
  <c r="X432" i="1"/>
  <c r="AB432" i="1"/>
  <c r="Q432" i="1"/>
  <c r="U432" i="1"/>
  <c r="Y432" i="1"/>
  <c r="R432" i="1"/>
  <c r="Z432" i="1"/>
  <c r="S432" i="1"/>
  <c r="AA432" i="1"/>
  <c r="V432" i="1"/>
  <c r="O432" i="1"/>
  <c r="W432" i="1"/>
  <c r="O428" i="1"/>
  <c r="S428" i="1"/>
  <c r="W428" i="1"/>
  <c r="AA428" i="1"/>
  <c r="P428" i="1"/>
  <c r="T428" i="1"/>
  <c r="X428" i="1"/>
  <c r="AB428" i="1"/>
  <c r="Q428" i="1"/>
  <c r="Y428" i="1"/>
  <c r="R428" i="1"/>
  <c r="Z428" i="1"/>
  <c r="U428" i="1"/>
  <c r="V428" i="1"/>
  <c r="R424" i="1"/>
  <c r="V424" i="1"/>
  <c r="Z424" i="1"/>
  <c r="O424" i="1"/>
  <c r="S424" i="1"/>
  <c r="W424" i="1"/>
  <c r="AA424" i="1"/>
  <c r="P424" i="1"/>
  <c r="X424" i="1"/>
  <c r="Q424" i="1"/>
  <c r="Y424" i="1"/>
  <c r="T424" i="1"/>
  <c r="AB424" i="1"/>
  <c r="U424" i="1"/>
  <c r="Q420" i="1"/>
  <c r="U420" i="1"/>
  <c r="Y420" i="1"/>
  <c r="R420" i="1"/>
  <c r="V420" i="1"/>
  <c r="Z420" i="1"/>
  <c r="O420" i="1"/>
  <c r="W420" i="1"/>
  <c r="P420" i="1"/>
  <c r="X420" i="1"/>
  <c r="S420" i="1"/>
  <c r="AA420" i="1"/>
  <c r="T420" i="1"/>
  <c r="AB420" i="1"/>
  <c r="P416" i="1"/>
  <c r="T416" i="1"/>
  <c r="X416" i="1"/>
  <c r="AB416" i="1"/>
  <c r="Q416" i="1"/>
  <c r="U416" i="1"/>
  <c r="Y416" i="1"/>
  <c r="V416" i="1"/>
  <c r="O416" i="1"/>
  <c r="W416" i="1"/>
  <c r="R416" i="1"/>
  <c r="Z416" i="1"/>
  <c r="S416" i="1"/>
  <c r="AA416" i="1"/>
  <c r="O412" i="1"/>
  <c r="S412" i="1"/>
  <c r="W412" i="1"/>
  <c r="AA412" i="1"/>
  <c r="P412" i="1"/>
  <c r="T412" i="1"/>
  <c r="X412" i="1"/>
  <c r="AB412" i="1"/>
  <c r="U412" i="1"/>
  <c r="V412" i="1"/>
  <c r="Q412" i="1"/>
  <c r="Y412" i="1"/>
  <c r="R412" i="1"/>
  <c r="Z412" i="1"/>
  <c r="P408" i="1"/>
  <c r="T408" i="1"/>
  <c r="X408" i="1"/>
  <c r="AB408" i="1"/>
  <c r="Q408" i="1"/>
  <c r="U408" i="1"/>
  <c r="Y408" i="1"/>
  <c r="R408" i="1"/>
  <c r="V408" i="1"/>
  <c r="Z408" i="1"/>
  <c r="O408" i="1"/>
  <c r="S408" i="1"/>
  <c r="W408" i="1"/>
  <c r="AA408" i="1"/>
  <c r="O404" i="1"/>
  <c r="S404" i="1"/>
  <c r="W404" i="1"/>
  <c r="AA404" i="1"/>
  <c r="P404" i="1"/>
  <c r="T404" i="1"/>
  <c r="X404" i="1"/>
  <c r="AB404" i="1"/>
  <c r="Q404" i="1"/>
  <c r="U404" i="1"/>
  <c r="Y404" i="1"/>
  <c r="R404" i="1"/>
  <c r="V404" i="1"/>
  <c r="Z404" i="1"/>
  <c r="R400" i="1"/>
  <c r="V400" i="1"/>
  <c r="Z400" i="1"/>
  <c r="O400" i="1"/>
  <c r="S400" i="1"/>
  <c r="W400" i="1"/>
  <c r="AA400" i="1"/>
  <c r="P400" i="1"/>
  <c r="T400" i="1"/>
  <c r="X400" i="1"/>
  <c r="AB400" i="1"/>
  <c r="Q400" i="1"/>
  <c r="U400" i="1"/>
  <c r="Y400" i="1"/>
  <c r="Q396" i="1"/>
  <c r="U396" i="1"/>
  <c r="Y396" i="1"/>
  <c r="R396" i="1"/>
  <c r="V396" i="1"/>
  <c r="Z396" i="1"/>
  <c r="O396" i="1"/>
  <c r="S396" i="1"/>
  <c r="W396" i="1"/>
  <c r="AA396" i="1"/>
  <c r="P396" i="1"/>
  <c r="T396" i="1"/>
  <c r="X396" i="1"/>
  <c r="AB396" i="1"/>
  <c r="O392" i="1"/>
  <c r="S392" i="1"/>
  <c r="W392" i="1"/>
  <c r="AA392" i="1"/>
  <c r="P392" i="1"/>
  <c r="T392" i="1"/>
  <c r="X392" i="1"/>
  <c r="AB392" i="1"/>
  <c r="Q392" i="1"/>
  <c r="U392" i="1"/>
  <c r="Y392" i="1"/>
  <c r="R392" i="1"/>
  <c r="V392" i="1"/>
  <c r="Z392" i="1"/>
  <c r="P388" i="1"/>
  <c r="T388" i="1"/>
  <c r="X388" i="1"/>
  <c r="AB388" i="1"/>
  <c r="Q388" i="1"/>
  <c r="U388" i="1"/>
  <c r="Y388" i="1"/>
  <c r="R388" i="1"/>
  <c r="V388" i="1"/>
  <c r="Z388" i="1"/>
  <c r="O388" i="1"/>
  <c r="S388" i="1"/>
  <c r="W388" i="1"/>
  <c r="AA388" i="1"/>
  <c r="Q384" i="1"/>
  <c r="U384" i="1"/>
  <c r="Y384" i="1"/>
  <c r="R384" i="1"/>
  <c r="V384" i="1"/>
  <c r="Z384" i="1"/>
  <c r="O384" i="1"/>
  <c r="S384" i="1"/>
  <c r="W384" i="1"/>
  <c r="AA384" i="1"/>
  <c r="P384" i="1"/>
  <c r="T384" i="1"/>
  <c r="X384" i="1"/>
  <c r="AB384" i="1"/>
  <c r="R380" i="1"/>
  <c r="V380" i="1"/>
  <c r="Z380" i="1"/>
  <c r="O380" i="1"/>
  <c r="S380" i="1"/>
  <c r="W380" i="1"/>
  <c r="AA380" i="1"/>
  <c r="P380" i="1"/>
  <c r="T380" i="1"/>
  <c r="X380" i="1"/>
  <c r="AB380" i="1"/>
  <c r="Q380" i="1"/>
  <c r="U380" i="1"/>
  <c r="Y380" i="1"/>
  <c r="O376" i="1"/>
  <c r="S376" i="1"/>
  <c r="W376" i="1"/>
  <c r="AA376" i="1"/>
  <c r="P376" i="1"/>
  <c r="T376" i="1"/>
  <c r="X376" i="1"/>
  <c r="AB376" i="1"/>
  <c r="Q376" i="1"/>
  <c r="U376" i="1"/>
  <c r="Y376" i="1"/>
  <c r="R376" i="1"/>
  <c r="V376" i="1"/>
  <c r="Z376" i="1"/>
  <c r="R372" i="1"/>
  <c r="O372" i="1"/>
  <c r="Q372" i="1"/>
  <c r="T372" i="1"/>
  <c r="X372" i="1"/>
  <c r="AB372" i="1"/>
  <c r="U372" i="1"/>
  <c r="Y372" i="1"/>
  <c r="P372" i="1"/>
  <c r="V372" i="1"/>
  <c r="Z372" i="1"/>
  <c r="S372" i="1"/>
  <c r="W372" i="1"/>
  <c r="AA372" i="1"/>
  <c r="R368" i="1"/>
  <c r="V368" i="1"/>
  <c r="Z368" i="1"/>
  <c r="O368" i="1"/>
  <c r="S368" i="1"/>
  <c r="W368" i="1"/>
  <c r="AA368" i="1"/>
  <c r="P368" i="1"/>
  <c r="T368" i="1"/>
  <c r="X368" i="1"/>
  <c r="AB368" i="1"/>
  <c r="Q368" i="1"/>
  <c r="U368" i="1"/>
  <c r="Y368" i="1"/>
  <c r="Q364" i="1"/>
  <c r="U364" i="1"/>
  <c r="Y364" i="1"/>
  <c r="R364" i="1"/>
  <c r="V364" i="1"/>
  <c r="Z364" i="1"/>
  <c r="O364" i="1"/>
  <c r="S364" i="1"/>
  <c r="W364" i="1"/>
  <c r="AA364" i="1"/>
  <c r="P364" i="1"/>
  <c r="T364" i="1"/>
  <c r="X364" i="1"/>
  <c r="AB364" i="1"/>
  <c r="R360" i="1"/>
  <c r="V360" i="1"/>
  <c r="Z360" i="1"/>
  <c r="O360" i="1"/>
  <c r="S360" i="1"/>
  <c r="W360" i="1"/>
  <c r="AA360" i="1"/>
  <c r="P360" i="1"/>
  <c r="T360" i="1"/>
  <c r="X360" i="1"/>
  <c r="AB360" i="1"/>
  <c r="Q360" i="1"/>
  <c r="U360" i="1"/>
  <c r="Y360" i="1"/>
  <c r="O356" i="1"/>
  <c r="S356" i="1"/>
  <c r="W356" i="1"/>
  <c r="AA356" i="1"/>
  <c r="P356" i="1"/>
  <c r="T356" i="1"/>
  <c r="X356" i="1"/>
  <c r="AB356" i="1"/>
  <c r="Q356" i="1"/>
  <c r="U356" i="1"/>
  <c r="Y356" i="1"/>
  <c r="R356" i="1"/>
  <c r="V356" i="1"/>
  <c r="Z356" i="1"/>
  <c r="P352" i="1"/>
  <c r="T352" i="1"/>
  <c r="X352" i="1"/>
  <c r="AB352" i="1"/>
  <c r="Q352" i="1"/>
  <c r="U352" i="1"/>
  <c r="Y352" i="1"/>
  <c r="R352" i="1"/>
  <c r="V352" i="1"/>
  <c r="Z352" i="1"/>
  <c r="O352" i="1"/>
  <c r="S352" i="1"/>
  <c r="W352" i="1"/>
  <c r="AA352" i="1"/>
  <c r="R348" i="1"/>
  <c r="V348" i="1"/>
  <c r="Z348" i="1"/>
  <c r="O348" i="1"/>
  <c r="S348" i="1"/>
  <c r="W348" i="1"/>
  <c r="AA348" i="1"/>
  <c r="P348" i="1"/>
  <c r="T348" i="1"/>
  <c r="X348" i="1"/>
  <c r="AB348" i="1"/>
  <c r="Q348" i="1"/>
  <c r="U348" i="1"/>
  <c r="Y348" i="1"/>
  <c r="P344" i="1"/>
  <c r="T344" i="1"/>
  <c r="X344" i="1"/>
  <c r="AB344" i="1"/>
  <c r="Q344" i="1"/>
  <c r="U344" i="1"/>
  <c r="Y344" i="1"/>
  <c r="R344" i="1"/>
  <c r="V344" i="1"/>
  <c r="Z344" i="1"/>
  <c r="O344" i="1"/>
  <c r="S344" i="1"/>
  <c r="W344" i="1"/>
  <c r="AA344" i="1"/>
  <c r="R340" i="1"/>
  <c r="V340" i="1"/>
  <c r="Z340" i="1"/>
  <c r="O340" i="1"/>
  <c r="S340" i="1"/>
  <c r="W340" i="1"/>
  <c r="AA340" i="1"/>
  <c r="P340" i="1"/>
  <c r="T340" i="1"/>
  <c r="X340" i="1"/>
  <c r="AB340" i="1"/>
  <c r="Q340" i="1"/>
  <c r="U340" i="1"/>
  <c r="Y340" i="1"/>
  <c r="O336" i="1"/>
  <c r="S336" i="1"/>
  <c r="W336" i="1"/>
  <c r="AA336" i="1"/>
  <c r="P336" i="1"/>
  <c r="T336" i="1"/>
  <c r="X336" i="1"/>
  <c r="AB336" i="1"/>
  <c r="Q336" i="1"/>
  <c r="U336" i="1"/>
  <c r="Y336" i="1"/>
  <c r="R336" i="1"/>
  <c r="V336" i="1"/>
  <c r="Z336" i="1"/>
  <c r="O332" i="1"/>
  <c r="S332" i="1"/>
  <c r="W332" i="1"/>
  <c r="AA332" i="1"/>
  <c r="P332" i="1"/>
  <c r="T332" i="1"/>
  <c r="X332" i="1"/>
  <c r="AB332" i="1"/>
  <c r="Q332" i="1"/>
  <c r="U332" i="1"/>
  <c r="AN332" i="1" s="1"/>
  <c r="AO332" i="1" s="1"/>
  <c r="Y332" i="1"/>
  <c r="R332" i="1"/>
  <c r="V332" i="1"/>
  <c r="Z332" i="1"/>
  <c r="O328" i="1"/>
  <c r="S328" i="1"/>
  <c r="W328" i="1"/>
  <c r="AA328" i="1"/>
  <c r="P328" i="1"/>
  <c r="T328" i="1"/>
  <c r="X328" i="1"/>
  <c r="AB328" i="1"/>
  <c r="Q328" i="1"/>
  <c r="U328" i="1"/>
  <c r="Y328" i="1"/>
  <c r="R328" i="1"/>
  <c r="V328" i="1"/>
  <c r="Z328" i="1"/>
  <c r="O324" i="1"/>
  <c r="S324" i="1"/>
  <c r="W324" i="1"/>
  <c r="AA324" i="1"/>
  <c r="P324" i="1"/>
  <c r="T324" i="1"/>
  <c r="X324" i="1"/>
  <c r="AB324" i="1"/>
  <c r="Q324" i="1"/>
  <c r="U324" i="1"/>
  <c r="Y324" i="1"/>
  <c r="R324" i="1"/>
  <c r="V324" i="1"/>
  <c r="Z324" i="1"/>
  <c r="O320" i="1"/>
  <c r="S320" i="1"/>
  <c r="W320" i="1"/>
  <c r="AA320" i="1"/>
  <c r="P320" i="1"/>
  <c r="T320" i="1"/>
  <c r="X320" i="1"/>
  <c r="AB320" i="1"/>
  <c r="Q320" i="1"/>
  <c r="U320" i="1"/>
  <c r="Y320" i="1"/>
  <c r="R320" i="1"/>
  <c r="V320" i="1"/>
  <c r="Z320" i="1"/>
  <c r="O316" i="1"/>
  <c r="S316" i="1"/>
  <c r="W316" i="1"/>
  <c r="AA316" i="1"/>
  <c r="P316" i="1"/>
  <c r="T316" i="1"/>
  <c r="X316" i="1"/>
  <c r="AB316" i="1"/>
  <c r="Q316" i="1"/>
  <c r="U316" i="1"/>
  <c r="Y316" i="1"/>
  <c r="R316" i="1"/>
  <c r="V316" i="1"/>
  <c r="Z316" i="1"/>
  <c r="O312" i="1"/>
  <c r="S312" i="1"/>
  <c r="W312" i="1"/>
  <c r="AA312" i="1"/>
  <c r="P312" i="1"/>
  <c r="T312" i="1"/>
  <c r="X312" i="1"/>
  <c r="AB312" i="1"/>
  <c r="Q312" i="1"/>
  <c r="U312" i="1"/>
  <c r="Y312" i="1"/>
  <c r="R312" i="1"/>
  <c r="V312" i="1"/>
  <c r="Z312" i="1"/>
  <c r="O308" i="1"/>
  <c r="S308" i="1"/>
  <c r="W308" i="1"/>
  <c r="AA308" i="1"/>
  <c r="P308" i="1"/>
  <c r="T308" i="1"/>
  <c r="X308" i="1"/>
  <c r="AB308" i="1"/>
  <c r="Q308" i="1"/>
  <c r="U308" i="1"/>
  <c r="Y308" i="1"/>
  <c r="R308" i="1"/>
  <c r="V308" i="1"/>
  <c r="Z308" i="1"/>
  <c r="O304" i="1"/>
  <c r="S304" i="1"/>
  <c r="W304" i="1"/>
  <c r="AA304" i="1"/>
  <c r="P304" i="1"/>
  <c r="T304" i="1"/>
  <c r="X304" i="1"/>
  <c r="AB304" i="1"/>
  <c r="Q304" i="1"/>
  <c r="U304" i="1"/>
  <c r="Y304" i="1"/>
  <c r="R304" i="1"/>
  <c r="V304" i="1"/>
  <c r="Z304" i="1"/>
  <c r="O300" i="1"/>
  <c r="S300" i="1"/>
  <c r="W300" i="1"/>
  <c r="AA300" i="1"/>
  <c r="P300" i="1"/>
  <c r="T300" i="1"/>
  <c r="X300" i="1"/>
  <c r="AB300" i="1"/>
  <c r="Q300" i="1"/>
  <c r="U300" i="1"/>
  <c r="Y300" i="1"/>
  <c r="R300" i="1"/>
  <c r="V300" i="1"/>
  <c r="Z300" i="1"/>
  <c r="O296" i="1"/>
  <c r="S296" i="1"/>
  <c r="W296" i="1"/>
  <c r="AA296" i="1"/>
  <c r="P296" i="1"/>
  <c r="T296" i="1"/>
  <c r="X296" i="1"/>
  <c r="AB296" i="1"/>
  <c r="Q296" i="1"/>
  <c r="U296" i="1"/>
  <c r="Y296" i="1"/>
  <c r="R296" i="1"/>
  <c r="V296" i="1"/>
  <c r="Z296" i="1"/>
  <c r="Q292" i="1"/>
  <c r="U292" i="1"/>
  <c r="Y292" i="1"/>
  <c r="O292" i="1"/>
  <c r="T292" i="1"/>
  <c r="Z292" i="1"/>
  <c r="S292" i="1"/>
  <c r="X292" i="1"/>
  <c r="P292" i="1"/>
  <c r="AA292" i="1"/>
  <c r="R292" i="1"/>
  <c r="AB292" i="1"/>
  <c r="V292" i="1"/>
  <c r="W292" i="1"/>
  <c r="Q288" i="1"/>
  <c r="U288" i="1"/>
  <c r="Y288" i="1"/>
  <c r="S288" i="1"/>
  <c r="X288" i="1"/>
  <c r="O288" i="1"/>
  <c r="T288" i="1"/>
  <c r="Z288" i="1"/>
  <c r="P288" i="1"/>
  <c r="V288" i="1"/>
  <c r="AA288" i="1"/>
  <c r="R288" i="1"/>
  <c r="W288" i="1"/>
  <c r="AB288" i="1"/>
  <c r="Q284" i="1"/>
  <c r="U284" i="1"/>
  <c r="Y284" i="1"/>
  <c r="R284" i="1"/>
  <c r="W284" i="1"/>
  <c r="AB284" i="1"/>
  <c r="S284" i="1"/>
  <c r="X284" i="1"/>
  <c r="O284" i="1"/>
  <c r="T284" i="1"/>
  <c r="Z284" i="1"/>
  <c r="P284" i="1"/>
  <c r="V284" i="1"/>
  <c r="AA284" i="1"/>
  <c r="Q280" i="1"/>
  <c r="U280" i="1"/>
  <c r="Y280" i="1"/>
  <c r="P280" i="1"/>
  <c r="V280" i="1"/>
  <c r="AA280" i="1"/>
  <c r="R280" i="1"/>
  <c r="W280" i="1"/>
  <c r="AB280" i="1"/>
  <c r="S280" i="1"/>
  <c r="X280" i="1"/>
  <c r="O280" i="1"/>
  <c r="T280" i="1"/>
  <c r="Z280" i="1"/>
  <c r="Q276" i="1"/>
  <c r="U276" i="1"/>
  <c r="Y276" i="1"/>
  <c r="O276" i="1"/>
  <c r="T276" i="1"/>
  <c r="Z276" i="1"/>
  <c r="P276" i="1"/>
  <c r="V276" i="1"/>
  <c r="AA276" i="1"/>
  <c r="R276" i="1"/>
  <c r="W276" i="1"/>
  <c r="AB276" i="1"/>
  <c r="S276" i="1"/>
  <c r="X276" i="1"/>
  <c r="Q272" i="1"/>
  <c r="U272" i="1"/>
  <c r="Y272" i="1"/>
  <c r="S272" i="1"/>
  <c r="X272" i="1"/>
  <c r="O272" i="1"/>
  <c r="T272" i="1"/>
  <c r="Z272" i="1"/>
  <c r="P272" i="1"/>
  <c r="V272" i="1"/>
  <c r="AA272" i="1"/>
  <c r="R272" i="1"/>
  <c r="W272" i="1"/>
  <c r="AB272" i="1"/>
  <c r="Q268" i="1"/>
  <c r="U268" i="1"/>
  <c r="Y268" i="1"/>
  <c r="R268" i="1"/>
  <c r="W268" i="1"/>
  <c r="AB268" i="1"/>
  <c r="S268" i="1"/>
  <c r="X268" i="1"/>
  <c r="O268" i="1"/>
  <c r="T268" i="1"/>
  <c r="Z268" i="1"/>
  <c r="P268" i="1"/>
  <c r="V268" i="1"/>
  <c r="AA268" i="1"/>
  <c r="Q264" i="1"/>
  <c r="U264" i="1"/>
  <c r="Y264" i="1"/>
  <c r="P264" i="1"/>
  <c r="V264" i="1"/>
  <c r="AA264" i="1"/>
  <c r="R264" i="1"/>
  <c r="W264" i="1"/>
  <c r="AB264" i="1"/>
  <c r="S264" i="1"/>
  <c r="X264" i="1"/>
  <c r="O264" i="1"/>
  <c r="T264" i="1"/>
  <c r="Z264" i="1"/>
  <c r="Q260" i="1"/>
  <c r="U260" i="1"/>
  <c r="Y260" i="1"/>
  <c r="O260" i="1"/>
  <c r="T260" i="1"/>
  <c r="Z260" i="1"/>
  <c r="P260" i="1"/>
  <c r="V260" i="1"/>
  <c r="AA260" i="1"/>
  <c r="R260" i="1"/>
  <c r="W260" i="1"/>
  <c r="AB260" i="1"/>
  <c r="S260" i="1"/>
  <c r="X260" i="1"/>
  <c r="Q256" i="1"/>
  <c r="U256" i="1"/>
  <c r="Y256" i="1"/>
  <c r="P256" i="1"/>
  <c r="V256" i="1"/>
  <c r="AA256" i="1"/>
  <c r="S256" i="1"/>
  <c r="X256" i="1"/>
  <c r="W256" i="1"/>
  <c r="O256" i="1"/>
  <c r="Z256" i="1"/>
  <c r="R256" i="1"/>
  <c r="AB256" i="1"/>
  <c r="T256" i="1"/>
  <c r="Q252" i="1"/>
  <c r="U252" i="1"/>
  <c r="Y252" i="1"/>
  <c r="O252" i="1"/>
  <c r="T252" i="1"/>
  <c r="Z252" i="1"/>
  <c r="R252" i="1"/>
  <c r="W252" i="1"/>
  <c r="AB252" i="1"/>
  <c r="P252" i="1"/>
  <c r="AA252" i="1"/>
  <c r="S252" i="1"/>
  <c r="V252" i="1"/>
  <c r="X252" i="1"/>
  <c r="R248" i="1"/>
  <c r="V248" i="1"/>
  <c r="Z248" i="1"/>
  <c r="O248" i="1"/>
  <c r="T248" i="1"/>
  <c r="Y248" i="1"/>
  <c r="Q248" i="1"/>
  <c r="W248" i="1"/>
  <c r="AB248" i="1"/>
  <c r="U248" i="1"/>
  <c r="X248" i="1"/>
  <c r="P248" i="1"/>
  <c r="AA248" i="1"/>
  <c r="S248" i="1"/>
  <c r="R244" i="1"/>
  <c r="V244" i="1"/>
  <c r="Z244" i="1"/>
  <c r="S244" i="1"/>
  <c r="X244" i="1"/>
  <c r="O244" i="1"/>
  <c r="T244" i="1"/>
  <c r="Y244" i="1"/>
  <c r="P244" i="1"/>
  <c r="U244" i="1"/>
  <c r="AA244" i="1"/>
  <c r="Q244" i="1"/>
  <c r="W244" i="1"/>
  <c r="AB244" i="1"/>
  <c r="R240" i="1"/>
  <c r="V240" i="1"/>
  <c r="Z240" i="1"/>
  <c r="Q240" i="1"/>
  <c r="W240" i="1"/>
  <c r="AB240" i="1"/>
  <c r="S240" i="1"/>
  <c r="X240" i="1"/>
  <c r="O240" i="1"/>
  <c r="T240" i="1"/>
  <c r="Y240" i="1"/>
  <c r="U240" i="1"/>
  <c r="AA240" i="1"/>
  <c r="P240" i="1"/>
  <c r="R236" i="1"/>
  <c r="V236" i="1"/>
  <c r="Z236" i="1"/>
  <c r="P236" i="1"/>
  <c r="U236" i="1"/>
  <c r="AN236" i="1" s="1"/>
  <c r="AO236" i="1" s="1"/>
  <c r="AA236" i="1"/>
  <c r="Q236" i="1"/>
  <c r="W236" i="1"/>
  <c r="AB236" i="1"/>
  <c r="S236" i="1"/>
  <c r="X236" i="1"/>
  <c r="Y236" i="1"/>
  <c r="O236" i="1"/>
  <c r="T236" i="1"/>
  <c r="R232" i="1"/>
  <c r="V232" i="1"/>
  <c r="Z232" i="1"/>
  <c r="O232" i="1"/>
  <c r="T232" i="1"/>
  <c r="Y232" i="1"/>
  <c r="P232" i="1"/>
  <c r="U232" i="1"/>
  <c r="AA232" i="1"/>
  <c r="Q232" i="1"/>
  <c r="W232" i="1"/>
  <c r="AB232" i="1"/>
  <c r="S232" i="1"/>
  <c r="X232" i="1"/>
  <c r="R228" i="1"/>
  <c r="V228" i="1"/>
  <c r="Z228" i="1"/>
  <c r="S228" i="1"/>
  <c r="X228" i="1"/>
  <c r="O228" i="1"/>
  <c r="T228" i="1"/>
  <c r="Y228" i="1"/>
  <c r="P228" i="1"/>
  <c r="U228" i="1"/>
  <c r="AA228" i="1"/>
  <c r="Q228" i="1"/>
  <c r="W228" i="1"/>
  <c r="AB228" i="1"/>
  <c r="R224" i="1"/>
  <c r="V224" i="1"/>
  <c r="Z224" i="1"/>
  <c r="Q224" i="1"/>
  <c r="W224" i="1"/>
  <c r="AB224" i="1"/>
  <c r="S224" i="1"/>
  <c r="X224" i="1"/>
  <c r="O224" i="1"/>
  <c r="T224" i="1"/>
  <c r="Y224" i="1"/>
  <c r="P224" i="1"/>
  <c r="U224" i="1"/>
  <c r="AA224" i="1"/>
  <c r="R220" i="1"/>
  <c r="V220" i="1"/>
  <c r="Z220" i="1"/>
  <c r="P220" i="1"/>
  <c r="U220" i="1"/>
  <c r="AN220" i="1" s="1"/>
  <c r="AO220" i="1" s="1"/>
  <c r="AA220" i="1"/>
  <c r="Q220" i="1"/>
  <c r="W220" i="1"/>
  <c r="AB220" i="1"/>
  <c r="S220" i="1"/>
  <c r="X220" i="1"/>
  <c r="T220" i="1"/>
  <c r="Y220" i="1"/>
  <c r="O220" i="1"/>
  <c r="R216" i="1"/>
  <c r="V216" i="1"/>
  <c r="Z216" i="1"/>
  <c r="O216" i="1"/>
  <c r="T216" i="1"/>
  <c r="Y216" i="1"/>
  <c r="P216" i="1"/>
  <c r="U216" i="1"/>
  <c r="AA216" i="1"/>
  <c r="Q216" i="1"/>
  <c r="W216" i="1"/>
  <c r="AB216" i="1"/>
  <c r="X216" i="1"/>
  <c r="S216" i="1"/>
  <c r="R212" i="1"/>
  <c r="V212" i="1"/>
  <c r="Z212" i="1"/>
  <c r="S212" i="1"/>
  <c r="X212" i="1"/>
  <c r="O212" i="1"/>
  <c r="T212" i="1"/>
  <c r="Y212" i="1"/>
  <c r="P212" i="1"/>
  <c r="U212" i="1"/>
  <c r="AA212" i="1"/>
  <c r="AB212" i="1"/>
  <c r="Q212" i="1"/>
  <c r="W212" i="1"/>
  <c r="R208" i="1"/>
  <c r="V208" i="1"/>
  <c r="Z208" i="1"/>
  <c r="Q208" i="1"/>
  <c r="W208" i="1"/>
  <c r="AB208" i="1"/>
  <c r="S208" i="1"/>
  <c r="X208" i="1"/>
  <c r="O208" i="1"/>
  <c r="T208" i="1"/>
  <c r="Y208" i="1"/>
  <c r="P208" i="1"/>
  <c r="U208" i="1"/>
  <c r="AA208" i="1"/>
  <c r="R204" i="1"/>
  <c r="V204" i="1"/>
  <c r="Z204" i="1"/>
  <c r="P204" i="1"/>
  <c r="U204" i="1"/>
  <c r="AA204" i="1"/>
  <c r="Q204" i="1"/>
  <c r="W204" i="1"/>
  <c r="AB204" i="1"/>
  <c r="S204" i="1"/>
  <c r="X204" i="1"/>
  <c r="O204" i="1"/>
  <c r="T204" i="1"/>
  <c r="Y204" i="1"/>
  <c r="O200" i="1"/>
  <c r="S200" i="1"/>
  <c r="W200" i="1"/>
  <c r="AA200" i="1"/>
  <c r="Q200" i="1"/>
  <c r="V200" i="1"/>
  <c r="AB200" i="1"/>
  <c r="R200" i="1"/>
  <c r="X200" i="1"/>
  <c r="T200" i="1"/>
  <c r="Y200" i="1"/>
  <c r="P200" i="1"/>
  <c r="U200" i="1"/>
  <c r="Z200" i="1"/>
  <c r="R196" i="1"/>
  <c r="V196" i="1"/>
  <c r="Z196" i="1"/>
  <c r="O196" i="1"/>
  <c r="T196" i="1"/>
  <c r="Y196" i="1"/>
  <c r="P196" i="1"/>
  <c r="U196" i="1"/>
  <c r="AA196" i="1"/>
  <c r="Q196" i="1"/>
  <c r="W196" i="1"/>
  <c r="AB196" i="1"/>
  <c r="S196" i="1"/>
  <c r="X196" i="1"/>
  <c r="Q192" i="1"/>
  <c r="U192" i="1"/>
  <c r="Y192" i="1"/>
  <c r="R192" i="1"/>
  <c r="W192" i="1"/>
  <c r="AB192" i="1"/>
  <c r="S192" i="1"/>
  <c r="X192" i="1"/>
  <c r="O192" i="1"/>
  <c r="T192" i="1"/>
  <c r="Z192" i="1"/>
  <c r="P192" i="1"/>
  <c r="V192" i="1"/>
  <c r="AA192" i="1"/>
  <c r="P188" i="1"/>
  <c r="T188" i="1"/>
  <c r="X188" i="1"/>
  <c r="AB188" i="1"/>
  <c r="O188" i="1"/>
  <c r="U188" i="1"/>
  <c r="Z188" i="1"/>
  <c r="Q188" i="1"/>
  <c r="V188" i="1"/>
  <c r="AA188" i="1"/>
  <c r="R188" i="1"/>
  <c r="W188" i="1"/>
  <c r="S188" i="1"/>
  <c r="Y188" i="1"/>
  <c r="O184" i="1"/>
  <c r="S184" i="1"/>
  <c r="W184" i="1"/>
  <c r="AA184" i="1"/>
  <c r="Q184" i="1"/>
  <c r="U184" i="1"/>
  <c r="Y184" i="1"/>
  <c r="T184" i="1"/>
  <c r="AB184" i="1"/>
  <c r="V184" i="1"/>
  <c r="P184" i="1"/>
  <c r="X184" i="1"/>
  <c r="R184" i="1"/>
  <c r="Z184" i="1"/>
  <c r="R180" i="1"/>
  <c r="V180" i="1"/>
  <c r="Z180" i="1"/>
  <c r="P180" i="1"/>
  <c r="T180" i="1"/>
  <c r="X180" i="1"/>
  <c r="AB180" i="1"/>
  <c r="O180" i="1"/>
  <c r="W180" i="1"/>
  <c r="Q180" i="1"/>
  <c r="Y180" i="1"/>
  <c r="S180" i="1"/>
  <c r="AA180" i="1"/>
  <c r="U180" i="1"/>
  <c r="Q176" i="1"/>
  <c r="U176" i="1"/>
  <c r="Y176" i="1"/>
  <c r="R176" i="1"/>
  <c r="V176" i="1"/>
  <c r="Z176" i="1"/>
  <c r="O176" i="1"/>
  <c r="S176" i="1"/>
  <c r="W176" i="1"/>
  <c r="AA176" i="1"/>
  <c r="X176" i="1"/>
  <c r="AB176" i="1"/>
  <c r="P176" i="1"/>
  <c r="T176" i="1"/>
  <c r="P172" i="1"/>
  <c r="T172" i="1"/>
  <c r="X172" i="1"/>
  <c r="AB172" i="1"/>
  <c r="Q172" i="1"/>
  <c r="U172" i="1"/>
  <c r="Y172" i="1"/>
  <c r="R172" i="1"/>
  <c r="V172" i="1"/>
  <c r="Z172" i="1"/>
  <c r="AA172" i="1"/>
  <c r="O172" i="1"/>
  <c r="S172" i="1"/>
  <c r="W172" i="1"/>
  <c r="O168" i="1"/>
  <c r="S168" i="1"/>
  <c r="W168" i="1"/>
  <c r="AA168" i="1"/>
  <c r="P168" i="1"/>
  <c r="T168" i="1"/>
  <c r="X168" i="1"/>
  <c r="AB168" i="1"/>
  <c r="Q168" i="1"/>
  <c r="U168" i="1"/>
  <c r="Y168" i="1"/>
  <c r="R168" i="1"/>
  <c r="V168" i="1"/>
  <c r="Z168" i="1"/>
  <c r="R164" i="1"/>
  <c r="V164" i="1"/>
  <c r="Z164" i="1"/>
  <c r="O164" i="1"/>
  <c r="S164" i="1"/>
  <c r="W164" i="1"/>
  <c r="AA164" i="1"/>
  <c r="P164" i="1"/>
  <c r="T164" i="1"/>
  <c r="X164" i="1"/>
  <c r="AB164" i="1"/>
  <c r="Q164" i="1"/>
  <c r="U164" i="1"/>
  <c r="Y164" i="1"/>
  <c r="Q160" i="1"/>
  <c r="U160" i="1"/>
  <c r="Y160" i="1"/>
  <c r="R160" i="1"/>
  <c r="V160" i="1"/>
  <c r="Z160" i="1"/>
  <c r="O160" i="1"/>
  <c r="S160" i="1"/>
  <c r="W160" i="1"/>
  <c r="AA160" i="1"/>
  <c r="T160" i="1"/>
  <c r="X160" i="1"/>
  <c r="AB160" i="1"/>
  <c r="P160" i="1"/>
  <c r="P156" i="1"/>
  <c r="T156" i="1"/>
  <c r="X156" i="1"/>
  <c r="AB156" i="1"/>
  <c r="Q156" i="1"/>
  <c r="U156" i="1"/>
  <c r="Y156" i="1"/>
  <c r="R156" i="1"/>
  <c r="V156" i="1"/>
  <c r="Z156" i="1"/>
  <c r="W156" i="1"/>
  <c r="AA156" i="1"/>
  <c r="O156" i="1"/>
  <c r="S156" i="1"/>
  <c r="P152" i="1"/>
  <c r="T152" i="1"/>
  <c r="X152" i="1"/>
  <c r="AB152" i="1"/>
  <c r="Q152" i="1"/>
  <c r="U152" i="1"/>
  <c r="Y152" i="1"/>
  <c r="R152" i="1"/>
  <c r="V152" i="1"/>
  <c r="Z152" i="1"/>
  <c r="AA152" i="1"/>
  <c r="O152" i="1"/>
  <c r="S152" i="1"/>
  <c r="W152" i="1"/>
  <c r="O148" i="1"/>
  <c r="S148" i="1"/>
  <c r="W148" i="1"/>
  <c r="AA148" i="1"/>
  <c r="P148" i="1"/>
  <c r="T148" i="1"/>
  <c r="X148" i="1"/>
  <c r="AB148" i="1"/>
  <c r="Q148" i="1"/>
  <c r="U148" i="1"/>
  <c r="Y148" i="1"/>
  <c r="R148" i="1"/>
  <c r="V148" i="1"/>
  <c r="Z148" i="1"/>
  <c r="R144" i="1"/>
  <c r="V144" i="1"/>
  <c r="Z144" i="1"/>
  <c r="O144" i="1"/>
  <c r="S144" i="1"/>
  <c r="W144" i="1"/>
  <c r="AA144" i="1"/>
  <c r="P144" i="1"/>
  <c r="T144" i="1"/>
  <c r="X144" i="1"/>
  <c r="AB144" i="1"/>
  <c r="Q144" i="1"/>
  <c r="U144" i="1"/>
  <c r="Y144" i="1"/>
  <c r="Q140" i="1"/>
  <c r="U140" i="1"/>
  <c r="Y140" i="1"/>
  <c r="R140" i="1"/>
  <c r="V140" i="1"/>
  <c r="Z140" i="1"/>
  <c r="O140" i="1"/>
  <c r="S140" i="1"/>
  <c r="W140" i="1"/>
  <c r="AA140" i="1"/>
  <c r="T140" i="1"/>
  <c r="X140" i="1"/>
  <c r="AB140" i="1"/>
  <c r="P140" i="1"/>
  <c r="P136" i="1"/>
  <c r="T136" i="1"/>
  <c r="X136" i="1"/>
  <c r="AB136" i="1"/>
  <c r="Q136" i="1"/>
  <c r="U136" i="1"/>
  <c r="Y136" i="1"/>
  <c r="R136" i="1"/>
  <c r="V136" i="1"/>
  <c r="Z136" i="1"/>
  <c r="W136" i="1"/>
  <c r="AA136" i="1"/>
  <c r="O136" i="1"/>
  <c r="S136" i="1"/>
  <c r="O132" i="1"/>
  <c r="S132" i="1"/>
  <c r="W132" i="1"/>
  <c r="AA132" i="1"/>
  <c r="P132" i="1"/>
  <c r="T132" i="1"/>
  <c r="X132" i="1"/>
  <c r="AB132" i="1"/>
  <c r="Q132" i="1"/>
  <c r="U132" i="1"/>
  <c r="Y132" i="1"/>
  <c r="Z132" i="1"/>
  <c r="R132" i="1"/>
  <c r="V132" i="1"/>
  <c r="R128" i="1"/>
  <c r="V128" i="1"/>
  <c r="Z128" i="1"/>
  <c r="O128" i="1"/>
  <c r="S128" i="1"/>
  <c r="W128" i="1"/>
  <c r="AA128" i="1"/>
  <c r="P128" i="1"/>
  <c r="T128" i="1"/>
  <c r="X128" i="1"/>
  <c r="AB128" i="1"/>
  <c r="Q128" i="1"/>
  <c r="U128" i="1"/>
  <c r="Y128" i="1"/>
  <c r="Q124" i="1"/>
  <c r="U124" i="1"/>
  <c r="Y124" i="1"/>
  <c r="R124" i="1"/>
  <c r="V124" i="1"/>
  <c r="Z124" i="1"/>
  <c r="O124" i="1"/>
  <c r="S124" i="1"/>
  <c r="W124" i="1"/>
  <c r="AA124" i="1"/>
  <c r="P124" i="1"/>
  <c r="T124" i="1"/>
  <c r="X124" i="1"/>
  <c r="AB124" i="1"/>
  <c r="P120" i="1"/>
  <c r="T120" i="1"/>
  <c r="X120" i="1"/>
  <c r="AB120" i="1"/>
  <c r="Q120" i="1"/>
  <c r="U120" i="1"/>
  <c r="Y120" i="1"/>
  <c r="R120" i="1"/>
  <c r="V120" i="1"/>
  <c r="Z120" i="1"/>
  <c r="S120" i="1"/>
  <c r="W120" i="1"/>
  <c r="AA120" i="1"/>
  <c r="O120" i="1"/>
  <c r="O116" i="1"/>
  <c r="S116" i="1"/>
  <c r="W116" i="1"/>
  <c r="AA116" i="1"/>
  <c r="P116" i="1"/>
  <c r="T116" i="1"/>
  <c r="X116" i="1"/>
  <c r="AB116" i="1"/>
  <c r="Q116" i="1"/>
  <c r="U116" i="1"/>
  <c r="Y116" i="1"/>
  <c r="V116" i="1"/>
  <c r="Z116" i="1"/>
  <c r="R116" i="1"/>
  <c r="O112" i="1"/>
  <c r="S112" i="1"/>
  <c r="W112" i="1"/>
  <c r="AA112" i="1"/>
  <c r="P112" i="1"/>
  <c r="T112" i="1"/>
  <c r="X112" i="1"/>
  <c r="AB112" i="1"/>
  <c r="Q112" i="1"/>
  <c r="U112" i="1"/>
  <c r="Y112" i="1"/>
  <c r="Z112" i="1"/>
  <c r="R112" i="1"/>
  <c r="V112" i="1"/>
  <c r="Q108" i="1"/>
  <c r="U108" i="1"/>
  <c r="Y108" i="1"/>
  <c r="R108" i="1"/>
  <c r="V108" i="1"/>
  <c r="Z108" i="1"/>
  <c r="O108" i="1"/>
  <c r="S108" i="1"/>
  <c r="W108" i="1"/>
  <c r="AA108" i="1"/>
  <c r="AB108" i="1"/>
  <c r="P108" i="1"/>
  <c r="T108" i="1"/>
  <c r="X108" i="1"/>
  <c r="Q104" i="1"/>
  <c r="U104" i="1"/>
  <c r="Y104" i="1"/>
  <c r="R104" i="1"/>
  <c r="V104" i="1"/>
  <c r="Z104" i="1"/>
  <c r="O104" i="1"/>
  <c r="S104" i="1"/>
  <c r="W104" i="1"/>
  <c r="AA104" i="1"/>
  <c r="P104" i="1"/>
  <c r="T104" i="1"/>
  <c r="X104" i="1"/>
  <c r="AB104" i="1"/>
  <c r="Q100" i="1"/>
  <c r="U100" i="1"/>
  <c r="Y100" i="1"/>
  <c r="R100" i="1"/>
  <c r="V100" i="1"/>
  <c r="Z100" i="1"/>
  <c r="O100" i="1"/>
  <c r="S100" i="1"/>
  <c r="W100" i="1"/>
  <c r="AA100" i="1"/>
  <c r="T100" i="1"/>
  <c r="X100" i="1"/>
  <c r="AB100" i="1"/>
  <c r="P100" i="1"/>
  <c r="Q96" i="1"/>
  <c r="U96" i="1"/>
  <c r="Y96" i="1"/>
  <c r="R96" i="1"/>
  <c r="V96" i="1"/>
  <c r="Z96" i="1"/>
  <c r="O96" i="1"/>
  <c r="S96" i="1"/>
  <c r="W96" i="1"/>
  <c r="AA96" i="1"/>
  <c r="X96" i="1"/>
  <c r="AB96" i="1"/>
  <c r="P96" i="1"/>
  <c r="T96" i="1"/>
  <c r="Q92" i="1"/>
  <c r="U92" i="1"/>
  <c r="Y92" i="1"/>
  <c r="R92" i="1"/>
  <c r="V92" i="1"/>
  <c r="Z92" i="1"/>
  <c r="O92" i="1"/>
  <c r="S92" i="1"/>
  <c r="W92" i="1"/>
  <c r="AA92" i="1"/>
  <c r="AB92" i="1"/>
  <c r="P92" i="1"/>
  <c r="T92" i="1"/>
  <c r="X92" i="1"/>
  <c r="R88" i="1"/>
  <c r="V88" i="1"/>
  <c r="Z88" i="1"/>
  <c r="O88" i="1"/>
  <c r="S88" i="1"/>
  <c r="W88" i="1"/>
  <c r="AA88" i="1"/>
  <c r="P88" i="1"/>
  <c r="X88" i="1"/>
  <c r="Q88" i="1"/>
  <c r="Y88" i="1"/>
  <c r="T88" i="1"/>
  <c r="AB88" i="1"/>
  <c r="U88" i="1"/>
  <c r="R84" i="1"/>
  <c r="V84" i="1"/>
  <c r="Z84" i="1"/>
  <c r="O84" i="1"/>
  <c r="S84" i="1"/>
  <c r="W84" i="1"/>
  <c r="AA84" i="1"/>
  <c r="T84" i="1"/>
  <c r="AB84" i="1"/>
  <c r="U84" i="1"/>
  <c r="P84" i="1"/>
  <c r="X84" i="1"/>
  <c r="Q84" i="1"/>
  <c r="Y84" i="1"/>
  <c r="R80" i="1"/>
  <c r="V80" i="1"/>
  <c r="Z80" i="1"/>
  <c r="O80" i="1"/>
  <c r="S80" i="1"/>
  <c r="W80" i="1"/>
  <c r="AA80" i="1"/>
  <c r="P80" i="1"/>
  <c r="X80" i="1"/>
  <c r="Q80" i="1"/>
  <c r="Y80" i="1"/>
  <c r="T80" i="1"/>
  <c r="AB80" i="1"/>
  <c r="U80" i="1"/>
  <c r="Q76" i="1"/>
  <c r="U76" i="1"/>
  <c r="Y76" i="1"/>
  <c r="R76" i="1"/>
  <c r="V76" i="1"/>
  <c r="Z76" i="1"/>
  <c r="O76" i="1"/>
  <c r="S76" i="1"/>
  <c r="W76" i="1"/>
  <c r="AA76" i="1"/>
  <c r="X76" i="1"/>
  <c r="AB76" i="1"/>
  <c r="P76" i="1"/>
  <c r="T76" i="1"/>
  <c r="O72" i="1"/>
  <c r="S72" i="1"/>
  <c r="W72" i="1"/>
  <c r="AA72" i="1"/>
  <c r="P72" i="1"/>
  <c r="T72" i="1"/>
  <c r="X72" i="1"/>
  <c r="AB72" i="1"/>
  <c r="Q72" i="1"/>
  <c r="U72" i="1"/>
  <c r="Y72" i="1"/>
  <c r="R72" i="1"/>
  <c r="V72" i="1"/>
  <c r="Z72" i="1"/>
  <c r="O68" i="1"/>
  <c r="S68" i="1"/>
  <c r="W68" i="1"/>
  <c r="AA68" i="1"/>
  <c r="P68" i="1"/>
  <c r="T68" i="1"/>
  <c r="X68" i="1"/>
  <c r="AB68" i="1"/>
  <c r="Q68" i="1"/>
  <c r="U68" i="1"/>
  <c r="Y68" i="1"/>
  <c r="R68" i="1"/>
  <c r="V68" i="1"/>
  <c r="Z68" i="1"/>
  <c r="O64" i="1"/>
  <c r="S64" i="1"/>
  <c r="W64" i="1"/>
  <c r="AA64" i="1"/>
  <c r="P64" i="1"/>
  <c r="T64" i="1"/>
  <c r="X64" i="1"/>
  <c r="AB64" i="1"/>
  <c r="Q64" i="1"/>
  <c r="U64" i="1"/>
  <c r="Y64" i="1"/>
  <c r="V64" i="1"/>
  <c r="Z64" i="1"/>
  <c r="R64" i="1"/>
  <c r="O60" i="1"/>
  <c r="S60" i="1"/>
  <c r="W60" i="1"/>
  <c r="AA60" i="1"/>
  <c r="P60" i="1"/>
  <c r="T60" i="1"/>
  <c r="X60" i="1"/>
  <c r="AB60" i="1"/>
  <c r="Q60" i="1"/>
  <c r="U60" i="1"/>
  <c r="Y60" i="1"/>
  <c r="R60" i="1"/>
  <c r="V60" i="1"/>
  <c r="Z60" i="1"/>
  <c r="R56" i="1"/>
  <c r="V56" i="1"/>
  <c r="Z56" i="1"/>
  <c r="O56" i="1"/>
  <c r="S56" i="1"/>
  <c r="W56" i="1"/>
  <c r="AA56" i="1"/>
  <c r="P56" i="1"/>
  <c r="X56" i="1"/>
  <c r="Q56" i="1"/>
  <c r="Y56" i="1"/>
  <c r="T56" i="1"/>
  <c r="AB56" i="1"/>
  <c r="U56" i="1"/>
  <c r="P52" i="1"/>
  <c r="T52" i="1"/>
  <c r="X52" i="1"/>
  <c r="AB52" i="1"/>
  <c r="Q52" i="1"/>
  <c r="U52" i="1"/>
  <c r="Y52" i="1"/>
  <c r="V52" i="1"/>
  <c r="O52" i="1"/>
  <c r="W52" i="1"/>
  <c r="R52" i="1"/>
  <c r="Z52" i="1"/>
  <c r="S52" i="1"/>
  <c r="AA52" i="1"/>
  <c r="P48" i="1"/>
  <c r="T48" i="1"/>
  <c r="X48" i="1"/>
  <c r="AB48" i="1"/>
  <c r="Q48" i="1"/>
  <c r="U48" i="1"/>
  <c r="Y48" i="1"/>
  <c r="V48" i="1"/>
  <c r="O48" i="1"/>
  <c r="W48" i="1"/>
  <c r="R48" i="1"/>
  <c r="Z48" i="1"/>
  <c r="S48" i="1"/>
  <c r="AA48" i="1"/>
  <c r="R44" i="1"/>
  <c r="V44" i="1"/>
  <c r="Z44" i="1"/>
  <c r="O44" i="1"/>
  <c r="S44" i="1"/>
  <c r="W44" i="1"/>
  <c r="AA44" i="1"/>
  <c r="T44" i="1"/>
  <c r="AB44" i="1"/>
  <c r="U44" i="1"/>
  <c r="P44" i="1"/>
  <c r="X44" i="1"/>
  <c r="Y44" i="1"/>
  <c r="Q44" i="1"/>
  <c r="P40" i="1"/>
  <c r="T40" i="1"/>
  <c r="X40" i="1"/>
  <c r="AB40" i="1"/>
  <c r="Q40" i="1"/>
  <c r="U40" i="1"/>
  <c r="Y40" i="1"/>
  <c r="R40" i="1"/>
  <c r="Z40" i="1"/>
  <c r="S40" i="1"/>
  <c r="AI40" i="1" s="1"/>
  <c r="AA40" i="1"/>
  <c r="V40" i="1"/>
  <c r="O40" i="1"/>
  <c r="W40" i="1"/>
  <c r="P36" i="1"/>
  <c r="T36" i="1"/>
  <c r="X36" i="1"/>
  <c r="AB36" i="1"/>
  <c r="Q36" i="1"/>
  <c r="U36" i="1"/>
  <c r="Y36" i="1"/>
  <c r="R36" i="1"/>
  <c r="Z36" i="1"/>
  <c r="S36" i="1"/>
  <c r="AI36" i="1" s="1"/>
  <c r="AA36" i="1"/>
  <c r="V36" i="1"/>
  <c r="O36" i="1"/>
  <c r="W36" i="1"/>
  <c r="P32" i="1"/>
  <c r="T32" i="1"/>
  <c r="X32" i="1"/>
  <c r="AB32" i="1"/>
  <c r="Q32" i="1"/>
  <c r="U32" i="1"/>
  <c r="Y32" i="1"/>
  <c r="R32" i="1"/>
  <c r="Z32" i="1"/>
  <c r="S32" i="1"/>
  <c r="AI32" i="1" s="1"/>
  <c r="AA32" i="1"/>
  <c r="V32" i="1"/>
  <c r="O32" i="1"/>
  <c r="W32" i="1"/>
  <c r="P28" i="1"/>
  <c r="T28" i="1"/>
  <c r="X28" i="1"/>
  <c r="AB28" i="1"/>
  <c r="Q28" i="1"/>
  <c r="U28" i="1"/>
  <c r="Y28" i="1"/>
  <c r="R28" i="1"/>
  <c r="Z28" i="1"/>
  <c r="S28" i="1"/>
  <c r="AI28" i="1" s="1"/>
  <c r="AA28" i="1"/>
  <c r="V28" i="1"/>
  <c r="W28" i="1"/>
  <c r="O28" i="1"/>
  <c r="Q24" i="1"/>
  <c r="U24" i="1"/>
  <c r="Y24" i="1"/>
  <c r="R24" i="1"/>
  <c r="V24" i="1"/>
  <c r="Z24" i="1"/>
  <c r="S24" i="1"/>
  <c r="AA24" i="1"/>
  <c r="T24" i="1"/>
  <c r="AB24" i="1"/>
  <c r="O24" i="1"/>
  <c r="W24" i="1"/>
  <c r="P24" i="1"/>
  <c r="X24" i="1"/>
  <c r="R20" i="1"/>
  <c r="V20" i="1"/>
  <c r="Z20" i="1"/>
  <c r="O20" i="1"/>
  <c r="S20" i="1"/>
  <c r="W20" i="1"/>
  <c r="AA20" i="1"/>
  <c r="P20" i="1"/>
  <c r="T20" i="1"/>
  <c r="X20" i="1"/>
  <c r="AB20" i="1"/>
  <c r="U20" i="1"/>
  <c r="Y20" i="1"/>
  <c r="Q20" i="1"/>
  <c r="R16" i="1"/>
  <c r="V16" i="1"/>
  <c r="Z16" i="1"/>
  <c r="O16" i="1"/>
  <c r="S16" i="1"/>
  <c r="W16" i="1"/>
  <c r="AA16" i="1"/>
  <c r="P16" i="1"/>
  <c r="T16" i="1"/>
  <c r="X16" i="1"/>
  <c r="AB16" i="1"/>
  <c r="Q16" i="1"/>
  <c r="U16" i="1"/>
  <c r="Y16" i="1"/>
  <c r="Q12" i="1"/>
  <c r="U12" i="1"/>
  <c r="Y12" i="1"/>
  <c r="R12" i="1"/>
  <c r="V12" i="1"/>
  <c r="Z12" i="1"/>
  <c r="O12" i="1"/>
  <c r="S12" i="1"/>
  <c r="W12" i="1"/>
  <c r="AA12" i="1"/>
  <c r="T12" i="1"/>
  <c r="X12" i="1"/>
  <c r="AB12" i="1"/>
  <c r="P12" i="1"/>
  <c r="A6" i="1"/>
  <c r="D1637" i="1"/>
  <c r="D1629" i="1"/>
  <c r="D1621" i="1"/>
  <c r="D1613" i="1"/>
  <c r="D1609" i="1"/>
  <c r="D1601" i="1"/>
  <c r="D1593" i="1"/>
  <c r="D1589" i="1"/>
  <c r="D1581" i="1"/>
  <c r="D1573" i="1"/>
  <c r="D1561" i="1"/>
  <c r="D1553" i="1"/>
  <c r="D1545" i="1"/>
  <c r="D1541" i="1"/>
  <c r="D1533" i="1"/>
  <c r="D1525" i="1"/>
  <c r="D1517" i="1"/>
  <c r="D1513" i="1"/>
  <c r="D1505" i="1"/>
  <c r="D1501" i="1"/>
  <c r="D1493" i="1"/>
  <c r="D1485" i="1"/>
  <c r="D1481" i="1"/>
  <c r="D1473" i="1"/>
  <c r="D1465" i="1"/>
  <c r="D1461" i="1"/>
  <c r="D1453" i="1"/>
  <c r="D1449" i="1"/>
  <c r="D1441" i="1"/>
  <c r="D5" i="1"/>
  <c r="P7" i="1"/>
  <c r="T7" i="1"/>
  <c r="X7" i="1"/>
  <c r="AB7" i="1"/>
  <c r="Q7" i="1"/>
  <c r="U7" i="1"/>
  <c r="Y7" i="1"/>
  <c r="R7" i="1"/>
  <c r="V7" i="1"/>
  <c r="Z7" i="1"/>
  <c r="O7" i="1"/>
  <c r="S7" i="1"/>
  <c r="W7" i="1"/>
  <c r="AA7" i="1"/>
  <c r="R1627" i="1"/>
  <c r="V1627" i="1"/>
  <c r="Z1627" i="1"/>
  <c r="O1627" i="1"/>
  <c r="S1627" i="1"/>
  <c r="W1627" i="1"/>
  <c r="AA1627" i="1"/>
  <c r="P1627" i="1"/>
  <c r="T1627" i="1"/>
  <c r="X1627" i="1"/>
  <c r="AB1627" i="1"/>
  <c r="Q1627" i="1"/>
  <c r="U1627" i="1"/>
  <c r="Y1627" i="1"/>
  <c r="R1615" i="1"/>
  <c r="V1615" i="1"/>
  <c r="Z1615" i="1"/>
  <c r="O1615" i="1"/>
  <c r="S1615" i="1"/>
  <c r="W1615" i="1"/>
  <c r="AA1615" i="1"/>
  <c r="P1615" i="1"/>
  <c r="T1615" i="1"/>
  <c r="X1615" i="1"/>
  <c r="AB1615" i="1"/>
  <c r="Q1615" i="1"/>
  <c r="U1615" i="1"/>
  <c r="Y1615" i="1"/>
  <c r="Q1603" i="1"/>
  <c r="U1603" i="1"/>
  <c r="Y1603" i="1"/>
  <c r="R1603" i="1"/>
  <c r="V1603" i="1"/>
  <c r="Z1603" i="1"/>
  <c r="O1603" i="1"/>
  <c r="S1603" i="1"/>
  <c r="W1603" i="1"/>
  <c r="AA1603" i="1"/>
  <c r="P1603" i="1"/>
  <c r="T1603" i="1"/>
  <c r="X1603" i="1"/>
  <c r="AB1603" i="1"/>
  <c r="Q1587" i="1"/>
  <c r="U1587" i="1"/>
  <c r="Y1587" i="1"/>
  <c r="R1587" i="1"/>
  <c r="V1587" i="1"/>
  <c r="Z1587" i="1"/>
  <c r="O1587" i="1"/>
  <c r="S1587" i="1"/>
  <c r="W1587" i="1"/>
  <c r="AA1587" i="1"/>
  <c r="P1587" i="1"/>
  <c r="T1587" i="1"/>
  <c r="X1587" i="1"/>
  <c r="AB1587" i="1"/>
  <c r="Q1575" i="1"/>
  <c r="U1575" i="1"/>
  <c r="Y1575" i="1"/>
  <c r="R1575" i="1"/>
  <c r="V1575" i="1"/>
  <c r="Z1575" i="1"/>
  <c r="O1575" i="1"/>
  <c r="S1575" i="1"/>
  <c r="W1575" i="1"/>
  <c r="AA1575" i="1"/>
  <c r="P1575" i="1"/>
  <c r="T1575" i="1"/>
  <c r="X1575" i="1"/>
  <c r="AB1575" i="1"/>
  <c r="R1563" i="1"/>
  <c r="V1563" i="1"/>
  <c r="Z1563" i="1"/>
  <c r="O1563" i="1"/>
  <c r="S1563" i="1"/>
  <c r="W1563" i="1"/>
  <c r="AA1563" i="1"/>
  <c r="P1563" i="1"/>
  <c r="T1563" i="1"/>
  <c r="X1563" i="1"/>
  <c r="AB1563" i="1"/>
  <c r="Q1563" i="1"/>
  <c r="U1563" i="1"/>
  <c r="Y1563" i="1"/>
  <c r="P1547" i="1"/>
  <c r="T1547" i="1"/>
  <c r="X1547" i="1"/>
  <c r="AB1547" i="1"/>
  <c r="Q1547" i="1"/>
  <c r="U1547" i="1"/>
  <c r="Y1547" i="1"/>
  <c r="R1547" i="1"/>
  <c r="V1547" i="1"/>
  <c r="Z1547" i="1"/>
  <c r="O1547" i="1"/>
  <c r="S1547" i="1"/>
  <c r="W1547" i="1"/>
  <c r="AA1547" i="1"/>
  <c r="Q1535" i="1"/>
  <c r="U1535" i="1"/>
  <c r="Y1535" i="1"/>
  <c r="R1535" i="1"/>
  <c r="V1535" i="1"/>
  <c r="Z1535" i="1"/>
  <c r="O1535" i="1"/>
  <c r="S1535" i="1"/>
  <c r="W1535" i="1"/>
  <c r="AA1535" i="1"/>
  <c r="P1535" i="1"/>
  <c r="T1535" i="1"/>
  <c r="X1535" i="1"/>
  <c r="AB1535" i="1"/>
  <c r="P1523" i="1"/>
  <c r="T1523" i="1"/>
  <c r="X1523" i="1"/>
  <c r="AB1523" i="1"/>
  <c r="Q1523" i="1"/>
  <c r="U1523" i="1"/>
  <c r="Y1523" i="1"/>
  <c r="R1523" i="1"/>
  <c r="V1523" i="1"/>
  <c r="Z1523" i="1"/>
  <c r="O1523" i="1"/>
  <c r="S1523" i="1"/>
  <c r="W1523" i="1"/>
  <c r="AA1523" i="1"/>
  <c r="P1511" i="1"/>
  <c r="T1511" i="1"/>
  <c r="X1511" i="1"/>
  <c r="AB1511" i="1"/>
  <c r="Q1511" i="1"/>
  <c r="U1511" i="1"/>
  <c r="Y1511" i="1"/>
  <c r="R1511" i="1"/>
  <c r="V1511" i="1"/>
  <c r="Z1511" i="1"/>
  <c r="O1511" i="1"/>
  <c r="S1511" i="1"/>
  <c r="W1511" i="1"/>
  <c r="AA1511" i="1"/>
  <c r="P1499" i="1"/>
  <c r="T1499" i="1"/>
  <c r="X1499" i="1"/>
  <c r="AB1499" i="1"/>
  <c r="Q1499" i="1"/>
  <c r="U1499" i="1"/>
  <c r="Y1499" i="1"/>
  <c r="R1499" i="1"/>
  <c r="V1499" i="1"/>
  <c r="Z1499" i="1"/>
  <c r="O1499" i="1"/>
  <c r="S1499" i="1"/>
  <c r="W1499" i="1"/>
  <c r="AA1499" i="1"/>
  <c r="P1483" i="1"/>
  <c r="T1483" i="1"/>
  <c r="X1483" i="1"/>
  <c r="AB1483" i="1"/>
  <c r="Q1483" i="1"/>
  <c r="U1483" i="1"/>
  <c r="Y1483" i="1"/>
  <c r="R1483" i="1"/>
  <c r="V1483" i="1"/>
  <c r="Z1483" i="1"/>
  <c r="O1483" i="1"/>
  <c r="S1483" i="1"/>
  <c r="W1483" i="1"/>
  <c r="AA1483" i="1"/>
  <c r="P1459" i="1"/>
  <c r="T1459" i="1"/>
  <c r="X1459" i="1"/>
  <c r="AB1459" i="1"/>
  <c r="Q1459" i="1"/>
  <c r="U1459" i="1"/>
  <c r="Y1459" i="1"/>
  <c r="R1459" i="1"/>
  <c r="V1459" i="1"/>
  <c r="Z1459" i="1"/>
  <c r="O1459" i="1"/>
  <c r="S1459" i="1"/>
  <c r="W1459" i="1"/>
  <c r="AA1459" i="1"/>
  <c r="P1443" i="1"/>
  <c r="T1443" i="1"/>
  <c r="X1443" i="1"/>
  <c r="AB1443" i="1"/>
  <c r="Q1443" i="1"/>
  <c r="U1443" i="1"/>
  <c r="Y1443" i="1"/>
  <c r="R1443" i="1"/>
  <c r="V1443" i="1"/>
  <c r="Z1443" i="1"/>
  <c r="O1443" i="1"/>
  <c r="S1443" i="1"/>
  <c r="W1443" i="1"/>
  <c r="AA1443" i="1"/>
  <c r="P1431" i="1"/>
  <c r="T1431" i="1"/>
  <c r="X1431" i="1"/>
  <c r="AB1431" i="1"/>
  <c r="Q1431" i="1"/>
  <c r="U1431" i="1"/>
  <c r="Y1431" i="1"/>
  <c r="R1431" i="1"/>
  <c r="V1431" i="1"/>
  <c r="Z1431" i="1"/>
  <c r="O1431" i="1"/>
  <c r="S1431" i="1"/>
  <c r="W1431" i="1"/>
  <c r="AA1431" i="1"/>
  <c r="R1419" i="1"/>
  <c r="V1419" i="1"/>
  <c r="Z1419" i="1"/>
  <c r="O1419" i="1"/>
  <c r="S1419" i="1"/>
  <c r="W1419" i="1"/>
  <c r="AA1419" i="1"/>
  <c r="P1419" i="1"/>
  <c r="T1419" i="1"/>
  <c r="X1419" i="1"/>
  <c r="AB1419" i="1"/>
  <c r="Q1419" i="1"/>
  <c r="U1419" i="1"/>
  <c r="Y1419" i="1"/>
  <c r="P1407" i="1"/>
  <c r="T1407" i="1"/>
  <c r="X1407" i="1"/>
  <c r="AB1407" i="1"/>
  <c r="Q1407" i="1"/>
  <c r="U1407" i="1"/>
  <c r="Y1407" i="1"/>
  <c r="R1407" i="1"/>
  <c r="V1407" i="1"/>
  <c r="Z1407" i="1"/>
  <c r="O1407" i="1"/>
  <c r="S1407" i="1"/>
  <c r="W1407" i="1"/>
  <c r="AA1407" i="1"/>
  <c r="R1395" i="1"/>
  <c r="V1395" i="1"/>
  <c r="Z1395" i="1"/>
  <c r="O1395" i="1"/>
  <c r="S1395" i="1"/>
  <c r="W1395" i="1"/>
  <c r="AA1395" i="1"/>
  <c r="P1395" i="1"/>
  <c r="T1395" i="1"/>
  <c r="X1395" i="1"/>
  <c r="AB1395" i="1"/>
  <c r="Q1395" i="1"/>
  <c r="U1395" i="1"/>
  <c r="Y1395" i="1"/>
  <c r="P1375" i="1"/>
  <c r="T1375" i="1"/>
  <c r="X1375" i="1"/>
  <c r="AB1375" i="1"/>
  <c r="Q1375" i="1"/>
  <c r="U1375" i="1"/>
  <c r="Y1375" i="1"/>
  <c r="R1375" i="1"/>
  <c r="V1375" i="1"/>
  <c r="Z1375" i="1"/>
  <c r="O1375" i="1"/>
  <c r="S1375" i="1"/>
  <c r="W1375" i="1"/>
  <c r="AA1375" i="1"/>
  <c r="Q1363" i="1"/>
  <c r="U1363" i="1"/>
  <c r="Y1363" i="1"/>
  <c r="R1363" i="1"/>
  <c r="V1363" i="1"/>
  <c r="Z1363" i="1"/>
  <c r="O1363" i="1"/>
  <c r="S1363" i="1"/>
  <c r="W1363" i="1"/>
  <c r="AA1363" i="1"/>
  <c r="P1363" i="1"/>
  <c r="T1363" i="1"/>
  <c r="X1363" i="1"/>
  <c r="AB1363" i="1"/>
  <c r="Q1347" i="1"/>
  <c r="U1347" i="1"/>
  <c r="Y1347" i="1"/>
  <c r="R1347" i="1"/>
  <c r="V1347" i="1"/>
  <c r="Z1347" i="1"/>
  <c r="O1347" i="1"/>
  <c r="S1347" i="1"/>
  <c r="W1347" i="1"/>
  <c r="AA1347" i="1"/>
  <c r="P1347" i="1"/>
  <c r="T1347" i="1"/>
  <c r="X1347" i="1"/>
  <c r="AB1347" i="1"/>
  <c r="Q1335" i="1"/>
  <c r="U1335" i="1"/>
  <c r="Y1335" i="1"/>
  <c r="R1335" i="1"/>
  <c r="V1335" i="1"/>
  <c r="Z1335" i="1"/>
  <c r="O1335" i="1"/>
  <c r="S1335" i="1"/>
  <c r="W1335" i="1"/>
  <c r="AA1335" i="1"/>
  <c r="P1335" i="1"/>
  <c r="T1335" i="1"/>
  <c r="X1335" i="1"/>
  <c r="AB1335" i="1"/>
  <c r="Q1323" i="1"/>
  <c r="U1323" i="1"/>
  <c r="Y1323" i="1"/>
  <c r="R1323" i="1"/>
  <c r="V1323" i="1"/>
  <c r="Z1323" i="1"/>
  <c r="O1323" i="1"/>
  <c r="S1323" i="1"/>
  <c r="W1323" i="1"/>
  <c r="AA1323" i="1"/>
  <c r="P1323" i="1"/>
  <c r="T1323" i="1"/>
  <c r="X1323" i="1"/>
  <c r="AB1323" i="1"/>
  <c r="Q1311" i="1"/>
  <c r="U1311" i="1"/>
  <c r="Y1311" i="1"/>
  <c r="R1311" i="1"/>
  <c r="V1311" i="1"/>
  <c r="Z1311" i="1"/>
  <c r="O1311" i="1"/>
  <c r="S1311" i="1"/>
  <c r="W1311" i="1"/>
  <c r="AA1311" i="1"/>
  <c r="P1311" i="1"/>
  <c r="T1311" i="1"/>
  <c r="X1311" i="1"/>
  <c r="AB1311" i="1"/>
  <c r="Q1299" i="1"/>
  <c r="U1299" i="1"/>
  <c r="Y1299" i="1"/>
  <c r="R1299" i="1"/>
  <c r="V1299" i="1"/>
  <c r="Z1299" i="1"/>
  <c r="O1299" i="1"/>
  <c r="S1299" i="1"/>
  <c r="W1299" i="1"/>
  <c r="AA1299" i="1"/>
  <c r="P1299" i="1"/>
  <c r="T1299" i="1"/>
  <c r="X1299" i="1"/>
  <c r="AB1299" i="1"/>
  <c r="Q1287" i="1"/>
  <c r="U1287" i="1"/>
  <c r="Y1287" i="1"/>
  <c r="R1287" i="1"/>
  <c r="V1287" i="1"/>
  <c r="Z1287" i="1"/>
  <c r="O1287" i="1"/>
  <c r="S1287" i="1"/>
  <c r="W1287" i="1"/>
  <c r="AA1287" i="1"/>
  <c r="P1287" i="1"/>
  <c r="T1287" i="1"/>
  <c r="X1287" i="1"/>
  <c r="AB1287" i="1"/>
  <c r="Q1271" i="1"/>
  <c r="U1271" i="1"/>
  <c r="Y1271" i="1"/>
  <c r="R1271" i="1"/>
  <c r="V1271" i="1"/>
  <c r="Z1271" i="1"/>
  <c r="O1271" i="1"/>
  <c r="S1271" i="1"/>
  <c r="W1271" i="1"/>
  <c r="AA1271" i="1"/>
  <c r="P1271" i="1"/>
  <c r="T1271" i="1"/>
  <c r="X1271" i="1"/>
  <c r="AB1271" i="1"/>
  <c r="Q1259" i="1"/>
  <c r="U1259" i="1"/>
  <c r="Y1259" i="1"/>
  <c r="R1259" i="1"/>
  <c r="V1259" i="1"/>
  <c r="Z1259" i="1"/>
  <c r="O1259" i="1"/>
  <c r="S1259" i="1"/>
  <c r="W1259" i="1"/>
  <c r="AA1259" i="1"/>
  <c r="P1259" i="1"/>
  <c r="T1259" i="1"/>
  <c r="X1259" i="1"/>
  <c r="AB1259" i="1"/>
  <c r="Q1247" i="1"/>
  <c r="U1247" i="1"/>
  <c r="Y1247" i="1"/>
  <c r="R1247" i="1"/>
  <c r="V1247" i="1"/>
  <c r="Z1247" i="1"/>
  <c r="O1247" i="1"/>
  <c r="S1247" i="1"/>
  <c r="W1247" i="1"/>
  <c r="AA1247" i="1"/>
  <c r="P1247" i="1"/>
  <c r="T1247" i="1"/>
  <c r="X1247" i="1"/>
  <c r="AB1247" i="1"/>
  <c r="Q1235" i="1"/>
  <c r="U1235" i="1"/>
  <c r="Y1235" i="1"/>
  <c r="R1235" i="1"/>
  <c r="V1235" i="1"/>
  <c r="Z1235" i="1"/>
  <c r="O1235" i="1"/>
  <c r="S1235" i="1"/>
  <c r="W1235" i="1"/>
  <c r="AA1235" i="1"/>
  <c r="P1235" i="1"/>
  <c r="T1235" i="1"/>
  <c r="X1235" i="1"/>
  <c r="AB1235" i="1"/>
  <c r="Q1223" i="1"/>
  <c r="U1223" i="1"/>
  <c r="Y1223" i="1"/>
  <c r="R1223" i="1"/>
  <c r="V1223" i="1"/>
  <c r="Z1223" i="1"/>
  <c r="O1223" i="1"/>
  <c r="S1223" i="1"/>
  <c r="W1223" i="1"/>
  <c r="AA1223" i="1"/>
  <c r="P1223" i="1"/>
  <c r="T1223" i="1"/>
  <c r="X1223" i="1"/>
  <c r="AB1223" i="1"/>
  <c r="Q1211" i="1"/>
  <c r="U1211" i="1"/>
  <c r="Y1211" i="1"/>
  <c r="R1211" i="1"/>
  <c r="V1211" i="1"/>
  <c r="Z1211" i="1"/>
  <c r="O1211" i="1"/>
  <c r="S1211" i="1"/>
  <c r="W1211" i="1"/>
  <c r="AA1211" i="1"/>
  <c r="P1211" i="1"/>
  <c r="T1211" i="1"/>
  <c r="X1211" i="1"/>
  <c r="AB1211" i="1"/>
  <c r="P1199" i="1"/>
  <c r="T1199" i="1"/>
  <c r="X1199" i="1"/>
  <c r="AB1199" i="1"/>
  <c r="Q1199" i="1"/>
  <c r="U1199" i="1"/>
  <c r="Y1199" i="1"/>
  <c r="R1199" i="1"/>
  <c r="V1199" i="1"/>
  <c r="Z1199" i="1"/>
  <c r="O1199" i="1"/>
  <c r="S1199" i="1"/>
  <c r="W1199" i="1"/>
  <c r="AA1199" i="1"/>
  <c r="P1187" i="1"/>
  <c r="T1187" i="1"/>
  <c r="X1187" i="1"/>
  <c r="AB1187" i="1"/>
  <c r="Q1187" i="1"/>
  <c r="U1187" i="1"/>
  <c r="Y1187" i="1"/>
  <c r="R1187" i="1"/>
  <c r="V1187" i="1"/>
  <c r="Z1187" i="1"/>
  <c r="O1187" i="1"/>
  <c r="S1187" i="1"/>
  <c r="W1187" i="1"/>
  <c r="AA1187" i="1"/>
  <c r="Q1175" i="1"/>
  <c r="U1175" i="1"/>
  <c r="Y1175" i="1"/>
  <c r="R1175" i="1"/>
  <c r="V1175" i="1"/>
  <c r="Z1175" i="1"/>
  <c r="O1175" i="1"/>
  <c r="S1175" i="1"/>
  <c r="W1175" i="1"/>
  <c r="AA1175" i="1"/>
  <c r="P1175" i="1"/>
  <c r="T1175" i="1"/>
  <c r="X1175" i="1"/>
  <c r="AB1175" i="1"/>
  <c r="R1163" i="1"/>
  <c r="V1163" i="1"/>
  <c r="Z1163" i="1"/>
  <c r="O1163" i="1"/>
  <c r="S1163" i="1"/>
  <c r="W1163" i="1"/>
  <c r="AA1163" i="1"/>
  <c r="P1163" i="1"/>
  <c r="T1163" i="1"/>
  <c r="X1163" i="1"/>
  <c r="AB1163" i="1"/>
  <c r="Q1163" i="1"/>
  <c r="U1163" i="1"/>
  <c r="Y1163" i="1"/>
  <c r="O1151" i="1"/>
  <c r="S1151" i="1"/>
  <c r="W1151" i="1"/>
  <c r="AA1151" i="1"/>
  <c r="P1151" i="1"/>
  <c r="T1151" i="1"/>
  <c r="X1151" i="1"/>
  <c r="AB1151" i="1"/>
  <c r="Q1151" i="1"/>
  <c r="U1151" i="1"/>
  <c r="Y1151" i="1"/>
  <c r="R1151" i="1"/>
  <c r="V1151" i="1"/>
  <c r="Z1151" i="1"/>
  <c r="P1139" i="1"/>
  <c r="T1139" i="1"/>
  <c r="X1139" i="1"/>
  <c r="AB1139" i="1"/>
  <c r="Q1139" i="1"/>
  <c r="U1139" i="1"/>
  <c r="Y1139" i="1"/>
  <c r="R1139" i="1"/>
  <c r="V1139" i="1"/>
  <c r="Z1139" i="1"/>
  <c r="O1139" i="1"/>
  <c r="S1139" i="1"/>
  <c r="W1139" i="1"/>
  <c r="AA1139" i="1"/>
  <c r="Q1127" i="1"/>
  <c r="U1127" i="1"/>
  <c r="Y1127" i="1"/>
  <c r="R1127" i="1"/>
  <c r="V1127" i="1"/>
  <c r="Z1127" i="1"/>
  <c r="O1127" i="1"/>
  <c r="S1127" i="1"/>
  <c r="W1127" i="1"/>
  <c r="AA1127" i="1"/>
  <c r="P1127" i="1"/>
  <c r="T1127" i="1"/>
  <c r="X1127" i="1"/>
  <c r="AB1127" i="1"/>
  <c r="R1115" i="1"/>
  <c r="V1115" i="1"/>
  <c r="Z1115" i="1"/>
  <c r="O1115" i="1"/>
  <c r="S1115" i="1"/>
  <c r="W1115" i="1"/>
  <c r="AA1115" i="1"/>
  <c r="P1115" i="1"/>
  <c r="T1115" i="1"/>
  <c r="X1115" i="1"/>
  <c r="AB1115" i="1"/>
  <c r="Q1115" i="1"/>
  <c r="U1115" i="1"/>
  <c r="Y1115" i="1"/>
  <c r="O1103" i="1"/>
  <c r="S1103" i="1"/>
  <c r="W1103" i="1"/>
  <c r="AA1103" i="1"/>
  <c r="P1103" i="1"/>
  <c r="T1103" i="1"/>
  <c r="X1103" i="1"/>
  <c r="AB1103" i="1"/>
  <c r="Q1103" i="1"/>
  <c r="U1103" i="1"/>
  <c r="Y1103" i="1"/>
  <c r="R1103" i="1"/>
  <c r="V1103" i="1"/>
  <c r="Z1103" i="1"/>
  <c r="P1091" i="1"/>
  <c r="T1091" i="1"/>
  <c r="X1091" i="1"/>
  <c r="AB1091" i="1"/>
  <c r="Q1091" i="1"/>
  <c r="U1091" i="1"/>
  <c r="Y1091" i="1"/>
  <c r="R1091" i="1"/>
  <c r="V1091" i="1"/>
  <c r="Z1091" i="1"/>
  <c r="O1091" i="1"/>
  <c r="S1091" i="1"/>
  <c r="W1091" i="1"/>
  <c r="AA1091" i="1"/>
  <c r="Q1079" i="1"/>
  <c r="U1079" i="1"/>
  <c r="Y1079" i="1"/>
  <c r="R1079" i="1"/>
  <c r="V1079" i="1"/>
  <c r="Z1079" i="1"/>
  <c r="O1079" i="1"/>
  <c r="S1079" i="1"/>
  <c r="W1079" i="1"/>
  <c r="AA1079" i="1"/>
  <c r="P1079" i="1"/>
  <c r="T1079" i="1"/>
  <c r="X1079" i="1"/>
  <c r="AB1079" i="1"/>
  <c r="P1067" i="1"/>
  <c r="T1067" i="1"/>
  <c r="X1067" i="1"/>
  <c r="AB1067" i="1"/>
  <c r="Q1067" i="1"/>
  <c r="U1067" i="1"/>
  <c r="Y1067" i="1"/>
  <c r="R1067" i="1"/>
  <c r="V1067" i="1"/>
  <c r="Z1067" i="1"/>
  <c r="O1067" i="1"/>
  <c r="S1067" i="1"/>
  <c r="W1067" i="1"/>
  <c r="AA1067" i="1"/>
  <c r="R1055" i="1"/>
  <c r="V1055" i="1"/>
  <c r="Z1055" i="1"/>
  <c r="O1055" i="1"/>
  <c r="S1055" i="1"/>
  <c r="W1055" i="1"/>
  <c r="AA1055" i="1"/>
  <c r="P1055" i="1"/>
  <c r="T1055" i="1"/>
  <c r="X1055" i="1"/>
  <c r="AB1055" i="1"/>
  <c r="Q1055" i="1"/>
  <c r="U1055" i="1"/>
  <c r="Y1055" i="1"/>
  <c r="O1039" i="1"/>
  <c r="S1039" i="1"/>
  <c r="W1039" i="1"/>
  <c r="AA1039" i="1"/>
  <c r="P1039" i="1"/>
  <c r="T1039" i="1"/>
  <c r="X1039" i="1"/>
  <c r="AB1039" i="1"/>
  <c r="Q1039" i="1"/>
  <c r="U1039" i="1"/>
  <c r="Y1039" i="1"/>
  <c r="R1039" i="1"/>
  <c r="V1039" i="1"/>
  <c r="Z1039" i="1"/>
  <c r="O1023" i="1"/>
  <c r="S1023" i="1"/>
  <c r="W1023" i="1"/>
  <c r="AA1023" i="1"/>
  <c r="P1023" i="1"/>
  <c r="T1023" i="1"/>
  <c r="X1023" i="1"/>
  <c r="AB1023" i="1"/>
  <c r="Q1023" i="1"/>
  <c r="U1023" i="1"/>
  <c r="Y1023" i="1"/>
  <c r="R1023" i="1"/>
  <c r="V1023" i="1"/>
  <c r="Z1023" i="1"/>
  <c r="Q1011" i="1"/>
  <c r="U1011" i="1"/>
  <c r="Y1011" i="1"/>
  <c r="R1011" i="1"/>
  <c r="V1011" i="1"/>
  <c r="Z1011" i="1"/>
  <c r="O1011" i="1"/>
  <c r="S1011" i="1"/>
  <c r="W1011" i="1"/>
  <c r="AA1011" i="1"/>
  <c r="P1011" i="1"/>
  <c r="T1011" i="1"/>
  <c r="X1011" i="1"/>
  <c r="AB1011" i="1"/>
  <c r="O999" i="1"/>
  <c r="S999" i="1"/>
  <c r="W999" i="1"/>
  <c r="AA999" i="1"/>
  <c r="P999" i="1"/>
  <c r="T999" i="1"/>
  <c r="X999" i="1"/>
  <c r="AB999" i="1"/>
  <c r="Q999" i="1"/>
  <c r="U999" i="1"/>
  <c r="Y999" i="1"/>
  <c r="R999" i="1"/>
  <c r="V999" i="1"/>
  <c r="Z999" i="1"/>
  <c r="Q987" i="1"/>
  <c r="U987" i="1"/>
  <c r="Y987" i="1"/>
  <c r="R987" i="1"/>
  <c r="V987" i="1"/>
  <c r="Z987" i="1"/>
  <c r="O987" i="1"/>
  <c r="S987" i="1"/>
  <c r="W987" i="1"/>
  <c r="AA987" i="1"/>
  <c r="P987" i="1"/>
  <c r="T987" i="1"/>
  <c r="X987" i="1"/>
  <c r="AB987" i="1"/>
  <c r="R975" i="1"/>
  <c r="V975" i="1"/>
  <c r="Z975" i="1"/>
  <c r="O975" i="1"/>
  <c r="S975" i="1"/>
  <c r="W975" i="1"/>
  <c r="AA975" i="1"/>
  <c r="P975" i="1"/>
  <c r="T975" i="1"/>
  <c r="X975" i="1"/>
  <c r="AB975" i="1"/>
  <c r="Q975" i="1"/>
  <c r="U975" i="1"/>
  <c r="Y975" i="1"/>
  <c r="P963" i="1"/>
  <c r="T963" i="1"/>
  <c r="X963" i="1"/>
  <c r="AB963" i="1"/>
  <c r="Q963" i="1"/>
  <c r="U963" i="1"/>
  <c r="Y963" i="1"/>
  <c r="R963" i="1"/>
  <c r="V963" i="1"/>
  <c r="Z963" i="1"/>
  <c r="O963" i="1"/>
  <c r="S963" i="1"/>
  <c r="W963" i="1"/>
  <c r="AA963" i="1"/>
  <c r="O947" i="1"/>
  <c r="S947" i="1"/>
  <c r="W947" i="1"/>
  <c r="AA947" i="1"/>
  <c r="P947" i="1"/>
  <c r="T947" i="1"/>
  <c r="X947" i="1"/>
  <c r="AB947" i="1"/>
  <c r="Q947" i="1"/>
  <c r="U947" i="1"/>
  <c r="Y947" i="1"/>
  <c r="R947" i="1"/>
  <c r="V947" i="1"/>
  <c r="Z947" i="1"/>
  <c r="R935" i="1"/>
  <c r="V935" i="1"/>
  <c r="Z935" i="1"/>
  <c r="O935" i="1"/>
  <c r="S935" i="1"/>
  <c r="W935" i="1"/>
  <c r="AA935" i="1"/>
  <c r="P935" i="1"/>
  <c r="T935" i="1"/>
  <c r="X935" i="1"/>
  <c r="AB935" i="1"/>
  <c r="Q935" i="1"/>
  <c r="U935" i="1"/>
  <c r="Y935" i="1"/>
  <c r="P923" i="1"/>
  <c r="T923" i="1"/>
  <c r="X923" i="1"/>
  <c r="AB923" i="1"/>
  <c r="Q923" i="1"/>
  <c r="U923" i="1"/>
  <c r="Y923" i="1"/>
  <c r="R923" i="1"/>
  <c r="V923" i="1"/>
  <c r="Z923" i="1"/>
  <c r="O923" i="1"/>
  <c r="S923" i="1"/>
  <c r="W923" i="1"/>
  <c r="AA923" i="1"/>
  <c r="R911" i="1"/>
  <c r="V911" i="1"/>
  <c r="Z911" i="1"/>
  <c r="O911" i="1"/>
  <c r="S911" i="1"/>
  <c r="W911" i="1"/>
  <c r="AA911" i="1"/>
  <c r="P911" i="1"/>
  <c r="T911" i="1"/>
  <c r="X911" i="1"/>
  <c r="AB911" i="1"/>
  <c r="Q911" i="1"/>
  <c r="U911" i="1"/>
  <c r="Y911" i="1"/>
  <c r="P899" i="1"/>
  <c r="T899" i="1"/>
  <c r="X899" i="1"/>
  <c r="AB899" i="1"/>
  <c r="Q899" i="1"/>
  <c r="U899" i="1"/>
  <c r="Y899" i="1"/>
  <c r="R899" i="1"/>
  <c r="V899" i="1"/>
  <c r="Z899" i="1"/>
  <c r="O899" i="1"/>
  <c r="S899" i="1"/>
  <c r="W899" i="1"/>
  <c r="AA899" i="1"/>
  <c r="Q887" i="1"/>
  <c r="U887" i="1"/>
  <c r="Y887" i="1"/>
  <c r="R887" i="1"/>
  <c r="V887" i="1"/>
  <c r="Z887" i="1"/>
  <c r="O887" i="1"/>
  <c r="S887" i="1"/>
  <c r="W887" i="1"/>
  <c r="AA887" i="1"/>
  <c r="P887" i="1"/>
  <c r="T887" i="1"/>
  <c r="X887" i="1"/>
  <c r="AB887" i="1"/>
  <c r="P871" i="1"/>
  <c r="T871" i="1"/>
  <c r="X871" i="1"/>
  <c r="AB871" i="1"/>
  <c r="Q871" i="1"/>
  <c r="U871" i="1"/>
  <c r="Y871" i="1"/>
  <c r="R871" i="1"/>
  <c r="V871" i="1"/>
  <c r="Z871" i="1"/>
  <c r="O871" i="1"/>
  <c r="S871" i="1"/>
  <c r="W871" i="1"/>
  <c r="AA871" i="1"/>
  <c r="Q859" i="1"/>
  <c r="U859" i="1"/>
  <c r="Y859" i="1"/>
  <c r="R859" i="1"/>
  <c r="V859" i="1"/>
  <c r="Z859" i="1"/>
  <c r="O859" i="1"/>
  <c r="S859" i="1"/>
  <c r="W859" i="1"/>
  <c r="AA859" i="1"/>
  <c r="P859" i="1"/>
  <c r="T859" i="1"/>
  <c r="X859" i="1"/>
  <c r="AB859" i="1"/>
  <c r="R847" i="1"/>
  <c r="V847" i="1"/>
  <c r="Z847" i="1"/>
  <c r="O847" i="1"/>
  <c r="S847" i="1"/>
  <c r="W847" i="1"/>
  <c r="AA847" i="1"/>
  <c r="P847" i="1"/>
  <c r="T847" i="1"/>
  <c r="X847" i="1"/>
  <c r="AB847" i="1"/>
  <c r="Q847" i="1"/>
  <c r="U847" i="1"/>
  <c r="Y847" i="1"/>
  <c r="O839" i="1"/>
  <c r="S839" i="1"/>
  <c r="W839" i="1"/>
  <c r="AA839" i="1"/>
  <c r="P839" i="1"/>
  <c r="T839" i="1"/>
  <c r="X839" i="1"/>
  <c r="AB839" i="1"/>
  <c r="Q839" i="1"/>
  <c r="U839" i="1"/>
  <c r="Y839" i="1"/>
  <c r="R839" i="1"/>
  <c r="V839" i="1"/>
  <c r="Z839" i="1"/>
  <c r="O827" i="1"/>
  <c r="S827" i="1"/>
  <c r="W827" i="1"/>
  <c r="AA827" i="1"/>
  <c r="P827" i="1"/>
  <c r="T827" i="1"/>
  <c r="X827" i="1"/>
  <c r="AB827" i="1"/>
  <c r="Q827" i="1"/>
  <c r="U827" i="1"/>
  <c r="Y827" i="1"/>
  <c r="R827" i="1"/>
  <c r="V827" i="1"/>
  <c r="Z827" i="1"/>
  <c r="Q815" i="1"/>
  <c r="U815" i="1"/>
  <c r="Y815" i="1"/>
  <c r="R815" i="1"/>
  <c r="V815" i="1"/>
  <c r="Z815" i="1"/>
  <c r="O815" i="1"/>
  <c r="S815" i="1"/>
  <c r="W815" i="1"/>
  <c r="AA815" i="1"/>
  <c r="P815" i="1"/>
  <c r="T815" i="1"/>
  <c r="X815" i="1"/>
  <c r="AB815" i="1"/>
  <c r="O803" i="1"/>
  <c r="S803" i="1"/>
  <c r="W803" i="1"/>
  <c r="AA803" i="1"/>
  <c r="P803" i="1"/>
  <c r="T803" i="1"/>
  <c r="X803" i="1"/>
  <c r="AB803" i="1"/>
  <c r="Q803" i="1"/>
  <c r="U803" i="1"/>
  <c r="Y803" i="1"/>
  <c r="R803" i="1"/>
  <c r="V803" i="1"/>
  <c r="Z803" i="1"/>
  <c r="Q791" i="1"/>
  <c r="U791" i="1"/>
  <c r="Y791" i="1"/>
  <c r="R791" i="1"/>
  <c r="V791" i="1"/>
  <c r="Z791" i="1"/>
  <c r="O791" i="1"/>
  <c r="S791" i="1"/>
  <c r="W791" i="1"/>
  <c r="AA791" i="1"/>
  <c r="P791" i="1"/>
  <c r="T791" i="1"/>
  <c r="X791" i="1"/>
  <c r="AB791" i="1"/>
  <c r="R779" i="1"/>
  <c r="V779" i="1"/>
  <c r="Z779" i="1"/>
  <c r="O779" i="1"/>
  <c r="S779" i="1"/>
  <c r="W779" i="1"/>
  <c r="AA779" i="1"/>
  <c r="P779" i="1"/>
  <c r="T779" i="1"/>
  <c r="X779" i="1"/>
  <c r="AB779" i="1"/>
  <c r="Q779" i="1"/>
  <c r="U779" i="1"/>
  <c r="Y779" i="1"/>
  <c r="R767" i="1"/>
  <c r="V767" i="1"/>
  <c r="Z767" i="1"/>
  <c r="O767" i="1"/>
  <c r="S767" i="1"/>
  <c r="W767" i="1"/>
  <c r="AA767" i="1"/>
  <c r="P767" i="1"/>
  <c r="T767" i="1"/>
  <c r="X767" i="1"/>
  <c r="AB767" i="1"/>
  <c r="Q767" i="1"/>
  <c r="U767" i="1"/>
  <c r="Y767" i="1"/>
  <c r="O755" i="1"/>
  <c r="S755" i="1"/>
  <c r="W755" i="1"/>
  <c r="AA755" i="1"/>
  <c r="Q755" i="1"/>
  <c r="U755" i="1"/>
  <c r="Y755" i="1"/>
  <c r="V755" i="1"/>
  <c r="P755" i="1"/>
  <c r="X755" i="1"/>
  <c r="R755" i="1"/>
  <c r="Z755" i="1"/>
  <c r="T755" i="1"/>
  <c r="AB755" i="1"/>
  <c r="O743" i="1"/>
  <c r="S743" i="1"/>
  <c r="W743" i="1"/>
  <c r="AA743" i="1"/>
  <c r="Q743" i="1"/>
  <c r="U743" i="1"/>
  <c r="Y743" i="1"/>
  <c r="R743" i="1"/>
  <c r="Z743" i="1"/>
  <c r="T743" i="1"/>
  <c r="AB743" i="1"/>
  <c r="V743" i="1"/>
  <c r="P743" i="1"/>
  <c r="X743" i="1"/>
  <c r="R727" i="1"/>
  <c r="V727" i="1"/>
  <c r="Z727" i="1"/>
  <c r="O727" i="1"/>
  <c r="S727" i="1"/>
  <c r="W727" i="1"/>
  <c r="AA727" i="1"/>
  <c r="P727" i="1"/>
  <c r="T727" i="1"/>
  <c r="X727" i="1"/>
  <c r="Q727" i="1"/>
  <c r="U727" i="1"/>
  <c r="Y727" i="1"/>
  <c r="AB727" i="1"/>
  <c r="O715" i="1"/>
  <c r="S715" i="1"/>
  <c r="W715" i="1"/>
  <c r="AA715" i="1"/>
  <c r="P715" i="1"/>
  <c r="T715" i="1"/>
  <c r="X715" i="1"/>
  <c r="AB715" i="1"/>
  <c r="Q715" i="1"/>
  <c r="U715" i="1"/>
  <c r="Y715" i="1"/>
  <c r="R715" i="1"/>
  <c r="V715" i="1"/>
  <c r="Z715" i="1"/>
  <c r="P703" i="1"/>
  <c r="T703" i="1"/>
  <c r="X703" i="1"/>
  <c r="AB703" i="1"/>
  <c r="Q703" i="1"/>
  <c r="U703" i="1"/>
  <c r="Y703" i="1"/>
  <c r="R703" i="1"/>
  <c r="V703" i="1"/>
  <c r="Z703" i="1"/>
  <c r="O703" i="1"/>
  <c r="S703" i="1"/>
  <c r="W703" i="1"/>
  <c r="AA703" i="1"/>
  <c r="P691" i="1"/>
  <c r="T691" i="1"/>
  <c r="X691" i="1"/>
  <c r="AB691" i="1"/>
  <c r="Q691" i="1"/>
  <c r="U691" i="1"/>
  <c r="Y691" i="1"/>
  <c r="R691" i="1"/>
  <c r="V691" i="1"/>
  <c r="Z691" i="1"/>
  <c r="O691" i="1"/>
  <c r="S691" i="1"/>
  <c r="W691" i="1"/>
  <c r="AA691" i="1"/>
  <c r="Q679" i="1"/>
  <c r="U679" i="1"/>
  <c r="Y679" i="1"/>
  <c r="R679" i="1"/>
  <c r="V679" i="1"/>
  <c r="Z679" i="1"/>
  <c r="O679" i="1"/>
  <c r="S679" i="1"/>
  <c r="W679" i="1"/>
  <c r="AA679" i="1"/>
  <c r="P679" i="1"/>
  <c r="T679" i="1"/>
  <c r="X679" i="1"/>
  <c r="AB679" i="1"/>
  <c r="R667" i="1"/>
  <c r="V667" i="1"/>
  <c r="Z667" i="1"/>
  <c r="O667" i="1"/>
  <c r="S667" i="1"/>
  <c r="W667" i="1"/>
  <c r="AA667" i="1"/>
  <c r="P667" i="1"/>
  <c r="T667" i="1"/>
  <c r="X667" i="1"/>
  <c r="AB667" i="1"/>
  <c r="Q667" i="1"/>
  <c r="U667" i="1"/>
  <c r="Y667" i="1"/>
  <c r="Q651" i="1"/>
  <c r="U651" i="1"/>
  <c r="Y651" i="1"/>
  <c r="R651" i="1"/>
  <c r="V651" i="1"/>
  <c r="Z651" i="1"/>
  <c r="O651" i="1"/>
  <c r="S651" i="1"/>
  <c r="W651" i="1"/>
  <c r="AA651" i="1"/>
  <c r="P651" i="1"/>
  <c r="T651" i="1"/>
  <c r="X651" i="1"/>
  <c r="AB651" i="1"/>
  <c r="O635" i="1"/>
  <c r="S635" i="1"/>
  <c r="W635" i="1"/>
  <c r="AA635" i="1"/>
  <c r="P635" i="1"/>
  <c r="T635" i="1"/>
  <c r="X635" i="1"/>
  <c r="AB635" i="1"/>
  <c r="Q635" i="1"/>
  <c r="U635" i="1"/>
  <c r="Y635" i="1"/>
  <c r="R635" i="1"/>
  <c r="V635" i="1"/>
  <c r="Z635" i="1"/>
  <c r="R619" i="1"/>
  <c r="V619" i="1"/>
  <c r="Z619" i="1"/>
  <c r="O619" i="1"/>
  <c r="S619" i="1"/>
  <c r="W619" i="1"/>
  <c r="AA619" i="1"/>
  <c r="P619" i="1"/>
  <c r="T619" i="1"/>
  <c r="X619" i="1"/>
  <c r="AB619" i="1"/>
  <c r="Q619" i="1"/>
  <c r="U619" i="1"/>
  <c r="Y619" i="1"/>
  <c r="R607" i="1"/>
  <c r="V607" i="1"/>
  <c r="Z607" i="1"/>
  <c r="O607" i="1"/>
  <c r="S607" i="1"/>
  <c r="W607" i="1"/>
  <c r="AA607" i="1"/>
  <c r="P607" i="1"/>
  <c r="T607" i="1"/>
  <c r="X607" i="1"/>
  <c r="AB607" i="1"/>
  <c r="Q607" i="1"/>
  <c r="U607" i="1"/>
  <c r="Y607" i="1"/>
  <c r="R595" i="1"/>
  <c r="V595" i="1"/>
  <c r="Z595" i="1"/>
  <c r="O595" i="1"/>
  <c r="S595" i="1"/>
  <c r="W595" i="1"/>
  <c r="AA595" i="1"/>
  <c r="P595" i="1"/>
  <c r="T595" i="1"/>
  <c r="X595" i="1"/>
  <c r="AB595" i="1"/>
  <c r="Q595" i="1"/>
  <c r="U595" i="1"/>
  <c r="Y595" i="1"/>
  <c r="Q583" i="1"/>
  <c r="U583" i="1"/>
  <c r="Y583" i="1"/>
  <c r="R583" i="1"/>
  <c r="V583" i="1"/>
  <c r="Z583" i="1"/>
  <c r="O583" i="1"/>
  <c r="S583" i="1"/>
  <c r="W583" i="1"/>
  <c r="AA583" i="1"/>
  <c r="AB583" i="1"/>
  <c r="P583" i="1"/>
  <c r="T583" i="1"/>
  <c r="X583" i="1"/>
  <c r="P571" i="1"/>
  <c r="T571" i="1"/>
  <c r="X571" i="1"/>
  <c r="AB571" i="1"/>
  <c r="Q571" i="1"/>
  <c r="U571" i="1"/>
  <c r="Y571" i="1"/>
  <c r="R571" i="1"/>
  <c r="V571" i="1"/>
  <c r="Z571" i="1"/>
  <c r="S571" i="1"/>
  <c r="W571" i="1"/>
  <c r="AA571" i="1"/>
  <c r="O571" i="1"/>
  <c r="P555" i="1"/>
  <c r="T555" i="1"/>
  <c r="X555" i="1"/>
  <c r="AB555" i="1"/>
  <c r="Q555" i="1"/>
  <c r="U555" i="1"/>
  <c r="Y555" i="1"/>
  <c r="R555" i="1"/>
  <c r="V555" i="1"/>
  <c r="Z555" i="1"/>
  <c r="O555" i="1"/>
  <c r="S555" i="1"/>
  <c r="W555" i="1"/>
  <c r="AA555" i="1"/>
  <c r="Q539" i="1"/>
  <c r="U539" i="1"/>
  <c r="Y539" i="1"/>
  <c r="R539" i="1"/>
  <c r="V539" i="1"/>
  <c r="Z539" i="1"/>
  <c r="O539" i="1"/>
  <c r="S539" i="1"/>
  <c r="W539" i="1"/>
  <c r="AA539" i="1"/>
  <c r="P539" i="1"/>
  <c r="T539" i="1"/>
  <c r="X539" i="1"/>
  <c r="AB539" i="1"/>
  <c r="Q527" i="1"/>
  <c r="U527" i="1"/>
  <c r="Y527" i="1"/>
  <c r="R527" i="1"/>
  <c r="V527" i="1"/>
  <c r="Z527" i="1"/>
  <c r="O527" i="1"/>
  <c r="S527" i="1"/>
  <c r="W527" i="1"/>
  <c r="AA527" i="1"/>
  <c r="P527" i="1"/>
  <c r="T527" i="1"/>
  <c r="X527" i="1"/>
  <c r="AB527" i="1"/>
  <c r="Q515" i="1"/>
  <c r="U515" i="1"/>
  <c r="Y515" i="1"/>
  <c r="R515" i="1"/>
  <c r="V515" i="1"/>
  <c r="Z515" i="1"/>
  <c r="O515" i="1"/>
  <c r="S515" i="1"/>
  <c r="W515" i="1"/>
  <c r="AA515" i="1"/>
  <c r="P515" i="1"/>
  <c r="T515" i="1"/>
  <c r="X515" i="1"/>
  <c r="AB515" i="1"/>
  <c r="Q499" i="1"/>
  <c r="U499" i="1"/>
  <c r="Y499" i="1"/>
  <c r="R499" i="1"/>
  <c r="V499" i="1"/>
  <c r="Z499" i="1"/>
  <c r="O499" i="1"/>
  <c r="S499" i="1"/>
  <c r="W499" i="1"/>
  <c r="AA499" i="1"/>
  <c r="P499" i="1"/>
  <c r="T499" i="1"/>
  <c r="X499" i="1"/>
  <c r="AB499" i="1"/>
  <c r="O487" i="1"/>
  <c r="S487" i="1"/>
  <c r="W487" i="1"/>
  <c r="AA487" i="1"/>
  <c r="P487" i="1"/>
  <c r="T487" i="1"/>
  <c r="X487" i="1"/>
  <c r="AB487" i="1"/>
  <c r="Q487" i="1"/>
  <c r="U487" i="1"/>
  <c r="Y487" i="1"/>
  <c r="R487" i="1"/>
  <c r="V487" i="1"/>
  <c r="Z487" i="1"/>
  <c r="Q475" i="1"/>
  <c r="U475" i="1"/>
  <c r="Y475" i="1"/>
  <c r="R475" i="1"/>
  <c r="V475" i="1"/>
  <c r="Z475" i="1"/>
  <c r="O475" i="1"/>
  <c r="S475" i="1"/>
  <c r="W475" i="1"/>
  <c r="AA475" i="1"/>
  <c r="P475" i="1"/>
  <c r="T475" i="1"/>
  <c r="X475" i="1"/>
  <c r="AB475" i="1"/>
  <c r="R463" i="1"/>
  <c r="V463" i="1"/>
  <c r="Z463" i="1"/>
  <c r="O463" i="1"/>
  <c r="S463" i="1"/>
  <c r="W463" i="1"/>
  <c r="AA463" i="1"/>
  <c r="P463" i="1"/>
  <c r="T463" i="1"/>
  <c r="X463" i="1"/>
  <c r="AB463" i="1"/>
  <c r="Q463" i="1"/>
  <c r="U463" i="1"/>
  <c r="Y463" i="1"/>
  <c r="O451" i="1"/>
  <c r="S451" i="1"/>
  <c r="W451" i="1"/>
  <c r="AA451" i="1"/>
  <c r="P451" i="1"/>
  <c r="T451" i="1"/>
  <c r="X451" i="1"/>
  <c r="AB451" i="1"/>
  <c r="Q451" i="1"/>
  <c r="U451" i="1"/>
  <c r="Y451" i="1"/>
  <c r="R451" i="1"/>
  <c r="V451" i="1"/>
  <c r="Z451" i="1"/>
  <c r="R439" i="1"/>
  <c r="V439" i="1"/>
  <c r="Z439" i="1"/>
  <c r="O439" i="1"/>
  <c r="S439" i="1"/>
  <c r="W439" i="1"/>
  <c r="AA439" i="1"/>
  <c r="T439" i="1"/>
  <c r="AB439" i="1"/>
  <c r="U439" i="1"/>
  <c r="P439" i="1"/>
  <c r="X439" i="1"/>
  <c r="Q439" i="1"/>
  <c r="Y439" i="1"/>
  <c r="O427" i="1"/>
  <c r="S427" i="1"/>
  <c r="W427" i="1"/>
  <c r="AA427" i="1"/>
  <c r="P427" i="1"/>
  <c r="T427" i="1"/>
  <c r="X427" i="1"/>
  <c r="AB427" i="1"/>
  <c r="Q427" i="1"/>
  <c r="Y427" i="1"/>
  <c r="R427" i="1"/>
  <c r="Z427" i="1"/>
  <c r="U427" i="1"/>
  <c r="V427" i="1"/>
  <c r="P415" i="1"/>
  <c r="T415" i="1"/>
  <c r="X415" i="1"/>
  <c r="AB415" i="1"/>
  <c r="Q415" i="1"/>
  <c r="U415" i="1"/>
  <c r="Y415" i="1"/>
  <c r="V415" i="1"/>
  <c r="O415" i="1"/>
  <c r="W415" i="1"/>
  <c r="R415" i="1"/>
  <c r="Z415" i="1"/>
  <c r="S415" i="1"/>
  <c r="AA415" i="1"/>
  <c r="O403" i="1"/>
  <c r="S403" i="1"/>
  <c r="W403" i="1"/>
  <c r="AA403" i="1"/>
  <c r="P403" i="1"/>
  <c r="T403" i="1"/>
  <c r="X403" i="1"/>
  <c r="AB403" i="1"/>
  <c r="Q403" i="1"/>
  <c r="U403" i="1"/>
  <c r="Y403" i="1"/>
  <c r="R403" i="1"/>
  <c r="V403" i="1"/>
  <c r="Z403" i="1"/>
  <c r="O391" i="1"/>
  <c r="S391" i="1"/>
  <c r="W391" i="1"/>
  <c r="AA391" i="1"/>
  <c r="P391" i="1"/>
  <c r="T391" i="1"/>
  <c r="X391" i="1"/>
  <c r="AB391" i="1"/>
  <c r="Q391" i="1"/>
  <c r="U391" i="1"/>
  <c r="Y391" i="1"/>
  <c r="R391" i="1"/>
  <c r="V391" i="1"/>
  <c r="Z391" i="1"/>
  <c r="R379" i="1"/>
  <c r="V379" i="1"/>
  <c r="Z379" i="1"/>
  <c r="O379" i="1"/>
  <c r="S379" i="1"/>
  <c r="W379" i="1"/>
  <c r="AA379" i="1"/>
  <c r="P379" i="1"/>
  <c r="T379" i="1"/>
  <c r="X379" i="1"/>
  <c r="AB379" i="1"/>
  <c r="Q379" i="1"/>
  <c r="U379" i="1"/>
  <c r="Y379" i="1"/>
  <c r="R367" i="1"/>
  <c r="V367" i="1"/>
  <c r="Z367" i="1"/>
  <c r="O367" i="1"/>
  <c r="S367" i="1"/>
  <c r="W367" i="1"/>
  <c r="AA367" i="1"/>
  <c r="P367" i="1"/>
  <c r="T367" i="1"/>
  <c r="X367" i="1"/>
  <c r="AB367" i="1"/>
  <c r="Q367" i="1"/>
  <c r="U367" i="1"/>
  <c r="Y367" i="1"/>
  <c r="Q355" i="1"/>
  <c r="U355" i="1"/>
  <c r="Y355" i="1"/>
  <c r="R355" i="1"/>
  <c r="V355" i="1"/>
  <c r="Z355" i="1"/>
  <c r="O355" i="1"/>
  <c r="S355" i="1"/>
  <c r="W355" i="1"/>
  <c r="AA355" i="1"/>
  <c r="P355" i="1"/>
  <c r="T355" i="1"/>
  <c r="X355" i="1"/>
  <c r="AB355" i="1"/>
  <c r="P339" i="1"/>
  <c r="T339" i="1"/>
  <c r="X339" i="1"/>
  <c r="AB339" i="1"/>
  <c r="Q339" i="1"/>
  <c r="U339" i="1"/>
  <c r="Y339" i="1"/>
  <c r="R339" i="1"/>
  <c r="V339" i="1"/>
  <c r="Z339" i="1"/>
  <c r="O339" i="1"/>
  <c r="S339" i="1"/>
  <c r="W339" i="1"/>
  <c r="AA339" i="1"/>
  <c r="Q323" i="1"/>
  <c r="U323" i="1"/>
  <c r="Y323" i="1"/>
  <c r="R323" i="1"/>
  <c r="V323" i="1"/>
  <c r="Z323" i="1"/>
  <c r="O323" i="1"/>
  <c r="S323" i="1"/>
  <c r="W323" i="1"/>
  <c r="AA323" i="1"/>
  <c r="P323" i="1"/>
  <c r="T323" i="1"/>
  <c r="X323" i="1"/>
  <c r="AB323" i="1"/>
  <c r="Q307" i="1"/>
  <c r="U307" i="1"/>
  <c r="Y307" i="1"/>
  <c r="R307" i="1"/>
  <c r="V307" i="1"/>
  <c r="Z307" i="1"/>
  <c r="O307" i="1"/>
  <c r="S307" i="1"/>
  <c r="W307" i="1"/>
  <c r="AA307" i="1"/>
  <c r="P307" i="1"/>
  <c r="T307" i="1"/>
  <c r="X307" i="1"/>
  <c r="AB307" i="1"/>
  <c r="O295" i="1"/>
  <c r="S295" i="1"/>
  <c r="W295" i="1"/>
  <c r="AA295" i="1"/>
  <c r="R295" i="1"/>
  <c r="X295" i="1"/>
  <c r="T295" i="1"/>
  <c r="Y295" i="1"/>
  <c r="P295" i="1"/>
  <c r="U295" i="1"/>
  <c r="Z295" i="1"/>
  <c r="Q295" i="1"/>
  <c r="V295" i="1"/>
  <c r="AB295" i="1"/>
  <c r="O283" i="1"/>
  <c r="S283" i="1"/>
  <c r="W283" i="1"/>
  <c r="AA283" i="1"/>
  <c r="T283" i="1"/>
  <c r="Y283" i="1"/>
  <c r="P283" i="1"/>
  <c r="U283" i="1"/>
  <c r="Z283" i="1"/>
  <c r="Q283" i="1"/>
  <c r="V283" i="1"/>
  <c r="AB283" i="1"/>
  <c r="R283" i="1"/>
  <c r="X283" i="1"/>
  <c r="O263" i="1"/>
  <c r="S263" i="1"/>
  <c r="W263" i="1"/>
  <c r="AA263" i="1"/>
  <c r="R263" i="1"/>
  <c r="X263" i="1"/>
  <c r="T263" i="1"/>
  <c r="Y263" i="1"/>
  <c r="P263" i="1"/>
  <c r="U263" i="1"/>
  <c r="Z263" i="1"/>
  <c r="Q263" i="1"/>
  <c r="V263" i="1"/>
  <c r="AB263" i="1"/>
  <c r="O251" i="1"/>
  <c r="S251" i="1"/>
  <c r="W251" i="1"/>
  <c r="AA251" i="1"/>
  <c r="Q251" i="1"/>
  <c r="V251" i="1"/>
  <c r="AB251" i="1"/>
  <c r="T251" i="1"/>
  <c r="Y251" i="1"/>
  <c r="X251" i="1"/>
  <c r="P251" i="1"/>
  <c r="Z251" i="1"/>
  <c r="R251" i="1"/>
  <c r="U251" i="1"/>
  <c r="O239" i="1"/>
  <c r="S239" i="1"/>
  <c r="W239" i="1"/>
  <c r="AA239" i="1"/>
  <c r="R239" i="1"/>
  <c r="X239" i="1"/>
  <c r="T239" i="1"/>
  <c r="Y239" i="1"/>
  <c r="P239" i="1"/>
  <c r="U239" i="1"/>
  <c r="Z239" i="1"/>
  <c r="Q239" i="1"/>
  <c r="V239" i="1"/>
  <c r="AB239" i="1"/>
  <c r="O227" i="1"/>
  <c r="S227" i="1"/>
  <c r="W227" i="1"/>
  <c r="AA227" i="1"/>
  <c r="T227" i="1"/>
  <c r="Y227" i="1"/>
  <c r="P227" i="1"/>
  <c r="U227" i="1"/>
  <c r="Z227" i="1"/>
  <c r="Q227" i="1"/>
  <c r="V227" i="1"/>
  <c r="AB227" i="1"/>
  <c r="R227" i="1"/>
  <c r="X227" i="1"/>
  <c r="O207" i="1"/>
  <c r="S207" i="1"/>
  <c r="W207" i="1"/>
  <c r="AA207" i="1"/>
  <c r="R207" i="1"/>
  <c r="X207" i="1"/>
  <c r="T207" i="1"/>
  <c r="Y207" i="1"/>
  <c r="P207" i="1"/>
  <c r="U207" i="1"/>
  <c r="Z207" i="1"/>
  <c r="AB207" i="1"/>
  <c r="Q207" i="1"/>
  <c r="V207" i="1"/>
  <c r="P195" i="1"/>
  <c r="T195" i="1"/>
  <c r="X195" i="1"/>
  <c r="AB195" i="1"/>
  <c r="Q195" i="1"/>
  <c r="V195" i="1"/>
  <c r="AA195" i="1"/>
  <c r="R195" i="1"/>
  <c r="W195" i="1"/>
  <c r="S195" i="1"/>
  <c r="Y195" i="1"/>
  <c r="O195" i="1"/>
  <c r="U195" i="1"/>
  <c r="Z195" i="1"/>
  <c r="Q183" i="1"/>
  <c r="U183" i="1"/>
  <c r="Y183" i="1"/>
  <c r="O183" i="1"/>
  <c r="S183" i="1"/>
  <c r="W183" i="1"/>
  <c r="AA183" i="1"/>
  <c r="V183" i="1"/>
  <c r="P183" i="1"/>
  <c r="X183" i="1"/>
  <c r="R183" i="1"/>
  <c r="Z183" i="1"/>
  <c r="T183" i="1"/>
  <c r="AB183" i="1"/>
  <c r="R171" i="1"/>
  <c r="V171" i="1"/>
  <c r="Z171" i="1"/>
  <c r="O171" i="1"/>
  <c r="S171" i="1"/>
  <c r="W171" i="1"/>
  <c r="AA171" i="1"/>
  <c r="P171" i="1"/>
  <c r="T171" i="1"/>
  <c r="X171" i="1"/>
  <c r="AB171" i="1"/>
  <c r="Q171" i="1"/>
  <c r="U171" i="1"/>
  <c r="Y171" i="1"/>
  <c r="O159" i="1"/>
  <c r="S159" i="1"/>
  <c r="W159" i="1"/>
  <c r="AA159" i="1"/>
  <c r="P159" i="1"/>
  <c r="T159" i="1"/>
  <c r="X159" i="1"/>
  <c r="AB159" i="1"/>
  <c r="Q159" i="1"/>
  <c r="U159" i="1"/>
  <c r="Y159" i="1"/>
  <c r="V159" i="1"/>
  <c r="Z159" i="1"/>
  <c r="R159" i="1"/>
  <c r="P143" i="1"/>
  <c r="T143" i="1"/>
  <c r="X143" i="1"/>
  <c r="AB143" i="1"/>
  <c r="Q143" i="1"/>
  <c r="U143" i="1"/>
  <c r="Y143" i="1"/>
  <c r="R143" i="1"/>
  <c r="V143" i="1"/>
  <c r="Z143" i="1"/>
  <c r="S143" i="1"/>
  <c r="W143" i="1"/>
  <c r="AA143" i="1"/>
  <c r="O143" i="1"/>
  <c r="P111" i="1"/>
  <c r="T111" i="1"/>
  <c r="X111" i="1"/>
  <c r="AB111" i="1"/>
  <c r="Q111" i="1"/>
  <c r="U111" i="1"/>
  <c r="Y111" i="1"/>
  <c r="R111" i="1"/>
  <c r="V111" i="1"/>
  <c r="Z111" i="1"/>
  <c r="AA111" i="1"/>
  <c r="O111" i="1"/>
  <c r="S111" i="1"/>
  <c r="W111" i="1"/>
  <c r="O95" i="1"/>
  <c r="S95" i="1"/>
  <c r="W95" i="1"/>
  <c r="AA95" i="1"/>
  <c r="P95" i="1"/>
  <c r="T95" i="1"/>
  <c r="X95" i="1"/>
  <c r="AB95" i="1"/>
  <c r="Q95" i="1"/>
  <c r="U95" i="1"/>
  <c r="Y95" i="1"/>
  <c r="Z95" i="1"/>
  <c r="R95" i="1"/>
  <c r="V95" i="1"/>
  <c r="P83" i="1"/>
  <c r="T83" i="1"/>
  <c r="X83" i="1"/>
  <c r="AB83" i="1"/>
  <c r="Q83" i="1"/>
  <c r="U83" i="1"/>
  <c r="Y83" i="1"/>
  <c r="V83" i="1"/>
  <c r="O83" i="1"/>
  <c r="W83" i="1"/>
  <c r="R83" i="1"/>
  <c r="Z83" i="1"/>
  <c r="AA83" i="1"/>
  <c r="S83" i="1"/>
  <c r="P71" i="1"/>
  <c r="T71" i="1"/>
  <c r="X71" i="1"/>
  <c r="AB71" i="1"/>
  <c r="Q71" i="1"/>
  <c r="U71" i="1"/>
  <c r="Y71" i="1"/>
  <c r="R71" i="1"/>
  <c r="V71" i="1"/>
  <c r="Z71" i="1"/>
  <c r="O71" i="1"/>
  <c r="S71" i="1"/>
  <c r="W71" i="1"/>
  <c r="AA71" i="1"/>
  <c r="R59" i="1"/>
  <c r="V59" i="1"/>
  <c r="Z59" i="1"/>
  <c r="O59" i="1"/>
  <c r="S59" i="1"/>
  <c r="W59" i="1"/>
  <c r="AA59" i="1"/>
  <c r="P59" i="1"/>
  <c r="T59" i="1"/>
  <c r="X59" i="1"/>
  <c r="AB59" i="1"/>
  <c r="Q59" i="1"/>
  <c r="U59" i="1"/>
  <c r="Y59" i="1"/>
  <c r="O47" i="1"/>
  <c r="S47" i="1"/>
  <c r="W47" i="1"/>
  <c r="AA47" i="1"/>
  <c r="P47" i="1"/>
  <c r="T47" i="1"/>
  <c r="X47" i="1"/>
  <c r="AB47" i="1"/>
  <c r="Q47" i="1"/>
  <c r="Y47" i="1"/>
  <c r="R47" i="1"/>
  <c r="Z47" i="1"/>
  <c r="U47" i="1"/>
  <c r="V47" i="1"/>
  <c r="O35" i="1"/>
  <c r="S35" i="1"/>
  <c r="W35" i="1"/>
  <c r="AA35" i="1"/>
  <c r="P35" i="1"/>
  <c r="T35" i="1"/>
  <c r="X35" i="1"/>
  <c r="AB35" i="1"/>
  <c r="U35" i="1"/>
  <c r="V35" i="1"/>
  <c r="Q35" i="1"/>
  <c r="Y35" i="1"/>
  <c r="Z35" i="1"/>
  <c r="R35" i="1"/>
  <c r="Q23" i="1"/>
  <c r="U23" i="1"/>
  <c r="Y23" i="1"/>
  <c r="R23" i="1"/>
  <c r="V23" i="1"/>
  <c r="Z23" i="1"/>
  <c r="O23" i="1"/>
  <c r="S23" i="1"/>
  <c r="W23" i="1"/>
  <c r="AA23" i="1"/>
  <c r="P23" i="1"/>
  <c r="T23" i="1"/>
  <c r="X23" i="1"/>
  <c r="AB23" i="1"/>
  <c r="P11" i="1"/>
  <c r="T11" i="1"/>
  <c r="X11" i="1"/>
  <c r="AB11" i="1"/>
  <c r="Q11" i="1"/>
  <c r="U11" i="1"/>
  <c r="Y11" i="1"/>
  <c r="R11" i="1"/>
  <c r="V11" i="1"/>
  <c r="Z11" i="1"/>
  <c r="W11" i="1"/>
  <c r="AA11" i="1"/>
  <c r="O11" i="1"/>
  <c r="S11" i="1"/>
  <c r="A11" i="1"/>
  <c r="A27" i="1"/>
  <c r="A43" i="1"/>
  <c r="A59" i="1"/>
  <c r="A91" i="1"/>
  <c r="A123" i="1"/>
  <c r="A139" i="1"/>
  <c r="A151" i="1"/>
  <c r="A159" i="1"/>
  <c r="A171" i="1"/>
  <c r="A183" i="1"/>
  <c r="A207" i="1"/>
  <c r="A215" i="1"/>
  <c r="A223" i="1"/>
  <c r="A243" i="1"/>
  <c r="A251" i="1"/>
  <c r="A271" i="1"/>
  <c r="A279" i="1"/>
  <c r="A295" i="1"/>
  <c r="A303" i="1"/>
  <c r="A319" i="1"/>
  <c r="A343" i="1"/>
  <c r="A351" i="1"/>
  <c r="A367" i="1"/>
  <c r="A375" i="1"/>
  <c r="A391" i="1"/>
  <c r="A399" i="1"/>
  <c r="A407" i="1"/>
  <c r="A415" i="1"/>
  <c r="A439" i="1"/>
  <c r="A455" i="1"/>
  <c r="A463" i="1"/>
  <c r="A475" i="1"/>
  <c r="A491" i="1"/>
  <c r="A499" i="1"/>
  <c r="A515" i="1"/>
  <c r="A531" i="1"/>
  <c r="A539" i="1"/>
  <c r="A555" i="1"/>
  <c r="A563" i="1"/>
  <c r="A571" i="1"/>
  <c r="A583" i="1"/>
  <c r="A599" i="1"/>
  <c r="A607" i="1"/>
  <c r="A623" i="1"/>
  <c r="A631" i="1"/>
  <c r="A639" i="1"/>
  <c r="A655" i="1"/>
  <c r="A663" i="1"/>
  <c r="A679" i="1"/>
  <c r="A687" i="1"/>
  <c r="A703" i="1"/>
  <c r="A711" i="1"/>
  <c r="A727" i="1"/>
  <c r="A735" i="1"/>
  <c r="A743" i="1"/>
  <c r="A759" i="1"/>
  <c r="A767" i="1"/>
  <c r="A775" i="1"/>
  <c r="A779" i="1"/>
  <c r="A787" i="1"/>
  <c r="A791" i="1"/>
  <c r="A799" i="1"/>
  <c r="A803" i="1"/>
  <c r="A811" i="1"/>
  <c r="A815" i="1"/>
  <c r="A819" i="1"/>
  <c r="A827" i="1"/>
  <c r="A831" i="1"/>
  <c r="A839" i="1"/>
  <c r="A843" i="1"/>
  <c r="A847" i="1"/>
  <c r="A855" i="1"/>
  <c r="A859" i="1"/>
  <c r="A867" i="1"/>
  <c r="A871" i="1"/>
  <c r="A879" i="1"/>
  <c r="A887" i="1"/>
  <c r="A891" i="1"/>
  <c r="A899" i="1"/>
  <c r="A903" i="1"/>
  <c r="A911" i="1"/>
  <c r="A915" i="1"/>
  <c r="A923" i="1"/>
  <c r="A927" i="1"/>
  <c r="A935" i="1"/>
  <c r="A939" i="1"/>
  <c r="A947" i="1"/>
  <c r="A951" i="1"/>
  <c r="A959" i="1"/>
  <c r="A963" i="1"/>
  <c r="A971" i="1"/>
  <c r="A975" i="1"/>
  <c r="A983" i="1"/>
  <c r="A987" i="1"/>
  <c r="A995" i="1"/>
  <c r="A999" i="1"/>
  <c r="A1007" i="1"/>
  <c r="A1011" i="1"/>
  <c r="A1019" i="1"/>
  <c r="A1023" i="1"/>
  <c r="A1027" i="1"/>
  <c r="A1039" i="1"/>
  <c r="A1043" i="1"/>
  <c r="A1051" i="1"/>
  <c r="A1055" i="1"/>
  <c r="A1063" i="1"/>
  <c r="A1067" i="1"/>
  <c r="A1075" i="1"/>
  <c r="A1079" i="1"/>
  <c r="A1087" i="1"/>
  <c r="A1091" i="1"/>
  <c r="A1099" i="1"/>
  <c r="A1103" i="1"/>
  <c r="A1111" i="1"/>
  <c r="A1115" i="1"/>
  <c r="A1123" i="1"/>
  <c r="A1127" i="1"/>
  <c r="A1135" i="1"/>
  <c r="A1139" i="1"/>
  <c r="A1147" i="1"/>
  <c r="A1151" i="1"/>
  <c r="A1159" i="1"/>
  <c r="A1163" i="1"/>
  <c r="A1171" i="1"/>
  <c r="A1175" i="1"/>
  <c r="A1183" i="1"/>
  <c r="A1187" i="1"/>
  <c r="A1195" i="1"/>
  <c r="A1199" i="1"/>
  <c r="A1207" i="1"/>
  <c r="A1211" i="1"/>
  <c r="A1219" i="1"/>
  <c r="A1223" i="1"/>
  <c r="A1227" i="1"/>
  <c r="A1235" i="1"/>
  <c r="A1243" i="1"/>
  <c r="A1247" i="1"/>
  <c r="A1251" i="1"/>
  <c r="A1259" i="1"/>
  <c r="A1267" i="1"/>
  <c r="A1271" i="1"/>
  <c r="A1279" i="1"/>
  <c r="A1287" i="1"/>
  <c r="A1291" i="1"/>
  <c r="A1299" i="1"/>
  <c r="A1303" i="1"/>
  <c r="A1311" i="1"/>
  <c r="A1315" i="1"/>
  <c r="A1323" i="1"/>
  <c r="A1327" i="1"/>
  <c r="A1335" i="1"/>
  <c r="A1339" i="1"/>
  <c r="A1347" i="1"/>
  <c r="A1351" i="1"/>
  <c r="A1359" i="1"/>
  <c r="A1363" i="1"/>
  <c r="A1371" i="1"/>
  <c r="A1375" i="1"/>
  <c r="A1383" i="1"/>
  <c r="A1387" i="1"/>
  <c r="A1395" i="1"/>
  <c r="A1399" i="1"/>
  <c r="A1407" i="1"/>
  <c r="A1415" i="1"/>
  <c r="A1419" i="1"/>
  <c r="A1427" i="1"/>
  <c r="A1431" i="1"/>
  <c r="A1439" i="1"/>
  <c r="A1443" i="1"/>
  <c r="A1451" i="1"/>
  <c r="A1459" i="1"/>
  <c r="A1463" i="1"/>
  <c r="A1471" i="1"/>
  <c r="A1479" i="1"/>
  <c r="A1483" i="1"/>
  <c r="A1487" i="1"/>
  <c r="A1495" i="1"/>
  <c r="A1499" i="1"/>
  <c r="A1507" i="1"/>
  <c r="A1511" i="1"/>
  <c r="A1519" i="1"/>
  <c r="A1523" i="1"/>
  <c r="A1531" i="1"/>
  <c r="A1535" i="1"/>
  <c r="A1543" i="1"/>
  <c r="A1547" i="1"/>
  <c r="A1555" i="1"/>
  <c r="A1559" i="1"/>
  <c r="A1563" i="1"/>
  <c r="A1571" i="1"/>
  <c r="A1575" i="1"/>
  <c r="A1583" i="1"/>
  <c r="A1587" i="1"/>
  <c r="A1595" i="1"/>
  <c r="A1603" i="1"/>
  <c r="A1607" i="1"/>
  <c r="A1615" i="1"/>
  <c r="A1619" i="1"/>
  <c r="A1627" i="1"/>
  <c r="A1635" i="1"/>
  <c r="R1631" i="1"/>
  <c r="V1631" i="1"/>
  <c r="Z1631" i="1"/>
  <c r="O1631" i="1"/>
  <c r="S1631" i="1"/>
  <c r="W1631" i="1"/>
  <c r="AA1631" i="1"/>
  <c r="P1631" i="1"/>
  <c r="T1631" i="1"/>
  <c r="X1631" i="1"/>
  <c r="AB1631" i="1"/>
  <c r="Q1631" i="1"/>
  <c r="U1631" i="1"/>
  <c r="Y1631" i="1"/>
  <c r="R1623" i="1"/>
  <c r="V1623" i="1"/>
  <c r="Z1623" i="1"/>
  <c r="O1623" i="1"/>
  <c r="S1623" i="1"/>
  <c r="W1623" i="1"/>
  <c r="AA1623" i="1"/>
  <c r="P1623" i="1"/>
  <c r="T1623" i="1"/>
  <c r="X1623" i="1"/>
  <c r="AB1623" i="1"/>
  <c r="Q1623" i="1"/>
  <c r="U1623" i="1"/>
  <c r="Y1623" i="1"/>
  <c r="R1611" i="1"/>
  <c r="V1611" i="1"/>
  <c r="Z1611" i="1"/>
  <c r="O1611" i="1"/>
  <c r="S1611" i="1"/>
  <c r="W1611" i="1"/>
  <c r="AA1611" i="1"/>
  <c r="P1611" i="1"/>
  <c r="T1611" i="1"/>
  <c r="X1611" i="1"/>
  <c r="AB1611" i="1"/>
  <c r="Q1611" i="1"/>
  <c r="U1611" i="1"/>
  <c r="Y1611" i="1"/>
  <c r="Q1599" i="1"/>
  <c r="U1599" i="1"/>
  <c r="Y1599" i="1"/>
  <c r="R1599" i="1"/>
  <c r="V1599" i="1"/>
  <c r="Z1599" i="1"/>
  <c r="O1599" i="1"/>
  <c r="S1599" i="1"/>
  <c r="W1599" i="1"/>
  <c r="AA1599" i="1"/>
  <c r="P1599" i="1"/>
  <c r="T1599" i="1"/>
  <c r="X1599" i="1"/>
  <c r="AB1599" i="1"/>
  <c r="Q1591" i="1"/>
  <c r="U1591" i="1"/>
  <c r="Y1591" i="1"/>
  <c r="R1591" i="1"/>
  <c r="V1591" i="1"/>
  <c r="Z1591" i="1"/>
  <c r="O1591" i="1"/>
  <c r="S1591" i="1"/>
  <c r="W1591" i="1"/>
  <c r="AA1591" i="1"/>
  <c r="P1591" i="1"/>
  <c r="T1591" i="1"/>
  <c r="X1591" i="1"/>
  <c r="AB1591" i="1"/>
  <c r="Q1579" i="1"/>
  <c r="U1579" i="1"/>
  <c r="Y1579" i="1"/>
  <c r="R1579" i="1"/>
  <c r="V1579" i="1"/>
  <c r="Z1579" i="1"/>
  <c r="O1579" i="1"/>
  <c r="S1579" i="1"/>
  <c r="W1579" i="1"/>
  <c r="AA1579" i="1"/>
  <c r="P1579" i="1"/>
  <c r="T1579" i="1"/>
  <c r="X1579" i="1"/>
  <c r="AB1579" i="1"/>
  <c r="Q1567" i="1"/>
  <c r="U1567" i="1"/>
  <c r="Y1567" i="1"/>
  <c r="R1567" i="1"/>
  <c r="V1567" i="1"/>
  <c r="Z1567" i="1"/>
  <c r="O1567" i="1"/>
  <c r="S1567" i="1"/>
  <c r="W1567" i="1"/>
  <c r="AA1567" i="1"/>
  <c r="P1567" i="1"/>
  <c r="T1567" i="1"/>
  <c r="X1567" i="1"/>
  <c r="AB1567" i="1"/>
  <c r="O1551" i="1"/>
  <c r="S1551" i="1"/>
  <c r="W1551" i="1"/>
  <c r="AA1551" i="1"/>
  <c r="P1551" i="1"/>
  <c r="T1551" i="1"/>
  <c r="X1551" i="1"/>
  <c r="AB1551" i="1"/>
  <c r="Q1551" i="1"/>
  <c r="U1551" i="1"/>
  <c r="Y1551" i="1"/>
  <c r="R1551" i="1"/>
  <c r="V1551" i="1"/>
  <c r="Z1551" i="1"/>
  <c r="Q1539" i="1"/>
  <c r="U1539" i="1"/>
  <c r="Y1539" i="1"/>
  <c r="R1539" i="1"/>
  <c r="V1539" i="1"/>
  <c r="Z1539" i="1"/>
  <c r="O1539" i="1"/>
  <c r="S1539" i="1"/>
  <c r="W1539" i="1"/>
  <c r="AA1539" i="1"/>
  <c r="P1539" i="1"/>
  <c r="T1539" i="1"/>
  <c r="X1539" i="1"/>
  <c r="AB1539" i="1"/>
  <c r="O1527" i="1"/>
  <c r="S1527" i="1"/>
  <c r="W1527" i="1"/>
  <c r="AA1527" i="1"/>
  <c r="P1527" i="1"/>
  <c r="T1527" i="1"/>
  <c r="X1527" i="1"/>
  <c r="AB1527" i="1"/>
  <c r="Q1527" i="1"/>
  <c r="U1527" i="1"/>
  <c r="Y1527" i="1"/>
  <c r="R1527" i="1"/>
  <c r="V1527" i="1"/>
  <c r="Z1527" i="1"/>
  <c r="P1515" i="1"/>
  <c r="T1515" i="1"/>
  <c r="X1515" i="1"/>
  <c r="AB1515" i="1"/>
  <c r="Q1515" i="1"/>
  <c r="U1515" i="1"/>
  <c r="Y1515" i="1"/>
  <c r="R1515" i="1"/>
  <c r="V1515" i="1"/>
  <c r="Z1515" i="1"/>
  <c r="O1515" i="1"/>
  <c r="S1515" i="1"/>
  <c r="W1515" i="1"/>
  <c r="AA1515" i="1"/>
  <c r="P1503" i="1"/>
  <c r="T1503" i="1"/>
  <c r="X1503" i="1"/>
  <c r="AB1503" i="1"/>
  <c r="Q1503" i="1"/>
  <c r="U1503" i="1"/>
  <c r="Y1503" i="1"/>
  <c r="R1503" i="1"/>
  <c r="V1503" i="1"/>
  <c r="Z1503" i="1"/>
  <c r="O1503" i="1"/>
  <c r="S1503" i="1"/>
  <c r="W1503" i="1"/>
  <c r="AA1503" i="1"/>
  <c r="P1491" i="1"/>
  <c r="T1491" i="1"/>
  <c r="X1491" i="1"/>
  <c r="AB1491" i="1"/>
  <c r="Q1491" i="1"/>
  <c r="U1491" i="1"/>
  <c r="Y1491" i="1"/>
  <c r="R1491" i="1"/>
  <c r="V1491" i="1"/>
  <c r="Z1491" i="1"/>
  <c r="O1491" i="1"/>
  <c r="S1491" i="1"/>
  <c r="W1491" i="1"/>
  <c r="AA1491" i="1"/>
  <c r="P1475" i="1"/>
  <c r="T1475" i="1"/>
  <c r="X1475" i="1"/>
  <c r="AB1475" i="1"/>
  <c r="Q1475" i="1"/>
  <c r="U1475" i="1"/>
  <c r="Y1475" i="1"/>
  <c r="R1475" i="1"/>
  <c r="V1475" i="1"/>
  <c r="Z1475" i="1"/>
  <c r="O1475" i="1"/>
  <c r="S1475" i="1"/>
  <c r="W1475" i="1"/>
  <c r="AA1475" i="1"/>
  <c r="P1467" i="1"/>
  <c r="T1467" i="1"/>
  <c r="X1467" i="1"/>
  <c r="AB1467" i="1"/>
  <c r="Q1467" i="1"/>
  <c r="U1467" i="1"/>
  <c r="Y1467" i="1"/>
  <c r="R1467" i="1"/>
  <c r="V1467" i="1"/>
  <c r="Z1467" i="1"/>
  <c r="O1467" i="1"/>
  <c r="S1467" i="1"/>
  <c r="W1467" i="1"/>
  <c r="AA1467" i="1"/>
  <c r="P1455" i="1"/>
  <c r="T1455" i="1"/>
  <c r="X1455" i="1"/>
  <c r="AB1455" i="1"/>
  <c r="Q1455" i="1"/>
  <c r="U1455" i="1"/>
  <c r="Y1455" i="1"/>
  <c r="R1455" i="1"/>
  <c r="V1455" i="1"/>
  <c r="Z1455" i="1"/>
  <c r="O1455" i="1"/>
  <c r="S1455" i="1"/>
  <c r="W1455" i="1"/>
  <c r="AA1455" i="1"/>
  <c r="P1447" i="1"/>
  <c r="T1447" i="1"/>
  <c r="X1447" i="1"/>
  <c r="AB1447" i="1"/>
  <c r="Q1447" i="1"/>
  <c r="U1447" i="1"/>
  <c r="Y1447" i="1"/>
  <c r="R1447" i="1"/>
  <c r="V1447" i="1"/>
  <c r="Z1447" i="1"/>
  <c r="O1447" i="1"/>
  <c r="S1447" i="1"/>
  <c r="W1447" i="1"/>
  <c r="AA1447" i="1"/>
  <c r="P1435" i="1"/>
  <c r="T1435" i="1"/>
  <c r="X1435" i="1"/>
  <c r="AB1435" i="1"/>
  <c r="Q1435" i="1"/>
  <c r="U1435" i="1"/>
  <c r="Y1435" i="1"/>
  <c r="R1435" i="1"/>
  <c r="V1435" i="1"/>
  <c r="Z1435" i="1"/>
  <c r="O1435" i="1"/>
  <c r="S1435" i="1"/>
  <c r="W1435" i="1"/>
  <c r="AA1435" i="1"/>
  <c r="Q1423" i="1"/>
  <c r="U1423" i="1"/>
  <c r="Y1423" i="1"/>
  <c r="R1423" i="1"/>
  <c r="V1423" i="1"/>
  <c r="Z1423" i="1"/>
  <c r="O1423" i="1"/>
  <c r="S1423" i="1"/>
  <c r="W1423" i="1"/>
  <c r="AA1423" i="1"/>
  <c r="P1423" i="1"/>
  <c r="T1423" i="1"/>
  <c r="X1423" i="1"/>
  <c r="AB1423" i="1"/>
  <c r="R1411" i="1"/>
  <c r="V1411" i="1"/>
  <c r="Z1411" i="1"/>
  <c r="O1411" i="1"/>
  <c r="S1411" i="1"/>
  <c r="W1411" i="1"/>
  <c r="AA1411" i="1"/>
  <c r="P1411" i="1"/>
  <c r="T1411" i="1"/>
  <c r="X1411" i="1"/>
  <c r="AB1411" i="1"/>
  <c r="Q1411" i="1"/>
  <c r="U1411" i="1"/>
  <c r="Y1411" i="1"/>
  <c r="R1403" i="1"/>
  <c r="V1403" i="1"/>
  <c r="Z1403" i="1"/>
  <c r="O1403" i="1"/>
  <c r="S1403" i="1"/>
  <c r="W1403" i="1"/>
  <c r="AA1403" i="1"/>
  <c r="P1403" i="1"/>
  <c r="T1403" i="1"/>
  <c r="X1403" i="1"/>
  <c r="AB1403" i="1"/>
  <c r="Q1403" i="1"/>
  <c r="U1403" i="1"/>
  <c r="Y1403" i="1"/>
  <c r="P1391" i="1"/>
  <c r="T1391" i="1"/>
  <c r="X1391" i="1"/>
  <c r="AB1391" i="1"/>
  <c r="Q1391" i="1"/>
  <c r="U1391" i="1"/>
  <c r="Y1391" i="1"/>
  <c r="R1391" i="1"/>
  <c r="V1391" i="1"/>
  <c r="Z1391" i="1"/>
  <c r="O1391" i="1"/>
  <c r="S1391" i="1"/>
  <c r="W1391" i="1"/>
  <c r="AA1391" i="1"/>
  <c r="R1379" i="1"/>
  <c r="V1379" i="1"/>
  <c r="Z1379" i="1"/>
  <c r="O1379" i="1"/>
  <c r="S1379" i="1"/>
  <c r="W1379" i="1"/>
  <c r="AA1379" i="1"/>
  <c r="P1379" i="1"/>
  <c r="T1379" i="1"/>
  <c r="X1379" i="1"/>
  <c r="AB1379" i="1"/>
  <c r="Q1379" i="1"/>
  <c r="U1379" i="1"/>
  <c r="Y1379" i="1"/>
  <c r="Q1367" i="1"/>
  <c r="U1367" i="1"/>
  <c r="Y1367" i="1"/>
  <c r="R1367" i="1"/>
  <c r="V1367" i="1"/>
  <c r="Z1367" i="1"/>
  <c r="O1367" i="1"/>
  <c r="S1367" i="1"/>
  <c r="W1367" i="1"/>
  <c r="AA1367" i="1"/>
  <c r="P1367" i="1"/>
  <c r="T1367" i="1"/>
  <c r="X1367" i="1"/>
  <c r="AB1367" i="1"/>
  <c r="Q1355" i="1"/>
  <c r="U1355" i="1"/>
  <c r="Y1355" i="1"/>
  <c r="R1355" i="1"/>
  <c r="V1355" i="1"/>
  <c r="Z1355" i="1"/>
  <c r="O1355" i="1"/>
  <c r="S1355" i="1"/>
  <c r="W1355" i="1"/>
  <c r="AA1355" i="1"/>
  <c r="P1355" i="1"/>
  <c r="T1355" i="1"/>
  <c r="X1355" i="1"/>
  <c r="AB1355" i="1"/>
  <c r="Q1343" i="1"/>
  <c r="U1343" i="1"/>
  <c r="Y1343" i="1"/>
  <c r="R1343" i="1"/>
  <c r="V1343" i="1"/>
  <c r="Z1343" i="1"/>
  <c r="O1343" i="1"/>
  <c r="S1343" i="1"/>
  <c r="W1343" i="1"/>
  <c r="AA1343" i="1"/>
  <c r="P1343" i="1"/>
  <c r="T1343" i="1"/>
  <c r="X1343" i="1"/>
  <c r="AB1343" i="1"/>
  <c r="Q1331" i="1"/>
  <c r="U1331" i="1"/>
  <c r="Y1331" i="1"/>
  <c r="R1331" i="1"/>
  <c r="V1331" i="1"/>
  <c r="Z1331" i="1"/>
  <c r="O1331" i="1"/>
  <c r="S1331" i="1"/>
  <c r="W1331" i="1"/>
  <c r="AA1331" i="1"/>
  <c r="P1331" i="1"/>
  <c r="T1331" i="1"/>
  <c r="X1331" i="1"/>
  <c r="AB1331" i="1"/>
  <c r="Q1319" i="1"/>
  <c r="U1319" i="1"/>
  <c r="Y1319" i="1"/>
  <c r="R1319" i="1"/>
  <c r="V1319" i="1"/>
  <c r="Z1319" i="1"/>
  <c r="O1319" i="1"/>
  <c r="S1319" i="1"/>
  <c r="W1319" i="1"/>
  <c r="AA1319" i="1"/>
  <c r="P1319" i="1"/>
  <c r="T1319" i="1"/>
  <c r="X1319" i="1"/>
  <c r="AB1319" i="1"/>
  <c r="Q1307" i="1"/>
  <c r="U1307" i="1"/>
  <c r="Y1307" i="1"/>
  <c r="R1307" i="1"/>
  <c r="V1307" i="1"/>
  <c r="Z1307" i="1"/>
  <c r="O1307" i="1"/>
  <c r="S1307" i="1"/>
  <c r="W1307" i="1"/>
  <c r="AA1307" i="1"/>
  <c r="P1307" i="1"/>
  <c r="T1307" i="1"/>
  <c r="X1307" i="1"/>
  <c r="AB1307" i="1"/>
  <c r="Q1295" i="1"/>
  <c r="U1295" i="1"/>
  <c r="Y1295" i="1"/>
  <c r="R1295" i="1"/>
  <c r="V1295" i="1"/>
  <c r="Z1295" i="1"/>
  <c r="O1295" i="1"/>
  <c r="S1295" i="1"/>
  <c r="W1295" i="1"/>
  <c r="AA1295" i="1"/>
  <c r="P1295" i="1"/>
  <c r="T1295" i="1"/>
  <c r="X1295" i="1"/>
  <c r="AB1295" i="1"/>
  <c r="Q1283" i="1"/>
  <c r="U1283" i="1"/>
  <c r="Y1283" i="1"/>
  <c r="R1283" i="1"/>
  <c r="V1283" i="1"/>
  <c r="Z1283" i="1"/>
  <c r="O1283" i="1"/>
  <c r="S1283" i="1"/>
  <c r="W1283" i="1"/>
  <c r="AA1283" i="1"/>
  <c r="P1283" i="1"/>
  <c r="T1283" i="1"/>
  <c r="X1283" i="1"/>
  <c r="AB1283" i="1"/>
  <c r="Q1275" i="1"/>
  <c r="U1275" i="1"/>
  <c r="Y1275" i="1"/>
  <c r="R1275" i="1"/>
  <c r="V1275" i="1"/>
  <c r="Z1275" i="1"/>
  <c r="O1275" i="1"/>
  <c r="S1275" i="1"/>
  <c r="W1275" i="1"/>
  <c r="AA1275" i="1"/>
  <c r="P1275" i="1"/>
  <c r="T1275" i="1"/>
  <c r="X1275" i="1"/>
  <c r="AB1275" i="1"/>
  <c r="Q1263" i="1"/>
  <c r="U1263" i="1"/>
  <c r="Y1263" i="1"/>
  <c r="R1263" i="1"/>
  <c r="V1263" i="1"/>
  <c r="Z1263" i="1"/>
  <c r="O1263" i="1"/>
  <c r="S1263" i="1"/>
  <c r="W1263" i="1"/>
  <c r="AA1263" i="1"/>
  <c r="P1263" i="1"/>
  <c r="T1263" i="1"/>
  <c r="X1263" i="1"/>
  <c r="AB1263" i="1"/>
  <c r="Q1255" i="1"/>
  <c r="U1255" i="1"/>
  <c r="Y1255" i="1"/>
  <c r="R1255" i="1"/>
  <c r="V1255" i="1"/>
  <c r="Z1255" i="1"/>
  <c r="O1255" i="1"/>
  <c r="S1255" i="1"/>
  <c r="W1255" i="1"/>
  <c r="AA1255" i="1"/>
  <c r="P1255" i="1"/>
  <c r="T1255" i="1"/>
  <c r="X1255" i="1"/>
  <c r="AB1255" i="1"/>
  <c r="Q1239" i="1"/>
  <c r="U1239" i="1"/>
  <c r="Y1239" i="1"/>
  <c r="R1239" i="1"/>
  <c r="V1239" i="1"/>
  <c r="Z1239" i="1"/>
  <c r="O1239" i="1"/>
  <c r="S1239" i="1"/>
  <c r="W1239" i="1"/>
  <c r="AA1239" i="1"/>
  <c r="P1239" i="1"/>
  <c r="T1239" i="1"/>
  <c r="X1239" i="1"/>
  <c r="AB1239" i="1"/>
  <c r="Q1231" i="1"/>
  <c r="U1231" i="1"/>
  <c r="Y1231" i="1"/>
  <c r="R1231" i="1"/>
  <c r="V1231" i="1"/>
  <c r="Z1231" i="1"/>
  <c r="O1231" i="1"/>
  <c r="S1231" i="1"/>
  <c r="W1231" i="1"/>
  <c r="AA1231" i="1"/>
  <c r="P1231" i="1"/>
  <c r="T1231" i="1"/>
  <c r="X1231" i="1"/>
  <c r="AB1231" i="1"/>
  <c r="Q1215" i="1"/>
  <c r="U1215" i="1"/>
  <c r="Y1215" i="1"/>
  <c r="R1215" i="1"/>
  <c r="V1215" i="1"/>
  <c r="Z1215" i="1"/>
  <c r="O1215" i="1"/>
  <c r="S1215" i="1"/>
  <c r="W1215" i="1"/>
  <c r="AA1215" i="1"/>
  <c r="P1215" i="1"/>
  <c r="T1215" i="1"/>
  <c r="X1215" i="1"/>
  <c r="AB1215" i="1"/>
  <c r="P1203" i="1"/>
  <c r="T1203" i="1"/>
  <c r="X1203" i="1"/>
  <c r="AB1203" i="1"/>
  <c r="Q1203" i="1"/>
  <c r="U1203" i="1"/>
  <c r="Y1203" i="1"/>
  <c r="R1203" i="1"/>
  <c r="V1203" i="1"/>
  <c r="Z1203" i="1"/>
  <c r="O1203" i="1"/>
  <c r="S1203" i="1"/>
  <c r="W1203" i="1"/>
  <c r="AA1203" i="1"/>
  <c r="P1191" i="1"/>
  <c r="T1191" i="1"/>
  <c r="X1191" i="1"/>
  <c r="AB1191" i="1"/>
  <c r="Q1191" i="1"/>
  <c r="U1191" i="1"/>
  <c r="Y1191" i="1"/>
  <c r="R1191" i="1"/>
  <c r="V1191" i="1"/>
  <c r="Z1191" i="1"/>
  <c r="O1191" i="1"/>
  <c r="S1191" i="1"/>
  <c r="W1191" i="1"/>
  <c r="AA1191" i="1"/>
  <c r="R1179" i="1"/>
  <c r="V1179" i="1"/>
  <c r="Z1179" i="1"/>
  <c r="O1179" i="1"/>
  <c r="S1179" i="1"/>
  <c r="W1179" i="1"/>
  <c r="AA1179" i="1"/>
  <c r="P1179" i="1"/>
  <c r="T1179" i="1"/>
  <c r="X1179" i="1"/>
  <c r="AB1179" i="1"/>
  <c r="Q1179" i="1"/>
  <c r="U1179" i="1"/>
  <c r="Y1179" i="1"/>
  <c r="O1167" i="1"/>
  <c r="S1167" i="1"/>
  <c r="W1167" i="1"/>
  <c r="AA1167" i="1"/>
  <c r="P1167" i="1"/>
  <c r="T1167" i="1"/>
  <c r="X1167" i="1"/>
  <c r="AB1167" i="1"/>
  <c r="Q1167" i="1"/>
  <c r="U1167" i="1"/>
  <c r="Y1167" i="1"/>
  <c r="R1167" i="1"/>
  <c r="V1167" i="1"/>
  <c r="Z1167" i="1"/>
  <c r="P1155" i="1"/>
  <c r="T1155" i="1"/>
  <c r="X1155" i="1"/>
  <c r="AB1155" i="1"/>
  <c r="Q1155" i="1"/>
  <c r="U1155" i="1"/>
  <c r="Y1155" i="1"/>
  <c r="R1155" i="1"/>
  <c r="V1155" i="1"/>
  <c r="Z1155" i="1"/>
  <c r="O1155" i="1"/>
  <c r="S1155" i="1"/>
  <c r="W1155" i="1"/>
  <c r="AA1155" i="1"/>
  <c r="Q1143" i="1"/>
  <c r="U1143" i="1"/>
  <c r="Y1143" i="1"/>
  <c r="R1143" i="1"/>
  <c r="V1143" i="1"/>
  <c r="Z1143" i="1"/>
  <c r="O1143" i="1"/>
  <c r="S1143" i="1"/>
  <c r="W1143" i="1"/>
  <c r="AA1143" i="1"/>
  <c r="P1143" i="1"/>
  <c r="T1143" i="1"/>
  <c r="X1143" i="1"/>
  <c r="AB1143" i="1"/>
  <c r="R1131" i="1"/>
  <c r="V1131" i="1"/>
  <c r="Z1131" i="1"/>
  <c r="O1131" i="1"/>
  <c r="S1131" i="1"/>
  <c r="W1131" i="1"/>
  <c r="AA1131" i="1"/>
  <c r="P1131" i="1"/>
  <c r="T1131" i="1"/>
  <c r="X1131" i="1"/>
  <c r="AB1131" i="1"/>
  <c r="Q1131" i="1"/>
  <c r="U1131" i="1"/>
  <c r="Y1131" i="1"/>
  <c r="O1119" i="1"/>
  <c r="S1119" i="1"/>
  <c r="W1119" i="1"/>
  <c r="AA1119" i="1"/>
  <c r="P1119" i="1"/>
  <c r="T1119" i="1"/>
  <c r="X1119" i="1"/>
  <c r="AB1119" i="1"/>
  <c r="Q1119" i="1"/>
  <c r="U1119" i="1"/>
  <c r="Y1119" i="1"/>
  <c r="R1119" i="1"/>
  <c r="V1119" i="1"/>
  <c r="Z1119" i="1"/>
  <c r="P1107" i="1"/>
  <c r="T1107" i="1"/>
  <c r="X1107" i="1"/>
  <c r="AB1107" i="1"/>
  <c r="Q1107" i="1"/>
  <c r="U1107" i="1"/>
  <c r="Y1107" i="1"/>
  <c r="R1107" i="1"/>
  <c r="V1107" i="1"/>
  <c r="Z1107" i="1"/>
  <c r="O1107" i="1"/>
  <c r="S1107" i="1"/>
  <c r="W1107" i="1"/>
  <c r="AA1107" i="1"/>
  <c r="Q1095" i="1"/>
  <c r="U1095" i="1"/>
  <c r="Y1095" i="1"/>
  <c r="R1095" i="1"/>
  <c r="V1095" i="1"/>
  <c r="Z1095" i="1"/>
  <c r="O1095" i="1"/>
  <c r="S1095" i="1"/>
  <c r="W1095" i="1"/>
  <c r="AA1095" i="1"/>
  <c r="P1095" i="1"/>
  <c r="T1095" i="1"/>
  <c r="X1095" i="1"/>
  <c r="AB1095" i="1"/>
  <c r="R1083" i="1"/>
  <c r="V1083" i="1"/>
  <c r="Z1083" i="1"/>
  <c r="O1083" i="1"/>
  <c r="S1083" i="1"/>
  <c r="W1083" i="1"/>
  <c r="AA1083" i="1"/>
  <c r="P1083" i="1"/>
  <c r="T1083" i="1"/>
  <c r="X1083" i="1"/>
  <c r="AB1083" i="1"/>
  <c r="Q1083" i="1"/>
  <c r="U1083" i="1"/>
  <c r="Y1083" i="1"/>
  <c r="O1071" i="1"/>
  <c r="S1071" i="1"/>
  <c r="W1071" i="1"/>
  <c r="AA1071" i="1"/>
  <c r="P1071" i="1"/>
  <c r="T1071" i="1"/>
  <c r="X1071" i="1"/>
  <c r="AB1071" i="1"/>
  <c r="Q1071" i="1"/>
  <c r="U1071" i="1"/>
  <c r="Y1071" i="1"/>
  <c r="R1071" i="1"/>
  <c r="V1071" i="1"/>
  <c r="Z1071" i="1"/>
  <c r="Q1059" i="1"/>
  <c r="U1059" i="1"/>
  <c r="Y1059" i="1"/>
  <c r="R1059" i="1"/>
  <c r="V1059" i="1"/>
  <c r="Z1059" i="1"/>
  <c r="O1059" i="1"/>
  <c r="S1059" i="1"/>
  <c r="W1059" i="1"/>
  <c r="AA1059" i="1"/>
  <c r="P1059" i="1"/>
  <c r="T1059" i="1"/>
  <c r="X1059" i="1"/>
  <c r="AB1059" i="1"/>
  <c r="O1047" i="1"/>
  <c r="S1047" i="1"/>
  <c r="W1047" i="1"/>
  <c r="AA1047" i="1"/>
  <c r="P1047" i="1"/>
  <c r="T1047" i="1"/>
  <c r="X1047" i="1"/>
  <c r="AB1047" i="1"/>
  <c r="Q1047" i="1"/>
  <c r="U1047" i="1"/>
  <c r="Y1047" i="1"/>
  <c r="R1047" i="1"/>
  <c r="V1047" i="1"/>
  <c r="Z1047" i="1"/>
  <c r="Q1035" i="1"/>
  <c r="U1035" i="1"/>
  <c r="Y1035" i="1"/>
  <c r="R1035" i="1"/>
  <c r="V1035" i="1"/>
  <c r="Z1035" i="1"/>
  <c r="O1035" i="1"/>
  <c r="S1035" i="1"/>
  <c r="W1035" i="1"/>
  <c r="AA1035" i="1"/>
  <c r="P1035" i="1"/>
  <c r="T1035" i="1"/>
  <c r="X1035" i="1"/>
  <c r="AB1035" i="1"/>
  <c r="O1031" i="1"/>
  <c r="S1031" i="1"/>
  <c r="W1031" i="1"/>
  <c r="AA1031" i="1"/>
  <c r="P1031" i="1"/>
  <c r="T1031" i="1"/>
  <c r="X1031" i="1"/>
  <c r="AB1031" i="1"/>
  <c r="Q1031" i="1"/>
  <c r="U1031" i="1"/>
  <c r="Y1031" i="1"/>
  <c r="R1031" i="1"/>
  <c r="V1031" i="1"/>
  <c r="Z1031" i="1"/>
  <c r="O1015" i="1"/>
  <c r="S1015" i="1"/>
  <c r="W1015" i="1"/>
  <c r="AA1015" i="1"/>
  <c r="P1015" i="1"/>
  <c r="T1015" i="1"/>
  <c r="X1015" i="1"/>
  <c r="AB1015" i="1"/>
  <c r="Q1015" i="1"/>
  <c r="U1015" i="1"/>
  <c r="Y1015" i="1"/>
  <c r="R1015" i="1"/>
  <c r="V1015" i="1"/>
  <c r="Z1015" i="1"/>
  <c r="Q1003" i="1"/>
  <c r="U1003" i="1"/>
  <c r="Y1003" i="1"/>
  <c r="R1003" i="1"/>
  <c r="V1003" i="1"/>
  <c r="Z1003" i="1"/>
  <c r="O1003" i="1"/>
  <c r="S1003" i="1"/>
  <c r="W1003" i="1"/>
  <c r="AA1003" i="1"/>
  <c r="P1003" i="1"/>
  <c r="T1003" i="1"/>
  <c r="X1003" i="1"/>
  <c r="AB1003" i="1"/>
  <c r="O991" i="1"/>
  <c r="S991" i="1"/>
  <c r="W991" i="1"/>
  <c r="AA991" i="1"/>
  <c r="P991" i="1"/>
  <c r="T991" i="1"/>
  <c r="X991" i="1"/>
  <c r="AB991" i="1"/>
  <c r="Q991" i="1"/>
  <c r="U991" i="1"/>
  <c r="Y991" i="1"/>
  <c r="R991" i="1"/>
  <c r="V991" i="1"/>
  <c r="Z991" i="1"/>
  <c r="Q979" i="1"/>
  <c r="U979" i="1"/>
  <c r="Y979" i="1"/>
  <c r="R979" i="1"/>
  <c r="V979" i="1"/>
  <c r="Z979" i="1"/>
  <c r="O979" i="1"/>
  <c r="S979" i="1"/>
  <c r="W979" i="1"/>
  <c r="AA979" i="1"/>
  <c r="P979" i="1"/>
  <c r="T979" i="1"/>
  <c r="X979" i="1"/>
  <c r="AB979" i="1"/>
  <c r="R967" i="1"/>
  <c r="V967" i="1"/>
  <c r="Z967" i="1"/>
  <c r="O967" i="1"/>
  <c r="S967" i="1"/>
  <c r="W967" i="1"/>
  <c r="AA967" i="1"/>
  <c r="P967" i="1"/>
  <c r="T967" i="1"/>
  <c r="X967" i="1"/>
  <c r="AB967" i="1"/>
  <c r="Q967" i="1"/>
  <c r="U967" i="1"/>
  <c r="Y967" i="1"/>
  <c r="O955" i="1"/>
  <c r="S955" i="1"/>
  <c r="W955" i="1"/>
  <c r="AA955" i="1"/>
  <c r="P955" i="1"/>
  <c r="T955" i="1"/>
  <c r="X955" i="1"/>
  <c r="AB955" i="1"/>
  <c r="Q955" i="1"/>
  <c r="U955" i="1"/>
  <c r="Y955" i="1"/>
  <c r="R955" i="1"/>
  <c r="V955" i="1"/>
  <c r="Z955" i="1"/>
  <c r="P943" i="1"/>
  <c r="T943" i="1"/>
  <c r="X943" i="1"/>
  <c r="AB943" i="1"/>
  <c r="Q943" i="1"/>
  <c r="U943" i="1"/>
  <c r="Y943" i="1"/>
  <c r="R943" i="1"/>
  <c r="V943" i="1"/>
  <c r="Z943" i="1"/>
  <c r="O943" i="1"/>
  <c r="S943" i="1"/>
  <c r="W943" i="1"/>
  <c r="AA943" i="1"/>
  <c r="P931" i="1"/>
  <c r="T931" i="1"/>
  <c r="X931" i="1"/>
  <c r="AB931" i="1"/>
  <c r="Q931" i="1"/>
  <c r="U931" i="1"/>
  <c r="Y931" i="1"/>
  <c r="R931" i="1"/>
  <c r="V931" i="1"/>
  <c r="Z931" i="1"/>
  <c r="O931" i="1"/>
  <c r="S931" i="1"/>
  <c r="W931" i="1"/>
  <c r="AA931" i="1"/>
  <c r="R919" i="1"/>
  <c r="V919" i="1"/>
  <c r="Z919" i="1"/>
  <c r="O919" i="1"/>
  <c r="S919" i="1"/>
  <c r="W919" i="1"/>
  <c r="AA919" i="1"/>
  <c r="P919" i="1"/>
  <c r="T919" i="1"/>
  <c r="X919" i="1"/>
  <c r="AB919" i="1"/>
  <c r="Q919" i="1"/>
  <c r="U919" i="1"/>
  <c r="Y919" i="1"/>
  <c r="P907" i="1"/>
  <c r="T907" i="1"/>
  <c r="X907" i="1"/>
  <c r="AB907" i="1"/>
  <c r="Q907" i="1"/>
  <c r="U907" i="1"/>
  <c r="Y907" i="1"/>
  <c r="R907" i="1"/>
  <c r="V907" i="1"/>
  <c r="Z907" i="1"/>
  <c r="O907" i="1"/>
  <c r="S907" i="1"/>
  <c r="W907" i="1"/>
  <c r="AA907" i="1"/>
  <c r="R895" i="1"/>
  <c r="V895" i="1"/>
  <c r="Z895" i="1"/>
  <c r="O895" i="1"/>
  <c r="S895" i="1"/>
  <c r="W895" i="1"/>
  <c r="AA895" i="1"/>
  <c r="P895" i="1"/>
  <c r="T895" i="1"/>
  <c r="X895" i="1"/>
  <c r="AB895" i="1"/>
  <c r="Q895" i="1"/>
  <c r="U895" i="1"/>
  <c r="Y895" i="1"/>
  <c r="O883" i="1"/>
  <c r="S883" i="1"/>
  <c r="W883" i="1"/>
  <c r="AA883" i="1"/>
  <c r="P883" i="1"/>
  <c r="T883" i="1"/>
  <c r="X883" i="1"/>
  <c r="AB883" i="1"/>
  <c r="Q883" i="1"/>
  <c r="U883" i="1"/>
  <c r="Y883" i="1"/>
  <c r="R883" i="1"/>
  <c r="V883" i="1"/>
  <c r="Z883" i="1"/>
  <c r="Q875" i="1"/>
  <c r="U875" i="1"/>
  <c r="Y875" i="1"/>
  <c r="R875" i="1"/>
  <c r="V875" i="1"/>
  <c r="Z875" i="1"/>
  <c r="O875" i="1"/>
  <c r="S875" i="1"/>
  <c r="W875" i="1"/>
  <c r="AA875" i="1"/>
  <c r="P875" i="1"/>
  <c r="T875" i="1"/>
  <c r="X875" i="1"/>
  <c r="AB875" i="1"/>
  <c r="R863" i="1"/>
  <c r="V863" i="1"/>
  <c r="Z863" i="1"/>
  <c r="O863" i="1"/>
  <c r="S863" i="1"/>
  <c r="W863" i="1"/>
  <c r="AA863" i="1"/>
  <c r="P863" i="1"/>
  <c r="T863" i="1"/>
  <c r="X863" i="1"/>
  <c r="AB863" i="1"/>
  <c r="Q863" i="1"/>
  <c r="U863" i="1"/>
  <c r="Y863" i="1"/>
  <c r="O851" i="1"/>
  <c r="S851" i="1"/>
  <c r="W851" i="1"/>
  <c r="AA851" i="1"/>
  <c r="P851" i="1"/>
  <c r="T851" i="1"/>
  <c r="X851" i="1"/>
  <c r="AB851" i="1"/>
  <c r="Q851" i="1"/>
  <c r="U851" i="1"/>
  <c r="Y851" i="1"/>
  <c r="R851" i="1"/>
  <c r="V851" i="1"/>
  <c r="Z851" i="1"/>
  <c r="R835" i="1"/>
  <c r="V835" i="1"/>
  <c r="Z835" i="1"/>
  <c r="O835" i="1"/>
  <c r="S835" i="1"/>
  <c r="W835" i="1"/>
  <c r="AA835" i="1"/>
  <c r="P835" i="1"/>
  <c r="T835" i="1"/>
  <c r="X835" i="1"/>
  <c r="AB835" i="1"/>
  <c r="Q835" i="1"/>
  <c r="U835" i="1"/>
  <c r="Y835" i="1"/>
  <c r="Q823" i="1"/>
  <c r="U823" i="1"/>
  <c r="Y823" i="1"/>
  <c r="R823" i="1"/>
  <c r="V823" i="1"/>
  <c r="Z823" i="1"/>
  <c r="O823" i="1"/>
  <c r="S823" i="1"/>
  <c r="W823" i="1"/>
  <c r="AA823" i="1"/>
  <c r="P823" i="1"/>
  <c r="T823" i="1"/>
  <c r="X823" i="1"/>
  <c r="AB823" i="1"/>
  <c r="Q807" i="1"/>
  <c r="U807" i="1"/>
  <c r="Y807" i="1"/>
  <c r="R807" i="1"/>
  <c r="V807" i="1"/>
  <c r="Z807" i="1"/>
  <c r="O807" i="1"/>
  <c r="S807" i="1"/>
  <c r="W807" i="1"/>
  <c r="AA807" i="1"/>
  <c r="P807" i="1"/>
  <c r="T807" i="1"/>
  <c r="X807" i="1"/>
  <c r="AB807" i="1"/>
  <c r="O795" i="1"/>
  <c r="S795" i="1"/>
  <c r="W795" i="1"/>
  <c r="AA795" i="1"/>
  <c r="P795" i="1"/>
  <c r="T795" i="1"/>
  <c r="X795" i="1"/>
  <c r="AB795" i="1"/>
  <c r="Q795" i="1"/>
  <c r="U795" i="1"/>
  <c r="Y795" i="1"/>
  <c r="R795" i="1"/>
  <c r="V795" i="1"/>
  <c r="Z795" i="1"/>
  <c r="Q783" i="1"/>
  <c r="U783" i="1"/>
  <c r="Y783" i="1"/>
  <c r="R783" i="1"/>
  <c r="V783" i="1"/>
  <c r="Z783" i="1"/>
  <c r="O783" i="1"/>
  <c r="S783" i="1"/>
  <c r="W783" i="1"/>
  <c r="AA783" i="1"/>
  <c r="P783" i="1"/>
  <c r="T783" i="1"/>
  <c r="X783" i="1"/>
  <c r="AB783" i="1"/>
  <c r="Q771" i="1"/>
  <c r="U771" i="1"/>
  <c r="Y771" i="1"/>
  <c r="R771" i="1"/>
  <c r="V771" i="1"/>
  <c r="Z771" i="1"/>
  <c r="O771" i="1"/>
  <c r="S771" i="1"/>
  <c r="W771" i="1"/>
  <c r="AA771" i="1"/>
  <c r="P771" i="1"/>
  <c r="T771" i="1"/>
  <c r="X771" i="1"/>
  <c r="AB771" i="1"/>
  <c r="O763" i="1"/>
  <c r="S763" i="1"/>
  <c r="W763" i="1"/>
  <c r="AA763" i="1"/>
  <c r="P763" i="1"/>
  <c r="T763" i="1"/>
  <c r="X763" i="1"/>
  <c r="AB763" i="1"/>
  <c r="Q763" i="1"/>
  <c r="U763" i="1"/>
  <c r="Y763" i="1"/>
  <c r="R763" i="1"/>
  <c r="V763" i="1"/>
  <c r="Z763" i="1"/>
  <c r="Q751" i="1"/>
  <c r="U751" i="1"/>
  <c r="Y751" i="1"/>
  <c r="O751" i="1"/>
  <c r="S751" i="1"/>
  <c r="W751" i="1"/>
  <c r="AA751" i="1"/>
  <c r="T751" i="1"/>
  <c r="AB751" i="1"/>
  <c r="V751" i="1"/>
  <c r="P751" i="1"/>
  <c r="X751" i="1"/>
  <c r="R751" i="1"/>
  <c r="Z751" i="1"/>
  <c r="R739" i="1"/>
  <c r="V739" i="1"/>
  <c r="Z739" i="1"/>
  <c r="P739" i="1"/>
  <c r="T739" i="1"/>
  <c r="X739" i="1"/>
  <c r="AB739" i="1"/>
  <c r="Q739" i="1"/>
  <c r="Y739" i="1"/>
  <c r="S739" i="1"/>
  <c r="AA739" i="1"/>
  <c r="U739" i="1"/>
  <c r="O739" i="1"/>
  <c r="W739" i="1"/>
  <c r="P731" i="1"/>
  <c r="T731" i="1"/>
  <c r="X731" i="1"/>
  <c r="AB731" i="1"/>
  <c r="R731" i="1"/>
  <c r="V731" i="1"/>
  <c r="Z731" i="1"/>
  <c r="O731" i="1"/>
  <c r="W731" i="1"/>
  <c r="Q731" i="1"/>
  <c r="Y731" i="1"/>
  <c r="S731" i="1"/>
  <c r="AA731" i="1"/>
  <c r="U731" i="1"/>
  <c r="P719" i="1"/>
  <c r="T719" i="1"/>
  <c r="X719" i="1"/>
  <c r="AB719" i="1"/>
  <c r="Q719" i="1"/>
  <c r="U719" i="1"/>
  <c r="Y719" i="1"/>
  <c r="R719" i="1"/>
  <c r="V719" i="1"/>
  <c r="Z719" i="1"/>
  <c r="O719" i="1"/>
  <c r="S719" i="1"/>
  <c r="W719" i="1"/>
  <c r="AA719" i="1"/>
  <c r="Q707" i="1"/>
  <c r="U707" i="1"/>
  <c r="Y707" i="1"/>
  <c r="R707" i="1"/>
  <c r="V707" i="1"/>
  <c r="Z707" i="1"/>
  <c r="O707" i="1"/>
  <c r="S707" i="1"/>
  <c r="W707" i="1"/>
  <c r="AA707" i="1"/>
  <c r="P707" i="1"/>
  <c r="T707" i="1"/>
  <c r="X707" i="1"/>
  <c r="AB707" i="1"/>
  <c r="R695" i="1"/>
  <c r="V695" i="1"/>
  <c r="Z695" i="1"/>
  <c r="O695" i="1"/>
  <c r="S695" i="1"/>
  <c r="W695" i="1"/>
  <c r="AA695" i="1"/>
  <c r="P695" i="1"/>
  <c r="T695" i="1"/>
  <c r="X695" i="1"/>
  <c r="AB695" i="1"/>
  <c r="Q695" i="1"/>
  <c r="U695" i="1"/>
  <c r="Y695" i="1"/>
  <c r="R683" i="1"/>
  <c r="V683" i="1"/>
  <c r="Z683" i="1"/>
  <c r="O683" i="1"/>
  <c r="S683" i="1"/>
  <c r="W683" i="1"/>
  <c r="AA683" i="1"/>
  <c r="P683" i="1"/>
  <c r="T683" i="1"/>
  <c r="X683" i="1"/>
  <c r="AB683" i="1"/>
  <c r="Q683" i="1"/>
  <c r="U683" i="1"/>
  <c r="Y683" i="1"/>
  <c r="O671" i="1"/>
  <c r="S671" i="1"/>
  <c r="W671" i="1"/>
  <c r="AA671" i="1"/>
  <c r="P671" i="1"/>
  <c r="T671" i="1"/>
  <c r="X671" i="1"/>
  <c r="AB671" i="1"/>
  <c r="Q671" i="1"/>
  <c r="U671" i="1"/>
  <c r="Y671" i="1"/>
  <c r="R671" i="1"/>
  <c r="V671" i="1"/>
  <c r="Z671" i="1"/>
  <c r="Q659" i="1"/>
  <c r="U659" i="1"/>
  <c r="Y659" i="1"/>
  <c r="R659" i="1"/>
  <c r="V659" i="1"/>
  <c r="Z659" i="1"/>
  <c r="O659" i="1"/>
  <c r="S659" i="1"/>
  <c r="W659" i="1"/>
  <c r="AA659" i="1"/>
  <c r="P659" i="1"/>
  <c r="T659" i="1"/>
  <c r="X659" i="1"/>
  <c r="AB659" i="1"/>
  <c r="Q647" i="1"/>
  <c r="U647" i="1"/>
  <c r="Y647" i="1"/>
  <c r="R647" i="1"/>
  <c r="V647" i="1"/>
  <c r="Z647" i="1"/>
  <c r="O647" i="1"/>
  <c r="S647" i="1"/>
  <c r="W647" i="1"/>
  <c r="AA647" i="1"/>
  <c r="P647" i="1"/>
  <c r="T647" i="1"/>
  <c r="X647" i="1"/>
  <c r="AB647" i="1"/>
  <c r="Q643" i="1"/>
  <c r="U643" i="1"/>
  <c r="Y643" i="1"/>
  <c r="R643" i="1"/>
  <c r="V643" i="1"/>
  <c r="Z643" i="1"/>
  <c r="O643" i="1"/>
  <c r="S643" i="1"/>
  <c r="W643" i="1"/>
  <c r="AA643" i="1"/>
  <c r="P643" i="1"/>
  <c r="T643" i="1"/>
  <c r="X643" i="1"/>
  <c r="AB643" i="1"/>
  <c r="Q627" i="1"/>
  <c r="U627" i="1"/>
  <c r="Y627" i="1"/>
  <c r="R627" i="1"/>
  <c r="V627" i="1"/>
  <c r="Z627" i="1"/>
  <c r="O627" i="1"/>
  <c r="S627" i="1"/>
  <c r="W627" i="1"/>
  <c r="AA627" i="1"/>
  <c r="P627" i="1"/>
  <c r="T627" i="1"/>
  <c r="X627" i="1"/>
  <c r="AB627" i="1"/>
  <c r="R615" i="1"/>
  <c r="V615" i="1"/>
  <c r="Z615" i="1"/>
  <c r="O615" i="1"/>
  <c r="S615" i="1"/>
  <c r="W615" i="1"/>
  <c r="AA615" i="1"/>
  <c r="P615" i="1"/>
  <c r="T615" i="1"/>
  <c r="X615" i="1"/>
  <c r="AB615" i="1"/>
  <c r="Q615" i="1"/>
  <c r="U615" i="1"/>
  <c r="Y615" i="1"/>
  <c r="Q603" i="1"/>
  <c r="U603" i="1"/>
  <c r="Y603" i="1"/>
  <c r="R603" i="1"/>
  <c r="V603" i="1"/>
  <c r="Z603" i="1"/>
  <c r="O603" i="1"/>
  <c r="S603" i="1"/>
  <c r="W603" i="1"/>
  <c r="AA603" i="1"/>
  <c r="P603" i="1"/>
  <c r="T603" i="1"/>
  <c r="X603" i="1"/>
  <c r="AB603" i="1"/>
  <c r="O591" i="1"/>
  <c r="S591" i="1"/>
  <c r="W591" i="1"/>
  <c r="AA591" i="1"/>
  <c r="P591" i="1"/>
  <c r="T591" i="1"/>
  <c r="X591" i="1"/>
  <c r="AB591" i="1"/>
  <c r="Q591" i="1"/>
  <c r="U591" i="1"/>
  <c r="Y591" i="1"/>
  <c r="R591" i="1"/>
  <c r="V591" i="1"/>
  <c r="Z591" i="1"/>
  <c r="R579" i="1"/>
  <c r="V579" i="1"/>
  <c r="Z579" i="1"/>
  <c r="O579" i="1"/>
  <c r="S579" i="1"/>
  <c r="W579" i="1"/>
  <c r="AA579" i="1"/>
  <c r="P579" i="1"/>
  <c r="T579" i="1"/>
  <c r="X579" i="1"/>
  <c r="AB579" i="1"/>
  <c r="U579" i="1"/>
  <c r="Y579" i="1"/>
  <c r="Q579" i="1"/>
  <c r="O567" i="1"/>
  <c r="S567" i="1"/>
  <c r="W567" i="1"/>
  <c r="AA567" i="1"/>
  <c r="P567" i="1"/>
  <c r="T567" i="1"/>
  <c r="X567" i="1"/>
  <c r="AB567" i="1"/>
  <c r="Q567" i="1"/>
  <c r="U567" i="1"/>
  <c r="Y567" i="1"/>
  <c r="Z567" i="1"/>
  <c r="R567" i="1"/>
  <c r="V567" i="1"/>
  <c r="Q559" i="1"/>
  <c r="U559" i="1"/>
  <c r="Y559" i="1"/>
  <c r="R559" i="1"/>
  <c r="V559" i="1"/>
  <c r="Z559" i="1"/>
  <c r="O559" i="1"/>
  <c r="S559" i="1"/>
  <c r="W559" i="1"/>
  <c r="AA559" i="1"/>
  <c r="X559" i="1"/>
  <c r="AB559" i="1"/>
  <c r="P559" i="1"/>
  <c r="T559" i="1"/>
  <c r="R547" i="1"/>
  <c r="V547" i="1"/>
  <c r="Z547" i="1"/>
  <c r="O547" i="1"/>
  <c r="S547" i="1"/>
  <c r="W547" i="1"/>
  <c r="AA547" i="1"/>
  <c r="P547" i="1"/>
  <c r="T547" i="1"/>
  <c r="X547" i="1"/>
  <c r="AB547" i="1"/>
  <c r="Q547" i="1"/>
  <c r="U547" i="1"/>
  <c r="Y547" i="1"/>
  <c r="Q535" i="1"/>
  <c r="U535" i="1"/>
  <c r="Y535" i="1"/>
  <c r="R535" i="1"/>
  <c r="V535" i="1"/>
  <c r="Z535" i="1"/>
  <c r="O535" i="1"/>
  <c r="S535" i="1"/>
  <c r="W535" i="1"/>
  <c r="AA535" i="1"/>
  <c r="P535" i="1"/>
  <c r="T535" i="1"/>
  <c r="X535" i="1"/>
  <c r="AB535" i="1"/>
  <c r="Q523" i="1"/>
  <c r="U523" i="1"/>
  <c r="Y523" i="1"/>
  <c r="R523" i="1"/>
  <c r="V523" i="1"/>
  <c r="Z523" i="1"/>
  <c r="O523" i="1"/>
  <c r="S523" i="1"/>
  <c r="W523" i="1"/>
  <c r="AA523" i="1"/>
  <c r="P523" i="1"/>
  <c r="T523" i="1"/>
  <c r="X523" i="1"/>
  <c r="AB523" i="1"/>
  <c r="Q511" i="1"/>
  <c r="U511" i="1"/>
  <c r="Y511" i="1"/>
  <c r="R511" i="1"/>
  <c r="V511" i="1"/>
  <c r="Z511" i="1"/>
  <c r="O511" i="1"/>
  <c r="S511" i="1"/>
  <c r="W511" i="1"/>
  <c r="AA511" i="1"/>
  <c r="P511" i="1"/>
  <c r="T511" i="1"/>
  <c r="X511" i="1"/>
  <c r="AB511" i="1"/>
  <c r="Q507" i="1"/>
  <c r="U507" i="1"/>
  <c r="Y507" i="1"/>
  <c r="R507" i="1"/>
  <c r="V507" i="1"/>
  <c r="Z507" i="1"/>
  <c r="O507" i="1"/>
  <c r="S507" i="1"/>
  <c r="W507" i="1"/>
  <c r="AA507" i="1"/>
  <c r="P507" i="1"/>
  <c r="T507" i="1"/>
  <c r="X507" i="1"/>
  <c r="AB507" i="1"/>
  <c r="Q495" i="1"/>
  <c r="U495" i="1"/>
  <c r="Y495" i="1"/>
  <c r="R495" i="1"/>
  <c r="V495" i="1"/>
  <c r="Z495" i="1"/>
  <c r="O495" i="1"/>
  <c r="S495" i="1"/>
  <c r="W495" i="1"/>
  <c r="AA495" i="1"/>
  <c r="P495" i="1"/>
  <c r="T495" i="1"/>
  <c r="X495" i="1"/>
  <c r="AB495" i="1"/>
  <c r="R483" i="1"/>
  <c r="V483" i="1"/>
  <c r="Z483" i="1"/>
  <c r="O483" i="1"/>
  <c r="S483" i="1"/>
  <c r="W483" i="1"/>
  <c r="AA483" i="1"/>
  <c r="P483" i="1"/>
  <c r="T483" i="1"/>
  <c r="X483" i="1"/>
  <c r="AB483" i="1"/>
  <c r="Q483" i="1"/>
  <c r="U483" i="1"/>
  <c r="Y483" i="1"/>
  <c r="Q471" i="1"/>
  <c r="U471" i="1"/>
  <c r="Y471" i="1"/>
  <c r="R471" i="1"/>
  <c r="V471" i="1"/>
  <c r="Z471" i="1"/>
  <c r="O471" i="1"/>
  <c r="S471" i="1"/>
  <c r="W471" i="1"/>
  <c r="AA471" i="1"/>
  <c r="P471" i="1"/>
  <c r="T471" i="1"/>
  <c r="X471" i="1"/>
  <c r="AB471" i="1"/>
  <c r="O459" i="1"/>
  <c r="S459" i="1"/>
  <c r="W459" i="1"/>
  <c r="AA459" i="1"/>
  <c r="P459" i="1"/>
  <c r="T459" i="1"/>
  <c r="X459" i="1"/>
  <c r="AB459" i="1"/>
  <c r="Q459" i="1"/>
  <c r="U459" i="1"/>
  <c r="Y459" i="1"/>
  <c r="R459" i="1"/>
  <c r="V459" i="1"/>
  <c r="Z459" i="1"/>
  <c r="P447" i="1"/>
  <c r="T447" i="1"/>
  <c r="X447" i="1"/>
  <c r="AB447" i="1"/>
  <c r="Q447" i="1"/>
  <c r="U447" i="1"/>
  <c r="Y447" i="1"/>
  <c r="V447" i="1"/>
  <c r="O447" i="1"/>
  <c r="W447" i="1"/>
  <c r="R447" i="1"/>
  <c r="Z447" i="1"/>
  <c r="S447" i="1"/>
  <c r="AA447" i="1"/>
  <c r="P431" i="1"/>
  <c r="T431" i="1"/>
  <c r="X431" i="1"/>
  <c r="AB431" i="1"/>
  <c r="Q431" i="1"/>
  <c r="U431" i="1"/>
  <c r="Y431" i="1"/>
  <c r="R431" i="1"/>
  <c r="Z431" i="1"/>
  <c r="S431" i="1"/>
  <c r="AA431" i="1"/>
  <c r="V431" i="1"/>
  <c r="O431" i="1"/>
  <c r="W431" i="1"/>
  <c r="R423" i="1"/>
  <c r="V423" i="1"/>
  <c r="Z423" i="1"/>
  <c r="O423" i="1"/>
  <c r="S423" i="1"/>
  <c r="W423" i="1"/>
  <c r="AA423" i="1"/>
  <c r="P423" i="1"/>
  <c r="X423" i="1"/>
  <c r="Q423" i="1"/>
  <c r="Y423" i="1"/>
  <c r="T423" i="1"/>
  <c r="AB423" i="1"/>
  <c r="U423" i="1"/>
  <c r="O411" i="1"/>
  <c r="S411" i="1"/>
  <c r="W411" i="1"/>
  <c r="AA411" i="1"/>
  <c r="P411" i="1"/>
  <c r="T411" i="1"/>
  <c r="X411" i="1"/>
  <c r="AB411" i="1"/>
  <c r="U411" i="1"/>
  <c r="V411" i="1"/>
  <c r="Q411" i="1"/>
  <c r="Y411" i="1"/>
  <c r="R411" i="1"/>
  <c r="Z411" i="1"/>
  <c r="Q395" i="1"/>
  <c r="U395" i="1"/>
  <c r="Y395" i="1"/>
  <c r="R395" i="1"/>
  <c r="V395" i="1"/>
  <c r="Z395" i="1"/>
  <c r="O395" i="1"/>
  <c r="S395" i="1"/>
  <c r="W395" i="1"/>
  <c r="AA395" i="1"/>
  <c r="P395" i="1"/>
  <c r="T395" i="1"/>
  <c r="X395" i="1"/>
  <c r="AB395" i="1"/>
  <c r="Q383" i="1"/>
  <c r="U383" i="1"/>
  <c r="Y383" i="1"/>
  <c r="R383" i="1"/>
  <c r="V383" i="1"/>
  <c r="Z383" i="1"/>
  <c r="O383" i="1"/>
  <c r="S383" i="1"/>
  <c r="W383" i="1"/>
  <c r="AA383" i="1"/>
  <c r="P383" i="1"/>
  <c r="T383" i="1"/>
  <c r="X383" i="1"/>
  <c r="AB383" i="1"/>
  <c r="R371" i="1"/>
  <c r="V371" i="1"/>
  <c r="Z371" i="1"/>
  <c r="O371" i="1"/>
  <c r="S371" i="1"/>
  <c r="W371" i="1"/>
  <c r="AA371" i="1"/>
  <c r="P371" i="1"/>
  <c r="T371" i="1"/>
  <c r="Q371" i="1"/>
  <c r="U371" i="1"/>
  <c r="Y371" i="1"/>
  <c r="X371" i="1"/>
  <c r="AB371" i="1"/>
  <c r="P359" i="1"/>
  <c r="T359" i="1"/>
  <c r="X359" i="1"/>
  <c r="AB359" i="1"/>
  <c r="Q359" i="1"/>
  <c r="U359" i="1"/>
  <c r="Y359" i="1"/>
  <c r="R359" i="1"/>
  <c r="V359" i="1"/>
  <c r="Z359" i="1"/>
  <c r="O359" i="1"/>
  <c r="S359" i="1"/>
  <c r="W359" i="1"/>
  <c r="AA359" i="1"/>
  <c r="P347" i="1"/>
  <c r="T347" i="1"/>
  <c r="X347" i="1"/>
  <c r="AB347" i="1"/>
  <c r="Q347" i="1"/>
  <c r="U347" i="1"/>
  <c r="Y347" i="1"/>
  <c r="R347" i="1"/>
  <c r="V347" i="1"/>
  <c r="Z347" i="1"/>
  <c r="O347" i="1"/>
  <c r="S347" i="1"/>
  <c r="W347" i="1"/>
  <c r="AA347" i="1"/>
  <c r="Q335" i="1"/>
  <c r="U335" i="1"/>
  <c r="Y335" i="1"/>
  <c r="R335" i="1"/>
  <c r="V335" i="1"/>
  <c r="Z335" i="1"/>
  <c r="O335" i="1"/>
  <c r="S335" i="1"/>
  <c r="W335" i="1"/>
  <c r="AA335" i="1"/>
  <c r="P335" i="1"/>
  <c r="T335" i="1"/>
  <c r="X335" i="1"/>
  <c r="AB335" i="1"/>
  <c r="Q327" i="1"/>
  <c r="U327" i="1"/>
  <c r="Y327" i="1"/>
  <c r="R327" i="1"/>
  <c r="V327" i="1"/>
  <c r="Z327" i="1"/>
  <c r="O327" i="1"/>
  <c r="S327" i="1"/>
  <c r="W327" i="1"/>
  <c r="AA327" i="1"/>
  <c r="P327" i="1"/>
  <c r="T327" i="1"/>
  <c r="X327" i="1"/>
  <c r="AB327" i="1"/>
  <c r="Q311" i="1"/>
  <c r="U311" i="1"/>
  <c r="Y311" i="1"/>
  <c r="R311" i="1"/>
  <c r="V311" i="1"/>
  <c r="Z311" i="1"/>
  <c r="O311" i="1"/>
  <c r="S311" i="1"/>
  <c r="W311" i="1"/>
  <c r="AA311" i="1"/>
  <c r="P311" i="1"/>
  <c r="T311" i="1"/>
  <c r="X311" i="1"/>
  <c r="AB311" i="1"/>
  <c r="Q299" i="1"/>
  <c r="U299" i="1"/>
  <c r="Y299" i="1"/>
  <c r="R299" i="1"/>
  <c r="V299" i="1"/>
  <c r="Z299" i="1"/>
  <c r="O299" i="1"/>
  <c r="S299" i="1"/>
  <c r="W299" i="1"/>
  <c r="AA299" i="1"/>
  <c r="P299" i="1"/>
  <c r="T299" i="1"/>
  <c r="X299" i="1"/>
  <c r="AB299" i="1"/>
  <c r="O287" i="1"/>
  <c r="S287" i="1"/>
  <c r="W287" i="1"/>
  <c r="AA287" i="1"/>
  <c r="P287" i="1"/>
  <c r="U287" i="1"/>
  <c r="Z287" i="1"/>
  <c r="Q287" i="1"/>
  <c r="V287" i="1"/>
  <c r="AB287" i="1"/>
  <c r="R287" i="1"/>
  <c r="X287" i="1"/>
  <c r="T287" i="1"/>
  <c r="Y287" i="1"/>
  <c r="O275" i="1"/>
  <c r="S275" i="1"/>
  <c r="W275" i="1"/>
  <c r="AA275" i="1"/>
  <c r="Q275" i="1"/>
  <c r="V275" i="1"/>
  <c r="AB275" i="1"/>
  <c r="R275" i="1"/>
  <c r="X275" i="1"/>
  <c r="T275" i="1"/>
  <c r="Y275" i="1"/>
  <c r="P275" i="1"/>
  <c r="U275" i="1"/>
  <c r="Z275" i="1"/>
  <c r="O267" i="1"/>
  <c r="S267" i="1"/>
  <c r="W267" i="1"/>
  <c r="AA267" i="1"/>
  <c r="T267" i="1"/>
  <c r="Y267" i="1"/>
  <c r="P267" i="1"/>
  <c r="U267" i="1"/>
  <c r="Z267" i="1"/>
  <c r="Q267" i="1"/>
  <c r="V267" i="1"/>
  <c r="AB267" i="1"/>
  <c r="R267" i="1"/>
  <c r="AF267" i="1" s="1"/>
  <c r="AS267" i="1" s="1"/>
  <c r="X267" i="1"/>
  <c r="O259" i="1"/>
  <c r="S259" i="1"/>
  <c r="W259" i="1"/>
  <c r="AA259" i="1"/>
  <c r="Q259" i="1"/>
  <c r="V259" i="1"/>
  <c r="AB259" i="1"/>
  <c r="R259" i="1"/>
  <c r="X259" i="1"/>
  <c r="T259" i="1"/>
  <c r="Y259" i="1"/>
  <c r="P259" i="1"/>
  <c r="U259" i="1"/>
  <c r="Z259" i="1"/>
  <c r="O247" i="1"/>
  <c r="S247" i="1"/>
  <c r="W247" i="1"/>
  <c r="AA247" i="1"/>
  <c r="P247" i="1"/>
  <c r="U247" i="1"/>
  <c r="Z247" i="1"/>
  <c r="Q247" i="1"/>
  <c r="V247" i="1"/>
  <c r="R247" i="1"/>
  <c r="X247" i="1"/>
  <c r="AB247" i="1"/>
  <c r="T247" i="1"/>
  <c r="Y247" i="1"/>
  <c r="O235" i="1"/>
  <c r="S235" i="1"/>
  <c r="W235" i="1"/>
  <c r="AA235" i="1"/>
  <c r="Q235" i="1"/>
  <c r="V235" i="1"/>
  <c r="AB235" i="1"/>
  <c r="R235" i="1"/>
  <c r="X235" i="1"/>
  <c r="T235" i="1"/>
  <c r="Y235" i="1"/>
  <c r="U235" i="1"/>
  <c r="Z235" i="1"/>
  <c r="P235" i="1"/>
  <c r="O219" i="1"/>
  <c r="S219" i="1"/>
  <c r="W219" i="1"/>
  <c r="AA219" i="1"/>
  <c r="Q219" i="1"/>
  <c r="V219" i="1"/>
  <c r="AB219" i="1"/>
  <c r="R219" i="1"/>
  <c r="X219" i="1"/>
  <c r="T219" i="1"/>
  <c r="Y219" i="1"/>
  <c r="P219" i="1"/>
  <c r="U219" i="1"/>
  <c r="Z219" i="1"/>
  <c r="O211" i="1"/>
  <c r="S211" i="1"/>
  <c r="W211" i="1"/>
  <c r="AA211" i="1"/>
  <c r="T211" i="1"/>
  <c r="Y211" i="1"/>
  <c r="P211" i="1"/>
  <c r="U211" i="1"/>
  <c r="Z211" i="1"/>
  <c r="Q211" i="1"/>
  <c r="V211" i="1"/>
  <c r="AB211" i="1"/>
  <c r="X211" i="1"/>
  <c r="R211" i="1"/>
  <c r="Q199" i="1"/>
  <c r="U199" i="1"/>
  <c r="Y199" i="1"/>
  <c r="S199" i="1"/>
  <c r="X199" i="1"/>
  <c r="O199" i="1"/>
  <c r="T199" i="1"/>
  <c r="Z199" i="1"/>
  <c r="P199" i="1"/>
  <c r="AD199" i="1" s="1"/>
  <c r="AQ199" i="1" s="1"/>
  <c r="V199" i="1"/>
  <c r="AA199" i="1"/>
  <c r="R199" i="1"/>
  <c r="AF199" i="1" s="1"/>
  <c r="AS199" i="1" s="1"/>
  <c r="W199" i="1"/>
  <c r="AB199" i="1"/>
  <c r="O191" i="1"/>
  <c r="S191" i="1"/>
  <c r="W191" i="1"/>
  <c r="AA191" i="1"/>
  <c r="T191" i="1"/>
  <c r="Y191" i="1"/>
  <c r="P191" i="1"/>
  <c r="U191" i="1"/>
  <c r="Z191" i="1"/>
  <c r="Q191" i="1"/>
  <c r="V191" i="1"/>
  <c r="AB191" i="1"/>
  <c r="R191" i="1"/>
  <c r="X191" i="1"/>
  <c r="P179" i="1"/>
  <c r="T179" i="1"/>
  <c r="X179" i="1"/>
  <c r="AB179" i="1"/>
  <c r="R179" i="1"/>
  <c r="V179" i="1"/>
  <c r="Z179" i="1"/>
  <c r="Q179" i="1"/>
  <c r="Y179" i="1"/>
  <c r="S179" i="1"/>
  <c r="AA179" i="1"/>
  <c r="U179" i="1"/>
  <c r="O179" i="1"/>
  <c r="W179" i="1"/>
  <c r="Q167" i="1"/>
  <c r="U167" i="1"/>
  <c r="Y167" i="1"/>
  <c r="R167" i="1"/>
  <c r="V167" i="1"/>
  <c r="Z167" i="1"/>
  <c r="O167" i="1"/>
  <c r="S167" i="1"/>
  <c r="W167" i="1"/>
  <c r="AA167" i="1"/>
  <c r="P167" i="1"/>
  <c r="T167" i="1"/>
  <c r="X167" i="1"/>
  <c r="AB167" i="1"/>
  <c r="R155" i="1"/>
  <c r="V155" i="1"/>
  <c r="Z155" i="1"/>
  <c r="O155" i="1"/>
  <c r="S155" i="1"/>
  <c r="W155" i="1"/>
  <c r="AA155" i="1"/>
  <c r="P155" i="1"/>
  <c r="T155" i="1"/>
  <c r="X155" i="1"/>
  <c r="AB155" i="1"/>
  <c r="Y155" i="1"/>
  <c r="Q155" i="1"/>
  <c r="U155" i="1"/>
  <c r="Q147" i="1"/>
  <c r="U147" i="1"/>
  <c r="Y147" i="1"/>
  <c r="R147" i="1"/>
  <c r="V147" i="1"/>
  <c r="Z147" i="1"/>
  <c r="O147" i="1"/>
  <c r="S147" i="1"/>
  <c r="W147" i="1"/>
  <c r="AA147" i="1"/>
  <c r="P147" i="1"/>
  <c r="T147" i="1"/>
  <c r="X147" i="1"/>
  <c r="AB147" i="1"/>
  <c r="R135" i="1"/>
  <c r="V135" i="1"/>
  <c r="Z135" i="1"/>
  <c r="O135" i="1"/>
  <c r="S135" i="1"/>
  <c r="W135" i="1"/>
  <c r="AA135" i="1"/>
  <c r="P135" i="1"/>
  <c r="T135" i="1"/>
  <c r="X135" i="1"/>
  <c r="AB135" i="1"/>
  <c r="Y135" i="1"/>
  <c r="Q135" i="1"/>
  <c r="U135" i="1"/>
  <c r="P127" i="1"/>
  <c r="T127" i="1"/>
  <c r="X127" i="1"/>
  <c r="AB127" i="1"/>
  <c r="Q127" i="1"/>
  <c r="U127" i="1"/>
  <c r="Y127" i="1"/>
  <c r="R127" i="1"/>
  <c r="V127" i="1"/>
  <c r="Z127" i="1"/>
  <c r="O127" i="1"/>
  <c r="S127" i="1"/>
  <c r="W127" i="1"/>
  <c r="AA127" i="1"/>
  <c r="R119" i="1"/>
  <c r="V119" i="1"/>
  <c r="Z119" i="1"/>
  <c r="O119" i="1"/>
  <c r="S119" i="1"/>
  <c r="W119" i="1"/>
  <c r="AA119" i="1"/>
  <c r="P119" i="1"/>
  <c r="T119" i="1"/>
  <c r="X119" i="1"/>
  <c r="AB119" i="1"/>
  <c r="U119" i="1"/>
  <c r="Y119" i="1"/>
  <c r="Q119" i="1"/>
  <c r="O107" i="1"/>
  <c r="S107" i="1"/>
  <c r="W107" i="1"/>
  <c r="AA107" i="1"/>
  <c r="P107" i="1"/>
  <c r="T107" i="1"/>
  <c r="X107" i="1"/>
  <c r="AB107" i="1"/>
  <c r="Q107" i="1"/>
  <c r="U107" i="1"/>
  <c r="Y107" i="1"/>
  <c r="R107" i="1"/>
  <c r="V107" i="1"/>
  <c r="Z107" i="1"/>
  <c r="O99" i="1"/>
  <c r="S99" i="1"/>
  <c r="W99" i="1"/>
  <c r="AA99" i="1"/>
  <c r="P99" i="1"/>
  <c r="T99" i="1"/>
  <c r="X99" i="1"/>
  <c r="AB99" i="1"/>
  <c r="Q99" i="1"/>
  <c r="U99" i="1"/>
  <c r="Y99" i="1"/>
  <c r="V99" i="1"/>
  <c r="Z99" i="1"/>
  <c r="R99" i="1"/>
  <c r="P87" i="1"/>
  <c r="T87" i="1"/>
  <c r="X87" i="1"/>
  <c r="AB87" i="1"/>
  <c r="Q87" i="1"/>
  <c r="U87" i="1"/>
  <c r="Y87" i="1"/>
  <c r="R87" i="1"/>
  <c r="Z87" i="1"/>
  <c r="S87" i="1"/>
  <c r="AA87" i="1"/>
  <c r="V87" i="1"/>
  <c r="W87" i="1"/>
  <c r="O87" i="1"/>
  <c r="O75" i="1"/>
  <c r="S75" i="1"/>
  <c r="W75" i="1"/>
  <c r="AA75" i="1"/>
  <c r="P75" i="1"/>
  <c r="T75" i="1"/>
  <c r="X75" i="1"/>
  <c r="AB75" i="1"/>
  <c r="Q75" i="1"/>
  <c r="U75" i="1"/>
  <c r="Y75" i="1"/>
  <c r="Z75" i="1"/>
  <c r="R75" i="1"/>
  <c r="V75" i="1"/>
  <c r="P63" i="1"/>
  <c r="T63" i="1"/>
  <c r="X63" i="1"/>
  <c r="AB63" i="1"/>
  <c r="Q63" i="1"/>
  <c r="U63" i="1"/>
  <c r="Y63" i="1"/>
  <c r="R63" i="1"/>
  <c r="V63" i="1"/>
  <c r="Z63" i="1"/>
  <c r="W63" i="1"/>
  <c r="AA63" i="1"/>
  <c r="O63" i="1"/>
  <c r="S63" i="1"/>
  <c r="O51" i="1"/>
  <c r="S51" i="1"/>
  <c r="W51" i="1"/>
  <c r="AA51" i="1"/>
  <c r="P51" i="1"/>
  <c r="T51" i="1"/>
  <c r="X51" i="1"/>
  <c r="AB51" i="1"/>
  <c r="Q51" i="1"/>
  <c r="Y51" i="1"/>
  <c r="R51" i="1"/>
  <c r="Z51" i="1"/>
  <c r="U51" i="1"/>
  <c r="V51" i="1"/>
  <c r="O39" i="1"/>
  <c r="S39" i="1"/>
  <c r="W39" i="1"/>
  <c r="AA39" i="1"/>
  <c r="P39" i="1"/>
  <c r="T39" i="1"/>
  <c r="X39" i="1"/>
  <c r="AB39" i="1"/>
  <c r="U39" i="1"/>
  <c r="V39" i="1"/>
  <c r="Q39" i="1"/>
  <c r="Y39" i="1"/>
  <c r="R39" i="1"/>
  <c r="Z39" i="1"/>
  <c r="O31" i="1"/>
  <c r="S31" i="1"/>
  <c r="W31" i="1"/>
  <c r="AA31" i="1"/>
  <c r="P31" i="1"/>
  <c r="T31" i="1"/>
  <c r="X31" i="1"/>
  <c r="AB31" i="1"/>
  <c r="U31" i="1"/>
  <c r="V31" i="1"/>
  <c r="Q31" i="1"/>
  <c r="Y31" i="1"/>
  <c r="R31" i="1"/>
  <c r="Z31" i="1"/>
  <c r="Q19" i="1"/>
  <c r="U19" i="1"/>
  <c r="Y19" i="1"/>
  <c r="R19" i="1"/>
  <c r="V19" i="1"/>
  <c r="Z19" i="1"/>
  <c r="O19" i="1"/>
  <c r="S19" i="1"/>
  <c r="W19" i="1"/>
  <c r="AA19" i="1"/>
  <c r="X19" i="1"/>
  <c r="AB19" i="1"/>
  <c r="P19" i="1"/>
  <c r="T19" i="1"/>
  <c r="A7" i="1"/>
  <c r="A23" i="1"/>
  <c r="A39" i="1"/>
  <c r="A55" i="1"/>
  <c r="A71" i="1"/>
  <c r="A87" i="1"/>
  <c r="A103" i="1"/>
  <c r="A119" i="1"/>
  <c r="A135" i="1"/>
  <c r="A163" i="1"/>
  <c r="A231" i="1"/>
  <c r="A471" i="1"/>
  <c r="AA4" i="1"/>
  <c r="W4" i="1"/>
  <c r="S4" i="1"/>
  <c r="O4" i="1"/>
  <c r="Z4" i="1"/>
  <c r="V4" i="1"/>
  <c r="R4" i="1"/>
  <c r="Y4" i="1"/>
  <c r="U4" i="1"/>
  <c r="Q4" i="1"/>
  <c r="AB4" i="1"/>
  <c r="X4" i="1"/>
  <c r="T4" i="1"/>
  <c r="P4" i="1"/>
  <c r="Q8" i="1"/>
  <c r="U8" i="1"/>
  <c r="AN8" i="1" s="1"/>
  <c r="AO8" i="1" s="1"/>
  <c r="Y8" i="1"/>
  <c r="R8" i="1"/>
  <c r="V8" i="1"/>
  <c r="Z8" i="1"/>
  <c r="O8" i="1"/>
  <c r="S8" i="1"/>
  <c r="W8" i="1"/>
  <c r="AA8" i="1"/>
  <c r="AB8" i="1"/>
  <c r="P8" i="1"/>
  <c r="T8" i="1"/>
  <c r="X8" i="1"/>
  <c r="P1634" i="1"/>
  <c r="T1634" i="1"/>
  <c r="X1634" i="1"/>
  <c r="AB1634" i="1"/>
  <c r="Q1634" i="1"/>
  <c r="U1634" i="1"/>
  <c r="Y1634" i="1"/>
  <c r="R1634" i="1"/>
  <c r="V1634" i="1"/>
  <c r="Z1634" i="1"/>
  <c r="O1634" i="1"/>
  <c r="S1634" i="1"/>
  <c r="W1634" i="1"/>
  <c r="AA1634" i="1"/>
  <c r="O1630" i="1"/>
  <c r="S1630" i="1"/>
  <c r="W1630" i="1"/>
  <c r="AA1630" i="1"/>
  <c r="P1630" i="1"/>
  <c r="T1630" i="1"/>
  <c r="X1630" i="1"/>
  <c r="AB1630" i="1"/>
  <c r="Q1630" i="1"/>
  <c r="U1630" i="1"/>
  <c r="Y1630" i="1"/>
  <c r="R1630" i="1"/>
  <c r="V1630" i="1"/>
  <c r="Z1630" i="1"/>
  <c r="O1626" i="1"/>
  <c r="S1626" i="1"/>
  <c r="W1626" i="1"/>
  <c r="AA1626" i="1"/>
  <c r="P1626" i="1"/>
  <c r="T1626" i="1"/>
  <c r="X1626" i="1"/>
  <c r="AB1626" i="1"/>
  <c r="Q1626" i="1"/>
  <c r="U1626" i="1"/>
  <c r="Y1626" i="1"/>
  <c r="R1626" i="1"/>
  <c r="V1626" i="1"/>
  <c r="Z1626" i="1"/>
  <c r="O1622" i="1"/>
  <c r="S1622" i="1"/>
  <c r="W1622" i="1"/>
  <c r="AA1622" i="1"/>
  <c r="P1622" i="1"/>
  <c r="T1622" i="1"/>
  <c r="X1622" i="1"/>
  <c r="AB1622" i="1"/>
  <c r="Q1622" i="1"/>
  <c r="U1622" i="1"/>
  <c r="Y1622" i="1"/>
  <c r="R1622" i="1"/>
  <c r="V1622" i="1"/>
  <c r="Z1622" i="1"/>
  <c r="O1618" i="1"/>
  <c r="S1618" i="1"/>
  <c r="W1618" i="1"/>
  <c r="AA1618" i="1"/>
  <c r="P1618" i="1"/>
  <c r="T1618" i="1"/>
  <c r="X1618" i="1"/>
  <c r="AB1618" i="1"/>
  <c r="Q1618" i="1"/>
  <c r="U1618" i="1"/>
  <c r="Y1618" i="1"/>
  <c r="R1618" i="1"/>
  <c r="V1618" i="1"/>
  <c r="Z1618" i="1"/>
  <c r="O1614" i="1"/>
  <c r="S1614" i="1"/>
  <c r="W1614" i="1"/>
  <c r="AA1614" i="1"/>
  <c r="P1614" i="1"/>
  <c r="T1614" i="1"/>
  <c r="X1614" i="1"/>
  <c r="AB1614" i="1"/>
  <c r="Q1614" i="1"/>
  <c r="U1614" i="1"/>
  <c r="Y1614" i="1"/>
  <c r="R1614" i="1"/>
  <c r="V1614" i="1"/>
  <c r="Z1614" i="1"/>
  <c r="O1610" i="1"/>
  <c r="S1610" i="1"/>
  <c r="W1610" i="1"/>
  <c r="AA1610" i="1"/>
  <c r="P1610" i="1"/>
  <c r="T1610" i="1"/>
  <c r="X1610" i="1"/>
  <c r="AB1610" i="1"/>
  <c r="Q1610" i="1"/>
  <c r="U1610" i="1"/>
  <c r="Y1610" i="1"/>
  <c r="R1610" i="1"/>
  <c r="V1610" i="1"/>
  <c r="Z1610" i="1"/>
  <c r="R1606" i="1"/>
  <c r="V1606" i="1"/>
  <c r="Z1606" i="1"/>
  <c r="O1606" i="1"/>
  <c r="S1606" i="1"/>
  <c r="W1606" i="1"/>
  <c r="AA1606" i="1"/>
  <c r="P1606" i="1"/>
  <c r="T1606" i="1"/>
  <c r="X1606" i="1"/>
  <c r="AB1606" i="1"/>
  <c r="Q1606" i="1"/>
  <c r="U1606" i="1"/>
  <c r="Y1606" i="1"/>
  <c r="R1602" i="1"/>
  <c r="V1602" i="1"/>
  <c r="Z1602" i="1"/>
  <c r="O1602" i="1"/>
  <c r="S1602" i="1"/>
  <c r="W1602" i="1"/>
  <c r="AA1602" i="1"/>
  <c r="P1602" i="1"/>
  <c r="T1602" i="1"/>
  <c r="X1602" i="1"/>
  <c r="AB1602" i="1"/>
  <c r="Q1602" i="1"/>
  <c r="U1602" i="1"/>
  <c r="Y1602" i="1"/>
  <c r="R1598" i="1"/>
  <c r="V1598" i="1"/>
  <c r="Z1598" i="1"/>
  <c r="O1598" i="1"/>
  <c r="S1598" i="1"/>
  <c r="W1598" i="1"/>
  <c r="AA1598" i="1"/>
  <c r="P1598" i="1"/>
  <c r="T1598" i="1"/>
  <c r="X1598" i="1"/>
  <c r="AB1598" i="1"/>
  <c r="Q1598" i="1"/>
  <c r="U1598" i="1"/>
  <c r="Y1598" i="1"/>
  <c r="R1594" i="1"/>
  <c r="V1594" i="1"/>
  <c r="Z1594" i="1"/>
  <c r="O1594" i="1"/>
  <c r="S1594" i="1"/>
  <c r="W1594" i="1"/>
  <c r="AA1594" i="1"/>
  <c r="P1594" i="1"/>
  <c r="T1594" i="1"/>
  <c r="X1594" i="1"/>
  <c r="AB1594" i="1"/>
  <c r="Q1594" i="1"/>
  <c r="U1594" i="1"/>
  <c r="Y1594" i="1"/>
  <c r="R1590" i="1"/>
  <c r="V1590" i="1"/>
  <c r="Z1590" i="1"/>
  <c r="O1590" i="1"/>
  <c r="S1590" i="1"/>
  <c r="W1590" i="1"/>
  <c r="AA1590" i="1"/>
  <c r="P1590" i="1"/>
  <c r="T1590" i="1"/>
  <c r="X1590" i="1"/>
  <c r="AB1590" i="1"/>
  <c r="Q1590" i="1"/>
  <c r="U1590" i="1"/>
  <c r="Y1590" i="1"/>
  <c r="R1586" i="1"/>
  <c r="V1586" i="1"/>
  <c r="Z1586" i="1"/>
  <c r="O1586" i="1"/>
  <c r="S1586" i="1"/>
  <c r="W1586" i="1"/>
  <c r="AA1586" i="1"/>
  <c r="P1586" i="1"/>
  <c r="T1586" i="1"/>
  <c r="X1586" i="1"/>
  <c r="AB1586" i="1"/>
  <c r="Q1586" i="1"/>
  <c r="U1586" i="1"/>
  <c r="Y1586" i="1"/>
  <c r="R1582" i="1"/>
  <c r="V1582" i="1"/>
  <c r="Z1582" i="1"/>
  <c r="O1582" i="1"/>
  <c r="S1582" i="1"/>
  <c r="W1582" i="1"/>
  <c r="AA1582" i="1"/>
  <c r="P1582" i="1"/>
  <c r="T1582" i="1"/>
  <c r="X1582" i="1"/>
  <c r="AB1582" i="1"/>
  <c r="Q1582" i="1"/>
  <c r="U1582" i="1"/>
  <c r="Y1582" i="1"/>
  <c r="R1578" i="1"/>
  <c r="V1578" i="1"/>
  <c r="Z1578" i="1"/>
  <c r="O1578" i="1"/>
  <c r="S1578" i="1"/>
  <c r="W1578" i="1"/>
  <c r="AA1578" i="1"/>
  <c r="P1578" i="1"/>
  <c r="T1578" i="1"/>
  <c r="X1578" i="1"/>
  <c r="AB1578" i="1"/>
  <c r="Q1578" i="1"/>
  <c r="U1578" i="1"/>
  <c r="Y1578" i="1"/>
  <c r="R1574" i="1"/>
  <c r="V1574" i="1"/>
  <c r="Z1574" i="1"/>
  <c r="O1574" i="1"/>
  <c r="S1574" i="1"/>
  <c r="W1574" i="1"/>
  <c r="AA1574" i="1"/>
  <c r="P1574" i="1"/>
  <c r="T1574" i="1"/>
  <c r="X1574" i="1"/>
  <c r="AB1574" i="1"/>
  <c r="Q1574" i="1"/>
  <c r="U1574" i="1"/>
  <c r="Y1574" i="1"/>
  <c r="R1570" i="1"/>
  <c r="V1570" i="1"/>
  <c r="Z1570" i="1"/>
  <c r="O1570" i="1"/>
  <c r="S1570" i="1"/>
  <c r="W1570" i="1"/>
  <c r="AA1570" i="1"/>
  <c r="P1570" i="1"/>
  <c r="T1570" i="1"/>
  <c r="X1570" i="1"/>
  <c r="AB1570" i="1"/>
  <c r="Q1570" i="1"/>
  <c r="U1570" i="1"/>
  <c r="Y1570" i="1"/>
  <c r="O1566" i="1"/>
  <c r="S1566" i="1"/>
  <c r="W1566" i="1"/>
  <c r="AA1566" i="1"/>
  <c r="P1566" i="1"/>
  <c r="T1566" i="1"/>
  <c r="X1566" i="1"/>
  <c r="AB1566" i="1"/>
  <c r="Q1566" i="1"/>
  <c r="U1566" i="1"/>
  <c r="Y1566" i="1"/>
  <c r="R1566" i="1"/>
  <c r="V1566" i="1"/>
  <c r="Z1566" i="1"/>
  <c r="O1562" i="1"/>
  <c r="S1562" i="1"/>
  <c r="W1562" i="1"/>
  <c r="AA1562" i="1"/>
  <c r="P1562" i="1"/>
  <c r="T1562" i="1"/>
  <c r="X1562" i="1"/>
  <c r="AB1562" i="1"/>
  <c r="Q1562" i="1"/>
  <c r="U1562" i="1"/>
  <c r="Y1562" i="1"/>
  <c r="R1562" i="1"/>
  <c r="V1562" i="1"/>
  <c r="Z1562" i="1"/>
  <c r="P1558" i="1"/>
  <c r="T1558" i="1"/>
  <c r="X1558" i="1"/>
  <c r="AB1558" i="1"/>
  <c r="Q1558" i="1"/>
  <c r="U1558" i="1"/>
  <c r="Y1558" i="1"/>
  <c r="R1558" i="1"/>
  <c r="V1558" i="1"/>
  <c r="Z1558" i="1"/>
  <c r="O1558" i="1"/>
  <c r="S1558" i="1"/>
  <c r="W1558" i="1"/>
  <c r="AA1558" i="1"/>
  <c r="P1554" i="1"/>
  <c r="T1554" i="1"/>
  <c r="X1554" i="1"/>
  <c r="AB1554" i="1"/>
  <c r="Q1554" i="1"/>
  <c r="U1554" i="1"/>
  <c r="Y1554" i="1"/>
  <c r="R1554" i="1"/>
  <c r="V1554" i="1"/>
  <c r="Z1554" i="1"/>
  <c r="O1554" i="1"/>
  <c r="S1554" i="1"/>
  <c r="W1554" i="1"/>
  <c r="AA1554" i="1"/>
  <c r="Q1550" i="1"/>
  <c r="U1550" i="1"/>
  <c r="Y1550" i="1"/>
  <c r="R1550" i="1"/>
  <c r="V1550" i="1"/>
  <c r="Z1550" i="1"/>
  <c r="O1550" i="1"/>
  <c r="S1550" i="1"/>
  <c r="W1550" i="1"/>
  <c r="AA1550" i="1"/>
  <c r="P1550" i="1"/>
  <c r="T1550" i="1"/>
  <c r="X1550" i="1"/>
  <c r="AB1550" i="1"/>
  <c r="R1546" i="1"/>
  <c r="V1546" i="1"/>
  <c r="Z1546" i="1"/>
  <c r="O1546" i="1"/>
  <c r="S1546" i="1"/>
  <c r="W1546" i="1"/>
  <c r="AA1546" i="1"/>
  <c r="P1546" i="1"/>
  <c r="T1546" i="1"/>
  <c r="X1546" i="1"/>
  <c r="AB1546" i="1"/>
  <c r="Q1546" i="1"/>
  <c r="U1546" i="1"/>
  <c r="Y1546" i="1"/>
  <c r="R1542" i="1"/>
  <c r="V1542" i="1"/>
  <c r="Z1542" i="1"/>
  <c r="O1542" i="1"/>
  <c r="S1542" i="1"/>
  <c r="W1542" i="1"/>
  <c r="AA1542" i="1"/>
  <c r="P1542" i="1"/>
  <c r="T1542" i="1"/>
  <c r="X1542" i="1"/>
  <c r="AB1542" i="1"/>
  <c r="Q1542" i="1"/>
  <c r="U1542" i="1"/>
  <c r="Y1542" i="1"/>
  <c r="O1538" i="1"/>
  <c r="S1538" i="1"/>
  <c r="W1538" i="1"/>
  <c r="AA1538" i="1"/>
  <c r="P1538" i="1"/>
  <c r="T1538" i="1"/>
  <c r="X1538" i="1"/>
  <c r="AB1538" i="1"/>
  <c r="Q1538" i="1"/>
  <c r="U1538" i="1"/>
  <c r="Y1538" i="1"/>
  <c r="R1538" i="1"/>
  <c r="V1538" i="1"/>
  <c r="Z1538" i="1"/>
  <c r="O1534" i="1"/>
  <c r="S1534" i="1"/>
  <c r="W1534" i="1"/>
  <c r="AA1534" i="1"/>
  <c r="P1534" i="1"/>
  <c r="T1534" i="1"/>
  <c r="X1534" i="1"/>
  <c r="AB1534" i="1"/>
  <c r="Q1534" i="1"/>
  <c r="U1534" i="1"/>
  <c r="Y1534" i="1"/>
  <c r="R1534" i="1"/>
  <c r="V1534" i="1"/>
  <c r="Z1534" i="1"/>
  <c r="P1530" i="1"/>
  <c r="T1530" i="1"/>
  <c r="X1530" i="1"/>
  <c r="AB1530" i="1"/>
  <c r="Q1530" i="1"/>
  <c r="U1530" i="1"/>
  <c r="Y1530" i="1"/>
  <c r="R1530" i="1"/>
  <c r="V1530" i="1"/>
  <c r="Z1530" i="1"/>
  <c r="O1530" i="1"/>
  <c r="S1530" i="1"/>
  <c r="W1530" i="1"/>
  <c r="AA1530" i="1"/>
  <c r="Q1526" i="1"/>
  <c r="U1526" i="1"/>
  <c r="Y1526" i="1"/>
  <c r="R1526" i="1"/>
  <c r="V1526" i="1"/>
  <c r="Z1526" i="1"/>
  <c r="O1526" i="1"/>
  <c r="S1526" i="1"/>
  <c r="W1526" i="1"/>
  <c r="AA1526" i="1"/>
  <c r="P1526" i="1"/>
  <c r="T1526" i="1"/>
  <c r="X1526" i="1"/>
  <c r="AB1526" i="1"/>
  <c r="Q1522" i="1"/>
  <c r="U1522" i="1"/>
  <c r="Y1522" i="1"/>
  <c r="R1522" i="1"/>
  <c r="V1522" i="1"/>
  <c r="Z1522" i="1"/>
  <c r="O1522" i="1"/>
  <c r="S1522" i="1"/>
  <c r="W1522" i="1"/>
  <c r="AA1522" i="1"/>
  <c r="P1522" i="1"/>
  <c r="T1522" i="1"/>
  <c r="X1522" i="1"/>
  <c r="AB1522" i="1"/>
  <c r="Q1518" i="1"/>
  <c r="U1518" i="1"/>
  <c r="Y1518" i="1"/>
  <c r="R1518" i="1"/>
  <c r="V1518" i="1"/>
  <c r="Z1518" i="1"/>
  <c r="O1518" i="1"/>
  <c r="S1518" i="1"/>
  <c r="W1518" i="1"/>
  <c r="AA1518" i="1"/>
  <c r="P1518" i="1"/>
  <c r="T1518" i="1"/>
  <c r="X1518" i="1"/>
  <c r="AB1518" i="1"/>
  <c r="Q1514" i="1"/>
  <c r="U1514" i="1"/>
  <c r="Y1514" i="1"/>
  <c r="R1514" i="1"/>
  <c r="V1514" i="1"/>
  <c r="Z1514" i="1"/>
  <c r="O1514" i="1"/>
  <c r="S1514" i="1"/>
  <c r="W1514" i="1"/>
  <c r="AA1514" i="1"/>
  <c r="P1514" i="1"/>
  <c r="T1514" i="1"/>
  <c r="X1514" i="1"/>
  <c r="AB1514" i="1"/>
  <c r="Q1510" i="1"/>
  <c r="U1510" i="1"/>
  <c r="Y1510" i="1"/>
  <c r="R1510" i="1"/>
  <c r="V1510" i="1"/>
  <c r="Z1510" i="1"/>
  <c r="O1510" i="1"/>
  <c r="S1510" i="1"/>
  <c r="W1510" i="1"/>
  <c r="AA1510" i="1"/>
  <c r="P1510" i="1"/>
  <c r="T1510" i="1"/>
  <c r="X1510" i="1"/>
  <c r="AB1510" i="1"/>
  <c r="Q1506" i="1"/>
  <c r="U1506" i="1"/>
  <c r="Y1506" i="1"/>
  <c r="R1506" i="1"/>
  <c r="V1506" i="1"/>
  <c r="Z1506" i="1"/>
  <c r="O1506" i="1"/>
  <c r="S1506" i="1"/>
  <c r="W1506" i="1"/>
  <c r="AA1506" i="1"/>
  <c r="P1506" i="1"/>
  <c r="T1506" i="1"/>
  <c r="X1506" i="1"/>
  <c r="AB1506" i="1"/>
  <c r="Q1502" i="1"/>
  <c r="U1502" i="1"/>
  <c r="Y1502" i="1"/>
  <c r="R1502" i="1"/>
  <c r="V1502" i="1"/>
  <c r="Z1502" i="1"/>
  <c r="O1502" i="1"/>
  <c r="S1502" i="1"/>
  <c r="W1502" i="1"/>
  <c r="AA1502" i="1"/>
  <c r="P1502" i="1"/>
  <c r="T1502" i="1"/>
  <c r="X1502" i="1"/>
  <c r="AB1502" i="1"/>
  <c r="Q1498" i="1"/>
  <c r="U1498" i="1"/>
  <c r="Y1498" i="1"/>
  <c r="R1498" i="1"/>
  <c r="V1498" i="1"/>
  <c r="Z1498" i="1"/>
  <c r="O1498" i="1"/>
  <c r="S1498" i="1"/>
  <c r="W1498" i="1"/>
  <c r="AA1498" i="1"/>
  <c r="P1498" i="1"/>
  <c r="T1498" i="1"/>
  <c r="X1498" i="1"/>
  <c r="AB1498" i="1"/>
  <c r="Q1494" i="1"/>
  <c r="U1494" i="1"/>
  <c r="Y1494" i="1"/>
  <c r="R1494" i="1"/>
  <c r="V1494" i="1"/>
  <c r="Z1494" i="1"/>
  <c r="O1494" i="1"/>
  <c r="S1494" i="1"/>
  <c r="W1494" i="1"/>
  <c r="AA1494" i="1"/>
  <c r="P1494" i="1"/>
  <c r="T1494" i="1"/>
  <c r="X1494" i="1"/>
  <c r="AB1494" i="1"/>
  <c r="Q1490" i="1"/>
  <c r="U1490" i="1"/>
  <c r="Y1490" i="1"/>
  <c r="R1490" i="1"/>
  <c r="V1490" i="1"/>
  <c r="Z1490" i="1"/>
  <c r="O1490" i="1"/>
  <c r="S1490" i="1"/>
  <c r="W1490" i="1"/>
  <c r="AA1490" i="1"/>
  <c r="P1490" i="1"/>
  <c r="T1490" i="1"/>
  <c r="X1490" i="1"/>
  <c r="AB1490" i="1"/>
  <c r="Q1486" i="1"/>
  <c r="U1486" i="1"/>
  <c r="Y1486" i="1"/>
  <c r="R1486" i="1"/>
  <c r="V1486" i="1"/>
  <c r="Z1486" i="1"/>
  <c r="O1486" i="1"/>
  <c r="S1486" i="1"/>
  <c r="W1486" i="1"/>
  <c r="AA1486" i="1"/>
  <c r="P1486" i="1"/>
  <c r="T1486" i="1"/>
  <c r="X1486" i="1"/>
  <c r="AB1486" i="1"/>
  <c r="Q1482" i="1"/>
  <c r="U1482" i="1"/>
  <c r="Y1482" i="1"/>
  <c r="R1482" i="1"/>
  <c r="V1482" i="1"/>
  <c r="Z1482" i="1"/>
  <c r="O1482" i="1"/>
  <c r="S1482" i="1"/>
  <c r="W1482" i="1"/>
  <c r="AA1482" i="1"/>
  <c r="P1482" i="1"/>
  <c r="T1482" i="1"/>
  <c r="X1482" i="1"/>
  <c r="AB1482" i="1"/>
  <c r="Q1478" i="1"/>
  <c r="U1478" i="1"/>
  <c r="Y1478" i="1"/>
  <c r="R1478" i="1"/>
  <c r="V1478" i="1"/>
  <c r="Z1478" i="1"/>
  <c r="O1478" i="1"/>
  <c r="S1478" i="1"/>
  <c r="W1478" i="1"/>
  <c r="AA1478" i="1"/>
  <c r="P1478" i="1"/>
  <c r="T1478" i="1"/>
  <c r="X1478" i="1"/>
  <c r="AB1478" i="1"/>
  <c r="Q1474" i="1"/>
  <c r="U1474" i="1"/>
  <c r="Y1474" i="1"/>
  <c r="R1474" i="1"/>
  <c r="V1474" i="1"/>
  <c r="Z1474" i="1"/>
  <c r="O1474" i="1"/>
  <c r="S1474" i="1"/>
  <c r="W1474" i="1"/>
  <c r="AA1474" i="1"/>
  <c r="P1474" i="1"/>
  <c r="T1474" i="1"/>
  <c r="X1474" i="1"/>
  <c r="AB1474" i="1"/>
  <c r="Q1470" i="1"/>
  <c r="U1470" i="1"/>
  <c r="Y1470" i="1"/>
  <c r="R1470" i="1"/>
  <c r="V1470" i="1"/>
  <c r="Z1470" i="1"/>
  <c r="O1470" i="1"/>
  <c r="S1470" i="1"/>
  <c r="W1470" i="1"/>
  <c r="AA1470" i="1"/>
  <c r="P1470" i="1"/>
  <c r="T1470" i="1"/>
  <c r="X1470" i="1"/>
  <c r="AB1470" i="1"/>
  <c r="Q1466" i="1"/>
  <c r="U1466" i="1"/>
  <c r="Y1466" i="1"/>
  <c r="R1466" i="1"/>
  <c r="V1466" i="1"/>
  <c r="Z1466" i="1"/>
  <c r="O1466" i="1"/>
  <c r="S1466" i="1"/>
  <c r="W1466" i="1"/>
  <c r="AA1466" i="1"/>
  <c r="P1466" i="1"/>
  <c r="T1466" i="1"/>
  <c r="X1466" i="1"/>
  <c r="AB1466" i="1"/>
  <c r="Q1462" i="1"/>
  <c r="U1462" i="1"/>
  <c r="Y1462" i="1"/>
  <c r="R1462" i="1"/>
  <c r="V1462" i="1"/>
  <c r="Z1462" i="1"/>
  <c r="O1462" i="1"/>
  <c r="S1462" i="1"/>
  <c r="W1462" i="1"/>
  <c r="AA1462" i="1"/>
  <c r="P1462" i="1"/>
  <c r="T1462" i="1"/>
  <c r="X1462" i="1"/>
  <c r="AB1462" i="1"/>
  <c r="Q1458" i="1"/>
  <c r="U1458" i="1"/>
  <c r="Y1458" i="1"/>
  <c r="R1458" i="1"/>
  <c r="V1458" i="1"/>
  <c r="Z1458" i="1"/>
  <c r="O1458" i="1"/>
  <c r="S1458" i="1"/>
  <c r="W1458" i="1"/>
  <c r="AA1458" i="1"/>
  <c r="P1458" i="1"/>
  <c r="T1458" i="1"/>
  <c r="X1458" i="1"/>
  <c r="AB1458" i="1"/>
  <c r="Q1454" i="1"/>
  <c r="U1454" i="1"/>
  <c r="Y1454" i="1"/>
  <c r="R1454" i="1"/>
  <c r="V1454" i="1"/>
  <c r="Z1454" i="1"/>
  <c r="O1454" i="1"/>
  <c r="S1454" i="1"/>
  <c r="W1454" i="1"/>
  <c r="AA1454" i="1"/>
  <c r="P1454" i="1"/>
  <c r="T1454" i="1"/>
  <c r="X1454" i="1"/>
  <c r="AB1454" i="1"/>
  <c r="Q1450" i="1"/>
  <c r="U1450" i="1"/>
  <c r="Y1450" i="1"/>
  <c r="R1450" i="1"/>
  <c r="V1450" i="1"/>
  <c r="Z1450" i="1"/>
  <c r="O1450" i="1"/>
  <c r="S1450" i="1"/>
  <c r="W1450" i="1"/>
  <c r="AA1450" i="1"/>
  <c r="P1450" i="1"/>
  <c r="T1450" i="1"/>
  <c r="X1450" i="1"/>
  <c r="AB1450" i="1"/>
  <c r="Q1446" i="1"/>
  <c r="U1446" i="1"/>
  <c r="Y1446" i="1"/>
  <c r="R1446" i="1"/>
  <c r="V1446" i="1"/>
  <c r="Z1446" i="1"/>
  <c r="O1446" i="1"/>
  <c r="S1446" i="1"/>
  <c r="W1446" i="1"/>
  <c r="AA1446" i="1"/>
  <c r="P1446" i="1"/>
  <c r="T1446" i="1"/>
  <c r="X1446" i="1"/>
  <c r="AB1446" i="1"/>
  <c r="Q1442" i="1"/>
  <c r="U1442" i="1"/>
  <c r="Y1442" i="1"/>
  <c r="R1442" i="1"/>
  <c r="V1442" i="1"/>
  <c r="Z1442" i="1"/>
  <c r="O1442" i="1"/>
  <c r="S1442" i="1"/>
  <c r="W1442" i="1"/>
  <c r="AA1442" i="1"/>
  <c r="P1442" i="1"/>
  <c r="T1442" i="1"/>
  <c r="X1442" i="1"/>
  <c r="AB1442" i="1"/>
  <c r="Q1438" i="1"/>
  <c r="U1438" i="1"/>
  <c r="Y1438" i="1"/>
  <c r="R1438" i="1"/>
  <c r="V1438" i="1"/>
  <c r="Z1438" i="1"/>
  <c r="O1438" i="1"/>
  <c r="S1438" i="1"/>
  <c r="W1438" i="1"/>
  <c r="AA1438" i="1"/>
  <c r="P1438" i="1"/>
  <c r="T1438" i="1"/>
  <c r="X1438" i="1"/>
  <c r="AB1438" i="1"/>
  <c r="Q1434" i="1"/>
  <c r="U1434" i="1"/>
  <c r="Y1434" i="1"/>
  <c r="R1434" i="1"/>
  <c r="V1434" i="1"/>
  <c r="Z1434" i="1"/>
  <c r="O1434" i="1"/>
  <c r="S1434" i="1"/>
  <c r="W1434" i="1"/>
  <c r="AA1434" i="1"/>
  <c r="P1434" i="1"/>
  <c r="T1434" i="1"/>
  <c r="X1434" i="1"/>
  <c r="AB1434" i="1"/>
  <c r="Q1430" i="1"/>
  <c r="U1430" i="1"/>
  <c r="Y1430" i="1"/>
  <c r="R1430" i="1"/>
  <c r="V1430" i="1"/>
  <c r="Z1430" i="1"/>
  <c r="O1430" i="1"/>
  <c r="S1430" i="1"/>
  <c r="W1430" i="1"/>
  <c r="AA1430" i="1"/>
  <c r="P1430" i="1"/>
  <c r="T1430" i="1"/>
  <c r="X1430" i="1"/>
  <c r="AB1430" i="1"/>
  <c r="Q1426" i="1"/>
  <c r="U1426" i="1"/>
  <c r="Y1426" i="1"/>
  <c r="R1426" i="1"/>
  <c r="V1426" i="1"/>
  <c r="Z1426" i="1"/>
  <c r="O1426" i="1"/>
  <c r="S1426" i="1"/>
  <c r="W1426" i="1"/>
  <c r="AA1426" i="1"/>
  <c r="P1426" i="1"/>
  <c r="T1426" i="1"/>
  <c r="X1426" i="1"/>
  <c r="AB1426" i="1"/>
  <c r="R1422" i="1"/>
  <c r="V1422" i="1"/>
  <c r="Z1422" i="1"/>
  <c r="O1422" i="1"/>
  <c r="S1422" i="1"/>
  <c r="W1422" i="1"/>
  <c r="AA1422" i="1"/>
  <c r="P1422" i="1"/>
  <c r="T1422" i="1"/>
  <c r="X1422" i="1"/>
  <c r="AB1422" i="1"/>
  <c r="Q1422" i="1"/>
  <c r="U1422" i="1"/>
  <c r="Y1422" i="1"/>
  <c r="O1418" i="1"/>
  <c r="S1418" i="1"/>
  <c r="W1418" i="1"/>
  <c r="AA1418" i="1"/>
  <c r="P1418" i="1"/>
  <c r="T1418" i="1"/>
  <c r="X1418" i="1"/>
  <c r="AB1418" i="1"/>
  <c r="Q1418" i="1"/>
  <c r="U1418" i="1"/>
  <c r="Y1418" i="1"/>
  <c r="R1418" i="1"/>
  <c r="V1418" i="1"/>
  <c r="Z1418" i="1"/>
  <c r="Q1414" i="1"/>
  <c r="U1414" i="1"/>
  <c r="Y1414" i="1"/>
  <c r="R1414" i="1"/>
  <c r="V1414" i="1"/>
  <c r="Z1414" i="1"/>
  <c r="O1414" i="1"/>
  <c r="S1414" i="1"/>
  <c r="W1414" i="1"/>
  <c r="AA1414" i="1"/>
  <c r="P1414" i="1"/>
  <c r="T1414" i="1"/>
  <c r="X1414" i="1"/>
  <c r="AB1414" i="1"/>
  <c r="O1410" i="1"/>
  <c r="S1410" i="1"/>
  <c r="W1410" i="1"/>
  <c r="AA1410" i="1"/>
  <c r="P1410" i="1"/>
  <c r="T1410" i="1"/>
  <c r="X1410" i="1"/>
  <c r="AB1410" i="1"/>
  <c r="Q1410" i="1"/>
  <c r="U1410" i="1"/>
  <c r="Y1410" i="1"/>
  <c r="R1410" i="1"/>
  <c r="V1410" i="1"/>
  <c r="Z1410" i="1"/>
  <c r="Q1406" i="1"/>
  <c r="U1406" i="1"/>
  <c r="Y1406" i="1"/>
  <c r="R1406" i="1"/>
  <c r="V1406" i="1"/>
  <c r="Z1406" i="1"/>
  <c r="O1406" i="1"/>
  <c r="S1406" i="1"/>
  <c r="W1406" i="1"/>
  <c r="AA1406" i="1"/>
  <c r="P1406" i="1"/>
  <c r="T1406" i="1"/>
  <c r="X1406" i="1"/>
  <c r="AB1406" i="1"/>
  <c r="O1402" i="1"/>
  <c r="S1402" i="1"/>
  <c r="W1402" i="1"/>
  <c r="AA1402" i="1"/>
  <c r="P1402" i="1"/>
  <c r="T1402" i="1"/>
  <c r="X1402" i="1"/>
  <c r="AB1402" i="1"/>
  <c r="Q1402" i="1"/>
  <c r="U1402" i="1"/>
  <c r="Y1402" i="1"/>
  <c r="R1402" i="1"/>
  <c r="V1402" i="1"/>
  <c r="Z1402" i="1"/>
  <c r="Q1398" i="1"/>
  <c r="U1398" i="1"/>
  <c r="Y1398" i="1"/>
  <c r="R1398" i="1"/>
  <c r="V1398" i="1"/>
  <c r="Z1398" i="1"/>
  <c r="O1398" i="1"/>
  <c r="S1398" i="1"/>
  <c r="W1398" i="1"/>
  <c r="AA1398" i="1"/>
  <c r="P1398" i="1"/>
  <c r="T1398" i="1"/>
  <c r="X1398" i="1"/>
  <c r="AB1398" i="1"/>
  <c r="O1394" i="1"/>
  <c r="S1394" i="1"/>
  <c r="W1394" i="1"/>
  <c r="AA1394" i="1"/>
  <c r="P1394" i="1"/>
  <c r="T1394" i="1"/>
  <c r="X1394" i="1"/>
  <c r="AB1394" i="1"/>
  <c r="Q1394" i="1"/>
  <c r="U1394" i="1"/>
  <c r="Y1394" i="1"/>
  <c r="R1394" i="1"/>
  <c r="V1394" i="1"/>
  <c r="Z1394" i="1"/>
  <c r="Q1390" i="1"/>
  <c r="U1390" i="1"/>
  <c r="Y1390" i="1"/>
  <c r="R1390" i="1"/>
  <c r="V1390" i="1"/>
  <c r="Z1390" i="1"/>
  <c r="O1390" i="1"/>
  <c r="S1390" i="1"/>
  <c r="W1390" i="1"/>
  <c r="AA1390" i="1"/>
  <c r="P1390" i="1"/>
  <c r="T1390" i="1"/>
  <c r="X1390" i="1"/>
  <c r="AB1390" i="1"/>
  <c r="O1386" i="1"/>
  <c r="S1386" i="1"/>
  <c r="W1386" i="1"/>
  <c r="AA1386" i="1"/>
  <c r="P1386" i="1"/>
  <c r="T1386" i="1"/>
  <c r="X1386" i="1"/>
  <c r="AB1386" i="1"/>
  <c r="Q1386" i="1"/>
  <c r="U1386" i="1"/>
  <c r="Y1386" i="1"/>
  <c r="R1386" i="1"/>
  <c r="V1386" i="1"/>
  <c r="Z1386" i="1"/>
  <c r="Q1382" i="1"/>
  <c r="U1382" i="1"/>
  <c r="Y1382" i="1"/>
  <c r="R1382" i="1"/>
  <c r="V1382" i="1"/>
  <c r="Z1382" i="1"/>
  <c r="O1382" i="1"/>
  <c r="S1382" i="1"/>
  <c r="W1382" i="1"/>
  <c r="AA1382" i="1"/>
  <c r="P1382" i="1"/>
  <c r="T1382" i="1"/>
  <c r="X1382" i="1"/>
  <c r="AB1382" i="1"/>
  <c r="O1378" i="1"/>
  <c r="S1378" i="1"/>
  <c r="W1378" i="1"/>
  <c r="AA1378" i="1"/>
  <c r="P1378" i="1"/>
  <c r="T1378" i="1"/>
  <c r="X1378" i="1"/>
  <c r="AB1378" i="1"/>
  <c r="Q1378" i="1"/>
  <c r="U1378" i="1"/>
  <c r="Y1378" i="1"/>
  <c r="R1378" i="1"/>
  <c r="V1378" i="1"/>
  <c r="Z1378" i="1"/>
  <c r="Q1374" i="1"/>
  <c r="U1374" i="1"/>
  <c r="Y1374" i="1"/>
  <c r="R1374" i="1"/>
  <c r="V1374" i="1"/>
  <c r="Z1374" i="1"/>
  <c r="O1374" i="1"/>
  <c r="S1374" i="1"/>
  <c r="W1374" i="1"/>
  <c r="AA1374" i="1"/>
  <c r="P1374" i="1"/>
  <c r="T1374" i="1"/>
  <c r="X1374" i="1"/>
  <c r="AB1374" i="1"/>
  <c r="O1370" i="1"/>
  <c r="S1370" i="1"/>
  <c r="W1370" i="1"/>
  <c r="AA1370" i="1"/>
  <c r="P1370" i="1"/>
  <c r="T1370" i="1"/>
  <c r="X1370" i="1"/>
  <c r="AB1370" i="1"/>
  <c r="Q1370" i="1"/>
  <c r="U1370" i="1"/>
  <c r="Y1370" i="1"/>
  <c r="R1370" i="1"/>
  <c r="V1370" i="1"/>
  <c r="Z1370" i="1"/>
  <c r="R1366" i="1"/>
  <c r="V1366" i="1"/>
  <c r="Z1366" i="1"/>
  <c r="O1366" i="1"/>
  <c r="S1366" i="1"/>
  <c r="W1366" i="1"/>
  <c r="AA1366" i="1"/>
  <c r="P1366" i="1"/>
  <c r="T1366" i="1"/>
  <c r="X1366" i="1"/>
  <c r="AB1366" i="1"/>
  <c r="Q1366" i="1"/>
  <c r="U1366" i="1"/>
  <c r="Y1366" i="1"/>
  <c r="R1362" i="1"/>
  <c r="V1362" i="1"/>
  <c r="Z1362" i="1"/>
  <c r="O1362" i="1"/>
  <c r="S1362" i="1"/>
  <c r="W1362" i="1"/>
  <c r="AA1362" i="1"/>
  <c r="P1362" i="1"/>
  <c r="T1362" i="1"/>
  <c r="X1362" i="1"/>
  <c r="AB1362" i="1"/>
  <c r="Q1362" i="1"/>
  <c r="U1362" i="1"/>
  <c r="Y1362" i="1"/>
  <c r="R1358" i="1"/>
  <c r="V1358" i="1"/>
  <c r="Z1358" i="1"/>
  <c r="O1358" i="1"/>
  <c r="S1358" i="1"/>
  <c r="W1358" i="1"/>
  <c r="AA1358" i="1"/>
  <c r="P1358" i="1"/>
  <c r="T1358" i="1"/>
  <c r="X1358" i="1"/>
  <c r="AB1358" i="1"/>
  <c r="Q1358" i="1"/>
  <c r="U1358" i="1"/>
  <c r="Y1358" i="1"/>
  <c r="R1354" i="1"/>
  <c r="V1354" i="1"/>
  <c r="Z1354" i="1"/>
  <c r="O1354" i="1"/>
  <c r="S1354" i="1"/>
  <c r="W1354" i="1"/>
  <c r="AA1354" i="1"/>
  <c r="P1354" i="1"/>
  <c r="T1354" i="1"/>
  <c r="X1354" i="1"/>
  <c r="AB1354" i="1"/>
  <c r="Q1354" i="1"/>
  <c r="U1354" i="1"/>
  <c r="Y1354" i="1"/>
  <c r="R1350" i="1"/>
  <c r="V1350" i="1"/>
  <c r="Z1350" i="1"/>
  <c r="O1350" i="1"/>
  <c r="S1350" i="1"/>
  <c r="W1350" i="1"/>
  <c r="AA1350" i="1"/>
  <c r="P1350" i="1"/>
  <c r="T1350" i="1"/>
  <c r="X1350" i="1"/>
  <c r="AB1350" i="1"/>
  <c r="Q1350" i="1"/>
  <c r="U1350" i="1"/>
  <c r="Y1350" i="1"/>
  <c r="R1346" i="1"/>
  <c r="V1346" i="1"/>
  <c r="Z1346" i="1"/>
  <c r="O1346" i="1"/>
  <c r="S1346" i="1"/>
  <c r="W1346" i="1"/>
  <c r="AA1346" i="1"/>
  <c r="P1346" i="1"/>
  <c r="T1346" i="1"/>
  <c r="X1346" i="1"/>
  <c r="AB1346" i="1"/>
  <c r="Q1346" i="1"/>
  <c r="U1346" i="1"/>
  <c r="Y1346" i="1"/>
  <c r="R1342" i="1"/>
  <c r="V1342" i="1"/>
  <c r="Z1342" i="1"/>
  <c r="O1342" i="1"/>
  <c r="S1342" i="1"/>
  <c r="W1342" i="1"/>
  <c r="AA1342" i="1"/>
  <c r="P1342" i="1"/>
  <c r="T1342" i="1"/>
  <c r="X1342" i="1"/>
  <c r="AB1342" i="1"/>
  <c r="Q1342" i="1"/>
  <c r="U1342" i="1"/>
  <c r="Y1342" i="1"/>
  <c r="R1338" i="1"/>
  <c r="V1338" i="1"/>
  <c r="Z1338" i="1"/>
  <c r="O1338" i="1"/>
  <c r="S1338" i="1"/>
  <c r="W1338" i="1"/>
  <c r="AA1338" i="1"/>
  <c r="P1338" i="1"/>
  <c r="T1338" i="1"/>
  <c r="X1338" i="1"/>
  <c r="AB1338" i="1"/>
  <c r="Q1338" i="1"/>
  <c r="U1338" i="1"/>
  <c r="Y1338" i="1"/>
  <c r="R1334" i="1"/>
  <c r="V1334" i="1"/>
  <c r="Z1334" i="1"/>
  <c r="O1334" i="1"/>
  <c r="S1334" i="1"/>
  <c r="W1334" i="1"/>
  <c r="AA1334" i="1"/>
  <c r="P1334" i="1"/>
  <c r="T1334" i="1"/>
  <c r="X1334" i="1"/>
  <c r="AB1334" i="1"/>
  <c r="Q1334" i="1"/>
  <c r="U1334" i="1"/>
  <c r="Y1334" i="1"/>
  <c r="R1330" i="1"/>
  <c r="V1330" i="1"/>
  <c r="Z1330" i="1"/>
  <c r="O1330" i="1"/>
  <c r="S1330" i="1"/>
  <c r="W1330" i="1"/>
  <c r="AA1330" i="1"/>
  <c r="P1330" i="1"/>
  <c r="T1330" i="1"/>
  <c r="X1330" i="1"/>
  <c r="AB1330" i="1"/>
  <c r="Q1330" i="1"/>
  <c r="U1330" i="1"/>
  <c r="Y1330" i="1"/>
  <c r="R1326" i="1"/>
  <c r="V1326" i="1"/>
  <c r="Z1326" i="1"/>
  <c r="O1326" i="1"/>
  <c r="S1326" i="1"/>
  <c r="W1326" i="1"/>
  <c r="AA1326" i="1"/>
  <c r="P1326" i="1"/>
  <c r="T1326" i="1"/>
  <c r="X1326" i="1"/>
  <c r="AB1326" i="1"/>
  <c r="Q1326" i="1"/>
  <c r="U1326" i="1"/>
  <c r="Y1326" i="1"/>
  <c r="R1322" i="1"/>
  <c r="V1322" i="1"/>
  <c r="Z1322" i="1"/>
  <c r="O1322" i="1"/>
  <c r="S1322" i="1"/>
  <c r="W1322" i="1"/>
  <c r="AA1322" i="1"/>
  <c r="P1322" i="1"/>
  <c r="T1322" i="1"/>
  <c r="X1322" i="1"/>
  <c r="AB1322" i="1"/>
  <c r="Q1322" i="1"/>
  <c r="U1322" i="1"/>
  <c r="Y1322" i="1"/>
  <c r="R1318" i="1"/>
  <c r="V1318" i="1"/>
  <c r="Z1318" i="1"/>
  <c r="O1318" i="1"/>
  <c r="S1318" i="1"/>
  <c r="W1318" i="1"/>
  <c r="AA1318" i="1"/>
  <c r="P1318" i="1"/>
  <c r="T1318" i="1"/>
  <c r="X1318" i="1"/>
  <c r="AB1318" i="1"/>
  <c r="Q1318" i="1"/>
  <c r="U1318" i="1"/>
  <c r="Y1318" i="1"/>
  <c r="R1314" i="1"/>
  <c r="V1314" i="1"/>
  <c r="Z1314" i="1"/>
  <c r="O1314" i="1"/>
  <c r="S1314" i="1"/>
  <c r="W1314" i="1"/>
  <c r="AA1314" i="1"/>
  <c r="P1314" i="1"/>
  <c r="T1314" i="1"/>
  <c r="X1314" i="1"/>
  <c r="AB1314" i="1"/>
  <c r="Q1314" i="1"/>
  <c r="U1314" i="1"/>
  <c r="Y1314" i="1"/>
  <c r="R1310" i="1"/>
  <c r="V1310" i="1"/>
  <c r="Z1310" i="1"/>
  <c r="O1310" i="1"/>
  <c r="S1310" i="1"/>
  <c r="W1310" i="1"/>
  <c r="AA1310" i="1"/>
  <c r="P1310" i="1"/>
  <c r="T1310" i="1"/>
  <c r="X1310" i="1"/>
  <c r="AB1310" i="1"/>
  <c r="Q1310" i="1"/>
  <c r="U1310" i="1"/>
  <c r="Y1310" i="1"/>
  <c r="R1306" i="1"/>
  <c r="V1306" i="1"/>
  <c r="Z1306" i="1"/>
  <c r="O1306" i="1"/>
  <c r="S1306" i="1"/>
  <c r="W1306" i="1"/>
  <c r="AA1306" i="1"/>
  <c r="P1306" i="1"/>
  <c r="T1306" i="1"/>
  <c r="X1306" i="1"/>
  <c r="AB1306" i="1"/>
  <c r="Q1306" i="1"/>
  <c r="U1306" i="1"/>
  <c r="Y1306" i="1"/>
  <c r="R1302" i="1"/>
  <c r="V1302" i="1"/>
  <c r="Z1302" i="1"/>
  <c r="O1302" i="1"/>
  <c r="S1302" i="1"/>
  <c r="W1302" i="1"/>
  <c r="AA1302" i="1"/>
  <c r="P1302" i="1"/>
  <c r="T1302" i="1"/>
  <c r="X1302" i="1"/>
  <c r="AB1302" i="1"/>
  <c r="Q1302" i="1"/>
  <c r="U1302" i="1"/>
  <c r="Y1302" i="1"/>
  <c r="R1298" i="1"/>
  <c r="V1298" i="1"/>
  <c r="Z1298" i="1"/>
  <c r="O1298" i="1"/>
  <c r="S1298" i="1"/>
  <c r="W1298" i="1"/>
  <c r="AA1298" i="1"/>
  <c r="P1298" i="1"/>
  <c r="T1298" i="1"/>
  <c r="X1298" i="1"/>
  <c r="AB1298" i="1"/>
  <c r="Q1298" i="1"/>
  <c r="U1298" i="1"/>
  <c r="Y1298" i="1"/>
  <c r="R1294" i="1"/>
  <c r="V1294" i="1"/>
  <c r="Z1294" i="1"/>
  <c r="O1294" i="1"/>
  <c r="S1294" i="1"/>
  <c r="W1294" i="1"/>
  <c r="AA1294" i="1"/>
  <c r="P1294" i="1"/>
  <c r="T1294" i="1"/>
  <c r="X1294" i="1"/>
  <c r="AB1294" i="1"/>
  <c r="Q1294" i="1"/>
  <c r="U1294" i="1"/>
  <c r="Y1294" i="1"/>
  <c r="R1290" i="1"/>
  <c r="V1290" i="1"/>
  <c r="Z1290" i="1"/>
  <c r="O1290" i="1"/>
  <c r="S1290" i="1"/>
  <c r="W1290" i="1"/>
  <c r="AA1290" i="1"/>
  <c r="P1290" i="1"/>
  <c r="T1290" i="1"/>
  <c r="X1290" i="1"/>
  <c r="AB1290" i="1"/>
  <c r="Q1290" i="1"/>
  <c r="U1290" i="1"/>
  <c r="Y1290" i="1"/>
  <c r="R1286" i="1"/>
  <c r="V1286" i="1"/>
  <c r="Z1286" i="1"/>
  <c r="O1286" i="1"/>
  <c r="S1286" i="1"/>
  <c r="W1286" i="1"/>
  <c r="AA1286" i="1"/>
  <c r="P1286" i="1"/>
  <c r="T1286" i="1"/>
  <c r="X1286" i="1"/>
  <c r="AB1286" i="1"/>
  <c r="Q1286" i="1"/>
  <c r="U1286" i="1"/>
  <c r="Y1286" i="1"/>
  <c r="R1282" i="1"/>
  <c r="V1282" i="1"/>
  <c r="Z1282" i="1"/>
  <c r="O1282" i="1"/>
  <c r="S1282" i="1"/>
  <c r="W1282" i="1"/>
  <c r="AA1282" i="1"/>
  <c r="P1282" i="1"/>
  <c r="T1282" i="1"/>
  <c r="X1282" i="1"/>
  <c r="AB1282" i="1"/>
  <c r="Q1282" i="1"/>
  <c r="U1282" i="1"/>
  <c r="Y1282" i="1"/>
  <c r="R1278" i="1"/>
  <c r="V1278" i="1"/>
  <c r="Z1278" i="1"/>
  <c r="O1278" i="1"/>
  <c r="S1278" i="1"/>
  <c r="W1278" i="1"/>
  <c r="AA1278" i="1"/>
  <c r="P1278" i="1"/>
  <c r="T1278" i="1"/>
  <c r="X1278" i="1"/>
  <c r="AB1278" i="1"/>
  <c r="Q1278" i="1"/>
  <c r="U1278" i="1"/>
  <c r="Y1278" i="1"/>
  <c r="R1274" i="1"/>
  <c r="V1274" i="1"/>
  <c r="Z1274" i="1"/>
  <c r="O1274" i="1"/>
  <c r="S1274" i="1"/>
  <c r="W1274" i="1"/>
  <c r="AA1274" i="1"/>
  <c r="P1274" i="1"/>
  <c r="T1274" i="1"/>
  <c r="X1274" i="1"/>
  <c r="AB1274" i="1"/>
  <c r="Q1274" i="1"/>
  <c r="U1274" i="1"/>
  <c r="Y1274" i="1"/>
  <c r="R1270" i="1"/>
  <c r="V1270" i="1"/>
  <c r="Z1270" i="1"/>
  <c r="O1270" i="1"/>
  <c r="S1270" i="1"/>
  <c r="W1270" i="1"/>
  <c r="AA1270" i="1"/>
  <c r="P1270" i="1"/>
  <c r="T1270" i="1"/>
  <c r="X1270" i="1"/>
  <c r="AB1270" i="1"/>
  <c r="Q1270" i="1"/>
  <c r="U1270" i="1"/>
  <c r="Y1270" i="1"/>
  <c r="R1266" i="1"/>
  <c r="V1266" i="1"/>
  <c r="Z1266" i="1"/>
  <c r="O1266" i="1"/>
  <c r="S1266" i="1"/>
  <c r="W1266" i="1"/>
  <c r="AA1266" i="1"/>
  <c r="P1266" i="1"/>
  <c r="T1266" i="1"/>
  <c r="X1266" i="1"/>
  <c r="AB1266" i="1"/>
  <c r="Q1266" i="1"/>
  <c r="U1266" i="1"/>
  <c r="Y1266" i="1"/>
  <c r="R1262" i="1"/>
  <c r="V1262" i="1"/>
  <c r="Z1262" i="1"/>
  <c r="O1262" i="1"/>
  <c r="S1262" i="1"/>
  <c r="W1262" i="1"/>
  <c r="AA1262" i="1"/>
  <c r="P1262" i="1"/>
  <c r="T1262" i="1"/>
  <c r="X1262" i="1"/>
  <c r="AB1262" i="1"/>
  <c r="Q1262" i="1"/>
  <c r="U1262" i="1"/>
  <c r="Y1262" i="1"/>
  <c r="R1258" i="1"/>
  <c r="V1258" i="1"/>
  <c r="Z1258" i="1"/>
  <c r="O1258" i="1"/>
  <c r="S1258" i="1"/>
  <c r="W1258" i="1"/>
  <c r="AA1258" i="1"/>
  <c r="P1258" i="1"/>
  <c r="T1258" i="1"/>
  <c r="X1258" i="1"/>
  <c r="AB1258" i="1"/>
  <c r="Q1258" i="1"/>
  <c r="U1258" i="1"/>
  <c r="Y1258" i="1"/>
  <c r="R1254" i="1"/>
  <c r="V1254" i="1"/>
  <c r="Z1254" i="1"/>
  <c r="O1254" i="1"/>
  <c r="S1254" i="1"/>
  <c r="W1254" i="1"/>
  <c r="AA1254" i="1"/>
  <c r="P1254" i="1"/>
  <c r="T1254" i="1"/>
  <c r="X1254" i="1"/>
  <c r="AB1254" i="1"/>
  <c r="Q1254" i="1"/>
  <c r="U1254" i="1"/>
  <c r="Y1254" i="1"/>
  <c r="R1250" i="1"/>
  <c r="V1250" i="1"/>
  <c r="Z1250" i="1"/>
  <c r="O1250" i="1"/>
  <c r="S1250" i="1"/>
  <c r="W1250" i="1"/>
  <c r="AA1250" i="1"/>
  <c r="P1250" i="1"/>
  <c r="T1250" i="1"/>
  <c r="X1250" i="1"/>
  <c r="AB1250" i="1"/>
  <c r="Q1250" i="1"/>
  <c r="U1250" i="1"/>
  <c r="Y1250" i="1"/>
  <c r="R1246" i="1"/>
  <c r="V1246" i="1"/>
  <c r="Z1246" i="1"/>
  <c r="O1246" i="1"/>
  <c r="S1246" i="1"/>
  <c r="W1246" i="1"/>
  <c r="AA1246" i="1"/>
  <c r="P1246" i="1"/>
  <c r="T1246" i="1"/>
  <c r="X1246" i="1"/>
  <c r="AB1246" i="1"/>
  <c r="Q1246" i="1"/>
  <c r="U1246" i="1"/>
  <c r="Y1246" i="1"/>
  <c r="R1242" i="1"/>
  <c r="V1242" i="1"/>
  <c r="Z1242" i="1"/>
  <c r="O1242" i="1"/>
  <c r="S1242" i="1"/>
  <c r="W1242" i="1"/>
  <c r="AA1242" i="1"/>
  <c r="P1242" i="1"/>
  <c r="T1242" i="1"/>
  <c r="X1242" i="1"/>
  <c r="AB1242" i="1"/>
  <c r="Q1242" i="1"/>
  <c r="U1242" i="1"/>
  <c r="Y1242" i="1"/>
  <c r="R1238" i="1"/>
  <c r="V1238" i="1"/>
  <c r="Z1238" i="1"/>
  <c r="O1238" i="1"/>
  <c r="S1238" i="1"/>
  <c r="W1238" i="1"/>
  <c r="AA1238" i="1"/>
  <c r="P1238" i="1"/>
  <c r="T1238" i="1"/>
  <c r="X1238" i="1"/>
  <c r="AB1238" i="1"/>
  <c r="Q1238" i="1"/>
  <c r="U1238" i="1"/>
  <c r="Y1238" i="1"/>
  <c r="R1234" i="1"/>
  <c r="V1234" i="1"/>
  <c r="Z1234" i="1"/>
  <c r="O1234" i="1"/>
  <c r="S1234" i="1"/>
  <c r="W1234" i="1"/>
  <c r="AA1234" i="1"/>
  <c r="P1234" i="1"/>
  <c r="T1234" i="1"/>
  <c r="X1234" i="1"/>
  <c r="AB1234" i="1"/>
  <c r="Q1234" i="1"/>
  <c r="U1234" i="1"/>
  <c r="Y1234" i="1"/>
  <c r="R1230" i="1"/>
  <c r="V1230" i="1"/>
  <c r="Z1230" i="1"/>
  <c r="O1230" i="1"/>
  <c r="S1230" i="1"/>
  <c r="W1230" i="1"/>
  <c r="AA1230" i="1"/>
  <c r="P1230" i="1"/>
  <c r="T1230" i="1"/>
  <c r="X1230" i="1"/>
  <c r="AB1230" i="1"/>
  <c r="Q1230" i="1"/>
  <c r="U1230" i="1"/>
  <c r="Y1230" i="1"/>
  <c r="R1226" i="1"/>
  <c r="V1226" i="1"/>
  <c r="Z1226" i="1"/>
  <c r="O1226" i="1"/>
  <c r="S1226" i="1"/>
  <c r="W1226" i="1"/>
  <c r="AA1226" i="1"/>
  <c r="P1226" i="1"/>
  <c r="T1226" i="1"/>
  <c r="X1226" i="1"/>
  <c r="AB1226" i="1"/>
  <c r="Q1226" i="1"/>
  <c r="U1226" i="1"/>
  <c r="Y1226" i="1"/>
  <c r="R1222" i="1"/>
  <c r="V1222" i="1"/>
  <c r="Z1222" i="1"/>
  <c r="O1222" i="1"/>
  <c r="S1222" i="1"/>
  <c r="W1222" i="1"/>
  <c r="AA1222" i="1"/>
  <c r="P1222" i="1"/>
  <c r="T1222" i="1"/>
  <c r="X1222" i="1"/>
  <c r="AB1222" i="1"/>
  <c r="Q1222" i="1"/>
  <c r="U1222" i="1"/>
  <c r="Y1222" i="1"/>
  <c r="R1218" i="1"/>
  <c r="V1218" i="1"/>
  <c r="Z1218" i="1"/>
  <c r="O1218" i="1"/>
  <c r="S1218" i="1"/>
  <c r="W1218" i="1"/>
  <c r="AA1218" i="1"/>
  <c r="P1218" i="1"/>
  <c r="T1218" i="1"/>
  <c r="X1218" i="1"/>
  <c r="AB1218" i="1"/>
  <c r="Q1218" i="1"/>
  <c r="U1218" i="1"/>
  <c r="Y1218" i="1"/>
  <c r="R1214" i="1"/>
  <c r="V1214" i="1"/>
  <c r="Z1214" i="1"/>
  <c r="O1214" i="1"/>
  <c r="S1214" i="1"/>
  <c r="W1214" i="1"/>
  <c r="AA1214" i="1"/>
  <c r="P1214" i="1"/>
  <c r="T1214" i="1"/>
  <c r="X1214" i="1"/>
  <c r="AB1214" i="1"/>
  <c r="Q1214" i="1"/>
  <c r="U1214" i="1"/>
  <c r="Y1214" i="1"/>
  <c r="Q1210" i="1"/>
  <c r="U1210" i="1"/>
  <c r="Y1210" i="1"/>
  <c r="R1210" i="1"/>
  <c r="V1210" i="1"/>
  <c r="Z1210" i="1"/>
  <c r="O1210" i="1"/>
  <c r="S1210" i="1"/>
  <c r="W1210" i="1"/>
  <c r="AA1210" i="1"/>
  <c r="P1210" i="1"/>
  <c r="T1210" i="1"/>
  <c r="X1210" i="1"/>
  <c r="AB1210" i="1"/>
  <c r="Q1206" i="1"/>
  <c r="U1206" i="1"/>
  <c r="Y1206" i="1"/>
  <c r="R1206" i="1"/>
  <c r="V1206" i="1"/>
  <c r="Z1206" i="1"/>
  <c r="O1206" i="1"/>
  <c r="S1206" i="1"/>
  <c r="W1206" i="1"/>
  <c r="AA1206" i="1"/>
  <c r="P1206" i="1"/>
  <c r="T1206" i="1"/>
  <c r="X1206" i="1"/>
  <c r="AB1206" i="1"/>
  <c r="Q1202" i="1"/>
  <c r="U1202" i="1"/>
  <c r="Y1202" i="1"/>
  <c r="R1202" i="1"/>
  <c r="V1202" i="1"/>
  <c r="Z1202" i="1"/>
  <c r="O1202" i="1"/>
  <c r="S1202" i="1"/>
  <c r="W1202" i="1"/>
  <c r="AA1202" i="1"/>
  <c r="P1202" i="1"/>
  <c r="T1202" i="1"/>
  <c r="X1202" i="1"/>
  <c r="AB1202" i="1"/>
  <c r="Q1198" i="1"/>
  <c r="U1198" i="1"/>
  <c r="Y1198" i="1"/>
  <c r="R1198" i="1"/>
  <c r="V1198" i="1"/>
  <c r="Z1198" i="1"/>
  <c r="O1198" i="1"/>
  <c r="S1198" i="1"/>
  <c r="W1198" i="1"/>
  <c r="AA1198" i="1"/>
  <c r="P1198" i="1"/>
  <c r="T1198" i="1"/>
  <c r="X1198" i="1"/>
  <c r="AB1198" i="1"/>
  <c r="Q1194" i="1"/>
  <c r="U1194" i="1"/>
  <c r="Y1194" i="1"/>
  <c r="R1194" i="1"/>
  <c r="V1194" i="1"/>
  <c r="Z1194" i="1"/>
  <c r="O1194" i="1"/>
  <c r="S1194" i="1"/>
  <c r="W1194" i="1"/>
  <c r="AA1194" i="1"/>
  <c r="P1194" i="1"/>
  <c r="T1194" i="1"/>
  <c r="X1194" i="1"/>
  <c r="AB1194" i="1"/>
  <c r="Q1190" i="1"/>
  <c r="U1190" i="1"/>
  <c r="Y1190" i="1"/>
  <c r="R1190" i="1"/>
  <c r="V1190" i="1"/>
  <c r="Z1190" i="1"/>
  <c r="O1190" i="1"/>
  <c r="S1190" i="1"/>
  <c r="W1190" i="1"/>
  <c r="AA1190" i="1"/>
  <c r="P1190" i="1"/>
  <c r="T1190" i="1"/>
  <c r="X1190" i="1"/>
  <c r="AB1190" i="1"/>
  <c r="P1186" i="1"/>
  <c r="T1186" i="1"/>
  <c r="X1186" i="1"/>
  <c r="AB1186" i="1"/>
  <c r="Q1186" i="1"/>
  <c r="U1186" i="1"/>
  <c r="Y1186" i="1"/>
  <c r="R1186" i="1"/>
  <c r="V1186" i="1"/>
  <c r="Z1186" i="1"/>
  <c r="O1186" i="1"/>
  <c r="S1186" i="1"/>
  <c r="W1186" i="1"/>
  <c r="AA1186" i="1"/>
  <c r="P1182" i="1"/>
  <c r="T1182" i="1"/>
  <c r="X1182" i="1"/>
  <c r="AB1182" i="1"/>
  <c r="Q1182" i="1"/>
  <c r="U1182" i="1"/>
  <c r="Y1182" i="1"/>
  <c r="R1182" i="1"/>
  <c r="V1182" i="1"/>
  <c r="Z1182" i="1"/>
  <c r="O1182" i="1"/>
  <c r="S1182" i="1"/>
  <c r="W1182" i="1"/>
  <c r="AA1182" i="1"/>
  <c r="O1178" i="1"/>
  <c r="S1178" i="1"/>
  <c r="W1178" i="1"/>
  <c r="AA1178" i="1"/>
  <c r="P1178" i="1"/>
  <c r="T1178" i="1"/>
  <c r="X1178" i="1"/>
  <c r="AB1178" i="1"/>
  <c r="Q1178" i="1"/>
  <c r="U1178" i="1"/>
  <c r="Y1178" i="1"/>
  <c r="R1178" i="1"/>
  <c r="V1178" i="1"/>
  <c r="Z1178" i="1"/>
  <c r="R1174" i="1"/>
  <c r="V1174" i="1"/>
  <c r="Z1174" i="1"/>
  <c r="O1174" i="1"/>
  <c r="S1174" i="1"/>
  <c r="W1174" i="1"/>
  <c r="AA1174" i="1"/>
  <c r="P1174" i="1"/>
  <c r="T1174" i="1"/>
  <c r="X1174" i="1"/>
  <c r="AB1174" i="1"/>
  <c r="Q1174" i="1"/>
  <c r="U1174" i="1"/>
  <c r="Y1174" i="1"/>
  <c r="Q1170" i="1"/>
  <c r="U1170" i="1"/>
  <c r="Y1170" i="1"/>
  <c r="R1170" i="1"/>
  <c r="V1170" i="1"/>
  <c r="Z1170" i="1"/>
  <c r="O1170" i="1"/>
  <c r="S1170" i="1"/>
  <c r="W1170" i="1"/>
  <c r="AA1170" i="1"/>
  <c r="P1170" i="1"/>
  <c r="T1170" i="1"/>
  <c r="X1170" i="1"/>
  <c r="AB1170" i="1"/>
  <c r="P1166" i="1"/>
  <c r="T1166" i="1"/>
  <c r="X1166" i="1"/>
  <c r="AB1166" i="1"/>
  <c r="Q1166" i="1"/>
  <c r="U1166" i="1"/>
  <c r="Y1166" i="1"/>
  <c r="R1166" i="1"/>
  <c r="V1166" i="1"/>
  <c r="Z1166" i="1"/>
  <c r="O1166" i="1"/>
  <c r="S1166" i="1"/>
  <c r="W1166" i="1"/>
  <c r="AA1166" i="1"/>
  <c r="O1162" i="1"/>
  <c r="S1162" i="1"/>
  <c r="W1162" i="1"/>
  <c r="AA1162" i="1"/>
  <c r="P1162" i="1"/>
  <c r="T1162" i="1"/>
  <c r="X1162" i="1"/>
  <c r="AB1162" i="1"/>
  <c r="Q1162" i="1"/>
  <c r="U1162" i="1"/>
  <c r="Y1162" i="1"/>
  <c r="R1162" i="1"/>
  <c r="V1162" i="1"/>
  <c r="Z1162" i="1"/>
  <c r="R1158" i="1"/>
  <c r="V1158" i="1"/>
  <c r="Z1158" i="1"/>
  <c r="O1158" i="1"/>
  <c r="S1158" i="1"/>
  <c r="W1158" i="1"/>
  <c r="AA1158" i="1"/>
  <c r="P1158" i="1"/>
  <c r="T1158" i="1"/>
  <c r="X1158" i="1"/>
  <c r="AB1158" i="1"/>
  <c r="Q1158" i="1"/>
  <c r="U1158" i="1"/>
  <c r="Y1158" i="1"/>
  <c r="Q1154" i="1"/>
  <c r="U1154" i="1"/>
  <c r="Y1154" i="1"/>
  <c r="R1154" i="1"/>
  <c r="V1154" i="1"/>
  <c r="Z1154" i="1"/>
  <c r="O1154" i="1"/>
  <c r="S1154" i="1"/>
  <c r="W1154" i="1"/>
  <c r="AA1154" i="1"/>
  <c r="P1154" i="1"/>
  <c r="T1154" i="1"/>
  <c r="X1154" i="1"/>
  <c r="AB1154" i="1"/>
  <c r="P1150" i="1"/>
  <c r="T1150" i="1"/>
  <c r="X1150" i="1"/>
  <c r="AB1150" i="1"/>
  <c r="Q1150" i="1"/>
  <c r="U1150" i="1"/>
  <c r="Y1150" i="1"/>
  <c r="R1150" i="1"/>
  <c r="V1150" i="1"/>
  <c r="Z1150" i="1"/>
  <c r="O1150" i="1"/>
  <c r="S1150" i="1"/>
  <c r="W1150" i="1"/>
  <c r="AA1150" i="1"/>
  <c r="O1146" i="1"/>
  <c r="S1146" i="1"/>
  <c r="W1146" i="1"/>
  <c r="AA1146" i="1"/>
  <c r="P1146" i="1"/>
  <c r="T1146" i="1"/>
  <c r="X1146" i="1"/>
  <c r="AB1146" i="1"/>
  <c r="Q1146" i="1"/>
  <c r="U1146" i="1"/>
  <c r="Y1146" i="1"/>
  <c r="R1146" i="1"/>
  <c r="V1146" i="1"/>
  <c r="Z1146" i="1"/>
  <c r="R1142" i="1"/>
  <c r="V1142" i="1"/>
  <c r="Z1142" i="1"/>
  <c r="O1142" i="1"/>
  <c r="S1142" i="1"/>
  <c r="W1142" i="1"/>
  <c r="AA1142" i="1"/>
  <c r="P1142" i="1"/>
  <c r="T1142" i="1"/>
  <c r="X1142" i="1"/>
  <c r="AB1142" i="1"/>
  <c r="Q1142" i="1"/>
  <c r="U1142" i="1"/>
  <c r="Y1142" i="1"/>
  <c r="Q1138" i="1"/>
  <c r="U1138" i="1"/>
  <c r="Y1138" i="1"/>
  <c r="R1138" i="1"/>
  <c r="V1138" i="1"/>
  <c r="Z1138" i="1"/>
  <c r="O1138" i="1"/>
  <c r="S1138" i="1"/>
  <c r="W1138" i="1"/>
  <c r="AA1138" i="1"/>
  <c r="P1138" i="1"/>
  <c r="T1138" i="1"/>
  <c r="X1138" i="1"/>
  <c r="AB1138" i="1"/>
  <c r="P1134" i="1"/>
  <c r="T1134" i="1"/>
  <c r="X1134" i="1"/>
  <c r="AB1134" i="1"/>
  <c r="Q1134" i="1"/>
  <c r="U1134" i="1"/>
  <c r="Y1134" i="1"/>
  <c r="R1134" i="1"/>
  <c r="V1134" i="1"/>
  <c r="Z1134" i="1"/>
  <c r="O1134" i="1"/>
  <c r="S1134" i="1"/>
  <c r="W1134" i="1"/>
  <c r="AA1134" i="1"/>
  <c r="O1130" i="1"/>
  <c r="S1130" i="1"/>
  <c r="W1130" i="1"/>
  <c r="AA1130" i="1"/>
  <c r="P1130" i="1"/>
  <c r="T1130" i="1"/>
  <c r="X1130" i="1"/>
  <c r="AB1130" i="1"/>
  <c r="Q1130" i="1"/>
  <c r="U1130" i="1"/>
  <c r="Y1130" i="1"/>
  <c r="R1130" i="1"/>
  <c r="V1130" i="1"/>
  <c r="Z1130" i="1"/>
  <c r="R1126" i="1"/>
  <c r="V1126" i="1"/>
  <c r="Z1126" i="1"/>
  <c r="O1126" i="1"/>
  <c r="S1126" i="1"/>
  <c r="W1126" i="1"/>
  <c r="AA1126" i="1"/>
  <c r="P1126" i="1"/>
  <c r="T1126" i="1"/>
  <c r="X1126" i="1"/>
  <c r="AB1126" i="1"/>
  <c r="Q1126" i="1"/>
  <c r="U1126" i="1"/>
  <c r="Y1126" i="1"/>
  <c r="Q1122" i="1"/>
  <c r="U1122" i="1"/>
  <c r="Y1122" i="1"/>
  <c r="R1122" i="1"/>
  <c r="V1122" i="1"/>
  <c r="Z1122" i="1"/>
  <c r="O1122" i="1"/>
  <c r="S1122" i="1"/>
  <c r="W1122" i="1"/>
  <c r="AA1122" i="1"/>
  <c r="P1122" i="1"/>
  <c r="T1122" i="1"/>
  <c r="X1122" i="1"/>
  <c r="AB1122" i="1"/>
  <c r="P1118" i="1"/>
  <c r="T1118" i="1"/>
  <c r="X1118" i="1"/>
  <c r="AB1118" i="1"/>
  <c r="Q1118" i="1"/>
  <c r="U1118" i="1"/>
  <c r="Y1118" i="1"/>
  <c r="R1118" i="1"/>
  <c r="V1118" i="1"/>
  <c r="Z1118" i="1"/>
  <c r="O1118" i="1"/>
  <c r="S1118" i="1"/>
  <c r="W1118" i="1"/>
  <c r="AA1118" i="1"/>
  <c r="O1114" i="1"/>
  <c r="S1114" i="1"/>
  <c r="W1114" i="1"/>
  <c r="AA1114" i="1"/>
  <c r="P1114" i="1"/>
  <c r="T1114" i="1"/>
  <c r="X1114" i="1"/>
  <c r="AB1114" i="1"/>
  <c r="Q1114" i="1"/>
  <c r="U1114" i="1"/>
  <c r="Y1114" i="1"/>
  <c r="R1114" i="1"/>
  <c r="V1114" i="1"/>
  <c r="Z1114" i="1"/>
  <c r="R1110" i="1"/>
  <c r="V1110" i="1"/>
  <c r="Z1110" i="1"/>
  <c r="O1110" i="1"/>
  <c r="S1110" i="1"/>
  <c r="W1110" i="1"/>
  <c r="AA1110" i="1"/>
  <c r="P1110" i="1"/>
  <c r="T1110" i="1"/>
  <c r="X1110" i="1"/>
  <c r="AB1110" i="1"/>
  <c r="Q1110" i="1"/>
  <c r="U1110" i="1"/>
  <c r="Y1110" i="1"/>
  <c r="Q1106" i="1"/>
  <c r="U1106" i="1"/>
  <c r="Y1106" i="1"/>
  <c r="R1106" i="1"/>
  <c r="V1106" i="1"/>
  <c r="Z1106" i="1"/>
  <c r="O1106" i="1"/>
  <c r="S1106" i="1"/>
  <c r="W1106" i="1"/>
  <c r="AA1106" i="1"/>
  <c r="P1106" i="1"/>
  <c r="T1106" i="1"/>
  <c r="X1106" i="1"/>
  <c r="AB1106" i="1"/>
  <c r="P1102" i="1"/>
  <c r="T1102" i="1"/>
  <c r="X1102" i="1"/>
  <c r="AB1102" i="1"/>
  <c r="Q1102" i="1"/>
  <c r="U1102" i="1"/>
  <c r="Y1102" i="1"/>
  <c r="R1102" i="1"/>
  <c r="V1102" i="1"/>
  <c r="Z1102" i="1"/>
  <c r="O1102" i="1"/>
  <c r="S1102" i="1"/>
  <c r="W1102" i="1"/>
  <c r="AA1102" i="1"/>
  <c r="O1098" i="1"/>
  <c r="S1098" i="1"/>
  <c r="W1098" i="1"/>
  <c r="AA1098" i="1"/>
  <c r="P1098" i="1"/>
  <c r="T1098" i="1"/>
  <c r="X1098" i="1"/>
  <c r="AB1098" i="1"/>
  <c r="Q1098" i="1"/>
  <c r="U1098" i="1"/>
  <c r="Y1098" i="1"/>
  <c r="R1098" i="1"/>
  <c r="V1098" i="1"/>
  <c r="Z1098" i="1"/>
  <c r="R1094" i="1"/>
  <c r="V1094" i="1"/>
  <c r="Z1094" i="1"/>
  <c r="O1094" i="1"/>
  <c r="S1094" i="1"/>
  <c r="W1094" i="1"/>
  <c r="AA1094" i="1"/>
  <c r="P1094" i="1"/>
  <c r="T1094" i="1"/>
  <c r="X1094" i="1"/>
  <c r="AB1094" i="1"/>
  <c r="Q1094" i="1"/>
  <c r="U1094" i="1"/>
  <c r="Y1094" i="1"/>
  <c r="Q1090" i="1"/>
  <c r="U1090" i="1"/>
  <c r="Y1090" i="1"/>
  <c r="R1090" i="1"/>
  <c r="V1090" i="1"/>
  <c r="Z1090" i="1"/>
  <c r="O1090" i="1"/>
  <c r="S1090" i="1"/>
  <c r="W1090" i="1"/>
  <c r="AA1090" i="1"/>
  <c r="P1090" i="1"/>
  <c r="T1090" i="1"/>
  <c r="X1090" i="1"/>
  <c r="AB1090" i="1"/>
  <c r="P1086" i="1"/>
  <c r="T1086" i="1"/>
  <c r="X1086" i="1"/>
  <c r="AB1086" i="1"/>
  <c r="Q1086" i="1"/>
  <c r="U1086" i="1"/>
  <c r="Y1086" i="1"/>
  <c r="R1086" i="1"/>
  <c r="V1086" i="1"/>
  <c r="Z1086" i="1"/>
  <c r="O1086" i="1"/>
  <c r="S1086" i="1"/>
  <c r="W1086" i="1"/>
  <c r="AA1086" i="1"/>
  <c r="O1082" i="1"/>
  <c r="S1082" i="1"/>
  <c r="W1082" i="1"/>
  <c r="AA1082" i="1"/>
  <c r="P1082" i="1"/>
  <c r="T1082" i="1"/>
  <c r="X1082" i="1"/>
  <c r="AB1082" i="1"/>
  <c r="Q1082" i="1"/>
  <c r="U1082" i="1"/>
  <c r="Y1082" i="1"/>
  <c r="R1082" i="1"/>
  <c r="V1082" i="1"/>
  <c r="Z1082" i="1"/>
  <c r="R1078" i="1"/>
  <c r="V1078" i="1"/>
  <c r="Z1078" i="1"/>
  <c r="O1078" i="1"/>
  <c r="S1078" i="1"/>
  <c r="W1078" i="1"/>
  <c r="AA1078" i="1"/>
  <c r="P1078" i="1"/>
  <c r="T1078" i="1"/>
  <c r="X1078" i="1"/>
  <c r="AB1078" i="1"/>
  <c r="Q1078" i="1"/>
  <c r="U1078" i="1"/>
  <c r="Y1078" i="1"/>
  <c r="Q1074" i="1"/>
  <c r="U1074" i="1"/>
  <c r="Y1074" i="1"/>
  <c r="R1074" i="1"/>
  <c r="V1074" i="1"/>
  <c r="Z1074" i="1"/>
  <c r="O1074" i="1"/>
  <c r="S1074" i="1"/>
  <c r="W1074" i="1"/>
  <c r="AA1074" i="1"/>
  <c r="P1074" i="1"/>
  <c r="T1074" i="1"/>
  <c r="X1074" i="1"/>
  <c r="AB1074" i="1"/>
  <c r="P1070" i="1"/>
  <c r="T1070" i="1"/>
  <c r="X1070" i="1"/>
  <c r="AB1070" i="1"/>
  <c r="Q1070" i="1"/>
  <c r="U1070" i="1"/>
  <c r="Y1070" i="1"/>
  <c r="R1070" i="1"/>
  <c r="V1070" i="1"/>
  <c r="Z1070" i="1"/>
  <c r="O1070" i="1"/>
  <c r="S1070" i="1"/>
  <c r="W1070" i="1"/>
  <c r="AA1070" i="1"/>
  <c r="R1066" i="1"/>
  <c r="V1066" i="1"/>
  <c r="Z1066" i="1"/>
  <c r="O1066" i="1"/>
  <c r="S1066" i="1"/>
  <c r="W1066" i="1"/>
  <c r="AA1066" i="1"/>
  <c r="P1066" i="1"/>
  <c r="T1066" i="1"/>
  <c r="X1066" i="1"/>
  <c r="AB1066" i="1"/>
  <c r="Q1066" i="1"/>
  <c r="U1066" i="1"/>
  <c r="Y1066" i="1"/>
  <c r="R1062" i="1"/>
  <c r="V1062" i="1"/>
  <c r="Z1062" i="1"/>
  <c r="O1062" i="1"/>
  <c r="S1062" i="1"/>
  <c r="W1062" i="1"/>
  <c r="AA1062" i="1"/>
  <c r="P1062" i="1"/>
  <c r="T1062" i="1"/>
  <c r="X1062" i="1"/>
  <c r="AB1062" i="1"/>
  <c r="Q1062" i="1"/>
  <c r="U1062" i="1"/>
  <c r="Y1062" i="1"/>
  <c r="O1058" i="1"/>
  <c r="S1058" i="1"/>
  <c r="W1058" i="1"/>
  <c r="AA1058" i="1"/>
  <c r="P1058" i="1"/>
  <c r="T1058" i="1"/>
  <c r="X1058" i="1"/>
  <c r="AB1058" i="1"/>
  <c r="Q1058" i="1"/>
  <c r="U1058" i="1"/>
  <c r="Y1058" i="1"/>
  <c r="R1058" i="1"/>
  <c r="V1058" i="1"/>
  <c r="Z1058" i="1"/>
  <c r="P1054" i="1"/>
  <c r="T1054" i="1"/>
  <c r="X1054" i="1"/>
  <c r="AB1054" i="1"/>
  <c r="Q1054" i="1"/>
  <c r="U1054" i="1"/>
  <c r="Y1054" i="1"/>
  <c r="R1054" i="1"/>
  <c r="V1054" i="1"/>
  <c r="Z1054" i="1"/>
  <c r="O1054" i="1"/>
  <c r="S1054" i="1"/>
  <c r="W1054" i="1"/>
  <c r="AA1054" i="1"/>
  <c r="Q1050" i="1"/>
  <c r="U1050" i="1"/>
  <c r="Y1050" i="1"/>
  <c r="R1050" i="1"/>
  <c r="V1050" i="1"/>
  <c r="Z1050" i="1"/>
  <c r="O1050" i="1"/>
  <c r="S1050" i="1"/>
  <c r="W1050" i="1"/>
  <c r="AA1050" i="1"/>
  <c r="P1050" i="1"/>
  <c r="T1050" i="1"/>
  <c r="X1050" i="1"/>
  <c r="AB1050" i="1"/>
  <c r="Q1046" i="1"/>
  <c r="U1046" i="1"/>
  <c r="Y1046" i="1"/>
  <c r="R1046" i="1"/>
  <c r="V1046" i="1"/>
  <c r="Z1046" i="1"/>
  <c r="O1046" i="1"/>
  <c r="S1046" i="1"/>
  <c r="W1046" i="1"/>
  <c r="AA1046" i="1"/>
  <c r="P1046" i="1"/>
  <c r="T1046" i="1"/>
  <c r="X1046" i="1"/>
  <c r="AB1046" i="1"/>
  <c r="O1042" i="1"/>
  <c r="S1042" i="1"/>
  <c r="W1042" i="1"/>
  <c r="AA1042" i="1"/>
  <c r="P1042" i="1"/>
  <c r="T1042" i="1"/>
  <c r="X1042" i="1"/>
  <c r="AB1042" i="1"/>
  <c r="Q1042" i="1"/>
  <c r="U1042" i="1"/>
  <c r="Y1042" i="1"/>
  <c r="R1042" i="1"/>
  <c r="V1042" i="1"/>
  <c r="Z1042" i="1"/>
  <c r="Q1038" i="1"/>
  <c r="U1038" i="1"/>
  <c r="Y1038" i="1"/>
  <c r="R1038" i="1"/>
  <c r="V1038" i="1"/>
  <c r="Z1038" i="1"/>
  <c r="O1038" i="1"/>
  <c r="S1038" i="1"/>
  <c r="W1038" i="1"/>
  <c r="AA1038" i="1"/>
  <c r="P1038" i="1"/>
  <c r="T1038" i="1"/>
  <c r="X1038" i="1"/>
  <c r="AB1038" i="1"/>
  <c r="O1034" i="1"/>
  <c r="S1034" i="1"/>
  <c r="W1034" i="1"/>
  <c r="AA1034" i="1"/>
  <c r="P1034" i="1"/>
  <c r="T1034" i="1"/>
  <c r="X1034" i="1"/>
  <c r="AB1034" i="1"/>
  <c r="Q1034" i="1"/>
  <c r="U1034" i="1"/>
  <c r="Y1034" i="1"/>
  <c r="R1034" i="1"/>
  <c r="V1034" i="1"/>
  <c r="Z1034" i="1"/>
  <c r="Q1030" i="1"/>
  <c r="U1030" i="1"/>
  <c r="Y1030" i="1"/>
  <c r="R1030" i="1"/>
  <c r="V1030" i="1"/>
  <c r="Z1030" i="1"/>
  <c r="O1030" i="1"/>
  <c r="S1030" i="1"/>
  <c r="W1030" i="1"/>
  <c r="AA1030" i="1"/>
  <c r="P1030" i="1"/>
  <c r="T1030" i="1"/>
  <c r="X1030" i="1"/>
  <c r="AB1030" i="1"/>
  <c r="O1026" i="1"/>
  <c r="S1026" i="1"/>
  <c r="W1026" i="1"/>
  <c r="AA1026" i="1"/>
  <c r="P1026" i="1"/>
  <c r="T1026" i="1"/>
  <c r="X1026" i="1"/>
  <c r="AB1026" i="1"/>
  <c r="Q1026" i="1"/>
  <c r="U1026" i="1"/>
  <c r="Y1026" i="1"/>
  <c r="R1026" i="1"/>
  <c r="V1026" i="1"/>
  <c r="Z1026" i="1"/>
  <c r="Q1022" i="1"/>
  <c r="U1022" i="1"/>
  <c r="Y1022" i="1"/>
  <c r="R1022" i="1"/>
  <c r="V1022" i="1"/>
  <c r="Z1022" i="1"/>
  <c r="O1022" i="1"/>
  <c r="S1022" i="1"/>
  <c r="W1022" i="1"/>
  <c r="AA1022" i="1"/>
  <c r="P1022" i="1"/>
  <c r="T1022" i="1"/>
  <c r="X1022" i="1"/>
  <c r="AB1022" i="1"/>
  <c r="O1018" i="1"/>
  <c r="S1018" i="1"/>
  <c r="W1018" i="1"/>
  <c r="AA1018" i="1"/>
  <c r="P1018" i="1"/>
  <c r="T1018" i="1"/>
  <c r="X1018" i="1"/>
  <c r="AB1018" i="1"/>
  <c r="Q1018" i="1"/>
  <c r="U1018" i="1"/>
  <c r="Y1018" i="1"/>
  <c r="R1018" i="1"/>
  <c r="V1018" i="1"/>
  <c r="Z1018" i="1"/>
  <c r="Q1014" i="1"/>
  <c r="U1014" i="1"/>
  <c r="Y1014" i="1"/>
  <c r="R1014" i="1"/>
  <c r="V1014" i="1"/>
  <c r="Z1014" i="1"/>
  <c r="O1014" i="1"/>
  <c r="S1014" i="1"/>
  <c r="W1014" i="1"/>
  <c r="AA1014" i="1"/>
  <c r="P1014" i="1"/>
  <c r="T1014" i="1"/>
  <c r="X1014" i="1"/>
  <c r="AB1014" i="1"/>
  <c r="O1010" i="1"/>
  <c r="S1010" i="1"/>
  <c r="W1010" i="1"/>
  <c r="AA1010" i="1"/>
  <c r="P1010" i="1"/>
  <c r="T1010" i="1"/>
  <c r="X1010" i="1"/>
  <c r="AB1010" i="1"/>
  <c r="Q1010" i="1"/>
  <c r="U1010" i="1"/>
  <c r="Y1010" i="1"/>
  <c r="R1010" i="1"/>
  <c r="V1010" i="1"/>
  <c r="Z1010" i="1"/>
  <c r="Q1006" i="1"/>
  <c r="U1006" i="1"/>
  <c r="Y1006" i="1"/>
  <c r="R1006" i="1"/>
  <c r="V1006" i="1"/>
  <c r="Z1006" i="1"/>
  <c r="O1006" i="1"/>
  <c r="S1006" i="1"/>
  <c r="W1006" i="1"/>
  <c r="AA1006" i="1"/>
  <c r="P1006" i="1"/>
  <c r="T1006" i="1"/>
  <c r="X1006" i="1"/>
  <c r="AB1006" i="1"/>
  <c r="O1002" i="1"/>
  <c r="S1002" i="1"/>
  <c r="W1002" i="1"/>
  <c r="AA1002" i="1"/>
  <c r="P1002" i="1"/>
  <c r="T1002" i="1"/>
  <c r="X1002" i="1"/>
  <c r="AB1002" i="1"/>
  <c r="Q1002" i="1"/>
  <c r="U1002" i="1"/>
  <c r="Y1002" i="1"/>
  <c r="R1002" i="1"/>
  <c r="V1002" i="1"/>
  <c r="Z1002" i="1"/>
  <c r="Q998" i="1"/>
  <c r="U998" i="1"/>
  <c r="Y998" i="1"/>
  <c r="R998" i="1"/>
  <c r="V998" i="1"/>
  <c r="Z998" i="1"/>
  <c r="O998" i="1"/>
  <c r="S998" i="1"/>
  <c r="W998" i="1"/>
  <c r="AA998" i="1"/>
  <c r="P998" i="1"/>
  <c r="T998" i="1"/>
  <c r="X998" i="1"/>
  <c r="AB998" i="1"/>
  <c r="O994" i="1"/>
  <c r="S994" i="1"/>
  <c r="W994" i="1"/>
  <c r="AA994" i="1"/>
  <c r="P994" i="1"/>
  <c r="T994" i="1"/>
  <c r="X994" i="1"/>
  <c r="AB994" i="1"/>
  <c r="Q994" i="1"/>
  <c r="U994" i="1"/>
  <c r="Y994" i="1"/>
  <c r="R994" i="1"/>
  <c r="V994" i="1"/>
  <c r="Z994" i="1"/>
  <c r="Q990" i="1"/>
  <c r="U990" i="1"/>
  <c r="Y990" i="1"/>
  <c r="R990" i="1"/>
  <c r="V990" i="1"/>
  <c r="Z990" i="1"/>
  <c r="O990" i="1"/>
  <c r="S990" i="1"/>
  <c r="W990" i="1"/>
  <c r="AA990" i="1"/>
  <c r="P990" i="1"/>
  <c r="T990" i="1"/>
  <c r="X990" i="1"/>
  <c r="AB990" i="1"/>
  <c r="O986" i="1"/>
  <c r="S986" i="1"/>
  <c r="W986" i="1"/>
  <c r="AA986" i="1"/>
  <c r="P986" i="1"/>
  <c r="T986" i="1"/>
  <c r="X986" i="1"/>
  <c r="AB986" i="1"/>
  <c r="Q986" i="1"/>
  <c r="U986" i="1"/>
  <c r="Y986" i="1"/>
  <c r="R986" i="1"/>
  <c r="V986" i="1"/>
  <c r="Z986" i="1"/>
  <c r="O982" i="1"/>
  <c r="S982" i="1"/>
  <c r="W982" i="1"/>
  <c r="AA982" i="1"/>
  <c r="P982" i="1"/>
  <c r="T982" i="1"/>
  <c r="X982" i="1"/>
  <c r="AB982" i="1"/>
  <c r="Q982" i="1"/>
  <c r="U982" i="1"/>
  <c r="Y982" i="1"/>
  <c r="R982" i="1"/>
  <c r="V982" i="1"/>
  <c r="Z982" i="1"/>
  <c r="O978" i="1"/>
  <c r="S978" i="1"/>
  <c r="W978" i="1"/>
  <c r="AA978" i="1"/>
  <c r="P978" i="1"/>
  <c r="T978" i="1"/>
  <c r="X978" i="1"/>
  <c r="AB978" i="1"/>
  <c r="Q978" i="1"/>
  <c r="U978" i="1"/>
  <c r="Y978" i="1"/>
  <c r="R978" i="1"/>
  <c r="V978" i="1"/>
  <c r="Z978" i="1"/>
  <c r="Q974" i="1"/>
  <c r="U974" i="1"/>
  <c r="Y974" i="1"/>
  <c r="R974" i="1"/>
  <c r="V974" i="1"/>
  <c r="Z974" i="1"/>
  <c r="O974" i="1"/>
  <c r="S974" i="1"/>
  <c r="W974" i="1"/>
  <c r="AA974" i="1"/>
  <c r="P974" i="1"/>
  <c r="T974" i="1"/>
  <c r="X974" i="1"/>
  <c r="AB974" i="1"/>
  <c r="O970" i="1"/>
  <c r="S970" i="1"/>
  <c r="W970" i="1"/>
  <c r="AA970" i="1"/>
  <c r="P970" i="1"/>
  <c r="T970" i="1"/>
  <c r="X970" i="1"/>
  <c r="AB970" i="1"/>
  <c r="Q970" i="1"/>
  <c r="U970" i="1"/>
  <c r="Y970" i="1"/>
  <c r="R970" i="1"/>
  <c r="V970" i="1"/>
  <c r="Z970" i="1"/>
  <c r="Q966" i="1"/>
  <c r="U966" i="1"/>
  <c r="Y966" i="1"/>
  <c r="R966" i="1"/>
  <c r="V966" i="1"/>
  <c r="Z966" i="1"/>
  <c r="O966" i="1"/>
  <c r="S966" i="1"/>
  <c r="W966" i="1"/>
  <c r="AA966" i="1"/>
  <c r="P966" i="1"/>
  <c r="T966" i="1"/>
  <c r="X966" i="1"/>
  <c r="AB966" i="1"/>
  <c r="O962" i="1"/>
  <c r="S962" i="1"/>
  <c r="W962" i="1"/>
  <c r="AA962" i="1"/>
  <c r="P962" i="1"/>
  <c r="T962" i="1"/>
  <c r="X962" i="1"/>
  <c r="AB962" i="1"/>
  <c r="Q962" i="1"/>
  <c r="U962" i="1"/>
  <c r="Y962" i="1"/>
  <c r="R962" i="1"/>
  <c r="V962" i="1"/>
  <c r="Z962" i="1"/>
  <c r="P958" i="1"/>
  <c r="T958" i="1"/>
  <c r="X958" i="1"/>
  <c r="AB958" i="1"/>
  <c r="Q958" i="1"/>
  <c r="U958" i="1"/>
  <c r="Y958" i="1"/>
  <c r="R958" i="1"/>
  <c r="V958" i="1"/>
  <c r="Z958" i="1"/>
  <c r="O958" i="1"/>
  <c r="S958" i="1"/>
  <c r="W958" i="1"/>
  <c r="AA958" i="1"/>
  <c r="R954" i="1"/>
  <c r="V954" i="1"/>
  <c r="Z954" i="1"/>
  <c r="O954" i="1"/>
  <c r="S954" i="1"/>
  <c r="W954" i="1"/>
  <c r="AA954" i="1"/>
  <c r="P954" i="1"/>
  <c r="T954" i="1"/>
  <c r="X954" i="1"/>
  <c r="AB954" i="1"/>
  <c r="Q954" i="1"/>
  <c r="U954" i="1"/>
  <c r="Y954" i="1"/>
  <c r="P950" i="1"/>
  <c r="T950" i="1"/>
  <c r="X950" i="1"/>
  <c r="AB950" i="1"/>
  <c r="Q950" i="1"/>
  <c r="U950" i="1"/>
  <c r="Y950" i="1"/>
  <c r="R950" i="1"/>
  <c r="V950" i="1"/>
  <c r="Z950" i="1"/>
  <c r="O950" i="1"/>
  <c r="S950" i="1"/>
  <c r="W950" i="1"/>
  <c r="AA950" i="1"/>
  <c r="R946" i="1"/>
  <c r="V946" i="1"/>
  <c r="Z946" i="1"/>
  <c r="O946" i="1"/>
  <c r="S946" i="1"/>
  <c r="W946" i="1"/>
  <c r="AA946" i="1"/>
  <c r="P946" i="1"/>
  <c r="T946" i="1"/>
  <c r="X946" i="1"/>
  <c r="AB946" i="1"/>
  <c r="Q946" i="1"/>
  <c r="U946" i="1"/>
  <c r="Y946" i="1"/>
  <c r="O942" i="1"/>
  <c r="S942" i="1"/>
  <c r="W942" i="1"/>
  <c r="AA942" i="1"/>
  <c r="P942" i="1"/>
  <c r="T942" i="1"/>
  <c r="X942" i="1"/>
  <c r="AB942" i="1"/>
  <c r="Q942" i="1"/>
  <c r="U942" i="1"/>
  <c r="Y942" i="1"/>
  <c r="R942" i="1"/>
  <c r="V942" i="1"/>
  <c r="Z942" i="1"/>
  <c r="P938" i="1"/>
  <c r="T938" i="1"/>
  <c r="X938" i="1"/>
  <c r="AB938" i="1"/>
  <c r="Q938" i="1"/>
  <c r="U938" i="1"/>
  <c r="Y938" i="1"/>
  <c r="R938" i="1"/>
  <c r="V938" i="1"/>
  <c r="Z938" i="1"/>
  <c r="O938" i="1"/>
  <c r="S938" i="1"/>
  <c r="W938" i="1"/>
  <c r="AA938" i="1"/>
  <c r="Q934" i="1"/>
  <c r="U934" i="1"/>
  <c r="Y934" i="1"/>
  <c r="R934" i="1"/>
  <c r="V934" i="1"/>
  <c r="Z934" i="1"/>
  <c r="O934" i="1"/>
  <c r="S934" i="1"/>
  <c r="W934" i="1"/>
  <c r="AA934" i="1"/>
  <c r="P934" i="1"/>
  <c r="T934" i="1"/>
  <c r="X934" i="1"/>
  <c r="AB934" i="1"/>
  <c r="O930" i="1"/>
  <c r="S930" i="1"/>
  <c r="W930" i="1"/>
  <c r="AA930" i="1"/>
  <c r="P930" i="1"/>
  <c r="T930" i="1"/>
  <c r="X930" i="1"/>
  <c r="AB930" i="1"/>
  <c r="Q930" i="1"/>
  <c r="U930" i="1"/>
  <c r="Y930" i="1"/>
  <c r="R930" i="1"/>
  <c r="V930" i="1"/>
  <c r="Z930" i="1"/>
  <c r="Q926" i="1"/>
  <c r="U926" i="1"/>
  <c r="Y926" i="1"/>
  <c r="R926" i="1"/>
  <c r="V926" i="1"/>
  <c r="Z926" i="1"/>
  <c r="O926" i="1"/>
  <c r="S926" i="1"/>
  <c r="W926" i="1"/>
  <c r="AA926" i="1"/>
  <c r="P926" i="1"/>
  <c r="T926" i="1"/>
  <c r="X926" i="1"/>
  <c r="AB926" i="1"/>
  <c r="O922" i="1"/>
  <c r="S922" i="1"/>
  <c r="W922" i="1"/>
  <c r="AA922" i="1"/>
  <c r="P922" i="1"/>
  <c r="T922" i="1"/>
  <c r="X922" i="1"/>
  <c r="AB922" i="1"/>
  <c r="Q922" i="1"/>
  <c r="U922" i="1"/>
  <c r="Y922" i="1"/>
  <c r="R922" i="1"/>
  <c r="V922" i="1"/>
  <c r="Z922" i="1"/>
  <c r="Q918" i="1"/>
  <c r="U918" i="1"/>
  <c r="Y918" i="1"/>
  <c r="R918" i="1"/>
  <c r="V918" i="1"/>
  <c r="Z918" i="1"/>
  <c r="O918" i="1"/>
  <c r="S918" i="1"/>
  <c r="W918" i="1"/>
  <c r="AA918" i="1"/>
  <c r="P918" i="1"/>
  <c r="T918" i="1"/>
  <c r="X918" i="1"/>
  <c r="AB918" i="1"/>
  <c r="O914" i="1"/>
  <c r="S914" i="1"/>
  <c r="W914" i="1"/>
  <c r="AA914" i="1"/>
  <c r="P914" i="1"/>
  <c r="T914" i="1"/>
  <c r="X914" i="1"/>
  <c r="AB914" i="1"/>
  <c r="Q914" i="1"/>
  <c r="U914" i="1"/>
  <c r="Y914" i="1"/>
  <c r="R914" i="1"/>
  <c r="V914" i="1"/>
  <c r="Z914" i="1"/>
  <c r="Q910" i="1"/>
  <c r="U910" i="1"/>
  <c r="Y910" i="1"/>
  <c r="R910" i="1"/>
  <c r="V910" i="1"/>
  <c r="Z910" i="1"/>
  <c r="O910" i="1"/>
  <c r="S910" i="1"/>
  <c r="W910" i="1"/>
  <c r="AA910" i="1"/>
  <c r="P910" i="1"/>
  <c r="T910" i="1"/>
  <c r="X910" i="1"/>
  <c r="AB910" i="1"/>
  <c r="O906" i="1"/>
  <c r="S906" i="1"/>
  <c r="W906" i="1"/>
  <c r="AA906" i="1"/>
  <c r="P906" i="1"/>
  <c r="T906" i="1"/>
  <c r="X906" i="1"/>
  <c r="AB906" i="1"/>
  <c r="Q906" i="1"/>
  <c r="U906" i="1"/>
  <c r="Y906" i="1"/>
  <c r="R906" i="1"/>
  <c r="V906" i="1"/>
  <c r="Z906" i="1"/>
  <c r="Q902" i="1"/>
  <c r="U902" i="1"/>
  <c r="Y902" i="1"/>
  <c r="R902" i="1"/>
  <c r="V902" i="1"/>
  <c r="Z902" i="1"/>
  <c r="O902" i="1"/>
  <c r="S902" i="1"/>
  <c r="W902" i="1"/>
  <c r="AA902" i="1"/>
  <c r="P902" i="1"/>
  <c r="T902" i="1"/>
  <c r="X902" i="1"/>
  <c r="AB902" i="1"/>
  <c r="O898" i="1"/>
  <c r="S898" i="1"/>
  <c r="W898" i="1"/>
  <c r="AA898" i="1"/>
  <c r="P898" i="1"/>
  <c r="T898" i="1"/>
  <c r="X898" i="1"/>
  <c r="AB898" i="1"/>
  <c r="Q898" i="1"/>
  <c r="U898" i="1"/>
  <c r="Y898" i="1"/>
  <c r="R898" i="1"/>
  <c r="V898" i="1"/>
  <c r="Z898" i="1"/>
  <c r="Q894" i="1"/>
  <c r="U894" i="1"/>
  <c r="Y894" i="1"/>
  <c r="R894" i="1"/>
  <c r="V894" i="1"/>
  <c r="Z894" i="1"/>
  <c r="O894" i="1"/>
  <c r="S894" i="1"/>
  <c r="W894" i="1"/>
  <c r="AA894" i="1"/>
  <c r="P894" i="1"/>
  <c r="T894" i="1"/>
  <c r="X894" i="1"/>
  <c r="AB894" i="1"/>
  <c r="O890" i="1"/>
  <c r="S890" i="1"/>
  <c r="W890" i="1"/>
  <c r="AA890" i="1"/>
  <c r="P890" i="1"/>
  <c r="T890" i="1"/>
  <c r="X890" i="1"/>
  <c r="AB890" i="1"/>
  <c r="Q890" i="1"/>
  <c r="U890" i="1"/>
  <c r="Y890" i="1"/>
  <c r="R890" i="1"/>
  <c r="V890" i="1"/>
  <c r="Z890" i="1"/>
  <c r="O886" i="1"/>
  <c r="S886" i="1"/>
  <c r="W886" i="1"/>
  <c r="AA886" i="1"/>
  <c r="P886" i="1"/>
  <c r="T886" i="1"/>
  <c r="X886" i="1"/>
  <c r="AB886" i="1"/>
  <c r="Q886" i="1"/>
  <c r="U886" i="1"/>
  <c r="Y886" i="1"/>
  <c r="R886" i="1"/>
  <c r="V886" i="1"/>
  <c r="Z886" i="1"/>
  <c r="Q882" i="1"/>
  <c r="U882" i="1"/>
  <c r="Y882" i="1"/>
  <c r="R882" i="1"/>
  <c r="V882" i="1"/>
  <c r="Z882" i="1"/>
  <c r="O882" i="1"/>
  <c r="S882" i="1"/>
  <c r="W882" i="1"/>
  <c r="AA882" i="1"/>
  <c r="P882" i="1"/>
  <c r="T882" i="1"/>
  <c r="X882" i="1"/>
  <c r="AB882" i="1"/>
  <c r="P878" i="1"/>
  <c r="T878" i="1"/>
  <c r="X878" i="1"/>
  <c r="AB878" i="1"/>
  <c r="Q878" i="1"/>
  <c r="U878" i="1"/>
  <c r="Y878" i="1"/>
  <c r="R878" i="1"/>
  <c r="V878" i="1"/>
  <c r="Z878" i="1"/>
  <c r="O878" i="1"/>
  <c r="S878" i="1"/>
  <c r="W878" i="1"/>
  <c r="AA878" i="1"/>
  <c r="O874" i="1"/>
  <c r="S874" i="1"/>
  <c r="W874" i="1"/>
  <c r="AA874" i="1"/>
  <c r="P874" i="1"/>
  <c r="T874" i="1"/>
  <c r="X874" i="1"/>
  <c r="AB874" i="1"/>
  <c r="Q874" i="1"/>
  <c r="U874" i="1"/>
  <c r="Y874" i="1"/>
  <c r="R874" i="1"/>
  <c r="V874" i="1"/>
  <c r="Z874" i="1"/>
  <c r="R870" i="1"/>
  <c r="V870" i="1"/>
  <c r="Z870" i="1"/>
  <c r="O870" i="1"/>
  <c r="S870" i="1"/>
  <c r="W870" i="1"/>
  <c r="AA870" i="1"/>
  <c r="P870" i="1"/>
  <c r="T870" i="1"/>
  <c r="X870" i="1"/>
  <c r="AB870" i="1"/>
  <c r="Q870" i="1"/>
  <c r="U870" i="1"/>
  <c r="Y870" i="1"/>
  <c r="Q866" i="1"/>
  <c r="U866" i="1"/>
  <c r="Y866" i="1"/>
  <c r="R866" i="1"/>
  <c r="V866" i="1"/>
  <c r="Z866" i="1"/>
  <c r="O866" i="1"/>
  <c r="S866" i="1"/>
  <c r="W866" i="1"/>
  <c r="AA866" i="1"/>
  <c r="P866" i="1"/>
  <c r="T866" i="1"/>
  <c r="X866" i="1"/>
  <c r="AB866" i="1"/>
  <c r="P862" i="1"/>
  <c r="T862" i="1"/>
  <c r="X862" i="1"/>
  <c r="AB862" i="1"/>
  <c r="Q862" i="1"/>
  <c r="U862" i="1"/>
  <c r="Y862" i="1"/>
  <c r="R862" i="1"/>
  <c r="V862" i="1"/>
  <c r="Z862" i="1"/>
  <c r="O862" i="1"/>
  <c r="S862" i="1"/>
  <c r="W862" i="1"/>
  <c r="AA862" i="1"/>
  <c r="O858" i="1"/>
  <c r="S858" i="1"/>
  <c r="W858" i="1"/>
  <c r="AA858" i="1"/>
  <c r="P858" i="1"/>
  <c r="T858" i="1"/>
  <c r="X858" i="1"/>
  <c r="AB858" i="1"/>
  <c r="Q858" i="1"/>
  <c r="U858" i="1"/>
  <c r="Y858" i="1"/>
  <c r="R858" i="1"/>
  <c r="V858" i="1"/>
  <c r="Z858" i="1"/>
  <c r="R854" i="1"/>
  <c r="V854" i="1"/>
  <c r="Z854" i="1"/>
  <c r="O854" i="1"/>
  <c r="S854" i="1"/>
  <c r="W854" i="1"/>
  <c r="AA854" i="1"/>
  <c r="P854" i="1"/>
  <c r="T854" i="1"/>
  <c r="X854" i="1"/>
  <c r="AB854" i="1"/>
  <c r="Q854" i="1"/>
  <c r="U854" i="1"/>
  <c r="Y854" i="1"/>
  <c r="Q850" i="1"/>
  <c r="U850" i="1"/>
  <c r="Y850" i="1"/>
  <c r="R850" i="1"/>
  <c r="V850" i="1"/>
  <c r="Z850" i="1"/>
  <c r="O850" i="1"/>
  <c r="S850" i="1"/>
  <c r="W850" i="1"/>
  <c r="AA850" i="1"/>
  <c r="P850" i="1"/>
  <c r="T850" i="1"/>
  <c r="X850" i="1"/>
  <c r="AB850" i="1"/>
  <c r="P846" i="1"/>
  <c r="T846" i="1"/>
  <c r="X846" i="1"/>
  <c r="AB846" i="1"/>
  <c r="Q846" i="1"/>
  <c r="U846" i="1"/>
  <c r="Y846" i="1"/>
  <c r="R846" i="1"/>
  <c r="V846" i="1"/>
  <c r="Z846" i="1"/>
  <c r="O846" i="1"/>
  <c r="S846" i="1"/>
  <c r="W846" i="1"/>
  <c r="AA846" i="1"/>
  <c r="Q842" i="1"/>
  <c r="U842" i="1"/>
  <c r="Y842" i="1"/>
  <c r="R842" i="1"/>
  <c r="V842" i="1"/>
  <c r="Z842" i="1"/>
  <c r="O842" i="1"/>
  <c r="S842" i="1"/>
  <c r="W842" i="1"/>
  <c r="AA842" i="1"/>
  <c r="P842" i="1"/>
  <c r="T842" i="1"/>
  <c r="X842" i="1"/>
  <c r="AB842" i="1"/>
  <c r="R838" i="1"/>
  <c r="V838" i="1"/>
  <c r="Z838" i="1"/>
  <c r="O838" i="1"/>
  <c r="S838" i="1"/>
  <c r="W838" i="1"/>
  <c r="AA838" i="1"/>
  <c r="P838" i="1"/>
  <c r="T838" i="1"/>
  <c r="X838" i="1"/>
  <c r="AB838" i="1"/>
  <c r="Q838" i="1"/>
  <c r="U838" i="1"/>
  <c r="Y838" i="1"/>
  <c r="P834" i="1"/>
  <c r="T834" i="1"/>
  <c r="X834" i="1"/>
  <c r="AB834" i="1"/>
  <c r="Q834" i="1"/>
  <c r="U834" i="1"/>
  <c r="Y834" i="1"/>
  <c r="R834" i="1"/>
  <c r="V834" i="1"/>
  <c r="Z834" i="1"/>
  <c r="O834" i="1"/>
  <c r="S834" i="1"/>
  <c r="W834" i="1"/>
  <c r="AA834" i="1"/>
  <c r="O830" i="1"/>
  <c r="S830" i="1"/>
  <c r="W830" i="1"/>
  <c r="AA830" i="1"/>
  <c r="P830" i="1"/>
  <c r="T830" i="1"/>
  <c r="X830" i="1"/>
  <c r="AB830" i="1"/>
  <c r="Q830" i="1"/>
  <c r="U830" i="1"/>
  <c r="Y830" i="1"/>
  <c r="R830" i="1"/>
  <c r="V830" i="1"/>
  <c r="Z830" i="1"/>
  <c r="Q826" i="1"/>
  <c r="U826" i="1"/>
  <c r="Y826" i="1"/>
  <c r="R826" i="1"/>
  <c r="V826" i="1"/>
  <c r="Z826" i="1"/>
  <c r="O826" i="1"/>
  <c r="S826" i="1"/>
  <c r="W826" i="1"/>
  <c r="AA826" i="1"/>
  <c r="P826" i="1"/>
  <c r="T826" i="1"/>
  <c r="X826" i="1"/>
  <c r="AB826" i="1"/>
  <c r="O822" i="1"/>
  <c r="S822" i="1"/>
  <c r="W822" i="1"/>
  <c r="AA822" i="1"/>
  <c r="P822" i="1"/>
  <c r="T822" i="1"/>
  <c r="X822" i="1"/>
  <c r="AB822" i="1"/>
  <c r="Q822" i="1"/>
  <c r="U822" i="1"/>
  <c r="Y822" i="1"/>
  <c r="R822" i="1"/>
  <c r="V822" i="1"/>
  <c r="Z822" i="1"/>
  <c r="Q818" i="1"/>
  <c r="U818" i="1"/>
  <c r="Y818" i="1"/>
  <c r="R818" i="1"/>
  <c r="V818" i="1"/>
  <c r="Z818" i="1"/>
  <c r="O818" i="1"/>
  <c r="S818" i="1"/>
  <c r="W818" i="1"/>
  <c r="AA818" i="1"/>
  <c r="P818" i="1"/>
  <c r="T818" i="1"/>
  <c r="X818" i="1"/>
  <c r="AB818" i="1"/>
  <c r="O814" i="1"/>
  <c r="S814" i="1"/>
  <c r="W814" i="1"/>
  <c r="AA814" i="1"/>
  <c r="P814" i="1"/>
  <c r="T814" i="1"/>
  <c r="X814" i="1"/>
  <c r="AB814" i="1"/>
  <c r="Q814" i="1"/>
  <c r="U814" i="1"/>
  <c r="Y814" i="1"/>
  <c r="R814" i="1"/>
  <c r="V814" i="1"/>
  <c r="Z814" i="1"/>
  <c r="Q810" i="1"/>
  <c r="U810" i="1"/>
  <c r="Y810" i="1"/>
  <c r="R810" i="1"/>
  <c r="V810" i="1"/>
  <c r="Z810" i="1"/>
  <c r="O810" i="1"/>
  <c r="S810" i="1"/>
  <c r="W810" i="1"/>
  <c r="AA810" i="1"/>
  <c r="P810" i="1"/>
  <c r="T810" i="1"/>
  <c r="X810" i="1"/>
  <c r="AB810" i="1"/>
  <c r="O806" i="1"/>
  <c r="S806" i="1"/>
  <c r="W806" i="1"/>
  <c r="AA806" i="1"/>
  <c r="P806" i="1"/>
  <c r="T806" i="1"/>
  <c r="X806" i="1"/>
  <c r="AB806" i="1"/>
  <c r="Q806" i="1"/>
  <c r="U806" i="1"/>
  <c r="Y806" i="1"/>
  <c r="R806" i="1"/>
  <c r="V806" i="1"/>
  <c r="Z806" i="1"/>
  <c r="Q802" i="1"/>
  <c r="U802" i="1"/>
  <c r="Y802" i="1"/>
  <c r="R802" i="1"/>
  <c r="V802" i="1"/>
  <c r="Z802" i="1"/>
  <c r="O802" i="1"/>
  <c r="S802" i="1"/>
  <c r="W802" i="1"/>
  <c r="AA802" i="1"/>
  <c r="P802" i="1"/>
  <c r="T802" i="1"/>
  <c r="X802" i="1"/>
  <c r="AB802" i="1"/>
  <c r="O798" i="1"/>
  <c r="S798" i="1"/>
  <c r="W798" i="1"/>
  <c r="AA798" i="1"/>
  <c r="P798" i="1"/>
  <c r="T798" i="1"/>
  <c r="X798" i="1"/>
  <c r="AB798" i="1"/>
  <c r="Q798" i="1"/>
  <c r="U798" i="1"/>
  <c r="Y798" i="1"/>
  <c r="R798" i="1"/>
  <c r="V798" i="1"/>
  <c r="Z798" i="1"/>
  <c r="Q794" i="1"/>
  <c r="U794" i="1"/>
  <c r="Y794" i="1"/>
  <c r="R794" i="1"/>
  <c r="V794" i="1"/>
  <c r="Z794" i="1"/>
  <c r="O794" i="1"/>
  <c r="S794" i="1"/>
  <c r="W794" i="1"/>
  <c r="AA794" i="1"/>
  <c r="P794" i="1"/>
  <c r="T794" i="1"/>
  <c r="X794" i="1"/>
  <c r="AB794" i="1"/>
  <c r="O790" i="1"/>
  <c r="S790" i="1"/>
  <c r="W790" i="1"/>
  <c r="AA790" i="1"/>
  <c r="P790" i="1"/>
  <c r="T790" i="1"/>
  <c r="X790" i="1"/>
  <c r="AB790" i="1"/>
  <c r="Q790" i="1"/>
  <c r="U790" i="1"/>
  <c r="Y790" i="1"/>
  <c r="R790" i="1"/>
  <c r="V790" i="1"/>
  <c r="Z790" i="1"/>
  <c r="Q786" i="1"/>
  <c r="U786" i="1"/>
  <c r="Y786" i="1"/>
  <c r="R786" i="1"/>
  <c r="V786" i="1"/>
  <c r="Z786" i="1"/>
  <c r="O786" i="1"/>
  <c r="S786" i="1"/>
  <c r="W786" i="1"/>
  <c r="AA786" i="1"/>
  <c r="P786" i="1"/>
  <c r="T786" i="1"/>
  <c r="X786" i="1"/>
  <c r="AB786" i="1"/>
  <c r="R782" i="1"/>
  <c r="V782" i="1"/>
  <c r="Z782" i="1"/>
  <c r="O782" i="1"/>
  <c r="S782" i="1"/>
  <c r="W782" i="1"/>
  <c r="AA782" i="1"/>
  <c r="P782" i="1"/>
  <c r="T782" i="1"/>
  <c r="X782" i="1"/>
  <c r="AB782" i="1"/>
  <c r="Q782" i="1"/>
  <c r="U782" i="1"/>
  <c r="Y782" i="1"/>
  <c r="P778" i="1"/>
  <c r="T778" i="1"/>
  <c r="X778" i="1"/>
  <c r="AB778" i="1"/>
  <c r="Q778" i="1"/>
  <c r="U778" i="1"/>
  <c r="Y778" i="1"/>
  <c r="R778" i="1"/>
  <c r="V778" i="1"/>
  <c r="Z778" i="1"/>
  <c r="O778" i="1"/>
  <c r="S778" i="1"/>
  <c r="W778" i="1"/>
  <c r="AA778" i="1"/>
  <c r="Q774" i="1"/>
  <c r="U774" i="1"/>
  <c r="Y774" i="1"/>
  <c r="R774" i="1"/>
  <c r="V774" i="1"/>
  <c r="Z774" i="1"/>
  <c r="O774" i="1"/>
  <c r="S774" i="1"/>
  <c r="W774" i="1"/>
  <c r="AA774" i="1"/>
  <c r="P774" i="1"/>
  <c r="T774" i="1"/>
  <c r="X774" i="1"/>
  <c r="AB774" i="1"/>
  <c r="R770" i="1"/>
  <c r="V770" i="1"/>
  <c r="Z770" i="1"/>
  <c r="O770" i="1"/>
  <c r="S770" i="1"/>
  <c r="W770" i="1"/>
  <c r="AA770" i="1"/>
  <c r="P770" i="1"/>
  <c r="T770" i="1"/>
  <c r="X770" i="1"/>
  <c r="AB770" i="1"/>
  <c r="Q770" i="1"/>
  <c r="U770" i="1"/>
  <c r="Y770" i="1"/>
  <c r="O766" i="1"/>
  <c r="S766" i="1"/>
  <c r="W766" i="1"/>
  <c r="AA766" i="1"/>
  <c r="P766" i="1"/>
  <c r="T766" i="1"/>
  <c r="X766" i="1"/>
  <c r="AB766" i="1"/>
  <c r="Q766" i="1"/>
  <c r="U766" i="1"/>
  <c r="Y766" i="1"/>
  <c r="R766" i="1"/>
  <c r="V766" i="1"/>
  <c r="Z766" i="1"/>
  <c r="P762" i="1"/>
  <c r="T762" i="1"/>
  <c r="X762" i="1"/>
  <c r="AB762" i="1"/>
  <c r="Q762" i="1"/>
  <c r="U762" i="1"/>
  <c r="Y762" i="1"/>
  <c r="R762" i="1"/>
  <c r="V762" i="1"/>
  <c r="Z762" i="1"/>
  <c r="O762" i="1"/>
  <c r="S762" i="1"/>
  <c r="W762" i="1"/>
  <c r="AA762" i="1"/>
  <c r="R758" i="1"/>
  <c r="V758" i="1"/>
  <c r="Z758" i="1"/>
  <c r="P758" i="1"/>
  <c r="T758" i="1"/>
  <c r="X758" i="1"/>
  <c r="AB758" i="1"/>
  <c r="Q758" i="1"/>
  <c r="Y758" i="1"/>
  <c r="S758" i="1"/>
  <c r="AA758" i="1"/>
  <c r="U758" i="1"/>
  <c r="O758" i="1"/>
  <c r="W758" i="1"/>
  <c r="Q754" i="1"/>
  <c r="U754" i="1"/>
  <c r="Y754" i="1"/>
  <c r="O754" i="1"/>
  <c r="S754" i="1"/>
  <c r="W754" i="1"/>
  <c r="AA754" i="1"/>
  <c r="P754" i="1"/>
  <c r="X754" i="1"/>
  <c r="R754" i="1"/>
  <c r="Z754" i="1"/>
  <c r="T754" i="1"/>
  <c r="AB754" i="1"/>
  <c r="V754" i="1"/>
  <c r="O750" i="1"/>
  <c r="S750" i="1"/>
  <c r="W750" i="1"/>
  <c r="AA750" i="1"/>
  <c r="Q750" i="1"/>
  <c r="U750" i="1"/>
  <c r="Y750" i="1"/>
  <c r="V750" i="1"/>
  <c r="P750" i="1"/>
  <c r="X750" i="1"/>
  <c r="R750" i="1"/>
  <c r="Z750" i="1"/>
  <c r="T750" i="1"/>
  <c r="AB750" i="1"/>
  <c r="R746" i="1"/>
  <c r="V746" i="1"/>
  <c r="Z746" i="1"/>
  <c r="P746" i="1"/>
  <c r="T746" i="1"/>
  <c r="X746" i="1"/>
  <c r="AB746" i="1"/>
  <c r="U746" i="1"/>
  <c r="O746" i="1"/>
  <c r="W746" i="1"/>
  <c r="Q746" i="1"/>
  <c r="Y746" i="1"/>
  <c r="S746" i="1"/>
  <c r="AA746" i="1"/>
  <c r="Q742" i="1"/>
  <c r="U742" i="1"/>
  <c r="Y742" i="1"/>
  <c r="O742" i="1"/>
  <c r="S742" i="1"/>
  <c r="W742" i="1"/>
  <c r="AA742" i="1"/>
  <c r="T742" i="1"/>
  <c r="AB742" i="1"/>
  <c r="V742" i="1"/>
  <c r="P742" i="1"/>
  <c r="X742" i="1"/>
  <c r="R742" i="1"/>
  <c r="Z742" i="1"/>
  <c r="P738" i="1"/>
  <c r="T738" i="1"/>
  <c r="X738" i="1"/>
  <c r="AB738" i="1"/>
  <c r="R738" i="1"/>
  <c r="V738" i="1"/>
  <c r="Z738" i="1"/>
  <c r="S738" i="1"/>
  <c r="AA738" i="1"/>
  <c r="U738" i="1"/>
  <c r="O738" i="1"/>
  <c r="W738" i="1"/>
  <c r="Q738" i="1"/>
  <c r="Y738" i="1"/>
  <c r="O734" i="1"/>
  <c r="S734" i="1"/>
  <c r="W734" i="1"/>
  <c r="AA734" i="1"/>
  <c r="Q734" i="1"/>
  <c r="U734" i="1"/>
  <c r="Y734" i="1"/>
  <c r="R734" i="1"/>
  <c r="Z734" i="1"/>
  <c r="T734" i="1"/>
  <c r="AB734" i="1"/>
  <c r="V734" i="1"/>
  <c r="P734" i="1"/>
  <c r="X734" i="1"/>
  <c r="R730" i="1"/>
  <c r="V730" i="1"/>
  <c r="Z730" i="1"/>
  <c r="P730" i="1"/>
  <c r="T730" i="1"/>
  <c r="X730" i="1"/>
  <c r="AB730" i="1"/>
  <c r="Q730" i="1"/>
  <c r="Y730" i="1"/>
  <c r="S730" i="1"/>
  <c r="AA730" i="1"/>
  <c r="U730" i="1"/>
  <c r="O730" i="1"/>
  <c r="W730" i="1"/>
  <c r="P726" i="1"/>
  <c r="T726" i="1"/>
  <c r="X726" i="1"/>
  <c r="AB726" i="1"/>
  <c r="Q726" i="1"/>
  <c r="U726" i="1"/>
  <c r="Y726" i="1"/>
  <c r="R726" i="1"/>
  <c r="V726" i="1"/>
  <c r="Z726" i="1"/>
  <c r="O726" i="1"/>
  <c r="S726" i="1"/>
  <c r="W726" i="1"/>
  <c r="AA726" i="1"/>
  <c r="O722" i="1"/>
  <c r="S722" i="1"/>
  <c r="W722" i="1"/>
  <c r="AA722" i="1"/>
  <c r="P722" i="1"/>
  <c r="T722" i="1"/>
  <c r="X722" i="1"/>
  <c r="AB722" i="1"/>
  <c r="Q722" i="1"/>
  <c r="U722" i="1"/>
  <c r="Y722" i="1"/>
  <c r="R722" i="1"/>
  <c r="V722" i="1"/>
  <c r="Z722" i="1"/>
  <c r="R718" i="1"/>
  <c r="V718" i="1"/>
  <c r="Z718" i="1"/>
  <c r="O718" i="1"/>
  <c r="S718" i="1"/>
  <c r="W718" i="1"/>
  <c r="AA718" i="1"/>
  <c r="P718" i="1"/>
  <c r="T718" i="1"/>
  <c r="X718" i="1"/>
  <c r="AB718" i="1"/>
  <c r="Q718" i="1"/>
  <c r="U718" i="1"/>
  <c r="Y718" i="1"/>
  <c r="Q714" i="1"/>
  <c r="U714" i="1"/>
  <c r="Y714" i="1"/>
  <c r="R714" i="1"/>
  <c r="V714" i="1"/>
  <c r="Z714" i="1"/>
  <c r="O714" i="1"/>
  <c r="S714" i="1"/>
  <c r="W714" i="1"/>
  <c r="AA714" i="1"/>
  <c r="P714" i="1"/>
  <c r="T714" i="1"/>
  <c r="X714" i="1"/>
  <c r="AB714" i="1"/>
  <c r="Q710" i="1"/>
  <c r="U710" i="1"/>
  <c r="Y710" i="1"/>
  <c r="R710" i="1"/>
  <c r="V710" i="1"/>
  <c r="Z710" i="1"/>
  <c r="O710" i="1"/>
  <c r="S710" i="1"/>
  <c r="W710" i="1"/>
  <c r="AA710" i="1"/>
  <c r="P710" i="1"/>
  <c r="T710" i="1"/>
  <c r="X710" i="1"/>
  <c r="AB710" i="1"/>
  <c r="P706" i="1"/>
  <c r="T706" i="1"/>
  <c r="X706" i="1"/>
  <c r="AB706" i="1"/>
  <c r="Q706" i="1"/>
  <c r="U706" i="1"/>
  <c r="Y706" i="1"/>
  <c r="R706" i="1"/>
  <c r="V706" i="1"/>
  <c r="Z706" i="1"/>
  <c r="O706" i="1"/>
  <c r="S706" i="1"/>
  <c r="W706" i="1"/>
  <c r="AA706" i="1"/>
  <c r="O702" i="1"/>
  <c r="S702" i="1"/>
  <c r="W702" i="1"/>
  <c r="AA702" i="1"/>
  <c r="P702" i="1"/>
  <c r="T702" i="1"/>
  <c r="X702" i="1"/>
  <c r="AB702" i="1"/>
  <c r="Q702" i="1"/>
  <c r="U702" i="1"/>
  <c r="Y702" i="1"/>
  <c r="R702" i="1"/>
  <c r="V702" i="1"/>
  <c r="Z702" i="1"/>
  <c r="R698" i="1"/>
  <c r="V698" i="1"/>
  <c r="Z698" i="1"/>
  <c r="O698" i="1"/>
  <c r="S698" i="1"/>
  <c r="W698" i="1"/>
  <c r="AA698" i="1"/>
  <c r="P698" i="1"/>
  <c r="T698" i="1"/>
  <c r="X698" i="1"/>
  <c r="AB698" i="1"/>
  <c r="Q698" i="1"/>
  <c r="U698" i="1"/>
  <c r="Y698" i="1"/>
  <c r="P694" i="1"/>
  <c r="T694" i="1"/>
  <c r="X694" i="1"/>
  <c r="AB694" i="1"/>
  <c r="Q694" i="1"/>
  <c r="U694" i="1"/>
  <c r="Y694" i="1"/>
  <c r="R694" i="1"/>
  <c r="V694" i="1"/>
  <c r="Z694" i="1"/>
  <c r="O694" i="1"/>
  <c r="S694" i="1"/>
  <c r="W694" i="1"/>
  <c r="AA694" i="1"/>
  <c r="R690" i="1"/>
  <c r="V690" i="1"/>
  <c r="Z690" i="1"/>
  <c r="O690" i="1"/>
  <c r="S690" i="1"/>
  <c r="W690" i="1"/>
  <c r="AA690" i="1"/>
  <c r="P690" i="1"/>
  <c r="T690" i="1"/>
  <c r="X690" i="1"/>
  <c r="AB690" i="1"/>
  <c r="Q690" i="1"/>
  <c r="U690" i="1"/>
  <c r="Y690" i="1"/>
  <c r="Q686" i="1"/>
  <c r="U686" i="1"/>
  <c r="Y686" i="1"/>
  <c r="R686" i="1"/>
  <c r="V686" i="1"/>
  <c r="Z686" i="1"/>
  <c r="O686" i="1"/>
  <c r="S686" i="1"/>
  <c r="W686" i="1"/>
  <c r="AA686" i="1"/>
  <c r="P686" i="1"/>
  <c r="T686" i="1"/>
  <c r="X686" i="1"/>
  <c r="AB686" i="1"/>
  <c r="P682" i="1"/>
  <c r="T682" i="1"/>
  <c r="X682" i="1"/>
  <c r="AB682" i="1"/>
  <c r="Q682" i="1"/>
  <c r="U682" i="1"/>
  <c r="Y682" i="1"/>
  <c r="R682" i="1"/>
  <c r="V682" i="1"/>
  <c r="Z682" i="1"/>
  <c r="O682" i="1"/>
  <c r="S682" i="1"/>
  <c r="W682" i="1"/>
  <c r="AA682" i="1"/>
  <c r="O678" i="1"/>
  <c r="S678" i="1"/>
  <c r="W678" i="1"/>
  <c r="AA678" i="1"/>
  <c r="P678" i="1"/>
  <c r="T678" i="1"/>
  <c r="X678" i="1"/>
  <c r="AB678" i="1"/>
  <c r="Q678" i="1"/>
  <c r="U678" i="1"/>
  <c r="Y678" i="1"/>
  <c r="R678" i="1"/>
  <c r="V678" i="1"/>
  <c r="Z678" i="1"/>
  <c r="R674" i="1"/>
  <c r="V674" i="1"/>
  <c r="Z674" i="1"/>
  <c r="O674" i="1"/>
  <c r="S674" i="1"/>
  <c r="W674" i="1"/>
  <c r="AA674" i="1"/>
  <c r="P674" i="1"/>
  <c r="T674" i="1"/>
  <c r="X674" i="1"/>
  <c r="AB674" i="1"/>
  <c r="Q674" i="1"/>
  <c r="U674" i="1"/>
  <c r="Y674" i="1"/>
  <c r="Q670" i="1"/>
  <c r="U670" i="1"/>
  <c r="Y670" i="1"/>
  <c r="R670" i="1"/>
  <c r="V670" i="1"/>
  <c r="Z670" i="1"/>
  <c r="O670" i="1"/>
  <c r="S670" i="1"/>
  <c r="W670" i="1"/>
  <c r="AA670" i="1"/>
  <c r="P670" i="1"/>
  <c r="T670" i="1"/>
  <c r="X670" i="1"/>
  <c r="AB670" i="1"/>
  <c r="P666" i="1"/>
  <c r="T666" i="1"/>
  <c r="X666" i="1"/>
  <c r="AB666" i="1"/>
  <c r="Q666" i="1"/>
  <c r="U666" i="1"/>
  <c r="Y666" i="1"/>
  <c r="R666" i="1"/>
  <c r="V666" i="1"/>
  <c r="Z666" i="1"/>
  <c r="O666" i="1"/>
  <c r="S666" i="1"/>
  <c r="W666" i="1"/>
  <c r="AA666" i="1"/>
  <c r="P662" i="1"/>
  <c r="T662" i="1"/>
  <c r="X662" i="1"/>
  <c r="AB662" i="1"/>
  <c r="Q662" i="1"/>
  <c r="U662" i="1"/>
  <c r="Y662" i="1"/>
  <c r="R662" i="1"/>
  <c r="V662" i="1"/>
  <c r="Z662" i="1"/>
  <c r="O662" i="1"/>
  <c r="S662" i="1"/>
  <c r="W662" i="1"/>
  <c r="AA662" i="1"/>
  <c r="P658" i="1"/>
  <c r="T658" i="1"/>
  <c r="X658" i="1"/>
  <c r="AB658" i="1"/>
  <c r="Q658" i="1"/>
  <c r="U658" i="1"/>
  <c r="Y658" i="1"/>
  <c r="R658" i="1"/>
  <c r="V658" i="1"/>
  <c r="Z658" i="1"/>
  <c r="O658" i="1"/>
  <c r="S658" i="1"/>
  <c r="W658" i="1"/>
  <c r="AA658" i="1"/>
  <c r="P654" i="1"/>
  <c r="T654" i="1"/>
  <c r="X654" i="1"/>
  <c r="AB654" i="1"/>
  <c r="Q654" i="1"/>
  <c r="U654" i="1"/>
  <c r="Y654" i="1"/>
  <c r="R654" i="1"/>
  <c r="V654" i="1"/>
  <c r="Z654" i="1"/>
  <c r="O654" i="1"/>
  <c r="S654" i="1"/>
  <c r="W654" i="1"/>
  <c r="AA654" i="1"/>
  <c r="O650" i="1"/>
  <c r="S650" i="1"/>
  <c r="W650" i="1"/>
  <c r="AA650" i="1"/>
  <c r="P650" i="1"/>
  <c r="T650" i="1"/>
  <c r="X650" i="1"/>
  <c r="AB650" i="1"/>
  <c r="Q650" i="1"/>
  <c r="U650" i="1"/>
  <c r="Y650" i="1"/>
  <c r="R650" i="1"/>
  <c r="V650" i="1"/>
  <c r="Z650" i="1"/>
  <c r="P646" i="1"/>
  <c r="T646" i="1"/>
  <c r="X646" i="1"/>
  <c r="AB646" i="1"/>
  <c r="Q646" i="1"/>
  <c r="U646" i="1"/>
  <c r="Y646" i="1"/>
  <c r="R646" i="1"/>
  <c r="V646" i="1"/>
  <c r="Z646" i="1"/>
  <c r="O646" i="1"/>
  <c r="S646" i="1"/>
  <c r="W646" i="1"/>
  <c r="AA646" i="1"/>
  <c r="P642" i="1"/>
  <c r="T642" i="1"/>
  <c r="X642" i="1"/>
  <c r="AB642" i="1"/>
  <c r="Q642" i="1"/>
  <c r="U642" i="1"/>
  <c r="Y642" i="1"/>
  <c r="R642" i="1"/>
  <c r="V642" i="1"/>
  <c r="Z642" i="1"/>
  <c r="O642" i="1"/>
  <c r="S642" i="1"/>
  <c r="W642" i="1"/>
  <c r="AA642" i="1"/>
  <c r="O638" i="1"/>
  <c r="S638" i="1"/>
  <c r="W638" i="1"/>
  <c r="AA638" i="1"/>
  <c r="P638" i="1"/>
  <c r="T638" i="1"/>
  <c r="X638" i="1"/>
  <c r="AB638" i="1"/>
  <c r="Q638" i="1"/>
  <c r="U638" i="1"/>
  <c r="Y638" i="1"/>
  <c r="R638" i="1"/>
  <c r="V638" i="1"/>
  <c r="Z638" i="1"/>
  <c r="Q634" i="1"/>
  <c r="U634" i="1"/>
  <c r="Y634" i="1"/>
  <c r="R634" i="1"/>
  <c r="V634" i="1"/>
  <c r="Z634" i="1"/>
  <c r="O634" i="1"/>
  <c r="S634" i="1"/>
  <c r="W634" i="1"/>
  <c r="AA634" i="1"/>
  <c r="P634" i="1"/>
  <c r="T634" i="1"/>
  <c r="X634" i="1"/>
  <c r="AB634" i="1"/>
  <c r="P630" i="1"/>
  <c r="T630" i="1"/>
  <c r="X630" i="1"/>
  <c r="AB630" i="1"/>
  <c r="Q630" i="1"/>
  <c r="U630" i="1"/>
  <c r="Y630" i="1"/>
  <c r="R630" i="1"/>
  <c r="V630" i="1"/>
  <c r="Z630" i="1"/>
  <c r="O630" i="1"/>
  <c r="S630" i="1"/>
  <c r="W630" i="1"/>
  <c r="AA630" i="1"/>
  <c r="O626" i="1"/>
  <c r="S626" i="1"/>
  <c r="W626" i="1"/>
  <c r="AA626" i="1"/>
  <c r="P626" i="1"/>
  <c r="T626" i="1"/>
  <c r="X626" i="1"/>
  <c r="AB626" i="1"/>
  <c r="Q626" i="1"/>
  <c r="U626" i="1"/>
  <c r="Y626" i="1"/>
  <c r="R626" i="1"/>
  <c r="V626" i="1"/>
  <c r="Z626" i="1"/>
  <c r="P622" i="1"/>
  <c r="T622" i="1"/>
  <c r="X622" i="1"/>
  <c r="AB622" i="1"/>
  <c r="Q622" i="1"/>
  <c r="U622" i="1"/>
  <c r="Y622" i="1"/>
  <c r="R622" i="1"/>
  <c r="V622" i="1"/>
  <c r="Z622" i="1"/>
  <c r="O622" i="1"/>
  <c r="S622" i="1"/>
  <c r="W622" i="1"/>
  <c r="AA622" i="1"/>
  <c r="Q618" i="1"/>
  <c r="U618" i="1"/>
  <c r="Y618" i="1"/>
  <c r="R618" i="1"/>
  <c r="V618" i="1"/>
  <c r="Z618" i="1"/>
  <c r="O618" i="1"/>
  <c r="S618" i="1"/>
  <c r="W618" i="1"/>
  <c r="AA618" i="1"/>
  <c r="P618" i="1"/>
  <c r="T618" i="1"/>
  <c r="X618" i="1"/>
  <c r="AB618" i="1"/>
  <c r="Q614" i="1"/>
  <c r="U614" i="1"/>
  <c r="Y614" i="1"/>
  <c r="R614" i="1"/>
  <c r="V614" i="1"/>
  <c r="Z614" i="1"/>
  <c r="O614" i="1"/>
  <c r="S614" i="1"/>
  <c r="W614" i="1"/>
  <c r="AA614" i="1"/>
  <c r="P614" i="1"/>
  <c r="T614" i="1"/>
  <c r="X614" i="1"/>
  <c r="AB614" i="1"/>
  <c r="Q610" i="1"/>
  <c r="U610" i="1"/>
  <c r="Y610" i="1"/>
  <c r="R610" i="1"/>
  <c r="V610" i="1"/>
  <c r="Z610" i="1"/>
  <c r="O610" i="1"/>
  <c r="S610" i="1"/>
  <c r="W610" i="1"/>
  <c r="AA610" i="1"/>
  <c r="P610" i="1"/>
  <c r="T610" i="1"/>
  <c r="X610" i="1"/>
  <c r="AB610" i="1"/>
  <c r="P606" i="1"/>
  <c r="T606" i="1"/>
  <c r="X606" i="1"/>
  <c r="AB606" i="1"/>
  <c r="Q606" i="1"/>
  <c r="U606" i="1"/>
  <c r="Y606" i="1"/>
  <c r="R606" i="1"/>
  <c r="V606" i="1"/>
  <c r="Z606" i="1"/>
  <c r="O606" i="1"/>
  <c r="S606" i="1"/>
  <c r="W606" i="1"/>
  <c r="AA606" i="1"/>
  <c r="O602" i="1"/>
  <c r="S602" i="1"/>
  <c r="W602" i="1"/>
  <c r="AA602" i="1"/>
  <c r="P602" i="1"/>
  <c r="T602" i="1"/>
  <c r="X602" i="1"/>
  <c r="AB602" i="1"/>
  <c r="Q602" i="1"/>
  <c r="U602" i="1"/>
  <c r="Y602" i="1"/>
  <c r="R602" i="1"/>
  <c r="V602" i="1"/>
  <c r="Z602" i="1"/>
  <c r="P598" i="1"/>
  <c r="T598" i="1"/>
  <c r="X598" i="1"/>
  <c r="AB598" i="1"/>
  <c r="Q598" i="1"/>
  <c r="U598" i="1"/>
  <c r="Y598" i="1"/>
  <c r="R598" i="1"/>
  <c r="V598" i="1"/>
  <c r="Z598" i="1"/>
  <c r="O598" i="1"/>
  <c r="S598" i="1"/>
  <c r="W598" i="1"/>
  <c r="AA598" i="1"/>
  <c r="Q594" i="1"/>
  <c r="U594" i="1"/>
  <c r="Y594" i="1"/>
  <c r="R594" i="1"/>
  <c r="V594" i="1"/>
  <c r="Z594" i="1"/>
  <c r="O594" i="1"/>
  <c r="S594" i="1"/>
  <c r="W594" i="1"/>
  <c r="AA594" i="1"/>
  <c r="P594" i="1"/>
  <c r="T594" i="1"/>
  <c r="X594" i="1"/>
  <c r="AB594" i="1"/>
  <c r="R590" i="1"/>
  <c r="V590" i="1"/>
  <c r="Z590" i="1"/>
  <c r="O590" i="1"/>
  <c r="S590" i="1"/>
  <c r="W590" i="1"/>
  <c r="AA590" i="1"/>
  <c r="P590" i="1"/>
  <c r="T590" i="1"/>
  <c r="X590" i="1"/>
  <c r="AB590" i="1"/>
  <c r="Q590" i="1"/>
  <c r="U590" i="1"/>
  <c r="Y590" i="1"/>
  <c r="R586" i="1"/>
  <c r="V586" i="1"/>
  <c r="Z586" i="1"/>
  <c r="O586" i="1"/>
  <c r="S586" i="1"/>
  <c r="W586" i="1"/>
  <c r="AA586" i="1"/>
  <c r="P586" i="1"/>
  <c r="T586" i="1"/>
  <c r="X586" i="1"/>
  <c r="AB586" i="1"/>
  <c r="Q586" i="1"/>
  <c r="U586" i="1"/>
  <c r="Y586" i="1"/>
  <c r="P582" i="1"/>
  <c r="T582" i="1"/>
  <c r="X582" i="1"/>
  <c r="AB582" i="1"/>
  <c r="Q582" i="1"/>
  <c r="U582" i="1"/>
  <c r="Y582" i="1"/>
  <c r="R582" i="1"/>
  <c r="V582" i="1"/>
  <c r="Z582" i="1"/>
  <c r="O582" i="1"/>
  <c r="S582" i="1"/>
  <c r="W582" i="1"/>
  <c r="AA582" i="1"/>
  <c r="Q578" i="1"/>
  <c r="U578" i="1"/>
  <c r="Y578" i="1"/>
  <c r="R578" i="1"/>
  <c r="V578" i="1"/>
  <c r="Z578" i="1"/>
  <c r="O578" i="1"/>
  <c r="S578" i="1"/>
  <c r="W578" i="1"/>
  <c r="AA578" i="1"/>
  <c r="X578" i="1"/>
  <c r="AB578" i="1"/>
  <c r="P578" i="1"/>
  <c r="T578" i="1"/>
  <c r="O574" i="1"/>
  <c r="S574" i="1"/>
  <c r="W574" i="1"/>
  <c r="AA574" i="1"/>
  <c r="P574" i="1"/>
  <c r="T574" i="1"/>
  <c r="X574" i="1"/>
  <c r="AB574" i="1"/>
  <c r="Q574" i="1"/>
  <c r="U574" i="1"/>
  <c r="Y574" i="1"/>
  <c r="R574" i="1"/>
  <c r="V574" i="1"/>
  <c r="Z574" i="1"/>
  <c r="R570" i="1"/>
  <c r="V570" i="1"/>
  <c r="Z570" i="1"/>
  <c r="O570" i="1"/>
  <c r="S570" i="1"/>
  <c r="W570" i="1"/>
  <c r="AA570" i="1"/>
  <c r="P570" i="1"/>
  <c r="T570" i="1"/>
  <c r="X570" i="1"/>
  <c r="AB570" i="1"/>
  <c r="U570" i="1"/>
  <c r="Y570" i="1"/>
  <c r="Q570" i="1"/>
  <c r="R566" i="1"/>
  <c r="V566" i="1"/>
  <c r="Z566" i="1"/>
  <c r="O566" i="1"/>
  <c r="S566" i="1"/>
  <c r="W566" i="1"/>
  <c r="AA566" i="1"/>
  <c r="P566" i="1"/>
  <c r="T566" i="1"/>
  <c r="X566" i="1"/>
  <c r="AB566" i="1"/>
  <c r="Q566" i="1"/>
  <c r="U566" i="1"/>
  <c r="Y566" i="1"/>
  <c r="Q562" i="1"/>
  <c r="U562" i="1"/>
  <c r="Y562" i="1"/>
  <c r="R562" i="1"/>
  <c r="V562" i="1"/>
  <c r="Z562" i="1"/>
  <c r="O562" i="1"/>
  <c r="S562" i="1"/>
  <c r="W562" i="1"/>
  <c r="AA562" i="1"/>
  <c r="T562" i="1"/>
  <c r="X562" i="1"/>
  <c r="AB562" i="1"/>
  <c r="P562" i="1"/>
  <c r="P558" i="1"/>
  <c r="T558" i="1"/>
  <c r="X558" i="1"/>
  <c r="AB558" i="1"/>
  <c r="Q558" i="1"/>
  <c r="U558" i="1"/>
  <c r="Y558" i="1"/>
  <c r="R558" i="1"/>
  <c r="V558" i="1"/>
  <c r="Z558" i="1"/>
  <c r="AA558" i="1"/>
  <c r="O558" i="1"/>
  <c r="S558" i="1"/>
  <c r="W558" i="1"/>
  <c r="O554" i="1"/>
  <c r="S554" i="1"/>
  <c r="W554" i="1"/>
  <c r="AA554" i="1"/>
  <c r="P554" i="1"/>
  <c r="T554" i="1"/>
  <c r="X554" i="1"/>
  <c r="AB554" i="1"/>
  <c r="Q554" i="1"/>
  <c r="U554" i="1"/>
  <c r="Y554" i="1"/>
  <c r="R554" i="1"/>
  <c r="V554" i="1"/>
  <c r="Z554" i="1"/>
  <c r="R550" i="1"/>
  <c r="V550" i="1"/>
  <c r="Z550" i="1"/>
  <c r="O550" i="1"/>
  <c r="S550" i="1"/>
  <c r="W550" i="1"/>
  <c r="AA550" i="1"/>
  <c r="P550" i="1"/>
  <c r="T550" i="1"/>
  <c r="X550" i="1"/>
  <c r="AB550" i="1"/>
  <c r="Y550" i="1"/>
  <c r="Q550" i="1"/>
  <c r="U550" i="1"/>
  <c r="Q546" i="1"/>
  <c r="U546" i="1"/>
  <c r="Y546" i="1"/>
  <c r="R546" i="1"/>
  <c r="V546" i="1"/>
  <c r="Z546" i="1"/>
  <c r="O546" i="1"/>
  <c r="S546" i="1"/>
  <c r="W546" i="1"/>
  <c r="AA546" i="1"/>
  <c r="P546" i="1"/>
  <c r="T546" i="1"/>
  <c r="X546" i="1"/>
  <c r="AB546" i="1"/>
  <c r="O542" i="1"/>
  <c r="S542" i="1"/>
  <c r="W542" i="1"/>
  <c r="AA542" i="1"/>
  <c r="P542" i="1"/>
  <c r="T542" i="1"/>
  <c r="X542" i="1"/>
  <c r="AB542" i="1"/>
  <c r="Q542" i="1"/>
  <c r="U542" i="1"/>
  <c r="Y542" i="1"/>
  <c r="R542" i="1"/>
  <c r="V542" i="1"/>
  <c r="Z542" i="1"/>
  <c r="O538" i="1"/>
  <c r="S538" i="1"/>
  <c r="W538" i="1"/>
  <c r="AA538" i="1"/>
  <c r="P538" i="1"/>
  <c r="T538" i="1"/>
  <c r="X538" i="1"/>
  <c r="AB538" i="1"/>
  <c r="Q538" i="1"/>
  <c r="U538" i="1"/>
  <c r="Y538" i="1"/>
  <c r="R538" i="1"/>
  <c r="V538" i="1"/>
  <c r="Z538" i="1"/>
  <c r="O534" i="1"/>
  <c r="S534" i="1"/>
  <c r="W534" i="1"/>
  <c r="AA534" i="1"/>
  <c r="P534" i="1"/>
  <c r="T534" i="1"/>
  <c r="X534" i="1"/>
  <c r="AB534" i="1"/>
  <c r="Q534" i="1"/>
  <c r="U534" i="1"/>
  <c r="Y534" i="1"/>
  <c r="R534" i="1"/>
  <c r="V534" i="1"/>
  <c r="Z534" i="1"/>
  <c r="O530" i="1"/>
  <c r="S530" i="1"/>
  <c r="W530" i="1"/>
  <c r="AA530" i="1"/>
  <c r="P530" i="1"/>
  <c r="T530" i="1"/>
  <c r="X530" i="1"/>
  <c r="AB530" i="1"/>
  <c r="Q530" i="1"/>
  <c r="U530" i="1"/>
  <c r="Y530" i="1"/>
  <c r="R530" i="1"/>
  <c r="V530" i="1"/>
  <c r="Z530" i="1"/>
  <c r="O526" i="1"/>
  <c r="S526" i="1"/>
  <c r="W526" i="1"/>
  <c r="AA526" i="1"/>
  <c r="P526" i="1"/>
  <c r="T526" i="1"/>
  <c r="X526" i="1"/>
  <c r="AB526" i="1"/>
  <c r="Q526" i="1"/>
  <c r="U526" i="1"/>
  <c r="Y526" i="1"/>
  <c r="R526" i="1"/>
  <c r="V526" i="1"/>
  <c r="Z526" i="1"/>
  <c r="O522" i="1"/>
  <c r="S522" i="1"/>
  <c r="W522" i="1"/>
  <c r="AA522" i="1"/>
  <c r="P522" i="1"/>
  <c r="T522" i="1"/>
  <c r="X522" i="1"/>
  <c r="AB522" i="1"/>
  <c r="Q522" i="1"/>
  <c r="U522" i="1"/>
  <c r="Y522" i="1"/>
  <c r="R522" i="1"/>
  <c r="V522" i="1"/>
  <c r="Z522" i="1"/>
  <c r="O518" i="1"/>
  <c r="S518" i="1"/>
  <c r="W518" i="1"/>
  <c r="AA518" i="1"/>
  <c r="P518" i="1"/>
  <c r="T518" i="1"/>
  <c r="X518" i="1"/>
  <c r="AB518" i="1"/>
  <c r="Q518" i="1"/>
  <c r="U518" i="1"/>
  <c r="Y518" i="1"/>
  <c r="R518" i="1"/>
  <c r="V518" i="1"/>
  <c r="Z518" i="1"/>
  <c r="O514" i="1"/>
  <c r="S514" i="1"/>
  <c r="W514" i="1"/>
  <c r="AA514" i="1"/>
  <c r="P514" i="1"/>
  <c r="T514" i="1"/>
  <c r="X514" i="1"/>
  <c r="AB514" i="1"/>
  <c r="Q514" i="1"/>
  <c r="U514" i="1"/>
  <c r="Y514" i="1"/>
  <c r="R514" i="1"/>
  <c r="V514" i="1"/>
  <c r="Z514" i="1"/>
  <c r="O510" i="1"/>
  <c r="S510" i="1"/>
  <c r="W510" i="1"/>
  <c r="AA510" i="1"/>
  <c r="P510" i="1"/>
  <c r="T510" i="1"/>
  <c r="X510" i="1"/>
  <c r="AB510" i="1"/>
  <c r="Q510" i="1"/>
  <c r="U510" i="1"/>
  <c r="Y510" i="1"/>
  <c r="R510" i="1"/>
  <c r="V510" i="1"/>
  <c r="Z510" i="1"/>
  <c r="O506" i="1"/>
  <c r="S506" i="1"/>
  <c r="W506" i="1"/>
  <c r="AA506" i="1"/>
  <c r="P506" i="1"/>
  <c r="T506" i="1"/>
  <c r="X506" i="1"/>
  <c r="AB506" i="1"/>
  <c r="Q506" i="1"/>
  <c r="U506" i="1"/>
  <c r="Y506" i="1"/>
  <c r="R506" i="1"/>
  <c r="V506" i="1"/>
  <c r="Z506" i="1"/>
  <c r="O502" i="1"/>
  <c r="S502" i="1"/>
  <c r="W502" i="1"/>
  <c r="AA502" i="1"/>
  <c r="P502" i="1"/>
  <c r="T502" i="1"/>
  <c r="X502" i="1"/>
  <c r="AB502" i="1"/>
  <c r="Q502" i="1"/>
  <c r="U502" i="1"/>
  <c r="Y502" i="1"/>
  <c r="R502" i="1"/>
  <c r="V502" i="1"/>
  <c r="Z502" i="1"/>
  <c r="O498" i="1"/>
  <c r="S498" i="1"/>
  <c r="W498" i="1"/>
  <c r="AA498" i="1"/>
  <c r="P498" i="1"/>
  <c r="T498" i="1"/>
  <c r="X498" i="1"/>
  <c r="AB498" i="1"/>
  <c r="Q498" i="1"/>
  <c r="U498" i="1"/>
  <c r="Y498" i="1"/>
  <c r="R498" i="1"/>
  <c r="V498" i="1"/>
  <c r="Z498" i="1"/>
  <c r="O494" i="1"/>
  <c r="S494" i="1"/>
  <c r="W494" i="1"/>
  <c r="AA494" i="1"/>
  <c r="P494" i="1"/>
  <c r="T494" i="1"/>
  <c r="X494" i="1"/>
  <c r="AB494" i="1"/>
  <c r="Q494" i="1"/>
  <c r="U494" i="1"/>
  <c r="Y494" i="1"/>
  <c r="R494" i="1"/>
  <c r="V494" i="1"/>
  <c r="Z494" i="1"/>
  <c r="R490" i="1"/>
  <c r="V490" i="1"/>
  <c r="Z490" i="1"/>
  <c r="O490" i="1"/>
  <c r="S490" i="1"/>
  <c r="W490" i="1"/>
  <c r="AA490" i="1"/>
  <c r="P490" i="1"/>
  <c r="T490" i="1"/>
  <c r="X490" i="1"/>
  <c r="AB490" i="1"/>
  <c r="Q490" i="1"/>
  <c r="U490" i="1"/>
  <c r="Y490" i="1"/>
  <c r="Q486" i="1"/>
  <c r="U486" i="1"/>
  <c r="Y486" i="1"/>
  <c r="R486" i="1"/>
  <c r="V486" i="1"/>
  <c r="Z486" i="1"/>
  <c r="O486" i="1"/>
  <c r="S486" i="1"/>
  <c r="W486" i="1"/>
  <c r="AA486" i="1"/>
  <c r="P486" i="1"/>
  <c r="T486" i="1"/>
  <c r="X486" i="1"/>
  <c r="AB486" i="1"/>
  <c r="P482" i="1"/>
  <c r="T482" i="1"/>
  <c r="X482" i="1"/>
  <c r="AB482" i="1"/>
  <c r="Q482" i="1"/>
  <c r="U482" i="1"/>
  <c r="Y482" i="1"/>
  <c r="R482" i="1"/>
  <c r="V482" i="1"/>
  <c r="Z482" i="1"/>
  <c r="O482" i="1"/>
  <c r="S482" i="1"/>
  <c r="W482" i="1"/>
  <c r="AA482" i="1"/>
  <c r="Q478" i="1"/>
  <c r="U478" i="1"/>
  <c r="Y478" i="1"/>
  <c r="R478" i="1"/>
  <c r="V478" i="1"/>
  <c r="Z478" i="1"/>
  <c r="O478" i="1"/>
  <c r="S478" i="1"/>
  <c r="W478" i="1"/>
  <c r="AA478" i="1"/>
  <c r="P478" i="1"/>
  <c r="T478" i="1"/>
  <c r="X478" i="1"/>
  <c r="AB478" i="1"/>
  <c r="O474" i="1"/>
  <c r="S474" i="1"/>
  <c r="W474" i="1"/>
  <c r="AA474" i="1"/>
  <c r="P474" i="1"/>
  <c r="T474" i="1"/>
  <c r="X474" i="1"/>
  <c r="AB474" i="1"/>
  <c r="Q474" i="1"/>
  <c r="U474" i="1"/>
  <c r="Y474" i="1"/>
  <c r="R474" i="1"/>
  <c r="V474" i="1"/>
  <c r="Z474" i="1"/>
  <c r="O470" i="1"/>
  <c r="S470" i="1"/>
  <c r="W470" i="1"/>
  <c r="AA470" i="1"/>
  <c r="P470" i="1"/>
  <c r="T470" i="1"/>
  <c r="X470" i="1"/>
  <c r="AB470" i="1"/>
  <c r="Q470" i="1"/>
  <c r="U470" i="1"/>
  <c r="Y470" i="1"/>
  <c r="R470" i="1"/>
  <c r="V470" i="1"/>
  <c r="Z470" i="1"/>
  <c r="O466" i="1"/>
  <c r="S466" i="1"/>
  <c r="W466" i="1"/>
  <c r="AA466" i="1"/>
  <c r="P466" i="1"/>
  <c r="T466" i="1"/>
  <c r="X466" i="1"/>
  <c r="AB466" i="1"/>
  <c r="Q466" i="1"/>
  <c r="U466" i="1"/>
  <c r="Y466" i="1"/>
  <c r="R466" i="1"/>
  <c r="V466" i="1"/>
  <c r="Z466" i="1"/>
  <c r="P462" i="1"/>
  <c r="T462" i="1"/>
  <c r="X462" i="1"/>
  <c r="AB462" i="1"/>
  <c r="Q462" i="1"/>
  <c r="U462" i="1"/>
  <c r="Y462" i="1"/>
  <c r="R462" i="1"/>
  <c r="V462" i="1"/>
  <c r="Z462" i="1"/>
  <c r="O462" i="1"/>
  <c r="S462" i="1"/>
  <c r="W462" i="1"/>
  <c r="AA462" i="1"/>
  <c r="Q458" i="1"/>
  <c r="U458" i="1"/>
  <c r="Y458" i="1"/>
  <c r="R458" i="1"/>
  <c r="V458" i="1"/>
  <c r="Z458" i="1"/>
  <c r="O458" i="1"/>
  <c r="S458" i="1"/>
  <c r="W458" i="1"/>
  <c r="AA458" i="1"/>
  <c r="P458" i="1"/>
  <c r="T458" i="1"/>
  <c r="X458" i="1"/>
  <c r="AB458" i="1"/>
  <c r="O454" i="1"/>
  <c r="S454" i="1"/>
  <c r="W454" i="1"/>
  <c r="AA454" i="1"/>
  <c r="P454" i="1"/>
  <c r="T454" i="1"/>
  <c r="X454" i="1"/>
  <c r="AB454" i="1"/>
  <c r="Q454" i="1"/>
  <c r="U454" i="1"/>
  <c r="Y454" i="1"/>
  <c r="R454" i="1"/>
  <c r="V454" i="1"/>
  <c r="Z454" i="1"/>
  <c r="Q450" i="1"/>
  <c r="U450" i="1"/>
  <c r="Y450" i="1"/>
  <c r="R450" i="1"/>
  <c r="V450" i="1"/>
  <c r="Z450" i="1"/>
  <c r="O450" i="1"/>
  <c r="S450" i="1"/>
  <c r="W450" i="1"/>
  <c r="AA450" i="1"/>
  <c r="P450" i="1"/>
  <c r="T450" i="1"/>
  <c r="X450" i="1"/>
  <c r="AB450" i="1"/>
  <c r="R446" i="1"/>
  <c r="V446" i="1"/>
  <c r="Z446" i="1"/>
  <c r="O446" i="1"/>
  <c r="S446" i="1"/>
  <c r="W446" i="1"/>
  <c r="AA446" i="1"/>
  <c r="P446" i="1"/>
  <c r="X446" i="1"/>
  <c r="Q446" i="1"/>
  <c r="Y446" i="1"/>
  <c r="T446" i="1"/>
  <c r="AB446" i="1"/>
  <c r="U446" i="1"/>
  <c r="Q442" i="1"/>
  <c r="U442" i="1"/>
  <c r="Y442" i="1"/>
  <c r="R442" i="1"/>
  <c r="V442" i="1"/>
  <c r="Z442" i="1"/>
  <c r="O442" i="1"/>
  <c r="W442" i="1"/>
  <c r="P442" i="1"/>
  <c r="X442" i="1"/>
  <c r="S442" i="1"/>
  <c r="AA442" i="1"/>
  <c r="T442" i="1"/>
  <c r="AB442" i="1"/>
  <c r="P438" i="1"/>
  <c r="T438" i="1"/>
  <c r="X438" i="1"/>
  <c r="AB438" i="1"/>
  <c r="Q438" i="1"/>
  <c r="U438" i="1"/>
  <c r="Y438" i="1"/>
  <c r="V438" i="1"/>
  <c r="O438" i="1"/>
  <c r="W438" i="1"/>
  <c r="R438" i="1"/>
  <c r="Z438" i="1"/>
  <c r="S438" i="1"/>
  <c r="AA438" i="1"/>
  <c r="O434" i="1"/>
  <c r="S434" i="1"/>
  <c r="W434" i="1"/>
  <c r="AA434" i="1"/>
  <c r="P434" i="1"/>
  <c r="T434" i="1"/>
  <c r="X434" i="1"/>
  <c r="AB434" i="1"/>
  <c r="U434" i="1"/>
  <c r="V434" i="1"/>
  <c r="Q434" i="1"/>
  <c r="Y434" i="1"/>
  <c r="R434" i="1"/>
  <c r="Z434" i="1"/>
  <c r="R430" i="1"/>
  <c r="V430" i="1"/>
  <c r="Z430" i="1"/>
  <c r="O430" i="1"/>
  <c r="S430" i="1"/>
  <c r="W430" i="1"/>
  <c r="AA430" i="1"/>
  <c r="T430" i="1"/>
  <c r="AB430" i="1"/>
  <c r="U430" i="1"/>
  <c r="P430" i="1"/>
  <c r="X430" i="1"/>
  <c r="Q430" i="1"/>
  <c r="Y430" i="1"/>
  <c r="Q426" i="1"/>
  <c r="U426" i="1"/>
  <c r="Y426" i="1"/>
  <c r="R426" i="1"/>
  <c r="V426" i="1"/>
  <c r="Z426" i="1"/>
  <c r="S426" i="1"/>
  <c r="AA426" i="1"/>
  <c r="T426" i="1"/>
  <c r="AB426" i="1"/>
  <c r="O426" i="1"/>
  <c r="W426" i="1"/>
  <c r="P426" i="1"/>
  <c r="X426" i="1"/>
  <c r="P422" i="1"/>
  <c r="T422" i="1"/>
  <c r="X422" i="1"/>
  <c r="AB422" i="1"/>
  <c r="Q422" i="1"/>
  <c r="U422" i="1"/>
  <c r="Y422" i="1"/>
  <c r="R422" i="1"/>
  <c r="Z422" i="1"/>
  <c r="S422" i="1"/>
  <c r="AA422" i="1"/>
  <c r="V422" i="1"/>
  <c r="O422" i="1"/>
  <c r="W422" i="1"/>
  <c r="O418" i="1"/>
  <c r="S418" i="1"/>
  <c r="W418" i="1"/>
  <c r="AA418" i="1"/>
  <c r="P418" i="1"/>
  <c r="T418" i="1"/>
  <c r="X418" i="1"/>
  <c r="AB418" i="1"/>
  <c r="Q418" i="1"/>
  <c r="Y418" i="1"/>
  <c r="R418" i="1"/>
  <c r="Z418" i="1"/>
  <c r="U418" i="1"/>
  <c r="V418" i="1"/>
  <c r="R414" i="1"/>
  <c r="V414" i="1"/>
  <c r="Z414" i="1"/>
  <c r="O414" i="1"/>
  <c r="S414" i="1"/>
  <c r="W414" i="1"/>
  <c r="AA414" i="1"/>
  <c r="P414" i="1"/>
  <c r="X414" i="1"/>
  <c r="Q414" i="1"/>
  <c r="Y414" i="1"/>
  <c r="T414" i="1"/>
  <c r="AB414" i="1"/>
  <c r="U414" i="1"/>
  <c r="O410" i="1"/>
  <c r="Q410" i="1"/>
  <c r="U410" i="1"/>
  <c r="Y410" i="1"/>
  <c r="R410" i="1"/>
  <c r="V410" i="1"/>
  <c r="Z410" i="1"/>
  <c r="W410" i="1"/>
  <c r="P410" i="1"/>
  <c r="X410" i="1"/>
  <c r="S410" i="1"/>
  <c r="AA410" i="1"/>
  <c r="T410" i="1"/>
  <c r="AB410" i="1"/>
  <c r="R406" i="1"/>
  <c r="V406" i="1"/>
  <c r="Z406" i="1"/>
  <c r="O406" i="1"/>
  <c r="S406" i="1"/>
  <c r="W406" i="1"/>
  <c r="AA406" i="1"/>
  <c r="P406" i="1"/>
  <c r="T406" i="1"/>
  <c r="X406" i="1"/>
  <c r="AB406" i="1"/>
  <c r="Q406" i="1"/>
  <c r="U406" i="1"/>
  <c r="Y406" i="1"/>
  <c r="Q402" i="1"/>
  <c r="U402" i="1"/>
  <c r="Y402" i="1"/>
  <c r="R402" i="1"/>
  <c r="V402" i="1"/>
  <c r="Z402" i="1"/>
  <c r="O402" i="1"/>
  <c r="S402" i="1"/>
  <c r="W402" i="1"/>
  <c r="AA402" i="1"/>
  <c r="P402" i="1"/>
  <c r="T402" i="1"/>
  <c r="X402" i="1"/>
  <c r="AB402" i="1"/>
  <c r="P398" i="1"/>
  <c r="T398" i="1"/>
  <c r="X398" i="1"/>
  <c r="AB398" i="1"/>
  <c r="Q398" i="1"/>
  <c r="U398" i="1"/>
  <c r="Y398" i="1"/>
  <c r="R398" i="1"/>
  <c r="V398" i="1"/>
  <c r="Z398" i="1"/>
  <c r="O398" i="1"/>
  <c r="S398" i="1"/>
  <c r="W398" i="1"/>
  <c r="AA398" i="1"/>
  <c r="O394" i="1"/>
  <c r="S394" i="1"/>
  <c r="W394" i="1"/>
  <c r="AA394" i="1"/>
  <c r="P394" i="1"/>
  <c r="T394" i="1"/>
  <c r="X394" i="1"/>
  <c r="AB394" i="1"/>
  <c r="Q394" i="1"/>
  <c r="U394" i="1"/>
  <c r="Y394" i="1"/>
  <c r="R394" i="1"/>
  <c r="V394" i="1"/>
  <c r="Z394" i="1"/>
  <c r="Q390" i="1"/>
  <c r="U390" i="1"/>
  <c r="Y390" i="1"/>
  <c r="R390" i="1"/>
  <c r="V390" i="1"/>
  <c r="Z390" i="1"/>
  <c r="O390" i="1"/>
  <c r="S390" i="1"/>
  <c r="W390" i="1"/>
  <c r="AA390" i="1"/>
  <c r="P390" i="1"/>
  <c r="T390" i="1"/>
  <c r="X390" i="1"/>
  <c r="AB390" i="1"/>
  <c r="R386" i="1"/>
  <c r="V386" i="1"/>
  <c r="Z386" i="1"/>
  <c r="O386" i="1"/>
  <c r="S386" i="1"/>
  <c r="W386" i="1"/>
  <c r="AA386" i="1"/>
  <c r="P386" i="1"/>
  <c r="T386" i="1"/>
  <c r="X386" i="1"/>
  <c r="AB386" i="1"/>
  <c r="Q386" i="1"/>
  <c r="U386" i="1"/>
  <c r="Y386" i="1"/>
  <c r="O382" i="1"/>
  <c r="S382" i="1"/>
  <c r="W382" i="1"/>
  <c r="AA382" i="1"/>
  <c r="P382" i="1"/>
  <c r="T382" i="1"/>
  <c r="X382" i="1"/>
  <c r="AB382" i="1"/>
  <c r="Q382" i="1"/>
  <c r="U382" i="1"/>
  <c r="Y382" i="1"/>
  <c r="R382" i="1"/>
  <c r="V382" i="1"/>
  <c r="Z382" i="1"/>
  <c r="P378" i="1"/>
  <c r="T378" i="1"/>
  <c r="X378" i="1"/>
  <c r="AB378" i="1"/>
  <c r="Q378" i="1"/>
  <c r="U378" i="1"/>
  <c r="Y378" i="1"/>
  <c r="R378" i="1"/>
  <c r="V378" i="1"/>
  <c r="Z378" i="1"/>
  <c r="O378" i="1"/>
  <c r="S378" i="1"/>
  <c r="W378" i="1"/>
  <c r="AA378" i="1"/>
  <c r="Q374" i="1"/>
  <c r="U374" i="1"/>
  <c r="Y374" i="1"/>
  <c r="R374" i="1"/>
  <c r="V374" i="1"/>
  <c r="Z374" i="1"/>
  <c r="O374" i="1"/>
  <c r="S374" i="1"/>
  <c r="W374" i="1"/>
  <c r="AA374" i="1"/>
  <c r="P374" i="1"/>
  <c r="T374" i="1"/>
  <c r="X374" i="1"/>
  <c r="AB374" i="1"/>
  <c r="P370" i="1"/>
  <c r="T370" i="1"/>
  <c r="X370" i="1"/>
  <c r="AB370" i="1"/>
  <c r="Q370" i="1"/>
  <c r="U370" i="1"/>
  <c r="Y370" i="1"/>
  <c r="R370" i="1"/>
  <c r="V370" i="1"/>
  <c r="Z370" i="1"/>
  <c r="O370" i="1"/>
  <c r="S370" i="1"/>
  <c r="W370" i="1"/>
  <c r="AA370" i="1"/>
  <c r="P366" i="1"/>
  <c r="T366" i="1"/>
  <c r="X366" i="1"/>
  <c r="AB366" i="1"/>
  <c r="Q366" i="1"/>
  <c r="U366" i="1"/>
  <c r="Y366" i="1"/>
  <c r="R366" i="1"/>
  <c r="V366" i="1"/>
  <c r="Z366" i="1"/>
  <c r="O366" i="1"/>
  <c r="S366" i="1"/>
  <c r="W366" i="1"/>
  <c r="AA366" i="1"/>
  <c r="Q362" i="1"/>
  <c r="U362" i="1"/>
  <c r="Y362" i="1"/>
  <c r="R362" i="1"/>
  <c r="V362" i="1"/>
  <c r="Z362" i="1"/>
  <c r="O362" i="1"/>
  <c r="S362" i="1"/>
  <c r="W362" i="1"/>
  <c r="AA362" i="1"/>
  <c r="P362" i="1"/>
  <c r="T362" i="1"/>
  <c r="X362" i="1"/>
  <c r="AB362" i="1"/>
  <c r="R358" i="1"/>
  <c r="V358" i="1"/>
  <c r="Z358" i="1"/>
  <c r="O358" i="1"/>
  <c r="S358" i="1"/>
  <c r="W358" i="1"/>
  <c r="AA358" i="1"/>
  <c r="P358" i="1"/>
  <c r="T358" i="1"/>
  <c r="X358" i="1"/>
  <c r="AB358" i="1"/>
  <c r="Q358" i="1"/>
  <c r="U358" i="1"/>
  <c r="Y358" i="1"/>
  <c r="O354" i="1"/>
  <c r="S354" i="1"/>
  <c r="W354" i="1"/>
  <c r="AA354" i="1"/>
  <c r="P354" i="1"/>
  <c r="T354" i="1"/>
  <c r="X354" i="1"/>
  <c r="AB354" i="1"/>
  <c r="Q354" i="1"/>
  <c r="U354" i="1"/>
  <c r="Y354" i="1"/>
  <c r="R354" i="1"/>
  <c r="V354" i="1"/>
  <c r="Z354" i="1"/>
  <c r="O350" i="1"/>
  <c r="S350" i="1"/>
  <c r="W350" i="1"/>
  <c r="AA350" i="1"/>
  <c r="P350" i="1"/>
  <c r="T350" i="1"/>
  <c r="X350" i="1"/>
  <c r="AB350" i="1"/>
  <c r="Q350" i="1"/>
  <c r="U350" i="1"/>
  <c r="Y350" i="1"/>
  <c r="R350" i="1"/>
  <c r="V350" i="1"/>
  <c r="Z350" i="1"/>
  <c r="Q346" i="1"/>
  <c r="U346" i="1"/>
  <c r="Y346" i="1"/>
  <c r="R346" i="1"/>
  <c r="V346" i="1"/>
  <c r="Z346" i="1"/>
  <c r="O346" i="1"/>
  <c r="S346" i="1"/>
  <c r="W346" i="1"/>
  <c r="AA346" i="1"/>
  <c r="P346" i="1"/>
  <c r="T346" i="1"/>
  <c r="X346" i="1"/>
  <c r="AB346" i="1"/>
  <c r="O342" i="1"/>
  <c r="S342" i="1"/>
  <c r="W342" i="1"/>
  <c r="AA342" i="1"/>
  <c r="P342" i="1"/>
  <c r="T342" i="1"/>
  <c r="X342" i="1"/>
  <c r="AB342" i="1"/>
  <c r="Q342" i="1"/>
  <c r="U342" i="1"/>
  <c r="Y342" i="1"/>
  <c r="R342" i="1"/>
  <c r="V342" i="1"/>
  <c r="Z342" i="1"/>
  <c r="Q338" i="1"/>
  <c r="U338" i="1"/>
  <c r="Y338" i="1"/>
  <c r="R338" i="1"/>
  <c r="V338" i="1"/>
  <c r="Z338" i="1"/>
  <c r="O338" i="1"/>
  <c r="S338" i="1"/>
  <c r="W338" i="1"/>
  <c r="AA338" i="1"/>
  <c r="P338" i="1"/>
  <c r="T338" i="1"/>
  <c r="X338" i="1"/>
  <c r="AB338" i="1"/>
  <c r="R334" i="1"/>
  <c r="V334" i="1"/>
  <c r="Z334" i="1"/>
  <c r="O334" i="1"/>
  <c r="S334" i="1"/>
  <c r="W334" i="1"/>
  <c r="AA334" i="1"/>
  <c r="P334" i="1"/>
  <c r="T334" i="1"/>
  <c r="X334" i="1"/>
  <c r="AB334" i="1"/>
  <c r="Q334" i="1"/>
  <c r="U334" i="1"/>
  <c r="Y334" i="1"/>
  <c r="R330" i="1"/>
  <c r="V330" i="1"/>
  <c r="Z330" i="1"/>
  <c r="O330" i="1"/>
  <c r="S330" i="1"/>
  <c r="W330" i="1"/>
  <c r="AA330" i="1"/>
  <c r="P330" i="1"/>
  <c r="T330" i="1"/>
  <c r="X330" i="1"/>
  <c r="AB330" i="1"/>
  <c r="Q330" i="1"/>
  <c r="U330" i="1"/>
  <c r="Y330" i="1"/>
  <c r="R326" i="1"/>
  <c r="V326" i="1"/>
  <c r="Z326" i="1"/>
  <c r="O326" i="1"/>
  <c r="S326" i="1"/>
  <c r="W326" i="1"/>
  <c r="AA326" i="1"/>
  <c r="P326" i="1"/>
  <c r="T326" i="1"/>
  <c r="X326" i="1"/>
  <c r="AB326" i="1"/>
  <c r="Q326" i="1"/>
  <c r="U326" i="1"/>
  <c r="Y326" i="1"/>
  <c r="R322" i="1"/>
  <c r="V322" i="1"/>
  <c r="Z322" i="1"/>
  <c r="O322" i="1"/>
  <c r="S322" i="1"/>
  <c r="W322" i="1"/>
  <c r="AA322" i="1"/>
  <c r="P322" i="1"/>
  <c r="T322" i="1"/>
  <c r="X322" i="1"/>
  <c r="AB322" i="1"/>
  <c r="Q322" i="1"/>
  <c r="U322" i="1"/>
  <c r="Y322" i="1"/>
  <c r="R318" i="1"/>
  <c r="V318" i="1"/>
  <c r="Z318" i="1"/>
  <c r="O318" i="1"/>
  <c r="S318" i="1"/>
  <c r="W318" i="1"/>
  <c r="AA318" i="1"/>
  <c r="P318" i="1"/>
  <c r="T318" i="1"/>
  <c r="X318" i="1"/>
  <c r="AB318" i="1"/>
  <c r="Q318" i="1"/>
  <c r="U318" i="1"/>
  <c r="Y318" i="1"/>
  <c r="R314" i="1"/>
  <c r="V314" i="1"/>
  <c r="Z314" i="1"/>
  <c r="O314" i="1"/>
  <c r="S314" i="1"/>
  <c r="W314" i="1"/>
  <c r="AA314" i="1"/>
  <c r="P314" i="1"/>
  <c r="T314" i="1"/>
  <c r="X314" i="1"/>
  <c r="AB314" i="1"/>
  <c r="Q314" i="1"/>
  <c r="U314" i="1"/>
  <c r="Y314" i="1"/>
  <c r="R310" i="1"/>
  <c r="V310" i="1"/>
  <c r="Z310" i="1"/>
  <c r="O310" i="1"/>
  <c r="S310" i="1"/>
  <c r="W310" i="1"/>
  <c r="AA310" i="1"/>
  <c r="P310" i="1"/>
  <c r="T310" i="1"/>
  <c r="X310" i="1"/>
  <c r="AB310" i="1"/>
  <c r="Q310" i="1"/>
  <c r="U310" i="1"/>
  <c r="Y310" i="1"/>
  <c r="R306" i="1"/>
  <c r="V306" i="1"/>
  <c r="Z306" i="1"/>
  <c r="O306" i="1"/>
  <c r="S306" i="1"/>
  <c r="W306" i="1"/>
  <c r="AA306" i="1"/>
  <c r="P306" i="1"/>
  <c r="T306" i="1"/>
  <c r="X306" i="1"/>
  <c r="AB306" i="1"/>
  <c r="Q306" i="1"/>
  <c r="U306" i="1"/>
  <c r="Y306" i="1"/>
  <c r="R302" i="1"/>
  <c r="V302" i="1"/>
  <c r="Z302" i="1"/>
  <c r="O302" i="1"/>
  <c r="S302" i="1"/>
  <c r="W302" i="1"/>
  <c r="AA302" i="1"/>
  <c r="P302" i="1"/>
  <c r="T302" i="1"/>
  <c r="X302" i="1"/>
  <c r="AB302" i="1"/>
  <c r="Q302" i="1"/>
  <c r="U302" i="1"/>
  <c r="Y302" i="1"/>
  <c r="R298" i="1"/>
  <c r="V298" i="1"/>
  <c r="Z298" i="1"/>
  <c r="O298" i="1"/>
  <c r="S298" i="1"/>
  <c r="W298" i="1"/>
  <c r="AA298" i="1"/>
  <c r="P298" i="1"/>
  <c r="T298" i="1"/>
  <c r="X298" i="1"/>
  <c r="AB298" i="1"/>
  <c r="Q298" i="1"/>
  <c r="U298" i="1"/>
  <c r="Y298" i="1"/>
  <c r="P294" i="1"/>
  <c r="T294" i="1"/>
  <c r="X294" i="1"/>
  <c r="AB294" i="1"/>
  <c r="S294" i="1"/>
  <c r="Y294" i="1"/>
  <c r="O294" i="1"/>
  <c r="U294" i="1"/>
  <c r="Z294" i="1"/>
  <c r="Q294" i="1"/>
  <c r="V294" i="1"/>
  <c r="AA294" i="1"/>
  <c r="R294" i="1"/>
  <c r="W294" i="1"/>
  <c r="P290" i="1"/>
  <c r="T290" i="1"/>
  <c r="X290" i="1"/>
  <c r="AB290" i="1"/>
  <c r="R290" i="1"/>
  <c r="W290" i="1"/>
  <c r="S290" i="1"/>
  <c r="Y290" i="1"/>
  <c r="O290" i="1"/>
  <c r="U290" i="1"/>
  <c r="Z290" i="1"/>
  <c r="Q290" i="1"/>
  <c r="V290" i="1"/>
  <c r="AA290" i="1"/>
  <c r="P286" i="1"/>
  <c r="T286" i="1"/>
  <c r="X286" i="1"/>
  <c r="AB286" i="1"/>
  <c r="Q286" i="1"/>
  <c r="V286" i="1"/>
  <c r="AA286" i="1"/>
  <c r="R286" i="1"/>
  <c r="W286" i="1"/>
  <c r="S286" i="1"/>
  <c r="Y286" i="1"/>
  <c r="O286" i="1"/>
  <c r="U286" i="1"/>
  <c r="Z286" i="1"/>
  <c r="P282" i="1"/>
  <c r="T282" i="1"/>
  <c r="X282" i="1"/>
  <c r="AB282" i="1"/>
  <c r="O282" i="1"/>
  <c r="U282" i="1"/>
  <c r="Z282" i="1"/>
  <c r="Q282" i="1"/>
  <c r="V282" i="1"/>
  <c r="AA282" i="1"/>
  <c r="R282" i="1"/>
  <c r="W282" i="1"/>
  <c r="S282" i="1"/>
  <c r="Y282" i="1"/>
  <c r="P278" i="1"/>
  <c r="T278" i="1"/>
  <c r="X278" i="1"/>
  <c r="AB278" i="1"/>
  <c r="S278" i="1"/>
  <c r="Y278" i="1"/>
  <c r="O278" i="1"/>
  <c r="U278" i="1"/>
  <c r="Z278" i="1"/>
  <c r="Q278" i="1"/>
  <c r="V278" i="1"/>
  <c r="AA278" i="1"/>
  <c r="R278" i="1"/>
  <c r="W278" i="1"/>
  <c r="P274" i="1"/>
  <c r="T274" i="1"/>
  <c r="X274" i="1"/>
  <c r="AB274" i="1"/>
  <c r="R274" i="1"/>
  <c r="W274" i="1"/>
  <c r="S274" i="1"/>
  <c r="Y274" i="1"/>
  <c r="O274" i="1"/>
  <c r="U274" i="1"/>
  <c r="Z274" i="1"/>
  <c r="Q274" i="1"/>
  <c r="V274" i="1"/>
  <c r="AA274" i="1"/>
  <c r="P270" i="1"/>
  <c r="T270" i="1"/>
  <c r="X270" i="1"/>
  <c r="AB270" i="1"/>
  <c r="Q270" i="1"/>
  <c r="V270" i="1"/>
  <c r="AA270" i="1"/>
  <c r="R270" i="1"/>
  <c r="W270" i="1"/>
  <c r="S270" i="1"/>
  <c r="Y270" i="1"/>
  <c r="O270" i="1"/>
  <c r="U270" i="1"/>
  <c r="Z270" i="1"/>
  <c r="P266" i="1"/>
  <c r="T266" i="1"/>
  <c r="X266" i="1"/>
  <c r="AB266" i="1"/>
  <c r="O266" i="1"/>
  <c r="U266" i="1"/>
  <c r="Z266" i="1"/>
  <c r="Q266" i="1"/>
  <c r="V266" i="1"/>
  <c r="AA266" i="1"/>
  <c r="R266" i="1"/>
  <c r="W266" i="1"/>
  <c r="S266" i="1"/>
  <c r="Y266" i="1"/>
  <c r="P262" i="1"/>
  <c r="T262" i="1"/>
  <c r="X262" i="1"/>
  <c r="AB262" i="1"/>
  <c r="S262" i="1"/>
  <c r="Y262" i="1"/>
  <c r="O262" i="1"/>
  <c r="U262" i="1"/>
  <c r="Z262" i="1"/>
  <c r="Q262" i="1"/>
  <c r="V262" i="1"/>
  <c r="AA262" i="1"/>
  <c r="R262" i="1"/>
  <c r="W262" i="1"/>
  <c r="P258" i="1"/>
  <c r="T258" i="1"/>
  <c r="X258" i="1"/>
  <c r="AB258" i="1"/>
  <c r="O258" i="1"/>
  <c r="R258" i="1"/>
  <c r="W258" i="1"/>
  <c r="U258" i="1"/>
  <c r="AA258" i="1"/>
  <c r="V258" i="1"/>
  <c r="Q258" i="1"/>
  <c r="Y258" i="1"/>
  <c r="S258" i="1"/>
  <c r="Z258" i="1"/>
  <c r="P254" i="1"/>
  <c r="T254" i="1"/>
  <c r="X254" i="1"/>
  <c r="AB254" i="1"/>
  <c r="S254" i="1"/>
  <c r="Y254" i="1"/>
  <c r="Q254" i="1"/>
  <c r="V254" i="1"/>
  <c r="AA254" i="1"/>
  <c r="O254" i="1"/>
  <c r="Z254" i="1"/>
  <c r="R254" i="1"/>
  <c r="U254" i="1"/>
  <c r="W254" i="1"/>
  <c r="Q250" i="1"/>
  <c r="U250" i="1"/>
  <c r="Y250" i="1"/>
  <c r="S250" i="1"/>
  <c r="X250" i="1"/>
  <c r="P250" i="1"/>
  <c r="V250" i="1"/>
  <c r="AA250" i="1"/>
  <c r="T250" i="1"/>
  <c r="W250" i="1"/>
  <c r="O250" i="1"/>
  <c r="Z250" i="1"/>
  <c r="R250" i="1"/>
  <c r="AB250" i="1"/>
  <c r="Q246" i="1"/>
  <c r="U246" i="1"/>
  <c r="Y246" i="1"/>
  <c r="R246" i="1"/>
  <c r="W246" i="1"/>
  <c r="AB246" i="1"/>
  <c r="S246" i="1"/>
  <c r="X246" i="1"/>
  <c r="O246" i="1"/>
  <c r="T246" i="1"/>
  <c r="Z246" i="1"/>
  <c r="AA246" i="1"/>
  <c r="P246" i="1"/>
  <c r="V246" i="1"/>
  <c r="Q242" i="1"/>
  <c r="U242" i="1"/>
  <c r="Y242" i="1"/>
  <c r="P242" i="1"/>
  <c r="V242" i="1"/>
  <c r="AA242" i="1"/>
  <c r="R242" i="1"/>
  <c r="W242" i="1"/>
  <c r="AB242" i="1"/>
  <c r="S242" i="1"/>
  <c r="X242" i="1"/>
  <c r="O242" i="1"/>
  <c r="AC242" i="1" s="1"/>
  <c r="AP242" i="1" s="1"/>
  <c r="T242" i="1"/>
  <c r="Z242" i="1"/>
  <c r="Q238" i="1"/>
  <c r="U238" i="1"/>
  <c r="Y238" i="1"/>
  <c r="O238" i="1"/>
  <c r="T238" i="1"/>
  <c r="Z238" i="1"/>
  <c r="P238" i="1"/>
  <c r="V238" i="1"/>
  <c r="AA238" i="1"/>
  <c r="R238" i="1"/>
  <c r="AF238" i="1" s="1"/>
  <c r="AS238" i="1" s="1"/>
  <c r="W238" i="1"/>
  <c r="AB238" i="1"/>
  <c r="S238" i="1"/>
  <c r="X238" i="1"/>
  <c r="Q234" i="1"/>
  <c r="U234" i="1"/>
  <c r="Y234" i="1"/>
  <c r="S234" i="1"/>
  <c r="X234" i="1"/>
  <c r="O234" i="1"/>
  <c r="T234" i="1"/>
  <c r="Z234" i="1"/>
  <c r="P234" i="1"/>
  <c r="V234" i="1"/>
  <c r="AA234" i="1"/>
  <c r="R234" i="1"/>
  <c r="AF234" i="1" s="1"/>
  <c r="AS234" i="1" s="1"/>
  <c r="W234" i="1"/>
  <c r="AB234" i="1"/>
  <c r="Q230" i="1"/>
  <c r="U230" i="1"/>
  <c r="Y230" i="1"/>
  <c r="R230" i="1"/>
  <c r="W230" i="1"/>
  <c r="AB230" i="1"/>
  <c r="S230" i="1"/>
  <c r="X230" i="1"/>
  <c r="O230" i="1"/>
  <c r="T230" i="1"/>
  <c r="Z230" i="1"/>
  <c r="V230" i="1"/>
  <c r="AA230" i="1"/>
  <c r="P230" i="1"/>
  <c r="AD230" i="1" s="1"/>
  <c r="AQ230" i="1" s="1"/>
  <c r="Q226" i="1"/>
  <c r="U226" i="1"/>
  <c r="Y226" i="1"/>
  <c r="P226" i="1"/>
  <c r="V226" i="1"/>
  <c r="AA226" i="1"/>
  <c r="R226" i="1"/>
  <c r="W226" i="1"/>
  <c r="AB226" i="1"/>
  <c r="S226" i="1"/>
  <c r="X226" i="1"/>
  <c r="Z226" i="1"/>
  <c r="O226" i="1"/>
  <c r="T226" i="1"/>
  <c r="Q222" i="1"/>
  <c r="U222" i="1"/>
  <c r="Y222" i="1"/>
  <c r="O222" i="1"/>
  <c r="T222" i="1"/>
  <c r="Z222" i="1"/>
  <c r="P222" i="1"/>
  <c r="V222" i="1"/>
  <c r="AA222" i="1"/>
  <c r="R222" i="1"/>
  <c r="AF222" i="1" s="1"/>
  <c r="AS222" i="1" s="1"/>
  <c r="W222" i="1"/>
  <c r="AB222" i="1"/>
  <c r="S222" i="1"/>
  <c r="X222" i="1"/>
  <c r="Q218" i="1"/>
  <c r="U218" i="1"/>
  <c r="Y218" i="1"/>
  <c r="S218" i="1"/>
  <c r="X218" i="1"/>
  <c r="O218" i="1"/>
  <c r="T218" i="1"/>
  <c r="Z218" i="1"/>
  <c r="P218" i="1"/>
  <c r="V218" i="1"/>
  <c r="AA218" i="1"/>
  <c r="R218" i="1"/>
  <c r="AF218" i="1" s="1"/>
  <c r="AS218" i="1" s="1"/>
  <c r="W218" i="1"/>
  <c r="AB218" i="1"/>
  <c r="Q214" i="1"/>
  <c r="U214" i="1"/>
  <c r="Y214" i="1"/>
  <c r="R214" i="1"/>
  <c r="W214" i="1"/>
  <c r="AB214" i="1"/>
  <c r="S214" i="1"/>
  <c r="X214" i="1"/>
  <c r="O214" i="1"/>
  <c r="T214" i="1"/>
  <c r="Z214" i="1"/>
  <c r="P214" i="1"/>
  <c r="V214" i="1"/>
  <c r="AA214" i="1"/>
  <c r="Q210" i="1"/>
  <c r="U210" i="1"/>
  <c r="Y210" i="1"/>
  <c r="P210" i="1"/>
  <c r="V210" i="1"/>
  <c r="AA210" i="1"/>
  <c r="R210" i="1"/>
  <c r="W210" i="1"/>
  <c r="AB210" i="1"/>
  <c r="S210" i="1"/>
  <c r="X210" i="1"/>
  <c r="T210" i="1"/>
  <c r="Z210" i="1"/>
  <c r="O210" i="1"/>
  <c r="Q206" i="1"/>
  <c r="U206" i="1"/>
  <c r="Y206" i="1"/>
  <c r="O206" i="1"/>
  <c r="T206" i="1"/>
  <c r="Z206" i="1"/>
  <c r="P206" i="1"/>
  <c r="V206" i="1"/>
  <c r="AA206" i="1"/>
  <c r="R206" i="1"/>
  <c r="AF206" i="1" s="1"/>
  <c r="AS206" i="1" s="1"/>
  <c r="W206" i="1"/>
  <c r="AB206" i="1"/>
  <c r="X206" i="1"/>
  <c r="S206" i="1"/>
  <c r="O202" i="1"/>
  <c r="S202" i="1"/>
  <c r="W202" i="1"/>
  <c r="AA202" i="1"/>
  <c r="Q202" i="1"/>
  <c r="V202" i="1"/>
  <c r="AB202" i="1"/>
  <c r="R202" i="1"/>
  <c r="X202" i="1"/>
  <c r="T202" i="1"/>
  <c r="Y202" i="1"/>
  <c r="Z202" i="1"/>
  <c r="P202" i="1"/>
  <c r="U202" i="1"/>
  <c r="R198" i="1"/>
  <c r="V198" i="1"/>
  <c r="Z198" i="1"/>
  <c r="O198" i="1"/>
  <c r="T198" i="1"/>
  <c r="Y198" i="1"/>
  <c r="P198" i="1"/>
  <c r="U198" i="1"/>
  <c r="AA198" i="1"/>
  <c r="Q198" i="1"/>
  <c r="W198" i="1"/>
  <c r="AB198" i="1"/>
  <c r="S198" i="1"/>
  <c r="X198" i="1"/>
  <c r="Q194" i="1"/>
  <c r="U194" i="1"/>
  <c r="Y194" i="1"/>
  <c r="R194" i="1"/>
  <c r="W194" i="1"/>
  <c r="AB194" i="1"/>
  <c r="S194" i="1"/>
  <c r="X194" i="1"/>
  <c r="O194" i="1"/>
  <c r="T194" i="1"/>
  <c r="Z194" i="1"/>
  <c r="P194" i="1"/>
  <c r="AD194" i="1" s="1"/>
  <c r="AQ194" i="1" s="1"/>
  <c r="V194" i="1"/>
  <c r="AA194" i="1"/>
  <c r="P190" i="1"/>
  <c r="T190" i="1"/>
  <c r="X190" i="1"/>
  <c r="AB190" i="1"/>
  <c r="O190" i="1"/>
  <c r="U190" i="1"/>
  <c r="Z190" i="1"/>
  <c r="Q190" i="1"/>
  <c r="V190" i="1"/>
  <c r="AA190" i="1"/>
  <c r="R190" i="1"/>
  <c r="W190" i="1"/>
  <c r="S190" i="1"/>
  <c r="Y190" i="1"/>
  <c r="O186" i="1"/>
  <c r="S186" i="1"/>
  <c r="W186" i="1"/>
  <c r="AA186" i="1"/>
  <c r="Q186" i="1"/>
  <c r="U186" i="1"/>
  <c r="Y186" i="1"/>
  <c r="T186" i="1"/>
  <c r="AB186" i="1"/>
  <c r="V186" i="1"/>
  <c r="P186" i="1"/>
  <c r="X186" i="1"/>
  <c r="R186" i="1"/>
  <c r="Z186" i="1"/>
  <c r="R182" i="1"/>
  <c r="V182" i="1"/>
  <c r="Z182" i="1"/>
  <c r="P182" i="1"/>
  <c r="T182" i="1"/>
  <c r="X182" i="1"/>
  <c r="AB182" i="1"/>
  <c r="O182" i="1"/>
  <c r="W182" i="1"/>
  <c r="Q182" i="1"/>
  <c r="Y182" i="1"/>
  <c r="S182" i="1"/>
  <c r="AA182" i="1"/>
  <c r="U182" i="1"/>
  <c r="Q178" i="1"/>
  <c r="U178" i="1"/>
  <c r="Y178" i="1"/>
  <c r="O178" i="1"/>
  <c r="S178" i="1"/>
  <c r="W178" i="1"/>
  <c r="AA178" i="1"/>
  <c r="R178" i="1"/>
  <c r="Z178" i="1"/>
  <c r="T178" i="1"/>
  <c r="AB178" i="1"/>
  <c r="V178" i="1"/>
  <c r="P178" i="1"/>
  <c r="X178" i="1"/>
  <c r="P174" i="1"/>
  <c r="T174" i="1"/>
  <c r="X174" i="1"/>
  <c r="AB174" i="1"/>
  <c r="Q174" i="1"/>
  <c r="U174" i="1"/>
  <c r="Y174" i="1"/>
  <c r="R174" i="1"/>
  <c r="V174" i="1"/>
  <c r="Z174" i="1"/>
  <c r="AA174" i="1"/>
  <c r="O174" i="1"/>
  <c r="S174" i="1"/>
  <c r="W174" i="1"/>
  <c r="O170" i="1"/>
  <c r="S170" i="1"/>
  <c r="W170" i="1"/>
  <c r="AA170" i="1"/>
  <c r="P170" i="1"/>
  <c r="T170" i="1"/>
  <c r="X170" i="1"/>
  <c r="AB170" i="1"/>
  <c r="Q170" i="1"/>
  <c r="U170" i="1"/>
  <c r="Y170" i="1"/>
  <c r="R170" i="1"/>
  <c r="V170" i="1"/>
  <c r="Z170" i="1"/>
  <c r="R166" i="1"/>
  <c r="V166" i="1"/>
  <c r="Z166" i="1"/>
  <c r="O166" i="1"/>
  <c r="S166" i="1"/>
  <c r="W166" i="1"/>
  <c r="AA166" i="1"/>
  <c r="P166" i="1"/>
  <c r="T166" i="1"/>
  <c r="X166" i="1"/>
  <c r="AB166" i="1"/>
  <c r="Q166" i="1"/>
  <c r="U166" i="1"/>
  <c r="Y166" i="1"/>
  <c r="Q162" i="1"/>
  <c r="U162" i="1"/>
  <c r="Y162" i="1"/>
  <c r="R162" i="1"/>
  <c r="V162" i="1"/>
  <c r="Z162" i="1"/>
  <c r="O162" i="1"/>
  <c r="S162" i="1"/>
  <c r="W162" i="1"/>
  <c r="AA162" i="1"/>
  <c r="T162" i="1"/>
  <c r="X162" i="1"/>
  <c r="AB162" i="1"/>
  <c r="P162" i="1"/>
  <c r="P158" i="1"/>
  <c r="T158" i="1"/>
  <c r="X158" i="1"/>
  <c r="AB158" i="1"/>
  <c r="Q158" i="1"/>
  <c r="U158" i="1"/>
  <c r="Y158" i="1"/>
  <c r="R158" i="1"/>
  <c r="V158" i="1"/>
  <c r="Z158" i="1"/>
  <c r="W158" i="1"/>
  <c r="AA158" i="1"/>
  <c r="O158" i="1"/>
  <c r="S158" i="1"/>
  <c r="P154" i="1"/>
  <c r="T154" i="1"/>
  <c r="X154" i="1"/>
  <c r="Q154" i="1"/>
  <c r="U154" i="1"/>
  <c r="Y154" i="1"/>
  <c r="R154" i="1"/>
  <c r="V154" i="1"/>
  <c r="Z154" i="1"/>
  <c r="AA154" i="1"/>
  <c r="O154" i="1"/>
  <c r="AB154" i="1"/>
  <c r="S154" i="1"/>
  <c r="W154" i="1"/>
  <c r="O150" i="1"/>
  <c r="S150" i="1"/>
  <c r="W150" i="1"/>
  <c r="AA150" i="1"/>
  <c r="P150" i="1"/>
  <c r="T150" i="1"/>
  <c r="X150" i="1"/>
  <c r="AB150" i="1"/>
  <c r="Q150" i="1"/>
  <c r="U150" i="1"/>
  <c r="Y150" i="1"/>
  <c r="R150" i="1"/>
  <c r="V150" i="1"/>
  <c r="Z150" i="1"/>
  <c r="R146" i="1"/>
  <c r="V146" i="1"/>
  <c r="Z146" i="1"/>
  <c r="O146" i="1"/>
  <c r="S146" i="1"/>
  <c r="W146" i="1"/>
  <c r="AA146" i="1"/>
  <c r="P146" i="1"/>
  <c r="T146" i="1"/>
  <c r="X146" i="1"/>
  <c r="AB146" i="1"/>
  <c r="Q146" i="1"/>
  <c r="U146" i="1"/>
  <c r="Y146" i="1"/>
  <c r="Q142" i="1"/>
  <c r="U142" i="1"/>
  <c r="Y142" i="1"/>
  <c r="R142" i="1"/>
  <c r="V142" i="1"/>
  <c r="Z142" i="1"/>
  <c r="O142" i="1"/>
  <c r="S142" i="1"/>
  <c r="W142" i="1"/>
  <c r="AA142" i="1"/>
  <c r="T142" i="1"/>
  <c r="X142" i="1"/>
  <c r="AB142" i="1"/>
  <c r="P142" i="1"/>
  <c r="P138" i="1"/>
  <c r="T138" i="1"/>
  <c r="X138" i="1"/>
  <c r="AB138" i="1"/>
  <c r="Q138" i="1"/>
  <c r="U138" i="1"/>
  <c r="Y138" i="1"/>
  <c r="R138" i="1"/>
  <c r="V138" i="1"/>
  <c r="Z138" i="1"/>
  <c r="W138" i="1"/>
  <c r="AA138" i="1"/>
  <c r="O138" i="1"/>
  <c r="S138" i="1"/>
  <c r="O134" i="1"/>
  <c r="S134" i="1"/>
  <c r="W134" i="1"/>
  <c r="AA134" i="1"/>
  <c r="P134" i="1"/>
  <c r="T134" i="1"/>
  <c r="X134" i="1"/>
  <c r="AB134" i="1"/>
  <c r="Q134" i="1"/>
  <c r="U134" i="1"/>
  <c r="Y134" i="1"/>
  <c r="Z134" i="1"/>
  <c r="R134" i="1"/>
  <c r="V134" i="1"/>
  <c r="R130" i="1"/>
  <c r="V130" i="1"/>
  <c r="Z130" i="1"/>
  <c r="O130" i="1"/>
  <c r="S130" i="1"/>
  <c r="W130" i="1"/>
  <c r="AA130" i="1"/>
  <c r="P130" i="1"/>
  <c r="T130" i="1"/>
  <c r="X130" i="1"/>
  <c r="AB130" i="1"/>
  <c r="Q130" i="1"/>
  <c r="U130" i="1"/>
  <c r="Y130" i="1"/>
  <c r="Q126" i="1"/>
  <c r="U126" i="1"/>
  <c r="Y126" i="1"/>
  <c r="R126" i="1"/>
  <c r="V126" i="1"/>
  <c r="Z126" i="1"/>
  <c r="O126" i="1"/>
  <c r="S126" i="1"/>
  <c r="W126" i="1"/>
  <c r="AA126" i="1"/>
  <c r="P126" i="1"/>
  <c r="T126" i="1"/>
  <c r="X126" i="1"/>
  <c r="AB126" i="1"/>
  <c r="P122" i="1"/>
  <c r="T122" i="1"/>
  <c r="X122" i="1"/>
  <c r="AB122" i="1"/>
  <c r="Q122" i="1"/>
  <c r="U122" i="1"/>
  <c r="Y122" i="1"/>
  <c r="R122" i="1"/>
  <c r="V122" i="1"/>
  <c r="Z122" i="1"/>
  <c r="S122" i="1"/>
  <c r="W122" i="1"/>
  <c r="AA122" i="1"/>
  <c r="O122" i="1"/>
  <c r="O118" i="1"/>
  <c r="S118" i="1"/>
  <c r="W118" i="1"/>
  <c r="AA118" i="1"/>
  <c r="P118" i="1"/>
  <c r="T118" i="1"/>
  <c r="X118" i="1"/>
  <c r="AB118" i="1"/>
  <c r="Q118" i="1"/>
  <c r="U118" i="1"/>
  <c r="Y118" i="1"/>
  <c r="V118" i="1"/>
  <c r="Z118" i="1"/>
  <c r="R118" i="1"/>
  <c r="R114" i="1"/>
  <c r="V114" i="1"/>
  <c r="Z114" i="1"/>
  <c r="O114" i="1"/>
  <c r="S114" i="1"/>
  <c r="W114" i="1"/>
  <c r="AA114" i="1"/>
  <c r="P114" i="1"/>
  <c r="T114" i="1"/>
  <c r="X114" i="1"/>
  <c r="AB114" i="1"/>
  <c r="Y114" i="1"/>
  <c r="Q114" i="1"/>
  <c r="U114" i="1"/>
  <c r="P110" i="1"/>
  <c r="T110" i="1"/>
  <c r="X110" i="1"/>
  <c r="AB110" i="1"/>
  <c r="Q110" i="1"/>
  <c r="U110" i="1"/>
  <c r="Y110" i="1"/>
  <c r="R110" i="1"/>
  <c r="V110" i="1"/>
  <c r="Z110" i="1"/>
  <c r="AA110" i="1"/>
  <c r="O110" i="1"/>
  <c r="S110" i="1"/>
  <c r="W110" i="1"/>
  <c r="P106" i="1"/>
  <c r="T106" i="1"/>
  <c r="X106" i="1"/>
  <c r="AB106" i="1"/>
  <c r="Q106" i="1"/>
  <c r="U106" i="1"/>
  <c r="Y106" i="1"/>
  <c r="R106" i="1"/>
  <c r="V106" i="1"/>
  <c r="Z106" i="1"/>
  <c r="O106" i="1"/>
  <c r="S106" i="1"/>
  <c r="W106" i="1"/>
  <c r="AA106" i="1"/>
  <c r="P102" i="1"/>
  <c r="T102" i="1"/>
  <c r="X102" i="1"/>
  <c r="AB102" i="1"/>
  <c r="Q102" i="1"/>
  <c r="U102" i="1"/>
  <c r="Y102" i="1"/>
  <c r="R102" i="1"/>
  <c r="V102" i="1"/>
  <c r="Z102" i="1"/>
  <c r="S102" i="1"/>
  <c r="W102" i="1"/>
  <c r="AA102" i="1"/>
  <c r="O102" i="1"/>
  <c r="P98" i="1"/>
  <c r="T98" i="1"/>
  <c r="X98" i="1"/>
  <c r="AB98" i="1"/>
  <c r="Q98" i="1"/>
  <c r="U98" i="1"/>
  <c r="Y98" i="1"/>
  <c r="R98" i="1"/>
  <c r="V98" i="1"/>
  <c r="Z98" i="1"/>
  <c r="W98" i="1"/>
  <c r="AA98" i="1"/>
  <c r="O98" i="1"/>
  <c r="S98" i="1"/>
  <c r="P94" i="1"/>
  <c r="T94" i="1"/>
  <c r="X94" i="1"/>
  <c r="AB94" i="1"/>
  <c r="Q94" i="1"/>
  <c r="U94" i="1"/>
  <c r="Y94" i="1"/>
  <c r="R94" i="1"/>
  <c r="V94" i="1"/>
  <c r="Z94" i="1"/>
  <c r="AA94" i="1"/>
  <c r="O94" i="1"/>
  <c r="S94" i="1"/>
  <c r="W94" i="1"/>
  <c r="Q90" i="1"/>
  <c r="U90" i="1"/>
  <c r="R90" i="1"/>
  <c r="V90" i="1"/>
  <c r="Z90" i="1"/>
  <c r="O90" i="1"/>
  <c r="W90" i="1"/>
  <c r="AB90" i="1"/>
  <c r="P90" i="1"/>
  <c r="X90" i="1"/>
  <c r="S90" i="1"/>
  <c r="Y90" i="1"/>
  <c r="T90" i="1"/>
  <c r="AA90" i="1"/>
  <c r="Q86" i="1"/>
  <c r="U86" i="1"/>
  <c r="Y86" i="1"/>
  <c r="R86" i="1"/>
  <c r="V86" i="1"/>
  <c r="Z86" i="1"/>
  <c r="S86" i="1"/>
  <c r="AA86" i="1"/>
  <c r="T86" i="1"/>
  <c r="AB86" i="1"/>
  <c r="O86" i="1"/>
  <c r="W86" i="1"/>
  <c r="P86" i="1"/>
  <c r="X86" i="1"/>
  <c r="Q82" i="1"/>
  <c r="U82" i="1"/>
  <c r="Y82" i="1"/>
  <c r="R82" i="1"/>
  <c r="V82" i="1"/>
  <c r="Z82" i="1"/>
  <c r="O82" i="1"/>
  <c r="W82" i="1"/>
  <c r="P82" i="1"/>
  <c r="X82" i="1"/>
  <c r="S82" i="1"/>
  <c r="AA82" i="1"/>
  <c r="T82" i="1"/>
  <c r="AB82" i="1"/>
  <c r="Q78" i="1"/>
  <c r="U78" i="1"/>
  <c r="Y78" i="1"/>
  <c r="R78" i="1"/>
  <c r="V78" i="1"/>
  <c r="Z78" i="1"/>
  <c r="S78" i="1"/>
  <c r="AA78" i="1"/>
  <c r="T78" i="1"/>
  <c r="AB78" i="1"/>
  <c r="O78" i="1"/>
  <c r="W78" i="1"/>
  <c r="P78" i="1"/>
  <c r="X78" i="1"/>
  <c r="Q74" i="1"/>
  <c r="U74" i="1"/>
  <c r="Y74" i="1"/>
  <c r="R74" i="1"/>
  <c r="V74" i="1"/>
  <c r="Z74" i="1"/>
  <c r="O74" i="1"/>
  <c r="S74" i="1"/>
  <c r="W74" i="1"/>
  <c r="AA74" i="1"/>
  <c r="AB74" i="1"/>
  <c r="P74" i="1"/>
  <c r="T74" i="1"/>
  <c r="X74" i="1"/>
  <c r="Q70" i="1"/>
  <c r="U70" i="1"/>
  <c r="Y70" i="1"/>
  <c r="R70" i="1"/>
  <c r="V70" i="1"/>
  <c r="Z70" i="1"/>
  <c r="O70" i="1"/>
  <c r="S70" i="1"/>
  <c r="W70" i="1"/>
  <c r="AA70" i="1"/>
  <c r="P70" i="1"/>
  <c r="T70" i="1"/>
  <c r="X70" i="1"/>
  <c r="AB70" i="1"/>
  <c r="Q66" i="1"/>
  <c r="U66" i="1"/>
  <c r="Y66" i="1"/>
  <c r="R66" i="1"/>
  <c r="V66" i="1"/>
  <c r="Z66" i="1"/>
  <c r="O66" i="1"/>
  <c r="S66" i="1"/>
  <c r="W66" i="1"/>
  <c r="AA66" i="1"/>
  <c r="T66" i="1"/>
  <c r="X66" i="1"/>
  <c r="AB66" i="1"/>
  <c r="P66" i="1"/>
  <c r="Q62" i="1"/>
  <c r="U62" i="1"/>
  <c r="Y62" i="1"/>
  <c r="R62" i="1"/>
  <c r="V62" i="1"/>
  <c r="Z62" i="1"/>
  <c r="O62" i="1"/>
  <c r="S62" i="1"/>
  <c r="W62" i="1"/>
  <c r="AA62" i="1"/>
  <c r="X62" i="1"/>
  <c r="AB62" i="1"/>
  <c r="P62" i="1"/>
  <c r="T62" i="1"/>
  <c r="O58" i="1"/>
  <c r="S58" i="1"/>
  <c r="W58" i="1"/>
  <c r="AA58" i="1"/>
  <c r="P58" i="1"/>
  <c r="T58" i="1"/>
  <c r="X58" i="1"/>
  <c r="AB58" i="1"/>
  <c r="Q58" i="1"/>
  <c r="U58" i="1"/>
  <c r="Y58" i="1"/>
  <c r="R58" i="1"/>
  <c r="V58" i="1"/>
  <c r="Z58" i="1"/>
  <c r="Q54" i="1"/>
  <c r="U54" i="1"/>
  <c r="Y54" i="1"/>
  <c r="R54" i="1"/>
  <c r="V54" i="1"/>
  <c r="Z54" i="1"/>
  <c r="S54" i="1"/>
  <c r="AA54" i="1"/>
  <c r="T54" i="1"/>
  <c r="AB54" i="1"/>
  <c r="O54" i="1"/>
  <c r="W54" i="1"/>
  <c r="P54" i="1"/>
  <c r="X54" i="1"/>
  <c r="P50" i="1"/>
  <c r="T50" i="1"/>
  <c r="X50" i="1"/>
  <c r="AB50" i="1"/>
  <c r="Q50" i="1"/>
  <c r="U50" i="1"/>
  <c r="Y50" i="1"/>
  <c r="R50" i="1"/>
  <c r="Z50" i="1"/>
  <c r="S50" i="1"/>
  <c r="AA50" i="1"/>
  <c r="V50" i="1"/>
  <c r="O50" i="1"/>
  <c r="W50" i="1"/>
  <c r="O46" i="1"/>
  <c r="S46" i="1"/>
  <c r="W46" i="1"/>
  <c r="AA46" i="1"/>
  <c r="P46" i="1"/>
  <c r="T46" i="1"/>
  <c r="X46" i="1"/>
  <c r="AB46" i="1"/>
  <c r="Q46" i="1"/>
  <c r="Y46" i="1"/>
  <c r="R46" i="1"/>
  <c r="Z46" i="1"/>
  <c r="U46" i="1"/>
  <c r="V46" i="1"/>
  <c r="Q42" i="1"/>
  <c r="U42" i="1"/>
  <c r="Y42" i="1"/>
  <c r="R42" i="1"/>
  <c r="V42" i="1"/>
  <c r="Z42" i="1"/>
  <c r="O42" i="1"/>
  <c r="W42" i="1"/>
  <c r="P42" i="1"/>
  <c r="X42" i="1"/>
  <c r="S42" i="1"/>
  <c r="AA42" i="1"/>
  <c r="AB42" i="1"/>
  <c r="T42" i="1"/>
  <c r="P38" i="1"/>
  <c r="T38" i="1"/>
  <c r="X38" i="1"/>
  <c r="AB38" i="1"/>
  <c r="Q38" i="1"/>
  <c r="U38" i="1"/>
  <c r="Y38" i="1"/>
  <c r="V38" i="1"/>
  <c r="O38" i="1"/>
  <c r="W38" i="1"/>
  <c r="R38" i="1"/>
  <c r="Z38" i="1"/>
  <c r="S38" i="1"/>
  <c r="AA38" i="1"/>
  <c r="P34" i="1"/>
  <c r="T34" i="1"/>
  <c r="X34" i="1"/>
  <c r="AB34" i="1"/>
  <c r="Q34" i="1"/>
  <c r="U34" i="1"/>
  <c r="Y34" i="1"/>
  <c r="V34" i="1"/>
  <c r="O34" i="1"/>
  <c r="W34" i="1"/>
  <c r="R34" i="1"/>
  <c r="Z34" i="1"/>
  <c r="S34" i="1"/>
  <c r="AA34" i="1"/>
  <c r="P30" i="1"/>
  <c r="T30" i="1"/>
  <c r="X30" i="1"/>
  <c r="AB30" i="1"/>
  <c r="Q30" i="1"/>
  <c r="U30" i="1"/>
  <c r="Y30" i="1"/>
  <c r="V30" i="1"/>
  <c r="O30" i="1"/>
  <c r="W30" i="1"/>
  <c r="R30" i="1"/>
  <c r="Z30" i="1"/>
  <c r="S30" i="1"/>
  <c r="AA30" i="1"/>
  <c r="P26" i="1"/>
  <c r="T26" i="1"/>
  <c r="X26" i="1"/>
  <c r="AB26" i="1"/>
  <c r="Q26" i="1"/>
  <c r="U26" i="1"/>
  <c r="Y26" i="1"/>
  <c r="V26" i="1"/>
  <c r="O26" i="1"/>
  <c r="W26" i="1"/>
  <c r="R26" i="1"/>
  <c r="Z26" i="1"/>
  <c r="AA26" i="1"/>
  <c r="S26" i="1"/>
  <c r="R22" i="1"/>
  <c r="V22" i="1"/>
  <c r="Z22" i="1"/>
  <c r="O22" i="1"/>
  <c r="S22" i="1"/>
  <c r="W22" i="1"/>
  <c r="AA22" i="1"/>
  <c r="P22" i="1"/>
  <c r="T22" i="1"/>
  <c r="X22" i="1"/>
  <c r="AB22" i="1"/>
  <c r="Q22" i="1"/>
  <c r="U22" i="1"/>
  <c r="Y22" i="1"/>
  <c r="R18" i="1"/>
  <c r="V18" i="1"/>
  <c r="Z18" i="1"/>
  <c r="O18" i="1"/>
  <c r="S18" i="1"/>
  <c r="W18" i="1"/>
  <c r="AA18" i="1"/>
  <c r="P18" i="1"/>
  <c r="T18" i="1"/>
  <c r="X18" i="1"/>
  <c r="AB18" i="1"/>
  <c r="Y18" i="1"/>
  <c r="Q18" i="1"/>
  <c r="U18" i="1"/>
  <c r="R14" i="1"/>
  <c r="V14" i="1"/>
  <c r="Z14" i="1"/>
  <c r="O14" i="1"/>
  <c r="S14" i="1"/>
  <c r="W14" i="1"/>
  <c r="AA14" i="1"/>
  <c r="P14" i="1"/>
  <c r="T14" i="1"/>
  <c r="X14" i="1"/>
  <c r="AB14" i="1"/>
  <c r="Q14" i="1"/>
  <c r="U14" i="1"/>
  <c r="Y14" i="1"/>
  <c r="Q10" i="1"/>
  <c r="U10" i="1"/>
  <c r="Y10" i="1"/>
  <c r="R10" i="1"/>
  <c r="V10" i="1"/>
  <c r="Z10" i="1"/>
  <c r="O10" i="1"/>
  <c r="S10" i="1"/>
  <c r="W10" i="1"/>
  <c r="AA10" i="1"/>
  <c r="X10" i="1"/>
  <c r="AB10" i="1"/>
  <c r="P10" i="1"/>
  <c r="T10" i="1"/>
  <c r="A4" i="1"/>
  <c r="A8" i="1"/>
  <c r="A12" i="1"/>
  <c r="A16" i="1"/>
  <c r="A20" i="1"/>
  <c r="A24" i="1"/>
  <c r="A28" i="1"/>
  <c r="A32" i="1"/>
  <c r="A36" i="1"/>
  <c r="A40" i="1"/>
  <c r="A44" i="1"/>
  <c r="A48" i="1"/>
  <c r="A52" i="1"/>
  <c r="A56" i="1"/>
  <c r="A60" i="1"/>
  <c r="A64" i="1"/>
  <c r="A68" i="1"/>
  <c r="A72" i="1"/>
  <c r="A76" i="1"/>
  <c r="A80" i="1"/>
  <c r="A84" i="1"/>
  <c r="A88" i="1"/>
  <c r="A92" i="1"/>
  <c r="A96" i="1"/>
  <c r="A100" i="1"/>
  <c r="A104" i="1"/>
  <c r="A108" i="1"/>
  <c r="A112" i="1"/>
  <c r="A116" i="1"/>
  <c r="A120" i="1"/>
  <c r="A124" i="1"/>
  <c r="A128" i="1"/>
  <c r="A132" i="1"/>
  <c r="A136" i="1"/>
  <c r="A140" i="1"/>
  <c r="A144" i="1"/>
  <c r="A148" i="1"/>
  <c r="A152" i="1"/>
  <c r="A156" i="1"/>
  <c r="A160" i="1"/>
  <c r="A164" i="1"/>
  <c r="A168" i="1"/>
  <c r="A172" i="1"/>
  <c r="A176" i="1"/>
  <c r="A180" i="1"/>
  <c r="A184" i="1"/>
  <c r="A188" i="1"/>
  <c r="A192" i="1"/>
  <c r="A196" i="1"/>
  <c r="A200" i="1"/>
  <c r="A204" i="1"/>
  <c r="A208" i="1"/>
  <c r="A212" i="1"/>
  <c r="A216" i="1"/>
  <c r="A220" i="1"/>
  <c r="A224" i="1"/>
  <c r="A228" i="1"/>
  <c r="A232" i="1"/>
  <c r="A236" i="1"/>
  <c r="A240" i="1"/>
  <c r="A244" i="1"/>
  <c r="A248" i="1"/>
  <c r="A252" i="1"/>
  <c r="A256" i="1"/>
  <c r="A260" i="1"/>
  <c r="A264" i="1"/>
  <c r="A268" i="1"/>
  <c r="A272" i="1"/>
  <c r="A276" i="1"/>
  <c r="A280" i="1"/>
  <c r="A284" i="1"/>
  <c r="A288" i="1"/>
  <c r="A292" i="1"/>
  <c r="A296" i="1"/>
  <c r="A300" i="1"/>
  <c r="A304" i="1"/>
  <c r="A308" i="1"/>
  <c r="A312" i="1"/>
  <c r="A316" i="1"/>
  <c r="A320" i="1"/>
  <c r="A324" i="1"/>
  <c r="A328" i="1"/>
  <c r="A332" i="1"/>
  <c r="A336" i="1"/>
  <c r="A340" i="1"/>
  <c r="A344" i="1"/>
  <c r="A348" i="1"/>
  <c r="A352" i="1"/>
  <c r="A356" i="1"/>
  <c r="A360" i="1"/>
  <c r="A364" i="1"/>
  <c r="A368" i="1"/>
  <c r="A372" i="1"/>
  <c r="A376" i="1"/>
  <c r="A380" i="1"/>
  <c r="A384" i="1"/>
  <c r="A388" i="1"/>
  <c r="A392" i="1"/>
  <c r="A396" i="1"/>
  <c r="A400" i="1"/>
  <c r="A404" i="1"/>
  <c r="A408" i="1"/>
  <c r="A412" i="1"/>
  <c r="A416" i="1"/>
  <c r="A420" i="1"/>
  <c r="A424" i="1"/>
  <c r="A428" i="1"/>
  <c r="A432" i="1"/>
  <c r="A436" i="1"/>
  <c r="A440" i="1"/>
  <c r="A444" i="1"/>
  <c r="A448" i="1"/>
  <c r="A452" i="1"/>
  <c r="A456" i="1"/>
  <c r="A460" i="1"/>
  <c r="A464" i="1"/>
  <c r="A468" i="1"/>
  <c r="A472" i="1"/>
  <c r="A476" i="1"/>
  <c r="A480" i="1"/>
  <c r="A484" i="1"/>
  <c r="A488" i="1"/>
  <c r="A492" i="1"/>
  <c r="A496" i="1"/>
  <c r="A500" i="1"/>
  <c r="A504" i="1"/>
  <c r="A508" i="1"/>
  <c r="A512" i="1"/>
  <c r="A516" i="1"/>
  <c r="A520" i="1"/>
  <c r="A524" i="1"/>
  <c r="A528" i="1"/>
  <c r="A532" i="1"/>
  <c r="A536" i="1"/>
  <c r="A540" i="1"/>
  <c r="A544" i="1"/>
  <c r="A548" i="1"/>
  <c r="A552" i="1"/>
  <c r="A556" i="1"/>
  <c r="A560" i="1"/>
  <c r="A564" i="1"/>
  <c r="A568" i="1"/>
  <c r="A572" i="1"/>
  <c r="A576" i="1"/>
  <c r="A580" i="1"/>
  <c r="A584" i="1"/>
  <c r="A588" i="1"/>
  <c r="A592" i="1"/>
  <c r="A596" i="1"/>
  <c r="A600" i="1"/>
  <c r="A604" i="1"/>
  <c r="A608" i="1"/>
  <c r="A612" i="1"/>
  <c r="A616" i="1"/>
  <c r="A620" i="1"/>
  <c r="A624" i="1"/>
  <c r="A628" i="1"/>
  <c r="A632" i="1"/>
  <c r="A636" i="1"/>
  <c r="A640" i="1"/>
  <c r="A644" i="1"/>
  <c r="A648" i="1"/>
  <c r="A652" i="1"/>
  <c r="A656" i="1"/>
  <c r="A660" i="1"/>
  <c r="A664" i="1"/>
  <c r="A668" i="1"/>
  <c r="A672" i="1"/>
  <c r="A676" i="1"/>
  <c r="A680" i="1"/>
  <c r="A684" i="1"/>
  <c r="A688" i="1"/>
  <c r="A692" i="1"/>
  <c r="A696" i="1"/>
  <c r="A700" i="1"/>
  <c r="A704" i="1"/>
  <c r="A708" i="1"/>
  <c r="A712" i="1"/>
  <c r="A716" i="1"/>
  <c r="A720" i="1"/>
  <c r="A724" i="1"/>
  <c r="A728" i="1"/>
  <c r="A732" i="1"/>
  <c r="A736" i="1"/>
  <c r="A740" i="1"/>
  <c r="A744" i="1"/>
  <c r="A748" i="1"/>
  <c r="A752" i="1"/>
  <c r="A756" i="1"/>
  <c r="A760" i="1"/>
  <c r="A764" i="1"/>
  <c r="A768" i="1"/>
  <c r="A772" i="1"/>
  <c r="A776" i="1"/>
  <c r="A780" i="1"/>
  <c r="A784" i="1"/>
  <c r="A788" i="1"/>
  <c r="A792" i="1"/>
  <c r="A796" i="1"/>
  <c r="A800" i="1"/>
  <c r="A804" i="1"/>
  <c r="A808" i="1"/>
  <c r="A812" i="1"/>
  <c r="A816" i="1"/>
  <c r="A820" i="1"/>
  <c r="A824" i="1"/>
  <c r="A828" i="1"/>
  <c r="A832" i="1"/>
  <c r="A836" i="1"/>
  <c r="A840" i="1"/>
  <c r="A844" i="1"/>
  <c r="A848" i="1"/>
  <c r="A852" i="1"/>
  <c r="A856" i="1"/>
  <c r="A860" i="1"/>
  <c r="A864" i="1"/>
  <c r="A868" i="1"/>
  <c r="A872" i="1"/>
  <c r="A876" i="1"/>
  <c r="A880" i="1"/>
  <c r="A884" i="1"/>
  <c r="A888" i="1"/>
  <c r="A892" i="1"/>
  <c r="A896" i="1"/>
  <c r="A900" i="1"/>
  <c r="A904" i="1"/>
  <c r="A908" i="1"/>
  <c r="A912" i="1"/>
  <c r="A916" i="1"/>
  <c r="A920" i="1"/>
  <c r="A924" i="1"/>
  <c r="A928" i="1"/>
  <c r="A932" i="1"/>
  <c r="A936" i="1"/>
  <c r="A940" i="1"/>
  <c r="A944" i="1"/>
  <c r="A948" i="1"/>
  <c r="A952" i="1"/>
  <c r="A956" i="1"/>
  <c r="A960" i="1"/>
  <c r="A964" i="1"/>
  <c r="A968" i="1"/>
  <c r="A972" i="1"/>
  <c r="A976" i="1"/>
  <c r="A980" i="1"/>
  <c r="A984" i="1"/>
  <c r="A988" i="1"/>
  <c r="A992" i="1"/>
  <c r="A996" i="1"/>
  <c r="A1000" i="1"/>
  <c r="A1004" i="1"/>
  <c r="A1008" i="1"/>
  <c r="A1012" i="1"/>
  <c r="A1016" i="1"/>
  <c r="A1020" i="1"/>
  <c r="A1024" i="1"/>
  <c r="A1028" i="1"/>
  <c r="A1032" i="1"/>
  <c r="A1036" i="1"/>
  <c r="A1040" i="1"/>
  <c r="A1044" i="1"/>
  <c r="A1048" i="1"/>
  <c r="A1052" i="1"/>
  <c r="A1056" i="1"/>
  <c r="A1060" i="1"/>
  <c r="A1064" i="1"/>
  <c r="A1068" i="1"/>
  <c r="A1072" i="1"/>
  <c r="A1076" i="1"/>
  <c r="A1080" i="1"/>
  <c r="A1084" i="1"/>
  <c r="A1088" i="1"/>
  <c r="A1092" i="1"/>
  <c r="A1096" i="1"/>
  <c r="A1100" i="1"/>
  <c r="A1104" i="1"/>
  <c r="A1108" i="1"/>
  <c r="A1112" i="1"/>
  <c r="A1116" i="1"/>
  <c r="A1120" i="1"/>
  <c r="A1124" i="1"/>
  <c r="A1128" i="1"/>
  <c r="A1132" i="1"/>
  <c r="A1136" i="1"/>
  <c r="A1140" i="1"/>
  <c r="A1144" i="1"/>
  <c r="A1148" i="1"/>
  <c r="A1152" i="1"/>
  <c r="A1156" i="1"/>
  <c r="A1160" i="1"/>
  <c r="A1164" i="1"/>
  <c r="A1168" i="1"/>
  <c r="A1172" i="1"/>
  <c r="A1176" i="1"/>
  <c r="A1180" i="1"/>
  <c r="A1184" i="1"/>
  <c r="A1188" i="1"/>
  <c r="A1192" i="1"/>
  <c r="A1196" i="1"/>
  <c r="A1200" i="1"/>
  <c r="A1204" i="1"/>
  <c r="A1208" i="1"/>
  <c r="A1212" i="1"/>
  <c r="A1216" i="1"/>
  <c r="A1220" i="1"/>
  <c r="A1224" i="1"/>
  <c r="A1228" i="1"/>
  <c r="A1232" i="1"/>
  <c r="A1236" i="1"/>
  <c r="A1240" i="1"/>
  <c r="A1244" i="1"/>
  <c r="A1248" i="1"/>
  <c r="A1252" i="1"/>
  <c r="A1256" i="1"/>
  <c r="A1260" i="1"/>
  <c r="A1264" i="1"/>
  <c r="A1268" i="1"/>
  <c r="A1272" i="1"/>
  <c r="A1276" i="1"/>
  <c r="A1280" i="1"/>
  <c r="A1284" i="1"/>
  <c r="A1288" i="1"/>
  <c r="A1292" i="1"/>
  <c r="A1296" i="1"/>
  <c r="A1300" i="1"/>
  <c r="A1304" i="1"/>
  <c r="A1308" i="1"/>
  <c r="A1312" i="1"/>
  <c r="A1316" i="1"/>
  <c r="A1320" i="1"/>
  <c r="A1324" i="1"/>
  <c r="A1328" i="1"/>
  <c r="A1332" i="1"/>
  <c r="A1336" i="1"/>
  <c r="A1340" i="1"/>
  <c r="A1344" i="1"/>
  <c r="A1348" i="1"/>
  <c r="A1352" i="1"/>
  <c r="A1356" i="1"/>
  <c r="A1360" i="1"/>
  <c r="A1364" i="1"/>
  <c r="A1368" i="1"/>
  <c r="A1372" i="1"/>
  <c r="A1376" i="1"/>
  <c r="A1380" i="1"/>
  <c r="A1384" i="1"/>
  <c r="A1388" i="1"/>
  <c r="A1392" i="1"/>
  <c r="A1396" i="1"/>
  <c r="A1400" i="1"/>
  <c r="A1404" i="1"/>
  <c r="A1408" i="1"/>
  <c r="A1412" i="1"/>
  <c r="A1416" i="1"/>
  <c r="A1420" i="1"/>
  <c r="A1424" i="1"/>
  <c r="A1428" i="1"/>
  <c r="A1432" i="1"/>
  <c r="A1436" i="1"/>
  <c r="A1440" i="1"/>
  <c r="A1444" i="1"/>
  <c r="A1448" i="1"/>
  <c r="A1452" i="1"/>
  <c r="A1456" i="1"/>
  <c r="A1460" i="1"/>
  <c r="A1464" i="1"/>
  <c r="A1468" i="1"/>
  <c r="A1472" i="1"/>
  <c r="A1476" i="1"/>
  <c r="A1480" i="1"/>
  <c r="A1484" i="1"/>
  <c r="A1488" i="1"/>
  <c r="A1492" i="1"/>
  <c r="A1496" i="1"/>
  <c r="A1500" i="1"/>
  <c r="A1504" i="1"/>
  <c r="A1508" i="1"/>
  <c r="A1512" i="1"/>
  <c r="A1516" i="1"/>
  <c r="A1520" i="1"/>
  <c r="A1524" i="1"/>
  <c r="A1528" i="1"/>
  <c r="A1532" i="1"/>
  <c r="A1536" i="1"/>
  <c r="A1540" i="1"/>
  <c r="A1544" i="1"/>
  <c r="A1548" i="1"/>
  <c r="A1552" i="1"/>
  <c r="A1556" i="1"/>
  <c r="A1560" i="1"/>
  <c r="A1564" i="1"/>
  <c r="A1568" i="1"/>
  <c r="A1572" i="1"/>
  <c r="A1576" i="1"/>
  <c r="A1580" i="1"/>
  <c r="A1584" i="1"/>
  <c r="A1588" i="1"/>
  <c r="A1592" i="1"/>
  <c r="A1596" i="1"/>
  <c r="A1600" i="1"/>
  <c r="A1604" i="1"/>
  <c r="A1608" i="1"/>
  <c r="A1612" i="1"/>
  <c r="A1616" i="1"/>
  <c r="A1620" i="1"/>
  <c r="A1624" i="1"/>
  <c r="A1628" i="1"/>
  <c r="A1632" i="1"/>
  <c r="A1637" i="1"/>
  <c r="D1635" i="1"/>
  <c r="D1631" i="1"/>
  <c r="D1627" i="1"/>
  <c r="D1623" i="1"/>
  <c r="D1619" i="1"/>
  <c r="D1615" i="1"/>
  <c r="D1611" i="1"/>
  <c r="D1607" i="1"/>
  <c r="D1603" i="1"/>
  <c r="D1599" i="1"/>
  <c r="D1595" i="1"/>
  <c r="D1591" i="1"/>
  <c r="D1587" i="1"/>
  <c r="D1583" i="1"/>
  <c r="D1579" i="1"/>
  <c r="D1575" i="1"/>
  <c r="D1571" i="1"/>
  <c r="D1567" i="1"/>
  <c r="D1563" i="1"/>
  <c r="D1559" i="1"/>
  <c r="D1555" i="1"/>
  <c r="D1551" i="1"/>
  <c r="D1547" i="1"/>
  <c r="D1543" i="1"/>
  <c r="D1539" i="1"/>
  <c r="D1535" i="1"/>
  <c r="D1531" i="1"/>
  <c r="D1527" i="1"/>
  <c r="D1523" i="1"/>
  <c r="D1519" i="1"/>
  <c r="D1515" i="1"/>
  <c r="D1511" i="1"/>
  <c r="D1507" i="1"/>
  <c r="D1503" i="1"/>
  <c r="D1499" i="1"/>
  <c r="D1495" i="1"/>
  <c r="D1491" i="1"/>
  <c r="D1487" i="1"/>
  <c r="D1483" i="1"/>
  <c r="D1479" i="1"/>
  <c r="D1475" i="1"/>
  <c r="D1471" i="1"/>
  <c r="D1467" i="1"/>
  <c r="D1463" i="1"/>
  <c r="D1459" i="1"/>
  <c r="D1455" i="1"/>
  <c r="D1451" i="1"/>
  <c r="D1447" i="1"/>
  <c r="D1443" i="1"/>
  <c r="D1439" i="1"/>
  <c r="D1435" i="1"/>
  <c r="D1431" i="1"/>
  <c r="D1427" i="1"/>
  <c r="D1423" i="1"/>
  <c r="D1419" i="1"/>
  <c r="D1415" i="1"/>
  <c r="D1411" i="1"/>
  <c r="D1407" i="1"/>
  <c r="D1403" i="1"/>
  <c r="D1399" i="1"/>
  <c r="D1395" i="1"/>
  <c r="D1391" i="1"/>
  <c r="D1387" i="1"/>
  <c r="D1383" i="1"/>
  <c r="D1379" i="1"/>
  <c r="D1375" i="1"/>
  <c r="D1371" i="1"/>
  <c r="D1367" i="1"/>
  <c r="D1363" i="1"/>
  <c r="D1359" i="1"/>
  <c r="D1355" i="1"/>
  <c r="D1351" i="1"/>
  <c r="D1347" i="1"/>
  <c r="D1343" i="1"/>
  <c r="D1339" i="1"/>
  <c r="D1335" i="1"/>
  <c r="D1331" i="1"/>
  <c r="D1327" i="1"/>
  <c r="D1323" i="1"/>
  <c r="D1319" i="1"/>
  <c r="D1315" i="1"/>
  <c r="D1311" i="1"/>
  <c r="D1307" i="1"/>
  <c r="D1303" i="1"/>
  <c r="D1299" i="1"/>
  <c r="D1295" i="1"/>
  <c r="D1291" i="1"/>
  <c r="D1287" i="1"/>
  <c r="D1283" i="1"/>
  <c r="D1279" i="1"/>
  <c r="D1275" i="1"/>
  <c r="D1271" i="1"/>
  <c r="D1267" i="1"/>
  <c r="D1263" i="1"/>
  <c r="D1259" i="1"/>
  <c r="D1255" i="1"/>
  <c r="D1251" i="1"/>
  <c r="D1247" i="1"/>
  <c r="D1243" i="1"/>
  <c r="D1239" i="1"/>
  <c r="D1235" i="1"/>
  <c r="D1231" i="1"/>
  <c r="D1227" i="1"/>
  <c r="D1223" i="1"/>
  <c r="D1219" i="1"/>
  <c r="D1215" i="1"/>
  <c r="D1211" i="1"/>
  <c r="D1207" i="1"/>
  <c r="D1203" i="1"/>
  <c r="D1199" i="1"/>
  <c r="D1195" i="1"/>
  <c r="D1191" i="1"/>
  <c r="D1187" i="1"/>
  <c r="D1183" i="1"/>
  <c r="D1179" i="1"/>
  <c r="D1175" i="1"/>
  <c r="D1171" i="1"/>
  <c r="D1167" i="1"/>
  <c r="D1163" i="1"/>
  <c r="D1159" i="1"/>
  <c r="D1155" i="1"/>
  <c r="D1151" i="1"/>
  <c r="D1147" i="1"/>
  <c r="D1143" i="1"/>
  <c r="D1139" i="1"/>
  <c r="D1135" i="1"/>
  <c r="D1131" i="1"/>
  <c r="D1127" i="1"/>
  <c r="D1123" i="1"/>
  <c r="D1119" i="1"/>
  <c r="D1115" i="1"/>
  <c r="D1111" i="1"/>
  <c r="D1107" i="1"/>
  <c r="D1103" i="1"/>
  <c r="D1099" i="1"/>
  <c r="D1095" i="1"/>
  <c r="D1091" i="1"/>
  <c r="D1087" i="1"/>
  <c r="D1083" i="1"/>
  <c r="D1079" i="1"/>
  <c r="D1075" i="1"/>
  <c r="D1071" i="1"/>
  <c r="D1067" i="1"/>
  <c r="D1063" i="1"/>
  <c r="D1059" i="1"/>
  <c r="D1055" i="1"/>
  <c r="D1051" i="1"/>
  <c r="D1047" i="1"/>
  <c r="D1043" i="1"/>
  <c r="D1039" i="1"/>
  <c r="D1035" i="1"/>
  <c r="D1031" i="1"/>
  <c r="D1027" i="1"/>
  <c r="D1023" i="1"/>
  <c r="D1019" i="1"/>
  <c r="D1015" i="1"/>
  <c r="D1011" i="1"/>
  <c r="D1007" i="1"/>
  <c r="D1003" i="1"/>
  <c r="D999" i="1"/>
  <c r="D995" i="1"/>
  <c r="D991" i="1"/>
  <c r="D987" i="1"/>
  <c r="D983" i="1"/>
  <c r="D979" i="1"/>
  <c r="D975" i="1"/>
  <c r="D971" i="1"/>
  <c r="D967" i="1"/>
  <c r="D963" i="1"/>
  <c r="D959" i="1"/>
  <c r="D955" i="1"/>
  <c r="D951" i="1"/>
  <c r="D947" i="1"/>
  <c r="D943" i="1"/>
  <c r="D939" i="1"/>
  <c r="D935" i="1"/>
  <c r="D931" i="1"/>
  <c r="D927" i="1"/>
  <c r="D923" i="1"/>
  <c r="D919" i="1"/>
  <c r="D915" i="1"/>
  <c r="D911" i="1"/>
  <c r="D907" i="1"/>
  <c r="D903" i="1"/>
  <c r="D899" i="1"/>
  <c r="D895" i="1"/>
  <c r="D891" i="1"/>
  <c r="D887" i="1"/>
  <c r="D883" i="1"/>
  <c r="D879" i="1"/>
  <c r="D875" i="1"/>
  <c r="D871" i="1"/>
  <c r="D867" i="1"/>
  <c r="D863" i="1"/>
  <c r="D859" i="1"/>
  <c r="D855" i="1"/>
  <c r="D851" i="1"/>
  <c r="D847" i="1"/>
  <c r="D843" i="1"/>
  <c r="D839" i="1"/>
  <c r="D835" i="1"/>
  <c r="D831" i="1"/>
  <c r="D827" i="1"/>
  <c r="D823" i="1"/>
  <c r="D819" i="1"/>
  <c r="D815" i="1"/>
  <c r="D811" i="1"/>
  <c r="D807" i="1"/>
  <c r="D803" i="1"/>
  <c r="D799" i="1"/>
  <c r="D795" i="1"/>
  <c r="D791" i="1"/>
  <c r="D787" i="1"/>
  <c r="D783" i="1"/>
  <c r="D779" i="1"/>
  <c r="D775" i="1"/>
  <c r="D771" i="1"/>
  <c r="D767" i="1"/>
  <c r="D763" i="1"/>
  <c r="D759" i="1"/>
  <c r="D755" i="1"/>
  <c r="D751" i="1"/>
  <c r="D747" i="1"/>
  <c r="D743" i="1"/>
  <c r="D739" i="1"/>
  <c r="D735" i="1"/>
  <c r="D731" i="1"/>
  <c r="D727" i="1"/>
  <c r="D723" i="1"/>
  <c r="D719" i="1"/>
  <c r="D715" i="1"/>
  <c r="D711" i="1"/>
  <c r="D707" i="1"/>
  <c r="D703" i="1"/>
  <c r="D699" i="1"/>
  <c r="D695" i="1"/>
  <c r="D691" i="1"/>
  <c r="D687" i="1"/>
  <c r="D683" i="1"/>
  <c r="D679" i="1"/>
  <c r="D675" i="1"/>
  <c r="D671" i="1"/>
  <c r="D667" i="1"/>
  <c r="D663" i="1"/>
  <c r="D659" i="1"/>
  <c r="D655" i="1"/>
  <c r="D651" i="1"/>
  <c r="D647" i="1"/>
  <c r="D643" i="1"/>
  <c r="D639" i="1"/>
  <c r="D635" i="1"/>
  <c r="D631" i="1"/>
  <c r="D627" i="1"/>
  <c r="D623" i="1"/>
  <c r="D619" i="1"/>
  <c r="D615" i="1"/>
  <c r="D611" i="1"/>
  <c r="D607" i="1"/>
  <c r="D603" i="1"/>
  <c r="D599" i="1"/>
  <c r="D595" i="1"/>
  <c r="D591" i="1"/>
  <c r="D587" i="1"/>
  <c r="D583" i="1"/>
  <c r="D579" i="1"/>
  <c r="D575" i="1"/>
  <c r="D571" i="1"/>
  <c r="D567" i="1"/>
  <c r="D563" i="1"/>
  <c r="D559" i="1"/>
  <c r="D555" i="1"/>
  <c r="D551" i="1"/>
  <c r="D547" i="1"/>
  <c r="D543" i="1"/>
  <c r="D539" i="1"/>
  <c r="D535" i="1"/>
  <c r="D531" i="1"/>
  <c r="D527" i="1"/>
  <c r="D523" i="1"/>
  <c r="D519" i="1"/>
  <c r="D515" i="1"/>
  <c r="D511" i="1"/>
  <c r="D507" i="1"/>
  <c r="D503" i="1"/>
  <c r="D499" i="1"/>
  <c r="D495" i="1"/>
  <c r="D491" i="1"/>
  <c r="D487" i="1"/>
  <c r="D483" i="1"/>
  <c r="D479" i="1"/>
  <c r="D475" i="1"/>
  <c r="D471" i="1"/>
  <c r="D467" i="1"/>
  <c r="D463" i="1"/>
  <c r="D459" i="1"/>
  <c r="D455" i="1"/>
  <c r="D451" i="1"/>
  <c r="D447" i="1"/>
  <c r="D443" i="1"/>
  <c r="D439" i="1"/>
  <c r="D435" i="1"/>
  <c r="D431" i="1"/>
  <c r="D427" i="1"/>
  <c r="D423" i="1"/>
  <c r="D419" i="1"/>
  <c r="D415" i="1"/>
  <c r="D411" i="1"/>
  <c r="D407" i="1"/>
  <c r="D403" i="1"/>
  <c r="D399" i="1"/>
  <c r="D395" i="1"/>
  <c r="D391" i="1"/>
  <c r="D387" i="1"/>
  <c r="D383" i="1"/>
  <c r="D379" i="1"/>
  <c r="D375" i="1"/>
  <c r="D371" i="1"/>
  <c r="D367" i="1"/>
  <c r="D363" i="1"/>
  <c r="D359" i="1"/>
  <c r="D355" i="1"/>
  <c r="D351" i="1"/>
  <c r="D347" i="1"/>
  <c r="D343" i="1"/>
  <c r="D339" i="1"/>
  <c r="D335" i="1"/>
  <c r="D331" i="1"/>
  <c r="D327" i="1"/>
  <c r="D323" i="1"/>
  <c r="D319" i="1"/>
  <c r="D315" i="1"/>
  <c r="D311" i="1"/>
  <c r="D307" i="1"/>
  <c r="D303" i="1"/>
  <c r="D299" i="1"/>
  <c r="D295" i="1"/>
  <c r="D291" i="1"/>
  <c r="D287" i="1"/>
  <c r="D283" i="1"/>
  <c r="D279" i="1"/>
  <c r="D275" i="1"/>
  <c r="D271" i="1"/>
  <c r="D267" i="1"/>
  <c r="D263" i="1"/>
  <c r="D259" i="1"/>
  <c r="D255" i="1"/>
  <c r="D251" i="1"/>
  <c r="D247" i="1"/>
  <c r="D243" i="1"/>
  <c r="D239" i="1"/>
  <c r="D235" i="1"/>
  <c r="D231" i="1"/>
  <c r="D227" i="1"/>
  <c r="D223" i="1"/>
  <c r="D219" i="1"/>
  <c r="D215" i="1"/>
  <c r="D211" i="1"/>
  <c r="D207" i="1"/>
  <c r="D203" i="1"/>
  <c r="D199" i="1"/>
  <c r="D195" i="1"/>
  <c r="D191" i="1"/>
  <c r="D187" i="1"/>
  <c r="D183" i="1"/>
  <c r="D179" i="1"/>
  <c r="D175" i="1"/>
  <c r="D171" i="1"/>
  <c r="D167" i="1"/>
  <c r="D163" i="1"/>
  <c r="D159" i="1"/>
  <c r="D155" i="1"/>
  <c r="D151" i="1"/>
  <c r="D147" i="1"/>
  <c r="D143" i="1"/>
  <c r="D139" i="1"/>
  <c r="D135" i="1"/>
  <c r="D131" i="1"/>
  <c r="D127" i="1"/>
  <c r="D123" i="1"/>
  <c r="D119" i="1"/>
  <c r="D115" i="1"/>
  <c r="D111" i="1"/>
  <c r="D107" i="1"/>
  <c r="D103" i="1"/>
  <c r="D99" i="1"/>
  <c r="D95" i="1"/>
  <c r="D91" i="1"/>
  <c r="D87" i="1"/>
  <c r="D83" i="1"/>
  <c r="D79" i="1"/>
  <c r="D75" i="1"/>
  <c r="D71" i="1"/>
  <c r="D67" i="1"/>
  <c r="D63" i="1"/>
  <c r="D59" i="1"/>
  <c r="D55" i="1"/>
  <c r="D51" i="1"/>
  <c r="D47" i="1"/>
  <c r="D43" i="1"/>
  <c r="D39" i="1"/>
  <c r="D35" i="1"/>
  <c r="D31" i="1"/>
  <c r="D27" i="1"/>
  <c r="D23" i="1"/>
  <c r="D19" i="1"/>
  <c r="D15" i="1"/>
  <c r="D11" i="1"/>
  <c r="D7" i="1"/>
  <c r="A19" i="1"/>
  <c r="A35" i="1"/>
  <c r="A51" i="1"/>
  <c r="A67" i="1"/>
  <c r="A83" i="1"/>
  <c r="A99" i="1"/>
  <c r="A115" i="1"/>
  <c r="A131" i="1"/>
  <c r="A147" i="1"/>
  <c r="A155" i="1"/>
  <c r="A167" i="1"/>
  <c r="A179" i="1"/>
  <c r="A187" i="1"/>
  <c r="A195" i="1"/>
  <c r="A203" i="1"/>
  <c r="A211" i="1"/>
  <c r="A219" i="1"/>
  <c r="A227" i="1"/>
  <c r="A239" i="1"/>
  <c r="A247" i="1"/>
  <c r="A255" i="1"/>
  <c r="A263" i="1"/>
  <c r="A275" i="1"/>
  <c r="A283" i="1"/>
  <c r="A291" i="1"/>
  <c r="A299" i="1"/>
  <c r="A307" i="1"/>
  <c r="A315" i="1"/>
  <c r="A323" i="1"/>
  <c r="A331" i="1"/>
  <c r="A339" i="1"/>
  <c r="A347" i="1"/>
  <c r="A355" i="1"/>
  <c r="A363" i="1"/>
  <c r="A371" i="1"/>
  <c r="A379" i="1"/>
  <c r="A387" i="1"/>
  <c r="A395" i="1"/>
  <c r="A403" i="1"/>
  <c r="A411" i="1"/>
  <c r="A419" i="1"/>
  <c r="A427" i="1"/>
  <c r="A435" i="1"/>
  <c r="A443" i="1"/>
  <c r="A451" i="1"/>
  <c r="A459" i="1"/>
  <c r="A467" i="1"/>
  <c r="A479" i="1"/>
  <c r="A487" i="1"/>
  <c r="A495" i="1"/>
  <c r="A503" i="1"/>
  <c r="A511" i="1"/>
  <c r="A519" i="1"/>
  <c r="A527" i="1"/>
  <c r="A535" i="1"/>
  <c r="A543" i="1"/>
  <c r="A551" i="1"/>
  <c r="A559" i="1"/>
  <c r="A567" i="1"/>
  <c r="A575" i="1"/>
  <c r="A587" i="1"/>
  <c r="A595" i="1"/>
  <c r="A603" i="1"/>
  <c r="A611" i="1"/>
  <c r="A619" i="1"/>
  <c r="A627" i="1"/>
  <c r="A635" i="1"/>
  <c r="A643" i="1"/>
  <c r="A651" i="1"/>
  <c r="A659" i="1"/>
  <c r="A667" i="1"/>
  <c r="A675" i="1"/>
  <c r="A683" i="1"/>
  <c r="A691" i="1"/>
  <c r="A699" i="1"/>
  <c r="A707" i="1"/>
  <c r="A715" i="1"/>
  <c r="A723" i="1"/>
  <c r="A731" i="1"/>
  <c r="A739" i="1"/>
  <c r="A747" i="1"/>
  <c r="A755" i="1"/>
  <c r="A763" i="1"/>
  <c r="A771" i="1"/>
  <c r="A895" i="1"/>
  <c r="Q1633" i="1"/>
  <c r="U1633" i="1"/>
  <c r="Y1633" i="1"/>
  <c r="R1633" i="1"/>
  <c r="V1633" i="1"/>
  <c r="Z1633" i="1"/>
  <c r="O1633" i="1"/>
  <c r="S1633" i="1"/>
  <c r="W1633" i="1"/>
  <c r="AA1633" i="1"/>
  <c r="P1633" i="1"/>
  <c r="T1633" i="1"/>
  <c r="X1633" i="1"/>
  <c r="AB1633" i="1"/>
  <c r="P1625" i="1"/>
  <c r="T1625" i="1"/>
  <c r="X1625" i="1"/>
  <c r="AB1625" i="1"/>
  <c r="Q1625" i="1"/>
  <c r="U1625" i="1"/>
  <c r="Y1625" i="1"/>
  <c r="R1625" i="1"/>
  <c r="V1625" i="1"/>
  <c r="Z1625" i="1"/>
  <c r="O1625" i="1"/>
  <c r="S1625" i="1"/>
  <c r="W1625" i="1"/>
  <c r="AA1625" i="1"/>
  <c r="P1617" i="1"/>
  <c r="T1617" i="1"/>
  <c r="X1617" i="1"/>
  <c r="AB1617" i="1"/>
  <c r="Q1617" i="1"/>
  <c r="U1617" i="1"/>
  <c r="Y1617" i="1"/>
  <c r="R1617" i="1"/>
  <c r="V1617" i="1"/>
  <c r="Z1617" i="1"/>
  <c r="O1617" i="1"/>
  <c r="S1617" i="1"/>
  <c r="W1617" i="1"/>
  <c r="AA1617" i="1"/>
  <c r="O1605" i="1"/>
  <c r="S1605" i="1"/>
  <c r="W1605" i="1"/>
  <c r="AA1605" i="1"/>
  <c r="P1605" i="1"/>
  <c r="T1605" i="1"/>
  <c r="X1605" i="1"/>
  <c r="AB1605" i="1"/>
  <c r="Q1605" i="1"/>
  <c r="U1605" i="1"/>
  <c r="Y1605" i="1"/>
  <c r="R1605" i="1"/>
  <c r="V1605" i="1"/>
  <c r="Z1605" i="1"/>
  <c r="O1597" i="1"/>
  <c r="S1597" i="1"/>
  <c r="W1597" i="1"/>
  <c r="AA1597" i="1"/>
  <c r="P1597" i="1"/>
  <c r="T1597" i="1"/>
  <c r="X1597" i="1"/>
  <c r="AB1597" i="1"/>
  <c r="Q1597" i="1"/>
  <c r="U1597" i="1"/>
  <c r="Y1597" i="1"/>
  <c r="R1597" i="1"/>
  <c r="V1597" i="1"/>
  <c r="Z1597" i="1"/>
  <c r="O1585" i="1"/>
  <c r="S1585" i="1"/>
  <c r="W1585" i="1"/>
  <c r="AA1585" i="1"/>
  <c r="P1585" i="1"/>
  <c r="T1585" i="1"/>
  <c r="X1585" i="1"/>
  <c r="AB1585" i="1"/>
  <c r="Q1585" i="1"/>
  <c r="U1585" i="1"/>
  <c r="Y1585" i="1"/>
  <c r="R1585" i="1"/>
  <c r="V1585" i="1"/>
  <c r="Z1585" i="1"/>
  <c r="O1577" i="1"/>
  <c r="S1577" i="1"/>
  <c r="W1577" i="1"/>
  <c r="AA1577" i="1"/>
  <c r="P1577" i="1"/>
  <c r="T1577" i="1"/>
  <c r="X1577" i="1"/>
  <c r="AB1577" i="1"/>
  <c r="Q1577" i="1"/>
  <c r="U1577" i="1"/>
  <c r="Y1577" i="1"/>
  <c r="R1577" i="1"/>
  <c r="V1577" i="1"/>
  <c r="Z1577" i="1"/>
  <c r="O1569" i="1"/>
  <c r="S1569" i="1"/>
  <c r="W1569" i="1"/>
  <c r="AA1569" i="1"/>
  <c r="P1569" i="1"/>
  <c r="T1569" i="1"/>
  <c r="X1569" i="1"/>
  <c r="AB1569" i="1"/>
  <c r="Q1569" i="1"/>
  <c r="U1569" i="1"/>
  <c r="Y1569" i="1"/>
  <c r="R1569" i="1"/>
  <c r="V1569" i="1"/>
  <c r="Z1569" i="1"/>
  <c r="P1565" i="1"/>
  <c r="T1565" i="1"/>
  <c r="X1565" i="1"/>
  <c r="AB1565" i="1"/>
  <c r="Q1565" i="1"/>
  <c r="U1565" i="1"/>
  <c r="Y1565" i="1"/>
  <c r="R1565" i="1"/>
  <c r="V1565" i="1"/>
  <c r="Z1565" i="1"/>
  <c r="O1565" i="1"/>
  <c r="S1565" i="1"/>
  <c r="W1565" i="1"/>
  <c r="AA1565" i="1"/>
  <c r="Q1557" i="1"/>
  <c r="U1557" i="1"/>
  <c r="Y1557" i="1"/>
  <c r="R1557" i="1"/>
  <c r="V1557" i="1"/>
  <c r="Z1557" i="1"/>
  <c r="O1557" i="1"/>
  <c r="S1557" i="1"/>
  <c r="W1557" i="1"/>
  <c r="AA1557" i="1"/>
  <c r="P1557" i="1"/>
  <c r="T1557" i="1"/>
  <c r="X1557" i="1"/>
  <c r="AB1557" i="1"/>
  <c r="R1549" i="1"/>
  <c r="V1549" i="1"/>
  <c r="Z1549" i="1"/>
  <c r="O1549" i="1"/>
  <c r="S1549" i="1"/>
  <c r="W1549" i="1"/>
  <c r="AA1549" i="1"/>
  <c r="P1549" i="1"/>
  <c r="T1549" i="1"/>
  <c r="X1549" i="1"/>
  <c r="AB1549" i="1"/>
  <c r="Q1549" i="1"/>
  <c r="U1549" i="1"/>
  <c r="Y1549" i="1"/>
  <c r="P1537" i="1"/>
  <c r="T1537" i="1"/>
  <c r="X1537" i="1"/>
  <c r="AB1537" i="1"/>
  <c r="Q1537" i="1"/>
  <c r="U1537" i="1"/>
  <c r="Y1537" i="1"/>
  <c r="R1537" i="1"/>
  <c r="V1537" i="1"/>
  <c r="Z1537" i="1"/>
  <c r="O1537" i="1"/>
  <c r="S1537" i="1"/>
  <c r="W1537" i="1"/>
  <c r="AA1537" i="1"/>
  <c r="Q1529" i="1"/>
  <c r="U1529" i="1"/>
  <c r="Y1529" i="1"/>
  <c r="R1529" i="1"/>
  <c r="V1529" i="1"/>
  <c r="Z1529" i="1"/>
  <c r="O1529" i="1"/>
  <c r="S1529" i="1"/>
  <c r="W1529" i="1"/>
  <c r="AA1529" i="1"/>
  <c r="P1529" i="1"/>
  <c r="T1529" i="1"/>
  <c r="X1529" i="1"/>
  <c r="AB1529" i="1"/>
  <c r="R1521" i="1"/>
  <c r="V1521" i="1"/>
  <c r="Z1521" i="1"/>
  <c r="O1521" i="1"/>
  <c r="S1521" i="1"/>
  <c r="W1521" i="1"/>
  <c r="AA1521" i="1"/>
  <c r="P1521" i="1"/>
  <c r="T1521" i="1"/>
  <c r="X1521" i="1"/>
  <c r="AB1521" i="1"/>
  <c r="Q1521" i="1"/>
  <c r="U1521" i="1"/>
  <c r="Y1521" i="1"/>
  <c r="R1509" i="1"/>
  <c r="V1509" i="1"/>
  <c r="Z1509" i="1"/>
  <c r="O1509" i="1"/>
  <c r="S1509" i="1"/>
  <c r="W1509" i="1"/>
  <c r="AA1509" i="1"/>
  <c r="P1509" i="1"/>
  <c r="T1509" i="1"/>
  <c r="X1509" i="1"/>
  <c r="AB1509" i="1"/>
  <c r="Q1509" i="1"/>
  <c r="U1509" i="1"/>
  <c r="Y1509" i="1"/>
  <c r="R1497" i="1"/>
  <c r="V1497" i="1"/>
  <c r="Z1497" i="1"/>
  <c r="O1497" i="1"/>
  <c r="S1497" i="1"/>
  <c r="W1497" i="1"/>
  <c r="AA1497" i="1"/>
  <c r="P1497" i="1"/>
  <c r="T1497" i="1"/>
  <c r="X1497" i="1"/>
  <c r="AB1497" i="1"/>
  <c r="Q1497" i="1"/>
  <c r="U1497" i="1"/>
  <c r="Y1497" i="1"/>
  <c r="R1489" i="1"/>
  <c r="V1489" i="1"/>
  <c r="Z1489" i="1"/>
  <c r="O1489" i="1"/>
  <c r="S1489" i="1"/>
  <c r="W1489" i="1"/>
  <c r="AA1489" i="1"/>
  <c r="P1489" i="1"/>
  <c r="T1489" i="1"/>
  <c r="X1489" i="1"/>
  <c r="AB1489" i="1"/>
  <c r="Q1489" i="1"/>
  <c r="U1489" i="1"/>
  <c r="Y1489" i="1"/>
  <c r="R1477" i="1"/>
  <c r="V1477" i="1"/>
  <c r="Z1477" i="1"/>
  <c r="O1477" i="1"/>
  <c r="S1477" i="1"/>
  <c r="W1477" i="1"/>
  <c r="AA1477" i="1"/>
  <c r="P1477" i="1"/>
  <c r="T1477" i="1"/>
  <c r="X1477" i="1"/>
  <c r="AB1477" i="1"/>
  <c r="Q1477" i="1"/>
  <c r="U1477" i="1"/>
  <c r="Y1477" i="1"/>
  <c r="R1469" i="1"/>
  <c r="V1469" i="1"/>
  <c r="Z1469" i="1"/>
  <c r="O1469" i="1"/>
  <c r="S1469" i="1"/>
  <c r="W1469" i="1"/>
  <c r="AA1469" i="1"/>
  <c r="P1469" i="1"/>
  <c r="T1469" i="1"/>
  <c r="X1469" i="1"/>
  <c r="AB1469" i="1"/>
  <c r="Q1469" i="1"/>
  <c r="U1469" i="1"/>
  <c r="Y1469" i="1"/>
  <c r="R1457" i="1"/>
  <c r="V1457" i="1"/>
  <c r="Z1457" i="1"/>
  <c r="O1457" i="1"/>
  <c r="S1457" i="1"/>
  <c r="W1457" i="1"/>
  <c r="AA1457" i="1"/>
  <c r="P1457" i="1"/>
  <c r="T1457" i="1"/>
  <c r="X1457" i="1"/>
  <c r="AB1457" i="1"/>
  <c r="Q1457" i="1"/>
  <c r="U1457" i="1"/>
  <c r="Y1457" i="1"/>
  <c r="R1445" i="1"/>
  <c r="V1445" i="1"/>
  <c r="Z1445" i="1"/>
  <c r="O1445" i="1"/>
  <c r="S1445" i="1"/>
  <c r="W1445" i="1"/>
  <c r="AA1445" i="1"/>
  <c r="P1445" i="1"/>
  <c r="T1445" i="1"/>
  <c r="X1445" i="1"/>
  <c r="AB1445" i="1"/>
  <c r="Q1445" i="1"/>
  <c r="U1445" i="1"/>
  <c r="Y1445" i="1"/>
  <c r="R1437" i="1"/>
  <c r="V1437" i="1"/>
  <c r="Z1437" i="1"/>
  <c r="O1437" i="1"/>
  <c r="S1437" i="1"/>
  <c r="W1437" i="1"/>
  <c r="AA1437" i="1"/>
  <c r="P1437" i="1"/>
  <c r="T1437" i="1"/>
  <c r="X1437" i="1"/>
  <c r="AB1437" i="1"/>
  <c r="Q1437" i="1"/>
  <c r="U1437" i="1"/>
  <c r="Y1437" i="1"/>
  <c r="R1433" i="1"/>
  <c r="V1433" i="1"/>
  <c r="Z1433" i="1"/>
  <c r="O1433" i="1"/>
  <c r="S1433" i="1"/>
  <c r="W1433" i="1"/>
  <c r="AA1433" i="1"/>
  <c r="P1433" i="1"/>
  <c r="T1433" i="1"/>
  <c r="X1433" i="1"/>
  <c r="AB1433" i="1"/>
  <c r="Q1433" i="1"/>
  <c r="U1433" i="1"/>
  <c r="Y1433" i="1"/>
  <c r="R1429" i="1"/>
  <c r="V1429" i="1"/>
  <c r="Z1429" i="1"/>
  <c r="O1429" i="1"/>
  <c r="S1429" i="1"/>
  <c r="W1429" i="1"/>
  <c r="AA1429" i="1"/>
  <c r="P1429" i="1"/>
  <c r="T1429" i="1"/>
  <c r="X1429" i="1"/>
  <c r="AB1429" i="1"/>
  <c r="Q1429" i="1"/>
  <c r="U1429" i="1"/>
  <c r="Y1429" i="1"/>
  <c r="R1425" i="1"/>
  <c r="V1425" i="1"/>
  <c r="Z1425" i="1"/>
  <c r="O1425" i="1"/>
  <c r="S1425" i="1"/>
  <c r="W1425" i="1"/>
  <c r="AA1425" i="1"/>
  <c r="P1425" i="1"/>
  <c r="T1425" i="1"/>
  <c r="X1425" i="1"/>
  <c r="AB1425" i="1"/>
  <c r="Q1425" i="1"/>
  <c r="U1425" i="1"/>
  <c r="Y1425" i="1"/>
  <c r="O1421" i="1"/>
  <c r="S1421" i="1"/>
  <c r="W1421" i="1"/>
  <c r="AA1421" i="1"/>
  <c r="P1421" i="1"/>
  <c r="T1421" i="1"/>
  <c r="X1421" i="1"/>
  <c r="AB1421" i="1"/>
  <c r="Q1421" i="1"/>
  <c r="U1421" i="1"/>
  <c r="Y1421" i="1"/>
  <c r="R1421" i="1"/>
  <c r="V1421" i="1"/>
  <c r="Z1421" i="1"/>
  <c r="P1417" i="1"/>
  <c r="T1417" i="1"/>
  <c r="X1417" i="1"/>
  <c r="AB1417" i="1"/>
  <c r="Q1417" i="1"/>
  <c r="U1417" i="1"/>
  <c r="Y1417" i="1"/>
  <c r="R1417" i="1"/>
  <c r="V1417" i="1"/>
  <c r="Z1417" i="1"/>
  <c r="O1417" i="1"/>
  <c r="S1417" i="1"/>
  <c r="W1417" i="1"/>
  <c r="AA1417" i="1"/>
  <c r="R1413" i="1"/>
  <c r="V1413" i="1"/>
  <c r="Z1413" i="1"/>
  <c r="O1413" i="1"/>
  <c r="S1413" i="1"/>
  <c r="W1413" i="1"/>
  <c r="AA1413" i="1"/>
  <c r="P1413" i="1"/>
  <c r="T1413" i="1"/>
  <c r="X1413" i="1"/>
  <c r="AB1413" i="1"/>
  <c r="Q1413" i="1"/>
  <c r="U1413" i="1"/>
  <c r="Y1413" i="1"/>
  <c r="P1409" i="1"/>
  <c r="T1409" i="1"/>
  <c r="X1409" i="1"/>
  <c r="AB1409" i="1"/>
  <c r="Q1409" i="1"/>
  <c r="U1409" i="1"/>
  <c r="Y1409" i="1"/>
  <c r="R1409" i="1"/>
  <c r="V1409" i="1"/>
  <c r="Z1409" i="1"/>
  <c r="O1409" i="1"/>
  <c r="AH1409" i="1" s="1"/>
  <c r="S1409" i="1"/>
  <c r="W1409" i="1"/>
  <c r="AA1409" i="1"/>
  <c r="R1405" i="1"/>
  <c r="V1405" i="1"/>
  <c r="Z1405" i="1"/>
  <c r="O1405" i="1"/>
  <c r="S1405" i="1"/>
  <c r="W1405" i="1"/>
  <c r="AA1405" i="1"/>
  <c r="P1405" i="1"/>
  <c r="T1405" i="1"/>
  <c r="X1405" i="1"/>
  <c r="AB1405" i="1"/>
  <c r="Q1405" i="1"/>
  <c r="U1405" i="1"/>
  <c r="Y1405" i="1"/>
  <c r="P1401" i="1"/>
  <c r="T1401" i="1"/>
  <c r="X1401" i="1"/>
  <c r="AB1401" i="1"/>
  <c r="Q1401" i="1"/>
  <c r="U1401" i="1"/>
  <c r="Y1401" i="1"/>
  <c r="R1401" i="1"/>
  <c r="V1401" i="1"/>
  <c r="Z1401" i="1"/>
  <c r="O1401" i="1"/>
  <c r="AH1401" i="1" s="1"/>
  <c r="S1401" i="1"/>
  <c r="W1401" i="1"/>
  <c r="AA1401" i="1"/>
  <c r="R1397" i="1"/>
  <c r="V1397" i="1"/>
  <c r="Z1397" i="1"/>
  <c r="O1397" i="1"/>
  <c r="S1397" i="1"/>
  <c r="W1397" i="1"/>
  <c r="AA1397" i="1"/>
  <c r="P1397" i="1"/>
  <c r="T1397" i="1"/>
  <c r="X1397" i="1"/>
  <c r="AB1397" i="1"/>
  <c r="Q1397" i="1"/>
  <c r="U1397" i="1"/>
  <c r="Y1397" i="1"/>
  <c r="P1393" i="1"/>
  <c r="T1393" i="1"/>
  <c r="X1393" i="1"/>
  <c r="AB1393" i="1"/>
  <c r="Q1393" i="1"/>
  <c r="U1393" i="1"/>
  <c r="Y1393" i="1"/>
  <c r="R1393" i="1"/>
  <c r="V1393" i="1"/>
  <c r="Z1393" i="1"/>
  <c r="O1393" i="1"/>
  <c r="AH1393" i="1" s="1"/>
  <c r="S1393" i="1"/>
  <c r="W1393" i="1"/>
  <c r="AA1393" i="1"/>
  <c r="R1389" i="1"/>
  <c r="V1389" i="1"/>
  <c r="Z1389" i="1"/>
  <c r="O1389" i="1"/>
  <c r="S1389" i="1"/>
  <c r="W1389" i="1"/>
  <c r="AA1389" i="1"/>
  <c r="P1389" i="1"/>
  <c r="T1389" i="1"/>
  <c r="X1389" i="1"/>
  <c r="AB1389" i="1"/>
  <c r="Q1389" i="1"/>
  <c r="U1389" i="1"/>
  <c r="Y1389" i="1"/>
  <c r="P1385" i="1"/>
  <c r="T1385" i="1"/>
  <c r="X1385" i="1"/>
  <c r="AB1385" i="1"/>
  <c r="Q1385" i="1"/>
  <c r="U1385" i="1"/>
  <c r="Y1385" i="1"/>
  <c r="R1385" i="1"/>
  <c r="V1385" i="1"/>
  <c r="Z1385" i="1"/>
  <c r="O1385" i="1"/>
  <c r="S1385" i="1"/>
  <c r="W1385" i="1"/>
  <c r="AA1385" i="1"/>
  <c r="R1381" i="1"/>
  <c r="V1381" i="1"/>
  <c r="Z1381" i="1"/>
  <c r="O1381" i="1"/>
  <c r="S1381" i="1"/>
  <c r="W1381" i="1"/>
  <c r="AA1381" i="1"/>
  <c r="P1381" i="1"/>
  <c r="T1381" i="1"/>
  <c r="X1381" i="1"/>
  <c r="AB1381" i="1"/>
  <c r="Q1381" i="1"/>
  <c r="U1381" i="1"/>
  <c r="Y1381" i="1"/>
  <c r="P1377" i="1"/>
  <c r="T1377" i="1"/>
  <c r="X1377" i="1"/>
  <c r="AB1377" i="1"/>
  <c r="Q1377" i="1"/>
  <c r="U1377" i="1"/>
  <c r="Y1377" i="1"/>
  <c r="R1377" i="1"/>
  <c r="V1377" i="1"/>
  <c r="Z1377" i="1"/>
  <c r="O1377" i="1"/>
  <c r="S1377" i="1"/>
  <c r="W1377" i="1"/>
  <c r="AA1377" i="1"/>
  <c r="R1373" i="1"/>
  <c r="V1373" i="1"/>
  <c r="Z1373" i="1"/>
  <c r="O1373" i="1"/>
  <c r="S1373" i="1"/>
  <c r="W1373" i="1"/>
  <c r="AA1373" i="1"/>
  <c r="P1373" i="1"/>
  <c r="T1373" i="1"/>
  <c r="X1373" i="1"/>
  <c r="AB1373" i="1"/>
  <c r="Q1373" i="1"/>
  <c r="U1373" i="1"/>
  <c r="Y1373" i="1"/>
  <c r="P1369" i="1"/>
  <c r="T1369" i="1"/>
  <c r="X1369" i="1"/>
  <c r="AB1369" i="1"/>
  <c r="Q1369" i="1"/>
  <c r="U1369" i="1"/>
  <c r="Y1369" i="1"/>
  <c r="R1369" i="1"/>
  <c r="V1369" i="1"/>
  <c r="Z1369" i="1"/>
  <c r="O1369" i="1"/>
  <c r="S1369" i="1"/>
  <c r="AI1369" i="1" s="1"/>
  <c r="W1369" i="1"/>
  <c r="AA1369" i="1"/>
  <c r="P1365" i="1"/>
  <c r="T1365" i="1"/>
  <c r="X1365" i="1"/>
  <c r="AB1365" i="1"/>
  <c r="Q1365" i="1"/>
  <c r="U1365" i="1"/>
  <c r="Y1365" i="1"/>
  <c r="R1365" i="1"/>
  <c r="V1365" i="1"/>
  <c r="Z1365" i="1"/>
  <c r="O1365" i="1"/>
  <c r="S1365" i="1"/>
  <c r="W1365" i="1"/>
  <c r="AA1365" i="1"/>
  <c r="P1361" i="1"/>
  <c r="T1361" i="1"/>
  <c r="X1361" i="1"/>
  <c r="AB1361" i="1"/>
  <c r="Q1361" i="1"/>
  <c r="U1361" i="1"/>
  <c r="Y1361" i="1"/>
  <c r="R1361" i="1"/>
  <c r="V1361" i="1"/>
  <c r="Z1361" i="1"/>
  <c r="O1361" i="1"/>
  <c r="S1361" i="1"/>
  <c r="W1361" i="1"/>
  <c r="AA1361" i="1"/>
  <c r="P1357" i="1"/>
  <c r="T1357" i="1"/>
  <c r="X1357" i="1"/>
  <c r="AB1357" i="1"/>
  <c r="Q1357" i="1"/>
  <c r="U1357" i="1"/>
  <c r="Y1357" i="1"/>
  <c r="R1357" i="1"/>
  <c r="V1357" i="1"/>
  <c r="Z1357" i="1"/>
  <c r="O1357" i="1"/>
  <c r="S1357" i="1"/>
  <c r="W1357" i="1"/>
  <c r="AA1357" i="1"/>
  <c r="P1353" i="1"/>
  <c r="T1353" i="1"/>
  <c r="X1353" i="1"/>
  <c r="AB1353" i="1"/>
  <c r="Q1353" i="1"/>
  <c r="U1353" i="1"/>
  <c r="Y1353" i="1"/>
  <c r="R1353" i="1"/>
  <c r="V1353" i="1"/>
  <c r="Z1353" i="1"/>
  <c r="O1353" i="1"/>
  <c r="S1353" i="1"/>
  <c r="W1353" i="1"/>
  <c r="AA1353" i="1"/>
  <c r="P1349" i="1"/>
  <c r="T1349" i="1"/>
  <c r="X1349" i="1"/>
  <c r="AB1349" i="1"/>
  <c r="Q1349" i="1"/>
  <c r="U1349" i="1"/>
  <c r="Y1349" i="1"/>
  <c r="R1349" i="1"/>
  <c r="V1349" i="1"/>
  <c r="Z1349" i="1"/>
  <c r="O1349" i="1"/>
  <c r="S1349" i="1"/>
  <c r="W1349" i="1"/>
  <c r="AA1349" i="1"/>
  <c r="P1345" i="1"/>
  <c r="T1345" i="1"/>
  <c r="X1345" i="1"/>
  <c r="AB1345" i="1"/>
  <c r="Q1345" i="1"/>
  <c r="U1345" i="1"/>
  <c r="Y1345" i="1"/>
  <c r="R1345" i="1"/>
  <c r="V1345" i="1"/>
  <c r="Z1345" i="1"/>
  <c r="O1345" i="1"/>
  <c r="S1345" i="1"/>
  <c r="W1345" i="1"/>
  <c r="AA1345" i="1"/>
  <c r="P1341" i="1"/>
  <c r="T1341" i="1"/>
  <c r="X1341" i="1"/>
  <c r="AB1341" i="1"/>
  <c r="Q1341" i="1"/>
  <c r="U1341" i="1"/>
  <c r="Y1341" i="1"/>
  <c r="R1341" i="1"/>
  <c r="V1341" i="1"/>
  <c r="Z1341" i="1"/>
  <c r="O1341" i="1"/>
  <c r="S1341" i="1"/>
  <c r="W1341" i="1"/>
  <c r="AA1341" i="1"/>
  <c r="P1337" i="1"/>
  <c r="T1337" i="1"/>
  <c r="X1337" i="1"/>
  <c r="AB1337" i="1"/>
  <c r="Q1337" i="1"/>
  <c r="U1337" i="1"/>
  <c r="Y1337" i="1"/>
  <c r="R1337" i="1"/>
  <c r="V1337" i="1"/>
  <c r="Z1337" i="1"/>
  <c r="O1337" i="1"/>
  <c r="S1337" i="1"/>
  <c r="W1337" i="1"/>
  <c r="AA1337" i="1"/>
  <c r="P1333" i="1"/>
  <c r="T1333" i="1"/>
  <c r="X1333" i="1"/>
  <c r="AB1333" i="1"/>
  <c r="Q1333" i="1"/>
  <c r="U1333" i="1"/>
  <c r="Y1333" i="1"/>
  <c r="R1333" i="1"/>
  <c r="V1333" i="1"/>
  <c r="Z1333" i="1"/>
  <c r="O1333" i="1"/>
  <c r="S1333" i="1"/>
  <c r="W1333" i="1"/>
  <c r="AA1333" i="1"/>
  <c r="P1329" i="1"/>
  <c r="T1329" i="1"/>
  <c r="X1329" i="1"/>
  <c r="AB1329" i="1"/>
  <c r="Q1329" i="1"/>
  <c r="U1329" i="1"/>
  <c r="Y1329" i="1"/>
  <c r="R1329" i="1"/>
  <c r="V1329" i="1"/>
  <c r="Z1329" i="1"/>
  <c r="O1329" i="1"/>
  <c r="S1329" i="1"/>
  <c r="W1329" i="1"/>
  <c r="AA1329" i="1"/>
  <c r="P1325" i="1"/>
  <c r="T1325" i="1"/>
  <c r="X1325" i="1"/>
  <c r="AB1325" i="1"/>
  <c r="Q1325" i="1"/>
  <c r="U1325" i="1"/>
  <c r="Y1325" i="1"/>
  <c r="R1325" i="1"/>
  <c r="V1325" i="1"/>
  <c r="Z1325" i="1"/>
  <c r="O1325" i="1"/>
  <c r="S1325" i="1"/>
  <c r="W1325" i="1"/>
  <c r="AA1325" i="1"/>
  <c r="P1321" i="1"/>
  <c r="T1321" i="1"/>
  <c r="X1321" i="1"/>
  <c r="AB1321" i="1"/>
  <c r="Q1321" i="1"/>
  <c r="U1321" i="1"/>
  <c r="Y1321" i="1"/>
  <c r="R1321" i="1"/>
  <c r="V1321" i="1"/>
  <c r="Z1321" i="1"/>
  <c r="O1321" i="1"/>
  <c r="S1321" i="1"/>
  <c r="W1321" i="1"/>
  <c r="AA1321" i="1"/>
  <c r="P1317" i="1"/>
  <c r="T1317" i="1"/>
  <c r="X1317" i="1"/>
  <c r="AB1317" i="1"/>
  <c r="Q1317" i="1"/>
  <c r="U1317" i="1"/>
  <c r="Y1317" i="1"/>
  <c r="R1317" i="1"/>
  <c r="V1317" i="1"/>
  <c r="Z1317" i="1"/>
  <c r="O1317" i="1"/>
  <c r="S1317" i="1"/>
  <c r="W1317" i="1"/>
  <c r="AA1317" i="1"/>
  <c r="P1313" i="1"/>
  <c r="T1313" i="1"/>
  <c r="X1313" i="1"/>
  <c r="AB1313" i="1"/>
  <c r="Q1313" i="1"/>
  <c r="U1313" i="1"/>
  <c r="Y1313" i="1"/>
  <c r="R1313" i="1"/>
  <c r="V1313" i="1"/>
  <c r="Z1313" i="1"/>
  <c r="O1313" i="1"/>
  <c r="S1313" i="1"/>
  <c r="W1313" i="1"/>
  <c r="AA1313" i="1"/>
  <c r="P1309" i="1"/>
  <c r="T1309" i="1"/>
  <c r="X1309" i="1"/>
  <c r="AB1309" i="1"/>
  <c r="Q1309" i="1"/>
  <c r="U1309" i="1"/>
  <c r="Y1309" i="1"/>
  <c r="R1309" i="1"/>
  <c r="V1309" i="1"/>
  <c r="Z1309" i="1"/>
  <c r="O1309" i="1"/>
  <c r="S1309" i="1"/>
  <c r="W1309" i="1"/>
  <c r="AA1309" i="1"/>
  <c r="P1305" i="1"/>
  <c r="T1305" i="1"/>
  <c r="X1305" i="1"/>
  <c r="AB1305" i="1"/>
  <c r="Q1305" i="1"/>
  <c r="U1305" i="1"/>
  <c r="Y1305" i="1"/>
  <c r="R1305" i="1"/>
  <c r="V1305" i="1"/>
  <c r="Z1305" i="1"/>
  <c r="O1305" i="1"/>
  <c r="S1305" i="1"/>
  <c r="W1305" i="1"/>
  <c r="AA1305" i="1"/>
  <c r="P1301" i="1"/>
  <c r="T1301" i="1"/>
  <c r="X1301" i="1"/>
  <c r="AB1301" i="1"/>
  <c r="Q1301" i="1"/>
  <c r="U1301" i="1"/>
  <c r="Y1301" i="1"/>
  <c r="R1301" i="1"/>
  <c r="V1301" i="1"/>
  <c r="Z1301" i="1"/>
  <c r="O1301" i="1"/>
  <c r="S1301" i="1"/>
  <c r="W1301" i="1"/>
  <c r="AA1301" i="1"/>
  <c r="P1297" i="1"/>
  <c r="T1297" i="1"/>
  <c r="X1297" i="1"/>
  <c r="AB1297" i="1"/>
  <c r="Q1297" i="1"/>
  <c r="U1297" i="1"/>
  <c r="Y1297" i="1"/>
  <c r="R1297" i="1"/>
  <c r="V1297" i="1"/>
  <c r="Z1297" i="1"/>
  <c r="O1297" i="1"/>
  <c r="S1297" i="1"/>
  <c r="W1297" i="1"/>
  <c r="AA1297" i="1"/>
  <c r="P1293" i="1"/>
  <c r="T1293" i="1"/>
  <c r="X1293" i="1"/>
  <c r="AB1293" i="1"/>
  <c r="Q1293" i="1"/>
  <c r="U1293" i="1"/>
  <c r="Y1293" i="1"/>
  <c r="R1293" i="1"/>
  <c r="V1293" i="1"/>
  <c r="Z1293" i="1"/>
  <c r="O1293" i="1"/>
  <c r="S1293" i="1"/>
  <c r="W1293" i="1"/>
  <c r="AA1293" i="1"/>
  <c r="P1289" i="1"/>
  <c r="T1289" i="1"/>
  <c r="X1289" i="1"/>
  <c r="AB1289" i="1"/>
  <c r="Q1289" i="1"/>
  <c r="U1289" i="1"/>
  <c r="Y1289" i="1"/>
  <c r="R1289" i="1"/>
  <c r="V1289" i="1"/>
  <c r="Z1289" i="1"/>
  <c r="O1289" i="1"/>
  <c r="S1289" i="1"/>
  <c r="W1289" i="1"/>
  <c r="AA1289" i="1"/>
  <c r="P1285" i="1"/>
  <c r="T1285" i="1"/>
  <c r="X1285" i="1"/>
  <c r="AB1285" i="1"/>
  <c r="Q1285" i="1"/>
  <c r="U1285" i="1"/>
  <c r="Y1285" i="1"/>
  <c r="R1285" i="1"/>
  <c r="V1285" i="1"/>
  <c r="Z1285" i="1"/>
  <c r="O1285" i="1"/>
  <c r="S1285" i="1"/>
  <c r="W1285" i="1"/>
  <c r="AA1285" i="1"/>
  <c r="P1281" i="1"/>
  <c r="T1281" i="1"/>
  <c r="X1281" i="1"/>
  <c r="AB1281" i="1"/>
  <c r="Q1281" i="1"/>
  <c r="U1281" i="1"/>
  <c r="Y1281" i="1"/>
  <c r="R1281" i="1"/>
  <c r="V1281" i="1"/>
  <c r="Z1281" i="1"/>
  <c r="O1281" i="1"/>
  <c r="S1281" i="1"/>
  <c r="W1281" i="1"/>
  <c r="AA1281" i="1"/>
  <c r="P1277" i="1"/>
  <c r="T1277" i="1"/>
  <c r="X1277" i="1"/>
  <c r="AB1277" i="1"/>
  <c r="Q1277" i="1"/>
  <c r="U1277" i="1"/>
  <c r="Y1277" i="1"/>
  <c r="R1277" i="1"/>
  <c r="V1277" i="1"/>
  <c r="Z1277" i="1"/>
  <c r="O1277" i="1"/>
  <c r="S1277" i="1"/>
  <c r="W1277" i="1"/>
  <c r="AA1277" i="1"/>
  <c r="P1273" i="1"/>
  <c r="T1273" i="1"/>
  <c r="X1273" i="1"/>
  <c r="AB1273" i="1"/>
  <c r="Q1273" i="1"/>
  <c r="U1273" i="1"/>
  <c r="Y1273" i="1"/>
  <c r="R1273" i="1"/>
  <c r="V1273" i="1"/>
  <c r="Z1273" i="1"/>
  <c r="O1273" i="1"/>
  <c r="S1273" i="1"/>
  <c r="W1273" i="1"/>
  <c r="AA1273" i="1"/>
  <c r="P1269" i="1"/>
  <c r="T1269" i="1"/>
  <c r="X1269" i="1"/>
  <c r="AB1269" i="1"/>
  <c r="Q1269" i="1"/>
  <c r="U1269" i="1"/>
  <c r="Y1269" i="1"/>
  <c r="R1269" i="1"/>
  <c r="V1269" i="1"/>
  <c r="Z1269" i="1"/>
  <c r="O1269" i="1"/>
  <c r="S1269" i="1"/>
  <c r="W1269" i="1"/>
  <c r="AA1269" i="1"/>
  <c r="P1265" i="1"/>
  <c r="T1265" i="1"/>
  <c r="X1265" i="1"/>
  <c r="AB1265" i="1"/>
  <c r="Q1265" i="1"/>
  <c r="U1265" i="1"/>
  <c r="Y1265" i="1"/>
  <c r="R1265" i="1"/>
  <c r="V1265" i="1"/>
  <c r="Z1265" i="1"/>
  <c r="O1265" i="1"/>
  <c r="S1265" i="1"/>
  <c r="W1265" i="1"/>
  <c r="AA1265" i="1"/>
  <c r="P1261" i="1"/>
  <c r="T1261" i="1"/>
  <c r="X1261" i="1"/>
  <c r="AB1261" i="1"/>
  <c r="Q1261" i="1"/>
  <c r="U1261" i="1"/>
  <c r="Y1261" i="1"/>
  <c r="R1261" i="1"/>
  <c r="V1261" i="1"/>
  <c r="Z1261" i="1"/>
  <c r="O1261" i="1"/>
  <c r="S1261" i="1"/>
  <c r="W1261" i="1"/>
  <c r="AA1261" i="1"/>
  <c r="P1257" i="1"/>
  <c r="T1257" i="1"/>
  <c r="X1257" i="1"/>
  <c r="AB1257" i="1"/>
  <c r="Q1257" i="1"/>
  <c r="U1257" i="1"/>
  <c r="Y1257" i="1"/>
  <c r="R1257" i="1"/>
  <c r="V1257" i="1"/>
  <c r="Z1257" i="1"/>
  <c r="O1257" i="1"/>
  <c r="S1257" i="1"/>
  <c r="W1257" i="1"/>
  <c r="AA1257" i="1"/>
  <c r="P1253" i="1"/>
  <c r="T1253" i="1"/>
  <c r="X1253" i="1"/>
  <c r="AB1253" i="1"/>
  <c r="Q1253" i="1"/>
  <c r="U1253" i="1"/>
  <c r="Y1253" i="1"/>
  <c r="R1253" i="1"/>
  <c r="V1253" i="1"/>
  <c r="Z1253" i="1"/>
  <c r="O1253" i="1"/>
  <c r="S1253" i="1"/>
  <c r="W1253" i="1"/>
  <c r="AA1253" i="1"/>
  <c r="P1249" i="1"/>
  <c r="T1249" i="1"/>
  <c r="X1249" i="1"/>
  <c r="AB1249" i="1"/>
  <c r="Q1249" i="1"/>
  <c r="U1249" i="1"/>
  <c r="Y1249" i="1"/>
  <c r="R1249" i="1"/>
  <c r="V1249" i="1"/>
  <c r="Z1249" i="1"/>
  <c r="O1249" i="1"/>
  <c r="S1249" i="1"/>
  <c r="W1249" i="1"/>
  <c r="AA1249" i="1"/>
  <c r="P1245" i="1"/>
  <c r="T1245" i="1"/>
  <c r="X1245" i="1"/>
  <c r="AB1245" i="1"/>
  <c r="Q1245" i="1"/>
  <c r="U1245" i="1"/>
  <c r="Y1245" i="1"/>
  <c r="R1245" i="1"/>
  <c r="V1245" i="1"/>
  <c r="Z1245" i="1"/>
  <c r="O1245" i="1"/>
  <c r="S1245" i="1"/>
  <c r="W1245" i="1"/>
  <c r="AA1245" i="1"/>
  <c r="P1241" i="1"/>
  <c r="T1241" i="1"/>
  <c r="X1241" i="1"/>
  <c r="AB1241" i="1"/>
  <c r="Q1241" i="1"/>
  <c r="U1241" i="1"/>
  <c r="Y1241" i="1"/>
  <c r="R1241" i="1"/>
  <c r="V1241" i="1"/>
  <c r="Z1241" i="1"/>
  <c r="O1241" i="1"/>
  <c r="S1241" i="1"/>
  <c r="W1241" i="1"/>
  <c r="AA1241" i="1"/>
  <c r="P1237" i="1"/>
  <c r="T1237" i="1"/>
  <c r="X1237" i="1"/>
  <c r="AB1237" i="1"/>
  <c r="Q1237" i="1"/>
  <c r="U1237" i="1"/>
  <c r="Y1237" i="1"/>
  <c r="R1237" i="1"/>
  <c r="V1237" i="1"/>
  <c r="Z1237" i="1"/>
  <c r="O1237" i="1"/>
  <c r="S1237" i="1"/>
  <c r="W1237" i="1"/>
  <c r="AA1237" i="1"/>
  <c r="P1233" i="1"/>
  <c r="T1233" i="1"/>
  <c r="X1233" i="1"/>
  <c r="AB1233" i="1"/>
  <c r="Q1233" i="1"/>
  <c r="U1233" i="1"/>
  <c r="Y1233" i="1"/>
  <c r="R1233" i="1"/>
  <c r="V1233" i="1"/>
  <c r="Z1233" i="1"/>
  <c r="O1233" i="1"/>
  <c r="S1233" i="1"/>
  <c r="W1233" i="1"/>
  <c r="AA1233" i="1"/>
  <c r="P1229" i="1"/>
  <c r="T1229" i="1"/>
  <c r="X1229" i="1"/>
  <c r="AB1229" i="1"/>
  <c r="Q1229" i="1"/>
  <c r="U1229" i="1"/>
  <c r="Y1229" i="1"/>
  <c r="R1229" i="1"/>
  <c r="V1229" i="1"/>
  <c r="Z1229" i="1"/>
  <c r="O1229" i="1"/>
  <c r="S1229" i="1"/>
  <c r="W1229" i="1"/>
  <c r="AA1229" i="1"/>
  <c r="P1225" i="1"/>
  <c r="T1225" i="1"/>
  <c r="X1225" i="1"/>
  <c r="AB1225" i="1"/>
  <c r="Q1225" i="1"/>
  <c r="U1225" i="1"/>
  <c r="Y1225" i="1"/>
  <c r="R1225" i="1"/>
  <c r="V1225" i="1"/>
  <c r="Z1225" i="1"/>
  <c r="O1225" i="1"/>
  <c r="S1225" i="1"/>
  <c r="W1225" i="1"/>
  <c r="AA1225" i="1"/>
  <c r="P1221" i="1"/>
  <c r="T1221" i="1"/>
  <c r="X1221" i="1"/>
  <c r="AB1221" i="1"/>
  <c r="Q1221" i="1"/>
  <c r="U1221" i="1"/>
  <c r="Y1221" i="1"/>
  <c r="R1221" i="1"/>
  <c r="V1221" i="1"/>
  <c r="Z1221" i="1"/>
  <c r="O1221" i="1"/>
  <c r="S1221" i="1"/>
  <c r="W1221" i="1"/>
  <c r="AA1221" i="1"/>
  <c r="P1217" i="1"/>
  <c r="T1217" i="1"/>
  <c r="X1217" i="1"/>
  <c r="AB1217" i="1"/>
  <c r="Q1217" i="1"/>
  <c r="U1217" i="1"/>
  <c r="Y1217" i="1"/>
  <c r="R1217" i="1"/>
  <c r="V1217" i="1"/>
  <c r="Z1217" i="1"/>
  <c r="O1217" i="1"/>
  <c r="S1217" i="1"/>
  <c r="W1217" i="1"/>
  <c r="AA1217" i="1"/>
  <c r="P1213" i="1"/>
  <c r="T1213" i="1"/>
  <c r="X1213" i="1"/>
  <c r="AB1213" i="1"/>
  <c r="Q1213" i="1"/>
  <c r="U1213" i="1"/>
  <c r="Y1213" i="1"/>
  <c r="R1213" i="1"/>
  <c r="V1213" i="1"/>
  <c r="Z1213" i="1"/>
  <c r="O1213" i="1"/>
  <c r="S1213" i="1"/>
  <c r="W1213" i="1"/>
  <c r="AA1213" i="1"/>
  <c r="O1209" i="1"/>
  <c r="S1209" i="1"/>
  <c r="W1209" i="1"/>
  <c r="AA1209" i="1"/>
  <c r="P1209" i="1"/>
  <c r="T1209" i="1"/>
  <c r="X1209" i="1"/>
  <c r="AB1209" i="1"/>
  <c r="Q1209" i="1"/>
  <c r="U1209" i="1"/>
  <c r="Y1209" i="1"/>
  <c r="R1209" i="1"/>
  <c r="V1209" i="1"/>
  <c r="Z1209" i="1"/>
  <c r="O1205" i="1"/>
  <c r="S1205" i="1"/>
  <c r="W1205" i="1"/>
  <c r="AA1205" i="1"/>
  <c r="P1205" i="1"/>
  <c r="T1205" i="1"/>
  <c r="X1205" i="1"/>
  <c r="AB1205" i="1"/>
  <c r="Q1205" i="1"/>
  <c r="U1205" i="1"/>
  <c r="Y1205" i="1"/>
  <c r="R1205" i="1"/>
  <c r="V1205" i="1"/>
  <c r="Z1205" i="1"/>
  <c r="O1201" i="1"/>
  <c r="S1201" i="1"/>
  <c r="W1201" i="1"/>
  <c r="AA1201" i="1"/>
  <c r="P1201" i="1"/>
  <c r="T1201" i="1"/>
  <c r="X1201" i="1"/>
  <c r="AB1201" i="1"/>
  <c r="Q1201" i="1"/>
  <c r="U1201" i="1"/>
  <c r="Y1201" i="1"/>
  <c r="R1201" i="1"/>
  <c r="V1201" i="1"/>
  <c r="Z1201" i="1"/>
  <c r="O1197" i="1"/>
  <c r="S1197" i="1"/>
  <c r="W1197" i="1"/>
  <c r="AA1197" i="1"/>
  <c r="P1197" i="1"/>
  <c r="T1197" i="1"/>
  <c r="X1197" i="1"/>
  <c r="AB1197" i="1"/>
  <c r="Q1197" i="1"/>
  <c r="U1197" i="1"/>
  <c r="Y1197" i="1"/>
  <c r="R1197" i="1"/>
  <c r="V1197" i="1"/>
  <c r="Z1197" i="1"/>
  <c r="O1193" i="1"/>
  <c r="S1193" i="1"/>
  <c r="W1193" i="1"/>
  <c r="AA1193" i="1"/>
  <c r="P1193" i="1"/>
  <c r="T1193" i="1"/>
  <c r="X1193" i="1"/>
  <c r="AB1193" i="1"/>
  <c r="Q1193" i="1"/>
  <c r="U1193" i="1"/>
  <c r="Y1193" i="1"/>
  <c r="R1193" i="1"/>
  <c r="V1193" i="1"/>
  <c r="Z1193" i="1"/>
  <c r="O1189" i="1"/>
  <c r="S1189" i="1"/>
  <c r="W1189" i="1"/>
  <c r="AA1189" i="1"/>
  <c r="P1189" i="1"/>
  <c r="T1189" i="1"/>
  <c r="X1189" i="1"/>
  <c r="AB1189" i="1"/>
  <c r="Q1189" i="1"/>
  <c r="U1189" i="1"/>
  <c r="Y1189" i="1"/>
  <c r="R1189" i="1"/>
  <c r="V1189" i="1"/>
  <c r="Z1189" i="1"/>
  <c r="R1185" i="1"/>
  <c r="V1185" i="1"/>
  <c r="Z1185" i="1"/>
  <c r="O1185" i="1"/>
  <c r="S1185" i="1"/>
  <c r="W1185" i="1"/>
  <c r="AA1185" i="1"/>
  <c r="P1185" i="1"/>
  <c r="T1185" i="1"/>
  <c r="X1185" i="1"/>
  <c r="AB1185" i="1"/>
  <c r="Q1185" i="1"/>
  <c r="U1185" i="1"/>
  <c r="Y1185" i="1"/>
  <c r="Q1181" i="1"/>
  <c r="U1181" i="1"/>
  <c r="Y1181" i="1"/>
  <c r="R1181" i="1"/>
  <c r="V1181" i="1"/>
  <c r="Z1181" i="1"/>
  <c r="O1181" i="1"/>
  <c r="S1181" i="1"/>
  <c r="W1181" i="1"/>
  <c r="AA1181" i="1"/>
  <c r="P1181" i="1"/>
  <c r="T1181" i="1"/>
  <c r="X1181" i="1"/>
  <c r="AB1181" i="1"/>
  <c r="P1177" i="1"/>
  <c r="T1177" i="1"/>
  <c r="X1177" i="1"/>
  <c r="AB1177" i="1"/>
  <c r="Q1177" i="1"/>
  <c r="U1177" i="1"/>
  <c r="Y1177" i="1"/>
  <c r="R1177" i="1"/>
  <c r="V1177" i="1"/>
  <c r="Z1177" i="1"/>
  <c r="O1177" i="1"/>
  <c r="S1177" i="1"/>
  <c r="W1177" i="1"/>
  <c r="AA1177" i="1"/>
  <c r="O1173" i="1"/>
  <c r="S1173" i="1"/>
  <c r="W1173" i="1"/>
  <c r="AA1173" i="1"/>
  <c r="P1173" i="1"/>
  <c r="T1173" i="1"/>
  <c r="X1173" i="1"/>
  <c r="AB1173" i="1"/>
  <c r="Q1173" i="1"/>
  <c r="U1173" i="1"/>
  <c r="Y1173" i="1"/>
  <c r="R1173" i="1"/>
  <c r="V1173" i="1"/>
  <c r="Z1173" i="1"/>
  <c r="R1169" i="1"/>
  <c r="V1169" i="1"/>
  <c r="Z1169" i="1"/>
  <c r="O1169" i="1"/>
  <c r="S1169" i="1"/>
  <c r="W1169" i="1"/>
  <c r="AA1169" i="1"/>
  <c r="P1169" i="1"/>
  <c r="T1169" i="1"/>
  <c r="X1169" i="1"/>
  <c r="AB1169" i="1"/>
  <c r="Q1169" i="1"/>
  <c r="U1169" i="1"/>
  <c r="Y1169" i="1"/>
  <c r="Q1165" i="1"/>
  <c r="U1165" i="1"/>
  <c r="Y1165" i="1"/>
  <c r="R1165" i="1"/>
  <c r="V1165" i="1"/>
  <c r="Z1165" i="1"/>
  <c r="O1165" i="1"/>
  <c r="S1165" i="1"/>
  <c r="W1165" i="1"/>
  <c r="AA1165" i="1"/>
  <c r="P1165" i="1"/>
  <c r="T1165" i="1"/>
  <c r="X1165" i="1"/>
  <c r="AB1165" i="1"/>
  <c r="P1161" i="1"/>
  <c r="T1161" i="1"/>
  <c r="X1161" i="1"/>
  <c r="AB1161" i="1"/>
  <c r="Q1161" i="1"/>
  <c r="U1161" i="1"/>
  <c r="Y1161" i="1"/>
  <c r="R1161" i="1"/>
  <c r="V1161" i="1"/>
  <c r="Z1161" i="1"/>
  <c r="O1161" i="1"/>
  <c r="S1161" i="1"/>
  <c r="W1161" i="1"/>
  <c r="AA1161" i="1"/>
  <c r="O1157" i="1"/>
  <c r="S1157" i="1"/>
  <c r="W1157" i="1"/>
  <c r="AA1157" i="1"/>
  <c r="P1157" i="1"/>
  <c r="T1157" i="1"/>
  <c r="X1157" i="1"/>
  <c r="AB1157" i="1"/>
  <c r="Q1157" i="1"/>
  <c r="U1157" i="1"/>
  <c r="Y1157" i="1"/>
  <c r="R1157" i="1"/>
  <c r="V1157" i="1"/>
  <c r="Z1157" i="1"/>
  <c r="R1153" i="1"/>
  <c r="V1153" i="1"/>
  <c r="Z1153" i="1"/>
  <c r="O1153" i="1"/>
  <c r="S1153" i="1"/>
  <c r="W1153" i="1"/>
  <c r="AA1153" i="1"/>
  <c r="P1153" i="1"/>
  <c r="T1153" i="1"/>
  <c r="X1153" i="1"/>
  <c r="AB1153" i="1"/>
  <c r="Q1153" i="1"/>
  <c r="U1153" i="1"/>
  <c r="Y1153" i="1"/>
  <c r="Q1149" i="1"/>
  <c r="U1149" i="1"/>
  <c r="Y1149" i="1"/>
  <c r="R1149" i="1"/>
  <c r="V1149" i="1"/>
  <c r="Z1149" i="1"/>
  <c r="O1149" i="1"/>
  <c r="S1149" i="1"/>
  <c r="W1149" i="1"/>
  <c r="AA1149" i="1"/>
  <c r="P1149" i="1"/>
  <c r="T1149" i="1"/>
  <c r="X1149" i="1"/>
  <c r="AB1149" i="1"/>
  <c r="P1145" i="1"/>
  <c r="T1145" i="1"/>
  <c r="X1145" i="1"/>
  <c r="AB1145" i="1"/>
  <c r="Q1145" i="1"/>
  <c r="U1145" i="1"/>
  <c r="Y1145" i="1"/>
  <c r="R1145" i="1"/>
  <c r="V1145" i="1"/>
  <c r="Z1145" i="1"/>
  <c r="O1145" i="1"/>
  <c r="S1145" i="1"/>
  <c r="W1145" i="1"/>
  <c r="AA1145" i="1"/>
  <c r="O1141" i="1"/>
  <c r="S1141" i="1"/>
  <c r="W1141" i="1"/>
  <c r="AA1141" i="1"/>
  <c r="P1141" i="1"/>
  <c r="T1141" i="1"/>
  <c r="X1141" i="1"/>
  <c r="AB1141" i="1"/>
  <c r="Q1141" i="1"/>
  <c r="U1141" i="1"/>
  <c r="Y1141" i="1"/>
  <c r="R1141" i="1"/>
  <c r="V1141" i="1"/>
  <c r="Z1141" i="1"/>
  <c r="R1137" i="1"/>
  <c r="V1137" i="1"/>
  <c r="Z1137" i="1"/>
  <c r="O1137" i="1"/>
  <c r="S1137" i="1"/>
  <c r="W1137" i="1"/>
  <c r="AA1137" i="1"/>
  <c r="P1137" i="1"/>
  <c r="T1137" i="1"/>
  <c r="X1137" i="1"/>
  <c r="AB1137" i="1"/>
  <c r="Q1137" i="1"/>
  <c r="U1137" i="1"/>
  <c r="Y1137" i="1"/>
  <c r="Q1133" i="1"/>
  <c r="U1133" i="1"/>
  <c r="Y1133" i="1"/>
  <c r="R1133" i="1"/>
  <c r="V1133" i="1"/>
  <c r="Z1133" i="1"/>
  <c r="O1133" i="1"/>
  <c r="S1133" i="1"/>
  <c r="W1133" i="1"/>
  <c r="AA1133" i="1"/>
  <c r="P1133" i="1"/>
  <c r="T1133" i="1"/>
  <c r="X1133" i="1"/>
  <c r="AB1133" i="1"/>
  <c r="P1129" i="1"/>
  <c r="T1129" i="1"/>
  <c r="X1129" i="1"/>
  <c r="AB1129" i="1"/>
  <c r="Q1129" i="1"/>
  <c r="U1129" i="1"/>
  <c r="Y1129" i="1"/>
  <c r="R1129" i="1"/>
  <c r="V1129" i="1"/>
  <c r="Z1129" i="1"/>
  <c r="O1129" i="1"/>
  <c r="S1129" i="1"/>
  <c r="W1129" i="1"/>
  <c r="AA1129" i="1"/>
  <c r="O1125" i="1"/>
  <c r="S1125" i="1"/>
  <c r="W1125" i="1"/>
  <c r="AA1125" i="1"/>
  <c r="P1125" i="1"/>
  <c r="T1125" i="1"/>
  <c r="X1125" i="1"/>
  <c r="AB1125" i="1"/>
  <c r="Q1125" i="1"/>
  <c r="U1125" i="1"/>
  <c r="Y1125" i="1"/>
  <c r="R1125" i="1"/>
  <c r="V1125" i="1"/>
  <c r="Z1125" i="1"/>
  <c r="R1121" i="1"/>
  <c r="V1121" i="1"/>
  <c r="Z1121" i="1"/>
  <c r="O1121" i="1"/>
  <c r="S1121" i="1"/>
  <c r="W1121" i="1"/>
  <c r="AA1121" i="1"/>
  <c r="P1121" i="1"/>
  <c r="T1121" i="1"/>
  <c r="X1121" i="1"/>
  <c r="AB1121" i="1"/>
  <c r="Q1121" i="1"/>
  <c r="U1121" i="1"/>
  <c r="Y1121" i="1"/>
  <c r="Q1117" i="1"/>
  <c r="U1117" i="1"/>
  <c r="Y1117" i="1"/>
  <c r="R1117" i="1"/>
  <c r="V1117" i="1"/>
  <c r="Z1117" i="1"/>
  <c r="O1117" i="1"/>
  <c r="S1117" i="1"/>
  <c r="W1117" i="1"/>
  <c r="AA1117" i="1"/>
  <c r="P1117" i="1"/>
  <c r="T1117" i="1"/>
  <c r="X1117" i="1"/>
  <c r="AB1117" i="1"/>
  <c r="P1113" i="1"/>
  <c r="T1113" i="1"/>
  <c r="X1113" i="1"/>
  <c r="AB1113" i="1"/>
  <c r="Q1113" i="1"/>
  <c r="U1113" i="1"/>
  <c r="Y1113" i="1"/>
  <c r="R1113" i="1"/>
  <c r="V1113" i="1"/>
  <c r="Z1113" i="1"/>
  <c r="O1113" i="1"/>
  <c r="S1113" i="1"/>
  <c r="W1113" i="1"/>
  <c r="AA1113" i="1"/>
  <c r="O1109" i="1"/>
  <c r="S1109" i="1"/>
  <c r="W1109" i="1"/>
  <c r="AA1109" i="1"/>
  <c r="P1109" i="1"/>
  <c r="T1109" i="1"/>
  <c r="X1109" i="1"/>
  <c r="AB1109" i="1"/>
  <c r="Q1109" i="1"/>
  <c r="U1109" i="1"/>
  <c r="Y1109" i="1"/>
  <c r="R1109" i="1"/>
  <c r="V1109" i="1"/>
  <c r="Z1109" i="1"/>
  <c r="R1105" i="1"/>
  <c r="V1105" i="1"/>
  <c r="Z1105" i="1"/>
  <c r="O1105" i="1"/>
  <c r="S1105" i="1"/>
  <c r="W1105" i="1"/>
  <c r="AA1105" i="1"/>
  <c r="P1105" i="1"/>
  <c r="T1105" i="1"/>
  <c r="X1105" i="1"/>
  <c r="AB1105" i="1"/>
  <c r="Q1105" i="1"/>
  <c r="U1105" i="1"/>
  <c r="Y1105" i="1"/>
  <c r="Q1101" i="1"/>
  <c r="U1101" i="1"/>
  <c r="Y1101" i="1"/>
  <c r="R1101" i="1"/>
  <c r="V1101" i="1"/>
  <c r="Z1101" i="1"/>
  <c r="O1101" i="1"/>
  <c r="S1101" i="1"/>
  <c r="W1101" i="1"/>
  <c r="AA1101" i="1"/>
  <c r="P1101" i="1"/>
  <c r="T1101" i="1"/>
  <c r="X1101" i="1"/>
  <c r="AB1101" i="1"/>
  <c r="P1097" i="1"/>
  <c r="T1097" i="1"/>
  <c r="X1097" i="1"/>
  <c r="AB1097" i="1"/>
  <c r="Q1097" i="1"/>
  <c r="U1097" i="1"/>
  <c r="Y1097" i="1"/>
  <c r="R1097" i="1"/>
  <c r="V1097" i="1"/>
  <c r="Z1097" i="1"/>
  <c r="O1097" i="1"/>
  <c r="S1097" i="1"/>
  <c r="W1097" i="1"/>
  <c r="AA1097" i="1"/>
  <c r="O1093" i="1"/>
  <c r="S1093" i="1"/>
  <c r="W1093" i="1"/>
  <c r="AA1093" i="1"/>
  <c r="P1093" i="1"/>
  <c r="T1093" i="1"/>
  <c r="X1093" i="1"/>
  <c r="AB1093" i="1"/>
  <c r="Q1093" i="1"/>
  <c r="U1093" i="1"/>
  <c r="Y1093" i="1"/>
  <c r="R1093" i="1"/>
  <c r="V1093" i="1"/>
  <c r="Z1093" i="1"/>
  <c r="R1089" i="1"/>
  <c r="V1089" i="1"/>
  <c r="Z1089" i="1"/>
  <c r="O1089" i="1"/>
  <c r="S1089" i="1"/>
  <c r="W1089" i="1"/>
  <c r="AA1089" i="1"/>
  <c r="P1089" i="1"/>
  <c r="T1089" i="1"/>
  <c r="X1089" i="1"/>
  <c r="AB1089" i="1"/>
  <c r="Q1089" i="1"/>
  <c r="U1089" i="1"/>
  <c r="Y1089" i="1"/>
  <c r="Q1085" i="1"/>
  <c r="U1085" i="1"/>
  <c r="Y1085" i="1"/>
  <c r="R1085" i="1"/>
  <c r="V1085" i="1"/>
  <c r="Z1085" i="1"/>
  <c r="O1085" i="1"/>
  <c r="S1085" i="1"/>
  <c r="W1085" i="1"/>
  <c r="AA1085" i="1"/>
  <c r="P1085" i="1"/>
  <c r="T1085" i="1"/>
  <c r="X1085" i="1"/>
  <c r="AB1085" i="1"/>
  <c r="P1081" i="1"/>
  <c r="T1081" i="1"/>
  <c r="X1081" i="1"/>
  <c r="AB1081" i="1"/>
  <c r="Q1081" i="1"/>
  <c r="U1081" i="1"/>
  <c r="Y1081" i="1"/>
  <c r="R1081" i="1"/>
  <c r="V1081" i="1"/>
  <c r="Z1081" i="1"/>
  <c r="O1081" i="1"/>
  <c r="S1081" i="1"/>
  <c r="W1081" i="1"/>
  <c r="AA1081" i="1"/>
  <c r="O1077" i="1"/>
  <c r="S1077" i="1"/>
  <c r="W1077" i="1"/>
  <c r="AA1077" i="1"/>
  <c r="P1077" i="1"/>
  <c r="T1077" i="1"/>
  <c r="X1077" i="1"/>
  <c r="AB1077" i="1"/>
  <c r="Q1077" i="1"/>
  <c r="U1077" i="1"/>
  <c r="Y1077" i="1"/>
  <c r="R1077" i="1"/>
  <c r="V1077" i="1"/>
  <c r="Z1077" i="1"/>
  <c r="R1073" i="1"/>
  <c r="V1073" i="1"/>
  <c r="Z1073" i="1"/>
  <c r="O1073" i="1"/>
  <c r="S1073" i="1"/>
  <c r="W1073" i="1"/>
  <c r="AA1073" i="1"/>
  <c r="P1073" i="1"/>
  <c r="T1073" i="1"/>
  <c r="X1073" i="1"/>
  <c r="AB1073" i="1"/>
  <c r="Q1073" i="1"/>
  <c r="U1073" i="1"/>
  <c r="Y1073" i="1"/>
  <c r="Q1069" i="1"/>
  <c r="U1069" i="1"/>
  <c r="Y1069" i="1"/>
  <c r="R1069" i="1"/>
  <c r="V1069" i="1"/>
  <c r="Z1069" i="1"/>
  <c r="O1069" i="1"/>
  <c r="S1069" i="1"/>
  <c r="W1069" i="1"/>
  <c r="AA1069" i="1"/>
  <c r="P1069" i="1"/>
  <c r="T1069" i="1"/>
  <c r="X1069" i="1"/>
  <c r="AB1069" i="1"/>
  <c r="O1065" i="1"/>
  <c r="S1065" i="1"/>
  <c r="W1065" i="1"/>
  <c r="AA1065" i="1"/>
  <c r="P1065" i="1"/>
  <c r="T1065" i="1"/>
  <c r="X1065" i="1"/>
  <c r="AB1065" i="1"/>
  <c r="Q1065" i="1"/>
  <c r="U1065" i="1"/>
  <c r="Y1065" i="1"/>
  <c r="R1065" i="1"/>
  <c r="V1065" i="1"/>
  <c r="Z1065" i="1"/>
  <c r="O1061" i="1"/>
  <c r="S1061" i="1"/>
  <c r="W1061" i="1"/>
  <c r="AA1061" i="1"/>
  <c r="P1061" i="1"/>
  <c r="T1061" i="1"/>
  <c r="X1061" i="1"/>
  <c r="AB1061" i="1"/>
  <c r="Q1061" i="1"/>
  <c r="U1061" i="1"/>
  <c r="Y1061" i="1"/>
  <c r="R1061" i="1"/>
  <c r="V1061" i="1"/>
  <c r="Z1061" i="1"/>
  <c r="P1057" i="1"/>
  <c r="T1057" i="1"/>
  <c r="X1057" i="1"/>
  <c r="AB1057" i="1"/>
  <c r="Q1057" i="1"/>
  <c r="U1057" i="1"/>
  <c r="Y1057" i="1"/>
  <c r="R1057" i="1"/>
  <c r="V1057" i="1"/>
  <c r="Z1057" i="1"/>
  <c r="O1057" i="1"/>
  <c r="S1057" i="1"/>
  <c r="W1057" i="1"/>
  <c r="AA1057" i="1"/>
  <c r="Q1053" i="1"/>
  <c r="U1053" i="1"/>
  <c r="Y1053" i="1"/>
  <c r="R1053" i="1"/>
  <c r="V1053" i="1"/>
  <c r="Z1053" i="1"/>
  <c r="O1053" i="1"/>
  <c r="S1053" i="1"/>
  <c r="W1053" i="1"/>
  <c r="AA1053" i="1"/>
  <c r="P1053" i="1"/>
  <c r="T1053" i="1"/>
  <c r="X1053" i="1"/>
  <c r="AB1053" i="1"/>
  <c r="P1049" i="1"/>
  <c r="T1049" i="1"/>
  <c r="X1049" i="1"/>
  <c r="Q1049" i="1"/>
  <c r="U1049" i="1"/>
  <c r="Y1049" i="1"/>
  <c r="R1049" i="1"/>
  <c r="V1049" i="1"/>
  <c r="O1049" i="1"/>
  <c r="S1049" i="1"/>
  <c r="W1049" i="1"/>
  <c r="Z1049" i="1"/>
  <c r="AA1049" i="1"/>
  <c r="AB1049" i="1"/>
  <c r="R1045" i="1"/>
  <c r="V1045" i="1"/>
  <c r="Z1045" i="1"/>
  <c r="O1045" i="1"/>
  <c r="S1045" i="1"/>
  <c r="W1045" i="1"/>
  <c r="AA1045" i="1"/>
  <c r="P1045" i="1"/>
  <c r="T1045" i="1"/>
  <c r="X1045" i="1"/>
  <c r="AB1045" i="1"/>
  <c r="Q1045" i="1"/>
  <c r="U1045" i="1"/>
  <c r="Y1045" i="1"/>
  <c r="P1041" i="1"/>
  <c r="T1041" i="1"/>
  <c r="X1041" i="1"/>
  <c r="AB1041" i="1"/>
  <c r="Q1041" i="1"/>
  <c r="U1041" i="1"/>
  <c r="Y1041" i="1"/>
  <c r="R1041" i="1"/>
  <c r="V1041" i="1"/>
  <c r="Z1041" i="1"/>
  <c r="O1041" i="1"/>
  <c r="S1041" i="1"/>
  <c r="W1041" i="1"/>
  <c r="AA1041" i="1"/>
  <c r="R1037" i="1"/>
  <c r="V1037" i="1"/>
  <c r="Z1037" i="1"/>
  <c r="O1037" i="1"/>
  <c r="S1037" i="1"/>
  <c r="W1037" i="1"/>
  <c r="AA1037" i="1"/>
  <c r="P1037" i="1"/>
  <c r="T1037" i="1"/>
  <c r="X1037" i="1"/>
  <c r="AB1037" i="1"/>
  <c r="Q1037" i="1"/>
  <c r="U1037" i="1"/>
  <c r="Y1037" i="1"/>
  <c r="P1033" i="1"/>
  <c r="T1033" i="1"/>
  <c r="X1033" i="1"/>
  <c r="AB1033" i="1"/>
  <c r="Q1033" i="1"/>
  <c r="U1033" i="1"/>
  <c r="Y1033" i="1"/>
  <c r="R1033" i="1"/>
  <c r="V1033" i="1"/>
  <c r="Z1033" i="1"/>
  <c r="O1033" i="1"/>
  <c r="S1033" i="1"/>
  <c r="W1033" i="1"/>
  <c r="AA1033" i="1"/>
  <c r="R1029" i="1"/>
  <c r="V1029" i="1"/>
  <c r="Z1029" i="1"/>
  <c r="O1029" i="1"/>
  <c r="S1029" i="1"/>
  <c r="W1029" i="1"/>
  <c r="AA1029" i="1"/>
  <c r="P1029" i="1"/>
  <c r="T1029" i="1"/>
  <c r="X1029" i="1"/>
  <c r="AB1029" i="1"/>
  <c r="Q1029" i="1"/>
  <c r="U1029" i="1"/>
  <c r="Y1029" i="1"/>
  <c r="P1025" i="1"/>
  <c r="T1025" i="1"/>
  <c r="X1025" i="1"/>
  <c r="AB1025" i="1"/>
  <c r="Q1025" i="1"/>
  <c r="U1025" i="1"/>
  <c r="Y1025" i="1"/>
  <c r="R1025" i="1"/>
  <c r="V1025" i="1"/>
  <c r="Z1025" i="1"/>
  <c r="O1025" i="1"/>
  <c r="S1025" i="1"/>
  <c r="W1025" i="1"/>
  <c r="AA1025" i="1"/>
  <c r="R1021" i="1"/>
  <c r="V1021" i="1"/>
  <c r="Z1021" i="1"/>
  <c r="O1021" i="1"/>
  <c r="S1021" i="1"/>
  <c r="W1021" i="1"/>
  <c r="AA1021" i="1"/>
  <c r="P1021" i="1"/>
  <c r="T1021" i="1"/>
  <c r="X1021" i="1"/>
  <c r="AB1021" i="1"/>
  <c r="Q1021" i="1"/>
  <c r="U1021" i="1"/>
  <c r="Y1021" i="1"/>
  <c r="P1017" i="1"/>
  <c r="T1017" i="1"/>
  <c r="X1017" i="1"/>
  <c r="AB1017" i="1"/>
  <c r="Q1017" i="1"/>
  <c r="U1017" i="1"/>
  <c r="Y1017" i="1"/>
  <c r="R1017" i="1"/>
  <c r="V1017" i="1"/>
  <c r="Z1017" i="1"/>
  <c r="O1017" i="1"/>
  <c r="S1017" i="1"/>
  <c r="W1017" i="1"/>
  <c r="AA1017" i="1"/>
  <c r="R1013" i="1"/>
  <c r="V1013" i="1"/>
  <c r="Z1013" i="1"/>
  <c r="O1013" i="1"/>
  <c r="S1013" i="1"/>
  <c r="W1013" i="1"/>
  <c r="AA1013" i="1"/>
  <c r="P1013" i="1"/>
  <c r="T1013" i="1"/>
  <c r="X1013" i="1"/>
  <c r="AB1013" i="1"/>
  <c r="Q1013" i="1"/>
  <c r="U1013" i="1"/>
  <c r="Y1013" i="1"/>
  <c r="P1009" i="1"/>
  <c r="T1009" i="1"/>
  <c r="X1009" i="1"/>
  <c r="AB1009" i="1"/>
  <c r="Q1009" i="1"/>
  <c r="U1009" i="1"/>
  <c r="Y1009" i="1"/>
  <c r="R1009" i="1"/>
  <c r="V1009" i="1"/>
  <c r="Z1009" i="1"/>
  <c r="O1009" i="1"/>
  <c r="S1009" i="1"/>
  <c r="W1009" i="1"/>
  <c r="AA1009" i="1"/>
  <c r="R1005" i="1"/>
  <c r="V1005" i="1"/>
  <c r="Z1005" i="1"/>
  <c r="O1005" i="1"/>
  <c r="S1005" i="1"/>
  <c r="W1005" i="1"/>
  <c r="AA1005" i="1"/>
  <c r="P1005" i="1"/>
  <c r="T1005" i="1"/>
  <c r="X1005" i="1"/>
  <c r="AB1005" i="1"/>
  <c r="Q1005" i="1"/>
  <c r="U1005" i="1"/>
  <c r="Y1005" i="1"/>
  <c r="P1001" i="1"/>
  <c r="T1001" i="1"/>
  <c r="X1001" i="1"/>
  <c r="AB1001" i="1"/>
  <c r="Q1001" i="1"/>
  <c r="U1001" i="1"/>
  <c r="Y1001" i="1"/>
  <c r="R1001" i="1"/>
  <c r="V1001" i="1"/>
  <c r="Z1001" i="1"/>
  <c r="O1001" i="1"/>
  <c r="S1001" i="1"/>
  <c r="W1001" i="1"/>
  <c r="AA1001" i="1"/>
  <c r="R997" i="1"/>
  <c r="V997" i="1"/>
  <c r="Z997" i="1"/>
  <c r="O997" i="1"/>
  <c r="S997" i="1"/>
  <c r="W997" i="1"/>
  <c r="AA997" i="1"/>
  <c r="P997" i="1"/>
  <c r="T997" i="1"/>
  <c r="X997" i="1"/>
  <c r="AB997" i="1"/>
  <c r="Q997" i="1"/>
  <c r="U997" i="1"/>
  <c r="Y997" i="1"/>
  <c r="P993" i="1"/>
  <c r="T993" i="1"/>
  <c r="X993" i="1"/>
  <c r="AB993" i="1"/>
  <c r="Q993" i="1"/>
  <c r="U993" i="1"/>
  <c r="Y993" i="1"/>
  <c r="R993" i="1"/>
  <c r="V993" i="1"/>
  <c r="Z993" i="1"/>
  <c r="O993" i="1"/>
  <c r="S993" i="1"/>
  <c r="W993" i="1"/>
  <c r="AA993" i="1"/>
  <c r="R989" i="1"/>
  <c r="V989" i="1"/>
  <c r="Z989" i="1"/>
  <c r="O989" i="1"/>
  <c r="S989" i="1"/>
  <c r="W989" i="1"/>
  <c r="AA989" i="1"/>
  <c r="P989" i="1"/>
  <c r="T989" i="1"/>
  <c r="X989" i="1"/>
  <c r="AB989" i="1"/>
  <c r="Q989" i="1"/>
  <c r="U989" i="1"/>
  <c r="Y989" i="1"/>
  <c r="Q985" i="1"/>
  <c r="U985" i="1"/>
  <c r="Y985" i="1"/>
  <c r="R985" i="1"/>
  <c r="V985" i="1"/>
  <c r="Z985" i="1"/>
  <c r="O985" i="1"/>
  <c r="S985" i="1"/>
  <c r="W985" i="1"/>
  <c r="AA985" i="1"/>
  <c r="P985" i="1"/>
  <c r="T985" i="1"/>
  <c r="X985" i="1"/>
  <c r="AB985" i="1"/>
  <c r="Q981" i="1"/>
  <c r="U981" i="1"/>
  <c r="Y981" i="1"/>
  <c r="R981" i="1"/>
  <c r="V981" i="1"/>
  <c r="Z981" i="1"/>
  <c r="O981" i="1"/>
  <c r="S981" i="1"/>
  <c r="W981" i="1"/>
  <c r="AA981" i="1"/>
  <c r="P981" i="1"/>
  <c r="T981" i="1"/>
  <c r="X981" i="1"/>
  <c r="AB981" i="1"/>
  <c r="Q977" i="1"/>
  <c r="U977" i="1"/>
  <c r="Y977" i="1"/>
  <c r="R977" i="1"/>
  <c r="V977" i="1"/>
  <c r="Z977" i="1"/>
  <c r="O977" i="1"/>
  <c r="S977" i="1"/>
  <c r="W977" i="1"/>
  <c r="AA977" i="1"/>
  <c r="P977" i="1"/>
  <c r="T977" i="1"/>
  <c r="X977" i="1"/>
  <c r="AB977" i="1"/>
  <c r="O973" i="1"/>
  <c r="S973" i="1"/>
  <c r="W973" i="1"/>
  <c r="AA973" i="1"/>
  <c r="P973" i="1"/>
  <c r="T973" i="1"/>
  <c r="X973" i="1"/>
  <c r="AB973" i="1"/>
  <c r="Q973" i="1"/>
  <c r="U973" i="1"/>
  <c r="Y973" i="1"/>
  <c r="R973" i="1"/>
  <c r="V973" i="1"/>
  <c r="Z973" i="1"/>
  <c r="Q969" i="1"/>
  <c r="U969" i="1"/>
  <c r="Y969" i="1"/>
  <c r="R969" i="1"/>
  <c r="V969" i="1"/>
  <c r="Z969" i="1"/>
  <c r="O969" i="1"/>
  <c r="S969" i="1"/>
  <c r="W969" i="1"/>
  <c r="AA969" i="1"/>
  <c r="P969" i="1"/>
  <c r="T969" i="1"/>
  <c r="X969" i="1"/>
  <c r="AB969" i="1"/>
  <c r="O965" i="1"/>
  <c r="S965" i="1"/>
  <c r="W965" i="1"/>
  <c r="AA965" i="1"/>
  <c r="P965" i="1"/>
  <c r="T965" i="1"/>
  <c r="X965" i="1"/>
  <c r="AB965" i="1"/>
  <c r="Q965" i="1"/>
  <c r="U965" i="1"/>
  <c r="Y965" i="1"/>
  <c r="R965" i="1"/>
  <c r="V965" i="1"/>
  <c r="Z965" i="1"/>
  <c r="Q961" i="1"/>
  <c r="U961" i="1"/>
  <c r="Y961" i="1"/>
  <c r="R961" i="1"/>
  <c r="V961" i="1"/>
  <c r="Z961" i="1"/>
  <c r="O961" i="1"/>
  <c r="S961" i="1"/>
  <c r="W961" i="1"/>
  <c r="AA961" i="1"/>
  <c r="P961" i="1"/>
  <c r="T961" i="1"/>
  <c r="X961" i="1"/>
  <c r="AB961" i="1"/>
  <c r="R957" i="1"/>
  <c r="V957" i="1"/>
  <c r="Z957" i="1"/>
  <c r="O957" i="1"/>
  <c r="S957" i="1"/>
  <c r="W957" i="1"/>
  <c r="AA957" i="1"/>
  <c r="P957" i="1"/>
  <c r="T957" i="1"/>
  <c r="X957" i="1"/>
  <c r="AB957" i="1"/>
  <c r="Q957" i="1"/>
  <c r="U957" i="1"/>
  <c r="Y957" i="1"/>
  <c r="P953" i="1"/>
  <c r="T953" i="1"/>
  <c r="X953" i="1"/>
  <c r="AB953" i="1"/>
  <c r="Q953" i="1"/>
  <c r="U953" i="1"/>
  <c r="Y953" i="1"/>
  <c r="R953" i="1"/>
  <c r="V953" i="1"/>
  <c r="Z953" i="1"/>
  <c r="O953" i="1"/>
  <c r="S953" i="1"/>
  <c r="W953" i="1"/>
  <c r="AA953" i="1"/>
  <c r="R949" i="1"/>
  <c r="V949" i="1"/>
  <c r="Z949" i="1"/>
  <c r="O949" i="1"/>
  <c r="S949" i="1"/>
  <c r="W949" i="1"/>
  <c r="AA949" i="1"/>
  <c r="P949" i="1"/>
  <c r="T949" i="1"/>
  <c r="X949" i="1"/>
  <c r="AB949" i="1"/>
  <c r="Q949" i="1"/>
  <c r="U949" i="1"/>
  <c r="Y949" i="1"/>
  <c r="P945" i="1"/>
  <c r="T945" i="1"/>
  <c r="X945" i="1"/>
  <c r="AB945" i="1"/>
  <c r="Q945" i="1"/>
  <c r="U945" i="1"/>
  <c r="Y945" i="1"/>
  <c r="R945" i="1"/>
  <c r="V945" i="1"/>
  <c r="Z945" i="1"/>
  <c r="O945" i="1"/>
  <c r="S945" i="1"/>
  <c r="W945" i="1"/>
  <c r="AA945" i="1"/>
  <c r="Q941" i="1"/>
  <c r="U941" i="1"/>
  <c r="Y941" i="1"/>
  <c r="R941" i="1"/>
  <c r="V941" i="1"/>
  <c r="Z941" i="1"/>
  <c r="O941" i="1"/>
  <c r="S941" i="1"/>
  <c r="W941" i="1"/>
  <c r="AA941" i="1"/>
  <c r="P941" i="1"/>
  <c r="T941" i="1"/>
  <c r="X941" i="1"/>
  <c r="AB941" i="1"/>
  <c r="R937" i="1"/>
  <c r="V937" i="1"/>
  <c r="Z937" i="1"/>
  <c r="O937" i="1"/>
  <c r="S937" i="1"/>
  <c r="W937" i="1"/>
  <c r="AA937" i="1"/>
  <c r="P937" i="1"/>
  <c r="T937" i="1"/>
  <c r="X937" i="1"/>
  <c r="AB937" i="1"/>
  <c r="Q937" i="1"/>
  <c r="U937" i="1"/>
  <c r="Y937" i="1"/>
  <c r="O933" i="1"/>
  <c r="S933" i="1"/>
  <c r="W933" i="1"/>
  <c r="AA933" i="1"/>
  <c r="P933" i="1"/>
  <c r="T933" i="1"/>
  <c r="X933" i="1"/>
  <c r="AB933" i="1"/>
  <c r="Q933" i="1"/>
  <c r="U933" i="1"/>
  <c r="Y933" i="1"/>
  <c r="R933" i="1"/>
  <c r="V933" i="1"/>
  <c r="Z933" i="1"/>
  <c r="Q929" i="1"/>
  <c r="U929" i="1"/>
  <c r="Y929" i="1"/>
  <c r="R929" i="1"/>
  <c r="V929" i="1"/>
  <c r="Z929" i="1"/>
  <c r="O929" i="1"/>
  <c r="S929" i="1"/>
  <c r="W929" i="1"/>
  <c r="AA929" i="1"/>
  <c r="P929" i="1"/>
  <c r="T929" i="1"/>
  <c r="X929" i="1"/>
  <c r="AB929" i="1"/>
  <c r="O925" i="1"/>
  <c r="S925" i="1"/>
  <c r="W925" i="1"/>
  <c r="AA925" i="1"/>
  <c r="P925" i="1"/>
  <c r="T925" i="1"/>
  <c r="X925" i="1"/>
  <c r="AB925" i="1"/>
  <c r="Q925" i="1"/>
  <c r="U925" i="1"/>
  <c r="Y925" i="1"/>
  <c r="R925" i="1"/>
  <c r="V925" i="1"/>
  <c r="Z925" i="1"/>
  <c r="Q921" i="1"/>
  <c r="U921" i="1"/>
  <c r="Y921" i="1"/>
  <c r="R921" i="1"/>
  <c r="V921" i="1"/>
  <c r="Z921" i="1"/>
  <c r="O921" i="1"/>
  <c r="S921" i="1"/>
  <c r="W921" i="1"/>
  <c r="AA921" i="1"/>
  <c r="P921" i="1"/>
  <c r="T921" i="1"/>
  <c r="X921" i="1"/>
  <c r="AB921" i="1"/>
  <c r="O917" i="1"/>
  <c r="S917" i="1"/>
  <c r="W917" i="1"/>
  <c r="AA917" i="1"/>
  <c r="P917" i="1"/>
  <c r="T917" i="1"/>
  <c r="X917" i="1"/>
  <c r="AB917" i="1"/>
  <c r="Q917" i="1"/>
  <c r="U917" i="1"/>
  <c r="Y917" i="1"/>
  <c r="R917" i="1"/>
  <c r="V917" i="1"/>
  <c r="Z917" i="1"/>
  <c r="Q913" i="1"/>
  <c r="U913" i="1"/>
  <c r="Y913" i="1"/>
  <c r="R913" i="1"/>
  <c r="V913" i="1"/>
  <c r="Z913" i="1"/>
  <c r="O913" i="1"/>
  <c r="S913" i="1"/>
  <c r="W913" i="1"/>
  <c r="AA913" i="1"/>
  <c r="P913" i="1"/>
  <c r="T913" i="1"/>
  <c r="X913" i="1"/>
  <c r="AB913" i="1"/>
  <c r="O909" i="1"/>
  <c r="S909" i="1"/>
  <c r="W909" i="1"/>
  <c r="AA909" i="1"/>
  <c r="P909" i="1"/>
  <c r="T909" i="1"/>
  <c r="X909" i="1"/>
  <c r="AB909" i="1"/>
  <c r="Q909" i="1"/>
  <c r="U909" i="1"/>
  <c r="Y909" i="1"/>
  <c r="R909" i="1"/>
  <c r="V909" i="1"/>
  <c r="Z909" i="1"/>
  <c r="Q905" i="1"/>
  <c r="U905" i="1"/>
  <c r="Y905" i="1"/>
  <c r="R905" i="1"/>
  <c r="V905" i="1"/>
  <c r="Z905" i="1"/>
  <c r="O905" i="1"/>
  <c r="S905" i="1"/>
  <c r="W905" i="1"/>
  <c r="AA905" i="1"/>
  <c r="P905" i="1"/>
  <c r="T905" i="1"/>
  <c r="X905" i="1"/>
  <c r="AB905" i="1"/>
  <c r="O901" i="1"/>
  <c r="S901" i="1"/>
  <c r="W901" i="1"/>
  <c r="AA901" i="1"/>
  <c r="P901" i="1"/>
  <c r="T901" i="1"/>
  <c r="X901" i="1"/>
  <c r="AB901" i="1"/>
  <c r="Q901" i="1"/>
  <c r="U901" i="1"/>
  <c r="Y901" i="1"/>
  <c r="R901" i="1"/>
  <c r="V901" i="1"/>
  <c r="Z901" i="1"/>
  <c r="Q897" i="1"/>
  <c r="U897" i="1"/>
  <c r="Y897" i="1"/>
  <c r="R897" i="1"/>
  <c r="V897" i="1"/>
  <c r="Z897" i="1"/>
  <c r="O897" i="1"/>
  <c r="S897" i="1"/>
  <c r="W897" i="1"/>
  <c r="AA897" i="1"/>
  <c r="P897" i="1"/>
  <c r="T897" i="1"/>
  <c r="X897" i="1"/>
  <c r="AB897" i="1"/>
  <c r="O893" i="1"/>
  <c r="S893" i="1"/>
  <c r="W893" i="1"/>
  <c r="AA893" i="1"/>
  <c r="P893" i="1"/>
  <c r="T893" i="1"/>
  <c r="X893" i="1"/>
  <c r="AB893" i="1"/>
  <c r="Q893" i="1"/>
  <c r="U893" i="1"/>
  <c r="Y893" i="1"/>
  <c r="R893" i="1"/>
  <c r="V893" i="1"/>
  <c r="Z893" i="1"/>
  <c r="Q889" i="1"/>
  <c r="U889" i="1"/>
  <c r="Y889" i="1"/>
  <c r="R889" i="1"/>
  <c r="V889" i="1"/>
  <c r="Z889" i="1"/>
  <c r="O889" i="1"/>
  <c r="S889" i="1"/>
  <c r="W889" i="1"/>
  <c r="AA889" i="1"/>
  <c r="P889" i="1"/>
  <c r="T889" i="1"/>
  <c r="X889" i="1"/>
  <c r="AB889" i="1"/>
  <c r="Q885" i="1"/>
  <c r="U885" i="1"/>
  <c r="Y885" i="1"/>
  <c r="R885" i="1"/>
  <c r="V885" i="1"/>
  <c r="Z885" i="1"/>
  <c r="O885" i="1"/>
  <c r="S885" i="1"/>
  <c r="W885" i="1"/>
  <c r="AA885" i="1"/>
  <c r="P885" i="1"/>
  <c r="T885" i="1"/>
  <c r="X885" i="1"/>
  <c r="AB885" i="1"/>
  <c r="O881" i="1"/>
  <c r="S881" i="1"/>
  <c r="W881" i="1"/>
  <c r="AA881" i="1"/>
  <c r="P881" i="1"/>
  <c r="T881" i="1"/>
  <c r="X881" i="1"/>
  <c r="AB881" i="1"/>
  <c r="Q881" i="1"/>
  <c r="U881" i="1"/>
  <c r="Y881" i="1"/>
  <c r="R881" i="1"/>
  <c r="V881" i="1"/>
  <c r="Z881" i="1"/>
  <c r="R877" i="1"/>
  <c r="V877" i="1"/>
  <c r="Z877" i="1"/>
  <c r="O877" i="1"/>
  <c r="S877" i="1"/>
  <c r="W877" i="1"/>
  <c r="AA877" i="1"/>
  <c r="P877" i="1"/>
  <c r="T877" i="1"/>
  <c r="X877" i="1"/>
  <c r="AB877" i="1"/>
  <c r="Q877" i="1"/>
  <c r="U877" i="1"/>
  <c r="Y877" i="1"/>
  <c r="Q873" i="1"/>
  <c r="U873" i="1"/>
  <c r="Y873" i="1"/>
  <c r="R873" i="1"/>
  <c r="V873" i="1"/>
  <c r="Z873" i="1"/>
  <c r="O873" i="1"/>
  <c r="S873" i="1"/>
  <c r="W873" i="1"/>
  <c r="AA873" i="1"/>
  <c r="P873" i="1"/>
  <c r="T873" i="1"/>
  <c r="X873" i="1"/>
  <c r="AB873" i="1"/>
  <c r="P869" i="1"/>
  <c r="T869" i="1"/>
  <c r="X869" i="1"/>
  <c r="AB869" i="1"/>
  <c r="Q869" i="1"/>
  <c r="U869" i="1"/>
  <c r="Y869" i="1"/>
  <c r="R869" i="1"/>
  <c r="V869" i="1"/>
  <c r="Z869" i="1"/>
  <c r="O869" i="1"/>
  <c r="S869" i="1"/>
  <c r="W869" i="1"/>
  <c r="AA869" i="1"/>
  <c r="O865" i="1"/>
  <c r="S865" i="1"/>
  <c r="W865" i="1"/>
  <c r="AA865" i="1"/>
  <c r="P865" i="1"/>
  <c r="T865" i="1"/>
  <c r="X865" i="1"/>
  <c r="AB865" i="1"/>
  <c r="Q865" i="1"/>
  <c r="U865" i="1"/>
  <c r="Y865" i="1"/>
  <c r="R865" i="1"/>
  <c r="V865" i="1"/>
  <c r="Z865" i="1"/>
  <c r="R861" i="1"/>
  <c r="V861" i="1"/>
  <c r="Z861" i="1"/>
  <c r="O861" i="1"/>
  <c r="S861" i="1"/>
  <c r="W861" i="1"/>
  <c r="AA861" i="1"/>
  <c r="P861" i="1"/>
  <c r="T861" i="1"/>
  <c r="X861" i="1"/>
  <c r="AB861" i="1"/>
  <c r="Q861" i="1"/>
  <c r="U861" i="1"/>
  <c r="Y861" i="1"/>
  <c r="Q857" i="1"/>
  <c r="U857" i="1"/>
  <c r="Y857" i="1"/>
  <c r="R857" i="1"/>
  <c r="V857" i="1"/>
  <c r="Z857" i="1"/>
  <c r="O857" i="1"/>
  <c r="S857" i="1"/>
  <c r="W857" i="1"/>
  <c r="AA857" i="1"/>
  <c r="P857" i="1"/>
  <c r="T857" i="1"/>
  <c r="X857" i="1"/>
  <c r="AB857" i="1"/>
  <c r="P853" i="1"/>
  <c r="T853" i="1"/>
  <c r="X853" i="1"/>
  <c r="AB853" i="1"/>
  <c r="Q853" i="1"/>
  <c r="U853" i="1"/>
  <c r="Y853" i="1"/>
  <c r="R853" i="1"/>
  <c r="V853" i="1"/>
  <c r="Z853" i="1"/>
  <c r="O853" i="1"/>
  <c r="S853" i="1"/>
  <c r="W853" i="1"/>
  <c r="AA853" i="1"/>
  <c r="O849" i="1"/>
  <c r="S849" i="1"/>
  <c r="W849" i="1"/>
  <c r="AA849" i="1"/>
  <c r="P849" i="1"/>
  <c r="T849" i="1"/>
  <c r="X849" i="1"/>
  <c r="AB849" i="1"/>
  <c r="Q849" i="1"/>
  <c r="U849" i="1"/>
  <c r="Y849" i="1"/>
  <c r="R849" i="1"/>
  <c r="V849" i="1"/>
  <c r="Z849" i="1"/>
  <c r="R845" i="1"/>
  <c r="V845" i="1"/>
  <c r="Z845" i="1"/>
  <c r="O845" i="1"/>
  <c r="S845" i="1"/>
  <c r="W845" i="1"/>
  <c r="AA845" i="1"/>
  <c r="P845" i="1"/>
  <c r="T845" i="1"/>
  <c r="X845" i="1"/>
  <c r="AB845" i="1"/>
  <c r="Q845" i="1"/>
  <c r="U845" i="1"/>
  <c r="Y845" i="1"/>
  <c r="O841" i="1"/>
  <c r="S841" i="1"/>
  <c r="W841" i="1"/>
  <c r="AA841" i="1"/>
  <c r="P841" i="1"/>
  <c r="T841" i="1"/>
  <c r="X841" i="1"/>
  <c r="AB841" i="1"/>
  <c r="Q841" i="1"/>
  <c r="U841" i="1"/>
  <c r="Y841" i="1"/>
  <c r="R841" i="1"/>
  <c r="V841" i="1"/>
  <c r="Z841" i="1"/>
  <c r="P837" i="1"/>
  <c r="T837" i="1"/>
  <c r="X837" i="1"/>
  <c r="AB837" i="1"/>
  <c r="Q837" i="1"/>
  <c r="U837" i="1"/>
  <c r="Y837" i="1"/>
  <c r="R837" i="1"/>
  <c r="V837" i="1"/>
  <c r="Z837" i="1"/>
  <c r="O837" i="1"/>
  <c r="S837" i="1"/>
  <c r="W837" i="1"/>
  <c r="AA837" i="1"/>
  <c r="R833" i="1"/>
  <c r="V833" i="1"/>
  <c r="Z833" i="1"/>
  <c r="O833" i="1"/>
  <c r="S833" i="1"/>
  <c r="W833" i="1"/>
  <c r="AA833" i="1"/>
  <c r="P833" i="1"/>
  <c r="T833" i="1"/>
  <c r="X833" i="1"/>
  <c r="AB833" i="1"/>
  <c r="Q833" i="1"/>
  <c r="U833" i="1"/>
  <c r="Y833" i="1"/>
  <c r="Q829" i="1"/>
  <c r="U829" i="1"/>
  <c r="Y829" i="1"/>
  <c r="R829" i="1"/>
  <c r="V829" i="1"/>
  <c r="Z829" i="1"/>
  <c r="O829" i="1"/>
  <c r="S829" i="1"/>
  <c r="W829" i="1"/>
  <c r="AA829" i="1"/>
  <c r="P829" i="1"/>
  <c r="T829" i="1"/>
  <c r="X829" i="1"/>
  <c r="AB829" i="1"/>
  <c r="O825" i="1"/>
  <c r="S825" i="1"/>
  <c r="W825" i="1"/>
  <c r="AA825" i="1"/>
  <c r="P825" i="1"/>
  <c r="T825" i="1"/>
  <c r="X825" i="1"/>
  <c r="AB825" i="1"/>
  <c r="Q825" i="1"/>
  <c r="U825" i="1"/>
  <c r="Y825" i="1"/>
  <c r="R825" i="1"/>
  <c r="V825" i="1"/>
  <c r="Z825" i="1"/>
  <c r="Q821" i="1"/>
  <c r="U821" i="1"/>
  <c r="Y821" i="1"/>
  <c r="R821" i="1"/>
  <c r="V821" i="1"/>
  <c r="Z821" i="1"/>
  <c r="O821" i="1"/>
  <c r="S821" i="1"/>
  <c r="W821" i="1"/>
  <c r="AA821" i="1"/>
  <c r="P821" i="1"/>
  <c r="T821" i="1"/>
  <c r="X821" i="1"/>
  <c r="AB821" i="1"/>
  <c r="O817" i="1"/>
  <c r="S817" i="1"/>
  <c r="W817" i="1"/>
  <c r="AA817" i="1"/>
  <c r="P817" i="1"/>
  <c r="T817" i="1"/>
  <c r="X817" i="1"/>
  <c r="AB817" i="1"/>
  <c r="Q817" i="1"/>
  <c r="U817" i="1"/>
  <c r="Y817" i="1"/>
  <c r="R817" i="1"/>
  <c r="V817" i="1"/>
  <c r="Z817" i="1"/>
  <c r="Q813" i="1"/>
  <c r="U813" i="1"/>
  <c r="Y813" i="1"/>
  <c r="R813" i="1"/>
  <c r="V813" i="1"/>
  <c r="Z813" i="1"/>
  <c r="O813" i="1"/>
  <c r="S813" i="1"/>
  <c r="W813" i="1"/>
  <c r="AA813" i="1"/>
  <c r="P813" i="1"/>
  <c r="T813" i="1"/>
  <c r="X813" i="1"/>
  <c r="AB813" i="1"/>
  <c r="O809" i="1"/>
  <c r="S809" i="1"/>
  <c r="W809" i="1"/>
  <c r="AA809" i="1"/>
  <c r="P809" i="1"/>
  <c r="T809" i="1"/>
  <c r="X809" i="1"/>
  <c r="AB809" i="1"/>
  <c r="Q809" i="1"/>
  <c r="U809" i="1"/>
  <c r="Y809" i="1"/>
  <c r="R809" i="1"/>
  <c r="V809" i="1"/>
  <c r="Z809" i="1"/>
  <c r="Q805" i="1"/>
  <c r="U805" i="1"/>
  <c r="Y805" i="1"/>
  <c r="R805" i="1"/>
  <c r="V805" i="1"/>
  <c r="Z805" i="1"/>
  <c r="O805" i="1"/>
  <c r="S805" i="1"/>
  <c r="W805" i="1"/>
  <c r="AA805" i="1"/>
  <c r="P805" i="1"/>
  <c r="T805" i="1"/>
  <c r="X805" i="1"/>
  <c r="AB805" i="1"/>
  <c r="O801" i="1"/>
  <c r="S801" i="1"/>
  <c r="W801" i="1"/>
  <c r="AA801" i="1"/>
  <c r="P801" i="1"/>
  <c r="T801" i="1"/>
  <c r="X801" i="1"/>
  <c r="AB801" i="1"/>
  <c r="Q801" i="1"/>
  <c r="U801" i="1"/>
  <c r="Y801" i="1"/>
  <c r="R801" i="1"/>
  <c r="V801" i="1"/>
  <c r="Z801" i="1"/>
  <c r="Q797" i="1"/>
  <c r="U797" i="1"/>
  <c r="Y797" i="1"/>
  <c r="R797" i="1"/>
  <c r="V797" i="1"/>
  <c r="Z797" i="1"/>
  <c r="O797" i="1"/>
  <c r="S797" i="1"/>
  <c r="W797" i="1"/>
  <c r="AA797" i="1"/>
  <c r="P797" i="1"/>
  <c r="T797" i="1"/>
  <c r="X797" i="1"/>
  <c r="AB797" i="1"/>
  <c r="O793" i="1"/>
  <c r="S793" i="1"/>
  <c r="W793" i="1"/>
  <c r="AA793" i="1"/>
  <c r="P793" i="1"/>
  <c r="T793" i="1"/>
  <c r="X793" i="1"/>
  <c r="AB793" i="1"/>
  <c r="Q793" i="1"/>
  <c r="U793" i="1"/>
  <c r="Y793" i="1"/>
  <c r="R793" i="1"/>
  <c r="V793" i="1"/>
  <c r="Z793" i="1"/>
  <c r="Q789" i="1"/>
  <c r="U789" i="1"/>
  <c r="Y789" i="1"/>
  <c r="R789" i="1"/>
  <c r="V789" i="1"/>
  <c r="Z789" i="1"/>
  <c r="O789" i="1"/>
  <c r="S789" i="1"/>
  <c r="W789" i="1"/>
  <c r="AA789" i="1"/>
  <c r="P789" i="1"/>
  <c r="T789" i="1"/>
  <c r="X789" i="1"/>
  <c r="AB789" i="1"/>
  <c r="O785" i="1"/>
  <c r="S785" i="1"/>
  <c r="W785" i="1"/>
  <c r="AA785" i="1"/>
  <c r="P785" i="1"/>
  <c r="T785" i="1"/>
  <c r="X785" i="1"/>
  <c r="AB785" i="1"/>
  <c r="Q785" i="1"/>
  <c r="U785" i="1"/>
  <c r="Y785" i="1"/>
  <c r="R785" i="1"/>
  <c r="V785" i="1"/>
  <c r="Z785" i="1"/>
  <c r="P781" i="1"/>
  <c r="T781" i="1"/>
  <c r="X781" i="1"/>
  <c r="AB781" i="1"/>
  <c r="Q781" i="1"/>
  <c r="U781" i="1"/>
  <c r="Y781" i="1"/>
  <c r="R781" i="1"/>
  <c r="V781" i="1"/>
  <c r="Z781" i="1"/>
  <c r="O781" i="1"/>
  <c r="S781" i="1"/>
  <c r="W781" i="1"/>
  <c r="AA781" i="1"/>
  <c r="R777" i="1"/>
  <c r="V777" i="1"/>
  <c r="Z777" i="1"/>
  <c r="O777" i="1"/>
  <c r="S777" i="1"/>
  <c r="W777" i="1"/>
  <c r="AA777" i="1"/>
  <c r="P777" i="1"/>
  <c r="T777" i="1"/>
  <c r="X777" i="1"/>
  <c r="AB777" i="1"/>
  <c r="Q777" i="1"/>
  <c r="U777" i="1"/>
  <c r="Y777" i="1"/>
  <c r="O773" i="1"/>
  <c r="S773" i="1"/>
  <c r="W773" i="1"/>
  <c r="AA773" i="1"/>
  <c r="P773" i="1"/>
  <c r="T773" i="1"/>
  <c r="X773" i="1"/>
  <c r="AB773" i="1"/>
  <c r="Q773" i="1"/>
  <c r="U773" i="1"/>
  <c r="Y773" i="1"/>
  <c r="R773" i="1"/>
  <c r="V773" i="1"/>
  <c r="Z773" i="1"/>
  <c r="P769" i="1"/>
  <c r="T769" i="1"/>
  <c r="X769" i="1"/>
  <c r="AB769" i="1"/>
  <c r="Q769" i="1"/>
  <c r="U769" i="1"/>
  <c r="Y769" i="1"/>
  <c r="R769" i="1"/>
  <c r="V769" i="1"/>
  <c r="Z769" i="1"/>
  <c r="O769" i="1"/>
  <c r="S769" i="1"/>
  <c r="W769" i="1"/>
  <c r="AA769" i="1"/>
  <c r="Q765" i="1"/>
  <c r="U765" i="1"/>
  <c r="Y765" i="1"/>
  <c r="R765" i="1"/>
  <c r="V765" i="1"/>
  <c r="Z765" i="1"/>
  <c r="O765" i="1"/>
  <c r="S765" i="1"/>
  <c r="W765" i="1"/>
  <c r="AA765" i="1"/>
  <c r="P765" i="1"/>
  <c r="T765" i="1"/>
  <c r="X765" i="1"/>
  <c r="AB765" i="1"/>
  <c r="R761" i="1"/>
  <c r="V761" i="1"/>
  <c r="Z761" i="1"/>
  <c r="O761" i="1"/>
  <c r="S761" i="1"/>
  <c r="W761" i="1"/>
  <c r="AA761" i="1"/>
  <c r="P761" i="1"/>
  <c r="T761" i="1"/>
  <c r="X761" i="1"/>
  <c r="AB761" i="1"/>
  <c r="Q761" i="1"/>
  <c r="U761" i="1"/>
  <c r="Y761" i="1"/>
  <c r="O757" i="1"/>
  <c r="S757" i="1"/>
  <c r="W757" i="1"/>
  <c r="AA757" i="1"/>
  <c r="Q757" i="1"/>
  <c r="U757" i="1"/>
  <c r="Y757" i="1"/>
  <c r="R757" i="1"/>
  <c r="Z757" i="1"/>
  <c r="T757" i="1"/>
  <c r="AB757" i="1"/>
  <c r="V757" i="1"/>
  <c r="P757" i="1"/>
  <c r="X757" i="1"/>
  <c r="R753" i="1"/>
  <c r="V753" i="1"/>
  <c r="Z753" i="1"/>
  <c r="P753" i="1"/>
  <c r="T753" i="1"/>
  <c r="X753" i="1"/>
  <c r="AB753" i="1"/>
  <c r="Q753" i="1"/>
  <c r="Y753" i="1"/>
  <c r="S753" i="1"/>
  <c r="AA753" i="1"/>
  <c r="U753" i="1"/>
  <c r="O753" i="1"/>
  <c r="AC753" i="1" s="1"/>
  <c r="AP753" i="1" s="1"/>
  <c r="W753" i="1"/>
  <c r="P749" i="1"/>
  <c r="T749" i="1"/>
  <c r="X749" i="1"/>
  <c r="AB749" i="1"/>
  <c r="R749" i="1"/>
  <c r="V749" i="1"/>
  <c r="Z749" i="1"/>
  <c r="O749" i="1"/>
  <c r="W749" i="1"/>
  <c r="Q749" i="1"/>
  <c r="Y749" i="1"/>
  <c r="S749" i="1"/>
  <c r="AA749" i="1"/>
  <c r="U749" i="1"/>
  <c r="O745" i="1"/>
  <c r="S745" i="1"/>
  <c r="W745" i="1"/>
  <c r="AA745" i="1"/>
  <c r="Q745" i="1"/>
  <c r="U745" i="1"/>
  <c r="Y745" i="1"/>
  <c r="V745" i="1"/>
  <c r="P745" i="1"/>
  <c r="X745" i="1"/>
  <c r="R745" i="1"/>
  <c r="Z745" i="1"/>
  <c r="T745" i="1"/>
  <c r="AB745" i="1"/>
  <c r="R741" i="1"/>
  <c r="V741" i="1"/>
  <c r="Z741" i="1"/>
  <c r="P741" i="1"/>
  <c r="T741" i="1"/>
  <c r="X741" i="1"/>
  <c r="AB741" i="1"/>
  <c r="U741" i="1"/>
  <c r="O741" i="1"/>
  <c r="W741" i="1"/>
  <c r="Q741" i="1"/>
  <c r="Y741" i="1"/>
  <c r="S741" i="1"/>
  <c r="AA741" i="1"/>
  <c r="Q737" i="1"/>
  <c r="U737" i="1"/>
  <c r="Y737" i="1"/>
  <c r="O737" i="1"/>
  <c r="S737" i="1"/>
  <c r="W737" i="1"/>
  <c r="AA737" i="1"/>
  <c r="T737" i="1"/>
  <c r="AB737" i="1"/>
  <c r="V737" i="1"/>
  <c r="P737" i="1"/>
  <c r="X737" i="1"/>
  <c r="R737" i="1"/>
  <c r="AF737" i="1" s="1"/>
  <c r="AS737" i="1" s="1"/>
  <c r="Z737" i="1"/>
  <c r="P733" i="1"/>
  <c r="T733" i="1"/>
  <c r="X733" i="1"/>
  <c r="AB733" i="1"/>
  <c r="R733" i="1"/>
  <c r="V733" i="1"/>
  <c r="Z733" i="1"/>
  <c r="S733" i="1"/>
  <c r="AA733" i="1"/>
  <c r="U733" i="1"/>
  <c r="O733" i="1"/>
  <c r="AC733" i="1" s="1"/>
  <c r="AP733" i="1" s="1"/>
  <c r="W733" i="1"/>
  <c r="Q733" i="1"/>
  <c r="Y733" i="1"/>
  <c r="O729" i="1"/>
  <c r="S729" i="1"/>
  <c r="W729" i="1"/>
  <c r="AA729" i="1"/>
  <c r="Q729" i="1"/>
  <c r="U729" i="1"/>
  <c r="Y729" i="1"/>
  <c r="R729" i="1"/>
  <c r="Z729" i="1"/>
  <c r="T729" i="1"/>
  <c r="AB729" i="1"/>
  <c r="V729" i="1"/>
  <c r="P729" i="1"/>
  <c r="AD729" i="1" s="1"/>
  <c r="AQ729" i="1" s="1"/>
  <c r="X729" i="1"/>
  <c r="Q725" i="1"/>
  <c r="U725" i="1"/>
  <c r="Y725" i="1"/>
  <c r="R725" i="1"/>
  <c r="V725" i="1"/>
  <c r="Z725" i="1"/>
  <c r="O725" i="1"/>
  <c r="S725" i="1"/>
  <c r="W725" i="1"/>
  <c r="AA725" i="1"/>
  <c r="P725" i="1"/>
  <c r="T725" i="1"/>
  <c r="X725" i="1"/>
  <c r="AB725" i="1"/>
  <c r="P721" i="1"/>
  <c r="T721" i="1"/>
  <c r="X721" i="1"/>
  <c r="AB721" i="1"/>
  <c r="Q721" i="1"/>
  <c r="U721" i="1"/>
  <c r="Y721" i="1"/>
  <c r="R721" i="1"/>
  <c r="V721" i="1"/>
  <c r="Z721" i="1"/>
  <c r="O721" i="1"/>
  <c r="S721" i="1"/>
  <c r="W721" i="1"/>
  <c r="AA721" i="1"/>
  <c r="O717" i="1"/>
  <c r="S717" i="1"/>
  <c r="W717" i="1"/>
  <c r="AA717" i="1"/>
  <c r="P717" i="1"/>
  <c r="T717" i="1"/>
  <c r="X717" i="1"/>
  <c r="AB717" i="1"/>
  <c r="Q717" i="1"/>
  <c r="U717" i="1"/>
  <c r="Y717" i="1"/>
  <c r="R717" i="1"/>
  <c r="V717" i="1"/>
  <c r="Z717" i="1"/>
  <c r="R713" i="1"/>
  <c r="V713" i="1"/>
  <c r="Z713" i="1"/>
  <c r="O713" i="1"/>
  <c r="S713" i="1"/>
  <c r="W713" i="1"/>
  <c r="AA713" i="1"/>
  <c r="P713" i="1"/>
  <c r="T713" i="1"/>
  <c r="X713" i="1"/>
  <c r="AB713" i="1"/>
  <c r="Q713" i="1"/>
  <c r="U713" i="1"/>
  <c r="Y713" i="1"/>
  <c r="Q709" i="1"/>
  <c r="U709" i="1"/>
  <c r="Y709" i="1"/>
  <c r="R709" i="1"/>
  <c r="V709" i="1"/>
  <c r="Z709" i="1"/>
  <c r="O709" i="1"/>
  <c r="S709" i="1"/>
  <c r="W709" i="1"/>
  <c r="AA709" i="1"/>
  <c r="P709" i="1"/>
  <c r="T709" i="1"/>
  <c r="X709" i="1"/>
  <c r="AB709" i="1"/>
  <c r="P705" i="1"/>
  <c r="AD705" i="1" s="1"/>
  <c r="AQ705" i="1" s="1"/>
  <c r="T705" i="1"/>
  <c r="X705" i="1"/>
  <c r="AB705" i="1"/>
  <c r="Q705" i="1"/>
  <c r="U705" i="1"/>
  <c r="Y705" i="1"/>
  <c r="R705" i="1"/>
  <c r="V705" i="1"/>
  <c r="Z705" i="1"/>
  <c r="O705" i="1"/>
  <c r="S705" i="1"/>
  <c r="W705" i="1"/>
  <c r="AA705" i="1"/>
  <c r="O701" i="1"/>
  <c r="S701" i="1"/>
  <c r="W701" i="1"/>
  <c r="AA701" i="1"/>
  <c r="P701" i="1"/>
  <c r="T701" i="1"/>
  <c r="X701" i="1"/>
  <c r="AB701" i="1"/>
  <c r="Q701" i="1"/>
  <c r="U701" i="1"/>
  <c r="Y701" i="1"/>
  <c r="R701" i="1"/>
  <c r="V701" i="1"/>
  <c r="Z701" i="1"/>
  <c r="R697" i="1"/>
  <c r="V697" i="1"/>
  <c r="Z697" i="1"/>
  <c r="O697" i="1"/>
  <c r="S697" i="1"/>
  <c r="W697" i="1"/>
  <c r="AA697" i="1"/>
  <c r="P697" i="1"/>
  <c r="T697" i="1"/>
  <c r="X697" i="1"/>
  <c r="AB697" i="1"/>
  <c r="Q697" i="1"/>
  <c r="U697" i="1"/>
  <c r="Y697" i="1"/>
  <c r="Q693" i="1"/>
  <c r="U693" i="1"/>
  <c r="Y693" i="1"/>
  <c r="R693" i="1"/>
  <c r="V693" i="1"/>
  <c r="Z693" i="1"/>
  <c r="O693" i="1"/>
  <c r="AC693" i="1" s="1"/>
  <c r="AP693" i="1" s="1"/>
  <c r="S693" i="1"/>
  <c r="W693" i="1"/>
  <c r="AA693" i="1"/>
  <c r="P693" i="1"/>
  <c r="AD693" i="1" s="1"/>
  <c r="AQ693" i="1" s="1"/>
  <c r="T693" i="1"/>
  <c r="X693" i="1"/>
  <c r="AB693" i="1"/>
  <c r="O689" i="1"/>
  <c r="AC689" i="1" s="1"/>
  <c r="AP689" i="1" s="1"/>
  <c r="S689" i="1"/>
  <c r="W689" i="1"/>
  <c r="AA689" i="1"/>
  <c r="P689" i="1"/>
  <c r="AD689" i="1" s="1"/>
  <c r="AQ689" i="1" s="1"/>
  <c r="T689" i="1"/>
  <c r="X689" i="1"/>
  <c r="AB689" i="1"/>
  <c r="Q689" i="1"/>
  <c r="U689" i="1"/>
  <c r="Y689" i="1"/>
  <c r="R689" i="1"/>
  <c r="V689" i="1"/>
  <c r="Z689" i="1"/>
  <c r="R685" i="1"/>
  <c r="V685" i="1"/>
  <c r="Z685" i="1"/>
  <c r="O685" i="1"/>
  <c r="S685" i="1"/>
  <c r="W685" i="1"/>
  <c r="AA685" i="1"/>
  <c r="P685" i="1"/>
  <c r="T685" i="1"/>
  <c r="X685" i="1"/>
  <c r="AB685" i="1"/>
  <c r="Q685" i="1"/>
  <c r="U685" i="1"/>
  <c r="Y685" i="1"/>
  <c r="Q681" i="1"/>
  <c r="U681" i="1"/>
  <c r="Y681" i="1"/>
  <c r="R681" i="1"/>
  <c r="V681" i="1"/>
  <c r="Z681" i="1"/>
  <c r="O681" i="1"/>
  <c r="S681" i="1"/>
  <c r="W681" i="1"/>
  <c r="AA681" i="1"/>
  <c r="P681" i="1"/>
  <c r="T681" i="1"/>
  <c r="X681" i="1"/>
  <c r="AB681" i="1"/>
  <c r="P677" i="1"/>
  <c r="T677" i="1"/>
  <c r="X677" i="1"/>
  <c r="AB677" i="1"/>
  <c r="Q677" i="1"/>
  <c r="U677" i="1"/>
  <c r="Y677" i="1"/>
  <c r="R677" i="1"/>
  <c r="V677" i="1"/>
  <c r="Z677" i="1"/>
  <c r="O677" i="1"/>
  <c r="AC677" i="1" s="1"/>
  <c r="AP677" i="1" s="1"/>
  <c r="S677" i="1"/>
  <c r="W677" i="1"/>
  <c r="AA677" i="1"/>
  <c r="O673" i="1"/>
  <c r="AC673" i="1" s="1"/>
  <c r="AP673" i="1" s="1"/>
  <c r="S673" i="1"/>
  <c r="W673" i="1"/>
  <c r="AA673" i="1"/>
  <c r="P673" i="1"/>
  <c r="AD673" i="1" s="1"/>
  <c r="AQ673" i="1" s="1"/>
  <c r="T673" i="1"/>
  <c r="X673" i="1"/>
  <c r="AB673" i="1"/>
  <c r="Q673" i="1"/>
  <c r="U673" i="1"/>
  <c r="Y673" i="1"/>
  <c r="R673" i="1"/>
  <c r="V673" i="1"/>
  <c r="Z673" i="1"/>
  <c r="R669" i="1"/>
  <c r="V669" i="1"/>
  <c r="Z669" i="1"/>
  <c r="O669" i="1"/>
  <c r="S669" i="1"/>
  <c r="W669" i="1"/>
  <c r="AA669" i="1"/>
  <c r="P669" i="1"/>
  <c r="T669" i="1"/>
  <c r="X669" i="1"/>
  <c r="AB669" i="1"/>
  <c r="Q669" i="1"/>
  <c r="U669" i="1"/>
  <c r="Y669" i="1"/>
  <c r="Q665" i="1"/>
  <c r="U665" i="1"/>
  <c r="Y665" i="1"/>
  <c r="R665" i="1"/>
  <c r="V665" i="1"/>
  <c r="Z665" i="1"/>
  <c r="O665" i="1"/>
  <c r="S665" i="1"/>
  <c r="W665" i="1"/>
  <c r="AA665" i="1"/>
  <c r="P665" i="1"/>
  <c r="T665" i="1"/>
  <c r="X665" i="1"/>
  <c r="AB665" i="1"/>
  <c r="Q661" i="1"/>
  <c r="U661" i="1"/>
  <c r="Y661" i="1"/>
  <c r="R661" i="1"/>
  <c r="V661" i="1"/>
  <c r="Z661" i="1"/>
  <c r="O661" i="1"/>
  <c r="AC661" i="1" s="1"/>
  <c r="AP661" i="1" s="1"/>
  <c r="S661" i="1"/>
  <c r="W661" i="1"/>
  <c r="AA661" i="1"/>
  <c r="P661" i="1"/>
  <c r="AD661" i="1" s="1"/>
  <c r="AQ661" i="1" s="1"/>
  <c r="T661" i="1"/>
  <c r="X661" i="1"/>
  <c r="AB661" i="1"/>
  <c r="Q657" i="1"/>
  <c r="U657" i="1"/>
  <c r="Y657" i="1"/>
  <c r="R657" i="1"/>
  <c r="V657" i="1"/>
  <c r="Z657" i="1"/>
  <c r="O657" i="1"/>
  <c r="S657" i="1"/>
  <c r="W657" i="1"/>
  <c r="AA657" i="1"/>
  <c r="P657" i="1"/>
  <c r="T657" i="1"/>
  <c r="X657" i="1"/>
  <c r="AB657" i="1"/>
  <c r="Q653" i="1"/>
  <c r="U653" i="1"/>
  <c r="Y653" i="1"/>
  <c r="R653" i="1"/>
  <c r="V653" i="1"/>
  <c r="Z653" i="1"/>
  <c r="O653" i="1"/>
  <c r="AC653" i="1" s="1"/>
  <c r="AP653" i="1" s="1"/>
  <c r="S653" i="1"/>
  <c r="W653" i="1"/>
  <c r="AA653" i="1"/>
  <c r="P653" i="1"/>
  <c r="AD653" i="1" s="1"/>
  <c r="AQ653" i="1" s="1"/>
  <c r="T653" i="1"/>
  <c r="X653" i="1"/>
  <c r="AB653" i="1"/>
  <c r="P649" i="1"/>
  <c r="AD649" i="1" s="1"/>
  <c r="AQ649" i="1" s="1"/>
  <c r="T649" i="1"/>
  <c r="X649" i="1"/>
  <c r="AB649" i="1"/>
  <c r="Q649" i="1"/>
  <c r="U649" i="1"/>
  <c r="Y649" i="1"/>
  <c r="R649" i="1"/>
  <c r="V649" i="1"/>
  <c r="Z649" i="1"/>
  <c r="O649" i="1"/>
  <c r="S649" i="1"/>
  <c r="W649" i="1"/>
  <c r="AA649" i="1"/>
  <c r="Q645" i="1"/>
  <c r="U645" i="1"/>
  <c r="Y645" i="1"/>
  <c r="R645" i="1"/>
  <c r="V645" i="1"/>
  <c r="Z645" i="1"/>
  <c r="O645" i="1"/>
  <c r="AC645" i="1" s="1"/>
  <c r="AP645" i="1" s="1"/>
  <c r="S645" i="1"/>
  <c r="W645" i="1"/>
  <c r="AA645" i="1"/>
  <c r="P645" i="1"/>
  <c r="AD645" i="1" s="1"/>
  <c r="AQ645" i="1" s="1"/>
  <c r="T645" i="1"/>
  <c r="X645" i="1"/>
  <c r="AB645" i="1"/>
  <c r="P641" i="1"/>
  <c r="AD641" i="1" s="1"/>
  <c r="AQ641" i="1" s="1"/>
  <c r="T641" i="1"/>
  <c r="X641" i="1"/>
  <c r="AB641" i="1"/>
  <c r="Q641" i="1"/>
  <c r="U641" i="1"/>
  <c r="Y641" i="1"/>
  <c r="R641" i="1"/>
  <c r="V641" i="1"/>
  <c r="Z641" i="1"/>
  <c r="O641" i="1"/>
  <c r="S641" i="1"/>
  <c r="W641" i="1"/>
  <c r="AA641" i="1"/>
  <c r="O637" i="1"/>
  <c r="S637" i="1"/>
  <c r="W637" i="1"/>
  <c r="AA637" i="1"/>
  <c r="P637" i="1"/>
  <c r="T637" i="1"/>
  <c r="X637" i="1"/>
  <c r="AB637" i="1"/>
  <c r="Q637" i="1"/>
  <c r="U637" i="1"/>
  <c r="Y637" i="1"/>
  <c r="R637" i="1"/>
  <c r="V637" i="1"/>
  <c r="Z637" i="1"/>
  <c r="R633" i="1"/>
  <c r="AF633" i="1" s="1"/>
  <c r="AS633" i="1" s="1"/>
  <c r="V633" i="1"/>
  <c r="Z633" i="1"/>
  <c r="O633" i="1"/>
  <c r="S633" i="1"/>
  <c r="W633" i="1"/>
  <c r="AA633" i="1"/>
  <c r="P633" i="1"/>
  <c r="T633" i="1"/>
  <c r="X633" i="1"/>
  <c r="AB633" i="1"/>
  <c r="Q633" i="1"/>
  <c r="U633" i="1"/>
  <c r="Y633" i="1"/>
  <c r="Q629" i="1"/>
  <c r="U629" i="1"/>
  <c r="Y629" i="1"/>
  <c r="R629" i="1"/>
  <c r="V629" i="1"/>
  <c r="Z629" i="1"/>
  <c r="O629" i="1"/>
  <c r="AC629" i="1" s="1"/>
  <c r="AP629" i="1" s="1"/>
  <c r="S629" i="1"/>
  <c r="W629" i="1"/>
  <c r="AA629" i="1"/>
  <c r="P629" i="1"/>
  <c r="AD629" i="1" s="1"/>
  <c r="AQ629" i="1" s="1"/>
  <c r="T629" i="1"/>
  <c r="X629" i="1"/>
  <c r="AB629" i="1"/>
  <c r="P625" i="1"/>
  <c r="AD625" i="1" s="1"/>
  <c r="AQ625" i="1" s="1"/>
  <c r="T625" i="1"/>
  <c r="X625" i="1"/>
  <c r="AB625" i="1"/>
  <c r="Q625" i="1"/>
  <c r="U625" i="1"/>
  <c r="Y625" i="1"/>
  <c r="R625" i="1"/>
  <c r="V625" i="1"/>
  <c r="Z625" i="1"/>
  <c r="O625" i="1"/>
  <c r="S625" i="1"/>
  <c r="W625" i="1"/>
  <c r="AA625" i="1"/>
  <c r="Q621" i="1"/>
  <c r="U621" i="1"/>
  <c r="Y621" i="1"/>
  <c r="R621" i="1"/>
  <c r="V621" i="1"/>
  <c r="Z621" i="1"/>
  <c r="O621" i="1"/>
  <c r="S621" i="1"/>
  <c r="W621" i="1"/>
  <c r="AA621" i="1"/>
  <c r="P621" i="1"/>
  <c r="T621" i="1"/>
  <c r="X621" i="1"/>
  <c r="AB621" i="1"/>
  <c r="R617" i="1"/>
  <c r="V617" i="1"/>
  <c r="Z617" i="1"/>
  <c r="O617" i="1"/>
  <c r="S617" i="1"/>
  <c r="W617" i="1"/>
  <c r="AA617" i="1"/>
  <c r="P617" i="1"/>
  <c r="T617" i="1"/>
  <c r="X617" i="1"/>
  <c r="AB617" i="1"/>
  <c r="Q617" i="1"/>
  <c r="U617" i="1"/>
  <c r="Y617" i="1"/>
  <c r="R613" i="1"/>
  <c r="V613" i="1"/>
  <c r="Z613" i="1"/>
  <c r="O613" i="1"/>
  <c r="S613" i="1"/>
  <c r="W613" i="1"/>
  <c r="AA613" i="1"/>
  <c r="P613" i="1"/>
  <c r="T613" i="1"/>
  <c r="X613" i="1"/>
  <c r="AB613" i="1"/>
  <c r="Q613" i="1"/>
  <c r="U613" i="1"/>
  <c r="Y613" i="1"/>
  <c r="R609" i="1"/>
  <c r="AF609" i="1" s="1"/>
  <c r="AS609" i="1" s="1"/>
  <c r="V609" i="1"/>
  <c r="Z609" i="1"/>
  <c r="O609" i="1"/>
  <c r="S609" i="1"/>
  <c r="W609" i="1"/>
  <c r="AA609" i="1"/>
  <c r="P609" i="1"/>
  <c r="T609" i="1"/>
  <c r="X609" i="1"/>
  <c r="AB609" i="1"/>
  <c r="Q609" i="1"/>
  <c r="U609" i="1"/>
  <c r="Y609" i="1"/>
  <c r="Q605" i="1"/>
  <c r="U605" i="1"/>
  <c r="Y605" i="1"/>
  <c r="R605" i="1"/>
  <c r="V605" i="1"/>
  <c r="Z605" i="1"/>
  <c r="O605" i="1"/>
  <c r="AC605" i="1" s="1"/>
  <c r="AP605" i="1" s="1"/>
  <c r="S605" i="1"/>
  <c r="W605" i="1"/>
  <c r="AA605" i="1"/>
  <c r="P605" i="1"/>
  <c r="AD605" i="1" s="1"/>
  <c r="AQ605" i="1" s="1"/>
  <c r="T605" i="1"/>
  <c r="X605" i="1"/>
  <c r="AB605" i="1"/>
  <c r="P601" i="1"/>
  <c r="AD601" i="1" s="1"/>
  <c r="AQ601" i="1" s="1"/>
  <c r="T601" i="1"/>
  <c r="X601" i="1"/>
  <c r="AB601" i="1"/>
  <c r="Q601" i="1"/>
  <c r="U601" i="1"/>
  <c r="Y601" i="1"/>
  <c r="R601" i="1"/>
  <c r="V601" i="1"/>
  <c r="Z601" i="1"/>
  <c r="O601" i="1"/>
  <c r="S601" i="1"/>
  <c r="W601" i="1"/>
  <c r="AA601" i="1"/>
  <c r="Q597" i="1"/>
  <c r="U597" i="1"/>
  <c r="Y597" i="1"/>
  <c r="R597" i="1"/>
  <c r="V597" i="1"/>
  <c r="Z597" i="1"/>
  <c r="O597" i="1"/>
  <c r="S597" i="1"/>
  <c r="W597" i="1"/>
  <c r="AA597" i="1"/>
  <c r="P597" i="1"/>
  <c r="AD597" i="1" s="1"/>
  <c r="AQ597" i="1" s="1"/>
  <c r="T597" i="1"/>
  <c r="X597" i="1"/>
  <c r="AB597" i="1"/>
  <c r="R593" i="1"/>
  <c r="AF593" i="1" s="1"/>
  <c r="AS593" i="1" s="1"/>
  <c r="V593" i="1"/>
  <c r="Z593" i="1"/>
  <c r="O593" i="1"/>
  <c r="S593" i="1"/>
  <c r="W593" i="1"/>
  <c r="AA593" i="1"/>
  <c r="P593" i="1"/>
  <c r="T593" i="1"/>
  <c r="X593" i="1"/>
  <c r="AB593" i="1"/>
  <c r="Q593" i="1"/>
  <c r="U593" i="1"/>
  <c r="Y593" i="1"/>
  <c r="O589" i="1"/>
  <c r="S589" i="1"/>
  <c r="W589" i="1"/>
  <c r="AA589" i="1"/>
  <c r="P589" i="1"/>
  <c r="T589" i="1"/>
  <c r="X589" i="1"/>
  <c r="AB589" i="1"/>
  <c r="Q589" i="1"/>
  <c r="U589" i="1"/>
  <c r="Y589" i="1"/>
  <c r="R589" i="1"/>
  <c r="V589" i="1"/>
  <c r="Z589" i="1"/>
  <c r="P585" i="1"/>
  <c r="T585" i="1"/>
  <c r="Q585" i="1"/>
  <c r="U585" i="1"/>
  <c r="R585" i="1"/>
  <c r="V585" i="1"/>
  <c r="W585" i="1"/>
  <c r="AA585" i="1"/>
  <c r="X585" i="1"/>
  <c r="AB585" i="1"/>
  <c r="O585" i="1"/>
  <c r="Y585" i="1"/>
  <c r="S585" i="1"/>
  <c r="Z585" i="1"/>
  <c r="Q581" i="1"/>
  <c r="U581" i="1"/>
  <c r="Y581" i="1"/>
  <c r="R581" i="1"/>
  <c r="V581" i="1"/>
  <c r="Z581" i="1"/>
  <c r="O581" i="1"/>
  <c r="AC581" i="1" s="1"/>
  <c r="AP581" i="1" s="1"/>
  <c r="S581" i="1"/>
  <c r="W581" i="1"/>
  <c r="AA581" i="1"/>
  <c r="P581" i="1"/>
  <c r="AD581" i="1" s="1"/>
  <c r="AQ581" i="1" s="1"/>
  <c r="T581" i="1"/>
  <c r="X581" i="1"/>
  <c r="AB581" i="1"/>
  <c r="Q577" i="1"/>
  <c r="U577" i="1"/>
  <c r="Y577" i="1"/>
  <c r="R577" i="1"/>
  <c r="V577" i="1"/>
  <c r="Z577" i="1"/>
  <c r="O577" i="1"/>
  <c r="S577" i="1"/>
  <c r="W577" i="1"/>
  <c r="AA577" i="1"/>
  <c r="X577" i="1"/>
  <c r="AB577" i="1"/>
  <c r="P577" i="1"/>
  <c r="AD577" i="1" s="1"/>
  <c r="AQ577" i="1" s="1"/>
  <c r="T577" i="1"/>
  <c r="P573" i="1"/>
  <c r="T573" i="1"/>
  <c r="X573" i="1"/>
  <c r="AB573" i="1"/>
  <c r="Q573" i="1"/>
  <c r="U573" i="1"/>
  <c r="Y573" i="1"/>
  <c r="R573" i="1"/>
  <c r="V573" i="1"/>
  <c r="Z573" i="1"/>
  <c r="O573" i="1"/>
  <c r="AC573" i="1" s="1"/>
  <c r="AP573" i="1" s="1"/>
  <c r="S573" i="1"/>
  <c r="W573" i="1"/>
  <c r="AA573" i="1"/>
  <c r="O569" i="1"/>
  <c r="AC569" i="1" s="1"/>
  <c r="AP569" i="1" s="1"/>
  <c r="S569" i="1"/>
  <c r="W569" i="1"/>
  <c r="AA569" i="1"/>
  <c r="P569" i="1"/>
  <c r="AD569" i="1" s="1"/>
  <c r="AQ569" i="1" s="1"/>
  <c r="T569" i="1"/>
  <c r="X569" i="1"/>
  <c r="AB569" i="1"/>
  <c r="Q569" i="1"/>
  <c r="U569" i="1"/>
  <c r="Y569" i="1"/>
  <c r="V569" i="1"/>
  <c r="Z569" i="1"/>
  <c r="R569" i="1"/>
  <c r="R565" i="1"/>
  <c r="V565" i="1"/>
  <c r="Z565" i="1"/>
  <c r="O565" i="1"/>
  <c r="S565" i="1"/>
  <c r="W565" i="1"/>
  <c r="AA565" i="1"/>
  <c r="P565" i="1"/>
  <c r="T565" i="1"/>
  <c r="X565" i="1"/>
  <c r="AB565" i="1"/>
  <c r="Q565" i="1"/>
  <c r="U565" i="1"/>
  <c r="Y565" i="1"/>
  <c r="Q561" i="1"/>
  <c r="U561" i="1"/>
  <c r="Y561" i="1"/>
  <c r="R561" i="1"/>
  <c r="V561" i="1"/>
  <c r="Z561" i="1"/>
  <c r="O561" i="1"/>
  <c r="S561" i="1"/>
  <c r="W561" i="1"/>
  <c r="AA561" i="1"/>
  <c r="T561" i="1"/>
  <c r="X561" i="1"/>
  <c r="AB561" i="1"/>
  <c r="P561" i="1"/>
  <c r="P557" i="1"/>
  <c r="T557" i="1"/>
  <c r="X557" i="1"/>
  <c r="AB557" i="1"/>
  <c r="Q557" i="1"/>
  <c r="U557" i="1"/>
  <c r="Y557" i="1"/>
  <c r="R557" i="1"/>
  <c r="V557" i="1"/>
  <c r="Z557" i="1"/>
  <c r="AA557" i="1"/>
  <c r="O557" i="1"/>
  <c r="S557" i="1"/>
  <c r="W557" i="1"/>
  <c r="O553" i="1"/>
  <c r="AC553" i="1" s="1"/>
  <c r="AP553" i="1" s="1"/>
  <c r="S553" i="1"/>
  <c r="W553" i="1"/>
  <c r="AA553" i="1"/>
  <c r="P553" i="1"/>
  <c r="AD553" i="1" s="1"/>
  <c r="AQ553" i="1" s="1"/>
  <c r="T553" i="1"/>
  <c r="X553" i="1"/>
  <c r="AB553" i="1"/>
  <c r="Q553" i="1"/>
  <c r="U553" i="1"/>
  <c r="Y553" i="1"/>
  <c r="R553" i="1"/>
  <c r="V553" i="1"/>
  <c r="Z553" i="1"/>
  <c r="R549" i="1"/>
  <c r="V549" i="1"/>
  <c r="Z549" i="1"/>
  <c r="O549" i="1"/>
  <c r="S549" i="1"/>
  <c r="W549" i="1"/>
  <c r="AA549" i="1"/>
  <c r="P549" i="1"/>
  <c r="T549" i="1"/>
  <c r="X549" i="1"/>
  <c r="AB549" i="1"/>
  <c r="Y549" i="1"/>
  <c r="Q549" i="1"/>
  <c r="U549" i="1"/>
  <c r="Q545" i="1"/>
  <c r="U545" i="1"/>
  <c r="Y545" i="1"/>
  <c r="R545" i="1"/>
  <c r="V545" i="1"/>
  <c r="Z545" i="1"/>
  <c r="O545" i="1"/>
  <c r="S545" i="1"/>
  <c r="W545" i="1"/>
  <c r="AA545" i="1"/>
  <c r="P545" i="1"/>
  <c r="T545" i="1"/>
  <c r="X545" i="1"/>
  <c r="AB545" i="1"/>
  <c r="O541" i="1"/>
  <c r="S541" i="1"/>
  <c r="W541" i="1"/>
  <c r="AA541" i="1"/>
  <c r="P541" i="1"/>
  <c r="T541" i="1"/>
  <c r="X541" i="1"/>
  <c r="AB541" i="1"/>
  <c r="Q541" i="1"/>
  <c r="U541" i="1"/>
  <c r="Y541" i="1"/>
  <c r="R541" i="1"/>
  <c r="V541" i="1"/>
  <c r="Z541" i="1"/>
  <c r="P537" i="1"/>
  <c r="AD537" i="1" s="1"/>
  <c r="AQ537" i="1" s="1"/>
  <c r="T537" i="1"/>
  <c r="X537" i="1"/>
  <c r="AB537" i="1"/>
  <c r="Q537" i="1"/>
  <c r="U537" i="1"/>
  <c r="Y537" i="1"/>
  <c r="R537" i="1"/>
  <c r="V537" i="1"/>
  <c r="Z537" i="1"/>
  <c r="O537" i="1"/>
  <c r="S537" i="1"/>
  <c r="W537" i="1"/>
  <c r="AA537" i="1"/>
  <c r="P533" i="1"/>
  <c r="T533" i="1"/>
  <c r="X533" i="1"/>
  <c r="AB533" i="1"/>
  <c r="Q533" i="1"/>
  <c r="U533" i="1"/>
  <c r="Y533" i="1"/>
  <c r="R533" i="1"/>
  <c r="V533" i="1"/>
  <c r="Z533" i="1"/>
  <c r="O533" i="1"/>
  <c r="S533" i="1"/>
  <c r="W533" i="1"/>
  <c r="AA533" i="1"/>
  <c r="P529" i="1"/>
  <c r="AD529" i="1" s="1"/>
  <c r="AQ529" i="1" s="1"/>
  <c r="T529" i="1"/>
  <c r="X529" i="1"/>
  <c r="AB529" i="1"/>
  <c r="Q529" i="1"/>
  <c r="U529" i="1"/>
  <c r="Y529" i="1"/>
  <c r="R529" i="1"/>
  <c r="V529" i="1"/>
  <c r="Z529" i="1"/>
  <c r="O529" i="1"/>
  <c r="S529" i="1"/>
  <c r="W529" i="1"/>
  <c r="AA529" i="1"/>
  <c r="P525" i="1"/>
  <c r="T525" i="1"/>
  <c r="X525" i="1"/>
  <c r="AB525" i="1"/>
  <c r="Q525" i="1"/>
  <c r="U525" i="1"/>
  <c r="Y525" i="1"/>
  <c r="R525" i="1"/>
  <c r="V525" i="1"/>
  <c r="Z525" i="1"/>
  <c r="O525" i="1"/>
  <c r="S525" i="1"/>
  <c r="W525" i="1"/>
  <c r="AA525" i="1"/>
  <c r="P521" i="1"/>
  <c r="AD521" i="1" s="1"/>
  <c r="AQ521" i="1" s="1"/>
  <c r="T521" i="1"/>
  <c r="X521" i="1"/>
  <c r="AB521" i="1"/>
  <c r="Q521" i="1"/>
  <c r="U521" i="1"/>
  <c r="Y521" i="1"/>
  <c r="R521" i="1"/>
  <c r="V521" i="1"/>
  <c r="Z521" i="1"/>
  <c r="O521" i="1"/>
  <c r="S521" i="1"/>
  <c r="W521" i="1"/>
  <c r="AA521" i="1"/>
  <c r="P517" i="1"/>
  <c r="T517" i="1"/>
  <c r="X517" i="1"/>
  <c r="AB517" i="1"/>
  <c r="Q517" i="1"/>
  <c r="U517" i="1"/>
  <c r="Y517" i="1"/>
  <c r="R517" i="1"/>
  <c r="V517" i="1"/>
  <c r="Z517" i="1"/>
  <c r="O517" i="1"/>
  <c r="S517" i="1"/>
  <c r="W517" i="1"/>
  <c r="AA517" i="1"/>
  <c r="P513" i="1"/>
  <c r="AD513" i="1" s="1"/>
  <c r="AQ513" i="1" s="1"/>
  <c r="T513" i="1"/>
  <c r="X513" i="1"/>
  <c r="AB513" i="1"/>
  <c r="Q513" i="1"/>
  <c r="U513" i="1"/>
  <c r="Y513" i="1"/>
  <c r="R513" i="1"/>
  <c r="V513" i="1"/>
  <c r="Z513" i="1"/>
  <c r="O513" i="1"/>
  <c r="S513" i="1"/>
  <c r="W513" i="1"/>
  <c r="AA513" i="1"/>
  <c r="P509" i="1"/>
  <c r="T509" i="1"/>
  <c r="X509" i="1"/>
  <c r="AB509" i="1"/>
  <c r="Q509" i="1"/>
  <c r="U509" i="1"/>
  <c r="Y509" i="1"/>
  <c r="R509" i="1"/>
  <c r="V509" i="1"/>
  <c r="Z509" i="1"/>
  <c r="O509" i="1"/>
  <c r="S509" i="1"/>
  <c r="W509" i="1"/>
  <c r="AA509" i="1"/>
  <c r="P505" i="1"/>
  <c r="AD505" i="1" s="1"/>
  <c r="AQ505" i="1" s="1"/>
  <c r="T505" i="1"/>
  <c r="X505" i="1"/>
  <c r="AB505" i="1"/>
  <c r="Q505" i="1"/>
  <c r="U505" i="1"/>
  <c r="Y505" i="1"/>
  <c r="R505" i="1"/>
  <c r="V505" i="1"/>
  <c r="Z505" i="1"/>
  <c r="O505" i="1"/>
  <c r="S505" i="1"/>
  <c r="W505" i="1"/>
  <c r="AA505" i="1"/>
  <c r="P501" i="1"/>
  <c r="T501" i="1"/>
  <c r="X501" i="1"/>
  <c r="AB501" i="1"/>
  <c r="Q501" i="1"/>
  <c r="U501" i="1"/>
  <c r="Y501" i="1"/>
  <c r="R501" i="1"/>
  <c r="V501" i="1"/>
  <c r="Z501" i="1"/>
  <c r="O501" i="1"/>
  <c r="S501" i="1"/>
  <c r="W501" i="1"/>
  <c r="AA501" i="1"/>
  <c r="P497" i="1"/>
  <c r="T497" i="1"/>
  <c r="X497" i="1"/>
  <c r="AB497" i="1"/>
  <c r="Q497" i="1"/>
  <c r="U497" i="1"/>
  <c r="Y497" i="1"/>
  <c r="R497" i="1"/>
  <c r="V497" i="1"/>
  <c r="Z497" i="1"/>
  <c r="O497" i="1"/>
  <c r="S497" i="1"/>
  <c r="W497" i="1"/>
  <c r="AA497" i="1"/>
  <c r="P493" i="1"/>
  <c r="T493" i="1"/>
  <c r="X493" i="1"/>
  <c r="AB493" i="1"/>
  <c r="Q493" i="1"/>
  <c r="U493" i="1"/>
  <c r="Y493" i="1"/>
  <c r="R493" i="1"/>
  <c r="V493" i="1"/>
  <c r="Z493" i="1"/>
  <c r="O493" i="1"/>
  <c r="AC493" i="1" s="1"/>
  <c r="AP493" i="1" s="1"/>
  <c r="S493" i="1"/>
  <c r="W493" i="1"/>
  <c r="AA493" i="1"/>
  <c r="P489" i="1"/>
  <c r="AD489" i="1" s="1"/>
  <c r="AQ489" i="1" s="1"/>
  <c r="T489" i="1"/>
  <c r="X489" i="1"/>
  <c r="AB489" i="1"/>
  <c r="Q489" i="1"/>
  <c r="U489" i="1"/>
  <c r="Y489" i="1"/>
  <c r="R489" i="1"/>
  <c r="V489" i="1"/>
  <c r="Z489" i="1"/>
  <c r="O489" i="1"/>
  <c r="S489" i="1"/>
  <c r="W489" i="1"/>
  <c r="AA489" i="1"/>
  <c r="O485" i="1"/>
  <c r="S485" i="1"/>
  <c r="W485" i="1"/>
  <c r="AA485" i="1"/>
  <c r="P485" i="1"/>
  <c r="T485" i="1"/>
  <c r="X485" i="1"/>
  <c r="AB485" i="1"/>
  <c r="Q485" i="1"/>
  <c r="U485" i="1"/>
  <c r="Y485" i="1"/>
  <c r="R485" i="1"/>
  <c r="V485" i="1"/>
  <c r="Z485" i="1"/>
  <c r="Q481" i="1"/>
  <c r="U481" i="1"/>
  <c r="Y481" i="1"/>
  <c r="R481" i="1"/>
  <c r="V481" i="1"/>
  <c r="Z481" i="1"/>
  <c r="O481" i="1"/>
  <c r="S481" i="1"/>
  <c r="W481" i="1"/>
  <c r="AA481" i="1"/>
  <c r="P481" i="1"/>
  <c r="T481" i="1"/>
  <c r="X481" i="1"/>
  <c r="AB481" i="1"/>
  <c r="R477" i="1"/>
  <c r="V477" i="1"/>
  <c r="Z477" i="1"/>
  <c r="O477" i="1"/>
  <c r="S477" i="1"/>
  <c r="W477" i="1"/>
  <c r="AA477" i="1"/>
  <c r="P477" i="1"/>
  <c r="T477" i="1"/>
  <c r="X477" i="1"/>
  <c r="AB477" i="1"/>
  <c r="Q477" i="1"/>
  <c r="U477" i="1"/>
  <c r="Y477" i="1"/>
  <c r="Q473" i="1"/>
  <c r="U473" i="1"/>
  <c r="Y473" i="1"/>
  <c r="R473" i="1"/>
  <c r="V473" i="1"/>
  <c r="Z473" i="1"/>
  <c r="O473" i="1"/>
  <c r="S473" i="1"/>
  <c r="W473" i="1"/>
  <c r="AA473" i="1"/>
  <c r="P473" i="1"/>
  <c r="T473" i="1"/>
  <c r="X473" i="1"/>
  <c r="AB473" i="1"/>
  <c r="Q469" i="1"/>
  <c r="U469" i="1"/>
  <c r="Y469" i="1"/>
  <c r="R469" i="1"/>
  <c r="V469" i="1"/>
  <c r="Z469" i="1"/>
  <c r="O469" i="1"/>
  <c r="AC469" i="1" s="1"/>
  <c r="AP469" i="1" s="1"/>
  <c r="S469" i="1"/>
  <c r="W469" i="1"/>
  <c r="AA469" i="1"/>
  <c r="P469" i="1"/>
  <c r="AD469" i="1" s="1"/>
  <c r="AQ469" i="1" s="1"/>
  <c r="T469" i="1"/>
  <c r="X469" i="1"/>
  <c r="AB469" i="1"/>
  <c r="P465" i="1"/>
  <c r="T465" i="1"/>
  <c r="X465" i="1"/>
  <c r="AB465" i="1"/>
  <c r="Q465" i="1"/>
  <c r="U465" i="1"/>
  <c r="Y465" i="1"/>
  <c r="R465" i="1"/>
  <c r="V465" i="1"/>
  <c r="Z465" i="1"/>
  <c r="O465" i="1"/>
  <c r="S465" i="1"/>
  <c r="W465" i="1"/>
  <c r="AA465" i="1"/>
  <c r="Q461" i="1"/>
  <c r="U461" i="1"/>
  <c r="Y461" i="1"/>
  <c r="R461" i="1"/>
  <c r="V461" i="1"/>
  <c r="Z461" i="1"/>
  <c r="O461" i="1"/>
  <c r="AC461" i="1" s="1"/>
  <c r="AP461" i="1" s="1"/>
  <c r="S461" i="1"/>
  <c r="W461" i="1"/>
  <c r="AA461" i="1"/>
  <c r="P461" i="1"/>
  <c r="T461" i="1"/>
  <c r="X461" i="1"/>
  <c r="AB461" i="1"/>
  <c r="R457" i="1"/>
  <c r="AF457" i="1" s="1"/>
  <c r="AS457" i="1" s="1"/>
  <c r="V457" i="1"/>
  <c r="Z457" i="1"/>
  <c r="O457" i="1"/>
  <c r="S457" i="1"/>
  <c r="W457" i="1"/>
  <c r="AA457" i="1"/>
  <c r="P457" i="1"/>
  <c r="T457" i="1"/>
  <c r="X457" i="1"/>
  <c r="AB457" i="1"/>
  <c r="Q457" i="1"/>
  <c r="U457" i="1"/>
  <c r="Y457" i="1"/>
  <c r="Q453" i="1"/>
  <c r="U453" i="1"/>
  <c r="Y453" i="1"/>
  <c r="R453" i="1"/>
  <c r="V453" i="1"/>
  <c r="Z453" i="1"/>
  <c r="O453" i="1"/>
  <c r="AC453" i="1" s="1"/>
  <c r="AP453" i="1" s="1"/>
  <c r="S453" i="1"/>
  <c r="W453" i="1"/>
  <c r="AA453" i="1"/>
  <c r="P453" i="1"/>
  <c r="AD453" i="1" s="1"/>
  <c r="AQ453" i="1" s="1"/>
  <c r="T453" i="1"/>
  <c r="X453" i="1"/>
  <c r="AB453" i="1"/>
  <c r="Q449" i="1"/>
  <c r="U449" i="1"/>
  <c r="Y449" i="1"/>
  <c r="R449" i="1"/>
  <c r="V449" i="1"/>
  <c r="S449" i="1"/>
  <c r="Z449" i="1"/>
  <c r="T449" i="1"/>
  <c r="AA449" i="1"/>
  <c r="O449" i="1"/>
  <c r="W449" i="1"/>
  <c r="AB449" i="1"/>
  <c r="P449" i="1"/>
  <c r="X449" i="1"/>
  <c r="P445" i="1"/>
  <c r="T445" i="1"/>
  <c r="X445" i="1"/>
  <c r="AB445" i="1"/>
  <c r="Q445" i="1"/>
  <c r="U445" i="1"/>
  <c r="Y445" i="1"/>
  <c r="R445" i="1"/>
  <c r="Z445" i="1"/>
  <c r="S445" i="1"/>
  <c r="AA445" i="1"/>
  <c r="V445" i="1"/>
  <c r="O445" i="1"/>
  <c r="W445" i="1"/>
  <c r="O441" i="1"/>
  <c r="AC441" i="1" s="1"/>
  <c r="AP441" i="1" s="1"/>
  <c r="S441" i="1"/>
  <c r="W441" i="1"/>
  <c r="AA441" i="1"/>
  <c r="P441" i="1"/>
  <c r="AD441" i="1" s="1"/>
  <c r="AQ441" i="1" s="1"/>
  <c r="T441" i="1"/>
  <c r="X441" i="1"/>
  <c r="AB441" i="1"/>
  <c r="Q441" i="1"/>
  <c r="Y441" i="1"/>
  <c r="R441" i="1"/>
  <c r="Z441" i="1"/>
  <c r="U441" i="1"/>
  <c r="V441" i="1"/>
  <c r="R437" i="1"/>
  <c r="V437" i="1"/>
  <c r="Z437" i="1"/>
  <c r="O437" i="1"/>
  <c r="S437" i="1"/>
  <c r="W437" i="1"/>
  <c r="AA437" i="1"/>
  <c r="P437" i="1"/>
  <c r="X437" i="1"/>
  <c r="Q437" i="1"/>
  <c r="Y437" i="1"/>
  <c r="T437" i="1"/>
  <c r="AB437" i="1"/>
  <c r="U437" i="1"/>
  <c r="Q433" i="1"/>
  <c r="U433" i="1"/>
  <c r="Y433" i="1"/>
  <c r="R433" i="1"/>
  <c r="V433" i="1"/>
  <c r="Z433" i="1"/>
  <c r="O433" i="1"/>
  <c r="W433" i="1"/>
  <c r="P433" i="1"/>
  <c r="X433" i="1"/>
  <c r="S433" i="1"/>
  <c r="AA433" i="1"/>
  <c r="T433" i="1"/>
  <c r="AB433" i="1"/>
  <c r="P429" i="1"/>
  <c r="T429" i="1"/>
  <c r="X429" i="1"/>
  <c r="AB429" i="1"/>
  <c r="Q429" i="1"/>
  <c r="U429" i="1"/>
  <c r="Y429" i="1"/>
  <c r="V429" i="1"/>
  <c r="O429" i="1"/>
  <c r="W429" i="1"/>
  <c r="R429" i="1"/>
  <c r="AF429" i="1" s="1"/>
  <c r="AS429" i="1" s="1"/>
  <c r="Z429" i="1"/>
  <c r="S429" i="1"/>
  <c r="AA429" i="1"/>
  <c r="O425" i="1"/>
  <c r="AC425" i="1" s="1"/>
  <c r="AP425" i="1" s="1"/>
  <c r="S425" i="1"/>
  <c r="W425" i="1"/>
  <c r="AA425" i="1"/>
  <c r="P425" i="1"/>
  <c r="AD425" i="1" s="1"/>
  <c r="AQ425" i="1" s="1"/>
  <c r="T425" i="1"/>
  <c r="X425" i="1"/>
  <c r="AB425" i="1"/>
  <c r="U425" i="1"/>
  <c r="V425" i="1"/>
  <c r="Q425" i="1"/>
  <c r="Y425" i="1"/>
  <c r="R425" i="1"/>
  <c r="AF425" i="1" s="1"/>
  <c r="AS425" i="1" s="1"/>
  <c r="Z425" i="1"/>
  <c r="R421" i="1"/>
  <c r="V421" i="1"/>
  <c r="Z421" i="1"/>
  <c r="O421" i="1"/>
  <c r="S421" i="1"/>
  <c r="W421" i="1"/>
  <c r="AA421" i="1"/>
  <c r="T421" i="1"/>
  <c r="AB421" i="1"/>
  <c r="U421" i="1"/>
  <c r="P421" i="1"/>
  <c r="AD421" i="1" s="1"/>
  <c r="AQ421" i="1" s="1"/>
  <c r="X421" i="1"/>
  <c r="Q421" i="1"/>
  <c r="Y421" i="1"/>
  <c r="Q417" i="1"/>
  <c r="U417" i="1"/>
  <c r="Y417" i="1"/>
  <c r="R417" i="1"/>
  <c r="V417" i="1"/>
  <c r="Z417" i="1"/>
  <c r="S417" i="1"/>
  <c r="AA417" i="1"/>
  <c r="T417" i="1"/>
  <c r="AB417" i="1"/>
  <c r="O417" i="1"/>
  <c r="W417" i="1"/>
  <c r="P417" i="1"/>
  <c r="AD417" i="1" s="1"/>
  <c r="AQ417" i="1" s="1"/>
  <c r="X417" i="1"/>
  <c r="P413" i="1"/>
  <c r="T413" i="1"/>
  <c r="X413" i="1"/>
  <c r="AB413" i="1"/>
  <c r="Q413" i="1"/>
  <c r="U413" i="1"/>
  <c r="Y413" i="1"/>
  <c r="R413" i="1"/>
  <c r="Z413" i="1"/>
  <c r="S413" i="1"/>
  <c r="AA413" i="1"/>
  <c r="V413" i="1"/>
  <c r="O413" i="1"/>
  <c r="W413" i="1"/>
  <c r="Q409" i="1"/>
  <c r="U409" i="1"/>
  <c r="Y409" i="1"/>
  <c r="O409" i="1"/>
  <c r="S409" i="1"/>
  <c r="W409" i="1"/>
  <c r="AA409" i="1"/>
  <c r="P409" i="1"/>
  <c r="T409" i="1"/>
  <c r="X409" i="1"/>
  <c r="AB409" i="1"/>
  <c r="R409" i="1"/>
  <c r="V409" i="1"/>
  <c r="Z409" i="1"/>
  <c r="P405" i="1"/>
  <c r="T405" i="1"/>
  <c r="X405" i="1"/>
  <c r="AB405" i="1"/>
  <c r="Q405" i="1"/>
  <c r="U405" i="1"/>
  <c r="Y405" i="1"/>
  <c r="R405" i="1"/>
  <c r="V405" i="1"/>
  <c r="Z405" i="1"/>
  <c r="O405" i="1"/>
  <c r="AC405" i="1" s="1"/>
  <c r="AP405" i="1" s="1"/>
  <c r="S405" i="1"/>
  <c r="W405" i="1"/>
  <c r="AA405" i="1"/>
  <c r="O401" i="1"/>
  <c r="AC401" i="1" s="1"/>
  <c r="AP401" i="1" s="1"/>
  <c r="S401" i="1"/>
  <c r="W401" i="1"/>
  <c r="AA401" i="1"/>
  <c r="P401" i="1"/>
  <c r="AD401" i="1" s="1"/>
  <c r="AQ401" i="1" s="1"/>
  <c r="T401" i="1"/>
  <c r="X401" i="1"/>
  <c r="AB401" i="1"/>
  <c r="Q401" i="1"/>
  <c r="U401" i="1"/>
  <c r="Y401" i="1"/>
  <c r="R401" i="1"/>
  <c r="V401" i="1"/>
  <c r="Z401" i="1"/>
  <c r="R397" i="1"/>
  <c r="V397" i="1"/>
  <c r="Z397" i="1"/>
  <c r="O397" i="1"/>
  <c r="S397" i="1"/>
  <c r="W397" i="1"/>
  <c r="AA397" i="1"/>
  <c r="P397" i="1"/>
  <c r="T397" i="1"/>
  <c r="X397" i="1"/>
  <c r="AB397" i="1"/>
  <c r="Q397" i="1"/>
  <c r="U397" i="1"/>
  <c r="Y397" i="1"/>
  <c r="Q393" i="1"/>
  <c r="U393" i="1"/>
  <c r="Y393" i="1"/>
  <c r="R393" i="1"/>
  <c r="V393" i="1"/>
  <c r="Z393" i="1"/>
  <c r="O393" i="1"/>
  <c r="S393" i="1"/>
  <c r="W393" i="1"/>
  <c r="AA393" i="1"/>
  <c r="P393" i="1"/>
  <c r="T393" i="1"/>
  <c r="X393" i="1"/>
  <c r="AB393" i="1"/>
  <c r="R389" i="1"/>
  <c r="V389" i="1"/>
  <c r="Z389" i="1"/>
  <c r="O389" i="1"/>
  <c r="S389" i="1"/>
  <c r="W389" i="1"/>
  <c r="AA389" i="1"/>
  <c r="P389" i="1"/>
  <c r="T389" i="1"/>
  <c r="X389" i="1"/>
  <c r="AB389" i="1"/>
  <c r="Q389" i="1"/>
  <c r="U389" i="1"/>
  <c r="Y389" i="1"/>
  <c r="O385" i="1"/>
  <c r="S385" i="1"/>
  <c r="W385" i="1"/>
  <c r="AA385" i="1"/>
  <c r="P385" i="1"/>
  <c r="T385" i="1"/>
  <c r="X385" i="1"/>
  <c r="AB385" i="1"/>
  <c r="Q385" i="1"/>
  <c r="U385" i="1"/>
  <c r="Y385" i="1"/>
  <c r="R385" i="1"/>
  <c r="V385" i="1"/>
  <c r="Z385" i="1"/>
  <c r="P381" i="1"/>
  <c r="T381" i="1"/>
  <c r="X381" i="1"/>
  <c r="AB381" i="1"/>
  <c r="Q381" i="1"/>
  <c r="U381" i="1"/>
  <c r="Y381" i="1"/>
  <c r="R381" i="1"/>
  <c r="V381" i="1"/>
  <c r="Z381" i="1"/>
  <c r="O381" i="1"/>
  <c r="AC381" i="1" s="1"/>
  <c r="AP381" i="1" s="1"/>
  <c r="S381" i="1"/>
  <c r="W381" i="1"/>
  <c r="AA381" i="1"/>
  <c r="Q377" i="1"/>
  <c r="U377" i="1"/>
  <c r="Y377" i="1"/>
  <c r="R377" i="1"/>
  <c r="V377" i="1"/>
  <c r="Z377" i="1"/>
  <c r="O377" i="1"/>
  <c r="S377" i="1"/>
  <c r="W377" i="1"/>
  <c r="AA377" i="1"/>
  <c r="P377" i="1"/>
  <c r="T377" i="1"/>
  <c r="X377" i="1"/>
  <c r="AB377" i="1"/>
  <c r="R373" i="1"/>
  <c r="V373" i="1"/>
  <c r="Z373" i="1"/>
  <c r="O373" i="1"/>
  <c r="S373" i="1"/>
  <c r="W373" i="1"/>
  <c r="AA373" i="1"/>
  <c r="P373" i="1"/>
  <c r="T373" i="1"/>
  <c r="X373" i="1"/>
  <c r="AB373" i="1"/>
  <c r="Q373" i="1"/>
  <c r="U373" i="1"/>
  <c r="Y373" i="1"/>
  <c r="Q369" i="1"/>
  <c r="U369" i="1"/>
  <c r="Y369" i="1"/>
  <c r="R369" i="1"/>
  <c r="V369" i="1"/>
  <c r="Z369" i="1"/>
  <c r="O369" i="1"/>
  <c r="S369" i="1"/>
  <c r="W369" i="1"/>
  <c r="AA369" i="1"/>
  <c r="P369" i="1"/>
  <c r="T369" i="1"/>
  <c r="X369" i="1"/>
  <c r="AB369" i="1"/>
  <c r="O365" i="1"/>
  <c r="S365" i="1"/>
  <c r="W365" i="1"/>
  <c r="AA365" i="1"/>
  <c r="P365" i="1"/>
  <c r="T365" i="1"/>
  <c r="X365" i="1"/>
  <c r="AB365" i="1"/>
  <c r="Q365" i="1"/>
  <c r="U365" i="1"/>
  <c r="Y365" i="1"/>
  <c r="R365" i="1"/>
  <c r="V365" i="1"/>
  <c r="Z365" i="1"/>
  <c r="P361" i="1"/>
  <c r="T361" i="1"/>
  <c r="X361" i="1"/>
  <c r="AB361" i="1"/>
  <c r="Q361" i="1"/>
  <c r="U361" i="1"/>
  <c r="Y361" i="1"/>
  <c r="R361" i="1"/>
  <c r="V361" i="1"/>
  <c r="Z361" i="1"/>
  <c r="O361" i="1"/>
  <c r="S361" i="1"/>
  <c r="W361" i="1"/>
  <c r="AA361" i="1"/>
  <c r="Q357" i="1"/>
  <c r="U357" i="1"/>
  <c r="Y357" i="1"/>
  <c r="R357" i="1"/>
  <c r="V357" i="1"/>
  <c r="Z357" i="1"/>
  <c r="O357" i="1"/>
  <c r="AC357" i="1" s="1"/>
  <c r="AP357" i="1" s="1"/>
  <c r="S357" i="1"/>
  <c r="W357" i="1"/>
  <c r="AA357" i="1"/>
  <c r="P357" i="1"/>
  <c r="T357" i="1"/>
  <c r="X357" i="1"/>
  <c r="AB357" i="1"/>
  <c r="R353" i="1"/>
  <c r="AF353" i="1" s="1"/>
  <c r="AS353" i="1" s="1"/>
  <c r="V353" i="1"/>
  <c r="Z353" i="1"/>
  <c r="O353" i="1"/>
  <c r="S353" i="1"/>
  <c r="W353" i="1"/>
  <c r="AA353" i="1"/>
  <c r="P353" i="1"/>
  <c r="T353" i="1"/>
  <c r="X353" i="1"/>
  <c r="AB353" i="1"/>
  <c r="Q353" i="1"/>
  <c r="U353" i="1"/>
  <c r="Y353" i="1"/>
  <c r="P349" i="1"/>
  <c r="T349" i="1"/>
  <c r="X349" i="1"/>
  <c r="AB349" i="1"/>
  <c r="Q349" i="1"/>
  <c r="U349" i="1"/>
  <c r="Y349" i="1"/>
  <c r="R349" i="1"/>
  <c r="V349" i="1"/>
  <c r="Z349" i="1"/>
  <c r="O349" i="1"/>
  <c r="AC349" i="1" s="1"/>
  <c r="AP349" i="1" s="1"/>
  <c r="S349" i="1"/>
  <c r="W349" i="1"/>
  <c r="AA349" i="1"/>
  <c r="R345" i="1"/>
  <c r="AF345" i="1" s="1"/>
  <c r="AS345" i="1" s="1"/>
  <c r="V345" i="1"/>
  <c r="Z345" i="1"/>
  <c r="O345" i="1"/>
  <c r="S345" i="1"/>
  <c r="W345" i="1"/>
  <c r="AA345" i="1"/>
  <c r="P345" i="1"/>
  <c r="T345" i="1"/>
  <c r="X345" i="1"/>
  <c r="AB345" i="1"/>
  <c r="Q345" i="1"/>
  <c r="U345" i="1"/>
  <c r="Y345" i="1"/>
  <c r="P341" i="1"/>
  <c r="T341" i="1"/>
  <c r="X341" i="1"/>
  <c r="AB341" i="1"/>
  <c r="Q341" i="1"/>
  <c r="U341" i="1"/>
  <c r="Y341" i="1"/>
  <c r="R341" i="1"/>
  <c r="V341" i="1"/>
  <c r="Z341" i="1"/>
  <c r="O341" i="1"/>
  <c r="S341" i="1"/>
  <c r="W341" i="1"/>
  <c r="AA341" i="1"/>
  <c r="R337" i="1"/>
  <c r="V337" i="1"/>
  <c r="Z337" i="1"/>
  <c r="O337" i="1"/>
  <c r="S337" i="1"/>
  <c r="W337" i="1"/>
  <c r="AA337" i="1"/>
  <c r="P337" i="1"/>
  <c r="T337" i="1"/>
  <c r="X337" i="1"/>
  <c r="AB337" i="1"/>
  <c r="Q337" i="1"/>
  <c r="U337" i="1"/>
  <c r="Y337" i="1"/>
  <c r="R333" i="1"/>
  <c r="V333" i="1"/>
  <c r="Z333" i="1"/>
  <c r="O333" i="1"/>
  <c r="S333" i="1"/>
  <c r="W333" i="1"/>
  <c r="AA333" i="1"/>
  <c r="P333" i="1"/>
  <c r="T333" i="1"/>
  <c r="X333" i="1"/>
  <c r="AB333" i="1"/>
  <c r="Q333" i="1"/>
  <c r="U333" i="1"/>
  <c r="AN333" i="1" s="1"/>
  <c r="AO333" i="1" s="1"/>
  <c r="Y333" i="1"/>
  <c r="R329" i="1"/>
  <c r="V329" i="1"/>
  <c r="Z329" i="1"/>
  <c r="O329" i="1"/>
  <c r="S329" i="1"/>
  <c r="W329" i="1"/>
  <c r="AA329" i="1"/>
  <c r="P329" i="1"/>
  <c r="T329" i="1"/>
  <c r="X329" i="1"/>
  <c r="AB329" i="1"/>
  <c r="Q329" i="1"/>
  <c r="U329" i="1"/>
  <c r="Y329" i="1"/>
  <c r="R325" i="1"/>
  <c r="V325" i="1"/>
  <c r="Z325" i="1"/>
  <c r="O325" i="1"/>
  <c r="S325" i="1"/>
  <c r="W325" i="1"/>
  <c r="AA325" i="1"/>
  <c r="P325" i="1"/>
  <c r="T325" i="1"/>
  <c r="X325" i="1"/>
  <c r="AB325" i="1"/>
  <c r="Q325" i="1"/>
  <c r="U325" i="1"/>
  <c r="Y325" i="1"/>
  <c r="R321" i="1"/>
  <c r="V321" i="1"/>
  <c r="Z321" i="1"/>
  <c r="O321" i="1"/>
  <c r="S321" i="1"/>
  <c r="W321" i="1"/>
  <c r="AA321" i="1"/>
  <c r="P321" i="1"/>
  <c r="T321" i="1"/>
  <c r="X321" i="1"/>
  <c r="AB321" i="1"/>
  <c r="Q321" i="1"/>
  <c r="U321" i="1"/>
  <c r="Y321" i="1"/>
  <c r="R317" i="1"/>
  <c r="V317" i="1"/>
  <c r="Z317" i="1"/>
  <c r="O317" i="1"/>
  <c r="S317" i="1"/>
  <c r="W317" i="1"/>
  <c r="AA317" i="1"/>
  <c r="P317" i="1"/>
  <c r="T317" i="1"/>
  <c r="X317" i="1"/>
  <c r="AB317" i="1"/>
  <c r="Q317" i="1"/>
  <c r="U317" i="1"/>
  <c r="Y317" i="1"/>
  <c r="R313" i="1"/>
  <c r="AF313" i="1" s="1"/>
  <c r="AS313" i="1" s="1"/>
  <c r="V313" i="1"/>
  <c r="Z313" i="1"/>
  <c r="O313" i="1"/>
  <c r="S313" i="1"/>
  <c r="W313" i="1"/>
  <c r="AA313" i="1"/>
  <c r="P313" i="1"/>
  <c r="T313" i="1"/>
  <c r="X313" i="1"/>
  <c r="AB313" i="1"/>
  <c r="Q313" i="1"/>
  <c r="U313" i="1"/>
  <c r="Y313" i="1"/>
  <c r="R309" i="1"/>
  <c r="V309" i="1"/>
  <c r="Z309" i="1"/>
  <c r="O309" i="1"/>
  <c r="S309" i="1"/>
  <c r="W309" i="1"/>
  <c r="AA309" i="1"/>
  <c r="P309" i="1"/>
  <c r="T309" i="1"/>
  <c r="X309" i="1"/>
  <c r="AB309" i="1"/>
  <c r="Q309" i="1"/>
  <c r="U309" i="1"/>
  <c r="Y309" i="1"/>
  <c r="R305" i="1"/>
  <c r="AF305" i="1" s="1"/>
  <c r="AS305" i="1" s="1"/>
  <c r="V305" i="1"/>
  <c r="Z305" i="1"/>
  <c r="O305" i="1"/>
  <c r="S305" i="1"/>
  <c r="W305" i="1"/>
  <c r="AA305" i="1"/>
  <c r="P305" i="1"/>
  <c r="T305" i="1"/>
  <c r="X305" i="1"/>
  <c r="AB305" i="1"/>
  <c r="Q305" i="1"/>
  <c r="U305" i="1"/>
  <c r="Y305" i="1"/>
  <c r="R301" i="1"/>
  <c r="V301" i="1"/>
  <c r="Z301" i="1"/>
  <c r="O301" i="1"/>
  <c r="S301" i="1"/>
  <c r="W301" i="1"/>
  <c r="AA301" i="1"/>
  <c r="P301" i="1"/>
  <c r="T301" i="1"/>
  <c r="X301" i="1"/>
  <c r="AB301" i="1"/>
  <c r="Q301" i="1"/>
  <c r="U301" i="1"/>
  <c r="Y301" i="1"/>
  <c r="R297" i="1"/>
  <c r="AF297" i="1" s="1"/>
  <c r="AS297" i="1" s="1"/>
  <c r="V297" i="1"/>
  <c r="Z297" i="1"/>
  <c r="O297" i="1"/>
  <c r="S297" i="1"/>
  <c r="W297" i="1"/>
  <c r="AA297" i="1"/>
  <c r="P297" i="1"/>
  <c r="T297" i="1"/>
  <c r="X297" i="1"/>
  <c r="AB297" i="1"/>
  <c r="Q297" i="1"/>
  <c r="U297" i="1"/>
  <c r="Y297" i="1"/>
  <c r="P293" i="1"/>
  <c r="T293" i="1"/>
  <c r="X293" i="1"/>
  <c r="AB293" i="1"/>
  <c r="S293" i="1"/>
  <c r="R293" i="1"/>
  <c r="Y293" i="1"/>
  <c r="U293" i="1"/>
  <c r="Z293" i="1"/>
  <c r="O293" i="1"/>
  <c r="V293" i="1"/>
  <c r="AA293" i="1"/>
  <c r="Q293" i="1"/>
  <c r="W293" i="1"/>
  <c r="P289" i="1"/>
  <c r="T289" i="1"/>
  <c r="X289" i="1"/>
  <c r="AB289" i="1"/>
  <c r="R289" i="1"/>
  <c r="W289" i="1"/>
  <c r="S289" i="1"/>
  <c r="Y289" i="1"/>
  <c r="O289" i="1"/>
  <c r="AC289" i="1" s="1"/>
  <c r="AP289" i="1" s="1"/>
  <c r="U289" i="1"/>
  <c r="Z289" i="1"/>
  <c r="Q289" i="1"/>
  <c r="V289" i="1"/>
  <c r="AA289" i="1"/>
  <c r="P285" i="1"/>
  <c r="T285" i="1"/>
  <c r="X285" i="1"/>
  <c r="AB285" i="1"/>
  <c r="Q285" i="1"/>
  <c r="V285" i="1"/>
  <c r="AA285" i="1"/>
  <c r="R285" i="1"/>
  <c r="W285" i="1"/>
  <c r="S285" i="1"/>
  <c r="Y285" i="1"/>
  <c r="O285" i="1"/>
  <c r="U285" i="1"/>
  <c r="Z285" i="1"/>
  <c r="P281" i="1"/>
  <c r="T281" i="1"/>
  <c r="X281" i="1"/>
  <c r="AB281" i="1"/>
  <c r="O281" i="1"/>
  <c r="U281" i="1"/>
  <c r="Z281" i="1"/>
  <c r="Q281" i="1"/>
  <c r="V281" i="1"/>
  <c r="AA281" i="1"/>
  <c r="R281" i="1"/>
  <c r="W281" i="1"/>
  <c r="S281" i="1"/>
  <c r="Y281" i="1"/>
  <c r="P277" i="1"/>
  <c r="T277" i="1"/>
  <c r="X277" i="1"/>
  <c r="AB277" i="1"/>
  <c r="S277" i="1"/>
  <c r="Y277" i="1"/>
  <c r="O277" i="1"/>
  <c r="U277" i="1"/>
  <c r="Z277" i="1"/>
  <c r="Q277" i="1"/>
  <c r="V277" i="1"/>
  <c r="AA277" i="1"/>
  <c r="R277" i="1"/>
  <c r="W277" i="1"/>
  <c r="P273" i="1"/>
  <c r="T273" i="1"/>
  <c r="X273" i="1"/>
  <c r="AB273" i="1"/>
  <c r="R273" i="1"/>
  <c r="W273" i="1"/>
  <c r="S273" i="1"/>
  <c r="Y273" i="1"/>
  <c r="O273" i="1"/>
  <c r="AC273" i="1" s="1"/>
  <c r="AP273" i="1" s="1"/>
  <c r="U273" i="1"/>
  <c r="Z273" i="1"/>
  <c r="Q273" i="1"/>
  <c r="V273" i="1"/>
  <c r="AA273" i="1"/>
  <c r="P269" i="1"/>
  <c r="T269" i="1"/>
  <c r="X269" i="1"/>
  <c r="AB269" i="1"/>
  <c r="Q269" i="1"/>
  <c r="V269" i="1"/>
  <c r="AA269" i="1"/>
  <c r="R269" i="1"/>
  <c r="W269" i="1"/>
  <c r="S269" i="1"/>
  <c r="Y269" i="1"/>
  <c r="O269" i="1"/>
  <c r="U269" i="1"/>
  <c r="Z269" i="1"/>
  <c r="P265" i="1"/>
  <c r="T265" i="1"/>
  <c r="X265" i="1"/>
  <c r="AB265" i="1"/>
  <c r="O265" i="1"/>
  <c r="U265" i="1"/>
  <c r="Z265" i="1"/>
  <c r="Q265" i="1"/>
  <c r="V265" i="1"/>
  <c r="AA265" i="1"/>
  <c r="R265" i="1"/>
  <c r="W265" i="1"/>
  <c r="S265" i="1"/>
  <c r="Y265" i="1"/>
  <c r="P261" i="1"/>
  <c r="T261" i="1"/>
  <c r="X261" i="1"/>
  <c r="AB261" i="1"/>
  <c r="S261" i="1"/>
  <c r="Y261" i="1"/>
  <c r="O261" i="1"/>
  <c r="U261" i="1"/>
  <c r="Z261" i="1"/>
  <c r="Q261" i="1"/>
  <c r="V261" i="1"/>
  <c r="AA261" i="1"/>
  <c r="R261" i="1"/>
  <c r="W261" i="1"/>
  <c r="P257" i="1"/>
  <c r="T257" i="1"/>
  <c r="X257" i="1"/>
  <c r="AB257" i="1"/>
  <c r="O257" i="1"/>
  <c r="U257" i="1"/>
  <c r="Z257" i="1"/>
  <c r="R257" i="1"/>
  <c r="W257" i="1"/>
  <c r="Q257" i="1"/>
  <c r="AA257" i="1"/>
  <c r="S257" i="1"/>
  <c r="V257" i="1"/>
  <c r="Y257" i="1"/>
  <c r="P253" i="1"/>
  <c r="T253" i="1"/>
  <c r="X253" i="1"/>
  <c r="AB253" i="1"/>
  <c r="S253" i="1"/>
  <c r="Y253" i="1"/>
  <c r="Q253" i="1"/>
  <c r="V253" i="1"/>
  <c r="AA253" i="1"/>
  <c r="U253" i="1"/>
  <c r="W253" i="1"/>
  <c r="O253" i="1"/>
  <c r="Z253" i="1"/>
  <c r="R253" i="1"/>
  <c r="R249" i="1"/>
  <c r="AF249" i="1" s="1"/>
  <c r="AS249" i="1" s="1"/>
  <c r="V249" i="1"/>
  <c r="Z249" i="1"/>
  <c r="O249" i="1"/>
  <c r="T249" i="1"/>
  <c r="Y249" i="1"/>
  <c r="Q249" i="1"/>
  <c r="W249" i="1"/>
  <c r="AB249" i="1"/>
  <c r="P249" i="1"/>
  <c r="AA249" i="1"/>
  <c r="S249" i="1"/>
  <c r="U249" i="1"/>
  <c r="X249" i="1"/>
  <c r="R245" i="1"/>
  <c r="V245" i="1"/>
  <c r="Z245" i="1"/>
  <c r="S245" i="1"/>
  <c r="X245" i="1"/>
  <c r="O245" i="1"/>
  <c r="T245" i="1"/>
  <c r="Y245" i="1"/>
  <c r="P245" i="1"/>
  <c r="U245" i="1"/>
  <c r="AA245" i="1"/>
  <c r="W245" i="1"/>
  <c r="AB245" i="1"/>
  <c r="Q245" i="1"/>
  <c r="R241" i="1"/>
  <c r="AF241" i="1" s="1"/>
  <c r="AS241" i="1" s="1"/>
  <c r="V241" i="1"/>
  <c r="Z241" i="1"/>
  <c r="Q241" i="1"/>
  <c r="W241" i="1"/>
  <c r="AB241" i="1"/>
  <c r="S241" i="1"/>
  <c r="X241" i="1"/>
  <c r="O241" i="1"/>
  <c r="AC241" i="1" s="1"/>
  <c r="AP241" i="1" s="1"/>
  <c r="T241" i="1"/>
  <c r="Y241" i="1"/>
  <c r="AA241" i="1"/>
  <c r="P241" i="1"/>
  <c r="U241" i="1"/>
  <c r="R237" i="1"/>
  <c r="V237" i="1"/>
  <c r="Z237" i="1"/>
  <c r="P237" i="1"/>
  <c r="U237" i="1"/>
  <c r="AA237" i="1"/>
  <c r="Q237" i="1"/>
  <c r="W237" i="1"/>
  <c r="AB237" i="1"/>
  <c r="S237" i="1"/>
  <c r="X237" i="1"/>
  <c r="O237" i="1"/>
  <c r="T237" i="1"/>
  <c r="Y237" i="1"/>
  <c r="R233" i="1"/>
  <c r="AF233" i="1" s="1"/>
  <c r="AS233" i="1" s="1"/>
  <c r="V233" i="1"/>
  <c r="Z233" i="1"/>
  <c r="O233" i="1"/>
  <c r="T233" i="1"/>
  <c r="Y233" i="1"/>
  <c r="P233" i="1"/>
  <c r="U233" i="1"/>
  <c r="AA233" i="1"/>
  <c r="Q233" i="1"/>
  <c r="W233" i="1"/>
  <c r="AB233" i="1"/>
  <c r="S233" i="1"/>
  <c r="X233" i="1"/>
  <c r="R229" i="1"/>
  <c r="V229" i="1"/>
  <c r="Z229" i="1"/>
  <c r="S229" i="1"/>
  <c r="X229" i="1"/>
  <c r="O229" i="1"/>
  <c r="T229" i="1"/>
  <c r="Y229" i="1"/>
  <c r="P229" i="1"/>
  <c r="U229" i="1"/>
  <c r="AA229" i="1"/>
  <c r="Q229" i="1"/>
  <c r="W229" i="1"/>
  <c r="AB229" i="1"/>
  <c r="R225" i="1"/>
  <c r="AF225" i="1" s="1"/>
  <c r="AS225" i="1" s="1"/>
  <c r="V225" i="1"/>
  <c r="Z225" i="1"/>
  <c r="Q225" i="1"/>
  <c r="W225" i="1"/>
  <c r="AB225" i="1"/>
  <c r="S225" i="1"/>
  <c r="X225" i="1"/>
  <c r="O225" i="1"/>
  <c r="AC225" i="1" s="1"/>
  <c r="AP225" i="1" s="1"/>
  <c r="T225" i="1"/>
  <c r="Y225" i="1"/>
  <c r="U225" i="1"/>
  <c r="AA225" i="1"/>
  <c r="P225" i="1"/>
  <c r="R221" i="1"/>
  <c r="V221" i="1"/>
  <c r="Z221" i="1"/>
  <c r="P221" i="1"/>
  <c r="U221" i="1"/>
  <c r="AA221" i="1"/>
  <c r="Q221" i="1"/>
  <c r="W221" i="1"/>
  <c r="AB221" i="1"/>
  <c r="S221" i="1"/>
  <c r="X221" i="1"/>
  <c r="Y221" i="1"/>
  <c r="O221" i="1"/>
  <c r="T221" i="1"/>
  <c r="R217" i="1"/>
  <c r="AF217" i="1" s="1"/>
  <c r="AS217" i="1" s="1"/>
  <c r="V217" i="1"/>
  <c r="Z217" i="1"/>
  <c r="O217" i="1"/>
  <c r="T217" i="1"/>
  <c r="Y217" i="1"/>
  <c r="P217" i="1"/>
  <c r="U217" i="1"/>
  <c r="AA217" i="1"/>
  <c r="Q217" i="1"/>
  <c r="W217" i="1"/>
  <c r="AB217" i="1"/>
  <c r="S217" i="1"/>
  <c r="X217" i="1"/>
  <c r="R213" i="1"/>
  <c r="V213" i="1"/>
  <c r="Z213" i="1"/>
  <c r="S213" i="1"/>
  <c r="X213" i="1"/>
  <c r="O213" i="1"/>
  <c r="T213" i="1"/>
  <c r="Y213" i="1"/>
  <c r="P213" i="1"/>
  <c r="U213" i="1"/>
  <c r="AA213" i="1"/>
  <c r="Q213" i="1"/>
  <c r="W213" i="1"/>
  <c r="AB213" i="1"/>
  <c r="R209" i="1"/>
  <c r="AF209" i="1" s="1"/>
  <c r="AS209" i="1" s="1"/>
  <c r="V209" i="1"/>
  <c r="Z209" i="1"/>
  <c r="Q209" i="1"/>
  <c r="W209" i="1"/>
  <c r="AB209" i="1"/>
  <c r="S209" i="1"/>
  <c r="X209" i="1"/>
  <c r="O209" i="1"/>
  <c r="AC209" i="1" s="1"/>
  <c r="AP209" i="1" s="1"/>
  <c r="T209" i="1"/>
  <c r="Y209" i="1"/>
  <c r="P209" i="1"/>
  <c r="AD209" i="1" s="1"/>
  <c r="AQ209" i="1" s="1"/>
  <c r="U209" i="1"/>
  <c r="AA209" i="1"/>
  <c r="R205" i="1"/>
  <c r="V205" i="1"/>
  <c r="Z205" i="1"/>
  <c r="P205" i="1"/>
  <c r="U205" i="1"/>
  <c r="AA205" i="1"/>
  <c r="Q205" i="1"/>
  <c r="W205" i="1"/>
  <c r="AB205" i="1"/>
  <c r="S205" i="1"/>
  <c r="X205" i="1"/>
  <c r="T205" i="1"/>
  <c r="Y205" i="1"/>
  <c r="O205" i="1"/>
  <c r="AC205" i="1" s="1"/>
  <c r="AP205" i="1" s="1"/>
  <c r="O201" i="1"/>
  <c r="AC201" i="1" s="1"/>
  <c r="AP201" i="1" s="1"/>
  <c r="S201" i="1"/>
  <c r="W201" i="1"/>
  <c r="AA201" i="1"/>
  <c r="Q201" i="1"/>
  <c r="V201" i="1"/>
  <c r="AB201" i="1"/>
  <c r="R201" i="1"/>
  <c r="X201" i="1"/>
  <c r="T201" i="1"/>
  <c r="Y201" i="1"/>
  <c r="U201" i="1"/>
  <c r="Z201" i="1"/>
  <c r="P201" i="1"/>
  <c r="R197" i="1"/>
  <c r="V197" i="1"/>
  <c r="Z197" i="1"/>
  <c r="O197" i="1"/>
  <c r="T197" i="1"/>
  <c r="Y197" i="1"/>
  <c r="P197" i="1"/>
  <c r="U197" i="1"/>
  <c r="AA197" i="1"/>
  <c r="Q197" i="1"/>
  <c r="W197" i="1"/>
  <c r="AB197" i="1"/>
  <c r="X197" i="1"/>
  <c r="S197" i="1"/>
  <c r="Q193" i="1"/>
  <c r="U193" i="1"/>
  <c r="Y193" i="1"/>
  <c r="R193" i="1"/>
  <c r="W193" i="1"/>
  <c r="AB193" i="1"/>
  <c r="S193" i="1"/>
  <c r="X193" i="1"/>
  <c r="O193" i="1"/>
  <c r="AC193" i="1" s="1"/>
  <c r="AP193" i="1" s="1"/>
  <c r="T193" i="1"/>
  <c r="Z193" i="1"/>
  <c r="P193" i="1"/>
  <c r="AD193" i="1" s="1"/>
  <c r="AQ193" i="1" s="1"/>
  <c r="V193" i="1"/>
  <c r="AA193" i="1"/>
  <c r="P189" i="1"/>
  <c r="T189" i="1"/>
  <c r="X189" i="1"/>
  <c r="AB189" i="1"/>
  <c r="O189" i="1"/>
  <c r="U189" i="1"/>
  <c r="Z189" i="1"/>
  <c r="Q189" i="1"/>
  <c r="V189" i="1"/>
  <c r="AA189" i="1"/>
  <c r="R189" i="1"/>
  <c r="AF189" i="1" s="1"/>
  <c r="AS189" i="1" s="1"/>
  <c r="W189" i="1"/>
  <c r="S189" i="1"/>
  <c r="Y189" i="1"/>
  <c r="O185" i="1"/>
  <c r="AC185" i="1" s="1"/>
  <c r="AP185" i="1" s="1"/>
  <c r="S185" i="1"/>
  <c r="W185" i="1"/>
  <c r="AA185" i="1"/>
  <c r="Q185" i="1"/>
  <c r="U185" i="1"/>
  <c r="Y185" i="1"/>
  <c r="T185" i="1"/>
  <c r="AB185" i="1"/>
  <c r="V185" i="1"/>
  <c r="P185" i="1"/>
  <c r="X185" i="1"/>
  <c r="R185" i="1"/>
  <c r="AF185" i="1" s="1"/>
  <c r="AS185" i="1" s="1"/>
  <c r="Z185" i="1"/>
  <c r="R181" i="1"/>
  <c r="V181" i="1"/>
  <c r="Z181" i="1"/>
  <c r="P181" i="1"/>
  <c r="T181" i="1"/>
  <c r="X181" i="1"/>
  <c r="AB181" i="1"/>
  <c r="O181" i="1"/>
  <c r="W181" i="1"/>
  <c r="Q181" i="1"/>
  <c r="Y181" i="1"/>
  <c r="S181" i="1"/>
  <c r="AA181" i="1"/>
  <c r="U181" i="1"/>
  <c r="Q177" i="1"/>
  <c r="U177" i="1"/>
  <c r="Y177" i="1"/>
  <c r="O177" i="1"/>
  <c r="S177" i="1"/>
  <c r="W177" i="1"/>
  <c r="AA177" i="1"/>
  <c r="R177" i="1"/>
  <c r="Z177" i="1"/>
  <c r="T177" i="1"/>
  <c r="AB177" i="1"/>
  <c r="V177" i="1"/>
  <c r="P177" i="1"/>
  <c r="AD177" i="1" s="1"/>
  <c r="AQ177" i="1" s="1"/>
  <c r="X177" i="1"/>
  <c r="P173" i="1"/>
  <c r="T173" i="1"/>
  <c r="X173" i="1"/>
  <c r="AB173" i="1"/>
  <c r="Q173" i="1"/>
  <c r="U173" i="1"/>
  <c r="Y173" i="1"/>
  <c r="R173" i="1"/>
  <c r="V173" i="1"/>
  <c r="Z173" i="1"/>
  <c r="AA173" i="1"/>
  <c r="O173" i="1"/>
  <c r="S173" i="1"/>
  <c r="W173" i="1"/>
  <c r="O169" i="1"/>
  <c r="AC169" i="1" s="1"/>
  <c r="AP169" i="1" s="1"/>
  <c r="S169" i="1"/>
  <c r="W169" i="1"/>
  <c r="AA169" i="1"/>
  <c r="P169" i="1"/>
  <c r="AD169" i="1" s="1"/>
  <c r="AQ169" i="1" s="1"/>
  <c r="T169" i="1"/>
  <c r="X169" i="1"/>
  <c r="AB169" i="1"/>
  <c r="Q169" i="1"/>
  <c r="U169" i="1"/>
  <c r="Y169" i="1"/>
  <c r="R169" i="1"/>
  <c r="V169" i="1"/>
  <c r="Z169" i="1"/>
  <c r="R165" i="1"/>
  <c r="V165" i="1"/>
  <c r="Z165" i="1"/>
  <c r="O165" i="1"/>
  <c r="S165" i="1"/>
  <c r="W165" i="1"/>
  <c r="AA165" i="1"/>
  <c r="P165" i="1"/>
  <c r="T165" i="1"/>
  <c r="X165" i="1"/>
  <c r="AB165" i="1"/>
  <c r="Q165" i="1"/>
  <c r="U165" i="1"/>
  <c r="Y165" i="1"/>
  <c r="Q161" i="1"/>
  <c r="U161" i="1"/>
  <c r="Y161" i="1"/>
  <c r="R161" i="1"/>
  <c r="V161" i="1"/>
  <c r="Z161" i="1"/>
  <c r="O161" i="1"/>
  <c r="S161" i="1"/>
  <c r="W161" i="1"/>
  <c r="AA161" i="1"/>
  <c r="T161" i="1"/>
  <c r="X161" i="1"/>
  <c r="AB161" i="1"/>
  <c r="P161" i="1"/>
  <c r="P157" i="1"/>
  <c r="T157" i="1"/>
  <c r="X157" i="1"/>
  <c r="AB157" i="1"/>
  <c r="Q157" i="1"/>
  <c r="U157" i="1"/>
  <c r="Y157" i="1"/>
  <c r="R157" i="1"/>
  <c r="V157" i="1"/>
  <c r="Z157" i="1"/>
  <c r="W157" i="1"/>
  <c r="AA157" i="1"/>
  <c r="O157" i="1"/>
  <c r="S157" i="1"/>
  <c r="P153" i="1"/>
  <c r="AD153" i="1" s="1"/>
  <c r="AQ153" i="1" s="1"/>
  <c r="T153" i="1"/>
  <c r="X153" i="1"/>
  <c r="AB153" i="1"/>
  <c r="Q153" i="1"/>
  <c r="U153" i="1"/>
  <c r="Y153" i="1"/>
  <c r="R153" i="1"/>
  <c r="V153" i="1"/>
  <c r="Z153" i="1"/>
  <c r="AA153" i="1"/>
  <c r="O153" i="1"/>
  <c r="S153" i="1"/>
  <c r="W153" i="1"/>
  <c r="O149" i="1"/>
  <c r="S149" i="1"/>
  <c r="W149" i="1"/>
  <c r="AA149" i="1"/>
  <c r="P149" i="1"/>
  <c r="T149" i="1"/>
  <c r="X149" i="1"/>
  <c r="AB149" i="1"/>
  <c r="Q149" i="1"/>
  <c r="U149" i="1"/>
  <c r="Y149" i="1"/>
  <c r="R149" i="1"/>
  <c r="V149" i="1"/>
  <c r="Z149" i="1"/>
  <c r="R145" i="1"/>
  <c r="AF145" i="1" s="1"/>
  <c r="AS145" i="1" s="1"/>
  <c r="V145" i="1"/>
  <c r="Z145" i="1"/>
  <c r="O145" i="1"/>
  <c r="S145" i="1"/>
  <c r="W145" i="1"/>
  <c r="AA145" i="1"/>
  <c r="P145" i="1"/>
  <c r="T145" i="1"/>
  <c r="X145" i="1"/>
  <c r="AB145" i="1"/>
  <c r="Q145" i="1"/>
  <c r="U145" i="1"/>
  <c r="Y145" i="1"/>
  <c r="Q141" i="1"/>
  <c r="U141" i="1"/>
  <c r="Y141" i="1"/>
  <c r="R141" i="1"/>
  <c r="V141" i="1"/>
  <c r="Z141" i="1"/>
  <c r="O141" i="1"/>
  <c r="S141" i="1"/>
  <c r="W141" i="1"/>
  <c r="AA141" i="1"/>
  <c r="T141" i="1"/>
  <c r="X141" i="1"/>
  <c r="AB141" i="1"/>
  <c r="P141" i="1"/>
  <c r="P137" i="1"/>
  <c r="T137" i="1"/>
  <c r="X137" i="1"/>
  <c r="AB137" i="1"/>
  <c r="Q137" i="1"/>
  <c r="U137" i="1"/>
  <c r="Y137" i="1"/>
  <c r="R137" i="1"/>
  <c r="V137" i="1"/>
  <c r="Z137" i="1"/>
  <c r="W137" i="1"/>
  <c r="AA137" i="1"/>
  <c r="O137" i="1"/>
  <c r="AC137" i="1" s="1"/>
  <c r="AP137" i="1" s="1"/>
  <c r="S137" i="1"/>
  <c r="O133" i="1"/>
  <c r="S133" i="1"/>
  <c r="W133" i="1"/>
  <c r="AA133" i="1"/>
  <c r="P133" i="1"/>
  <c r="T133" i="1"/>
  <c r="X133" i="1"/>
  <c r="AB133" i="1"/>
  <c r="Q133" i="1"/>
  <c r="U133" i="1"/>
  <c r="Y133" i="1"/>
  <c r="Z133" i="1"/>
  <c r="R133" i="1"/>
  <c r="V133" i="1"/>
  <c r="R129" i="1"/>
  <c r="AF129" i="1" s="1"/>
  <c r="AS129" i="1" s="1"/>
  <c r="V129" i="1"/>
  <c r="Z129" i="1"/>
  <c r="O129" i="1"/>
  <c r="S129" i="1"/>
  <c r="W129" i="1"/>
  <c r="AA129" i="1"/>
  <c r="P129" i="1"/>
  <c r="T129" i="1"/>
  <c r="X129" i="1"/>
  <c r="AB129" i="1"/>
  <c r="Q129" i="1"/>
  <c r="U129" i="1"/>
  <c r="Y129" i="1"/>
  <c r="Q125" i="1"/>
  <c r="U125" i="1"/>
  <c r="Y125" i="1"/>
  <c r="R125" i="1"/>
  <c r="V125" i="1"/>
  <c r="Z125" i="1"/>
  <c r="O125" i="1"/>
  <c r="AC125" i="1" s="1"/>
  <c r="AP125" i="1" s="1"/>
  <c r="S125" i="1"/>
  <c r="W125" i="1"/>
  <c r="AA125" i="1"/>
  <c r="P125" i="1"/>
  <c r="AD125" i="1" s="1"/>
  <c r="AQ125" i="1" s="1"/>
  <c r="T125" i="1"/>
  <c r="X125" i="1"/>
  <c r="AB125" i="1"/>
  <c r="P121" i="1"/>
  <c r="AD121" i="1" s="1"/>
  <c r="AQ121" i="1" s="1"/>
  <c r="T121" i="1"/>
  <c r="X121" i="1"/>
  <c r="AB121" i="1"/>
  <c r="Q121" i="1"/>
  <c r="U121" i="1"/>
  <c r="Y121" i="1"/>
  <c r="R121" i="1"/>
  <c r="V121" i="1"/>
  <c r="Z121" i="1"/>
  <c r="S121" i="1"/>
  <c r="W121" i="1"/>
  <c r="AA121" i="1"/>
  <c r="O121" i="1"/>
  <c r="O117" i="1"/>
  <c r="S117" i="1"/>
  <c r="W117" i="1"/>
  <c r="AA117" i="1"/>
  <c r="P117" i="1"/>
  <c r="T117" i="1"/>
  <c r="X117" i="1"/>
  <c r="AB117" i="1"/>
  <c r="Q117" i="1"/>
  <c r="U117" i="1"/>
  <c r="Y117" i="1"/>
  <c r="V117" i="1"/>
  <c r="Z117" i="1"/>
  <c r="R117" i="1"/>
  <c r="R113" i="1"/>
  <c r="AF113" i="1" s="1"/>
  <c r="AS113" i="1" s="1"/>
  <c r="V113" i="1"/>
  <c r="Z113" i="1"/>
  <c r="O113" i="1"/>
  <c r="S113" i="1"/>
  <c r="W113" i="1"/>
  <c r="AA113" i="1"/>
  <c r="P113" i="1"/>
  <c r="T113" i="1"/>
  <c r="X113" i="1"/>
  <c r="AB113" i="1"/>
  <c r="Y113" i="1"/>
  <c r="Q113" i="1"/>
  <c r="U113" i="1"/>
  <c r="Q109" i="1"/>
  <c r="U109" i="1"/>
  <c r="Y109" i="1"/>
  <c r="R109" i="1"/>
  <c r="V109" i="1"/>
  <c r="Z109" i="1"/>
  <c r="O109" i="1"/>
  <c r="AC109" i="1" s="1"/>
  <c r="AP109" i="1" s="1"/>
  <c r="S109" i="1"/>
  <c r="W109" i="1"/>
  <c r="AA109" i="1"/>
  <c r="AB109" i="1"/>
  <c r="P109" i="1"/>
  <c r="T109" i="1"/>
  <c r="X109" i="1"/>
  <c r="Q105" i="1"/>
  <c r="U105" i="1"/>
  <c r="Y105" i="1"/>
  <c r="R105" i="1"/>
  <c r="V105" i="1"/>
  <c r="Z105" i="1"/>
  <c r="O105" i="1"/>
  <c r="S105" i="1"/>
  <c r="W105" i="1"/>
  <c r="AA105" i="1"/>
  <c r="P105" i="1"/>
  <c r="T105" i="1"/>
  <c r="X105" i="1"/>
  <c r="AB105" i="1"/>
  <c r="Q101" i="1"/>
  <c r="U101" i="1"/>
  <c r="Y101" i="1"/>
  <c r="R101" i="1"/>
  <c r="V101" i="1"/>
  <c r="Z101" i="1"/>
  <c r="O101" i="1"/>
  <c r="AC101" i="1" s="1"/>
  <c r="AP101" i="1" s="1"/>
  <c r="S101" i="1"/>
  <c r="W101" i="1"/>
  <c r="AA101" i="1"/>
  <c r="T101" i="1"/>
  <c r="X101" i="1"/>
  <c r="AB101" i="1"/>
  <c r="P101" i="1"/>
  <c r="Q97" i="1"/>
  <c r="U97" i="1"/>
  <c r="Y97" i="1"/>
  <c r="R97" i="1"/>
  <c r="V97" i="1"/>
  <c r="Z97" i="1"/>
  <c r="O97" i="1"/>
  <c r="S97" i="1"/>
  <c r="W97" i="1"/>
  <c r="AA97" i="1"/>
  <c r="X97" i="1"/>
  <c r="AB97" i="1"/>
  <c r="P97" i="1"/>
  <c r="AD97" i="1" s="1"/>
  <c r="AQ97" i="1" s="1"/>
  <c r="T97" i="1"/>
  <c r="Q93" i="1"/>
  <c r="U93" i="1"/>
  <c r="Y93" i="1"/>
  <c r="R93" i="1"/>
  <c r="V93" i="1"/>
  <c r="Z93" i="1"/>
  <c r="O93" i="1"/>
  <c r="AC93" i="1" s="1"/>
  <c r="AP93" i="1" s="1"/>
  <c r="S93" i="1"/>
  <c r="W93" i="1"/>
  <c r="AA93" i="1"/>
  <c r="AB93" i="1"/>
  <c r="P93" i="1"/>
  <c r="T93" i="1"/>
  <c r="X93" i="1"/>
  <c r="R89" i="1"/>
  <c r="AF89" i="1" s="1"/>
  <c r="AS89" i="1" s="1"/>
  <c r="V89" i="1"/>
  <c r="Z89" i="1"/>
  <c r="O89" i="1"/>
  <c r="S89" i="1"/>
  <c r="W89" i="1"/>
  <c r="AA89" i="1"/>
  <c r="P89" i="1"/>
  <c r="X89" i="1"/>
  <c r="Q89" i="1"/>
  <c r="Y89" i="1"/>
  <c r="T89" i="1"/>
  <c r="AB89" i="1"/>
  <c r="U89" i="1"/>
  <c r="R85" i="1"/>
  <c r="V85" i="1"/>
  <c r="Z85" i="1"/>
  <c r="O85" i="1"/>
  <c r="S85" i="1"/>
  <c r="W85" i="1"/>
  <c r="AA85" i="1"/>
  <c r="T85" i="1"/>
  <c r="AB85" i="1"/>
  <c r="U85" i="1"/>
  <c r="P85" i="1"/>
  <c r="AD85" i="1" s="1"/>
  <c r="AQ85" i="1" s="1"/>
  <c r="X85" i="1"/>
  <c r="Y85" i="1"/>
  <c r="Q85" i="1"/>
  <c r="R81" i="1"/>
  <c r="AF81" i="1" s="1"/>
  <c r="AS81" i="1" s="1"/>
  <c r="V81" i="1"/>
  <c r="Z81" i="1"/>
  <c r="O81" i="1"/>
  <c r="S81" i="1"/>
  <c r="W81" i="1"/>
  <c r="AA81" i="1"/>
  <c r="P81" i="1"/>
  <c r="X81" i="1"/>
  <c r="Q81" i="1"/>
  <c r="Y81" i="1"/>
  <c r="T81" i="1"/>
  <c r="AB81" i="1"/>
  <c r="U81" i="1"/>
  <c r="Q77" i="1"/>
  <c r="U77" i="1"/>
  <c r="Y77" i="1"/>
  <c r="R77" i="1"/>
  <c r="V77" i="1"/>
  <c r="Z77" i="1"/>
  <c r="S77" i="1"/>
  <c r="AA77" i="1"/>
  <c r="T77" i="1"/>
  <c r="AB77" i="1"/>
  <c r="O77" i="1"/>
  <c r="AC77" i="1" s="1"/>
  <c r="AP77" i="1" s="1"/>
  <c r="W77" i="1"/>
  <c r="P77" i="1"/>
  <c r="X77" i="1"/>
  <c r="Q73" i="1"/>
  <c r="U73" i="1"/>
  <c r="Y73" i="1"/>
  <c r="R73" i="1"/>
  <c r="V73" i="1"/>
  <c r="Z73" i="1"/>
  <c r="O73" i="1"/>
  <c r="S73" i="1"/>
  <c r="W73" i="1"/>
  <c r="AA73" i="1"/>
  <c r="AB73" i="1"/>
  <c r="P73" i="1"/>
  <c r="T73" i="1"/>
  <c r="X73" i="1"/>
  <c r="Q69" i="1"/>
  <c r="U69" i="1"/>
  <c r="Y69" i="1"/>
  <c r="R69" i="1"/>
  <c r="V69" i="1"/>
  <c r="Z69" i="1"/>
  <c r="O69" i="1"/>
  <c r="S69" i="1"/>
  <c r="W69" i="1"/>
  <c r="AA69" i="1"/>
  <c r="P69" i="1"/>
  <c r="T69" i="1"/>
  <c r="X69" i="1"/>
  <c r="AB69" i="1"/>
  <c r="Q65" i="1"/>
  <c r="U65" i="1"/>
  <c r="Y65" i="1"/>
  <c r="R65" i="1"/>
  <c r="V65" i="1"/>
  <c r="Z65" i="1"/>
  <c r="O65" i="1"/>
  <c r="S65" i="1"/>
  <c r="W65" i="1"/>
  <c r="AA65" i="1"/>
  <c r="T65" i="1"/>
  <c r="X65" i="1"/>
  <c r="AB65" i="1"/>
  <c r="P65" i="1"/>
  <c r="Q61" i="1"/>
  <c r="U61" i="1"/>
  <c r="Y61" i="1"/>
  <c r="R61" i="1"/>
  <c r="V61" i="1"/>
  <c r="Z61" i="1"/>
  <c r="O61" i="1"/>
  <c r="S61" i="1"/>
  <c r="W61" i="1"/>
  <c r="AA61" i="1"/>
  <c r="AB61" i="1"/>
  <c r="P61" i="1"/>
  <c r="T61" i="1"/>
  <c r="X61" i="1"/>
  <c r="Q57" i="1"/>
  <c r="R57" i="1"/>
  <c r="O57" i="1"/>
  <c r="U57" i="1"/>
  <c r="Y57" i="1"/>
  <c r="P57" i="1"/>
  <c r="V57" i="1"/>
  <c r="Z57" i="1"/>
  <c r="S57" i="1"/>
  <c r="W57" i="1"/>
  <c r="AA57" i="1"/>
  <c r="T57" i="1"/>
  <c r="X57" i="1"/>
  <c r="AB57" i="1"/>
  <c r="O53" i="1"/>
  <c r="S53" i="1"/>
  <c r="W53" i="1"/>
  <c r="AA53" i="1"/>
  <c r="P53" i="1"/>
  <c r="T53" i="1"/>
  <c r="X53" i="1"/>
  <c r="AB53" i="1"/>
  <c r="U53" i="1"/>
  <c r="V53" i="1"/>
  <c r="Q53" i="1"/>
  <c r="Y53" i="1"/>
  <c r="Z53" i="1"/>
  <c r="R53" i="1"/>
  <c r="O49" i="1"/>
  <c r="S49" i="1"/>
  <c r="W49" i="1"/>
  <c r="AA49" i="1"/>
  <c r="P49" i="1"/>
  <c r="T49" i="1"/>
  <c r="X49" i="1"/>
  <c r="AB49" i="1"/>
  <c r="U49" i="1"/>
  <c r="V49" i="1"/>
  <c r="Q49" i="1"/>
  <c r="Y49" i="1"/>
  <c r="R49" i="1"/>
  <c r="AF49" i="1" s="1"/>
  <c r="AS49" i="1" s="1"/>
  <c r="Z49" i="1"/>
  <c r="Q45" i="1"/>
  <c r="U45" i="1"/>
  <c r="Y45" i="1"/>
  <c r="R45" i="1"/>
  <c r="V45" i="1"/>
  <c r="Z45" i="1"/>
  <c r="S45" i="1"/>
  <c r="AA45" i="1"/>
  <c r="T45" i="1"/>
  <c r="AB45" i="1"/>
  <c r="O45" i="1"/>
  <c r="W45" i="1"/>
  <c r="P45" i="1"/>
  <c r="X45" i="1"/>
  <c r="O41" i="1"/>
  <c r="S41" i="1"/>
  <c r="W41" i="1"/>
  <c r="AA41" i="1"/>
  <c r="P41" i="1"/>
  <c r="AD41" i="1" s="1"/>
  <c r="AQ41" i="1" s="1"/>
  <c r="T41" i="1"/>
  <c r="X41" i="1"/>
  <c r="AB41" i="1"/>
  <c r="Q41" i="1"/>
  <c r="Y41" i="1"/>
  <c r="R41" i="1"/>
  <c r="Z41" i="1"/>
  <c r="U41" i="1"/>
  <c r="V41" i="1"/>
  <c r="O37" i="1"/>
  <c r="S37" i="1"/>
  <c r="W37" i="1"/>
  <c r="AA37" i="1"/>
  <c r="P37" i="1"/>
  <c r="T37" i="1"/>
  <c r="X37" i="1"/>
  <c r="AB37" i="1"/>
  <c r="Q37" i="1"/>
  <c r="Y37" i="1"/>
  <c r="R37" i="1"/>
  <c r="Z37" i="1"/>
  <c r="U37" i="1"/>
  <c r="V37" i="1"/>
  <c r="O33" i="1"/>
  <c r="AC33" i="1" s="1"/>
  <c r="AP33" i="1" s="1"/>
  <c r="S33" i="1"/>
  <c r="W33" i="1"/>
  <c r="AA33" i="1"/>
  <c r="P33" i="1"/>
  <c r="AD33" i="1" s="1"/>
  <c r="AQ33" i="1" s="1"/>
  <c r="T33" i="1"/>
  <c r="X33" i="1"/>
  <c r="AB33" i="1"/>
  <c r="Q33" i="1"/>
  <c r="Y33" i="1"/>
  <c r="R33" i="1"/>
  <c r="Z33" i="1"/>
  <c r="U33" i="1"/>
  <c r="V33" i="1"/>
  <c r="O29" i="1"/>
  <c r="S29" i="1"/>
  <c r="W29" i="1"/>
  <c r="AA29" i="1"/>
  <c r="P29" i="1"/>
  <c r="T29" i="1"/>
  <c r="X29" i="1"/>
  <c r="AB29" i="1"/>
  <c r="Q29" i="1"/>
  <c r="Y29" i="1"/>
  <c r="R29" i="1"/>
  <c r="Z29" i="1"/>
  <c r="U29" i="1"/>
  <c r="V29" i="1"/>
  <c r="O25" i="1"/>
  <c r="AC25" i="1" s="1"/>
  <c r="AP25" i="1" s="1"/>
  <c r="S25" i="1"/>
  <c r="W25" i="1"/>
  <c r="AA25" i="1"/>
  <c r="P25" i="1"/>
  <c r="AD25" i="1" s="1"/>
  <c r="AQ25" i="1" s="1"/>
  <c r="T25" i="1"/>
  <c r="X25" i="1"/>
  <c r="AB25" i="1"/>
  <c r="Q25" i="1"/>
  <c r="Y25" i="1"/>
  <c r="R25" i="1"/>
  <c r="Z25" i="1"/>
  <c r="U25" i="1"/>
  <c r="V25" i="1"/>
  <c r="Q21" i="1"/>
  <c r="U21" i="1"/>
  <c r="Y21" i="1"/>
  <c r="R21" i="1"/>
  <c r="V21" i="1"/>
  <c r="Z21" i="1"/>
  <c r="O21" i="1"/>
  <c r="AC21" i="1" s="1"/>
  <c r="AP21" i="1" s="1"/>
  <c r="S21" i="1"/>
  <c r="W21" i="1"/>
  <c r="AA21" i="1"/>
  <c r="T21" i="1"/>
  <c r="X21" i="1"/>
  <c r="AB21" i="1"/>
  <c r="P21" i="1"/>
  <c r="Q17" i="1"/>
  <c r="U17" i="1"/>
  <c r="Y17" i="1"/>
  <c r="R17" i="1"/>
  <c r="V17" i="1"/>
  <c r="Z17" i="1"/>
  <c r="O17" i="1"/>
  <c r="S17" i="1"/>
  <c r="W17" i="1"/>
  <c r="AA17" i="1"/>
  <c r="AB17" i="1"/>
  <c r="P17" i="1"/>
  <c r="T17" i="1"/>
  <c r="X17" i="1"/>
  <c r="P13" i="1"/>
  <c r="T13" i="1"/>
  <c r="X13" i="1"/>
  <c r="AB13" i="1"/>
  <c r="Q13" i="1"/>
  <c r="U13" i="1"/>
  <c r="Y13" i="1"/>
  <c r="R13" i="1"/>
  <c r="V13" i="1"/>
  <c r="Z13" i="1"/>
  <c r="S13" i="1"/>
  <c r="W13" i="1"/>
  <c r="O13" i="1"/>
  <c r="AA13" i="1"/>
  <c r="P9" i="1"/>
  <c r="T9" i="1"/>
  <c r="X9" i="1"/>
  <c r="AB9" i="1"/>
  <c r="Q9" i="1"/>
  <c r="U9" i="1"/>
  <c r="Y9" i="1"/>
  <c r="R9" i="1"/>
  <c r="V9" i="1"/>
  <c r="Z9" i="1"/>
  <c r="AA9" i="1"/>
  <c r="O9" i="1"/>
  <c r="S9" i="1"/>
  <c r="W9" i="1"/>
  <c r="A5" i="1"/>
  <c r="A9" i="1"/>
  <c r="A13" i="1"/>
  <c r="A17" i="1"/>
  <c r="A21" i="1"/>
  <c r="A25" i="1"/>
  <c r="A29" i="1"/>
  <c r="A33" i="1"/>
  <c r="A37" i="1"/>
  <c r="A41" i="1"/>
  <c r="A45" i="1"/>
  <c r="A49" i="1"/>
  <c r="A53" i="1"/>
  <c r="A57" i="1"/>
  <c r="A61" i="1"/>
  <c r="A65" i="1"/>
  <c r="A69" i="1"/>
  <c r="A73" i="1"/>
  <c r="A77" i="1"/>
  <c r="A81" i="1"/>
  <c r="A85" i="1"/>
  <c r="A89" i="1"/>
  <c r="A93" i="1"/>
  <c r="A97" i="1"/>
  <c r="A101" i="1"/>
  <c r="A105" i="1"/>
  <c r="A109" i="1"/>
  <c r="A113" i="1"/>
  <c r="A117" i="1"/>
  <c r="A121" i="1"/>
  <c r="A125" i="1"/>
  <c r="A129" i="1"/>
  <c r="A133" i="1"/>
  <c r="A137" i="1"/>
  <c r="A141" i="1"/>
  <c r="A145" i="1"/>
  <c r="A149" i="1"/>
  <c r="A153" i="1"/>
  <c r="A157" i="1"/>
  <c r="A161" i="1"/>
  <c r="A165" i="1"/>
  <c r="A169" i="1"/>
  <c r="A173" i="1"/>
  <c r="A177" i="1"/>
  <c r="A181" i="1"/>
  <c r="A185" i="1"/>
  <c r="A189" i="1"/>
  <c r="A193" i="1"/>
  <c r="A197" i="1"/>
  <c r="A201" i="1"/>
  <c r="A205" i="1"/>
  <c r="A209" i="1"/>
  <c r="A213" i="1"/>
  <c r="A217" i="1"/>
  <c r="A221" i="1"/>
  <c r="A225" i="1"/>
  <c r="A229" i="1"/>
  <c r="A233" i="1"/>
  <c r="A237" i="1"/>
  <c r="A241" i="1"/>
  <c r="A245" i="1"/>
  <c r="A249" i="1"/>
  <c r="A253" i="1"/>
  <c r="A257" i="1"/>
  <c r="A261" i="1"/>
  <c r="A265" i="1"/>
  <c r="A269" i="1"/>
  <c r="A273" i="1"/>
  <c r="A277" i="1"/>
  <c r="A281" i="1"/>
  <c r="A285" i="1"/>
  <c r="A289" i="1"/>
  <c r="A293" i="1"/>
  <c r="A297" i="1"/>
  <c r="A301" i="1"/>
  <c r="A305" i="1"/>
  <c r="A309" i="1"/>
  <c r="A313" i="1"/>
  <c r="A317" i="1"/>
  <c r="A321" i="1"/>
  <c r="A325" i="1"/>
  <c r="A329" i="1"/>
  <c r="A333" i="1"/>
  <c r="A337" i="1"/>
  <c r="A341" i="1"/>
  <c r="A345" i="1"/>
  <c r="A349" i="1"/>
  <c r="A353" i="1"/>
  <c r="A357" i="1"/>
  <c r="A361" i="1"/>
  <c r="A365" i="1"/>
  <c r="A369" i="1"/>
  <c r="A373" i="1"/>
  <c r="A377" i="1"/>
  <c r="A381" i="1"/>
  <c r="A385" i="1"/>
  <c r="A389" i="1"/>
  <c r="A393" i="1"/>
  <c r="A397" i="1"/>
  <c r="A401" i="1"/>
  <c r="A405" i="1"/>
  <c r="A409" i="1"/>
  <c r="A413" i="1"/>
  <c r="A417" i="1"/>
  <c r="A421" i="1"/>
  <c r="A425" i="1"/>
  <c r="A429" i="1"/>
  <c r="A433" i="1"/>
  <c r="A437" i="1"/>
  <c r="A441" i="1"/>
  <c r="A445" i="1"/>
  <c r="A449" i="1"/>
  <c r="A453" i="1"/>
  <c r="A457" i="1"/>
  <c r="A461" i="1"/>
  <c r="A465" i="1"/>
  <c r="A469" i="1"/>
  <c r="A473" i="1"/>
  <c r="A477" i="1"/>
  <c r="A481" i="1"/>
  <c r="A485" i="1"/>
  <c r="A489" i="1"/>
  <c r="A493" i="1"/>
  <c r="A497" i="1"/>
  <c r="A501" i="1"/>
  <c r="A505" i="1"/>
  <c r="A509" i="1"/>
  <c r="A513" i="1"/>
  <c r="A517" i="1"/>
  <c r="A521" i="1"/>
  <c r="A525" i="1"/>
  <c r="A529" i="1"/>
  <c r="A533" i="1"/>
  <c r="A537" i="1"/>
  <c r="A541" i="1"/>
  <c r="A545" i="1"/>
  <c r="A549" i="1"/>
  <c r="A553" i="1"/>
  <c r="A557" i="1"/>
  <c r="A561" i="1"/>
  <c r="A565" i="1"/>
  <c r="A569" i="1"/>
  <c r="A573" i="1"/>
  <c r="A577" i="1"/>
  <c r="A581" i="1"/>
  <c r="A585" i="1"/>
  <c r="A589" i="1"/>
  <c r="A593" i="1"/>
  <c r="A597" i="1"/>
  <c r="A601" i="1"/>
  <c r="A605" i="1"/>
  <c r="A609" i="1"/>
  <c r="A613" i="1"/>
  <c r="A617" i="1"/>
  <c r="A621" i="1"/>
  <c r="A625" i="1"/>
  <c r="A629" i="1"/>
  <c r="A633" i="1"/>
  <c r="A637" i="1"/>
  <c r="A641" i="1"/>
  <c r="A645" i="1"/>
  <c r="A649" i="1"/>
  <c r="A653" i="1"/>
  <c r="A657" i="1"/>
  <c r="A661" i="1"/>
  <c r="A665" i="1"/>
  <c r="A669" i="1"/>
  <c r="A673" i="1"/>
  <c r="A677" i="1"/>
  <c r="A681" i="1"/>
  <c r="A685" i="1"/>
  <c r="A689" i="1"/>
  <c r="A693" i="1"/>
  <c r="A697" i="1"/>
  <c r="A701" i="1"/>
  <c r="A705" i="1"/>
  <c r="A709" i="1"/>
  <c r="A713" i="1"/>
  <c r="A717" i="1"/>
  <c r="A721" i="1"/>
  <c r="A725" i="1"/>
  <c r="A729" i="1"/>
  <c r="A733" i="1"/>
  <c r="A737" i="1"/>
  <c r="A741" i="1"/>
  <c r="A745" i="1"/>
  <c r="A749" i="1"/>
  <c r="A753" i="1"/>
  <c r="A757" i="1"/>
  <c r="A761" i="1"/>
  <c r="A765" i="1"/>
  <c r="A769" i="1"/>
  <c r="A773" i="1"/>
  <c r="A777" i="1"/>
  <c r="A781" i="1"/>
  <c r="A785" i="1"/>
  <c r="A789" i="1"/>
  <c r="A793" i="1"/>
  <c r="A797" i="1"/>
  <c r="A801" i="1"/>
  <c r="A805" i="1"/>
  <c r="A809" i="1"/>
  <c r="A813" i="1"/>
  <c r="A817" i="1"/>
  <c r="A821" i="1"/>
  <c r="A825" i="1"/>
  <c r="A829" i="1"/>
  <c r="A833" i="1"/>
  <c r="A837" i="1"/>
  <c r="A841" i="1"/>
  <c r="A845" i="1"/>
  <c r="A849" i="1"/>
  <c r="A853" i="1"/>
  <c r="A857" i="1"/>
  <c r="A861" i="1"/>
  <c r="A865" i="1"/>
  <c r="A869" i="1"/>
  <c r="A873" i="1"/>
  <c r="A877" i="1"/>
  <c r="A881" i="1"/>
  <c r="A885" i="1"/>
  <c r="A889" i="1"/>
  <c r="A893" i="1"/>
  <c r="A897" i="1"/>
  <c r="A901" i="1"/>
  <c r="A905" i="1"/>
  <c r="A909" i="1"/>
  <c r="A913" i="1"/>
  <c r="A917" i="1"/>
  <c r="A921" i="1"/>
  <c r="A925" i="1"/>
  <c r="A929" i="1"/>
  <c r="A933" i="1"/>
  <c r="A937" i="1"/>
  <c r="A941" i="1"/>
  <c r="A945" i="1"/>
  <c r="A949" i="1"/>
  <c r="A953" i="1"/>
  <c r="A957" i="1"/>
  <c r="A961" i="1"/>
  <c r="A965" i="1"/>
  <c r="A969" i="1"/>
  <c r="A973" i="1"/>
  <c r="A977" i="1"/>
  <c r="A981" i="1"/>
  <c r="A985" i="1"/>
  <c r="A989" i="1"/>
  <c r="A993" i="1"/>
  <c r="A997" i="1"/>
  <c r="A1001" i="1"/>
  <c r="A1005" i="1"/>
  <c r="A1009" i="1"/>
  <c r="A1013" i="1"/>
  <c r="A1017" i="1"/>
  <c r="A1021" i="1"/>
  <c r="A1025" i="1"/>
  <c r="A1029" i="1"/>
  <c r="A1033" i="1"/>
  <c r="A1037" i="1"/>
  <c r="A1041" i="1"/>
  <c r="A1045" i="1"/>
  <c r="A1049" i="1"/>
  <c r="A1053" i="1"/>
  <c r="A1057" i="1"/>
  <c r="A1061" i="1"/>
  <c r="A1065" i="1"/>
  <c r="A1069" i="1"/>
  <c r="A1073" i="1"/>
  <c r="A1077" i="1"/>
  <c r="A1081" i="1"/>
  <c r="A1085" i="1"/>
  <c r="A1089" i="1"/>
  <c r="A1093" i="1"/>
  <c r="A1097" i="1"/>
  <c r="A1101" i="1"/>
  <c r="A1105" i="1"/>
  <c r="A1109" i="1"/>
  <c r="A1113" i="1"/>
  <c r="A1117" i="1"/>
  <c r="A1121" i="1"/>
  <c r="A1125" i="1"/>
  <c r="A1129" i="1"/>
  <c r="A1133" i="1"/>
  <c r="A1137" i="1"/>
  <c r="A1141" i="1"/>
  <c r="A1145" i="1"/>
  <c r="A1149" i="1"/>
  <c r="A1153" i="1"/>
  <c r="A1157" i="1"/>
  <c r="A1161" i="1"/>
  <c r="A1165" i="1"/>
  <c r="A1169" i="1"/>
  <c r="A1173" i="1"/>
  <c r="A1177" i="1"/>
  <c r="A1181" i="1"/>
  <c r="A1185" i="1"/>
  <c r="A1189" i="1"/>
  <c r="A1193" i="1"/>
  <c r="A1197" i="1"/>
  <c r="A1201" i="1"/>
  <c r="A1205" i="1"/>
  <c r="A1209" i="1"/>
  <c r="A1213" i="1"/>
  <c r="A1217" i="1"/>
  <c r="A1221" i="1"/>
  <c r="A1225" i="1"/>
  <c r="A1229" i="1"/>
  <c r="A1233" i="1"/>
  <c r="A1237" i="1"/>
  <c r="A1241" i="1"/>
  <c r="A1245" i="1"/>
  <c r="A1249" i="1"/>
  <c r="A1253" i="1"/>
  <c r="A1257" i="1"/>
  <c r="A1261" i="1"/>
  <c r="A1265" i="1"/>
  <c r="A1269" i="1"/>
  <c r="A1273" i="1"/>
  <c r="A1277" i="1"/>
  <c r="A1281" i="1"/>
  <c r="A1285" i="1"/>
  <c r="A1289" i="1"/>
  <c r="A1293" i="1"/>
  <c r="A1297" i="1"/>
  <c r="A1301" i="1"/>
  <c r="A1305" i="1"/>
  <c r="A1309" i="1"/>
  <c r="A1313" i="1"/>
  <c r="A1317" i="1"/>
  <c r="A1321" i="1"/>
  <c r="A1325" i="1"/>
  <c r="A1329" i="1"/>
  <c r="A1333" i="1"/>
  <c r="A1337" i="1"/>
  <c r="A1341" i="1"/>
  <c r="A1345" i="1"/>
  <c r="A1349" i="1"/>
  <c r="A1353" i="1"/>
  <c r="A1357" i="1"/>
  <c r="A1361" i="1"/>
  <c r="A1365" i="1"/>
  <c r="A1369" i="1"/>
  <c r="A1373" i="1"/>
  <c r="A1377" i="1"/>
  <c r="A1381" i="1"/>
  <c r="A1385" i="1"/>
  <c r="A1389" i="1"/>
  <c r="A1393" i="1"/>
  <c r="A1397" i="1"/>
  <c r="A1401" i="1"/>
  <c r="A1405" i="1"/>
  <c r="A1409" i="1"/>
  <c r="A1413" i="1"/>
  <c r="A1417" i="1"/>
  <c r="A1421" i="1"/>
  <c r="A1425" i="1"/>
  <c r="A1429" i="1"/>
  <c r="A1433" i="1"/>
  <c r="A1437" i="1"/>
  <c r="A1441" i="1"/>
  <c r="A1445" i="1"/>
  <c r="A1449" i="1"/>
  <c r="A1453" i="1"/>
  <c r="A1457" i="1"/>
  <c r="A1461" i="1"/>
  <c r="A1465" i="1"/>
  <c r="A1469" i="1"/>
  <c r="A1473" i="1"/>
  <c r="A1477" i="1"/>
  <c r="A1481" i="1"/>
  <c r="A1485" i="1"/>
  <c r="A1489" i="1"/>
  <c r="A1493" i="1"/>
  <c r="A1497" i="1"/>
  <c r="A1501" i="1"/>
  <c r="A1505" i="1"/>
  <c r="A1509" i="1"/>
  <c r="A1513" i="1"/>
  <c r="A1517" i="1"/>
  <c r="A1521" i="1"/>
  <c r="A1525" i="1"/>
  <c r="A1529" i="1"/>
  <c r="A1533" i="1"/>
  <c r="A1537" i="1"/>
  <c r="A1541" i="1"/>
  <c r="A1545" i="1"/>
  <c r="A1549" i="1"/>
  <c r="A1553" i="1"/>
  <c r="A1557" i="1"/>
  <c r="A1561" i="1"/>
  <c r="A1565" i="1"/>
  <c r="A1569" i="1"/>
  <c r="A1573" i="1"/>
  <c r="A1577" i="1"/>
  <c r="A1581" i="1"/>
  <c r="A1585" i="1"/>
  <c r="A1589" i="1"/>
  <c r="A1593" i="1"/>
  <c r="A1597" i="1"/>
  <c r="A1601" i="1"/>
  <c r="A1605" i="1"/>
  <c r="A1609" i="1"/>
  <c r="A1613" i="1"/>
  <c r="A1617" i="1"/>
  <c r="A1621" i="1"/>
  <c r="A1625" i="1"/>
  <c r="A1629" i="1"/>
  <c r="A1633" i="1"/>
  <c r="D4" i="1"/>
  <c r="D1634" i="1"/>
  <c r="D1630" i="1"/>
  <c r="D1626" i="1"/>
  <c r="D1622" i="1"/>
  <c r="D1618" i="1"/>
  <c r="D1614" i="1"/>
  <c r="D1610" i="1"/>
  <c r="D1606" i="1"/>
  <c r="D1602" i="1"/>
  <c r="D1598" i="1"/>
  <c r="D1594" i="1"/>
  <c r="D1590" i="1"/>
  <c r="D1586" i="1"/>
  <c r="D1582" i="1"/>
  <c r="D1578" i="1"/>
  <c r="D1574" i="1"/>
  <c r="D1570" i="1"/>
  <c r="D1566" i="1"/>
  <c r="D1562" i="1"/>
  <c r="D1558" i="1"/>
  <c r="D1554" i="1"/>
  <c r="D1550" i="1"/>
  <c r="D1546" i="1"/>
  <c r="D1542" i="1"/>
  <c r="D1538" i="1"/>
  <c r="D1534" i="1"/>
  <c r="D1530" i="1"/>
  <c r="D1526" i="1"/>
  <c r="D1522" i="1"/>
  <c r="D1518" i="1"/>
  <c r="D1514" i="1"/>
  <c r="D1510" i="1"/>
  <c r="D1506" i="1"/>
  <c r="D1502" i="1"/>
  <c r="D1498" i="1"/>
  <c r="D1494" i="1"/>
  <c r="D1490" i="1"/>
  <c r="D1486" i="1"/>
  <c r="D1482" i="1"/>
  <c r="D1478" i="1"/>
  <c r="D1474" i="1"/>
  <c r="D1470" i="1"/>
  <c r="D1466" i="1"/>
  <c r="D1462" i="1"/>
  <c r="D1458" i="1"/>
  <c r="D1454" i="1"/>
  <c r="D1450" i="1"/>
  <c r="D1446" i="1"/>
  <c r="D1442" i="1"/>
  <c r="D1438" i="1"/>
  <c r="D1434" i="1"/>
  <c r="D1430" i="1"/>
  <c r="D1426" i="1"/>
  <c r="D1422" i="1"/>
  <c r="D1418" i="1"/>
  <c r="D1414" i="1"/>
  <c r="D1410" i="1"/>
  <c r="D1406" i="1"/>
  <c r="D1402" i="1"/>
  <c r="D1398" i="1"/>
  <c r="D1394" i="1"/>
  <c r="D1390" i="1"/>
  <c r="D1386" i="1"/>
  <c r="D1382" i="1"/>
  <c r="D1378" i="1"/>
  <c r="D1374" i="1"/>
  <c r="D1370" i="1"/>
  <c r="D1366" i="1"/>
  <c r="D1362" i="1"/>
  <c r="D1358" i="1"/>
  <c r="D1354" i="1"/>
  <c r="D1350" i="1"/>
  <c r="D1346" i="1"/>
  <c r="D1342" i="1"/>
  <c r="D1338" i="1"/>
  <c r="D1334" i="1"/>
  <c r="D1330" i="1"/>
  <c r="D1326" i="1"/>
  <c r="D1322" i="1"/>
  <c r="D1318" i="1"/>
  <c r="D1314" i="1"/>
  <c r="D1310" i="1"/>
  <c r="D1306" i="1"/>
  <c r="D1302" i="1"/>
  <c r="D1298" i="1"/>
  <c r="D1294" i="1"/>
  <c r="D1290" i="1"/>
  <c r="D1286" i="1"/>
  <c r="D1282" i="1"/>
  <c r="D1278" i="1"/>
  <c r="D1274" i="1"/>
  <c r="D1270" i="1"/>
  <c r="D1266" i="1"/>
  <c r="D1262" i="1"/>
  <c r="D1258" i="1"/>
  <c r="D1254" i="1"/>
  <c r="D1250" i="1"/>
  <c r="D1246" i="1"/>
  <c r="D1242" i="1"/>
  <c r="D1238" i="1"/>
  <c r="D1234" i="1"/>
  <c r="D1230" i="1"/>
  <c r="D1226" i="1"/>
  <c r="D1222" i="1"/>
  <c r="D1218" i="1"/>
  <c r="D1214" i="1"/>
  <c r="D1210" i="1"/>
  <c r="D1206" i="1"/>
  <c r="D1202" i="1"/>
  <c r="D1198" i="1"/>
  <c r="D1194" i="1"/>
  <c r="D1190" i="1"/>
  <c r="D1186" i="1"/>
  <c r="D1182" i="1"/>
  <c r="D1178" i="1"/>
  <c r="D1174" i="1"/>
  <c r="D1170" i="1"/>
  <c r="D1166" i="1"/>
  <c r="D1162" i="1"/>
  <c r="D1158" i="1"/>
  <c r="D1154" i="1"/>
  <c r="D1150" i="1"/>
  <c r="D1146" i="1"/>
  <c r="D1142" i="1"/>
  <c r="D1138" i="1"/>
  <c r="D1134" i="1"/>
  <c r="D1130" i="1"/>
  <c r="D1126" i="1"/>
  <c r="D1122" i="1"/>
  <c r="D1118" i="1"/>
  <c r="D1114" i="1"/>
  <c r="D1110" i="1"/>
  <c r="D1106" i="1"/>
  <c r="D1102" i="1"/>
  <c r="D1098" i="1"/>
  <c r="D1094" i="1"/>
  <c r="D1090" i="1"/>
  <c r="D1086" i="1"/>
  <c r="D1082" i="1"/>
  <c r="D1078" i="1"/>
  <c r="D1074" i="1"/>
  <c r="D1070" i="1"/>
  <c r="D1066" i="1"/>
  <c r="D1062" i="1"/>
  <c r="D1058" i="1"/>
  <c r="D1054" i="1"/>
  <c r="D1050" i="1"/>
  <c r="D1046" i="1"/>
  <c r="D1042" i="1"/>
  <c r="D1038" i="1"/>
  <c r="D1034" i="1"/>
  <c r="D1030" i="1"/>
  <c r="D1026" i="1"/>
  <c r="D1022" i="1"/>
  <c r="D1018" i="1"/>
  <c r="D1014" i="1"/>
  <c r="D1010" i="1"/>
  <c r="D1006" i="1"/>
  <c r="D1002" i="1"/>
  <c r="D998" i="1"/>
  <c r="D994" i="1"/>
  <c r="D990" i="1"/>
  <c r="D986" i="1"/>
  <c r="D982" i="1"/>
  <c r="D978" i="1"/>
  <c r="D974" i="1"/>
  <c r="D970" i="1"/>
  <c r="D966" i="1"/>
  <c r="D962" i="1"/>
  <c r="D958" i="1"/>
  <c r="D954" i="1"/>
  <c r="D950" i="1"/>
  <c r="D946" i="1"/>
  <c r="D942" i="1"/>
  <c r="D938" i="1"/>
  <c r="D934" i="1"/>
  <c r="D930" i="1"/>
  <c r="D926" i="1"/>
  <c r="D922" i="1"/>
  <c r="D918" i="1"/>
  <c r="D914" i="1"/>
  <c r="D910" i="1"/>
  <c r="D906" i="1"/>
  <c r="D902" i="1"/>
  <c r="D898" i="1"/>
  <c r="D894" i="1"/>
  <c r="D890" i="1"/>
  <c r="D886" i="1"/>
  <c r="D882" i="1"/>
  <c r="D878" i="1"/>
  <c r="D874" i="1"/>
  <c r="D870" i="1"/>
  <c r="D866" i="1"/>
  <c r="D862" i="1"/>
  <c r="D858" i="1"/>
  <c r="D854" i="1"/>
  <c r="D850" i="1"/>
  <c r="D846" i="1"/>
  <c r="D842" i="1"/>
  <c r="D838" i="1"/>
  <c r="D834" i="1"/>
  <c r="D830" i="1"/>
  <c r="D826" i="1"/>
  <c r="D822" i="1"/>
  <c r="D818" i="1"/>
  <c r="D814" i="1"/>
  <c r="D810" i="1"/>
  <c r="D806" i="1"/>
  <c r="D802" i="1"/>
  <c r="D798" i="1"/>
  <c r="D794" i="1"/>
  <c r="D790" i="1"/>
  <c r="D786" i="1"/>
  <c r="D782" i="1"/>
  <c r="D778" i="1"/>
  <c r="D774" i="1"/>
  <c r="D770" i="1"/>
  <c r="D766" i="1"/>
  <c r="D762" i="1"/>
  <c r="D758" i="1"/>
  <c r="D754" i="1"/>
  <c r="D750" i="1"/>
  <c r="D746" i="1"/>
  <c r="D742" i="1"/>
  <c r="D738" i="1"/>
  <c r="D734" i="1"/>
  <c r="D730" i="1"/>
  <c r="D726" i="1"/>
  <c r="D722" i="1"/>
  <c r="D718" i="1"/>
  <c r="D714" i="1"/>
  <c r="D710" i="1"/>
  <c r="D706" i="1"/>
  <c r="D702" i="1"/>
  <c r="D698" i="1"/>
  <c r="D694" i="1"/>
  <c r="D690" i="1"/>
  <c r="D686" i="1"/>
  <c r="D682" i="1"/>
  <c r="D678" i="1"/>
  <c r="D674" i="1"/>
  <c r="D670" i="1"/>
  <c r="D666" i="1"/>
  <c r="D662" i="1"/>
  <c r="D658" i="1"/>
  <c r="D654" i="1"/>
  <c r="D650" i="1"/>
  <c r="D646" i="1"/>
  <c r="D642" i="1"/>
  <c r="D638" i="1"/>
  <c r="D634" i="1"/>
  <c r="D630" i="1"/>
  <c r="D626" i="1"/>
  <c r="D622" i="1"/>
  <c r="D618" i="1"/>
  <c r="D614" i="1"/>
  <c r="D610" i="1"/>
  <c r="D606" i="1"/>
  <c r="D602" i="1"/>
  <c r="D598" i="1"/>
  <c r="D594" i="1"/>
  <c r="D590" i="1"/>
  <c r="D586" i="1"/>
  <c r="D582" i="1"/>
  <c r="D578" i="1"/>
  <c r="D574" i="1"/>
  <c r="D570" i="1"/>
  <c r="D566" i="1"/>
  <c r="D562" i="1"/>
  <c r="D558" i="1"/>
  <c r="D554" i="1"/>
  <c r="D550" i="1"/>
  <c r="D546" i="1"/>
  <c r="D542" i="1"/>
  <c r="D538" i="1"/>
  <c r="D534" i="1"/>
  <c r="D530" i="1"/>
  <c r="D526" i="1"/>
  <c r="D522" i="1"/>
  <c r="D518" i="1"/>
  <c r="D514" i="1"/>
  <c r="D510" i="1"/>
  <c r="D506" i="1"/>
  <c r="D502" i="1"/>
  <c r="D498" i="1"/>
  <c r="D494" i="1"/>
  <c r="D490" i="1"/>
  <c r="D486" i="1"/>
  <c r="D482" i="1"/>
  <c r="D478" i="1"/>
  <c r="D474" i="1"/>
  <c r="D470" i="1"/>
  <c r="D466" i="1"/>
  <c r="D462" i="1"/>
  <c r="D458" i="1"/>
  <c r="D454" i="1"/>
  <c r="D450" i="1"/>
  <c r="D446" i="1"/>
  <c r="D442" i="1"/>
  <c r="D438" i="1"/>
  <c r="D434" i="1"/>
  <c r="D430" i="1"/>
  <c r="D426" i="1"/>
  <c r="D422" i="1"/>
  <c r="D418" i="1"/>
  <c r="D414" i="1"/>
  <c r="D410" i="1"/>
  <c r="D406" i="1"/>
  <c r="D402" i="1"/>
  <c r="D398" i="1"/>
  <c r="D394" i="1"/>
  <c r="D390" i="1"/>
  <c r="D386" i="1"/>
  <c r="D382" i="1"/>
  <c r="D378" i="1"/>
  <c r="D374" i="1"/>
  <c r="D370" i="1"/>
  <c r="D366" i="1"/>
  <c r="D362" i="1"/>
  <c r="D358" i="1"/>
  <c r="D354" i="1"/>
  <c r="D350" i="1"/>
  <c r="D346" i="1"/>
  <c r="D342" i="1"/>
  <c r="D338" i="1"/>
  <c r="D334" i="1"/>
  <c r="D330" i="1"/>
  <c r="D326" i="1"/>
  <c r="D322" i="1"/>
  <c r="D318" i="1"/>
  <c r="D314" i="1"/>
  <c r="D310" i="1"/>
  <c r="D306" i="1"/>
  <c r="D302" i="1"/>
  <c r="D298" i="1"/>
  <c r="D294" i="1"/>
  <c r="D290" i="1"/>
  <c r="D286" i="1"/>
  <c r="D282" i="1"/>
  <c r="D278" i="1"/>
  <c r="D274" i="1"/>
  <c r="D270" i="1"/>
  <c r="D266" i="1"/>
  <c r="D262" i="1"/>
  <c r="D258" i="1"/>
  <c r="D254" i="1"/>
  <c r="D250" i="1"/>
  <c r="D246" i="1"/>
  <c r="D242" i="1"/>
  <c r="D238" i="1"/>
  <c r="D234" i="1"/>
  <c r="D230" i="1"/>
  <c r="D226" i="1"/>
  <c r="D222" i="1"/>
  <c r="D218" i="1"/>
  <c r="D214" i="1"/>
  <c r="D210" i="1"/>
  <c r="D206" i="1"/>
  <c r="D202" i="1"/>
  <c r="D198" i="1"/>
  <c r="D194" i="1"/>
  <c r="D190" i="1"/>
  <c r="D186" i="1"/>
  <c r="D182" i="1"/>
  <c r="D178" i="1"/>
  <c r="D174" i="1"/>
  <c r="D170" i="1"/>
  <c r="D166" i="1"/>
  <c r="D162" i="1"/>
  <c r="D158" i="1"/>
  <c r="D154" i="1"/>
  <c r="D150" i="1"/>
  <c r="D146" i="1"/>
  <c r="D142" i="1"/>
  <c r="D138" i="1"/>
  <c r="D134" i="1"/>
  <c r="D130" i="1"/>
  <c r="D126" i="1"/>
  <c r="D122" i="1"/>
  <c r="D118" i="1"/>
  <c r="D114" i="1"/>
  <c r="D110" i="1"/>
  <c r="D106" i="1"/>
  <c r="D102" i="1"/>
  <c r="D98" i="1"/>
  <c r="D94" i="1"/>
  <c r="D90" i="1"/>
  <c r="D86" i="1"/>
  <c r="D82" i="1"/>
  <c r="D78" i="1"/>
  <c r="D74" i="1"/>
  <c r="D70" i="1"/>
  <c r="D66" i="1"/>
  <c r="D62" i="1"/>
  <c r="D58" i="1"/>
  <c r="D54" i="1"/>
  <c r="D50" i="1"/>
  <c r="D46" i="1"/>
  <c r="D42" i="1"/>
  <c r="D38" i="1"/>
  <c r="D34" i="1"/>
  <c r="D30" i="1"/>
  <c r="D26" i="1"/>
  <c r="D22" i="1"/>
  <c r="D18" i="1"/>
  <c r="D14" i="1"/>
  <c r="D10" i="1"/>
  <c r="D6" i="1"/>
  <c r="AX4" i="1"/>
  <c r="AC9" i="1" l="1"/>
  <c r="AP9" i="1" s="1"/>
  <c r="AF9" i="1"/>
  <c r="AS9" i="1" s="1"/>
  <c r="AD17" i="1"/>
  <c r="AQ17" i="1" s="1"/>
  <c r="AF17" i="1"/>
  <c r="AS17" i="1" s="1"/>
  <c r="AD21" i="1"/>
  <c r="AQ21" i="1" s="1"/>
  <c r="AF53" i="1"/>
  <c r="AS53" i="1" s="1"/>
  <c r="AF65" i="1"/>
  <c r="AS65" i="1" s="1"/>
  <c r="AD73" i="1"/>
  <c r="AQ73" i="1" s="1"/>
  <c r="AF73" i="1"/>
  <c r="AS73" i="1" s="1"/>
  <c r="AC81" i="1"/>
  <c r="AP81" i="1" s="1"/>
  <c r="AC89" i="1"/>
  <c r="AP89" i="1" s="1"/>
  <c r="AF97" i="1"/>
  <c r="AS97" i="1" s="1"/>
  <c r="AD101" i="1"/>
  <c r="AQ101" i="1" s="1"/>
  <c r="AF105" i="1"/>
  <c r="AS105" i="1" s="1"/>
  <c r="AD113" i="1"/>
  <c r="AQ113" i="1" s="1"/>
  <c r="AC113" i="1"/>
  <c r="AP113" i="1" s="1"/>
  <c r="AF117" i="1"/>
  <c r="AS117" i="1" s="1"/>
  <c r="AF121" i="1"/>
  <c r="AS121" i="1" s="1"/>
  <c r="AD129" i="1"/>
  <c r="AQ129" i="1" s="1"/>
  <c r="AC129" i="1"/>
  <c r="AP129" i="1" s="1"/>
  <c r="AF137" i="1"/>
  <c r="AS137" i="1" s="1"/>
  <c r="AD141" i="1"/>
  <c r="AQ141" i="1" s="1"/>
  <c r="AD145" i="1"/>
  <c r="AQ145" i="1" s="1"/>
  <c r="AC145" i="1"/>
  <c r="AP145" i="1" s="1"/>
  <c r="AC153" i="1"/>
  <c r="AP153" i="1" s="1"/>
  <c r="AF153" i="1"/>
  <c r="AS153" i="1" s="1"/>
  <c r="AF161" i="1"/>
  <c r="AS161" i="1" s="1"/>
  <c r="AF169" i="1"/>
  <c r="AS169" i="1" s="1"/>
  <c r="AC177" i="1"/>
  <c r="AP177" i="1" s="1"/>
  <c r="AF193" i="1"/>
  <c r="AS193" i="1" s="1"/>
  <c r="AF201" i="1"/>
  <c r="AS201" i="1" s="1"/>
  <c r="AC213" i="1"/>
  <c r="AP213" i="1" s="1"/>
  <c r="AC217" i="1"/>
  <c r="AP217" i="1" s="1"/>
  <c r="AC229" i="1"/>
  <c r="AP229" i="1" s="1"/>
  <c r="AC233" i="1"/>
  <c r="AP233" i="1" s="1"/>
  <c r="AC245" i="1"/>
  <c r="AP245" i="1" s="1"/>
  <c r="AF253" i="1"/>
  <c r="AS253" i="1" s="1"/>
  <c r="AD253" i="1"/>
  <c r="AQ253" i="1" s="1"/>
  <c r="AF257" i="1"/>
  <c r="AS257" i="1" s="1"/>
  <c r="AD261" i="1"/>
  <c r="AQ261" i="1" s="1"/>
  <c r="AD269" i="1"/>
  <c r="AQ269" i="1" s="1"/>
  <c r="AD277" i="1"/>
  <c r="AQ277" i="1" s="1"/>
  <c r="AD285" i="1"/>
  <c r="AQ285" i="1" s="1"/>
  <c r="AF293" i="1"/>
  <c r="AS293" i="1" s="1"/>
  <c r="AD293" i="1"/>
  <c r="AQ293" i="1" s="1"/>
  <c r="AC297" i="1"/>
  <c r="AP297" i="1" s="1"/>
  <c r="AC305" i="1"/>
  <c r="AP305" i="1" s="1"/>
  <c r="AC313" i="1"/>
  <c r="AP313" i="1" s="1"/>
  <c r="AC321" i="1"/>
  <c r="AP321" i="1" s="1"/>
  <c r="AC329" i="1"/>
  <c r="AP329" i="1" s="1"/>
  <c r="AC337" i="1"/>
  <c r="AP337" i="1" s="1"/>
  <c r="AC345" i="1"/>
  <c r="AP345" i="1" s="1"/>
  <c r="AC353" i="1"/>
  <c r="AP353" i="1" s="1"/>
  <c r="AF361" i="1"/>
  <c r="AS361" i="1" s="1"/>
  <c r="AF369" i="1"/>
  <c r="AS369" i="1" s="1"/>
  <c r="AD373" i="1"/>
  <c r="AQ373" i="1" s="1"/>
  <c r="AF377" i="1"/>
  <c r="AS377" i="1" s="1"/>
  <c r="AF385" i="1"/>
  <c r="AS385" i="1" s="1"/>
  <c r="AD389" i="1"/>
  <c r="AQ389" i="1" s="1"/>
  <c r="AF393" i="1"/>
  <c r="AS393" i="1" s="1"/>
  <c r="AF401" i="1"/>
  <c r="AS401" i="1" s="1"/>
  <c r="AF409" i="1"/>
  <c r="AS409" i="1" s="1"/>
  <c r="AD409" i="1"/>
  <c r="AQ409" i="1" s="1"/>
  <c r="AC409" i="1"/>
  <c r="AP409" i="1" s="1"/>
  <c r="AF417" i="1"/>
  <c r="AS417" i="1" s="1"/>
  <c r="AF433" i="1"/>
  <c r="AS433" i="1" s="1"/>
  <c r="AF449" i="1"/>
  <c r="AS449" i="1" s="1"/>
  <c r="AC457" i="1"/>
  <c r="AP457" i="1" s="1"/>
  <c r="AF465" i="1"/>
  <c r="AS465" i="1" s="1"/>
  <c r="AD9" i="1"/>
  <c r="AQ9" i="1" s="1"/>
  <c r="AD49" i="1"/>
  <c r="AQ49" i="1" s="1"/>
  <c r="AC49" i="1"/>
  <c r="AP49" i="1" s="1"/>
  <c r="AC61" i="1"/>
  <c r="AP61" i="1" s="1"/>
  <c r="AD69" i="1"/>
  <c r="AQ69" i="1" s="1"/>
  <c r="AC69" i="1"/>
  <c r="AP69" i="1" s="1"/>
  <c r="AD137" i="1"/>
  <c r="AQ137" i="1" s="1"/>
  <c r="AC141" i="1"/>
  <c r="AP141" i="1" s="1"/>
  <c r="AD197" i="1"/>
  <c r="AQ197" i="1" s="1"/>
  <c r="AF321" i="1"/>
  <c r="AS321" i="1" s="1"/>
  <c r="AF329" i="1"/>
  <c r="AS329" i="1" s="1"/>
  <c r="AF337" i="1"/>
  <c r="AS337" i="1" s="1"/>
  <c r="AC341" i="1"/>
  <c r="AP341" i="1" s="1"/>
  <c r="AC385" i="1"/>
  <c r="AP385" i="1" s="1"/>
  <c r="AD497" i="1"/>
  <c r="AQ497" i="1" s="1"/>
  <c r="AC597" i="1"/>
  <c r="AP597" i="1" s="1"/>
  <c r="AF617" i="1"/>
  <c r="AS617" i="1" s="1"/>
  <c r="AD621" i="1"/>
  <c r="AQ621" i="1" s="1"/>
  <c r="AC621" i="1"/>
  <c r="AP621" i="1" s="1"/>
  <c r="AF473" i="1"/>
  <c r="AS473" i="1" s="1"/>
  <c r="AD477" i="1"/>
  <c r="AQ477" i="1" s="1"/>
  <c r="AF481" i="1"/>
  <c r="AS481" i="1" s="1"/>
  <c r="AF489" i="1"/>
  <c r="AS489" i="1" s="1"/>
  <c r="AF497" i="1"/>
  <c r="AS497" i="1" s="1"/>
  <c r="AF505" i="1"/>
  <c r="AS505" i="1" s="1"/>
  <c r="AF513" i="1"/>
  <c r="AS513" i="1" s="1"/>
  <c r="AF521" i="1"/>
  <c r="AS521" i="1" s="1"/>
  <c r="AF529" i="1"/>
  <c r="AS529" i="1" s="1"/>
  <c r="AF537" i="1"/>
  <c r="AS537" i="1" s="1"/>
  <c r="AF541" i="1"/>
  <c r="AS541" i="1" s="1"/>
  <c r="AF557" i="1"/>
  <c r="AS557" i="1" s="1"/>
  <c r="AD593" i="1"/>
  <c r="AQ593" i="1" s="1"/>
  <c r="AC593" i="1"/>
  <c r="AP593" i="1" s="1"/>
  <c r="AF601" i="1"/>
  <c r="AS601" i="1" s="1"/>
  <c r="AD609" i="1"/>
  <c r="AQ609" i="1" s="1"/>
  <c r="AC609" i="1"/>
  <c r="AP609" i="1" s="1"/>
  <c r="AD617" i="1"/>
  <c r="AQ617" i="1" s="1"/>
  <c r="AC617" i="1"/>
  <c r="AP617" i="1" s="1"/>
  <c r="AF625" i="1"/>
  <c r="AS625" i="1" s="1"/>
  <c r="AD633" i="1"/>
  <c r="AQ633" i="1" s="1"/>
  <c r="AC633" i="1"/>
  <c r="AP633" i="1" s="1"/>
  <c r="AF637" i="1"/>
  <c r="AS637" i="1" s="1"/>
  <c r="AF649" i="1"/>
  <c r="AS649" i="1" s="1"/>
  <c r="AF657" i="1"/>
  <c r="AS657" i="1" s="1"/>
  <c r="AF665" i="1"/>
  <c r="AS665" i="1" s="1"/>
  <c r="AF673" i="1"/>
  <c r="AS673" i="1" s="1"/>
  <c r="AF681" i="1"/>
  <c r="AS681" i="1" s="1"/>
  <c r="AF689" i="1"/>
  <c r="AS689" i="1" s="1"/>
  <c r="AD697" i="1"/>
  <c r="AQ697" i="1" s="1"/>
  <c r="AC697" i="1"/>
  <c r="AP697" i="1" s="1"/>
  <c r="AF701" i="1"/>
  <c r="AS701" i="1" s="1"/>
  <c r="AF709" i="1"/>
  <c r="AS709" i="1" s="1"/>
  <c r="AD713" i="1"/>
  <c r="AQ713" i="1" s="1"/>
  <c r="AC713" i="1"/>
  <c r="AP713" i="1" s="1"/>
  <c r="AF721" i="1"/>
  <c r="AS721" i="1" s="1"/>
  <c r="AC737" i="1"/>
  <c r="AP737" i="1" s="1"/>
  <c r="AD753" i="1"/>
  <c r="AQ753" i="1" s="1"/>
  <c r="AD761" i="1"/>
  <c r="AQ761" i="1" s="1"/>
  <c r="AC761" i="1"/>
  <c r="AP761" i="1" s="1"/>
  <c r="AF769" i="1"/>
  <c r="AS769" i="1" s="1"/>
  <c r="AD777" i="1"/>
  <c r="AQ777" i="1" s="1"/>
  <c r="AC777" i="1"/>
  <c r="AP777" i="1" s="1"/>
  <c r="AD833" i="1"/>
  <c r="AQ833" i="1" s="1"/>
  <c r="AC833" i="1"/>
  <c r="AP833" i="1" s="1"/>
  <c r="AF845" i="1"/>
  <c r="AS845" i="1" s="1"/>
  <c r="AF861" i="1"/>
  <c r="AS861" i="1" s="1"/>
  <c r="AF877" i="1"/>
  <c r="AS877" i="1" s="1"/>
  <c r="AC889" i="1"/>
  <c r="AP889" i="1" s="1"/>
  <c r="AF893" i="1"/>
  <c r="AS893" i="1" s="1"/>
  <c r="AC893" i="1"/>
  <c r="AP893" i="1" s="1"/>
  <c r="AC897" i="1"/>
  <c r="AP897" i="1" s="1"/>
  <c r="AF901" i="1"/>
  <c r="AS901" i="1" s="1"/>
  <c r="AC901" i="1"/>
  <c r="AP901" i="1" s="1"/>
  <c r="AC905" i="1"/>
  <c r="AP905" i="1" s="1"/>
  <c r="AF909" i="1"/>
  <c r="AS909" i="1" s="1"/>
  <c r="AC909" i="1"/>
  <c r="AP909" i="1" s="1"/>
  <c r="AC913" i="1"/>
  <c r="AP913" i="1" s="1"/>
  <c r="AF917" i="1"/>
  <c r="AS917" i="1" s="1"/>
  <c r="AC917" i="1"/>
  <c r="AP917" i="1" s="1"/>
  <c r="AC921" i="1"/>
  <c r="AP921" i="1" s="1"/>
  <c r="AF925" i="1"/>
  <c r="AS925" i="1" s="1"/>
  <c r="AC925" i="1"/>
  <c r="AP925" i="1" s="1"/>
  <c r="AC929" i="1"/>
  <c r="AP929" i="1" s="1"/>
  <c r="AF933" i="1"/>
  <c r="AS933" i="1" s="1"/>
  <c r="AC933" i="1"/>
  <c r="AP933" i="1" s="1"/>
  <c r="AD937" i="1"/>
  <c r="AQ937" i="1" s="1"/>
  <c r="AF941" i="1"/>
  <c r="AS941" i="1" s="1"/>
  <c r="AC945" i="1"/>
  <c r="AP945" i="1" s="1"/>
  <c r="AC953" i="1"/>
  <c r="AP953" i="1" s="1"/>
  <c r="AC961" i="1"/>
  <c r="AP961" i="1" s="1"/>
  <c r="AF965" i="1"/>
  <c r="AS965" i="1" s="1"/>
  <c r="AC965" i="1"/>
  <c r="AP965" i="1" s="1"/>
  <c r="AC969" i="1"/>
  <c r="AP969" i="1" s="1"/>
  <c r="AF973" i="1"/>
  <c r="AS973" i="1" s="1"/>
  <c r="AC973" i="1"/>
  <c r="AP973" i="1" s="1"/>
  <c r="AC977" i="1"/>
  <c r="AP977" i="1" s="1"/>
  <c r="AF977" i="1"/>
  <c r="AS977" i="1" s="1"/>
  <c r="AC985" i="1"/>
  <c r="AP985" i="1" s="1"/>
  <c r="AF985" i="1"/>
  <c r="AS985" i="1" s="1"/>
  <c r="AD989" i="1"/>
  <c r="AQ989" i="1" s="1"/>
  <c r="AF993" i="1"/>
  <c r="AS993" i="1" s="1"/>
  <c r="AD997" i="1"/>
  <c r="AQ997" i="1" s="1"/>
  <c r="AF1001" i="1"/>
  <c r="AS1001" i="1" s="1"/>
  <c r="AD1005" i="1"/>
  <c r="AQ1005" i="1" s="1"/>
  <c r="AF1009" i="1"/>
  <c r="AS1009" i="1" s="1"/>
  <c r="AD1013" i="1"/>
  <c r="AQ1013" i="1" s="1"/>
  <c r="AF1017" i="1"/>
  <c r="AS1017" i="1" s="1"/>
  <c r="AD1021" i="1"/>
  <c r="AQ1021" i="1" s="1"/>
  <c r="AF1025" i="1"/>
  <c r="AS1025" i="1" s="1"/>
  <c r="AD1029" i="1"/>
  <c r="AQ1029" i="1" s="1"/>
  <c r="AF1033" i="1"/>
  <c r="AS1033" i="1" s="1"/>
  <c r="AD1037" i="1"/>
  <c r="AQ1037" i="1" s="1"/>
  <c r="AF1041" i="1"/>
  <c r="AS1041" i="1" s="1"/>
  <c r="AD1045" i="1"/>
  <c r="AQ1045" i="1" s="1"/>
  <c r="AF1057" i="1"/>
  <c r="AS1057" i="1" s="1"/>
  <c r="AD1061" i="1"/>
  <c r="AQ1061" i="1" s="1"/>
  <c r="AF1065" i="1"/>
  <c r="AS1065" i="1" s="1"/>
  <c r="AD1073" i="1"/>
  <c r="AQ1073" i="1" s="1"/>
  <c r="AC1073" i="1"/>
  <c r="AP1073" i="1" s="1"/>
  <c r="AF1081" i="1"/>
  <c r="AS1081" i="1" s="1"/>
  <c r="AD1089" i="1"/>
  <c r="AQ1089" i="1" s="1"/>
  <c r="AC1089" i="1"/>
  <c r="AP1089" i="1" s="1"/>
  <c r="AF1097" i="1"/>
  <c r="AS1097" i="1" s="1"/>
  <c r="AD1105" i="1"/>
  <c r="AQ1105" i="1" s="1"/>
  <c r="AC1105" i="1"/>
  <c r="AP1105" i="1" s="1"/>
  <c r="AF1113" i="1"/>
  <c r="AS1113" i="1" s="1"/>
  <c r="AD1121" i="1"/>
  <c r="AQ1121" i="1" s="1"/>
  <c r="AC1121" i="1"/>
  <c r="AP1121" i="1" s="1"/>
  <c r="AF1129" i="1"/>
  <c r="AS1129" i="1" s="1"/>
  <c r="AD1137" i="1"/>
  <c r="AQ1137" i="1" s="1"/>
  <c r="AC1137" i="1"/>
  <c r="AP1137" i="1" s="1"/>
  <c r="AF1145" i="1"/>
  <c r="AS1145" i="1" s="1"/>
  <c r="AD1153" i="1"/>
  <c r="AQ1153" i="1" s="1"/>
  <c r="AC1153" i="1"/>
  <c r="AP1153" i="1" s="1"/>
  <c r="AF1161" i="1"/>
  <c r="AS1161" i="1" s="1"/>
  <c r="AD1169" i="1"/>
  <c r="AQ1169" i="1" s="1"/>
  <c r="AC1169" i="1"/>
  <c r="AP1169" i="1" s="1"/>
  <c r="AF1177" i="1"/>
  <c r="AS1177" i="1" s="1"/>
  <c r="AD1185" i="1"/>
  <c r="AQ1185" i="1" s="1"/>
  <c r="AC1185" i="1"/>
  <c r="AP1185" i="1" s="1"/>
  <c r="AF1193" i="1"/>
  <c r="AS1193" i="1" s="1"/>
  <c r="AF1201" i="1"/>
  <c r="AS1201" i="1" s="1"/>
  <c r="AF1209" i="1"/>
  <c r="AS1209" i="1" s="1"/>
  <c r="AF1217" i="1"/>
  <c r="AS1217" i="1" s="1"/>
  <c r="AF1225" i="1"/>
  <c r="AS1225" i="1" s="1"/>
  <c r="AF1233" i="1"/>
  <c r="AS1233" i="1" s="1"/>
  <c r="AF1241" i="1"/>
  <c r="AS1241" i="1" s="1"/>
  <c r="AF1249" i="1"/>
  <c r="AS1249" i="1" s="1"/>
  <c r="AF1257" i="1"/>
  <c r="AS1257" i="1" s="1"/>
  <c r="AF1265" i="1"/>
  <c r="AS1265" i="1" s="1"/>
  <c r="AF1273" i="1"/>
  <c r="AS1273" i="1" s="1"/>
  <c r="AF1281" i="1"/>
  <c r="AS1281" i="1" s="1"/>
  <c r="AF1289" i="1"/>
  <c r="AS1289" i="1" s="1"/>
  <c r="AF1297" i="1"/>
  <c r="AS1297" i="1" s="1"/>
  <c r="AF1305" i="1"/>
  <c r="AS1305" i="1" s="1"/>
  <c r="AF1313" i="1"/>
  <c r="AS1313" i="1" s="1"/>
  <c r="AF1321" i="1"/>
  <c r="AS1321" i="1" s="1"/>
  <c r="AF1329" i="1"/>
  <c r="AS1329" i="1" s="1"/>
  <c r="AF1337" i="1"/>
  <c r="AS1337" i="1" s="1"/>
  <c r="AF1345" i="1"/>
  <c r="AS1345" i="1" s="1"/>
  <c r="AF1353" i="1"/>
  <c r="AS1353" i="1" s="1"/>
  <c r="AF1361" i="1"/>
  <c r="AS1361" i="1" s="1"/>
  <c r="AF1369" i="1"/>
  <c r="AS1369" i="1" s="1"/>
  <c r="AF1377" i="1"/>
  <c r="AS1377" i="1" s="1"/>
  <c r="AC1381" i="1"/>
  <c r="AP1381" i="1" s="1"/>
  <c r="AF1385" i="1"/>
  <c r="AS1385" i="1" s="1"/>
  <c r="AC1389" i="1"/>
  <c r="AP1389" i="1" s="1"/>
  <c r="AF1393" i="1"/>
  <c r="AS1393" i="1" s="1"/>
  <c r="AC1397" i="1"/>
  <c r="AP1397" i="1" s="1"/>
  <c r="AF1401" i="1"/>
  <c r="AS1401" i="1" s="1"/>
  <c r="AC1405" i="1"/>
  <c r="AP1405" i="1" s="1"/>
  <c r="AF1409" i="1"/>
  <c r="AS1409" i="1" s="1"/>
  <c r="AC1413" i="1"/>
  <c r="AP1413" i="1" s="1"/>
  <c r="AF1417" i="1"/>
  <c r="AS1417" i="1" s="1"/>
  <c r="AD1425" i="1"/>
  <c r="AQ1425" i="1" s="1"/>
  <c r="AD1433" i="1"/>
  <c r="AQ1433" i="1" s="1"/>
  <c r="AD1445" i="1"/>
  <c r="AQ1445" i="1" s="1"/>
  <c r="AD1469" i="1"/>
  <c r="AQ1469" i="1" s="1"/>
  <c r="AD1489" i="1"/>
  <c r="AQ1489" i="1" s="1"/>
  <c r="AD1509" i="1"/>
  <c r="AQ1509" i="1" s="1"/>
  <c r="AC1529" i="1"/>
  <c r="AP1529" i="1" s="1"/>
  <c r="AF1529" i="1"/>
  <c r="AS1529" i="1" s="1"/>
  <c r="AD1549" i="1"/>
  <c r="AQ1549" i="1" s="1"/>
  <c r="AC1565" i="1"/>
  <c r="AP1565" i="1" s="1"/>
  <c r="AF1565" i="1"/>
  <c r="AS1565" i="1" s="1"/>
  <c r="AC1569" i="1"/>
  <c r="AP1569" i="1" s="1"/>
  <c r="AF1577" i="1"/>
  <c r="AS1577" i="1" s="1"/>
  <c r="AC1585" i="1"/>
  <c r="AP1585" i="1" s="1"/>
  <c r="AF1597" i="1"/>
  <c r="AS1597" i="1" s="1"/>
  <c r="AC1605" i="1"/>
  <c r="AP1605" i="1" s="1"/>
  <c r="AC1617" i="1"/>
  <c r="AP1617" i="1" s="1"/>
  <c r="AF1617" i="1"/>
  <c r="AS1617" i="1" s="1"/>
  <c r="AC1633" i="1"/>
  <c r="AP1633" i="1" s="1"/>
  <c r="AF1633" i="1"/>
  <c r="AS1633" i="1" s="1"/>
  <c r="AF10" i="1"/>
  <c r="AS10" i="1" s="1"/>
  <c r="AD18" i="1"/>
  <c r="AQ18" i="1" s="1"/>
  <c r="AC18" i="1"/>
  <c r="AP18" i="1" s="1"/>
  <c r="AF54" i="1"/>
  <c r="AS54" i="1" s="1"/>
  <c r="AF58" i="1"/>
  <c r="AS58" i="1" s="1"/>
  <c r="AF66" i="1"/>
  <c r="AS66" i="1" s="1"/>
  <c r="AD74" i="1"/>
  <c r="AQ74" i="1" s="1"/>
  <c r="AF74" i="1"/>
  <c r="AS74" i="1" s="1"/>
  <c r="AF82" i="1"/>
  <c r="AS82" i="1" s="1"/>
  <c r="AF98" i="1"/>
  <c r="AS98" i="1" s="1"/>
  <c r="AC102" i="1"/>
  <c r="AP102" i="1" s="1"/>
  <c r="AF106" i="1"/>
  <c r="AS106" i="1" s="1"/>
  <c r="AD114" i="1"/>
  <c r="AQ114" i="1" s="1"/>
  <c r="AC114" i="1"/>
  <c r="AP114" i="1" s="1"/>
  <c r="AF118" i="1"/>
  <c r="AS118" i="1" s="1"/>
  <c r="AF122" i="1"/>
  <c r="AS122" i="1" s="1"/>
  <c r="AD130" i="1"/>
  <c r="AQ130" i="1" s="1"/>
  <c r="AC130" i="1"/>
  <c r="AP130" i="1" s="1"/>
  <c r="AF138" i="1"/>
  <c r="AS138" i="1" s="1"/>
  <c r="AD142" i="1"/>
  <c r="AQ142" i="1" s="1"/>
  <c r="AD146" i="1"/>
  <c r="AQ146" i="1" s="1"/>
  <c r="AC146" i="1"/>
  <c r="AP146" i="1" s="1"/>
  <c r="AF162" i="1"/>
  <c r="AS162" i="1" s="1"/>
  <c r="AF170" i="1"/>
  <c r="AS170" i="1" s="1"/>
  <c r="AC178" i="1"/>
  <c r="AP178" i="1" s="1"/>
  <c r="AF194" i="1"/>
  <c r="AS194" i="1" s="1"/>
  <c r="AD226" i="1"/>
  <c r="AQ226" i="1" s="1"/>
  <c r="AD242" i="1"/>
  <c r="AQ242" i="1" s="1"/>
  <c r="AD298" i="1"/>
  <c r="AQ298" i="1" s="1"/>
  <c r="AC298" i="1"/>
  <c r="AP298" i="1" s="1"/>
  <c r="AD306" i="1"/>
  <c r="AQ306" i="1" s="1"/>
  <c r="AC306" i="1"/>
  <c r="AP306" i="1" s="1"/>
  <c r="AD314" i="1"/>
  <c r="AQ314" i="1" s="1"/>
  <c r="AC314" i="1"/>
  <c r="AP314" i="1" s="1"/>
  <c r="AD322" i="1"/>
  <c r="AQ322" i="1" s="1"/>
  <c r="AC322" i="1"/>
  <c r="AP322" i="1" s="1"/>
  <c r="AD330" i="1"/>
  <c r="AQ330" i="1" s="1"/>
  <c r="AC330" i="1"/>
  <c r="AP330" i="1" s="1"/>
  <c r="AD338" i="1"/>
  <c r="AQ338" i="1" s="1"/>
  <c r="AF338" i="1"/>
  <c r="AS338" i="1" s="1"/>
  <c r="AD342" i="1"/>
  <c r="AQ342" i="1" s="1"/>
  <c r="AC342" i="1"/>
  <c r="AP342" i="1" s="1"/>
  <c r="AC346" i="1"/>
  <c r="AP346" i="1" s="1"/>
  <c r="AF346" i="1"/>
  <c r="AS346" i="1" s="1"/>
  <c r="AC350" i="1"/>
  <c r="AP350" i="1" s="1"/>
  <c r="AF354" i="1"/>
  <c r="AS354" i="1" s="1"/>
  <c r="AC362" i="1"/>
  <c r="AP362" i="1" s="1"/>
  <c r="AF362" i="1"/>
  <c r="AS362" i="1" s="1"/>
  <c r="AC370" i="1"/>
  <c r="AP370" i="1" s="1"/>
  <c r="AF370" i="1"/>
  <c r="AS370" i="1" s="1"/>
  <c r="AC378" i="1"/>
  <c r="AP378" i="1" s="1"/>
  <c r="AF378" i="1"/>
  <c r="AS378" i="1" s="1"/>
  <c r="AC382" i="1"/>
  <c r="AP382" i="1" s="1"/>
  <c r="AD386" i="1"/>
  <c r="AQ386" i="1" s="1"/>
  <c r="AF394" i="1"/>
  <c r="AS394" i="1" s="1"/>
  <c r="AC1597" i="1"/>
  <c r="AP1597" i="1" s="1"/>
  <c r="AC90" i="1"/>
  <c r="AP90" i="1" s="1"/>
  <c r="AC198" i="1"/>
  <c r="AP198" i="1" s="1"/>
  <c r="AF214" i="1"/>
  <c r="AS214" i="1" s="1"/>
  <c r="AC222" i="1"/>
  <c r="AP222" i="1" s="1"/>
  <c r="AC238" i="1"/>
  <c r="AP238" i="1" s="1"/>
  <c r="AD250" i="1"/>
  <c r="AQ250" i="1" s="1"/>
  <c r="AF254" i="1"/>
  <c r="AS254" i="1" s="1"/>
  <c r="AC354" i="1"/>
  <c r="AP354" i="1" s="1"/>
  <c r="AC374" i="1"/>
  <c r="AP374" i="1" s="1"/>
  <c r="AD709" i="1"/>
  <c r="AQ709" i="1" s="1"/>
  <c r="AC709" i="1"/>
  <c r="AP709" i="1" s="1"/>
  <c r="AF713" i="1"/>
  <c r="AS713" i="1" s="1"/>
  <c r="AD721" i="1"/>
  <c r="AQ721" i="1" s="1"/>
  <c r="AD725" i="1"/>
  <c r="AQ725" i="1" s="1"/>
  <c r="AC725" i="1"/>
  <c r="AP725" i="1" s="1"/>
  <c r="AC729" i="1"/>
  <c r="AP729" i="1" s="1"/>
  <c r="AC745" i="1"/>
  <c r="AP745" i="1" s="1"/>
  <c r="AF753" i="1"/>
  <c r="AS753" i="1" s="1"/>
  <c r="AF761" i="1"/>
  <c r="AS761" i="1" s="1"/>
  <c r="AD765" i="1"/>
  <c r="AQ765" i="1" s="1"/>
  <c r="AC765" i="1"/>
  <c r="AP765" i="1" s="1"/>
  <c r="AD769" i="1"/>
  <c r="AQ769" i="1" s="1"/>
  <c r="AC781" i="1"/>
  <c r="AP781" i="1" s="1"/>
  <c r="AD785" i="1"/>
  <c r="AQ785" i="1" s="1"/>
  <c r="AC785" i="1"/>
  <c r="AP785" i="1" s="1"/>
  <c r="AD789" i="1"/>
  <c r="AQ789" i="1" s="1"/>
  <c r="AC789" i="1"/>
  <c r="AP789" i="1" s="1"/>
  <c r="AD793" i="1"/>
  <c r="AQ793" i="1" s="1"/>
  <c r="AC793" i="1"/>
  <c r="AP793" i="1" s="1"/>
  <c r="AD797" i="1"/>
  <c r="AQ797" i="1" s="1"/>
  <c r="AC797" i="1"/>
  <c r="AP797" i="1" s="1"/>
  <c r="AD801" i="1"/>
  <c r="AQ801" i="1" s="1"/>
  <c r="AC801" i="1"/>
  <c r="AP801" i="1" s="1"/>
  <c r="AD805" i="1"/>
  <c r="AQ805" i="1" s="1"/>
  <c r="AC805" i="1"/>
  <c r="AP805" i="1" s="1"/>
  <c r="AD809" i="1"/>
  <c r="AQ809" i="1" s="1"/>
  <c r="AC809" i="1"/>
  <c r="AP809" i="1" s="1"/>
  <c r="AD813" i="1"/>
  <c r="AQ813" i="1" s="1"/>
  <c r="AC813" i="1"/>
  <c r="AP813" i="1" s="1"/>
  <c r="AD817" i="1"/>
  <c r="AQ817" i="1" s="1"/>
  <c r="AC817" i="1"/>
  <c r="AP817" i="1" s="1"/>
  <c r="AD821" i="1"/>
  <c r="AQ821" i="1" s="1"/>
  <c r="AC821" i="1"/>
  <c r="AP821" i="1" s="1"/>
  <c r="AD825" i="1"/>
  <c r="AQ825" i="1" s="1"/>
  <c r="AC825" i="1"/>
  <c r="AP825" i="1" s="1"/>
  <c r="AD829" i="1"/>
  <c r="AQ829" i="1" s="1"/>
  <c r="AC829" i="1"/>
  <c r="AP829" i="1" s="1"/>
  <c r="AC837" i="1"/>
  <c r="AP837" i="1" s="1"/>
  <c r="AD841" i="1"/>
  <c r="AQ841" i="1" s="1"/>
  <c r="AC841" i="1"/>
  <c r="AP841" i="1" s="1"/>
  <c r="AD849" i="1"/>
  <c r="AQ849" i="1" s="1"/>
  <c r="AC849" i="1"/>
  <c r="AP849" i="1" s="1"/>
  <c r="AC853" i="1"/>
  <c r="AP853" i="1" s="1"/>
  <c r="AD865" i="1"/>
  <c r="AQ865" i="1" s="1"/>
  <c r="AC865" i="1"/>
  <c r="AP865" i="1" s="1"/>
  <c r="AC869" i="1"/>
  <c r="AP869" i="1" s="1"/>
  <c r="AD881" i="1"/>
  <c r="AQ881" i="1" s="1"/>
  <c r="AC881" i="1"/>
  <c r="AP881" i="1" s="1"/>
  <c r="AD885" i="1"/>
  <c r="AQ885" i="1" s="1"/>
  <c r="AC885" i="1"/>
  <c r="AP885" i="1" s="1"/>
  <c r="AD941" i="1"/>
  <c r="AQ941" i="1" s="1"/>
  <c r="AD945" i="1"/>
  <c r="AQ945" i="1" s="1"/>
  <c r="AD953" i="1"/>
  <c r="AQ953" i="1" s="1"/>
  <c r="AC1049" i="1"/>
  <c r="AP1049" i="1" s="1"/>
  <c r="AC1053" i="1"/>
  <c r="AP1053" i="1" s="1"/>
  <c r="AC1065" i="1"/>
  <c r="AP1065" i="1" s="1"/>
  <c r="AD1069" i="1"/>
  <c r="AQ1069" i="1" s="1"/>
  <c r="AC1069" i="1"/>
  <c r="AP1069" i="1" s="1"/>
  <c r="AF1073" i="1"/>
  <c r="AS1073" i="1" s="1"/>
  <c r="AD1081" i="1"/>
  <c r="AQ1081" i="1" s="1"/>
  <c r="AD1085" i="1"/>
  <c r="AQ1085" i="1" s="1"/>
  <c r="AC1085" i="1"/>
  <c r="AP1085" i="1" s="1"/>
  <c r="AF1089" i="1"/>
  <c r="AS1089" i="1" s="1"/>
  <c r="AD1097" i="1"/>
  <c r="AQ1097" i="1" s="1"/>
  <c r="AD1101" i="1"/>
  <c r="AQ1101" i="1" s="1"/>
  <c r="AC1101" i="1"/>
  <c r="AP1101" i="1" s="1"/>
  <c r="AF1105" i="1"/>
  <c r="AS1105" i="1" s="1"/>
  <c r="AD1113" i="1"/>
  <c r="AQ1113" i="1" s="1"/>
  <c r="AD1117" i="1"/>
  <c r="AQ1117" i="1" s="1"/>
  <c r="AC1117" i="1"/>
  <c r="AP1117" i="1" s="1"/>
  <c r="AF1121" i="1"/>
  <c r="AS1121" i="1" s="1"/>
  <c r="AD1129" i="1"/>
  <c r="AQ1129" i="1" s="1"/>
  <c r="AD1133" i="1"/>
  <c r="AQ1133" i="1" s="1"/>
  <c r="AC1133" i="1"/>
  <c r="AP1133" i="1" s="1"/>
  <c r="AF1137" i="1"/>
  <c r="AS1137" i="1" s="1"/>
  <c r="AD1145" i="1"/>
  <c r="AQ1145" i="1" s="1"/>
  <c r="AD1149" i="1"/>
  <c r="AQ1149" i="1" s="1"/>
  <c r="AC1149" i="1"/>
  <c r="AP1149" i="1" s="1"/>
  <c r="AF1153" i="1"/>
  <c r="AS1153" i="1" s="1"/>
  <c r="AD1161" i="1"/>
  <c r="AQ1161" i="1" s="1"/>
  <c r="AD1165" i="1"/>
  <c r="AQ1165" i="1" s="1"/>
  <c r="AC1165" i="1"/>
  <c r="AP1165" i="1" s="1"/>
  <c r="AF1169" i="1"/>
  <c r="AS1169" i="1" s="1"/>
  <c r="AD1177" i="1"/>
  <c r="AQ1177" i="1" s="1"/>
  <c r="AF402" i="1"/>
  <c r="AS402" i="1" s="1"/>
  <c r="AC406" i="1"/>
  <c r="AP406" i="1" s="1"/>
  <c r="AC410" i="1"/>
  <c r="AP410" i="1" s="1"/>
  <c r="AC414" i="1"/>
  <c r="AP414" i="1" s="1"/>
  <c r="AC422" i="1"/>
  <c r="AP422" i="1" s="1"/>
  <c r="AC426" i="1"/>
  <c r="AP426" i="1" s="1"/>
  <c r="AF426" i="1"/>
  <c r="AS426" i="1" s="1"/>
  <c r="AC430" i="1"/>
  <c r="AP430" i="1" s="1"/>
  <c r="AC438" i="1"/>
  <c r="AP438" i="1" s="1"/>
  <c r="AC442" i="1"/>
  <c r="AP442" i="1" s="1"/>
  <c r="AF442" i="1"/>
  <c r="AS442" i="1" s="1"/>
  <c r="AC446" i="1"/>
  <c r="AP446" i="1" s="1"/>
  <c r="AF450" i="1"/>
  <c r="AS450" i="1" s="1"/>
  <c r="AC454" i="1"/>
  <c r="AP454" i="1" s="1"/>
  <c r="AC458" i="1"/>
  <c r="AP458" i="1" s="1"/>
  <c r="AF458" i="1"/>
  <c r="AS458" i="1" s="1"/>
  <c r="AF466" i="1"/>
  <c r="AS466" i="1" s="1"/>
  <c r="AC470" i="1"/>
  <c r="AP470" i="1" s="1"/>
  <c r="AF474" i="1"/>
  <c r="AS474" i="1" s="1"/>
  <c r="AC482" i="1"/>
  <c r="AP482" i="1" s="1"/>
  <c r="AF482" i="1"/>
  <c r="AS482" i="1" s="1"/>
  <c r="AD490" i="1"/>
  <c r="AQ490" i="1" s="1"/>
  <c r="AF498" i="1"/>
  <c r="AS498" i="1" s="1"/>
  <c r="AF506" i="1"/>
  <c r="AS506" i="1" s="1"/>
  <c r="AF514" i="1"/>
  <c r="AS514" i="1" s="1"/>
  <c r="AF522" i="1"/>
  <c r="AS522" i="1" s="1"/>
  <c r="AF530" i="1"/>
  <c r="AS530" i="1" s="1"/>
  <c r="AF538" i="1"/>
  <c r="AS538" i="1" s="1"/>
  <c r="AF546" i="1"/>
  <c r="AS546" i="1" s="1"/>
  <c r="AF554" i="1"/>
  <c r="AS554" i="1" s="1"/>
  <c r="AF562" i="1"/>
  <c r="AS562" i="1" s="1"/>
  <c r="AD570" i="1"/>
  <c r="AQ570" i="1" s="1"/>
  <c r="AF578" i="1"/>
  <c r="AS578" i="1" s="1"/>
  <c r="AD586" i="1"/>
  <c r="AQ586" i="1" s="1"/>
  <c r="AF594" i="1"/>
  <c r="AS594" i="1" s="1"/>
  <c r="AF602" i="1"/>
  <c r="AS602" i="1" s="1"/>
  <c r="AF610" i="1"/>
  <c r="AS610" i="1" s="1"/>
  <c r="AF618" i="1"/>
  <c r="AS618" i="1" s="1"/>
  <c r="AF626" i="1"/>
  <c r="AS626" i="1" s="1"/>
  <c r="AF634" i="1"/>
  <c r="AS634" i="1" s="1"/>
  <c r="AF642" i="1"/>
  <c r="AS642" i="1" s="1"/>
  <c r="AF650" i="1"/>
  <c r="AS650" i="1" s="1"/>
  <c r="AF658" i="1"/>
  <c r="AS658" i="1" s="1"/>
  <c r="AF666" i="1"/>
  <c r="AS666" i="1" s="1"/>
  <c r="AD674" i="1"/>
  <c r="AQ674" i="1" s="1"/>
  <c r="AF682" i="1"/>
  <c r="AS682" i="1" s="1"/>
  <c r="AD690" i="1"/>
  <c r="AQ690" i="1" s="1"/>
  <c r="AD698" i="1"/>
  <c r="AQ698" i="1" s="1"/>
  <c r="AC698" i="1"/>
  <c r="AP698" i="1" s="1"/>
  <c r="AF706" i="1"/>
  <c r="AS706" i="1" s="1"/>
  <c r="AF714" i="1"/>
  <c r="AS714" i="1" s="1"/>
  <c r="AC718" i="1"/>
  <c r="AP718" i="1" s="1"/>
  <c r="AF722" i="1"/>
  <c r="AS722" i="1" s="1"/>
  <c r="AD730" i="1"/>
  <c r="AQ730" i="1" s="1"/>
  <c r="AC738" i="1"/>
  <c r="AP738" i="1" s="1"/>
  <c r="AC742" i="1"/>
  <c r="AP742" i="1" s="1"/>
  <c r="AD746" i="1"/>
  <c r="AQ746" i="1" s="1"/>
  <c r="AC758" i="1"/>
  <c r="AP758" i="1" s="1"/>
  <c r="AF762" i="1"/>
  <c r="AS762" i="1" s="1"/>
  <c r="AD770" i="1"/>
  <c r="AQ770" i="1" s="1"/>
  <c r="AC770" i="1"/>
  <c r="AP770" i="1" s="1"/>
  <c r="AF778" i="1"/>
  <c r="AS778" i="1" s="1"/>
  <c r="AF786" i="1"/>
  <c r="AS786" i="1" s="1"/>
  <c r="AF794" i="1"/>
  <c r="AS794" i="1" s="1"/>
  <c r="AF802" i="1"/>
  <c r="AS802" i="1" s="1"/>
  <c r="AF810" i="1"/>
  <c r="AS810" i="1" s="1"/>
  <c r="AF818" i="1"/>
  <c r="AS818" i="1" s="1"/>
  <c r="AF826" i="1"/>
  <c r="AS826" i="1" s="1"/>
  <c r="AF834" i="1"/>
  <c r="AS834" i="1" s="1"/>
  <c r="AF842" i="1"/>
  <c r="AS842" i="1" s="1"/>
  <c r="AF850" i="1"/>
  <c r="AS850" i="1" s="1"/>
  <c r="AE854" i="1"/>
  <c r="AF858" i="1"/>
  <c r="AS858" i="1" s="1"/>
  <c r="AF866" i="1"/>
  <c r="AS866" i="1" s="1"/>
  <c r="AE870" i="1"/>
  <c r="AF874" i="1"/>
  <c r="AS874" i="1" s="1"/>
  <c r="AF882" i="1"/>
  <c r="AS882" i="1" s="1"/>
  <c r="AF938" i="1"/>
  <c r="AS938" i="1" s="1"/>
  <c r="AD946" i="1"/>
  <c r="AQ946" i="1" s="1"/>
  <c r="AC946" i="1"/>
  <c r="AP946" i="1" s="1"/>
  <c r="AD954" i="1"/>
  <c r="AQ954" i="1" s="1"/>
  <c r="AC954" i="1"/>
  <c r="AP954" i="1" s="1"/>
  <c r="AC982" i="1"/>
  <c r="AP982" i="1" s="1"/>
  <c r="AF994" i="1"/>
  <c r="AS994" i="1" s="1"/>
  <c r="AF1002" i="1"/>
  <c r="AS1002" i="1" s="1"/>
  <c r="AF1010" i="1"/>
  <c r="AS1010" i="1" s="1"/>
  <c r="AF1018" i="1"/>
  <c r="AS1018" i="1" s="1"/>
  <c r="AF1026" i="1"/>
  <c r="AS1026" i="1" s="1"/>
  <c r="AF1034" i="1"/>
  <c r="AS1034" i="1" s="1"/>
  <c r="AF1042" i="1"/>
  <c r="AS1042" i="1" s="1"/>
  <c r="AF1050" i="1"/>
  <c r="AS1050" i="1" s="1"/>
  <c r="AF1058" i="1"/>
  <c r="AS1058" i="1" s="1"/>
  <c r="AD1066" i="1"/>
  <c r="AQ1066" i="1" s="1"/>
  <c r="AC1066" i="1"/>
  <c r="AP1066" i="1" s="1"/>
  <c r="AF1074" i="1"/>
  <c r="AS1074" i="1" s="1"/>
  <c r="AF1082" i="1"/>
  <c r="AS1082" i="1" s="1"/>
  <c r="AF1090" i="1"/>
  <c r="AS1090" i="1" s="1"/>
  <c r="AF1098" i="1"/>
  <c r="AS1098" i="1" s="1"/>
  <c r="AF1106" i="1"/>
  <c r="AS1106" i="1" s="1"/>
  <c r="AF1114" i="1"/>
  <c r="AS1114" i="1" s="1"/>
  <c r="AF1122" i="1"/>
  <c r="AS1122" i="1" s="1"/>
  <c r="AF1130" i="1"/>
  <c r="AS1130" i="1" s="1"/>
  <c r="AF1138" i="1"/>
  <c r="AS1138" i="1" s="1"/>
  <c r="AF1146" i="1"/>
  <c r="AS1146" i="1" s="1"/>
  <c r="AF1154" i="1"/>
  <c r="AS1154" i="1" s="1"/>
  <c r="AF1162" i="1"/>
  <c r="AS1162" i="1" s="1"/>
  <c r="AF1170" i="1"/>
  <c r="AS1170" i="1" s="1"/>
  <c r="AF1178" i="1"/>
  <c r="AS1178" i="1" s="1"/>
  <c r="AF1186" i="1"/>
  <c r="AS1186" i="1" s="1"/>
  <c r="AF1194" i="1"/>
  <c r="AS1194" i="1" s="1"/>
  <c r="AF1202" i="1"/>
  <c r="AS1202" i="1" s="1"/>
  <c r="AF1210" i="1"/>
  <c r="AS1210" i="1" s="1"/>
  <c r="AD1218" i="1"/>
  <c r="AQ1218" i="1" s="1"/>
  <c r="AC1218" i="1"/>
  <c r="AP1218" i="1" s="1"/>
  <c r="AD1226" i="1"/>
  <c r="AQ1226" i="1" s="1"/>
  <c r="AC1226" i="1"/>
  <c r="AP1226" i="1" s="1"/>
  <c r="AD1234" i="1"/>
  <c r="AQ1234" i="1" s="1"/>
  <c r="AC1234" i="1"/>
  <c r="AP1234" i="1" s="1"/>
  <c r="AD1242" i="1"/>
  <c r="AQ1242" i="1" s="1"/>
  <c r="AC1242" i="1"/>
  <c r="AP1242" i="1" s="1"/>
  <c r="AD1250" i="1"/>
  <c r="AQ1250" i="1" s="1"/>
  <c r="AC1250" i="1"/>
  <c r="AP1250" i="1" s="1"/>
  <c r="AD1258" i="1"/>
  <c r="AQ1258" i="1" s="1"/>
  <c r="AC1258" i="1"/>
  <c r="AP1258" i="1" s="1"/>
  <c r="AD1266" i="1"/>
  <c r="AQ1266" i="1" s="1"/>
  <c r="AC1266" i="1"/>
  <c r="AP1266" i="1" s="1"/>
  <c r="AD1274" i="1"/>
  <c r="AQ1274" i="1" s="1"/>
  <c r="AC1274" i="1"/>
  <c r="AP1274" i="1" s="1"/>
  <c r="AD1282" i="1"/>
  <c r="AQ1282" i="1" s="1"/>
  <c r="AC1282" i="1"/>
  <c r="AP1282" i="1" s="1"/>
  <c r="AD1290" i="1"/>
  <c r="AQ1290" i="1" s="1"/>
  <c r="AC1290" i="1"/>
  <c r="AP1290" i="1" s="1"/>
  <c r="AD1298" i="1"/>
  <c r="AQ1298" i="1" s="1"/>
  <c r="AC1298" i="1"/>
  <c r="AP1298" i="1" s="1"/>
  <c r="AD1306" i="1"/>
  <c r="AQ1306" i="1" s="1"/>
  <c r="AC1306" i="1"/>
  <c r="AP1306" i="1" s="1"/>
  <c r="AD1314" i="1"/>
  <c r="AQ1314" i="1" s="1"/>
  <c r="AC1314" i="1"/>
  <c r="AP1314" i="1" s="1"/>
  <c r="AD1322" i="1"/>
  <c r="AQ1322" i="1" s="1"/>
  <c r="AC1322" i="1"/>
  <c r="AP1322" i="1" s="1"/>
  <c r="AD1330" i="1"/>
  <c r="AQ1330" i="1" s="1"/>
  <c r="AC1330" i="1"/>
  <c r="AP1330" i="1" s="1"/>
  <c r="AD1338" i="1"/>
  <c r="AQ1338" i="1" s="1"/>
  <c r="AC1338" i="1"/>
  <c r="AP1338" i="1" s="1"/>
  <c r="AD1346" i="1"/>
  <c r="AQ1346" i="1" s="1"/>
  <c r="AC1346" i="1"/>
  <c r="AP1346" i="1" s="1"/>
  <c r="AD1354" i="1"/>
  <c r="AQ1354" i="1" s="1"/>
  <c r="AC1354" i="1"/>
  <c r="AP1354" i="1" s="1"/>
  <c r="AD1362" i="1"/>
  <c r="AQ1362" i="1" s="1"/>
  <c r="AC1362" i="1"/>
  <c r="AP1362" i="1" s="1"/>
  <c r="AF1370" i="1"/>
  <c r="AS1370" i="1" s="1"/>
  <c r="AF1374" i="1"/>
  <c r="AS1374" i="1" s="1"/>
  <c r="AF1382" i="1"/>
  <c r="AS1382" i="1" s="1"/>
  <c r="AF1398" i="1"/>
  <c r="AS1398" i="1" s="1"/>
  <c r="AF1406" i="1"/>
  <c r="AS1406" i="1" s="1"/>
  <c r="AF1414" i="1"/>
  <c r="AS1414" i="1" s="1"/>
  <c r="AF1542" i="1"/>
  <c r="AS1542" i="1" s="1"/>
  <c r="AD1546" i="1"/>
  <c r="AQ1546" i="1" s="1"/>
  <c r="AC1546" i="1"/>
  <c r="AP1546" i="1" s="1"/>
  <c r="AF1554" i="1"/>
  <c r="AS1554" i="1" s="1"/>
  <c r="AD1570" i="1"/>
  <c r="AQ1570" i="1" s="1"/>
  <c r="AC1570" i="1"/>
  <c r="AP1570" i="1" s="1"/>
  <c r="AF1574" i="1"/>
  <c r="AS1574" i="1" s="1"/>
  <c r="AD1578" i="1"/>
  <c r="AQ1578" i="1" s="1"/>
  <c r="AC1578" i="1"/>
  <c r="AP1578" i="1" s="1"/>
  <c r="AD1586" i="1"/>
  <c r="AQ1586" i="1" s="1"/>
  <c r="AC1586" i="1"/>
  <c r="AP1586" i="1" s="1"/>
  <c r="AF1590" i="1"/>
  <c r="AS1590" i="1" s="1"/>
  <c r="AD1594" i="1"/>
  <c r="AQ1594" i="1" s="1"/>
  <c r="AC1594" i="1"/>
  <c r="AP1594" i="1" s="1"/>
  <c r="AC390" i="1"/>
  <c r="AP390" i="1" s="1"/>
  <c r="AC462" i="1"/>
  <c r="AP462" i="1" s="1"/>
  <c r="AC466" i="1"/>
  <c r="AP466" i="1" s="1"/>
  <c r="AC474" i="1"/>
  <c r="AP474" i="1" s="1"/>
  <c r="AC478" i="1"/>
  <c r="AP478" i="1" s="1"/>
  <c r="AC486" i="1"/>
  <c r="AP486" i="1" s="1"/>
  <c r="AC730" i="1"/>
  <c r="AP730" i="1" s="1"/>
  <c r="AF946" i="1"/>
  <c r="AS946" i="1" s="1"/>
  <c r="AC978" i="1"/>
  <c r="AP978" i="1" s="1"/>
  <c r="AC986" i="1"/>
  <c r="AP986" i="1" s="1"/>
  <c r="AC990" i="1"/>
  <c r="AP990" i="1" s="1"/>
  <c r="AC994" i="1"/>
  <c r="AP994" i="1" s="1"/>
  <c r="AC998" i="1"/>
  <c r="AP998" i="1" s="1"/>
  <c r="AC1002" i="1"/>
  <c r="AP1002" i="1" s="1"/>
  <c r="AC1006" i="1"/>
  <c r="AP1006" i="1" s="1"/>
  <c r="AC1010" i="1"/>
  <c r="AP1010" i="1" s="1"/>
  <c r="AC1014" i="1"/>
  <c r="AP1014" i="1" s="1"/>
  <c r="AC1018" i="1"/>
  <c r="AP1018" i="1" s="1"/>
  <c r="AC1022" i="1"/>
  <c r="AP1022" i="1" s="1"/>
  <c r="AC1026" i="1"/>
  <c r="AP1026" i="1" s="1"/>
  <c r="AC1030" i="1"/>
  <c r="AP1030" i="1" s="1"/>
  <c r="AC1034" i="1"/>
  <c r="AP1034" i="1" s="1"/>
  <c r="AC1038" i="1"/>
  <c r="AP1038" i="1" s="1"/>
  <c r="AC1042" i="1"/>
  <c r="AP1042" i="1" s="1"/>
  <c r="AC1046" i="1"/>
  <c r="AP1046" i="1" s="1"/>
  <c r="AF1546" i="1"/>
  <c r="AS1546" i="1" s="1"/>
  <c r="AF1570" i="1"/>
  <c r="AS1570" i="1" s="1"/>
  <c r="AF1578" i="1"/>
  <c r="AS1578" i="1" s="1"/>
  <c r="AF1586" i="1"/>
  <c r="AS1586" i="1" s="1"/>
  <c r="AF1598" i="1"/>
  <c r="AS1598" i="1" s="1"/>
  <c r="AD1602" i="1"/>
  <c r="AQ1602" i="1" s="1"/>
  <c r="AC1602" i="1"/>
  <c r="AP1602" i="1" s="1"/>
  <c r="AF1610" i="1"/>
  <c r="AS1610" i="1" s="1"/>
  <c r="AC4" i="1"/>
  <c r="AP4" i="1" s="1"/>
  <c r="BB4" i="1"/>
  <c r="AC87" i="1"/>
  <c r="AP87" i="1" s="1"/>
  <c r="AD119" i="1"/>
  <c r="AQ119" i="1" s="1"/>
  <c r="AC119" i="1"/>
  <c r="AP119" i="1" s="1"/>
  <c r="AD135" i="1"/>
  <c r="AQ135" i="1" s="1"/>
  <c r="AC135" i="1"/>
  <c r="AP135" i="1" s="1"/>
  <c r="AD155" i="1"/>
  <c r="AQ155" i="1" s="1"/>
  <c r="AC155" i="1"/>
  <c r="AP155" i="1" s="1"/>
  <c r="AF211" i="1"/>
  <c r="AS211" i="1" s="1"/>
  <c r="AD219" i="1"/>
  <c r="AQ219" i="1" s="1"/>
  <c r="AF219" i="1"/>
  <c r="AS219" i="1" s="1"/>
  <c r="AD235" i="1"/>
  <c r="AQ235" i="1" s="1"/>
  <c r="AF311" i="1"/>
  <c r="AS311" i="1" s="1"/>
  <c r="AF335" i="1"/>
  <c r="AS335" i="1" s="1"/>
  <c r="AF371" i="1"/>
  <c r="AS371" i="1" s="1"/>
  <c r="AF395" i="1"/>
  <c r="AS395" i="1" s="1"/>
  <c r="AD483" i="1"/>
  <c r="AQ483" i="1" s="1"/>
  <c r="AC483" i="1"/>
  <c r="AP483" i="1" s="1"/>
  <c r="AF507" i="1"/>
  <c r="AS507" i="1" s="1"/>
  <c r="AF523" i="1"/>
  <c r="AS523" i="1" s="1"/>
  <c r="AD547" i="1"/>
  <c r="AQ547" i="1" s="1"/>
  <c r="AC547" i="1"/>
  <c r="AP547" i="1" s="1"/>
  <c r="AF567" i="1"/>
  <c r="AS567" i="1" s="1"/>
  <c r="AF591" i="1"/>
  <c r="AS591" i="1" s="1"/>
  <c r="AF603" i="1"/>
  <c r="AS603" i="1" s="1"/>
  <c r="AD615" i="1"/>
  <c r="AQ615" i="1" s="1"/>
  <c r="AC615" i="1"/>
  <c r="AP615" i="1" s="1"/>
  <c r="AF627" i="1"/>
  <c r="AS627" i="1" s="1"/>
  <c r="AF643" i="1"/>
  <c r="AS643" i="1" s="1"/>
  <c r="AF659" i="1"/>
  <c r="AS659" i="1" s="1"/>
  <c r="AF671" i="1"/>
  <c r="AS671" i="1" s="1"/>
  <c r="AD683" i="1"/>
  <c r="AQ683" i="1" s="1"/>
  <c r="AC683" i="1"/>
  <c r="AP683" i="1" s="1"/>
  <c r="AF707" i="1"/>
  <c r="AS707" i="1" s="1"/>
  <c r="AF719" i="1"/>
  <c r="AS719" i="1" s="1"/>
  <c r="AF739" i="1"/>
  <c r="AS739" i="1" s="1"/>
  <c r="AC751" i="1"/>
  <c r="AP751" i="1" s="1"/>
  <c r="AD763" i="1"/>
  <c r="AQ763" i="1" s="1"/>
  <c r="AD771" i="1"/>
  <c r="AQ771" i="1" s="1"/>
  <c r="AF771" i="1"/>
  <c r="AS771" i="1" s="1"/>
  <c r="AF795" i="1"/>
  <c r="AS795" i="1" s="1"/>
  <c r="AF823" i="1"/>
  <c r="AS823" i="1" s="1"/>
  <c r="AD835" i="1"/>
  <c r="AQ835" i="1" s="1"/>
  <c r="AF851" i="1"/>
  <c r="AS851" i="1" s="1"/>
  <c r="AD863" i="1"/>
  <c r="AQ863" i="1" s="1"/>
  <c r="AF875" i="1"/>
  <c r="AS875" i="1" s="1"/>
  <c r="AD895" i="1"/>
  <c r="AQ895" i="1" s="1"/>
  <c r="AC895" i="1"/>
  <c r="AP895" i="1" s="1"/>
  <c r="AD919" i="1"/>
  <c r="AQ919" i="1" s="1"/>
  <c r="AC919" i="1"/>
  <c r="AP919" i="1" s="1"/>
  <c r="AF943" i="1"/>
  <c r="AS943" i="1" s="1"/>
  <c r="AD967" i="1"/>
  <c r="AQ967" i="1" s="1"/>
  <c r="AC967" i="1"/>
  <c r="AP967" i="1" s="1"/>
  <c r="AF1059" i="1"/>
  <c r="AS1059" i="1" s="1"/>
  <c r="AD1083" i="1"/>
  <c r="AQ1083" i="1" s="1"/>
  <c r="AC1083" i="1"/>
  <c r="AP1083" i="1" s="1"/>
  <c r="AF1107" i="1"/>
  <c r="AS1107" i="1" s="1"/>
  <c r="AD1131" i="1"/>
  <c r="AQ1131" i="1" s="1"/>
  <c r="AC1131" i="1"/>
  <c r="AP1131" i="1" s="1"/>
  <c r="AF1155" i="1"/>
  <c r="AS1155" i="1" s="1"/>
  <c r="AD1179" i="1"/>
  <c r="AQ1179" i="1" s="1"/>
  <c r="AC1179" i="1"/>
  <c r="AP1179" i="1" s="1"/>
  <c r="AF1203" i="1"/>
  <c r="AS1203" i="1" s="1"/>
  <c r="AF1231" i="1"/>
  <c r="AS1231" i="1" s="1"/>
  <c r="AF1255" i="1"/>
  <c r="AS1255" i="1" s="1"/>
  <c r="AF1275" i="1"/>
  <c r="AS1275" i="1" s="1"/>
  <c r="AF1295" i="1"/>
  <c r="AS1295" i="1" s="1"/>
  <c r="AF1319" i="1"/>
  <c r="AS1319" i="1" s="1"/>
  <c r="AF1343" i="1"/>
  <c r="AS1343" i="1" s="1"/>
  <c r="AF1367" i="1"/>
  <c r="AS1367" i="1" s="1"/>
  <c r="AF1391" i="1"/>
  <c r="AS1391" i="1" s="1"/>
  <c r="AD1411" i="1"/>
  <c r="AQ1411" i="1" s="1"/>
  <c r="AC1411" i="1"/>
  <c r="AP1411" i="1" s="1"/>
  <c r="AF1435" i="1"/>
  <c r="AS1435" i="1" s="1"/>
  <c r="AF1455" i="1"/>
  <c r="AS1455" i="1" s="1"/>
  <c r="AF1475" i="1"/>
  <c r="AS1475" i="1" s="1"/>
  <c r="AF1503" i="1"/>
  <c r="AS1503" i="1" s="1"/>
  <c r="AF1527" i="1"/>
  <c r="AS1527" i="1" s="1"/>
  <c r="AF1551" i="1"/>
  <c r="AS1551" i="1" s="1"/>
  <c r="AF1579" i="1"/>
  <c r="AS1579" i="1" s="1"/>
  <c r="AF1599" i="1"/>
  <c r="AS1599" i="1" s="1"/>
  <c r="AE1611" i="1"/>
  <c r="AF1602" i="1"/>
  <c r="AS1602" i="1" s="1"/>
  <c r="AF247" i="1"/>
  <c r="AS247" i="1" s="1"/>
  <c r="AD371" i="1"/>
  <c r="AQ371" i="1" s="1"/>
  <c r="AF411" i="1"/>
  <c r="AS411" i="1" s="1"/>
  <c r="AF447" i="1"/>
  <c r="AS447" i="1" s="1"/>
  <c r="AF751" i="1"/>
  <c r="AS751" i="1" s="1"/>
  <c r="AF83" i="1"/>
  <c r="AS83" i="1" s="1"/>
  <c r="AF95" i="1"/>
  <c r="AS95" i="1" s="1"/>
  <c r="AF183" i="1"/>
  <c r="AS183" i="1" s="1"/>
  <c r="AF251" i="1"/>
  <c r="AS251" i="1" s="1"/>
  <c r="AF339" i="1"/>
  <c r="AS339" i="1" s="1"/>
  <c r="AF391" i="1"/>
  <c r="AS391" i="1" s="1"/>
  <c r="AF999" i="1"/>
  <c r="AS999" i="1" s="1"/>
  <c r="AF1023" i="1"/>
  <c r="AS1023" i="1" s="1"/>
  <c r="AN272" i="1"/>
  <c r="AO272" i="1" s="1"/>
  <c r="AN352" i="1"/>
  <c r="AO352" i="1" s="1"/>
  <c r="AD1372" i="1"/>
  <c r="AQ1372" i="1" s="1"/>
  <c r="AD1544" i="1"/>
  <c r="AQ1544" i="1" s="1"/>
  <c r="AD1608" i="1"/>
  <c r="AQ1608" i="1" s="1"/>
  <c r="AD1635" i="1"/>
  <c r="AQ1635" i="1" s="1"/>
  <c r="AC1635" i="1"/>
  <c r="AP1635" i="1" s="1"/>
  <c r="AN208" i="1"/>
  <c r="AO208" i="1" s="1"/>
  <c r="AI13" i="1"/>
  <c r="AN13" i="1" s="1"/>
  <c r="AO13" i="1" s="1"/>
  <c r="AI21" i="1"/>
  <c r="AN21" i="1" s="1"/>
  <c r="AO21" i="1" s="1"/>
  <c r="AI45" i="1"/>
  <c r="AN45" i="1" s="1"/>
  <c r="AO45" i="1" s="1"/>
  <c r="AI57" i="1"/>
  <c r="AN57" i="1" s="1"/>
  <c r="AO57" i="1" s="1"/>
  <c r="AI61" i="1"/>
  <c r="AN61" i="1" s="1"/>
  <c r="AO61" i="1" s="1"/>
  <c r="AI69" i="1"/>
  <c r="AN69" i="1" s="1"/>
  <c r="AO69" i="1" s="1"/>
  <c r="AI77" i="1"/>
  <c r="AN77" i="1"/>
  <c r="AO77" i="1" s="1"/>
  <c r="AY85" i="1"/>
  <c r="AI85" i="1"/>
  <c r="AN85" i="1"/>
  <c r="AO85" i="1" s="1"/>
  <c r="AI93" i="1"/>
  <c r="AN93" i="1" s="1"/>
  <c r="AO93" i="1" s="1"/>
  <c r="AI101" i="1"/>
  <c r="AN101" i="1"/>
  <c r="AO101" i="1" s="1"/>
  <c r="AI109" i="1"/>
  <c r="AN109" i="1" s="1"/>
  <c r="AO109" i="1" s="1"/>
  <c r="AI117" i="1"/>
  <c r="AN117" i="1"/>
  <c r="AO117" i="1" s="1"/>
  <c r="AI125" i="1"/>
  <c r="AN125" i="1" s="1"/>
  <c r="AO125" i="1" s="1"/>
  <c r="AY129" i="1"/>
  <c r="AI133" i="1"/>
  <c r="AN133" i="1"/>
  <c r="AO133" i="1" s="1"/>
  <c r="AI141" i="1"/>
  <c r="AN141" i="1" s="1"/>
  <c r="AO141" i="1" s="1"/>
  <c r="AY145" i="1"/>
  <c r="AI149" i="1"/>
  <c r="AN149" i="1" s="1"/>
  <c r="AO149" i="1" s="1"/>
  <c r="AI173" i="1"/>
  <c r="AN173" i="1" s="1"/>
  <c r="AO173" i="1" s="1"/>
  <c r="AI181" i="1"/>
  <c r="AN181" i="1" s="1"/>
  <c r="AO181" i="1" s="1"/>
  <c r="AY181" i="1"/>
  <c r="AI189" i="1"/>
  <c r="AN189" i="1" s="1"/>
  <c r="AO189" i="1" s="1"/>
  <c r="AY197" i="1"/>
  <c r="AI201" i="1"/>
  <c r="AN201" i="1" s="1"/>
  <c r="AO201" i="1" s="1"/>
  <c r="AY209" i="1"/>
  <c r="AI213" i="1"/>
  <c r="AN213" i="1" s="1"/>
  <c r="AO213" i="1" s="1"/>
  <c r="AI217" i="1"/>
  <c r="AN217" i="1" s="1"/>
  <c r="AO217" i="1" s="1"/>
  <c r="AI225" i="1"/>
  <c r="AN225" i="1" s="1"/>
  <c r="AO225" i="1" s="1"/>
  <c r="AY225" i="1"/>
  <c r="AI229" i="1"/>
  <c r="AN229" i="1" s="1"/>
  <c r="AO229" i="1" s="1"/>
  <c r="AI233" i="1"/>
  <c r="AN233" i="1"/>
  <c r="AO233" i="1" s="1"/>
  <c r="AY241" i="1"/>
  <c r="AY245" i="1"/>
  <c r="AI245" i="1"/>
  <c r="AN245" i="1" s="1"/>
  <c r="AO245" i="1" s="1"/>
  <c r="AI253" i="1"/>
  <c r="AN253" i="1" s="1"/>
  <c r="AO253" i="1" s="1"/>
  <c r="AY261" i="1"/>
  <c r="AL265" i="1"/>
  <c r="AM265" i="1" s="1"/>
  <c r="AY265" i="1"/>
  <c r="AL273" i="1"/>
  <c r="AM273" i="1" s="1"/>
  <c r="AY273" i="1"/>
  <c r="AY277" i="1"/>
  <c r="AY281" i="1"/>
  <c r="AY289" i="1"/>
  <c r="AL297" i="1"/>
  <c r="AM297" i="1" s="1"/>
  <c r="AY297" i="1"/>
  <c r="AY305" i="1"/>
  <c r="AY313" i="1"/>
  <c r="AL321" i="1"/>
  <c r="AM321" i="1" s="1"/>
  <c r="AY321" i="1"/>
  <c r="AY329" i="1"/>
  <c r="AH337" i="1"/>
  <c r="AL337" i="1" s="1"/>
  <c r="AM337" i="1" s="1"/>
  <c r="AY337" i="1"/>
  <c r="AI341" i="1"/>
  <c r="AN341" i="1"/>
  <c r="AO341" i="1" s="1"/>
  <c r="AL345" i="1"/>
  <c r="AM345" i="1" s="1"/>
  <c r="AY345" i="1"/>
  <c r="AI349" i="1"/>
  <c r="AN349" i="1" s="1"/>
  <c r="AO349" i="1" s="1"/>
  <c r="AY353" i="1"/>
  <c r="AI357" i="1"/>
  <c r="AN357" i="1" s="1"/>
  <c r="AO357" i="1" s="1"/>
  <c r="AI365" i="1"/>
  <c r="AN365" i="1"/>
  <c r="AO365" i="1" s="1"/>
  <c r="AI381" i="1"/>
  <c r="AN381" i="1" s="1"/>
  <c r="AO381" i="1" s="1"/>
  <c r="AI405" i="1"/>
  <c r="AN405" i="1"/>
  <c r="AO405" i="1" s="1"/>
  <c r="AI421" i="1"/>
  <c r="AN421" i="1" s="1"/>
  <c r="AO421" i="1" s="1"/>
  <c r="AI429" i="1"/>
  <c r="AN429" i="1" s="1"/>
  <c r="AO429" i="1" s="1"/>
  <c r="AI437" i="1"/>
  <c r="AN437" i="1" s="1"/>
  <c r="AO437" i="1" s="1"/>
  <c r="AY437" i="1"/>
  <c r="AI453" i="1"/>
  <c r="AN453" i="1" s="1"/>
  <c r="AO453" i="1" s="1"/>
  <c r="AY457" i="1"/>
  <c r="AI461" i="1"/>
  <c r="AN461" i="1"/>
  <c r="AO461" i="1" s="1"/>
  <c r="AI469" i="1"/>
  <c r="AN469" i="1" s="1"/>
  <c r="AO469" i="1" s="1"/>
  <c r="AI485" i="1"/>
  <c r="AN485" i="1"/>
  <c r="AO485" i="1" s="1"/>
  <c r="AI493" i="1"/>
  <c r="AN493" i="1" s="1"/>
  <c r="AO493" i="1" s="1"/>
  <c r="AI501" i="1"/>
  <c r="AN501" i="1"/>
  <c r="AO501" i="1" s="1"/>
  <c r="AI509" i="1"/>
  <c r="AN509" i="1" s="1"/>
  <c r="AO509" i="1" s="1"/>
  <c r="AI517" i="1"/>
  <c r="AN517" i="1"/>
  <c r="AO517" i="1" s="1"/>
  <c r="AI525" i="1"/>
  <c r="AN525" i="1" s="1"/>
  <c r="AO525" i="1" s="1"/>
  <c r="AI533" i="1"/>
  <c r="AN533" i="1"/>
  <c r="AO533" i="1" s="1"/>
  <c r="AI541" i="1"/>
  <c r="AN541" i="1" s="1"/>
  <c r="AO541" i="1" s="1"/>
  <c r="AI549" i="1"/>
  <c r="AN549" i="1"/>
  <c r="AO549" i="1" s="1"/>
  <c r="AI557" i="1"/>
  <c r="AN557" i="1" s="1"/>
  <c r="AO557" i="1" s="1"/>
  <c r="AI573" i="1"/>
  <c r="AN573" i="1"/>
  <c r="AO573" i="1" s="1"/>
  <c r="AI581" i="1"/>
  <c r="AN581" i="1" s="1"/>
  <c r="AO581" i="1" s="1"/>
  <c r="AI585" i="1"/>
  <c r="AN585" i="1"/>
  <c r="AO585" i="1" s="1"/>
  <c r="AI589" i="1"/>
  <c r="AN589" i="1" s="1"/>
  <c r="AO589" i="1" s="1"/>
  <c r="AY593" i="1"/>
  <c r="AI597" i="1"/>
  <c r="AN597" i="1" s="1"/>
  <c r="AO597" i="1" s="1"/>
  <c r="AI605" i="1"/>
  <c r="AN605" i="1"/>
  <c r="AO605" i="1" s="1"/>
  <c r="AY609" i="1"/>
  <c r="AY617" i="1"/>
  <c r="AI621" i="1"/>
  <c r="AN621" i="1"/>
  <c r="AO621" i="1" s="1"/>
  <c r="AI629" i="1"/>
  <c r="AN629" i="1" s="1"/>
  <c r="AO629" i="1" s="1"/>
  <c r="AY633" i="1"/>
  <c r="AI637" i="1"/>
  <c r="AN637" i="1"/>
  <c r="AO637" i="1" s="1"/>
  <c r="AI645" i="1"/>
  <c r="AN645" i="1" s="1"/>
  <c r="AO645" i="1" s="1"/>
  <c r="AI653" i="1"/>
  <c r="AN653" i="1"/>
  <c r="AO653" i="1" s="1"/>
  <c r="AI661" i="1"/>
  <c r="AN661" i="1" s="1"/>
  <c r="AO661" i="1" s="1"/>
  <c r="AI677" i="1"/>
  <c r="AN677" i="1"/>
  <c r="AO677" i="1" s="1"/>
  <c r="AI693" i="1"/>
  <c r="AN693" i="1" s="1"/>
  <c r="AO693" i="1" s="1"/>
  <c r="AY697" i="1"/>
  <c r="AI701" i="1"/>
  <c r="AN701" i="1" s="1"/>
  <c r="AO701" i="1" s="1"/>
  <c r="AI709" i="1"/>
  <c r="AN709" i="1"/>
  <c r="AO709" i="1" s="1"/>
  <c r="AY713" i="1"/>
  <c r="AI717" i="1"/>
  <c r="AN717" i="1" s="1"/>
  <c r="AO717" i="1" s="1"/>
  <c r="AI725" i="1"/>
  <c r="AN725" i="1"/>
  <c r="AO725" i="1" s="1"/>
  <c r="AI733" i="1"/>
  <c r="AN733" i="1"/>
  <c r="AO733" i="1" s="1"/>
  <c r="AI749" i="1"/>
  <c r="AN749" i="1"/>
  <c r="AO749" i="1" s="1"/>
  <c r="AY749" i="1"/>
  <c r="AI753" i="1"/>
  <c r="AN753" i="1"/>
  <c r="AO753" i="1" s="1"/>
  <c r="AY753" i="1"/>
  <c r="AI757" i="1"/>
  <c r="AN757" i="1"/>
  <c r="AO757" i="1" s="1"/>
  <c r="AY761" i="1"/>
  <c r="AI765" i="1"/>
  <c r="AN765" i="1" s="1"/>
  <c r="AO765" i="1" s="1"/>
  <c r="AI773" i="1"/>
  <c r="AN773" i="1"/>
  <c r="AO773" i="1" s="1"/>
  <c r="AY777" i="1"/>
  <c r="AI781" i="1"/>
  <c r="AN781" i="1"/>
  <c r="AO781" i="1" s="1"/>
  <c r="AI789" i="1"/>
  <c r="AN789" i="1"/>
  <c r="AO789" i="1" s="1"/>
  <c r="AI797" i="1"/>
  <c r="AN797" i="1"/>
  <c r="AO797" i="1" s="1"/>
  <c r="AI805" i="1"/>
  <c r="AN805" i="1"/>
  <c r="AO805" i="1" s="1"/>
  <c r="AI813" i="1"/>
  <c r="AN813" i="1"/>
  <c r="AO813" i="1" s="1"/>
  <c r="AI821" i="1"/>
  <c r="AN821" i="1"/>
  <c r="AO821" i="1" s="1"/>
  <c r="AI829" i="1"/>
  <c r="AN829" i="1"/>
  <c r="AO829" i="1" s="1"/>
  <c r="AY833" i="1"/>
  <c r="AI837" i="1"/>
  <c r="AN837" i="1" s="1"/>
  <c r="AO837" i="1" s="1"/>
  <c r="AI853" i="1"/>
  <c r="AN853" i="1"/>
  <c r="AO853" i="1" s="1"/>
  <c r="AI869" i="1"/>
  <c r="AN869" i="1" s="1"/>
  <c r="AO869" i="1" s="1"/>
  <c r="AI885" i="1"/>
  <c r="AN885" i="1"/>
  <c r="AO885" i="1" s="1"/>
  <c r="AI893" i="1"/>
  <c r="AN893" i="1" s="1"/>
  <c r="AO893" i="1" s="1"/>
  <c r="AI901" i="1"/>
  <c r="AN901" i="1"/>
  <c r="AO901" i="1" s="1"/>
  <c r="AI909" i="1"/>
  <c r="AN909" i="1" s="1"/>
  <c r="AO909" i="1" s="1"/>
  <c r="AI917" i="1"/>
  <c r="AN917" i="1"/>
  <c r="AO917" i="1" s="1"/>
  <c r="AI925" i="1"/>
  <c r="AN925" i="1" s="1"/>
  <c r="AO925" i="1" s="1"/>
  <c r="AI933" i="1"/>
  <c r="AN933" i="1"/>
  <c r="AO933" i="1" s="1"/>
  <c r="AY937" i="1"/>
  <c r="AI941" i="1"/>
  <c r="AN941" i="1" s="1"/>
  <c r="AO941" i="1" s="1"/>
  <c r="AI965" i="1"/>
  <c r="AN965" i="1"/>
  <c r="AO965" i="1" s="1"/>
  <c r="AI973" i="1"/>
  <c r="AN973" i="1" s="1"/>
  <c r="AO973" i="1" s="1"/>
  <c r="AI981" i="1"/>
  <c r="AN981" i="1"/>
  <c r="AO981" i="1" s="1"/>
  <c r="AY1049" i="1"/>
  <c r="AI1053" i="1"/>
  <c r="AN1053" i="1" s="1"/>
  <c r="AO1053" i="1" s="1"/>
  <c r="AI1061" i="1"/>
  <c r="AN1061" i="1" s="1"/>
  <c r="AO1061" i="1" s="1"/>
  <c r="AI1069" i="1"/>
  <c r="AN1069" i="1" s="1"/>
  <c r="AO1069" i="1" s="1"/>
  <c r="AY1073" i="1"/>
  <c r="AI1077" i="1"/>
  <c r="AN1077" i="1" s="1"/>
  <c r="AO1077" i="1" s="1"/>
  <c r="AI1085" i="1"/>
  <c r="AN1085" i="1" s="1"/>
  <c r="AO1085" i="1" s="1"/>
  <c r="AY1089" i="1"/>
  <c r="AI1093" i="1"/>
  <c r="AN1093" i="1" s="1"/>
  <c r="AO1093" i="1" s="1"/>
  <c r="AI1101" i="1"/>
  <c r="AN1101" i="1" s="1"/>
  <c r="AO1101" i="1" s="1"/>
  <c r="AY1105" i="1"/>
  <c r="AI1109" i="1"/>
  <c r="AN1109" i="1" s="1"/>
  <c r="AO1109" i="1" s="1"/>
  <c r="AI1117" i="1"/>
  <c r="AN1117" i="1" s="1"/>
  <c r="AO1117" i="1" s="1"/>
  <c r="AY1121" i="1"/>
  <c r="AI1125" i="1"/>
  <c r="AN1125" i="1" s="1"/>
  <c r="AO1125" i="1" s="1"/>
  <c r="AI1133" i="1"/>
  <c r="AN1133" i="1" s="1"/>
  <c r="AO1133" i="1" s="1"/>
  <c r="AY1137" i="1"/>
  <c r="AI1141" i="1"/>
  <c r="AN1141" i="1" s="1"/>
  <c r="AO1141" i="1" s="1"/>
  <c r="AI1149" i="1"/>
  <c r="AN1149" i="1" s="1"/>
  <c r="AO1149" i="1" s="1"/>
  <c r="AY1153" i="1"/>
  <c r="AI1157" i="1"/>
  <c r="AN1157" i="1" s="1"/>
  <c r="AO1157" i="1" s="1"/>
  <c r="AI1165" i="1"/>
  <c r="AN1165" i="1" s="1"/>
  <c r="AO1165" i="1" s="1"/>
  <c r="AY1169" i="1"/>
  <c r="AI1173" i="1"/>
  <c r="AN1173" i="1" s="1"/>
  <c r="AO1173" i="1" s="1"/>
  <c r="AY1185" i="1"/>
  <c r="AI1189" i="1"/>
  <c r="AN1189" i="1" s="1"/>
  <c r="AO1189" i="1" s="1"/>
  <c r="AI1197" i="1"/>
  <c r="AN1197" i="1"/>
  <c r="AO1197" i="1" s="1"/>
  <c r="AI1205" i="1"/>
  <c r="AN1205" i="1" s="1"/>
  <c r="AO1205" i="1" s="1"/>
  <c r="AI1213" i="1"/>
  <c r="AN1213" i="1"/>
  <c r="AO1213" i="1" s="1"/>
  <c r="AI1221" i="1"/>
  <c r="AN1221" i="1" s="1"/>
  <c r="AO1221" i="1" s="1"/>
  <c r="AI1229" i="1"/>
  <c r="AN1229" i="1"/>
  <c r="AO1229" i="1" s="1"/>
  <c r="AI1237" i="1"/>
  <c r="AN1237" i="1" s="1"/>
  <c r="AO1237" i="1" s="1"/>
  <c r="AI1245" i="1"/>
  <c r="AN1245" i="1"/>
  <c r="AO1245" i="1" s="1"/>
  <c r="AI1253" i="1"/>
  <c r="AN1253" i="1" s="1"/>
  <c r="AO1253" i="1" s="1"/>
  <c r="AI1261" i="1"/>
  <c r="AN1261" i="1"/>
  <c r="AO1261" i="1" s="1"/>
  <c r="AI1269" i="1"/>
  <c r="AN1269" i="1" s="1"/>
  <c r="AO1269" i="1" s="1"/>
  <c r="AI1277" i="1"/>
  <c r="AN1277" i="1"/>
  <c r="AO1277" i="1" s="1"/>
  <c r="AI1285" i="1"/>
  <c r="AN1285" i="1" s="1"/>
  <c r="AO1285" i="1" s="1"/>
  <c r="AI1293" i="1"/>
  <c r="AN1293" i="1"/>
  <c r="AO1293" i="1" s="1"/>
  <c r="AI1301" i="1"/>
  <c r="AN1301" i="1" s="1"/>
  <c r="AO1301" i="1" s="1"/>
  <c r="AI1309" i="1"/>
  <c r="AN1309" i="1"/>
  <c r="AO1309" i="1" s="1"/>
  <c r="AI1317" i="1"/>
  <c r="AN1317" i="1" s="1"/>
  <c r="AO1317" i="1" s="1"/>
  <c r="AI1325" i="1"/>
  <c r="AN1325" i="1"/>
  <c r="AO1325" i="1" s="1"/>
  <c r="AI1333" i="1"/>
  <c r="AN1333" i="1" s="1"/>
  <c r="AO1333" i="1" s="1"/>
  <c r="AI1341" i="1"/>
  <c r="AN1341" i="1"/>
  <c r="AO1341" i="1" s="1"/>
  <c r="AI1349" i="1"/>
  <c r="AN1349" i="1" s="1"/>
  <c r="AO1349" i="1" s="1"/>
  <c r="AI1357" i="1"/>
  <c r="AN1357" i="1"/>
  <c r="AO1357" i="1" s="1"/>
  <c r="AI1365" i="1"/>
  <c r="AN1365" i="1" s="1"/>
  <c r="AO1365" i="1" s="1"/>
  <c r="AI1421" i="1"/>
  <c r="AN1421" i="1" s="1"/>
  <c r="AO1421" i="1" s="1"/>
  <c r="AE1425" i="1"/>
  <c r="AY1425" i="1"/>
  <c r="AE1433" i="1"/>
  <c r="AY1433" i="1"/>
  <c r="AE1445" i="1"/>
  <c r="AY1445" i="1"/>
  <c r="AE1469" i="1"/>
  <c r="AY1469" i="1"/>
  <c r="AE1489" i="1"/>
  <c r="AY1489" i="1"/>
  <c r="AE1509" i="1"/>
  <c r="AY1509" i="1"/>
  <c r="AI1537" i="1"/>
  <c r="AN1537" i="1" s="1"/>
  <c r="AO1537" i="1" s="1"/>
  <c r="AY1549" i="1"/>
  <c r="AI1557" i="1"/>
  <c r="AN1557" i="1" s="1"/>
  <c r="AO1557" i="1" s="1"/>
  <c r="AI1569" i="1"/>
  <c r="AN1569" i="1" s="1"/>
  <c r="AO1569" i="1" s="1"/>
  <c r="AI1585" i="1"/>
  <c r="AN1585" i="1" s="1"/>
  <c r="AO1585" i="1" s="1"/>
  <c r="AI1605" i="1"/>
  <c r="AN1605" i="1" s="1"/>
  <c r="AO1605" i="1" s="1"/>
  <c r="AI1625" i="1"/>
  <c r="AN1625" i="1" s="1"/>
  <c r="AO1625" i="1" s="1"/>
  <c r="AI30" i="1"/>
  <c r="AN30" i="1" s="1"/>
  <c r="AO30" i="1" s="1"/>
  <c r="AI38" i="1"/>
  <c r="AN38" i="1" s="1"/>
  <c r="AO38" i="1" s="1"/>
  <c r="AI54" i="1"/>
  <c r="AN54" i="1" s="1"/>
  <c r="AO54" i="1" s="1"/>
  <c r="AI62" i="1"/>
  <c r="AN62" i="1" s="1"/>
  <c r="AO62" i="1" s="1"/>
  <c r="AI70" i="1"/>
  <c r="AN70" i="1" s="1"/>
  <c r="AO70" i="1" s="1"/>
  <c r="AI78" i="1"/>
  <c r="AN78" i="1" s="1"/>
  <c r="AO78" i="1" s="1"/>
  <c r="AI86" i="1"/>
  <c r="AN86" i="1" s="1"/>
  <c r="AO86" i="1" s="1"/>
  <c r="AI94" i="1"/>
  <c r="AN94" i="1" s="1"/>
  <c r="AO94" i="1" s="1"/>
  <c r="AI102" i="1"/>
  <c r="AN102" i="1" s="1"/>
  <c r="AO102" i="1" s="1"/>
  <c r="AI118" i="1"/>
  <c r="AN118" i="1" s="1"/>
  <c r="AO118" i="1" s="1"/>
  <c r="AI126" i="1"/>
  <c r="AN126" i="1"/>
  <c r="AO126" i="1" s="1"/>
  <c r="AY130" i="1"/>
  <c r="AI134" i="1"/>
  <c r="AN134" i="1" s="1"/>
  <c r="AO134" i="1" s="1"/>
  <c r="AI142" i="1"/>
  <c r="AN142" i="1"/>
  <c r="AO142" i="1" s="1"/>
  <c r="AY146" i="1"/>
  <c r="AI150" i="1"/>
  <c r="AN150" i="1" s="1"/>
  <c r="AO150" i="1" s="1"/>
  <c r="AY154" i="1"/>
  <c r="AI174" i="1"/>
  <c r="AN174" i="1" s="1"/>
  <c r="AO174" i="1" s="1"/>
  <c r="AI182" i="1"/>
  <c r="AN182" i="1" s="1"/>
  <c r="AO182" i="1" s="1"/>
  <c r="AY182" i="1"/>
  <c r="AI190" i="1"/>
  <c r="AN190" i="1" s="1"/>
  <c r="AO190" i="1" s="1"/>
  <c r="AY198" i="1"/>
  <c r="AI214" i="1"/>
  <c r="AN214" i="1" s="1"/>
  <c r="AO214" i="1" s="1"/>
  <c r="AI222" i="1"/>
  <c r="AN222" i="1"/>
  <c r="AO222" i="1" s="1"/>
  <c r="AI230" i="1"/>
  <c r="AN230" i="1" s="1"/>
  <c r="AO230" i="1" s="1"/>
  <c r="AI238" i="1"/>
  <c r="AN238" i="1"/>
  <c r="AO238" i="1" s="1"/>
  <c r="AI246" i="1"/>
  <c r="AN246" i="1" s="1"/>
  <c r="AO246" i="1" s="1"/>
  <c r="AI258" i="1"/>
  <c r="AN258" i="1" s="1"/>
  <c r="AO258" i="1" s="1"/>
  <c r="AY262" i="1"/>
  <c r="AY266" i="1"/>
  <c r="AL274" i="1"/>
  <c r="AM274" i="1" s="1"/>
  <c r="AY274" i="1"/>
  <c r="AY278" i="1"/>
  <c r="AL282" i="1"/>
  <c r="AM282" i="1" s="1"/>
  <c r="AY282" i="1"/>
  <c r="AY290" i="1"/>
  <c r="AY294" i="1"/>
  <c r="AY298" i="1"/>
  <c r="AY306" i="1"/>
  <c r="AY314" i="1"/>
  <c r="AY322" i="1"/>
  <c r="AY330" i="1"/>
  <c r="AI342" i="1"/>
  <c r="AN342" i="1" s="1"/>
  <c r="AO342" i="1" s="1"/>
  <c r="AI350" i="1"/>
  <c r="AN350" i="1" s="1"/>
  <c r="AO350" i="1" s="1"/>
  <c r="AI366" i="1"/>
  <c r="AN366" i="1" s="1"/>
  <c r="AO366" i="1" s="1"/>
  <c r="AI374" i="1"/>
  <c r="AN374" i="1" s="1"/>
  <c r="AO374" i="1" s="1"/>
  <c r="AI382" i="1"/>
  <c r="AN382" i="1" s="1"/>
  <c r="AO382" i="1" s="1"/>
  <c r="AY386" i="1"/>
  <c r="AI390" i="1"/>
  <c r="AN390" i="1" s="1"/>
  <c r="AO390" i="1" s="1"/>
  <c r="AI398" i="1"/>
  <c r="AN398" i="1" s="1"/>
  <c r="AO398" i="1" s="1"/>
  <c r="AI414" i="1"/>
  <c r="AN414" i="1" s="1"/>
  <c r="AO414" i="1" s="1"/>
  <c r="AY414" i="1"/>
  <c r="AI430" i="1"/>
  <c r="AN430" i="1"/>
  <c r="AO430" i="1" s="1"/>
  <c r="AI438" i="1"/>
  <c r="AN438" i="1" s="1"/>
  <c r="AO438" i="1" s="1"/>
  <c r="AI446" i="1"/>
  <c r="AN446" i="1"/>
  <c r="AO446" i="1" s="1"/>
  <c r="AY446" i="1"/>
  <c r="AI454" i="1"/>
  <c r="AN454" i="1"/>
  <c r="AO454" i="1" s="1"/>
  <c r="AI462" i="1"/>
  <c r="AN462" i="1" s="1"/>
  <c r="AO462" i="1" s="1"/>
  <c r="AI470" i="1"/>
  <c r="AN470" i="1"/>
  <c r="AO470" i="1" s="1"/>
  <c r="AI478" i="1"/>
  <c r="AN478" i="1" s="1"/>
  <c r="AO478" i="1" s="1"/>
  <c r="AI486" i="1"/>
  <c r="AN486" i="1"/>
  <c r="AO486" i="1" s="1"/>
  <c r="AY490" i="1"/>
  <c r="AI494" i="1"/>
  <c r="AN494" i="1" s="1"/>
  <c r="AO494" i="1" s="1"/>
  <c r="AI502" i="1"/>
  <c r="AN502" i="1"/>
  <c r="AO502" i="1" s="1"/>
  <c r="AI510" i="1"/>
  <c r="AN510" i="1" s="1"/>
  <c r="AO510" i="1" s="1"/>
  <c r="AI518" i="1"/>
  <c r="AN518" i="1"/>
  <c r="AO518" i="1" s="1"/>
  <c r="AI526" i="1"/>
  <c r="AN526" i="1" s="1"/>
  <c r="AO526" i="1" s="1"/>
  <c r="AI534" i="1"/>
  <c r="AN534" i="1"/>
  <c r="AO534" i="1" s="1"/>
  <c r="AI542" i="1"/>
  <c r="AN542" i="1" s="1"/>
  <c r="AO542" i="1" s="1"/>
  <c r="AI550" i="1"/>
  <c r="AN550" i="1"/>
  <c r="AO550" i="1" s="1"/>
  <c r="AI558" i="1"/>
  <c r="AN558" i="1" s="1"/>
  <c r="AO558" i="1" s="1"/>
  <c r="AI570" i="1"/>
  <c r="AN570" i="1"/>
  <c r="AO570" i="1" s="1"/>
  <c r="AI574" i="1"/>
  <c r="AN574" i="1" s="1"/>
  <c r="AO574" i="1" s="1"/>
  <c r="AI582" i="1"/>
  <c r="AN582" i="1"/>
  <c r="AO582" i="1" s="1"/>
  <c r="AY586" i="1"/>
  <c r="AL586" i="1"/>
  <c r="AM586" i="1" s="1"/>
  <c r="AI598" i="1"/>
  <c r="AN598" i="1"/>
  <c r="AO598" i="1" s="1"/>
  <c r="AI606" i="1"/>
  <c r="AN606" i="1" s="1"/>
  <c r="AO606" i="1" s="1"/>
  <c r="AI614" i="1"/>
  <c r="AN614" i="1"/>
  <c r="AO614" i="1" s="1"/>
  <c r="AI622" i="1"/>
  <c r="AN622" i="1" s="1"/>
  <c r="AO622" i="1" s="1"/>
  <c r="AI630" i="1"/>
  <c r="AN630" i="1"/>
  <c r="AO630" i="1" s="1"/>
  <c r="AI638" i="1"/>
  <c r="AN638" i="1" s="1"/>
  <c r="AO638" i="1" s="1"/>
  <c r="AI646" i="1"/>
  <c r="AN646" i="1"/>
  <c r="AO646" i="1" s="1"/>
  <c r="AI654" i="1"/>
  <c r="AN654" i="1" s="1"/>
  <c r="AO654" i="1" s="1"/>
  <c r="AI662" i="1"/>
  <c r="AN662" i="1"/>
  <c r="AO662" i="1" s="1"/>
  <c r="AI670" i="1"/>
  <c r="AN670" i="1"/>
  <c r="AO670" i="1" s="1"/>
  <c r="AY674" i="1"/>
  <c r="AI678" i="1"/>
  <c r="AN678" i="1" s="1"/>
  <c r="AO678" i="1" s="1"/>
  <c r="AI686" i="1"/>
  <c r="AN686" i="1"/>
  <c r="AO686" i="1" s="1"/>
  <c r="AY690" i="1"/>
  <c r="AI694" i="1"/>
  <c r="AN694" i="1"/>
  <c r="AO694" i="1" s="1"/>
  <c r="AY698" i="1"/>
  <c r="AI702" i="1"/>
  <c r="AN702" i="1" s="1"/>
  <c r="AO702" i="1" s="1"/>
  <c r="AI710" i="1"/>
  <c r="AN710" i="1"/>
  <c r="AO710" i="1" s="1"/>
  <c r="AI726" i="1"/>
  <c r="AN726" i="1" s="1"/>
  <c r="AO726" i="1" s="1"/>
  <c r="AI730" i="1"/>
  <c r="AN730" i="1"/>
  <c r="AO730" i="1" s="1"/>
  <c r="AY730" i="1"/>
  <c r="AI734" i="1"/>
  <c r="AN734" i="1"/>
  <c r="AO734" i="1" s="1"/>
  <c r="AI742" i="1"/>
  <c r="AN742" i="1"/>
  <c r="AO742" i="1" s="1"/>
  <c r="AI746" i="1"/>
  <c r="AN746" i="1"/>
  <c r="AO746" i="1" s="1"/>
  <c r="AI750" i="1"/>
  <c r="AN750" i="1"/>
  <c r="AO750" i="1" s="1"/>
  <c r="AH770" i="1"/>
  <c r="AL770" i="1" s="1"/>
  <c r="AM770" i="1" s="1"/>
  <c r="AY770" i="1"/>
  <c r="AI790" i="1"/>
  <c r="AN790" i="1" s="1"/>
  <c r="AO790" i="1" s="1"/>
  <c r="AI798" i="1"/>
  <c r="AN798" i="1" s="1"/>
  <c r="AO798" i="1" s="1"/>
  <c r="AI806" i="1"/>
  <c r="AN806" i="1" s="1"/>
  <c r="AO806" i="1" s="1"/>
  <c r="AI814" i="1"/>
  <c r="AN814" i="1" s="1"/>
  <c r="AO814" i="1" s="1"/>
  <c r="AI822" i="1"/>
  <c r="AN822" i="1" s="1"/>
  <c r="AO822" i="1" s="1"/>
  <c r="AI830" i="1"/>
  <c r="AN830" i="1" s="1"/>
  <c r="AO830" i="1" s="1"/>
  <c r="AI846" i="1"/>
  <c r="AN846" i="1" s="1"/>
  <c r="AO846" i="1" s="1"/>
  <c r="AR854" i="1"/>
  <c r="AI862" i="1"/>
  <c r="AN862" i="1" s="1"/>
  <c r="AO862" i="1" s="1"/>
  <c r="AR870" i="1"/>
  <c r="AI878" i="1"/>
  <c r="AN878" i="1" s="1"/>
  <c r="AO878" i="1" s="1"/>
  <c r="AI886" i="1"/>
  <c r="AN886" i="1" s="1"/>
  <c r="AO886" i="1" s="1"/>
  <c r="AI894" i="1"/>
  <c r="AN894" i="1" s="1"/>
  <c r="AO894" i="1" s="1"/>
  <c r="AI902" i="1"/>
  <c r="AN902" i="1" s="1"/>
  <c r="AO902" i="1" s="1"/>
  <c r="AI910" i="1"/>
  <c r="AN910" i="1" s="1"/>
  <c r="AO910" i="1" s="1"/>
  <c r="AI918" i="1"/>
  <c r="AN918" i="1" s="1"/>
  <c r="AO918" i="1" s="1"/>
  <c r="AI926" i="1"/>
  <c r="AN926" i="1" s="1"/>
  <c r="AO926" i="1" s="1"/>
  <c r="AI934" i="1"/>
  <c r="AN934" i="1" s="1"/>
  <c r="AO934" i="1" s="1"/>
  <c r="AI942" i="1"/>
  <c r="AN942" i="1" s="1"/>
  <c r="AO942" i="1" s="1"/>
  <c r="AY946" i="1"/>
  <c r="AI950" i="1"/>
  <c r="AN950" i="1"/>
  <c r="AO950" i="1" s="1"/>
  <c r="AY954" i="1"/>
  <c r="AI958" i="1"/>
  <c r="AN958" i="1" s="1"/>
  <c r="AO958" i="1" s="1"/>
  <c r="AI966" i="1"/>
  <c r="AN966" i="1" s="1"/>
  <c r="AO966" i="1" s="1"/>
  <c r="AI974" i="1"/>
  <c r="AN974" i="1" s="1"/>
  <c r="AO974" i="1" s="1"/>
  <c r="AI982" i="1"/>
  <c r="AN982" i="1" s="1"/>
  <c r="AO982" i="1" s="1"/>
  <c r="AI990" i="1"/>
  <c r="AN990" i="1"/>
  <c r="AO990" i="1" s="1"/>
  <c r="AI998" i="1"/>
  <c r="AN998" i="1" s="1"/>
  <c r="AO998" i="1" s="1"/>
  <c r="AI1006" i="1"/>
  <c r="AN1006" i="1"/>
  <c r="AO1006" i="1" s="1"/>
  <c r="AI1014" i="1"/>
  <c r="AN1014" i="1" s="1"/>
  <c r="AO1014" i="1" s="1"/>
  <c r="AI1022" i="1"/>
  <c r="AN1022" i="1"/>
  <c r="AO1022" i="1" s="1"/>
  <c r="AI1030" i="1"/>
  <c r="AN1030" i="1" s="1"/>
  <c r="AO1030" i="1" s="1"/>
  <c r="AI1038" i="1"/>
  <c r="AN1038" i="1"/>
  <c r="AO1038" i="1" s="1"/>
  <c r="AI1046" i="1"/>
  <c r="AN1046" i="1" s="1"/>
  <c r="AO1046" i="1" s="1"/>
  <c r="AI1054" i="1"/>
  <c r="AN1054" i="1"/>
  <c r="AO1054" i="1" s="1"/>
  <c r="AY1066" i="1"/>
  <c r="AI1070" i="1"/>
  <c r="AN1070" i="1" s="1"/>
  <c r="AO1070" i="1" s="1"/>
  <c r="AI1086" i="1"/>
  <c r="AN1086" i="1" s="1"/>
  <c r="AO1086" i="1" s="1"/>
  <c r="AI1102" i="1"/>
  <c r="AN1102" i="1" s="1"/>
  <c r="AO1102" i="1" s="1"/>
  <c r="AI1118" i="1"/>
  <c r="AN1118" i="1" s="1"/>
  <c r="AO1118" i="1" s="1"/>
  <c r="AI1134" i="1"/>
  <c r="AN1134" i="1" s="1"/>
  <c r="AO1134" i="1" s="1"/>
  <c r="AI1150" i="1"/>
  <c r="AN1150" i="1" s="1"/>
  <c r="AO1150" i="1" s="1"/>
  <c r="AI1166" i="1"/>
  <c r="AN1166" i="1" s="1"/>
  <c r="AO1166" i="1" s="1"/>
  <c r="AI1182" i="1"/>
  <c r="AN1182" i="1" s="1"/>
  <c r="AO1182" i="1" s="1"/>
  <c r="AI1190" i="1"/>
  <c r="AN1190" i="1" s="1"/>
  <c r="AO1190" i="1" s="1"/>
  <c r="AI1198" i="1"/>
  <c r="AN1198" i="1" s="1"/>
  <c r="AO1198" i="1" s="1"/>
  <c r="AI1206" i="1"/>
  <c r="AN1206" i="1" s="1"/>
  <c r="AO1206" i="1" s="1"/>
  <c r="AY1218" i="1"/>
  <c r="AY1226" i="1"/>
  <c r="AY1234" i="1"/>
  <c r="AY1242" i="1"/>
  <c r="AY1250" i="1"/>
  <c r="AY1258" i="1"/>
  <c r="AY1266" i="1"/>
  <c r="AY1274" i="1"/>
  <c r="AY1282" i="1"/>
  <c r="AY1290" i="1"/>
  <c r="AY1298" i="1"/>
  <c r="AY1306" i="1"/>
  <c r="AY1314" i="1"/>
  <c r="AY1322" i="1"/>
  <c r="AY1330" i="1"/>
  <c r="AY1338" i="1"/>
  <c r="AY1346" i="1"/>
  <c r="AY1354" i="1"/>
  <c r="AY1362" i="1"/>
  <c r="AI1374" i="1"/>
  <c r="AN1374" i="1"/>
  <c r="AO1374" i="1" s="1"/>
  <c r="AI1382" i="1"/>
  <c r="AN1382" i="1" s="1"/>
  <c r="AO1382" i="1" s="1"/>
  <c r="AI1390" i="1"/>
  <c r="AN1390" i="1"/>
  <c r="AO1390" i="1" s="1"/>
  <c r="AI1398" i="1"/>
  <c r="AN1398" i="1" s="1"/>
  <c r="AO1398" i="1" s="1"/>
  <c r="AI1406" i="1"/>
  <c r="AN1406" i="1"/>
  <c r="AO1406" i="1" s="1"/>
  <c r="AI1414" i="1"/>
  <c r="AN1414" i="1" s="1"/>
  <c r="AO1414" i="1" s="1"/>
  <c r="AI1430" i="1"/>
  <c r="AN1430" i="1"/>
  <c r="AO1430" i="1" s="1"/>
  <c r="AI1438" i="1"/>
  <c r="AN1438" i="1" s="1"/>
  <c r="AO1438" i="1" s="1"/>
  <c r="AI1446" i="1"/>
  <c r="AN1446" i="1"/>
  <c r="AO1446" i="1" s="1"/>
  <c r="AI1454" i="1"/>
  <c r="AN1454" i="1" s="1"/>
  <c r="AO1454" i="1" s="1"/>
  <c r="AI1462" i="1"/>
  <c r="AN1462" i="1"/>
  <c r="AO1462" i="1" s="1"/>
  <c r="AI1470" i="1"/>
  <c r="AN1470" i="1" s="1"/>
  <c r="AO1470" i="1" s="1"/>
  <c r="AI1478" i="1"/>
  <c r="AN1478" i="1"/>
  <c r="AO1478" i="1" s="1"/>
  <c r="AI1486" i="1"/>
  <c r="AN1486" i="1" s="1"/>
  <c r="AO1486" i="1" s="1"/>
  <c r="AI1494" i="1"/>
  <c r="AN1494" i="1"/>
  <c r="AO1494" i="1" s="1"/>
  <c r="AI1502" i="1"/>
  <c r="AN1502" i="1" s="1"/>
  <c r="AO1502" i="1" s="1"/>
  <c r="AI1510" i="1"/>
  <c r="AN1510" i="1"/>
  <c r="AO1510" i="1" s="1"/>
  <c r="AI1518" i="1"/>
  <c r="AN1518" i="1" s="1"/>
  <c r="AO1518" i="1" s="1"/>
  <c r="AI1526" i="1"/>
  <c r="AN1526" i="1"/>
  <c r="AO1526" i="1" s="1"/>
  <c r="AI1534" i="1"/>
  <c r="AN1534" i="1" s="1"/>
  <c r="AO1534" i="1" s="1"/>
  <c r="AY1546" i="1"/>
  <c r="AI1550" i="1"/>
  <c r="AN1550" i="1" s="1"/>
  <c r="AO1550" i="1" s="1"/>
  <c r="AI1558" i="1"/>
  <c r="AN1558" i="1"/>
  <c r="AO1558" i="1" s="1"/>
  <c r="AI1566" i="1"/>
  <c r="AN1566" i="1" s="1"/>
  <c r="AO1566" i="1" s="1"/>
  <c r="AY1570" i="1"/>
  <c r="AY1578" i="1"/>
  <c r="AY1586" i="1"/>
  <c r="AY1594" i="1"/>
  <c r="AY1602" i="1"/>
  <c r="AI1614" i="1"/>
  <c r="AN1614" i="1"/>
  <c r="AO1614" i="1" s="1"/>
  <c r="AI1622" i="1"/>
  <c r="AN1622" i="1" s="1"/>
  <c r="AO1622" i="1" s="1"/>
  <c r="AI1630" i="1"/>
  <c r="AN1630" i="1"/>
  <c r="AO1630" i="1" s="1"/>
  <c r="AI19" i="1"/>
  <c r="AN19" i="1" s="1"/>
  <c r="AO19" i="1" s="1"/>
  <c r="AI107" i="1"/>
  <c r="AN107" i="1"/>
  <c r="AO107" i="1" s="1"/>
  <c r="AI119" i="1"/>
  <c r="AN119" i="1" s="1"/>
  <c r="AO119" i="1" s="1"/>
  <c r="AI127" i="1"/>
  <c r="AN127" i="1"/>
  <c r="AO127" i="1" s="1"/>
  <c r="AI147" i="1"/>
  <c r="AN147" i="1"/>
  <c r="AO147" i="1" s="1"/>
  <c r="AI167" i="1"/>
  <c r="AN167" i="1"/>
  <c r="AO167" i="1" s="1"/>
  <c r="AI179" i="1"/>
  <c r="AN179" i="1"/>
  <c r="AO179" i="1" s="1"/>
  <c r="AY179" i="1"/>
  <c r="AY191" i="1"/>
  <c r="AY211" i="1"/>
  <c r="AY247" i="1"/>
  <c r="AI267" i="1"/>
  <c r="AN267" i="1"/>
  <c r="AO267" i="1" s="1"/>
  <c r="AY287" i="1"/>
  <c r="AI299" i="1"/>
  <c r="AN299" i="1" s="1"/>
  <c r="AO299" i="1" s="1"/>
  <c r="AI327" i="1"/>
  <c r="AN327" i="1" s="1"/>
  <c r="AO327" i="1" s="1"/>
  <c r="AI347" i="1"/>
  <c r="AN347" i="1" s="1"/>
  <c r="AO347" i="1" s="1"/>
  <c r="AY371" i="1"/>
  <c r="AI395" i="1"/>
  <c r="AN395" i="1"/>
  <c r="AO395" i="1" s="1"/>
  <c r="AI423" i="1"/>
  <c r="AN423" i="1"/>
  <c r="AO423" i="1" s="1"/>
  <c r="AY423" i="1"/>
  <c r="AI447" i="1"/>
  <c r="AN447" i="1" s="1"/>
  <c r="AO447" i="1" s="1"/>
  <c r="AI471" i="1"/>
  <c r="AN471" i="1" s="1"/>
  <c r="AO471" i="1" s="1"/>
  <c r="AY483" i="1"/>
  <c r="AI495" i="1"/>
  <c r="AN495" i="1"/>
  <c r="AO495" i="1" s="1"/>
  <c r="AI511" i="1"/>
  <c r="AN511" i="1"/>
  <c r="AO511" i="1" s="1"/>
  <c r="AI535" i="1"/>
  <c r="AN535" i="1"/>
  <c r="AO535" i="1" s="1"/>
  <c r="AY547" i="1"/>
  <c r="AI559" i="1"/>
  <c r="AN559" i="1" s="1"/>
  <c r="AO559" i="1" s="1"/>
  <c r="AY579" i="1"/>
  <c r="AL579" i="1"/>
  <c r="AM579" i="1" s="1"/>
  <c r="AI603" i="1"/>
  <c r="AN603" i="1" s="1"/>
  <c r="AO603" i="1" s="1"/>
  <c r="AY615" i="1"/>
  <c r="AL615" i="1"/>
  <c r="AM615" i="1" s="1"/>
  <c r="AI627" i="1"/>
  <c r="AN627" i="1" s="1"/>
  <c r="AO627" i="1" s="1"/>
  <c r="AI647" i="1"/>
  <c r="AN647" i="1" s="1"/>
  <c r="AO647" i="1" s="1"/>
  <c r="AI671" i="1"/>
  <c r="AN671" i="1" s="1"/>
  <c r="AO671" i="1" s="1"/>
  <c r="AY683" i="1"/>
  <c r="AI719" i="1"/>
  <c r="AN719" i="1"/>
  <c r="AO719" i="1" s="1"/>
  <c r="AI763" i="1"/>
  <c r="AN763" i="1"/>
  <c r="AO763" i="1" s="1"/>
  <c r="AH895" i="1"/>
  <c r="AL895" i="1" s="1"/>
  <c r="AM895" i="1" s="1"/>
  <c r="AY895" i="1"/>
  <c r="AI907" i="1"/>
  <c r="AN907" i="1" s="1"/>
  <c r="AO907" i="1" s="1"/>
  <c r="AH919" i="1"/>
  <c r="AL919" i="1" s="1"/>
  <c r="AM919" i="1" s="1"/>
  <c r="AY919" i="1"/>
  <c r="AI931" i="1"/>
  <c r="AN931" i="1" s="1"/>
  <c r="AO931" i="1" s="1"/>
  <c r="AI955" i="1"/>
  <c r="AN955" i="1" s="1"/>
  <c r="AO955" i="1" s="1"/>
  <c r="AH967" i="1"/>
  <c r="AY967" i="1"/>
  <c r="AL967" i="1"/>
  <c r="AM967" i="1" s="1"/>
  <c r="AI979" i="1"/>
  <c r="AN979" i="1" s="1"/>
  <c r="AO979" i="1" s="1"/>
  <c r="AI1071" i="1"/>
  <c r="AN1071" i="1"/>
  <c r="AO1071" i="1" s="1"/>
  <c r="AY1083" i="1"/>
  <c r="AI1095" i="1"/>
  <c r="AN1095" i="1" s="1"/>
  <c r="AO1095" i="1" s="1"/>
  <c r="AI1119" i="1"/>
  <c r="AN1119" i="1" s="1"/>
  <c r="AO1119" i="1" s="1"/>
  <c r="AY1131" i="1"/>
  <c r="AI1143" i="1"/>
  <c r="AN1143" i="1" s="1"/>
  <c r="AO1143" i="1" s="1"/>
  <c r="AI1167" i="1"/>
  <c r="AN1167" i="1" s="1"/>
  <c r="AO1167" i="1" s="1"/>
  <c r="AY1179" i="1"/>
  <c r="AI1191" i="1"/>
  <c r="AN1191" i="1" s="1"/>
  <c r="AO1191" i="1" s="1"/>
  <c r="AI1215" i="1"/>
  <c r="AN1215" i="1" s="1"/>
  <c r="AO1215" i="1" s="1"/>
  <c r="AI1239" i="1"/>
  <c r="AN1239" i="1" s="1"/>
  <c r="AO1239" i="1" s="1"/>
  <c r="AI1263" i="1"/>
  <c r="AN1263" i="1" s="1"/>
  <c r="AO1263" i="1" s="1"/>
  <c r="AI1283" i="1"/>
  <c r="AN1283" i="1" s="1"/>
  <c r="AO1283" i="1" s="1"/>
  <c r="AI1307" i="1"/>
  <c r="AN1307" i="1" s="1"/>
  <c r="AO1307" i="1" s="1"/>
  <c r="AI1331" i="1"/>
  <c r="AN1331" i="1" s="1"/>
  <c r="AO1331" i="1" s="1"/>
  <c r="AI1355" i="1"/>
  <c r="AN1355" i="1" s="1"/>
  <c r="AO1355" i="1" s="1"/>
  <c r="AY1411" i="1"/>
  <c r="AI1423" i="1"/>
  <c r="AN1423" i="1"/>
  <c r="AO1423" i="1" s="1"/>
  <c r="AI1447" i="1"/>
  <c r="AN1447" i="1" s="1"/>
  <c r="AO1447" i="1" s="1"/>
  <c r="AI1467" i="1"/>
  <c r="AN1467" i="1"/>
  <c r="AO1467" i="1" s="1"/>
  <c r="AI1491" i="1"/>
  <c r="AN1491" i="1" s="1"/>
  <c r="AO1491" i="1" s="1"/>
  <c r="AI1515" i="1"/>
  <c r="AN1515" i="1"/>
  <c r="AO1515" i="1" s="1"/>
  <c r="AI1539" i="1"/>
  <c r="AN1539" i="1"/>
  <c r="AO1539" i="1" s="1"/>
  <c r="AI1567" i="1"/>
  <c r="AN1567" i="1"/>
  <c r="AO1567" i="1" s="1"/>
  <c r="AI1591" i="1"/>
  <c r="AN1591" i="1"/>
  <c r="AO1591" i="1" s="1"/>
  <c r="AR1611" i="1"/>
  <c r="AH1623" i="1"/>
  <c r="AL1623" i="1" s="1"/>
  <c r="AM1623" i="1" s="1"/>
  <c r="AY1623" i="1"/>
  <c r="AD1623" i="1"/>
  <c r="AQ1623" i="1" s="1"/>
  <c r="AC1623" i="1"/>
  <c r="AP1623" i="1" s="1"/>
  <c r="AC11" i="1"/>
  <c r="AP11" i="1" s="1"/>
  <c r="AY11" i="1"/>
  <c r="AD11" i="1"/>
  <c r="AQ11" i="1" s="1"/>
  <c r="AD23" i="1"/>
  <c r="AQ23" i="1" s="1"/>
  <c r="AC23" i="1"/>
  <c r="AP23" i="1" s="1"/>
  <c r="AI35" i="1"/>
  <c r="AN35" i="1" s="1"/>
  <c r="AO35" i="1" s="1"/>
  <c r="AD35" i="1"/>
  <c r="AQ35" i="1" s="1"/>
  <c r="AC35" i="1"/>
  <c r="AP35" i="1" s="1"/>
  <c r="AF47" i="1"/>
  <c r="AS47" i="1" s="1"/>
  <c r="AI59" i="1"/>
  <c r="AN59" i="1"/>
  <c r="AO59" i="1" s="1"/>
  <c r="AF59" i="1"/>
  <c r="AS59" i="1" s="1"/>
  <c r="AC71" i="1"/>
  <c r="AP71" i="1" s="1"/>
  <c r="AC83" i="1"/>
  <c r="AP83" i="1" s="1"/>
  <c r="AY83" i="1"/>
  <c r="AD83" i="1"/>
  <c r="AQ83" i="1" s="1"/>
  <c r="AI111" i="1"/>
  <c r="AY111" i="1"/>
  <c r="AD111" i="1"/>
  <c r="AQ111" i="1" s="1"/>
  <c r="AY159" i="1"/>
  <c r="AD159" i="1"/>
  <c r="AQ159" i="1" s="1"/>
  <c r="AC159" i="1"/>
  <c r="AP159" i="1" s="1"/>
  <c r="AY183" i="1"/>
  <c r="AY207" i="1"/>
  <c r="AD207" i="1"/>
  <c r="AQ207" i="1" s="1"/>
  <c r="AF207" i="1"/>
  <c r="AS207" i="1" s="1"/>
  <c r="AC207" i="1"/>
  <c r="AP207" i="1" s="1"/>
  <c r="AD227" i="1"/>
  <c r="AQ227" i="1" s="1"/>
  <c r="AD239" i="1"/>
  <c r="AQ239" i="1" s="1"/>
  <c r="AC239" i="1"/>
  <c r="AP239" i="1" s="1"/>
  <c r="AD251" i="1"/>
  <c r="AQ251" i="1" s="1"/>
  <c r="AD263" i="1"/>
  <c r="AQ263" i="1" s="1"/>
  <c r="AC263" i="1"/>
  <c r="AP263" i="1" s="1"/>
  <c r="AD283" i="1"/>
  <c r="AQ283" i="1" s="1"/>
  <c r="AD295" i="1"/>
  <c r="AQ295" i="1" s="1"/>
  <c r="AC295" i="1"/>
  <c r="AP295" i="1" s="1"/>
  <c r="AD307" i="1"/>
  <c r="AQ307" i="1" s="1"/>
  <c r="AC307" i="1"/>
  <c r="AP307" i="1" s="1"/>
  <c r="AY323" i="1"/>
  <c r="AC339" i="1"/>
  <c r="AP339" i="1" s="1"/>
  <c r="AC355" i="1"/>
  <c r="AP355" i="1" s="1"/>
  <c r="AF355" i="1"/>
  <c r="AS355" i="1" s="1"/>
  <c r="AY355" i="1"/>
  <c r="AI379" i="1"/>
  <c r="AN379" i="1" s="1"/>
  <c r="AO379" i="1" s="1"/>
  <c r="AY403" i="1"/>
  <c r="AD403" i="1"/>
  <c r="AQ403" i="1" s="1"/>
  <c r="AC403" i="1"/>
  <c r="AP403" i="1" s="1"/>
  <c r="AI427" i="1"/>
  <c r="AN427" i="1" s="1"/>
  <c r="AO427" i="1" s="1"/>
  <c r="AY427" i="1"/>
  <c r="AD427" i="1"/>
  <c r="AQ427" i="1" s="1"/>
  <c r="AC427" i="1"/>
  <c r="AP427" i="1" s="1"/>
  <c r="AD439" i="1"/>
  <c r="AQ439" i="1" s="1"/>
  <c r="AF439" i="1"/>
  <c r="AS439" i="1" s="1"/>
  <c r="AF451" i="1"/>
  <c r="AS451" i="1" s="1"/>
  <c r="AY451" i="1"/>
  <c r="AD451" i="1"/>
  <c r="AQ451" i="1" s="1"/>
  <c r="AC451" i="1"/>
  <c r="AP451" i="1" s="1"/>
  <c r="AF475" i="1"/>
  <c r="AS475" i="1" s="1"/>
  <c r="AY475" i="1"/>
  <c r="AY499" i="1"/>
  <c r="AD515" i="1"/>
  <c r="AQ515" i="1" s="1"/>
  <c r="AC515" i="1"/>
  <c r="AP515" i="1" s="1"/>
  <c r="AY527" i="1"/>
  <c r="AD539" i="1"/>
  <c r="AQ539" i="1" s="1"/>
  <c r="AC539" i="1"/>
  <c r="AP539" i="1" s="1"/>
  <c r="AY555" i="1"/>
  <c r="AD555" i="1"/>
  <c r="AQ555" i="1" s="1"/>
  <c r="AY583" i="1"/>
  <c r="AI607" i="1"/>
  <c r="AN607" i="1" s="1"/>
  <c r="AO607" i="1" s="1"/>
  <c r="AY635" i="1"/>
  <c r="AD635" i="1"/>
  <c r="AQ635" i="1" s="1"/>
  <c r="AC635" i="1"/>
  <c r="AP635" i="1" s="1"/>
  <c r="AD651" i="1"/>
  <c r="AQ651" i="1" s="1"/>
  <c r="AC651" i="1"/>
  <c r="AP651" i="1" s="1"/>
  <c r="AI667" i="1"/>
  <c r="AN667" i="1"/>
  <c r="AO667" i="1" s="1"/>
  <c r="AD679" i="1"/>
  <c r="AQ679" i="1" s="1"/>
  <c r="AC679" i="1"/>
  <c r="AP679" i="1" s="1"/>
  <c r="AY691" i="1"/>
  <c r="AD691" i="1"/>
  <c r="AQ691" i="1" s="1"/>
  <c r="AC703" i="1"/>
  <c r="AP703" i="1" s="1"/>
  <c r="AY715" i="1"/>
  <c r="AD715" i="1"/>
  <c r="AQ715" i="1" s="1"/>
  <c r="AC715" i="1"/>
  <c r="AP715" i="1" s="1"/>
  <c r="AY727" i="1"/>
  <c r="AF727" i="1"/>
  <c r="AS727" i="1" s="1"/>
  <c r="AD743" i="1"/>
  <c r="AQ743" i="1" s="1"/>
  <c r="AF743" i="1"/>
  <c r="AS743" i="1" s="1"/>
  <c r="AY743" i="1"/>
  <c r="AC743" i="1"/>
  <c r="AP743" i="1" s="1"/>
  <c r="AD767" i="1"/>
  <c r="AQ767" i="1" s="1"/>
  <c r="AF767" i="1"/>
  <c r="AS767" i="1" s="1"/>
  <c r="AD791" i="1"/>
  <c r="AQ791" i="1" s="1"/>
  <c r="AH791" i="1"/>
  <c r="AL791" i="1" s="1"/>
  <c r="AM791" i="1" s="1"/>
  <c r="AY791" i="1"/>
  <c r="AD803" i="1"/>
  <c r="AQ803" i="1" s="1"/>
  <c r="AD815" i="1"/>
  <c r="AQ815" i="1" s="1"/>
  <c r="AH815" i="1"/>
  <c r="AL815" i="1" s="1"/>
  <c r="AM815" i="1" s="1"/>
  <c r="AY815" i="1"/>
  <c r="AD827" i="1"/>
  <c r="AQ827" i="1" s="1"/>
  <c r="AH839" i="1"/>
  <c r="AL839" i="1" s="1"/>
  <c r="AM839" i="1" s="1"/>
  <c r="AY839" i="1"/>
  <c r="AD839" i="1"/>
  <c r="AQ839" i="1" s="1"/>
  <c r="AC839" i="1"/>
  <c r="AP839" i="1" s="1"/>
  <c r="AD859" i="1"/>
  <c r="AQ859" i="1" s="1"/>
  <c r="AH859" i="1"/>
  <c r="AL859" i="1" s="1"/>
  <c r="AM859" i="1" s="1"/>
  <c r="AY859" i="1"/>
  <c r="AC871" i="1"/>
  <c r="AP871" i="1" s="1"/>
  <c r="AD871" i="1"/>
  <c r="AQ871" i="1" s="1"/>
  <c r="AD887" i="1"/>
  <c r="AQ887" i="1" s="1"/>
  <c r="AH887" i="1"/>
  <c r="AL887" i="1" s="1"/>
  <c r="AM887" i="1" s="1"/>
  <c r="AY887" i="1"/>
  <c r="AC899" i="1"/>
  <c r="AP899" i="1" s="1"/>
  <c r="AE899" i="1"/>
  <c r="AI911" i="1"/>
  <c r="AN911" i="1"/>
  <c r="AO911" i="1" s="1"/>
  <c r="AF911" i="1"/>
  <c r="AS911" i="1" s="1"/>
  <c r="AC923" i="1"/>
  <c r="AP923" i="1" s="1"/>
  <c r="AE923" i="1"/>
  <c r="AF935" i="1"/>
  <c r="AS935" i="1" s="1"/>
  <c r="AE947" i="1"/>
  <c r="AH963" i="1"/>
  <c r="AL963" i="1" s="1"/>
  <c r="AM963" i="1" s="1"/>
  <c r="AY963" i="1"/>
  <c r="AD963" i="1"/>
  <c r="AQ963" i="1" s="1"/>
  <c r="AF987" i="1"/>
  <c r="AS987" i="1" s="1"/>
  <c r="AH987" i="1"/>
  <c r="AL987" i="1" s="1"/>
  <c r="AM987" i="1" s="1"/>
  <c r="AY987" i="1"/>
  <c r="AF1011" i="1"/>
  <c r="AS1011" i="1" s="1"/>
  <c r="AH1011" i="1"/>
  <c r="AL1011" i="1" s="1"/>
  <c r="AM1011" i="1" s="1"/>
  <c r="AY1011" i="1"/>
  <c r="AF1039" i="1"/>
  <c r="AS1039" i="1" s="1"/>
  <c r="AH1039" i="1"/>
  <c r="AL1039" i="1" s="1"/>
  <c r="AM1039" i="1" s="1"/>
  <c r="AY1039" i="1"/>
  <c r="AD1039" i="1"/>
  <c r="AQ1039" i="1" s="1"/>
  <c r="AC1039" i="1"/>
  <c r="AP1039" i="1" s="1"/>
  <c r="AY1067" i="1"/>
  <c r="AD1067" i="1"/>
  <c r="AQ1067" i="1" s="1"/>
  <c r="AD1079" i="1"/>
  <c r="AQ1079" i="1" s="1"/>
  <c r="AC1079" i="1"/>
  <c r="AP1079" i="1" s="1"/>
  <c r="AY1091" i="1"/>
  <c r="AD1091" i="1"/>
  <c r="AQ1091" i="1" s="1"/>
  <c r="AI1115" i="1"/>
  <c r="AN1115" i="1"/>
  <c r="AO1115" i="1" s="1"/>
  <c r="AF1115" i="1"/>
  <c r="AS1115" i="1" s="1"/>
  <c r="AD1127" i="1"/>
  <c r="AQ1127" i="1" s="1"/>
  <c r="AC1127" i="1"/>
  <c r="AP1127" i="1" s="1"/>
  <c r="AY1139" i="1"/>
  <c r="AD1139" i="1"/>
  <c r="AQ1139" i="1" s="1"/>
  <c r="AI1163" i="1"/>
  <c r="AN1163" i="1" s="1"/>
  <c r="AO1163" i="1" s="1"/>
  <c r="AF1163" i="1"/>
  <c r="AS1163" i="1" s="1"/>
  <c r="AD1175" i="1"/>
  <c r="AQ1175" i="1" s="1"/>
  <c r="AC1175" i="1"/>
  <c r="AP1175" i="1" s="1"/>
  <c r="AY1187" i="1"/>
  <c r="AD1187" i="1"/>
  <c r="AQ1187" i="1" s="1"/>
  <c r="AC1199" i="1"/>
  <c r="AP1199" i="1" s="1"/>
  <c r="AY1211" i="1"/>
  <c r="AD1223" i="1"/>
  <c r="AQ1223" i="1" s="1"/>
  <c r="AC1223" i="1"/>
  <c r="AP1223" i="1" s="1"/>
  <c r="AY1235" i="1"/>
  <c r="AD1247" i="1"/>
  <c r="AQ1247" i="1" s="1"/>
  <c r="AC1247" i="1"/>
  <c r="AP1247" i="1" s="1"/>
  <c r="AY1259" i="1"/>
  <c r="AD1271" i="1"/>
  <c r="AQ1271" i="1" s="1"/>
  <c r="AC1271" i="1"/>
  <c r="AP1271" i="1" s="1"/>
  <c r="AY1287" i="1"/>
  <c r="AD1299" i="1"/>
  <c r="AQ1299" i="1" s="1"/>
  <c r="AC1299" i="1"/>
  <c r="AP1299" i="1" s="1"/>
  <c r="AY1311" i="1"/>
  <c r="AD1323" i="1"/>
  <c r="AQ1323" i="1" s="1"/>
  <c r="AC1323" i="1"/>
  <c r="AP1323" i="1" s="1"/>
  <c r="AY1335" i="1"/>
  <c r="AD1347" i="1"/>
  <c r="AQ1347" i="1" s="1"/>
  <c r="AC1347" i="1"/>
  <c r="AP1347" i="1" s="1"/>
  <c r="AY1363" i="1"/>
  <c r="AC1375" i="1"/>
  <c r="AP1375" i="1" s="1"/>
  <c r="AI1395" i="1"/>
  <c r="AN1395" i="1" s="1"/>
  <c r="AO1395" i="1" s="1"/>
  <c r="AF1395" i="1"/>
  <c r="AS1395" i="1" s="1"/>
  <c r="AC1407" i="1"/>
  <c r="AP1407" i="1" s="1"/>
  <c r="AI1419" i="1"/>
  <c r="AN1419" i="1" s="1"/>
  <c r="AO1419" i="1" s="1"/>
  <c r="AF1419" i="1"/>
  <c r="AS1419" i="1" s="1"/>
  <c r="AC1431" i="1"/>
  <c r="AP1431" i="1" s="1"/>
  <c r="AE1431" i="1"/>
  <c r="AH1443" i="1"/>
  <c r="AL1443" i="1" s="1"/>
  <c r="AM1443" i="1" s="1"/>
  <c r="AY1443" i="1"/>
  <c r="AD1443" i="1"/>
  <c r="AQ1443" i="1" s="1"/>
  <c r="AC1459" i="1"/>
  <c r="AP1459" i="1" s="1"/>
  <c r="AE1459" i="1"/>
  <c r="AH1483" i="1"/>
  <c r="AL1483" i="1" s="1"/>
  <c r="AM1483" i="1" s="1"/>
  <c r="AY1483" i="1"/>
  <c r="AD1483" i="1"/>
  <c r="AQ1483" i="1" s="1"/>
  <c r="AC1499" i="1"/>
  <c r="AP1499" i="1" s="1"/>
  <c r="AE1499" i="1"/>
  <c r="AH1511" i="1"/>
  <c r="AL1511" i="1" s="1"/>
  <c r="AM1511" i="1" s="1"/>
  <c r="AY1511" i="1"/>
  <c r="AD1511" i="1"/>
  <c r="AQ1511" i="1" s="1"/>
  <c r="AC1523" i="1"/>
  <c r="AP1523" i="1" s="1"/>
  <c r="AE1523" i="1"/>
  <c r="AH1535" i="1"/>
  <c r="AL1535" i="1" s="1"/>
  <c r="AM1535" i="1" s="1"/>
  <c r="AY1535" i="1"/>
  <c r="AC1547" i="1"/>
  <c r="AP1547" i="1" s="1"/>
  <c r="AE1547" i="1"/>
  <c r="AI1563" i="1"/>
  <c r="AN1563" i="1" s="1"/>
  <c r="AO1563" i="1" s="1"/>
  <c r="AF1563" i="1"/>
  <c r="AS1563" i="1" s="1"/>
  <c r="AD1575" i="1"/>
  <c r="AQ1575" i="1" s="1"/>
  <c r="AC1575" i="1"/>
  <c r="AP1575" i="1" s="1"/>
  <c r="AE1575" i="1"/>
  <c r="AH1587" i="1"/>
  <c r="AL1587" i="1" s="1"/>
  <c r="AM1587" i="1" s="1"/>
  <c r="AY1587" i="1"/>
  <c r="AD1603" i="1"/>
  <c r="AQ1603" i="1" s="1"/>
  <c r="AC1603" i="1"/>
  <c r="AP1603" i="1" s="1"/>
  <c r="AE1603" i="1"/>
  <c r="AI1615" i="1"/>
  <c r="AN1615" i="1" s="1"/>
  <c r="AO1615" i="1" s="1"/>
  <c r="AF1615" i="1"/>
  <c r="AS1615" i="1" s="1"/>
  <c r="AY7" i="1"/>
  <c r="AD7" i="1"/>
  <c r="AQ7" i="1" s="1"/>
  <c r="AD12" i="1"/>
  <c r="AQ12" i="1" s="1"/>
  <c r="AY16" i="1"/>
  <c r="AD16" i="1"/>
  <c r="AQ16" i="1" s="1"/>
  <c r="AC16" i="1"/>
  <c r="AP16" i="1" s="1"/>
  <c r="AL20" i="1"/>
  <c r="AM20" i="1" s="1"/>
  <c r="AY20" i="1"/>
  <c r="AF24" i="1"/>
  <c r="AS24" i="1" s="1"/>
  <c r="AC28" i="1"/>
  <c r="AP28" i="1" s="1"/>
  <c r="AN28" i="1"/>
  <c r="AO28" i="1" s="1"/>
  <c r="AN36" i="1"/>
  <c r="AO36" i="1" s="1"/>
  <c r="AY44" i="1"/>
  <c r="AC56" i="1"/>
  <c r="AP56" i="1" s="1"/>
  <c r="AI60" i="1"/>
  <c r="AN60" i="1" s="1"/>
  <c r="AO60" i="1" s="1"/>
  <c r="AI68" i="1"/>
  <c r="AN68" i="1" s="1"/>
  <c r="AO68" i="1" s="1"/>
  <c r="AF72" i="1"/>
  <c r="AS72" i="1" s="1"/>
  <c r="AI76" i="1"/>
  <c r="AN76" i="1" s="1"/>
  <c r="AO76" i="1" s="1"/>
  <c r="AC80" i="1"/>
  <c r="AP80" i="1" s="1"/>
  <c r="AI84" i="1"/>
  <c r="AN84" i="1" s="1"/>
  <c r="AO84" i="1" s="1"/>
  <c r="AC88" i="1"/>
  <c r="AP88" i="1" s="1"/>
  <c r="AI92" i="1"/>
  <c r="AN92" i="1" s="1"/>
  <c r="AO92" i="1" s="1"/>
  <c r="AF96" i="1"/>
  <c r="AS96" i="1" s="1"/>
  <c r="AD100" i="1"/>
  <c r="AQ100" i="1" s="1"/>
  <c r="AI100" i="1"/>
  <c r="AN100" i="1" s="1"/>
  <c r="AO100" i="1" s="1"/>
  <c r="AF104" i="1"/>
  <c r="AS104" i="1" s="1"/>
  <c r="AI108" i="1"/>
  <c r="AN108" i="1" s="1"/>
  <c r="AO108" i="1" s="1"/>
  <c r="AF116" i="1"/>
  <c r="AS116" i="1" s="1"/>
  <c r="AI116" i="1"/>
  <c r="AN116" i="1" s="1"/>
  <c r="AO116" i="1" s="1"/>
  <c r="AF120" i="1"/>
  <c r="AS120" i="1" s="1"/>
  <c r="AI124" i="1"/>
  <c r="AN124" i="1" s="1"/>
  <c r="AO124" i="1" s="1"/>
  <c r="AY128" i="1"/>
  <c r="AD128" i="1"/>
  <c r="AQ128" i="1" s="1"/>
  <c r="AC128" i="1"/>
  <c r="AP128" i="1" s="1"/>
  <c r="AI132" i="1"/>
  <c r="AN132" i="1" s="1"/>
  <c r="AO132" i="1" s="1"/>
  <c r="AF136" i="1"/>
  <c r="AS136" i="1" s="1"/>
  <c r="AD140" i="1"/>
  <c r="AQ140" i="1" s="1"/>
  <c r="AI140" i="1"/>
  <c r="AN140" i="1" s="1"/>
  <c r="AO140" i="1" s="1"/>
  <c r="AY144" i="1"/>
  <c r="AD144" i="1"/>
  <c r="AQ144" i="1" s="1"/>
  <c r="AC144" i="1"/>
  <c r="AP144" i="1" s="1"/>
  <c r="AI148" i="1"/>
  <c r="AN148" i="1" s="1"/>
  <c r="AO148" i="1" s="1"/>
  <c r="AC152" i="1"/>
  <c r="AP152" i="1" s="1"/>
  <c r="AF152" i="1"/>
  <c r="AS152" i="1" s="1"/>
  <c r="AF160" i="1"/>
  <c r="AS160" i="1" s="1"/>
  <c r="AF168" i="1"/>
  <c r="AS168" i="1" s="1"/>
  <c r="AI172" i="1"/>
  <c r="AN172" i="1" s="1"/>
  <c r="AO172" i="1" s="1"/>
  <c r="AF176" i="1"/>
  <c r="AS176" i="1" s="1"/>
  <c r="AI180" i="1"/>
  <c r="AN180" i="1" s="1"/>
  <c r="AO180" i="1" s="1"/>
  <c r="AY180" i="1"/>
  <c r="AI188" i="1"/>
  <c r="AN188" i="1" s="1"/>
  <c r="AO188" i="1" s="1"/>
  <c r="AD192" i="1"/>
  <c r="AQ192" i="1" s="1"/>
  <c r="AF192" i="1"/>
  <c r="AS192" i="1" s="1"/>
  <c r="AY196" i="1"/>
  <c r="AD200" i="1"/>
  <c r="AQ200" i="1" s="1"/>
  <c r="AF200" i="1"/>
  <c r="AS200" i="1" s="1"/>
  <c r="AD208" i="1"/>
  <c r="AQ208" i="1" s="1"/>
  <c r="AY208" i="1"/>
  <c r="AI212" i="1"/>
  <c r="AN212" i="1" s="1"/>
  <c r="AO212" i="1" s="1"/>
  <c r="AI216" i="1"/>
  <c r="AN216" i="1" s="1"/>
  <c r="AO216" i="1" s="1"/>
  <c r="AC216" i="1"/>
  <c r="AP216" i="1" s="1"/>
  <c r="AC220" i="1"/>
  <c r="AP220" i="1" s="1"/>
  <c r="AD224" i="1"/>
  <c r="AQ224" i="1" s="1"/>
  <c r="AY224" i="1"/>
  <c r="AL224" i="1"/>
  <c r="AM224" i="1" s="1"/>
  <c r="AI228" i="1"/>
  <c r="AN228" i="1" s="1"/>
  <c r="AO228" i="1" s="1"/>
  <c r="AC228" i="1"/>
  <c r="AP228" i="1" s="1"/>
  <c r="AI232" i="1"/>
  <c r="AN232" i="1"/>
  <c r="AO232" i="1" s="1"/>
  <c r="AC232" i="1"/>
  <c r="AP232" i="1" s="1"/>
  <c r="AI240" i="1"/>
  <c r="AN240" i="1" s="1"/>
  <c r="AO240" i="1" s="1"/>
  <c r="AY240" i="1"/>
  <c r="AI244" i="1"/>
  <c r="AN244" i="1" s="1"/>
  <c r="AO244" i="1" s="1"/>
  <c r="AC244" i="1"/>
  <c r="AP244" i="1" s="1"/>
  <c r="AD248" i="1"/>
  <c r="AQ248" i="1" s="1"/>
  <c r="AF256" i="1"/>
  <c r="AS256" i="1" s="1"/>
  <c r="AF260" i="1"/>
  <c r="AS260" i="1" s="1"/>
  <c r="AC264" i="1"/>
  <c r="AP264" i="1" s="1"/>
  <c r="AD264" i="1"/>
  <c r="AQ264" i="1" s="1"/>
  <c r="AN268" i="1"/>
  <c r="AO268" i="1" s="1"/>
  <c r="AF272" i="1"/>
  <c r="AS272" i="1" s="1"/>
  <c r="AF276" i="1"/>
  <c r="AS276" i="1" s="1"/>
  <c r="AC280" i="1"/>
  <c r="AP280" i="1" s="1"/>
  <c r="AD280" i="1"/>
  <c r="AQ280" i="1" s="1"/>
  <c r="AF288" i="1"/>
  <c r="AS288" i="1" s="1"/>
  <c r="AF296" i="1"/>
  <c r="AS296" i="1" s="1"/>
  <c r="AF304" i="1"/>
  <c r="AS304" i="1" s="1"/>
  <c r="AF312" i="1"/>
  <c r="AS312" i="1" s="1"/>
  <c r="AF320" i="1"/>
  <c r="AS320" i="1" s="1"/>
  <c r="AF328" i="1"/>
  <c r="AS328" i="1" s="1"/>
  <c r="AF336" i="1"/>
  <c r="AS336" i="1" s="1"/>
  <c r="AE340" i="1"/>
  <c r="AF344" i="1"/>
  <c r="AS344" i="1" s="1"/>
  <c r="AE348" i="1"/>
  <c r="AF356" i="1"/>
  <c r="AS356" i="1" s="1"/>
  <c r="AI356" i="1"/>
  <c r="AN356" i="1"/>
  <c r="AO356" i="1" s="1"/>
  <c r="AH360" i="1"/>
  <c r="AL360" i="1"/>
  <c r="AM360" i="1" s="1"/>
  <c r="AY360" i="1"/>
  <c r="AD360" i="1"/>
  <c r="AQ360" i="1" s="1"/>
  <c r="AC360" i="1"/>
  <c r="AP360" i="1" s="1"/>
  <c r="AI364" i="1"/>
  <c r="AN364" i="1" s="1"/>
  <c r="AO364" i="1" s="1"/>
  <c r="AY368" i="1"/>
  <c r="AD368" i="1"/>
  <c r="AQ368" i="1" s="1"/>
  <c r="AC368" i="1"/>
  <c r="AP368" i="1" s="1"/>
  <c r="AC372" i="1"/>
  <c r="AP372" i="1" s="1"/>
  <c r="AF376" i="1"/>
  <c r="AS376" i="1" s="1"/>
  <c r="AE380" i="1"/>
  <c r="AF384" i="1"/>
  <c r="AS384" i="1" s="1"/>
  <c r="AI388" i="1"/>
  <c r="AN388" i="1" s="1"/>
  <c r="AO388" i="1" s="1"/>
  <c r="AF392" i="1"/>
  <c r="AS392" i="1" s="1"/>
  <c r="AI396" i="1"/>
  <c r="AN396" i="1" s="1"/>
  <c r="AO396" i="1" s="1"/>
  <c r="AY400" i="1"/>
  <c r="AD400" i="1"/>
  <c r="AQ400" i="1" s="1"/>
  <c r="AC400" i="1"/>
  <c r="AP400" i="1" s="1"/>
  <c r="AI404" i="1"/>
  <c r="AN404" i="1"/>
  <c r="AO404" i="1" s="1"/>
  <c r="AF408" i="1"/>
  <c r="AS408" i="1" s="1"/>
  <c r="AI420" i="1"/>
  <c r="AN420" i="1" s="1"/>
  <c r="AO420" i="1" s="1"/>
  <c r="AC424" i="1"/>
  <c r="AP424" i="1" s="1"/>
  <c r="AI436" i="1"/>
  <c r="AN436" i="1" s="1"/>
  <c r="AO436" i="1" s="1"/>
  <c r="AC440" i="1"/>
  <c r="AP440" i="1" s="1"/>
  <c r="AI452" i="1"/>
  <c r="AN452" i="1" s="1"/>
  <c r="AO452" i="1" s="1"/>
  <c r="AF456" i="1"/>
  <c r="AS456" i="1" s="1"/>
  <c r="AI460" i="1"/>
  <c r="AN460" i="1"/>
  <c r="AO460" i="1" s="1"/>
  <c r="AH464" i="1"/>
  <c r="AL464" i="1"/>
  <c r="AM464" i="1" s="1"/>
  <c r="AY464" i="1"/>
  <c r="AD464" i="1"/>
  <c r="AQ464" i="1" s="1"/>
  <c r="AC464" i="1"/>
  <c r="AP464" i="1" s="1"/>
  <c r="AI468" i="1"/>
  <c r="AN468" i="1" s="1"/>
  <c r="AO468" i="1" s="1"/>
  <c r="AF472" i="1"/>
  <c r="AS472" i="1" s="1"/>
  <c r="AI476" i="1"/>
  <c r="AN476" i="1" s="1"/>
  <c r="AO476" i="1" s="1"/>
  <c r="AF480" i="1"/>
  <c r="AS480" i="1" s="1"/>
  <c r="AF488" i="1"/>
  <c r="AS488" i="1" s="1"/>
  <c r="AI492" i="1"/>
  <c r="AN492" i="1" s="1"/>
  <c r="AO492" i="1" s="1"/>
  <c r="AF496" i="1"/>
  <c r="AS496" i="1" s="1"/>
  <c r="AI500" i="1"/>
  <c r="AN500" i="1" s="1"/>
  <c r="AO500" i="1" s="1"/>
  <c r="AF504" i="1"/>
  <c r="AS504" i="1" s="1"/>
  <c r="AI508" i="1"/>
  <c r="AN508" i="1"/>
  <c r="AO508" i="1" s="1"/>
  <c r="AF512" i="1"/>
  <c r="AS512" i="1" s="1"/>
  <c r="AI516" i="1"/>
  <c r="AN516" i="1" s="1"/>
  <c r="AO516" i="1" s="1"/>
  <c r="AF520" i="1"/>
  <c r="AS520" i="1" s="1"/>
  <c r="AI524" i="1"/>
  <c r="AN524" i="1" s="1"/>
  <c r="AO524" i="1" s="1"/>
  <c r="AF528" i="1"/>
  <c r="AS528" i="1" s="1"/>
  <c r="AI532" i="1"/>
  <c r="AN532" i="1" s="1"/>
  <c r="AO532" i="1" s="1"/>
  <c r="AF536" i="1"/>
  <c r="AS536" i="1" s="1"/>
  <c r="AI540" i="1"/>
  <c r="AN540" i="1"/>
  <c r="AO540" i="1" s="1"/>
  <c r="AF544" i="1"/>
  <c r="AS544" i="1" s="1"/>
  <c r="AC548" i="1"/>
  <c r="AP548" i="1" s="1"/>
  <c r="AI548" i="1"/>
  <c r="AN548" i="1"/>
  <c r="AO548" i="1" s="1"/>
  <c r="AF552" i="1"/>
  <c r="AS552" i="1" s="1"/>
  <c r="AC556" i="1"/>
  <c r="AP556" i="1" s="1"/>
  <c r="AI564" i="1"/>
  <c r="AN564" i="1"/>
  <c r="AO564" i="1" s="1"/>
  <c r="AD568" i="1"/>
  <c r="AQ568" i="1" s="1"/>
  <c r="AC568" i="1"/>
  <c r="AP568" i="1" s="1"/>
  <c r="AI572" i="1"/>
  <c r="AN572" i="1"/>
  <c r="AO572" i="1" s="1"/>
  <c r="AC576" i="1"/>
  <c r="AP576" i="1" s="1"/>
  <c r="AF576" i="1"/>
  <c r="AS576" i="1" s="1"/>
  <c r="AC580" i="1"/>
  <c r="AP580" i="1" s="1"/>
  <c r="AI580" i="1"/>
  <c r="AN580" i="1" s="1"/>
  <c r="AO580" i="1" s="1"/>
  <c r="AF592" i="1"/>
  <c r="AS592" i="1" s="1"/>
  <c r="AI596" i="1"/>
  <c r="AN596" i="1" s="1"/>
  <c r="AO596" i="1" s="1"/>
  <c r="AF600" i="1"/>
  <c r="AS600" i="1" s="1"/>
  <c r="AI604" i="1"/>
  <c r="AN604" i="1" s="1"/>
  <c r="AO604" i="1" s="1"/>
  <c r="AF608" i="1"/>
  <c r="AS608" i="1" s="1"/>
  <c r="AI612" i="1"/>
  <c r="AN612" i="1"/>
  <c r="AO612" i="1" s="1"/>
  <c r="AF616" i="1"/>
  <c r="AS616" i="1" s="1"/>
  <c r="AI620" i="1"/>
  <c r="AN620" i="1" s="1"/>
  <c r="AO620" i="1" s="1"/>
  <c r="AF624" i="1"/>
  <c r="AS624" i="1" s="1"/>
  <c r="AI628" i="1"/>
  <c r="AN628" i="1" s="1"/>
  <c r="AO628" i="1" s="1"/>
  <c r="AF632" i="1"/>
  <c r="AS632" i="1" s="1"/>
  <c r="AI636" i="1"/>
  <c r="AN636" i="1" s="1"/>
  <c r="AO636" i="1" s="1"/>
  <c r="AY640" i="1"/>
  <c r="AD640" i="1"/>
  <c r="AQ640" i="1" s="1"/>
  <c r="AI644" i="1"/>
  <c r="AN644" i="1" s="1"/>
  <c r="AO644" i="1" s="1"/>
  <c r="AF648" i="1"/>
  <c r="AS648" i="1" s="1"/>
  <c r="AI652" i="1"/>
  <c r="AN652" i="1" s="1"/>
  <c r="AO652" i="1" s="1"/>
  <c r="AF656" i="1"/>
  <c r="AS656" i="1" s="1"/>
  <c r="AI660" i="1"/>
  <c r="AN660" i="1"/>
  <c r="AO660" i="1" s="1"/>
  <c r="AF664" i="1"/>
  <c r="AS664" i="1" s="1"/>
  <c r="AI668" i="1"/>
  <c r="AN668" i="1" s="1"/>
  <c r="AO668" i="1" s="1"/>
  <c r="AY672" i="1"/>
  <c r="AD672" i="1"/>
  <c r="AQ672" i="1" s="1"/>
  <c r="AC672" i="1"/>
  <c r="AP672" i="1" s="1"/>
  <c r="AI676" i="1"/>
  <c r="AN676" i="1" s="1"/>
  <c r="AO676" i="1" s="1"/>
  <c r="AF680" i="1"/>
  <c r="AS680" i="1" s="1"/>
  <c r="AI684" i="1"/>
  <c r="AN684" i="1" s="1"/>
  <c r="AO684" i="1" s="1"/>
  <c r="AY688" i="1"/>
  <c r="AD688" i="1"/>
  <c r="AQ688" i="1" s="1"/>
  <c r="AC688" i="1"/>
  <c r="AP688" i="1" s="1"/>
  <c r="AI692" i="1"/>
  <c r="AN692" i="1"/>
  <c r="AO692" i="1" s="1"/>
  <c r="AF696" i="1"/>
  <c r="AS696" i="1" s="1"/>
  <c r="AI700" i="1"/>
  <c r="AN700" i="1" s="1"/>
  <c r="AO700" i="1" s="1"/>
  <c r="AY704" i="1"/>
  <c r="AD704" i="1"/>
  <c r="AQ704" i="1" s="1"/>
  <c r="AI708" i="1"/>
  <c r="AN708" i="1"/>
  <c r="AO708" i="1" s="1"/>
  <c r="AF712" i="1"/>
  <c r="AS712" i="1" s="1"/>
  <c r="AF720" i="1"/>
  <c r="AS720" i="1" s="1"/>
  <c r="AI724" i="1"/>
  <c r="AN724" i="1"/>
  <c r="AO724" i="1" s="1"/>
  <c r="AI728" i="1"/>
  <c r="AN728" i="1"/>
  <c r="AO728" i="1" s="1"/>
  <c r="AD728" i="1"/>
  <c r="AQ728" i="1" s="1"/>
  <c r="AI732" i="1"/>
  <c r="AN732" i="1" s="1"/>
  <c r="AO732" i="1" s="1"/>
  <c r="AI740" i="1"/>
  <c r="AN740" i="1" s="1"/>
  <c r="AO740" i="1" s="1"/>
  <c r="AI744" i="1"/>
  <c r="AN744" i="1" s="1"/>
  <c r="AO744" i="1" s="1"/>
  <c r="AY744" i="1"/>
  <c r="AD744" i="1"/>
  <c r="AQ744" i="1" s="1"/>
  <c r="AI748" i="1"/>
  <c r="AN748" i="1"/>
  <c r="AO748" i="1" s="1"/>
  <c r="AF760" i="1"/>
  <c r="AS760" i="1" s="1"/>
  <c r="AF768" i="1"/>
  <c r="AS768" i="1" s="1"/>
  <c r="AI772" i="1"/>
  <c r="AN772" i="1"/>
  <c r="AO772" i="1" s="1"/>
  <c r="AF776" i="1"/>
  <c r="AS776" i="1" s="1"/>
  <c r="AI780" i="1"/>
  <c r="AN780" i="1" s="1"/>
  <c r="AO780" i="1" s="1"/>
  <c r="AF784" i="1"/>
  <c r="AS784" i="1" s="1"/>
  <c r="AC792" i="1"/>
  <c r="AP792" i="1" s="1"/>
  <c r="AF792" i="1"/>
  <c r="AS792" i="1" s="1"/>
  <c r="AC800" i="1"/>
  <c r="AP800" i="1" s="1"/>
  <c r="AF800" i="1"/>
  <c r="AS800" i="1" s="1"/>
  <c r="AC808" i="1"/>
  <c r="AP808" i="1" s="1"/>
  <c r="AF808" i="1"/>
  <c r="AS808" i="1" s="1"/>
  <c r="AC816" i="1"/>
  <c r="AP816" i="1" s="1"/>
  <c r="AF816" i="1"/>
  <c r="AS816" i="1" s="1"/>
  <c r="AC824" i="1"/>
  <c r="AP824" i="1" s="1"/>
  <c r="AF824" i="1"/>
  <c r="AS824" i="1" s="1"/>
  <c r="AC832" i="1"/>
  <c r="AP832" i="1" s="1"/>
  <c r="AF832" i="1"/>
  <c r="AS832" i="1" s="1"/>
  <c r="AI836" i="1"/>
  <c r="AN836" i="1" s="1"/>
  <c r="AO836" i="1" s="1"/>
  <c r="AD840" i="1"/>
  <c r="AQ840" i="1" s="1"/>
  <c r="AF840" i="1"/>
  <c r="AS840" i="1" s="1"/>
  <c r="AI844" i="1"/>
  <c r="AN844" i="1" s="1"/>
  <c r="AO844" i="1" s="1"/>
  <c r="AD844" i="1"/>
  <c r="AQ844" i="1" s="1"/>
  <c r="AD848" i="1"/>
  <c r="AQ848" i="1" s="1"/>
  <c r="AC848" i="1"/>
  <c r="AP848" i="1" s="1"/>
  <c r="AF848" i="1"/>
  <c r="AS848" i="1" s="1"/>
  <c r="AF856" i="1"/>
  <c r="AS856" i="1" s="1"/>
  <c r="AI860" i="1"/>
  <c r="AN860" i="1" s="1"/>
  <c r="AO860" i="1" s="1"/>
  <c r="AD860" i="1"/>
  <c r="AQ860" i="1" s="1"/>
  <c r="AD864" i="1"/>
  <c r="AQ864" i="1" s="1"/>
  <c r="AC864" i="1"/>
  <c r="AP864" i="1" s="1"/>
  <c r="AF864" i="1"/>
  <c r="AS864" i="1" s="1"/>
  <c r="AF872" i="1"/>
  <c r="AS872" i="1" s="1"/>
  <c r="AI876" i="1"/>
  <c r="AN876" i="1"/>
  <c r="AO876" i="1" s="1"/>
  <c r="AD876" i="1"/>
  <c r="AQ876" i="1" s="1"/>
  <c r="AD880" i="1"/>
  <c r="AQ880" i="1" s="1"/>
  <c r="AC880" i="1"/>
  <c r="AP880" i="1" s="1"/>
  <c r="AF880" i="1"/>
  <c r="AS880" i="1" s="1"/>
  <c r="AF888" i="1"/>
  <c r="AS888" i="1" s="1"/>
  <c r="AI892" i="1"/>
  <c r="AN892" i="1" s="1"/>
  <c r="AO892" i="1" s="1"/>
  <c r="AF896" i="1"/>
  <c r="AS896" i="1" s="1"/>
  <c r="AI900" i="1"/>
  <c r="AN900" i="1" s="1"/>
  <c r="AO900" i="1" s="1"/>
  <c r="AF904" i="1"/>
  <c r="AS904" i="1" s="1"/>
  <c r="AI908" i="1"/>
  <c r="AN908" i="1" s="1"/>
  <c r="AO908" i="1" s="1"/>
  <c r="AF912" i="1"/>
  <c r="AS912" i="1" s="1"/>
  <c r="AI916" i="1"/>
  <c r="AN916" i="1"/>
  <c r="AO916" i="1" s="1"/>
  <c r="AF920" i="1"/>
  <c r="AS920" i="1" s="1"/>
  <c r="AI924" i="1"/>
  <c r="AN924" i="1" s="1"/>
  <c r="AO924" i="1" s="1"/>
  <c r="AF928" i="1"/>
  <c r="AS928" i="1" s="1"/>
  <c r="AI932" i="1"/>
  <c r="AN932" i="1" s="1"/>
  <c r="AO932" i="1" s="1"/>
  <c r="AF936" i="1"/>
  <c r="AS936" i="1" s="1"/>
  <c r="AI940" i="1"/>
  <c r="AN940" i="1" s="1"/>
  <c r="AO940" i="1" s="1"/>
  <c r="AD940" i="1"/>
  <c r="AQ940" i="1" s="1"/>
  <c r="AY944" i="1"/>
  <c r="AI948" i="1"/>
  <c r="AN948" i="1" s="1"/>
  <c r="AO948" i="1" s="1"/>
  <c r="AY952" i="1"/>
  <c r="AI956" i="1"/>
  <c r="AN956" i="1"/>
  <c r="AO956" i="1" s="1"/>
  <c r="AF960" i="1"/>
  <c r="AS960" i="1" s="1"/>
  <c r="AI964" i="1"/>
  <c r="AN964" i="1" s="1"/>
  <c r="AO964" i="1" s="1"/>
  <c r="AF968" i="1"/>
  <c r="AS968" i="1" s="1"/>
  <c r="AI972" i="1"/>
  <c r="AN972" i="1" s="1"/>
  <c r="AO972" i="1" s="1"/>
  <c r="AF976" i="1"/>
  <c r="AS976" i="1" s="1"/>
  <c r="AI980" i="1"/>
  <c r="AN980" i="1" s="1"/>
  <c r="AO980" i="1" s="1"/>
  <c r="AF984" i="1"/>
  <c r="AS984" i="1" s="1"/>
  <c r="AI988" i="1"/>
  <c r="AN988" i="1"/>
  <c r="AO988" i="1" s="1"/>
  <c r="AD988" i="1"/>
  <c r="AQ988" i="1" s="1"/>
  <c r="AH992" i="1"/>
  <c r="AL992" i="1" s="1"/>
  <c r="AM992" i="1" s="1"/>
  <c r="AY992" i="1"/>
  <c r="AC992" i="1"/>
  <c r="AP992" i="1" s="1"/>
  <c r="AI996" i="1"/>
  <c r="AN996" i="1" s="1"/>
  <c r="AO996" i="1" s="1"/>
  <c r="AH1000" i="1"/>
  <c r="AL1000" i="1" s="1"/>
  <c r="AM1000" i="1" s="1"/>
  <c r="AY1000" i="1"/>
  <c r="AC1000" i="1"/>
  <c r="AP1000" i="1" s="1"/>
  <c r="AI1004" i="1"/>
  <c r="AN1004" i="1" s="1"/>
  <c r="AO1004" i="1" s="1"/>
  <c r="AD1004" i="1"/>
  <c r="AQ1004" i="1" s="1"/>
  <c r="AH1008" i="1"/>
  <c r="AL1008" i="1"/>
  <c r="AM1008" i="1" s="1"/>
  <c r="AY1008" i="1"/>
  <c r="AC1008" i="1"/>
  <c r="AP1008" i="1" s="1"/>
  <c r="AI1012" i="1"/>
  <c r="AN1012" i="1"/>
  <c r="AO1012" i="1" s="1"/>
  <c r="AD1012" i="1"/>
  <c r="AQ1012" i="1" s="1"/>
  <c r="AH1016" i="1"/>
  <c r="AL1016" i="1" s="1"/>
  <c r="AM1016" i="1" s="1"/>
  <c r="AY1016" i="1"/>
  <c r="AC1016" i="1"/>
  <c r="AP1016" i="1" s="1"/>
  <c r="AI1020" i="1"/>
  <c r="AN1020" i="1" s="1"/>
  <c r="AO1020" i="1" s="1"/>
  <c r="AD1020" i="1"/>
  <c r="AQ1020" i="1" s="1"/>
  <c r="AH1024" i="1"/>
  <c r="AL1024" i="1"/>
  <c r="AM1024" i="1" s="1"/>
  <c r="AY1024" i="1"/>
  <c r="AC1024" i="1"/>
  <c r="AP1024" i="1" s="1"/>
  <c r="AI1028" i="1"/>
  <c r="AN1028" i="1"/>
  <c r="AO1028" i="1" s="1"/>
  <c r="AD1028" i="1"/>
  <c r="AQ1028" i="1" s="1"/>
  <c r="AH1032" i="1"/>
  <c r="AL1032" i="1" s="1"/>
  <c r="AM1032" i="1" s="1"/>
  <c r="AY1032" i="1"/>
  <c r="AC1032" i="1"/>
  <c r="AP1032" i="1" s="1"/>
  <c r="AI1036" i="1"/>
  <c r="AN1036" i="1" s="1"/>
  <c r="AO1036" i="1" s="1"/>
  <c r="AD1036" i="1"/>
  <c r="AQ1036" i="1" s="1"/>
  <c r="AH1040" i="1"/>
  <c r="AL1040" i="1"/>
  <c r="AM1040" i="1" s="1"/>
  <c r="AY1040" i="1"/>
  <c r="AC1040" i="1"/>
  <c r="AP1040" i="1" s="1"/>
  <c r="AI1044" i="1"/>
  <c r="AN1044" i="1"/>
  <c r="AO1044" i="1" s="1"/>
  <c r="AD1044" i="1"/>
  <c r="AQ1044" i="1" s="1"/>
  <c r="AH1048" i="1"/>
  <c r="AL1048" i="1" s="1"/>
  <c r="AM1048" i="1" s="1"/>
  <c r="AY1048" i="1"/>
  <c r="AC1048" i="1"/>
  <c r="AP1048" i="1" s="1"/>
  <c r="AF1056" i="1"/>
  <c r="AS1056" i="1" s="1"/>
  <c r="AF1064" i="1"/>
  <c r="AS1064" i="1" s="1"/>
  <c r="AI1068" i="1"/>
  <c r="AN1068" i="1"/>
  <c r="AO1068" i="1" s="1"/>
  <c r="AF1072" i="1"/>
  <c r="AS1072" i="1" s="1"/>
  <c r="AI1076" i="1"/>
  <c r="AN1076" i="1" s="1"/>
  <c r="AO1076" i="1" s="1"/>
  <c r="AF1080" i="1"/>
  <c r="AS1080" i="1" s="1"/>
  <c r="AF1088" i="1"/>
  <c r="AS1088" i="1" s="1"/>
  <c r="AI1092" i="1"/>
  <c r="AN1092" i="1" s="1"/>
  <c r="AO1092" i="1" s="1"/>
  <c r="AF1096" i="1"/>
  <c r="AS1096" i="1" s="1"/>
  <c r="AF1104" i="1"/>
  <c r="AS1104" i="1" s="1"/>
  <c r="AI1108" i="1"/>
  <c r="AN1108" i="1" s="1"/>
  <c r="AO1108" i="1" s="1"/>
  <c r="AF1112" i="1"/>
  <c r="AS1112" i="1" s="1"/>
  <c r="AF1120" i="1"/>
  <c r="AS1120" i="1" s="1"/>
  <c r="AI1124" i="1"/>
  <c r="AN1124" i="1" s="1"/>
  <c r="AO1124" i="1" s="1"/>
  <c r="AF1128" i="1"/>
  <c r="AS1128" i="1" s="1"/>
  <c r="AF1136" i="1"/>
  <c r="AS1136" i="1" s="1"/>
  <c r="AI1140" i="1"/>
  <c r="AN1140" i="1" s="1"/>
  <c r="AO1140" i="1" s="1"/>
  <c r="AF1144" i="1"/>
  <c r="AS1144" i="1" s="1"/>
  <c r="AF1152" i="1"/>
  <c r="AS1152" i="1" s="1"/>
  <c r="AI1156" i="1"/>
  <c r="AN1156" i="1" s="1"/>
  <c r="AO1156" i="1" s="1"/>
  <c r="AF1160" i="1"/>
  <c r="AS1160" i="1" s="1"/>
  <c r="AF1168" i="1"/>
  <c r="AS1168" i="1" s="1"/>
  <c r="AI1172" i="1"/>
  <c r="AN1172" i="1" s="1"/>
  <c r="AO1172" i="1" s="1"/>
  <c r="AF1176" i="1"/>
  <c r="AS1176" i="1" s="1"/>
  <c r="AF1184" i="1"/>
  <c r="AS1184" i="1" s="1"/>
  <c r="AI1188" i="1"/>
  <c r="AN1188" i="1" s="1"/>
  <c r="AO1188" i="1" s="1"/>
  <c r="AF1192" i="1"/>
  <c r="AS1192" i="1" s="1"/>
  <c r="AI1196" i="1"/>
  <c r="AN1196" i="1"/>
  <c r="AO1196" i="1" s="1"/>
  <c r="AF1200" i="1"/>
  <c r="AS1200" i="1" s="1"/>
  <c r="AI1204" i="1"/>
  <c r="AN1204" i="1" s="1"/>
  <c r="AO1204" i="1" s="1"/>
  <c r="AF1208" i="1"/>
  <c r="AS1208" i="1" s="1"/>
  <c r="AI1212" i="1"/>
  <c r="AN1212" i="1" s="1"/>
  <c r="AO1212" i="1" s="1"/>
  <c r="AF1216" i="1"/>
  <c r="AS1216" i="1" s="1"/>
  <c r="AI1220" i="1"/>
  <c r="AN1220" i="1" s="1"/>
  <c r="AO1220" i="1" s="1"/>
  <c r="AF1224" i="1"/>
  <c r="AS1224" i="1" s="1"/>
  <c r="AI1228" i="1"/>
  <c r="AN1228" i="1"/>
  <c r="AO1228" i="1" s="1"/>
  <c r="AF1232" i="1"/>
  <c r="AS1232" i="1" s="1"/>
  <c r="AI1236" i="1"/>
  <c r="AN1236" i="1" s="1"/>
  <c r="AO1236" i="1" s="1"/>
  <c r="AF1240" i="1"/>
  <c r="AS1240" i="1" s="1"/>
  <c r="AI1244" i="1"/>
  <c r="AN1244" i="1" s="1"/>
  <c r="AO1244" i="1" s="1"/>
  <c r="AF1248" i="1"/>
  <c r="AS1248" i="1" s="1"/>
  <c r="AI1252" i="1"/>
  <c r="AN1252" i="1" s="1"/>
  <c r="AO1252" i="1" s="1"/>
  <c r="AF1256" i="1"/>
  <c r="AS1256" i="1" s="1"/>
  <c r="AI1260" i="1"/>
  <c r="AN1260" i="1"/>
  <c r="AO1260" i="1" s="1"/>
  <c r="AF1264" i="1"/>
  <c r="AS1264" i="1" s="1"/>
  <c r="AI1268" i="1"/>
  <c r="AN1268" i="1" s="1"/>
  <c r="AO1268" i="1" s="1"/>
  <c r="AF1272" i="1"/>
  <c r="AS1272" i="1" s="1"/>
  <c r="AI1276" i="1"/>
  <c r="AN1276" i="1" s="1"/>
  <c r="AO1276" i="1" s="1"/>
  <c r="AF1280" i="1"/>
  <c r="AS1280" i="1" s="1"/>
  <c r="AI1284" i="1"/>
  <c r="AN1284" i="1" s="1"/>
  <c r="AO1284" i="1" s="1"/>
  <c r="AF1288" i="1"/>
  <c r="AS1288" i="1" s="1"/>
  <c r="AI1292" i="1"/>
  <c r="AN1292" i="1"/>
  <c r="AO1292" i="1" s="1"/>
  <c r="AF1296" i="1"/>
  <c r="AS1296" i="1" s="1"/>
  <c r="AI1300" i="1"/>
  <c r="AN1300" i="1" s="1"/>
  <c r="AO1300" i="1" s="1"/>
  <c r="AF1304" i="1"/>
  <c r="AS1304" i="1" s="1"/>
  <c r="AI1308" i="1"/>
  <c r="AN1308" i="1" s="1"/>
  <c r="AO1308" i="1" s="1"/>
  <c r="AF1312" i="1"/>
  <c r="AS1312" i="1" s="1"/>
  <c r="AI1316" i="1"/>
  <c r="AN1316" i="1" s="1"/>
  <c r="AO1316" i="1" s="1"/>
  <c r="AF1320" i="1"/>
  <c r="AS1320" i="1" s="1"/>
  <c r="AI1324" i="1"/>
  <c r="AN1324" i="1"/>
  <c r="AO1324" i="1" s="1"/>
  <c r="AF1328" i="1"/>
  <c r="AS1328" i="1" s="1"/>
  <c r="AI1332" i="1"/>
  <c r="AN1332" i="1" s="1"/>
  <c r="AO1332" i="1" s="1"/>
  <c r="AF1336" i="1"/>
  <c r="AS1336" i="1" s="1"/>
  <c r="AI1340" i="1"/>
  <c r="AN1340" i="1" s="1"/>
  <c r="AO1340" i="1" s="1"/>
  <c r="AF1344" i="1"/>
  <c r="AS1344" i="1" s="1"/>
  <c r="AI1348" i="1"/>
  <c r="AN1348" i="1" s="1"/>
  <c r="AO1348" i="1" s="1"/>
  <c r="AF1352" i="1"/>
  <c r="AS1352" i="1" s="1"/>
  <c r="AI1356" i="1"/>
  <c r="AN1356" i="1"/>
  <c r="AO1356" i="1" s="1"/>
  <c r="AF1360" i="1"/>
  <c r="AS1360" i="1" s="1"/>
  <c r="AI1364" i="1"/>
  <c r="AN1364" i="1" s="1"/>
  <c r="AO1364" i="1" s="1"/>
  <c r="AF1368" i="1"/>
  <c r="AS1368" i="1" s="1"/>
  <c r="AY1372" i="1"/>
  <c r="AF1376" i="1"/>
  <c r="AS1376" i="1" s="1"/>
  <c r="AI1380" i="1"/>
  <c r="AN1380" i="1" s="1"/>
  <c r="AO1380" i="1" s="1"/>
  <c r="AF1384" i="1"/>
  <c r="AS1384" i="1" s="1"/>
  <c r="AI1388" i="1"/>
  <c r="AN1388" i="1" s="1"/>
  <c r="AO1388" i="1" s="1"/>
  <c r="AF1392" i="1"/>
  <c r="AS1392" i="1" s="1"/>
  <c r="AI1396" i="1"/>
  <c r="AN1396" i="1" s="1"/>
  <c r="AO1396" i="1" s="1"/>
  <c r="AF1400" i="1"/>
  <c r="AS1400" i="1" s="1"/>
  <c r="AI1404" i="1"/>
  <c r="AN1404" i="1"/>
  <c r="AO1404" i="1" s="1"/>
  <c r="AF1408" i="1"/>
  <c r="AS1408" i="1" s="1"/>
  <c r="AI1412" i="1"/>
  <c r="AN1412" i="1" s="1"/>
  <c r="AO1412" i="1" s="1"/>
  <c r="AF1416" i="1"/>
  <c r="AS1416" i="1" s="1"/>
  <c r="AI1420" i="1"/>
  <c r="AN1420" i="1" s="1"/>
  <c r="AO1420" i="1" s="1"/>
  <c r="AY1424" i="1"/>
  <c r="AC1424" i="1"/>
  <c r="AP1424" i="1" s="1"/>
  <c r="AD1428" i="1"/>
  <c r="AQ1428" i="1" s="1"/>
  <c r="AY1432" i="1"/>
  <c r="AC1432" i="1"/>
  <c r="AP1432" i="1" s="1"/>
  <c r="AD1436" i="1"/>
  <c r="AQ1436" i="1" s="1"/>
  <c r="AY1440" i="1"/>
  <c r="AC1440" i="1"/>
  <c r="AP1440" i="1" s="1"/>
  <c r="AD1444" i="1"/>
  <c r="AQ1444" i="1" s="1"/>
  <c r="AY1448" i="1"/>
  <c r="AC1448" i="1"/>
  <c r="AP1448" i="1" s="1"/>
  <c r="AD1452" i="1"/>
  <c r="AQ1452" i="1" s="1"/>
  <c r="AY1456" i="1"/>
  <c r="AC1456" i="1"/>
  <c r="AP1456" i="1" s="1"/>
  <c r="AD1460" i="1"/>
  <c r="AQ1460" i="1" s="1"/>
  <c r="AY1464" i="1"/>
  <c r="AC1464" i="1"/>
  <c r="AP1464" i="1" s="1"/>
  <c r="AD1468" i="1"/>
  <c r="AQ1468" i="1" s="1"/>
  <c r="AY1472" i="1"/>
  <c r="AC1472" i="1"/>
  <c r="AP1472" i="1" s="1"/>
  <c r="AD1476" i="1"/>
  <c r="AQ1476" i="1" s="1"/>
  <c r="AY1480" i="1"/>
  <c r="AC1480" i="1"/>
  <c r="AP1480" i="1" s="1"/>
  <c r="AD1484" i="1"/>
  <c r="AQ1484" i="1" s="1"/>
  <c r="AY1488" i="1"/>
  <c r="AC1488" i="1"/>
  <c r="AP1488" i="1" s="1"/>
  <c r="AD1492" i="1"/>
  <c r="AQ1492" i="1" s="1"/>
  <c r="AY1496" i="1"/>
  <c r="AC1496" i="1"/>
  <c r="AP1496" i="1" s="1"/>
  <c r="AD1500" i="1"/>
  <c r="AQ1500" i="1" s="1"/>
  <c r="AY1504" i="1"/>
  <c r="AC1504" i="1"/>
  <c r="AP1504" i="1" s="1"/>
  <c r="AD1508" i="1"/>
  <c r="AQ1508" i="1" s="1"/>
  <c r="AY1512" i="1"/>
  <c r="AC1512" i="1"/>
  <c r="AP1512" i="1" s="1"/>
  <c r="AD1516" i="1"/>
  <c r="AQ1516" i="1" s="1"/>
  <c r="AY1520" i="1"/>
  <c r="AC1520" i="1"/>
  <c r="AP1520" i="1" s="1"/>
  <c r="AD1524" i="1"/>
  <c r="AQ1524" i="1" s="1"/>
  <c r="AF1528" i="1"/>
  <c r="AS1528" i="1" s="1"/>
  <c r="AI1532" i="1"/>
  <c r="AN1532" i="1" s="1"/>
  <c r="AO1532" i="1" s="1"/>
  <c r="AF1536" i="1"/>
  <c r="AS1536" i="1" s="1"/>
  <c r="AI1540" i="1"/>
  <c r="AN1540" i="1" s="1"/>
  <c r="AO1540" i="1" s="1"/>
  <c r="AF1544" i="1"/>
  <c r="AS1544" i="1" s="1"/>
  <c r="AD1548" i="1"/>
  <c r="AQ1548" i="1" s="1"/>
  <c r="AF1552" i="1"/>
  <c r="AS1552" i="1" s="1"/>
  <c r="AI1556" i="1"/>
  <c r="AN1556" i="1" s="1"/>
  <c r="AO1556" i="1" s="1"/>
  <c r="AF1560" i="1"/>
  <c r="AS1560" i="1" s="1"/>
  <c r="AI1564" i="1"/>
  <c r="AN1564" i="1"/>
  <c r="AO1564" i="1" s="1"/>
  <c r="AF1568" i="1"/>
  <c r="AS1568" i="1" s="1"/>
  <c r="AI1572" i="1"/>
  <c r="AN1572" i="1" s="1"/>
  <c r="AO1572" i="1" s="1"/>
  <c r="AF1576" i="1"/>
  <c r="AS1576" i="1" s="1"/>
  <c r="AI1580" i="1"/>
  <c r="AN1580" i="1" s="1"/>
  <c r="AO1580" i="1" s="1"/>
  <c r="AF1584" i="1"/>
  <c r="AS1584" i="1" s="1"/>
  <c r="AI1588" i="1"/>
  <c r="AN1588" i="1" s="1"/>
  <c r="AO1588" i="1" s="1"/>
  <c r="AF1592" i="1"/>
  <c r="AS1592" i="1" s="1"/>
  <c r="AI1596" i="1"/>
  <c r="AN1596" i="1"/>
  <c r="AO1596" i="1" s="1"/>
  <c r="AF1600" i="1"/>
  <c r="AS1600" i="1" s="1"/>
  <c r="AI1604" i="1"/>
  <c r="AN1604" i="1" s="1"/>
  <c r="AO1604" i="1" s="1"/>
  <c r="AF1608" i="1"/>
  <c r="AS1608" i="1" s="1"/>
  <c r="AI1612" i="1"/>
  <c r="AN1612" i="1" s="1"/>
  <c r="AO1612" i="1" s="1"/>
  <c r="AF1616" i="1"/>
  <c r="AS1616" i="1" s="1"/>
  <c r="AI1620" i="1"/>
  <c r="AN1620" i="1" s="1"/>
  <c r="AO1620" i="1" s="1"/>
  <c r="AD1620" i="1"/>
  <c r="AQ1620" i="1" s="1"/>
  <c r="AF1624" i="1"/>
  <c r="AS1624" i="1" s="1"/>
  <c r="AI1628" i="1"/>
  <c r="AN1628" i="1" s="1"/>
  <c r="AO1628" i="1" s="1"/>
  <c r="AD1632" i="1"/>
  <c r="AQ1632" i="1" s="1"/>
  <c r="AF1632" i="1"/>
  <c r="AS1632" i="1" s="1"/>
  <c r="AI1636" i="1"/>
  <c r="AN1636" i="1" s="1"/>
  <c r="AO1636" i="1" s="1"/>
  <c r="AE1449" i="1"/>
  <c r="AY1449" i="1"/>
  <c r="AD1449" i="1"/>
  <c r="AQ1449" i="1" s="1"/>
  <c r="AE1461" i="1"/>
  <c r="AY1461" i="1"/>
  <c r="AD1461" i="1"/>
  <c r="AQ1461" i="1" s="1"/>
  <c r="AE1473" i="1"/>
  <c r="AY1473" i="1"/>
  <c r="AD1473" i="1"/>
  <c r="AQ1473" i="1" s="1"/>
  <c r="AE1485" i="1"/>
  <c r="AY1485" i="1"/>
  <c r="AD1485" i="1"/>
  <c r="AQ1485" i="1" s="1"/>
  <c r="AE1501" i="1"/>
  <c r="AY1501" i="1"/>
  <c r="AD1501" i="1"/>
  <c r="AQ1501" i="1" s="1"/>
  <c r="AE1513" i="1"/>
  <c r="AY1513" i="1"/>
  <c r="AD1513" i="1"/>
  <c r="AQ1513" i="1" s="1"/>
  <c r="AY1525" i="1"/>
  <c r="AD1525" i="1"/>
  <c r="AQ1525" i="1" s="1"/>
  <c r="AC1525" i="1"/>
  <c r="AP1525" i="1" s="1"/>
  <c r="AI1533" i="1"/>
  <c r="AN1533" i="1" s="1"/>
  <c r="AO1533" i="1" s="1"/>
  <c r="AF1541" i="1"/>
  <c r="AS1541" i="1" s="1"/>
  <c r="AI1545" i="1"/>
  <c r="AN1545" i="1"/>
  <c r="AO1545" i="1" s="1"/>
  <c r="AC1545" i="1"/>
  <c r="AP1545" i="1" s="1"/>
  <c r="AC1553" i="1"/>
  <c r="AP1553" i="1" s="1"/>
  <c r="AF1553" i="1"/>
  <c r="AS1553" i="1" s="1"/>
  <c r="AI1561" i="1"/>
  <c r="AN1561" i="1" s="1"/>
  <c r="AO1561" i="1" s="1"/>
  <c r="AF1573" i="1"/>
  <c r="AS1573" i="1" s="1"/>
  <c r="AI1581" i="1"/>
  <c r="AN1581" i="1" s="1"/>
  <c r="AO1581" i="1" s="1"/>
  <c r="AC1581" i="1"/>
  <c r="AP1581" i="1" s="1"/>
  <c r="AF1589" i="1"/>
  <c r="AS1589" i="1" s="1"/>
  <c r="AI1593" i="1"/>
  <c r="AN1593" i="1" s="1"/>
  <c r="AO1593" i="1" s="1"/>
  <c r="AC1593" i="1"/>
  <c r="AP1593" i="1" s="1"/>
  <c r="AF1601" i="1"/>
  <c r="AS1601" i="1" s="1"/>
  <c r="AI1609" i="1"/>
  <c r="AN1609" i="1" s="1"/>
  <c r="AO1609" i="1" s="1"/>
  <c r="AC1613" i="1"/>
  <c r="AP1613" i="1" s="1"/>
  <c r="AF1613" i="1"/>
  <c r="AS1613" i="1" s="1"/>
  <c r="AI1621" i="1"/>
  <c r="AN1621" i="1" s="1"/>
  <c r="AO1621" i="1" s="1"/>
  <c r="AC1629" i="1"/>
  <c r="AP1629" i="1" s="1"/>
  <c r="AF1629" i="1"/>
  <c r="AS1629" i="1" s="1"/>
  <c r="AI1637" i="1"/>
  <c r="AN1637" i="1" s="1"/>
  <c r="AO1637" i="1" s="1"/>
  <c r="AF5" i="1"/>
  <c r="AS5" i="1" s="1"/>
  <c r="AY15" i="1"/>
  <c r="AY27" i="1"/>
  <c r="AY43" i="1"/>
  <c r="AC55" i="1"/>
  <c r="AP55" i="1" s="1"/>
  <c r="AY67" i="1"/>
  <c r="AD67" i="1"/>
  <c r="AQ67" i="1" s="1"/>
  <c r="AY91" i="1"/>
  <c r="AD91" i="1"/>
  <c r="AQ91" i="1" s="1"/>
  <c r="AC91" i="1"/>
  <c r="AP91" i="1" s="1"/>
  <c r="AD115" i="1"/>
  <c r="AQ115" i="1" s="1"/>
  <c r="AY115" i="1"/>
  <c r="AL115" i="1"/>
  <c r="AM115" i="1" s="1"/>
  <c r="AY131" i="1"/>
  <c r="AI151" i="1"/>
  <c r="AN151" i="1" s="1"/>
  <c r="AO151" i="1" s="1"/>
  <c r="AF151" i="1"/>
  <c r="AS151" i="1" s="1"/>
  <c r="AF175" i="1"/>
  <c r="AS175" i="1" s="1"/>
  <c r="AY175" i="1"/>
  <c r="AD175" i="1"/>
  <c r="AQ175" i="1" s="1"/>
  <c r="AC175" i="1"/>
  <c r="AP175" i="1" s="1"/>
  <c r="AC187" i="1"/>
  <c r="AP187" i="1" s="1"/>
  <c r="AI203" i="1"/>
  <c r="AN203" i="1" s="1"/>
  <c r="AO203" i="1" s="1"/>
  <c r="AF203" i="1"/>
  <c r="AS203" i="1" s="1"/>
  <c r="AF215" i="1"/>
  <c r="AS215" i="1" s="1"/>
  <c r="AD223" i="1"/>
  <c r="AQ223" i="1" s="1"/>
  <c r="AC223" i="1"/>
  <c r="AP223" i="1" s="1"/>
  <c r="AF231" i="1"/>
  <c r="AS231" i="1" s="1"/>
  <c r="AF243" i="1"/>
  <c r="AS243" i="1" s="1"/>
  <c r="AC243" i="1"/>
  <c r="AP243" i="1" s="1"/>
  <c r="AD255" i="1"/>
  <c r="AQ255" i="1" s="1"/>
  <c r="AC271" i="1"/>
  <c r="AP271" i="1" s="1"/>
  <c r="AI291" i="1"/>
  <c r="AN291" i="1" s="1"/>
  <c r="AO291" i="1" s="1"/>
  <c r="AY291" i="1"/>
  <c r="AC291" i="1"/>
  <c r="AP291" i="1" s="1"/>
  <c r="AD303" i="1"/>
  <c r="AQ303" i="1" s="1"/>
  <c r="AC303" i="1"/>
  <c r="AP303" i="1" s="1"/>
  <c r="AY315" i="1"/>
  <c r="AD319" i="1"/>
  <c r="AQ319" i="1" s="1"/>
  <c r="AC319" i="1"/>
  <c r="AP319" i="1" s="1"/>
  <c r="AL331" i="1"/>
  <c r="AM331" i="1" s="1"/>
  <c r="AY331" i="1"/>
  <c r="AI351" i="1"/>
  <c r="AN351" i="1" s="1"/>
  <c r="AO351" i="1" s="1"/>
  <c r="AF351" i="1"/>
  <c r="AS351" i="1" s="1"/>
  <c r="AC363" i="1"/>
  <c r="AP363" i="1" s="1"/>
  <c r="AF375" i="1"/>
  <c r="AS375" i="1" s="1"/>
  <c r="AY375" i="1"/>
  <c r="AD375" i="1"/>
  <c r="AQ375" i="1" s="1"/>
  <c r="AC375" i="1"/>
  <c r="AP375" i="1" s="1"/>
  <c r="AC387" i="1"/>
  <c r="AP387" i="1" s="1"/>
  <c r="AI399" i="1"/>
  <c r="AN399" i="1" s="1"/>
  <c r="AO399" i="1" s="1"/>
  <c r="AC407" i="1"/>
  <c r="AP407" i="1" s="1"/>
  <c r="AY419" i="1"/>
  <c r="AC435" i="1"/>
  <c r="AP435" i="1" s="1"/>
  <c r="AI443" i="1"/>
  <c r="AN443" i="1" s="1"/>
  <c r="AO443" i="1" s="1"/>
  <c r="AD443" i="1"/>
  <c r="AQ443" i="1" s="1"/>
  <c r="AC443" i="1"/>
  <c r="AP443" i="1" s="1"/>
  <c r="AD455" i="1"/>
  <c r="AQ455" i="1" s="1"/>
  <c r="AC455" i="1"/>
  <c r="AP455" i="1" s="1"/>
  <c r="AF467" i="1"/>
  <c r="AS467" i="1" s="1"/>
  <c r="AY467" i="1"/>
  <c r="AY491" i="1"/>
  <c r="AD491" i="1"/>
  <c r="AQ491" i="1" s="1"/>
  <c r="AD503" i="1"/>
  <c r="AQ503" i="1" s="1"/>
  <c r="AC503" i="1"/>
  <c r="AP503" i="1" s="1"/>
  <c r="AY519" i="1"/>
  <c r="AD531" i="1"/>
  <c r="AQ531" i="1" s="1"/>
  <c r="AC531" i="1"/>
  <c r="AP531" i="1" s="1"/>
  <c r="AF543" i="1"/>
  <c r="AS543" i="1" s="1"/>
  <c r="AI563" i="1"/>
  <c r="AN563" i="1" s="1"/>
  <c r="AO563" i="1" s="1"/>
  <c r="AF563" i="1"/>
  <c r="AS563" i="1" s="1"/>
  <c r="AC575" i="1"/>
  <c r="AP575" i="1" s="1"/>
  <c r="AY587" i="1"/>
  <c r="AD587" i="1"/>
  <c r="AQ587" i="1" s="1"/>
  <c r="AD599" i="1"/>
  <c r="AQ599" i="1" s="1"/>
  <c r="AC599" i="1"/>
  <c r="AP599" i="1" s="1"/>
  <c r="AI611" i="1"/>
  <c r="AN611" i="1" s="1"/>
  <c r="AO611" i="1" s="1"/>
  <c r="AD623" i="1"/>
  <c r="AQ623" i="1" s="1"/>
  <c r="AC623" i="1"/>
  <c r="AP623" i="1" s="1"/>
  <c r="AI631" i="1"/>
  <c r="AN631" i="1" s="1"/>
  <c r="AO631" i="1" s="1"/>
  <c r="AC639" i="1"/>
  <c r="AP639" i="1" s="1"/>
  <c r="AY655" i="1"/>
  <c r="AD663" i="1"/>
  <c r="AQ663" i="1" s="1"/>
  <c r="AC663" i="1"/>
  <c r="AP663" i="1" s="1"/>
  <c r="AY675" i="1"/>
  <c r="AD675" i="1"/>
  <c r="AQ675" i="1" s="1"/>
  <c r="AY699" i="1"/>
  <c r="AD699" i="1"/>
  <c r="AQ699" i="1" s="1"/>
  <c r="AC699" i="1"/>
  <c r="AP699" i="1" s="1"/>
  <c r="AY723" i="1"/>
  <c r="AF735" i="1"/>
  <c r="AS735" i="1" s="1"/>
  <c r="AY747" i="1"/>
  <c r="AD747" i="1"/>
  <c r="AQ747" i="1" s="1"/>
  <c r="AF759" i="1"/>
  <c r="AS759" i="1" s="1"/>
  <c r="AY775" i="1"/>
  <c r="AD787" i="1"/>
  <c r="AQ787" i="1" s="1"/>
  <c r="AD799" i="1"/>
  <c r="AQ799" i="1" s="1"/>
  <c r="AH799" i="1"/>
  <c r="AL799" i="1"/>
  <c r="AM799" i="1" s="1"/>
  <c r="AY799" i="1"/>
  <c r="AD811" i="1"/>
  <c r="AQ811" i="1" s="1"/>
  <c r="AH819" i="1"/>
  <c r="AL819" i="1"/>
  <c r="AM819" i="1" s="1"/>
  <c r="AY819" i="1"/>
  <c r="AC819" i="1"/>
  <c r="AP819" i="1" s="1"/>
  <c r="AC831" i="1"/>
  <c r="AP831" i="1" s="1"/>
  <c r="AF843" i="1"/>
  <c r="AS843" i="1" s="1"/>
  <c r="AC855" i="1"/>
  <c r="AP855" i="1" s="1"/>
  <c r="AD855" i="1"/>
  <c r="AQ855" i="1" s="1"/>
  <c r="AH867" i="1"/>
  <c r="AL867" i="1" s="1"/>
  <c r="AM867" i="1" s="1"/>
  <c r="AY867" i="1"/>
  <c r="AC867" i="1"/>
  <c r="AP867" i="1" s="1"/>
  <c r="AH891" i="1"/>
  <c r="AL891" i="1" s="1"/>
  <c r="AM891" i="1" s="1"/>
  <c r="AY891" i="1"/>
  <c r="AD891" i="1"/>
  <c r="AQ891" i="1" s="1"/>
  <c r="AH915" i="1"/>
  <c r="AL915" i="1" s="1"/>
  <c r="AM915" i="1" s="1"/>
  <c r="AY915" i="1"/>
  <c r="AD915" i="1"/>
  <c r="AQ915" i="1" s="1"/>
  <c r="AH939" i="1"/>
  <c r="AL939" i="1" s="1"/>
  <c r="AM939" i="1" s="1"/>
  <c r="AY939" i="1"/>
  <c r="AD951" i="1"/>
  <c r="AQ951" i="1" s="1"/>
  <c r="AC951" i="1"/>
  <c r="AP951" i="1" s="1"/>
  <c r="AE951" i="1"/>
  <c r="AH959" i="1"/>
  <c r="AY959" i="1"/>
  <c r="AL959" i="1"/>
  <c r="AM959" i="1" s="1"/>
  <c r="AC971" i="1"/>
  <c r="AP971" i="1" s="1"/>
  <c r="AE971" i="1"/>
  <c r="AF983" i="1"/>
  <c r="AS983" i="1" s="1"/>
  <c r="AH983" i="1"/>
  <c r="AL983" i="1" s="1"/>
  <c r="AM983" i="1" s="1"/>
  <c r="AY983" i="1"/>
  <c r="AD995" i="1"/>
  <c r="AQ995" i="1" s="1"/>
  <c r="AC995" i="1"/>
  <c r="AP995" i="1" s="1"/>
  <c r="AF1007" i="1"/>
  <c r="AS1007" i="1" s="1"/>
  <c r="AH1007" i="1"/>
  <c r="AY1007" i="1"/>
  <c r="AL1007" i="1"/>
  <c r="AM1007" i="1" s="1"/>
  <c r="AD1007" i="1"/>
  <c r="AQ1007" i="1" s="1"/>
  <c r="AC1007" i="1"/>
  <c r="AP1007" i="1" s="1"/>
  <c r="AD1019" i="1"/>
  <c r="AQ1019" i="1" s="1"/>
  <c r="AC1019" i="1"/>
  <c r="AP1019" i="1" s="1"/>
  <c r="AF1027" i="1"/>
  <c r="AS1027" i="1" s="1"/>
  <c r="AH1027" i="1"/>
  <c r="AY1027" i="1"/>
  <c r="AL1027" i="1"/>
  <c r="AM1027" i="1" s="1"/>
  <c r="AD1043" i="1"/>
  <c r="AQ1043" i="1" s="1"/>
  <c r="AC1043" i="1"/>
  <c r="AP1043" i="1" s="1"/>
  <c r="AY1051" i="1"/>
  <c r="AD1051" i="1"/>
  <c r="AQ1051" i="1" s="1"/>
  <c r="AC1051" i="1"/>
  <c r="AP1051" i="1" s="1"/>
  <c r="AC1063" i="1"/>
  <c r="AP1063" i="1" s="1"/>
  <c r="AY1075" i="1"/>
  <c r="AD1075" i="1"/>
  <c r="AQ1075" i="1" s="1"/>
  <c r="AI1099" i="1"/>
  <c r="AN1099" i="1"/>
  <c r="AO1099" i="1" s="1"/>
  <c r="AF1099" i="1"/>
  <c r="AS1099" i="1" s="1"/>
  <c r="AD1111" i="1"/>
  <c r="AQ1111" i="1" s="1"/>
  <c r="AC1111" i="1"/>
  <c r="AP1111" i="1" s="1"/>
  <c r="AY1123" i="1"/>
  <c r="AD1123" i="1"/>
  <c r="AQ1123" i="1" s="1"/>
  <c r="AI1147" i="1"/>
  <c r="AN1147" i="1" s="1"/>
  <c r="AO1147" i="1" s="1"/>
  <c r="AF1147" i="1"/>
  <c r="AS1147" i="1" s="1"/>
  <c r="AD1159" i="1"/>
  <c r="AQ1159" i="1" s="1"/>
  <c r="AC1159" i="1"/>
  <c r="AP1159" i="1" s="1"/>
  <c r="AY1171" i="1"/>
  <c r="AD1171" i="1"/>
  <c r="AQ1171" i="1" s="1"/>
  <c r="AY1195" i="1"/>
  <c r="AD1195" i="1"/>
  <c r="AQ1195" i="1" s="1"/>
  <c r="AC1207" i="1"/>
  <c r="AP1207" i="1" s="1"/>
  <c r="AY1219" i="1"/>
  <c r="AD1227" i="1"/>
  <c r="AQ1227" i="1" s="1"/>
  <c r="AC1227" i="1"/>
  <c r="AP1227" i="1" s="1"/>
  <c r="AY1243" i="1"/>
  <c r="AD1251" i="1"/>
  <c r="AQ1251" i="1" s="1"/>
  <c r="AC1251" i="1"/>
  <c r="AP1251" i="1" s="1"/>
  <c r="AY1267" i="1"/>
  <c r="AD1279" i="1"/>
  <c r="AQ1279" i="1" s="1"/>
  <c r="AC1279" i="1"/>
  <c r="AP1279" i="1" s="1"/>
  <c r="AY1291" i="1"/>
  <c r="AD1303" i="1"/>
  <c r="AQ1303" i="1" s="1"/>
  <c r="AC1303" i="1"/>
  <c r="AP1303" i="1" s="1"/>
  <c r="AY1315" i="1"/>
  <c r="AD1327" i="1"/>
  <c r="AQ1327" i="1" s="1"/>
  <c r="AC1327" i="1"/>
  <c r="AP1327" i="1" s="1"/>
  <c r="AY1339" i="1"/>
  <c r="AD1351" i="1"/>
  <c r="AQ1351" i="1" s="1"/>
  <c r="AC1351" i="1"/>
  <c r="AP1351" i="1" s="1"/>
  <c r="AY1359" i="1"/>
  <c r="AY1383" i="1"/>
  <c r="AD1383" i="1"/>
  <c r="AQ1383" i="1" s="1"/>
  <c r="AY1399" i="1"/>
  <c r="AD1399" i="1"/>
  <c r="AQ1399" i="1" s="1"/>
  <c r="AC1415" i="1"/>
  <c r="AP1415" i="1" s="1"/>
  <c r="AH1427" i="1"/>
  <c r="AL1427" i="1" s="1"/>
  <c r="AM1427" i="1" s="1"/>
  <c r="AY1427" i="1"/>
  <c r="AD1427" i="1"/>
  <c r="AQ1427" i="1" s="1"/>
  <c r="AC1439" i="1"/>
  <c r="AP1439" i="1" s="1"/>
  <c r="AE1439" i="1"/>
  <c r="AH1451" i="1"/>
  <c r="AL1451" i="1" s="1"/>
  <c r="AM1451" i="1" s="1"/>
  <c r="AY1451" i="1"/>
  <c r="AD1451" i="1"/>
  <c r="AQ1451" i="1" s="1"/>
  <c r="AC1463" i="1"/>
  <c r="AP1463" i="1" s="1"/>
  <c r="AE1463" i="1"/>
  <c r="AH1471" i="1"/>
  <c r="AL1471" i="1" s="1"/>
  <c r="AM1471" i="1" s="1"/>
  <c r="AY1471" i="1"/>
  <c r="AD1471" i="1"/>
  <c r="AQ1471" i="1" s="1"/>
  <c r="AC1479" i="1"/>
  <c r="AP1479" i="1" s="1"/>
  <c r="AE1479" i="1"/>
  <c r="AH1487" i="1"/>
  <c r="AL1487" i="1" s="1"/>
  <c r="AM1487" i="1" s="1"/>
  <c r="AY1487" i="1"/>
  <c r="AD1487" i="1"/>
  <c r="AQ1487" i="1" s="1"/>
  <c r="AC1495" i="1"/>
  <c r="AP1495" i="1" s="1"/>
  <c r="AE1495" i="1"/>
  <c r="AH1507" i="1"/>
  <c r="AL1507" i="1" s="1"/>
  <c r="AM1507" i="1" s="1"/>
  <c r="AY1507" i="1"/>
  <c r="AD1507" i="1"/>
  <c r="AQ1507" i="1" s="1"/>
  <c r="AC1519" i="1"/>
  <c r="AP1519" i="1" s="1"/>
  <c r="AE1519" i="1"/>
  <c r="AI1531" i="1"/>
  <c r="AN1531" i="1" s="1"/>
  <c r="AO1531" i="1" s="1"/>
  <c r="AF1531" i="1"/>
  <c r="AS1531" i="1" s="1"/>
  <c r="AC1543" i="1"/>
  <c r="AP1543" i="1" s="1"/>
  <c r="AF1555" i="1"/>
  <c r="AS1555" i="1" s="1"/>
  <c r="AY1571" i="1"/>
  <c r="AD1583" i="1"/>
  <c r="AQ1583" i="1" s="1"/>
  <c r="AC1583" i="1"/>
  <c r="AP1583" i="1" s="1"/>
  <c r="AE1583" i="1"/>
  <c r="AY1595" i="1"/>
  <c r="AD1607" i="1"/>
  <c r="AQ1607" i="1" s="1"/>
  <c r="AC1607" i="1"/>
  <c r="AP1607" i="1" s="1"/>
  <c r="AI1619" i="1"/>
  <c r="AN1619" i="1" s="1"/>
  <c r="AO1619" i="1" s="1"/>
  <c r="AY13" i="1"/>
  <c r="AL21" i="1"/>
  <c r="AM21" i="1" s="1"/>
  <c r="AY21" i="1"/>
  <c r="AY29" i="1"/>
  <c r="AL37" i="1"/>
  <c r="AM37" i="1" s="1"/>
  <c r="AY37" i="1"/>
  <c r="AY45" i="1"/>
  <c r="AY49" i="1"/>
  <c r="AY61" i="1"/>
  <c r="AY69" i="1"/>
  <c r="AY77" i="1"/>
  <c r="AY93" i="1"/>
  <c r="AY101" i="1"/>
  <c r="AY109" i="1"/>
  <c r="AY117" i="1"/>
  <c r="AY125" i="1"/>
  <c r="AL133" i="1"/>
  <c r="AM133" i="1" s="1"/>
  <c r="AY133" i="1"/>
  <c r="AY141" i="1"/>
  <c r="AY149" i="1"/>
  <c r="AY157" i="1"/>
  <c r="AI165" i="1"/>
  <c r="AN165" i="1" s="1"/>
  <c r="AO165" i="1" s="1"/>
  <c r="AY173" i="1"/>
  <c r="AN221" i="1"/>
  <c r="AO221" i="1" s="1"/>
  <c r="AN237" i="1"/>
  <c r="AO237" i="1" s="1"/>
  <c r="AY249" i="1"/>
  <c r="AN269" i="1"/>
  <c r="AO269" i="1" s="1"/>
  <c r="AY269" i="1"/>
  <c r="AY285" i="1"/>
  <c r="AY293" i="1"/>
  <c r="AI301" i="1"/>
  <c r="AN301" i="1" s="1"/>
  <c r="AO301" i="1" s="1"/>
  <c r="AI309" i="1"/>
  <c r="AN309" i="1" s="1"/>
  <c r="AO309" i="1" s="1"/>
  <c r="AI317" i="1"/>
  <c r="AN317" i="1" s="1"/>
  <c r="AO317" i="1" s="1"/>
  <c r="AI325" i="1"/>
  <c r="AN325" i="1" s="1"/>
  <c r="AO325" i="1" s="1"/>
  <c r="AL341" i="1"/>
  <c r="AM341" i="1" s="1"/>
  <c r="AY341" i="1"/>
  <c r="AY349" i="1"/>
  <c r="AY357" i="1"/>
  <c r="AL365" i="1"/>
  <c r="AM365" i="1" s="1"/>
  <c r="AY365" i="1"/>
  <c r="AI373" i="1"/>
  <c r="AN373" i="1" s="1"/>
  <c r="AO373" i="1" s="1"/>
  <c r="AL381" i="1"/>
  <c r="AM381" i="1" s="1"/>
  <c r="AY381" i="1"/>
  <c r="AI389" i="1"/>
  <c r="AN389" i="1" s="1"/>
  <c r="AO389" i="1" s="1"/>
  <c r="AI397" i="1"/>
  <c r="AN397" i="1" s="1"/>
  <c r="AO397" i="1" s="1"/>
  <c r="AY405" i="1"/>
  <c r="AY413" i="1"/>
  <c r="AY421" i="1"/>
  <c r="AY425" i="1"/>
  <c r="AY429" i="1"/>
  <c r="AY445" i="1"/>
  <c r="AY453" i="1"/>
  <c r="AY461" i="1"/>
  <c r="AY469" i="1"/>
  <c r="AI477" i="1"/>
  <c r="AN477" i="1"/>
  <c r="AO477" i="1" s="1"/>
  <c r="AY485" i="1"/>
  <c r="AY493" i="1"/>
  <c r="AL501" i="1"/>
  <c r="AM501" i="1" s="1"/>
  <c r="AY501" i="1"/>
  <c r="AY509" i="1"/>
  <c r="AY517" i="1"/>
  <c r="AY525" i="1"/>
  <c r="AY533" i="1"/>
  <c r="AY541" i="1"/>
  <c r="AY549" i="1"/>
  <c r="AY557" i="1"/>
  <c r="AI565" i="1"/>
  <c r="AN565" i="1" s="1"/>
  <c r="AO565" i="1" s="1"/>
  <c r="AY573" i="1"/>
  <c r="AY581" i="1"/>
  <c r="AY585" i="1"/>
  <c r="AY589" i="1"/>
  <c r="AY597" i="1"/>
  <c r="AY605" i="1"/>
  <c r="AI613" i="1"/>
  <c r="AN613" i="1" s="1"/>
  <c r="AO613" i="1" s="1"/>
  <c r="AY621" i="1"/>
  <c r="AY629" i="1"/>
  <c r="AY637" i="1"/>
  <c r="AY645" i="1"/>
  <c r="AY653" i="1"/>
  <c r="AY661" i="1"/>
  <c r="AI669" i="1"/>
  <c r="AN669" i="1" s="1"/>
  <c r="AO669" i="1" s="1"/>
  <c r="AY677" i="1"/>
  <c r="AI685" i="1"/>
  <c r="AN685" i="1"/>
  <c r="AO685" i="1" s="1"/>
  <c r="AY693" i="1"/>
  <c r="AY701" i="1"/>
  <c r="AY709" i="1"/>
  <c r="AY717" i="1"/>
  <c r="AY725" i="1"/>
  <c r="AY733" i="1"/>
  <c r="AY757" i="1"/>
  <c r="AY765" i="1"/>
  <c r="AY773" i="1"/>
  <c r="AY781" i="1"/>
  <c r="AY789" i="1"/>
  <c r="AY797" i="1"/>
  <c r="AY805" i="1"/>
  <c r="AY813" i="1"/>
  <c r="AY821" i="1"/>
  <c r="AY829" i="1"/>
  <c r="AY837" i="1"/>
  <c r="AI845" i="1"/>
  <c r="AN845" i="1" s="1"/>
  <c r="AO845" i="1" s="1"/>
  <c r="AY853" i="1"/>
  <c r="AI861" i="1"/>
  <c r="AN861" i="1"/>
  <c r="AO861" i="1" s="1"/>
  <c r="AY869" i="1"/>
  <c r="AI877" i="1"/>
  <c r="AN877" i="1" s="1"/>
  <c r="AO877" i="1" s="1"/>
  <c r="AY885" i="1"/>
  <c r="AY893" i="1"/>
  <c r="AY901" i="1"/>
  <c r="AY909" i="1"/>
  <c r="AY917" i="1"/>
  <c r="AY925" i="1"/>
  <c r="AY933" i="1"/>
  <c r="AY941" i="1"/>
  <c r="AI949" i="1"/>
  <c r="AN949" i="1" s="1"/>
  <c r="AO949" i="1" s="1"/>
  <c r="AI957" i="1"/>
  <c r="AN957" i="1" s="1"/>
  <c r="AO957" i="1" s="1"/>
  <c r="AY965" i="1"/>
  <c r="AY973" i="1"/>
  <c r="AY981" i="1"/>
  <c r="AI989" i="1"/>
  <c r="AN989" i="1"/>
  <c r="AO989" i="1" s="1"/>
  <c r="AI997" i="1"/>
  <c r="AN997" i="1"/>
  <c r="AO997" i="1" s="1"/>
  <c r="AI1005" i="1"/>
  <c r="AN1005" i="1"/>
  <c r="AO1005" i="1" s="1"/>
  <c r="AI1013" i="1"/>
  <c r="AN1013" i="1"/>
  <c r="AO1013" i="1" s="1"/>
  <c r="AI1021" i="1"/>
  <c r="AN1021" i="1"/>
  <c r="AO1021" i="1" s="1"/>
  <c r="AI1029" i="1"/>
  <c r="AN1029" i="1"/>
  <c r="AO1029" i="1" s="1"/>
  <c r="AI1037" i="1"/>
  <c r="AN1037" i="1"/>
  <c r="AO1037" i="1" s="1"/>
  <c r="AI1045" i="1"/>
  <c r="AN1045" i="1"/>
  <c r="AO1045" i="1" s="1"/>
  <c r="AY1053" i="1"/>
  <c r="AY1061" i="1"/>
  <c r="AY1069" i="1"/>
  <c r="AY1077" i="1"/>
  <c r="AY1085" i="1"/>
  <c r="AY1093" i="1"/>
  <c r="AY1101" i="1"/>
  <c r="AY1109" i="1"/>
  <c r="AY1117" i="1"/>
  <c r="AY1125" i="1"/>
  <c r="AY1133" i="1"/>
  <c r="AY1141" i="1"/>
  <c r="AY1149" i="1"/>
  <c r="AY1157" i="1"/>
  <c r="AY1165" i="1"/>
  <c r="AY1173" i="1"/>
  <c r="AY1181" i="1"/>
  <c r="AY1189" i="1"/>
  <c r="AY1197" i="1"/>
  <c r="AY1205" i="1"/>
  <c r="AY1213" i="1"/>
  <c r="AY1221" i="1"/>
  <c r="AY1229" i="1"/>
  <c r="AY1237" i="1"/>
  <c r="AY1245" i="1"/>
  <c r="AY1253" i="1"/>
  <c r="AY1261" i="1"/>
  <c r="AY1269" i="1"/>
  <c r="AY1277" i="1"/>
  <c r="AY1285" i="1"/>
  <c r="AY1293" i="1"/>
  <c r="AY1301" i="1"/>
  <c r="AY1309" i="1"/>
  <c r="AY1317" i="1"/>
  <c r="AY1325" i="1"/>
  <c r="AY1333" i="1"/>
  <c r="AY1341" i="1"/>
  <c r="AY1349" i="1"/>
  <c r="AY1357" i="1"/>
  <c r="AY1365" i="1"/>
  <c r="AI1373" i="1"/>
  <c r="AN1373" i="1"/>
  <c r="AO1373" i="1" s="1"/>
  <c r="AI1381" i="1"/>
  <c r="AN1381" i="1"/>
  <c r="AO1381" i="1" s="1"/>
  <c r="AI1389" i="1"/>
  <c r="AN1389" i="1"/>
  <c r="AO1389" i="1" s="1"/>
  <c r="AI1397" i="1"/>
  <c r="AN1397" i="1"/>
  <c r="AO1397" i="1" s="1"/>
  <c r="AI1405" i="1"/>
  <c r="AN1405" i="1"/>
  <c r="AO1405" i="1" s="1"/>
  <c r="AI1413" i="1"/>
  <c r="AN1413" i="1"/>
  <c r="AO1413" i="1" s="1"/>
  <c r="AY1421" i="1"/>
  <c r="AI1429" i="1"/>
  <c r="AN1429" i="1" s="1"/>
  <c r="AO1429" i="1" s="1"/>
  <c r="AI1437" i="1"/>
  <c r="AN1437" i="1" s="1"/>
  <c r="AO1437" i="1" s="1"/>
  <c r="AI1457" i="1"/>
  <c r="AN1457" i="1" s="1"/>
  <c r="AO1457" i="1" s="1"/>
  <c r="AI1477" i="1"/>
  <c r="AN1477" i="1" s="1"/>
  <c r="AO1477" i="1" s="1"/>
  <c r="AI1497" i="1"/>
  <c r="AN1497" i="1" s="1"/>
  <c r="AO1497" i="1" s="1"/>
  <c r="AI1521" i="1"/>
  <c r="AN1521" i="1" s="1"/>
  <c r="AO1521" i="1" s="1"/>
  <c r="AY1537" i="1"/>
  <c r="AY1557" i="1"/>
  <c r="AY1569" i="1"/>
  <c r="AY1585" i="1"/>
  <c r="AY1605" i="1"/>
  <c r="AY1625" i="1"/>
  <c r="AI14" i="1"/>
  <c r="AN14" i="1" s="1"/>
  <c r="AO14" i="1" s="1"/>
  <c r="AI22" i="1"/>
  <c r="AN22" i="1" s="1"/>
  <c r="AO22" i="1" s="1"/>
  <c r="AL30" i="1"/>
  <c r="AM30" i="1" s="1"/>
  <c r="AY30" i="1"/>
  <c r="AY38" i="1"/>
  <c r="AY46" i="1"/>
  <c r="AY54" i="1"/>
  <c r="AY62" i="1"/>
  <c r="AY70" i="1"/>
  <c r="AY78" i="1"/>
  <c r="AY86" i="1"/>
  <c r="AY94" i="1"/>
  <c r="AL94" i="1"/>
  <c r="AM94" i="1" s="1"/>
  <c r="AY102" i="1"/>
  <c r="AY110" i="1"/>
  <c r="AL118" i="1"/>
  <c r="AM118" i="1" s="1"/>
  <c r="AY118" i="1"/>
  <c r="AY126" i="1"/>
  <c r="AY134" i="1"/>
  <c r="AY142" i="1"/>
  <c r="AY150" i="1"/>
  <c r="AY158" i="1"/>
  <c r="AI166" i="1"/>
  <c r="AN166" i="1" s="1"/>
  <c r="AO166" i="1" s="1"/>
  <c r="AY174" i="1"/>
  <c r="AY206" i="1"/>
  <c r="AY214" i="1"/>
  <c r="AY222" i="1"/>
  <c r="AY230" i="1"/>
  <c r="AY238" i="1"/>
  <c r="AY246" i="1"/>
  <c r="AI254" i="1"/>
  <c r="AN254" i="1" s="1"/>
  <c r="AO254" i="1" s="1"/>
  <c r="AY258" i="1"/>
  <c r="AY270" i="1"/>
  <c r="AL286" i="1"/>
  <c r="AM286" i="1" s="1"/>
  <c r="AY286" i="1"/>
  <c r="AI302" i="1"/>
  <c r="AN302" i="1" s="1"/>
  <c r="AO302" i="1" s="1"/>
  <c r="AI310" i="1"/>
  <c r="AN310" i="1" s="1"/>
  <c r="AO310" i="1" s="1"/>
  <c r="AI318" i="1"/>
  <c r="AN318" i="1" s="1"/>
  <c r="AO318" i="1" s="1"/>
  <c r="AI326" i="1"/>
  <c r="AN326" i="1" s="1"/>
  <c r="AO326" i="1" s="1"/>
  <c r="AI334" i="1"/>
  <c r="AN334" i="1" s="1"/>
  <c r="AO334" i="1" s="1"/>
  <c r="AL342" i="1"/>
  <c r="AM342" i="1" s="1"/>
  <c r="AY342" i="1"/>
  <c r="AY350" i="1"/>
  <c r="AI358" i="1"/>
  <c r="AN358" i="1"/>
  <c r="AO358" i="1" s="1"/>
  <c r="AY366" i="1"/>
  <c r="AY374" i="1"/>
  <c r="AY382" i="1"/>
  <c r="AY390" i="1"/>
  <c r="AY398" i="1"/>
  <c r="AI406" i="1"/>
  <c r="AN406" i="1" s="1"/>
  <c r="AO406" i="1" s="1"/>
  <c r="AY422" i="1"/>
  <c r="AY430" i="1"/>
  <c r="AY434" i="1"/>
  <c r="AY438" i="1"/>
  <c r="AY454" i="1"/>
  <c r="AY462" i="1"/>
  <c r="AY470" i="1"/>
  <c r="AY478" i="1"/>
  <c r="AY486" i="1"/>
  <c r="AY494" i="1"/>
  <c r="AY502" i="1"/>
  <c r="AY510" i="1"/>
  <c r="AY518" i="1"/>
  <c r="AY526" i="1"/>
  <c r="AY534" i="1"/>
  <c r="AY542" i="1"/>
  <c r="AY550" i="1"/>
  <c r="AY558" i="1"/>
  <c r="AI566" i="1"/>
  <c r="AN566" i="1"/>
  <c r="AO566" i="1" s="1"/>
  <c r="AY574" i="1"/>
  <c r="AY582" i="1"/>
  <c r="AI590" i="1"/>
  <c r="AN590" i="1"/>
  <c r="AO590" i="1" s="1"/>
  <c r="AY598" i="1"/>
  <c r="AY606" i="1"/>
  <c r="AY614" i="1"/>
  <c r="AY622" i="1"/>
  <c r="AY630" i="1"/>
  <c r="AY638" i="1"/>
  <c r="AY646" i="1"/>
  <c r="AY654" i="1"/>
  <c r="AY662" i="1"/>
  <c r="AY670" i="1"/>
  <c r="AY678" i="1"/>
  <c r="AY686" i="1"/>
  <c r="AY694" i="1"/>
  <c r="AY702" i="1"/>
  <c r="AY710" i="1"/>
  <c r="AI718" i="1"/>
  <c r="AN718" i="1" s="1"/>
  <c r="AO718" i="1" s="1"/>
  <c r="AY726" i="1"/>
  <c r="AY734" i="1"/>
  <c r="AY742" i="1"/>
  <c r="AY746" i="1"/>
  <c r="AY750" i="1"/>
  <c r="AH766" i="1"/>
  <c r="AL766" i="1" s="1"/>
  <c r="AM766" i="1" s="1"/>
  <c r="AY766" i="1"/>
  <c r="AY774" i="1"/>
  <c r="AH790" i="1"/>
  <c r="AL790" i="1" s="1"/>
  <c r="AM790" i="1" s="1"/>
  <c r="AY790" i="1"/>
  <c r="AH798" i="1"/>
  <c r="AL798" i="1" s="1"/>
  <c r="AM798" i="1" s="1"/>
  <c r="AY798" i="1"/>
  <c r="AH806" i="1"/>
  <c r="AY806" i="1"/>
  <c r="AL806" i="1"/>
  <c r="AM806" i="1" s="1"/>
  <c r="AH814" i="1"/>
  <c r="AL814" i="1" s="1"/>
  <c r="AM814" i="1" s="1"/>
  <c r="AY814" i="1"/>
  <c r="AH822" i="1"/>
  <c r="AL822" i="1" s="1"/>
  <c r="AM822" i="1" s="1"/>
  <c r="AY822" i="1"/>
  <c r="AH830" i="1"/>
  <c r="AL830" i="1" s="1"/>
  <c r="AM830" i="1" s="1"/>
  <c r="AY830" i="1"/>
  <c r="AI838" i="1"/>
  <c r="AN838" i="1"/>
  <c r="AO838" i="1" s="1"/>
  <c r="AY846" i="1"/>
  <c r="AI854" i="1"/>
  <c r="AN854" i="1" s="1"/>
  <c r="AO854" i="1" s="1"/>
  <c r="AY862" i="1"/>
  <c r="AI870" i="1"/>
  <c r="AN870" i="1"/>
  <c r="AO870" i="1" s="1"/>
  <c r="AY878" i="1"/>
  <c r="AH886" i="1"/>
  <c r="AL886" i="1" s="1"/>
  <c r="AM886" i="1" s="1"/>
  <c r="AY886" i="1"/>
  <c r="AY894" i="1"/>
  <c r="AY902" i="1"/>
  <c r="AY910" i="1"/>
  <c r="AY918" i="1"/>
  <c r="AY926" i="1"/>
  <c r="AY934" i="1"/>
  <c r="AY942" i="1"/>
  <c r="AY950" i="1"/>
  <c r="AY958" i="1"/>
  <c r="AY966" i="1"/>
  <c r="AY974" i="1"/>
  <c r="AY982" i="1"/>
  <c r="AY990" i="1"/>
  <c r="AY998" i="1"/>
  <c r="AY1006" i="1"/>
  <c r="AY1014" i="1"/>
  <c r="AY1022" i="1"/>
  <c r="AY1030" i="1"/>
  <c r="AY1038" i="1"/>
  <c r="AY1046" i="1"/>
  <c r="AY1054" i="1"/>
  <c r="AI1062" i="1"/>
  <c r="AN1062" i="1" s="1"/>
  <c r="AO1062" i="1" s="1"/>
  <c r="AY1070" i="1"/>
  <c r="AI1078" i="1"/>
  <c r="AN1078" i="1" s="1"/>
  <c r="AO1078" i="1" s="1"/>
  <c r="AY1086" i="1"/>
  <c r="AI1094" i="1"/>
  <c r="AN1094" i="1" s="1"/>
  <c r="AO1094" i="1" s="1"/>
  <c r="AY1102" i="1"/>
  <c r="AI1110" i="1"/>
  <c r="AN1110" i="1" s="1"/>
  <c r="AO1110" i="1" s="1"/>
  <c r="AY1118" i="1"/>
  <c r="AI1126" i="1"/>
  <c r="AN1126" i="1" s="1"/>
  <c r="AO1126" i="1" s="1"/>
  <c r="AY1134" i="1"/>
  <c r="AI1142" i="1"/>
  <c r="AN1142" i="1" s="1"/>
  <c r="AO1142" i="1" s="1"/>
  <c r="AY1150" i="1"/>
  <c r="AI1158" i="1"/>
  <c r="AN1158" i="1" s="1"/>
  <c r="AO1158" i="1" s="1"/>
  <c r="AY1166" i="1"/>
  <c r="AI1174" i="1"/>
  <c r="AN1174" i="1" s="1"/>
  <c r="AO1174" i="1" s="1"/>
  <c r="AY1182" i="1"/>
  <c r="AY1190" i="1"/>
  <c r="AY1198" i="1"/>
  <c r="AY1206" i="1"/>
  <c r="AI1214" i="1"/>
  <c r="AN1214" i="1" s="1"/>
  <c r="AO1214" i="1" s="1"/>
  <c r="AI1222" i="1"/>
  <c r="AN1222" i="1" s="1"/>
  <c r="AO1222" i="1" s="1"/>
  <c r="AI1230" i="1"/>
  <c r="AN1230" i="1" s="1"/>
  <c r="AO1230" i="1" s="1"/>
  <c r="AI1238" i="1"/>
  <c r="AN1238" i="1" s="1"/>
  <c r="AO1238" i="1" s="1"/>
  <c r="AI1246" i="1"/>
  <c r="AN1246" i="1" s="1"/>
  <c r="AO1246" i="1" s="1"/>
  <c r="AI1254" i="1"/>
  <c r="AN1254" i="1" s="1"/>
  <c r="AO1254" i="1" s="1"/>
  <c r="AI1262" i="1"/>
  <c r="AN1262" i="1" s="1"/>
  <c r="AO1262" i="1" s="1"/>
  <c r="AI1270" i="1"/>
  <c r="AN1270" i="1" s="1"/>
  <c r="AO1270" i="1" s="1"/>
  <c r="AI1278" i="1"/>
  <c r="AN1278" i="1" s="1"/>
  <c r="AO1278" i="1" s="1"/>
  <c r="AI1286" i="1"/>
  <c r="AN1286" i="1" s="1"/>
  <c r="AO1286" i="1" s="1"/>
  <c r="AI1294" i="1"/>
  <c r="AN1294" i="1" s="1"/>
  <c r="AO1294" i="1" s="1"/>
  <c r="AI1302" i="1"/>
  <c r="AN1302" i="1" s="1"/>
  <c r="AO1302" i="1" s="1"/>
  <c r="AI1310" i="1"/>
  <c r="AN1310" i="1" s="1"/>
  <c r="AO1310" i="1" s="1"/>
  <c r="AI1318" i="1"/>
  <c r="AN1318" i="1" s="1"/>
  <c r="AO1318" i="1" s="1"/>
  <c r="AI1326" i="1"/>
  <c r="AN1326" i="1" s="1"/>
  <c r="AO1326" i="1" s="1"/>
  <c r="AI1334" i="1"/>
  <c r="AN1334" i="1" s="1"/>
  <c r="AO1334" i="1" s="1"/>
  <c r="AI1342" i="1"/>
  <c r="AN1342" i="1" s="1"/>
  <c r="AO1342" i="1" s="1"/>
  <c r="AI1350" i="1"/>
  <c r="AN1350" i="1" s="1"/>
  <c r="AO1350" i="1" s="1"/>
  <c r="AI1358" i="1"/>
  <c r="AN1358" i="1" s="1"/>
  <c r="AO1358" i="1" s="1"/>
  <c r="AI1366" i="1"/>
  <c r="AN1366" i="1" s="1"/>
  <c r="AO1366" i="1" s="1"/>
  <c r="AY1374" i="1"/>
  <c r="AY1382" i="1"/>
  <c r="AY1390" i="1"/>
  <c r="AY1398" i="1"/>
  <c r="AY1406" i="1"/>
  <c r="AY1414" i="1"/>
  <c r="AI1422" i="1"/>
  <c r="AN1422" i="1" s="1"/>
  <c r="AO1422" i="1" s="1"/>
  <c r="AY1430" i="1"/>
  <c r="AY1438" i="1"/>
  <c r="AY1446" i="1"/>
  <c r="AY1454" i="1"/>
  <c r="AY1462" i="1"/>
  <c r="AY1470" i="1"/>
  <c r="AY1478" i="1"/>
  <c r="AY1486" i="1"/>
  <c r="AY1494" i="1"/>
  <c r="AY1502" i="1"/>
  <c r="AY1510" i="1"/>
  <c r="AY1518" i="1"/>
  <c r="AY1526" i="1"/>
  <c r="AY1534" i="1"/>
  <c r="AI1542" i="1"/>
  <c r="AN1542" i="1" s="1"/>
  <c r="AO1542" i="1" s="1"/>
  <c r="AY1550" i="1"/>
  <c r="AY1558" i="1"/>
  <c r="AY1566" i="1"/>
  <c r="AI1574" i="1"/>
  <c r="AN1574" i="1" s="1"/>
  <c r="AO1574" i="1" s="1"/>
  <c r="AI1582" i="1"/>
  <c r="AN1582" i="1" s="1"/>
  <c r="AO1582" i="1" s="1"/>
  <c r="AI1590" i="1"/>
  <c r="AN1590" i="1" s="1"/>
  <c r="AO1590" i="1" s="1"/>
  <c r="AI1598" i="1"/>
  <c r="AN1598" i="1" s="1"/>
  <c r="AO1598" i="1" s="1"/>
  <c r="AI1606" i="1"/>
  <c r="AN1606" i="1" s="1"/>
  <c r="AO1606" i="1" s="1"/>
  <c r="AY1614" i="1"/>
  <c r="AY1622" i="1"/>
  <c r="AY1630" i="1"/>
  <c r="AY8" i="1"/>
  <c r="AY19" i="1"/>
  <c r="AY31" i="1"/>
  <c r="AL31" i="1"/>
  <c r="AM31" i="1" s="1"/>
  <c r="AY63" i="1"/>
  <c r="AY87" i="1"/>
  <c r="AY107" i="1"/>
  <c r="AL107" i="1"/>
  <c r="AM107" i="1" s="1"/>
  <c r="AY127" i="1"/>
  <c r="AY147" i="1"/>
  <c r="AY167" i="1"/>
  <c r="AY235" i="1"/>
  <c r="AY259" i="1"/>
  <c r="AY275" i="1"/>
  <c r="AY299" i="1"/>
  <c r="AL299" i="1"/>
  <c r="AM299" i="1" s="1"/>
  <c r="AY327" i="1"/>
  <c r="AL347" i="1"/>
  <c r="AM347" i="1" s="1"/>
  <c r="AY347" i="1"/>
  <c r="AY395" i="1"/>
  <c r="AY411" i="1"/>
  <c r="AY447" i="1"/>
  <c r="AY471" i="1"/>
  <c r="AY495" i="1"/>
  <c r="AY511" i="1"/>
  <c r="AY535" i="1"/>
  <c r="AY559" i="1"/>
  <c r="AY603" i="1"/>
  <c r="AY627" i="1"/>
  <c r="AY647" i="1"/>
  <c r="AY671" i="1"/>
  <c r="AI695" i="1"/>
  <c r="AN695" i="1"/>
  <c r="AO695" i="1" s="1"/>
  <c r="AY719" i="1"/>
  <c r="AY763" i="1"/>
  <c r="AY783" i="1"/>
  <c r="AY807" i="1"/>
  <c r="AH883" i="1"/>
  <c r="AY883" i="1"/>
  <c r="AL883" i="1"/>
  <c r="AM883" i="1" s="1"/>
  <c r="AY907" i="1"/>
  <c r="AY931" i="1"/>
  <c r="AH955" i="1"/>
  <c r="AL955" i="1" s="1"/>
  <c r="AM955" i="1" s="1"/>
  <c r="AY955" i="1"/>
  <c r="AY979" i="1"/>
  <c r="AY1003" i="1"/>
  <c r="AH1031" i="1"/>
  <c r="AL1031" i="1" s="1"/>
  <c r="AM1031" i="1" s="1"/>
  <c r="AY1031" i="1"/>
  <c r="AH1047" i="1"/>
  <c r="AL1047" i="1" s="1"/>
  <c r="AM1047" i="1" s="1"/>
  <c r="AY1047" i="1"/>
  <c r="AY1071" i="1"/>
  <c r="AY1095" i="1"/>
  <c r="AY1119" i="1"/>
  <c r="AY1143" i="1"/>
  <c r="AY1167" i="1"/>
  <c r="AY1191" i="1"/>
  <c r="AY1215" i="1"/>
  <c r="AY1239" i="1"/>
  <c r="AY1263" i="1"/>
  <c r="AY1283" i="1"/>
  <c r="AY1307" i="1"/>
  <c r="AY1331" i="1"/>
  <c r="AY1355" i="1"/>
  <c r="AI1379" i="1"/>
  <c r="AN1379" i="1" s="1"/>
  <c r="AO1379" i="1" s="1"/>
  <c r="AI1403" i="1"/>
  <c r="AN1403" i="1" s="1"/>
  <c r="AO1403" i="1" s="1"/>
  <c r="AY1423" i="1"/>
  <c r="AY1447" i="1"/>
  <c r="AY1467" i="1"/>
  <c r="AY1491" i="1"/>
  <c r="AY1515" i="1"/>
  <c r="AY1539" i="1"/>
  <c r="AY1567" i="1"/>
  <c r="AY1591" i="1"/>
  <c r="AI1611" i="1"/>
  <c r="AN1611" i="1" s="1"/>
  <c r="AO1611" i="1" s="1"/>
  <c r="AI23" i="1"/>
  <c r="AN23" i="1" s="1"/>
  <c r="AO23" i="1" s="1"/>
  <c r="AY59" i="1"/>
  <c r="AI71" i="1"/>
  <c r="AN71" i="1" s="1"/>
  <c r="AO71" i="1" s="1"/>
  <c r="AI95" i="1"/>
  <c r="AN95" i="1" s="1"/>
  <c r="AO95" i="1" s="1"/>
  <c r="AN143" i="1"/>
  <c r="AO143" i="1" s="1"/>
  <c r="AY227" i="1"/>
  <c r="AL227" i="1"/>
  <c r="AM227" i="1" s="1"/>
  <c r="AY239" i="1"/>
  <c r="AI251" i="1"/>
  <c r="AN251" i="1" s="1"/>
  <c r="AO251" i="1" s="1"/>
  <c r="AY263" i="1"/>
  <c r="AY283" i="1"/>
  <c r="AY295" i="1"/>
  <c r="AI307" i="1"/>
  <c r="AN307" i="1"/>
  <c r="AO307" i="1" s="1"/>
  <c r="AI339" i="1"/>
  <c r="AN339" i="1"/>
  <c r="AO339" i="1" s="1"/>
  <c r="AY379" i="1"/>
  <c r="AI391" i="1"/>
  <c r="AN391" i="1" s="1"/>
  <c r="AO391" i="1" s="1"/>
  <c r="AI487" i="1"/>
  <c r="AN487" i="1" s="1"/>
  <c r="AO487" i="1" s="1"/>
  <c r="AI515" i="1"/>
  <c r="AN515" i="1" s="1"/>
  <c r="AO515" i="1" s="1"/>
  <c r="AI539" i="1"/>
  <c r="AN539" i="1" s="1"/>
  <c r="AO539" i="1" s="1"/>
  <c r="AY607" i="1"/>
  <c r="AI651" i="1"/>
  <c r="AN651" i="1" s="1"/>
  <c r="AO651" i="1" s="1"/>
  <c r="AY667" i="1"/>
  <c r="AI679" i="1"/>
  <c r="AN679" i="1" s="1"/>
  <c r="AO679" i="1" s="1"/>
  <c r="AI703" i="1"/>
  <c r="AN703" i="1" s="1"/>
  <c r="AO703" i="1" s="1"/>
  <c r="AI755" i="1"/>
  <c r="AN755" i="1" s="1"/>
  <c r="AO755" i="1" s="1"/>
  <c r="AH767" i="1"/>
  <c r="AL767" i="1" s="1"/>
  <c r="AM767" i="1" s="1"/>
  <c r="AY767" i="1"/>
  <c r="AI899" i="1"/>
  <c r="AN899" i="1" s="1"/>
  <c r="AO899" i="1" s="1"/>
  <c r="AH911" i="1"/>
  <c r="AL911" i="1" s="1"/>
  <c r="AM911" i="1" s="1"/>
  <c r="AY911" i="1"/>
  <c r="AI923" i="1"/>
  <c r="AN923" i="1" s="1"/>
  <c r="AO923" i="1" s="1"/>
  <c r="AH935" i="1"/>
  <c r="AY935" i="1"/>
  <c r="AL935" i="1"/>
  <c r="AM935" i="1" s="1"/>
  <c r="AI947" i="1"/>
  <c r="AN947" i="1" s="1"/>
  <c r="AO947" i="1" s="1"/>
  <c r="AI1079" i="1"/>
  <c r="AN1079" i="1" s="1"/>
  <c r="AO1079" i="1" s="1"/>
  <c r="AI1103" i="1"/>
  <c r="AN1103" i="1" s="1"/>
  <c r="AO1103" i="1" s="1"/>
  <c r="AY1115" i="1"/>
  <c r="AI1127" i="1"/>
  <c r="AN1127" i="1" s="1"/>
  <c r="AO1127" i="1" s="1"/>
  <c r="AI1151" i="1"/>
  <c r="AN1151" i="1" s="1"/>
  <c r="AO1151" i="1" s="1"/>
  <c r="AY1163" i="1"/>
  <c r="AY1395" i="1"/>
  <c r="AI1407" i="1"/>
  <c r="AN1407" i="1"/>
  <c r="AO1407" i="1" s="1"/>
  <c r="AH1419" i="1"/>
  <c r="AL1419" i="1"/>
  <c r="AM1419" i="1" s="1"/>
  <c r="AY1419" i="1"/>
  <c r="AI1431" i="1"/>
  <c r="AN1431" i="1" s="1"/>
  <c r="AO1431" i="1" s="1"/>
  <c r="AI1459" i="1"/>
  <c r="AN1459" i="1" s="1"/>
  <c r="AO1459" i="1" s="1"/>
  <c r="AI1523" i="1"/>
  <c r="AN1523" i="1" s="1"/>
  <c r="AO1523" i="1" s="1"/>
  <c r="AI1547" i="1"/>
  <c r="AN1547" i="1" s="1"/>
  <c r="AO1547" i="1" s="1"/>
  <c r="AH1563" i="1"/>
  <c r="AL1563" i="1" s="1"/>
  <c r="AM1563" i="1" s="1"/>
  <c r="AY1563" i="1"/>
  <c r="AI1575" i="1"/>
  <c r="AN1575" i="1" s="1"/>
  <c r="AO1575" i="1" s="1"/>
  <c r="AI1603" i="1"/>
  <c r="AN1603" i="1" s="1"/>
  <c r="AO1603" i="1" s="1"/>
  <c r="AH1615" i="1"/>
  <c r="AL1615" i="1" s="1"/>
  <c r="AM1615" i="1" s="1"/>
  <c r="AY1615" i="1"/>
  <c r="AY12" i="1"/>
  <c r="AY28" i="1"/>
  <c r="AY36" i="1"/>
  <c r="AY52" i="1"/>
  <c r="AY60" i="1"/>
  <c r="AY68" i="1"/>
  <c r="AY76" i="1"/>
  <c r="AY84" i="1"/>
  <c r="AY92" i="1"/>
  <c r="AY100" i="1"/>
  <c r="AY108" i="1"/>
  <c r="AL116" i="1"/>
  <c r="AM116" i="1" s="1"/>
  <c r="AY116" i="1"/>
  <c r="AY124" i="1"/>
  <c r="AY132" i="1"/>
  <c r="AY140" i="1"/>
  <c r="AY148" i="1"/>
  <c r="AY156" i="1"/>
  <c r="AI164" i="1"/>
  <c r="AN164" i="1"/>
  <c r="AO164" i="1" s="1"/>
  <c r="AY172" i="1"/>
  <c r="AY212" i="1"/>
  <c r="AD212" i="1"/>
  <c r="AQ212" i="1" s="1"/>
  <c r="AD216" i="1"/>
  <c r="AQ216" i="1" s="1"/>
  <c r="AD228" i="1"/>
  <c r="AQ228" i="1" s="1"/>
  <c r="AD244" i="1"/>
  <c r="AQ244" i="1" s="1"/>
  <c r="AL248" i="1"/>
  <c r="AM248" i="1" s="1"/>
  <c r="AY248" i="1"/>
  <c r="AY252" i="1"/>
  <c r="AY260" i="1"/>
  <c r="AC268" i="1"/>
  <c r="AP268" i="1" s="1"/>
  <c r="AY268" i="1"/>
  <c r="AY276" i="1"/>
  <c r="AC284" i="1"/>
  <c r="AP284" i="1" s="1"/>
  <c r="AY284" i="1"/>
  <c r="AY292" i="1"/>
  <c r="AH300" i="1"/>
  <c r="AL300" i="1"/>
  <c r="AM300" i="1" s="1"/>
  <c r="AY300" i="1"/>
  <c r="AH308" i="1"/>
  <c r="AL308" i="1" s="1"/>
  <c r="AM308" i="1" s="1"/>
  <c r="AY308" i="1"/>
  <c r="AH316" i="1"/>
  <c r="AL316" i="1" s="1"/>
  <c r="AM316" i="1" s="1"/>
  <c r="AY316" i="1"/>
  <c r="AH324" i="1"/>
  <c r="AL324" i="1"/>
  <c r="AM324" i="1" s="1"/>
  <c r="AY324" i="1"/>
  <c r="AH332" i="1"/>
  <c r="AY332" i="1"/>
  <c r="AL332" i="1"/>
  <c r="AM332" i="1" s="1"/>
  <c r="AI340" i="1"/>
  <c r="AN340" i="1"/>
  <c r="AO340" i="1" s="1"/>
  <c r="AI348" i="1"/>
  <c r="AN348" i="1"/>
  <c r="AO348" i="1" s="1"/>
  <c r="AH356" i="1"/>
  <c r="AL356" i="1"/>
  <c r="AM356" i="1" s="1"/>
  <c r="AY356" i="1"/>
  <c r="AH364" i="1"/>
  <c r="AL364" i="1" s="1"/>
  <c r="AM364" i="1" s="1"/>
  <c r="AY364" i="1"/>
  <c r="AI380" i="1"/>
  <c r="AN380" i="1" s="1"/>
  <c r="AO380" i="1" s="1"/>
  <c r="AH388" i="1"/>
  <c r="AL388" i="1" s="1"/>
  <c r="AM388" i="1" s="1"/>
  <c r="AY388" i="1"/>
  <c r="AY396" i="1"/>
  <c r="AY404" i="1"/>
  <c r="AY420" i="1"/>
  <c r="AY428" i="1"/>
  <c r="AY436" i="1"/>
  <c r="AH452" i="1"/>
  <c r="AL452" i="1" s="1"/>
  <c r="AM452" i="1" s="1"/>
  <c r="AY452" i="1"/>
  <c r="AH460" i="1"/>
  <c r="AL460" i="1" s="1"/>
  <c r="AM460" i="1" s="1"/>
  <c r="AY460" i="1"/>
  <c r="AY468" i="1"/>
  <c r="AY476" i="1"/>
  <c r="AI484" i="1"/>
  <c r="AN484" i="1"/>
  <c r="AO484" i="1" s="1"/>
  <c r="AY492" i="1"/>
  <c r="AY500" i="1"/>
  <c r="AY508" i="1"/>
  <c r="AY516" i="1"/>
  <c r="AY524" i="1"/>
  <c r="AY532" i="1"/>
  <c r="AY540" i="1"/>
  <c r="AY548" i="1"/>
  <c r="AI556" i="1"/>
  <c r="AN556" i="1"/>
  <c r="AO556" i="1" s="1"/>
  <c r="AY564" i="1"/>
  <c r="AY572" i="1"/>
  <c r="AY580" i="1"/>
  <c r="AI588" i="1"/>
  <c r="AN588" i="1" s="1"/>
  <c r="AO588" i="1" s="1"/>
  <c r="AY596" i="1"/>
  <c r="AY604" i="1"/>
  <c r="AY612" i="1"/>
  <c r="AL620" i="1"/>
  <c r="AM620" i="1" s="1"/>
  <c r="AY620" i="1"/>
  <c r="AY628" i="1"/>
  <c r="AY636" i="1"/>
  <c r="AY644" i="1"/>
  <c r="AY652" i="1"/>
  <c r="AY660" i="1"/>
  <c r="AY668" i="1"/>
  <c r="AY676" i="1"/>
  <c r="AY684" i="1"/>
  <c r="AY692" i="1"/>
  <c r="AY700" i="1"/>
  <c r="AY708" i="1"/>
  <c r="AI716" i="1"/>
  <c r="AN716" i="1" s="1"/>
  <c r="AO716" i="1" s="1"/>
  <c r="AY724" i="1"/>
  <c r="AY728" i="1"/>
  <c r="AY732" i="1"/>
  <c r="AY740" i="1"/>
  <c r="AY748" i="1"/>
  <c r="AI764" i="1"/>
  <c r="AN764" i="1"/>
  <c r="AO764" i="1" s="1"/>
  <c r="AY772" i="1"/>
  <c r="AY780" i="1"/>
  <c r="AI788" i="1"/>
  <c r="AN788" i="1"/>
  <c r="AO788" i="1" s="1"/>
  <c r="AH792" i="1"/>
  <c r="AI796" i="1"/>
  <c r="AN796" i="1" s="1"/>
  <c r="AO796" i="1" s="1"/>
  <c r="AH800" i="1"/>
  <c r="AI804" i="1"/>
  <c r="AN804" i="1" s="1"/>
  <c r="AO804" i="1" s="1"/>
  <c r="AH808" i="1"/>
  <c r="AI812" i="1"/>
  <c r="AN812" i="1" s="1"/>
  <c r="AO812" i="1" s="1"/>
  <c r="AH816" i="1"/>
  <c r="AI820" i="1"/>
  <c r="AN820" i="1"/>
  <c r="AO820" i="1" s="1"/>
  <c r="AH824" i="1"/>
  <c r="AI828" i="1"/>
  <c r="AN828" i="1" s="1"/>
  <c r="AO828" i="1" s="1"/>
  <c r="AY836" i="1"/>
  <c r="AY844" i="1"/>
  <c r="AI852" i="1"/>
  <c r="AN852" i="1" s="1"/>
  <c r="AO852" i="1" s="1"/>
  <c r="AY860" i="1"/>
  <c r="AI868" i="1"/>
  <c r="AN868" i="1" s="1"/>
  <c r="AO868" i="1" s="1"/>
  <c r="AY876" i="1"/>
  <c r="AI884" i="1"/>
  <c r="AN884" i="1" s="1"/>
  <c r="AO884" i="1" s="1"/>
  <c r="AY892" i="1"/>
  <c r="AY900" i="1"/>
  <c r="AY908" i="1"/>
  <c r="AY916" i="1"/>
  <c r="AY924" i="1"/>
  <c r="AY932" i="1"/>
  <c r="AY940" i="1"/>
  <c r="AY948" i="1"/>
  <c r="AY956" i="1"/>
  <c r="AY964" i="1"/>
  <c r="AY972" i="1"/>
  <c r="AH980" i="1"/>
  <c r="AL980" i="1" s="1"/>
  <c r="AM980" i="1" s="1"/>
  <c r="AY980" i="1"/>
  <c r="AH988" i="1"/>
  <c r="AL988" i="1"/>
  <c r="AM988" i="1" s="1"/>
  <c r="AY988" i="1"/>
  <c r="AH996" i="1"/>
  <c r="AL996" i="1" s="1"/>
  <c r="AM996" i="1" s="1"/>
  <c r="AY996" i="1"/>
  <c r="AH1004" i="1"/>
  <c r="AL1004" i="1" s="1"/>
  <c r="AM1004" i="1" s="1"/>
  <c r="AY1004" i="1"/>
  <c r="AH1012" i="1"/>
  <c r="AL1012" i="1" s="1"/>
  <c r="AM1012" i="1" s="1"/>
  <c r="AY1012" i="1"/>
  <c r="AH1020" i="1"/>
  <c r="AL1020" i="1"/>
  <c r="AM1020" i="1" s="1"/>
  <c r="AY1020" i="1"/>
  <c r="AH1028" i="1"/>
  <c r="AL1028" i="1" s="1"/>
  <c r="AM1028" i="1" s="1"/>
  <c r="AY1028" i="1"/>
  <c r="AH1036" i="1"/>
  <c r="AL1036" i="1" s="1"/>
  <c r="AM1036" i="1" s="1"/>
  <c r="AY1036" i="1"/>
  <c r="AH1044" i="1"/>
  <c r="AL1044" i="1" s="1"/>
  <c r="AM1044" i="1" s="1"/>
  <c r="AY1044" i="1"/>
  <c r="AH1060" i="1"/>
  <c r="AL1060" i="1" s="1"/>
  <c r="AM1060" i="1" s="1"/>
  <c r="AY1060" i="1"/>
  <c r="AY1068" i="1"/>
  <c r="AY1076" i="1"/>
  <c r="AI1084" i="1"/>
  <c r="AN1084" i="1"/>
  <c r="AO1084" i="1" s="1"/>
  <c r="AY1092" i="1"/>
  <c r="AI1100" i="1"/>
  <c r="AN1100" i="1" s="1"/>
  <c r="AO1100" i="1" s="1"/>
  <c r="AY1108" i="1"/>
  <c r="AI1116" i="1"/>
  <c r="AN1116" i="1"/>
  <c r="AO1116" i="1" s="1"/>
  <c r="AY1124" i="1"/>
  <c r="AI1132" i="1"/>
  <c r="AN1132" i="1" s="1"/>
  <c r="AO1132" i="1" s="1"/>
  <c r="AY1140" i="1"/>
  <c r="AI1148" i="1"/>
  <c r="AN1148" i="1" s="1"/>
  <c r="AO1148" i="1" s="1"/>
  <c r="AY1156" i="1"/>
  <c r="AI1164" i="1"/>
  <c r="AN1164" i="1" s="1"/>
  <c r="AO1164" i="1" s="1"/>
  <c r="AY1172" i="1"/>
  <c r="AI1180" i="1"/>
  <c r="AN1180" i="1"/>
  <c r="AO1180" i="1" s="1"/>
  <c r="AY1188" i="1"/>
  <c r="AY1196" i="1"/>
  <c r="AY1204" i="1"/>
  <c r="AY1212" i="1"/>
  <c r="AY1220" i="1"/>
  <c r="AY1228" i="1"/>
  <c r="AY1236" i="1"/>
  <c r="AY1244" i="1"/>
  <c r="AY1252" i="1"/>
  <c r="AY1260" i="1"/>
  <c r="AY1268" i="1"/>
  <c r="AY1276" i="1"/>
  <c r="AY1284" i="1"/>
  <c r="AY1292" i="1"/>
  <c r="AY1300" i="1"/>
  <c r="AY1308" i="1"/>
  <c r="AY1316" i="1"/>
  <c r="AY1324" i="1"/>
  <c r="AY1332" i="1"/>
  <c r="AY1340" i="1"/>
  <c r="AY1348" i="1"/>
  <c r="AY1356" i="1"/>
  <c r="AY1364" i="1"/>
  <c r="AY1380" i="1"/>
  <c r="AY1388" i="1"/>
  <c r="AY1396" i="1"/>
  <c r="AY1404" i="1"/>
  <c r="AY1412" i="1"/>
  <c r="AY1420" i="1"/>
  <c r="AI1428" i="1"/>
  <c r="AN1428" i="1" s="1"/>
  <c r="AO1428" i="1" s="1"/>
  <c r="AI1436" i="1"/>
  <c r="AN1436" i="1" s="1"/>
  <c r="AO1436" i="1" s="1"/>
  <c r="AI1444" i="1"/>
  <c r="AN1444" i="1" s="1"/>
  <c r="AO1444" i="1" s="1"/>
  <c r="AI1452" i="1"/>
  <c r="AN1452" i="1" s="1"/>
  <c r="AO1452" i="1" s="1"/>
  <c r="AI1460" i="1"/>
  <c r="AN1460" i="1" s="1"/>
  <c r="AO1460" i="1" s="1"/>
  <c r="AI1468" i="1"/>
  <c r="AN1468" i="1" s="1"/>
  <c r="AO1468" i="1" s="1"/>
  <c r="AI1476" i="1"/>
  <c r="AN1476" i="1" s="1"/>
  <c r="AO1476" i="1" s="1"/>
  <c r="AI1484" i="1"/>
  <c r="AN1484" i="1" s="1"/>
  <c r="AO1484" i="1" s="1"/>
  <c r="AI1492" i="1"/>
  <c r="AN1492" i="1" s="1"/>
  <c r="AO1492" i="1" s="1"/>
  <c r="AI1500" i="1"/>
  <c r="AN1500" i="1" s="1"/>
  <c r="AO1500" i="1" s="1"/>
  <c r="AI1508" i="1"/>
  <c r="AN1508" i="1" s="1"/>
  <c r="AO1508" i="1" s="1"/>
  <c r="AI1516" i="1"/>
  <c r="AN1516" i="1" s="1"/>
  <c r="AO1516" i="1" s="1"/>
  <c r="AI1524" i="1"/>
  <c r="AN1524" i="1" s="1"/>
  <c r="AO1524" i="1" s="1"/>
  <c r="AY1532" i="1"/>
  <c r="AY1540" i="1"/>
  <c r="AI1548" i="1"/>
  <c r="AN1548" i="1" s="1"/>
  <c r="AO1548" i="1" s="1"/>
  <c r="AY1556" i="1"/>
  <c r="AY1564" i="1"/>
  <c r="AY1572" i="1"/>
  <c r="AY1580" i="1"/>
  <c r="AY1588" i="1"/>
  <c r="AY1596" i="1"/>
  <c r="AY1604" i="1"/>
  <c r="AY1612" i="1"/>
  <c r="AY1620" i="1"/>
  <c r="AY1628" i="1"/>
  <c r="AY1636" i="1"/>
  <c r="AI1441" i="1"/>
  <c r="AN1441" i="1"/>
  <c r="AO1441" i="1" s="1"/>
  <c r="AI1453" i="1"/>
  <c r="AN1453" i="1" s="1"/>
  <c r="AO1453" i="1" s="1"/>
  <c r="AI1465" i="1"/>
  <c r="AN1465" i="1"/>
  <c r="AO1465" i="1" s="1"/>
  <c r="AI1481" i="1"/>
  <c r="AN1481" i="1" s="1"/>
  <c r="AO1481" i="1" s="1"/>
  <c r="AI1493" i="1"/>
  <c r="AN1493" i="1"/>
  <c r="AO1493" i="1" s="1"/>
  <c r="AI1505" i="1"/>
  <c r="AN1505" i="1" s="1"/>
  <c r="AO1505" i="1" s="1"/>
  <c r="AI1517" i="1"/>
  <c r="AN1517" i="1"/>
  <c r="AO1517" i="1" s="1"/>
  <c r="AY1533" i="1"/>
  <c r="AY1545" i="1"/>
  <c r="AY1561" i="1"/>
  <c r="AY1581" i="1"/>
  <c r="AY1593" i="1"/>
  <c r="AY1609" i="1"/>
  <c r="AY1621" i="1"/>
  <c r="AY1637" i="1"/>
  <c r="AD55" i="1"/>
  <c r="AQ55" i="1" s="1"/>
  <c r="AN79" i="1"/>
  <c r="AO79" i="1" s="1"/>
  <c r="AI103" i="1"/>
  <c r="AN103" i="1" s="1"/>
  <c r="AO103" i="1" s="1"/>
  <c r="AI123" i="1"/>
  <c r="AN123" i="1" s="1"/>
  <c r="AO123" i="1" s="1"/>
  <c r="AI139" i="1"/>
  <c r="AN139" i="1" s="1"/>
  <c r="AO139" i="1" s="1"/>
  <c r="AY151" i="1"/>
  <c r="AI215" i="1"/>
  <c r="AN215" i="1" s="1"/>
  <c r="AO215" i="1" s="1"/>
  <c r="AY223" i="1"/>
  <c r="AI231" i="1"/>
  <c r="AN231" i="1" s="1"/>
  <c r="AO231" i="1" s="1"/>
  <c r="AY271" i="1"/>
  <c r="AI279" i="1"/>
  <c r="AN279" i="1"/>
  <c r="AO279" i="1" s="1"/>
  <c r="AY351" i="1"/>
  <c r="AI363" i="1"/>
  <c r="AN363" i="1"/>
  <c r="AO363" i="1" s="1"/>
  <c r="AY399" i="1"/>
  <c r="AI479" i="1"/>
  <c r="AN479" i="1" s="1"/>
  <c r="AO479" i="1" s="1"/>
  <c r="AI551" i="1"/>
  <c r="AN551" i="1"/>
  <c r="AO551" i="1" s="1"/>
  <c r="AY563" i="1"/>
  <c r="AY611" i="1"/>
  <c r="AY631" i="1"/>
  <c r="AI687" i="1"/>
  <c r="AN687" i="1" s="1"/>
  <c r="AO687" i="1" s="1"/>
  <c r="AI735" i="1"/>
  <c r="AN735" i="1" s="1"/>
  <c r="AO735" i="1" s="1"/>
  <c r="AH843" i="1"/>
  <c r="AL843" i="1" s="1"/>
  <c r="AM843" i="1" s="1"/>
  <c r="AY843" i="1"/>
  <c r="AI1087" i="1"/>
  <c r="AN1087" i="1" s="1"/>
  <c r="AO1087" i="1" s="1"/>
  <c r="AY1099" i="1"/>
  <c r="AI1135" i="1"/>
  <c r="AN1135" i="1" s="1"/>
  <c r="AO1135" i="1" s="1"/>
  <c r="AY1147" i="1"/>
  <c r="AI1159" i="1"/>
  <c r="AN1159" i="1" s="1"/>
  <c r="AO1159" i="1" s="1"/>
  <c r="AI1183" i="1"/>
  <c r="AN1183" i="1" s="1"/>
  <c r="AO1183" i="1" s="1"/>
  <c r="AI1207" i="1"/>
  <c r="AN1207" i="1" s="1"/>
  <c r="AO1207" i="1" s="1"/>
  <c r="AI1371" i="1"/>
  <c r="AN1371" i="1" s="1"/>
  <c r="AO1371" i="1" s="1"/>
  <c r="AH1531" i="1"/>
  <c r="AL1531" i="1" s="1"/>
  <c r="AM1531" i="1" s="1"/>
  <c r="AY1531" i="1"/>
  <c r="AH1555" i="1"/>
  <c r="AL1555" i="1" s="1"/>
  <c r="AM1555" i="1" s="1"/>
  <c r="AY1555" i="1"/>
  <c r="AE1559" i="1"/>
  <c r="AH1619" i="1"/>
  <c r="AL1619" i="1" s="1"/>
  <c r="AM1619" i="1" s="1"/>
  <c r="AY1619" i="1"/>
  <c r="AD1619" i="1"/>
  <c r="AQ1619" i="1" s="1"/>
  <c r="AC1619" i="1"/>
  <c r="AP1619" i="1" s="1"/>
  <c r="AI1635" i="1"/>
  <c r="AN1635" i="1"/>
  <c r="AO1635" i="1" s="1"/>
  <c r="AN17" i="1"/>
  <c r="AO17" i="1" s="1"/>
  <c r="AY81" i="1"/>
  <c r="AY89" i="1"/>
  <c r="AI121" i="1"/>
  <c r="AN121" i="1" s="1"/>
  <c r="AO121" i="1" s="1"/>
  <c r="AY165" i="1"/>
  <c r="AI169" i="1"/>
  <c r="AN169" i="1"/>
  <c r="AO169" i="1" s="1"/>
  <c r="AI185" i="1"/>
  <c r="AN185" i="1" s="1"/>
  <c r="AO185" i="1" s="1"/>
  <c r="AY189" i="1"/>
  <c r="AL189" i="1"/>
  <c r="AM189" i="1" s="1"/>
  <c r="AI193" i="1"/>
  <c r="AN193" i="1" s="1"/>
  <c r="AO193" i="1" s="1"/>
  <c r="AY213" i="1"/>
  <c r="AY217" i="1"/>
  <c r="AY229" i="1"/>
  <c r="AY233" i="1"/>
  <c r="AI241" i="1"/>
  <c r="AN241" i="1" s="1"/>
  <c r="AO241" i="1" s="1"/>
  <c r="AY257" i="1"/>
  <c r="AI261" i="1"/>
  <c r="AN261" i="1" s="1"/>
  <c r="AO261" i="1" s="1"/>
  <c r="AI273" i="1"/>
  <c r="AN273" i="1"/>
  <c r="AO273" i="1" s="1"/>
  <c r="AI277" i="1"/>
  <c r="AN277" i="1"/>
  <c r="AO277" i="1" s="1"/>
  <c r="AI289" i="1"/>
  <c r="AN289" i="1" s="1"/>
  <c r="AO289" i="1" s="1"/>
  <c r="AI293" i="1"/>
  <c r="AN293" i="1" s="1"/>
  <c r="AO293" i="1" s="1"/>
  <c r="AY301" i="1"/>
  <c r="AY309" i="1"/>
  <c r="AY317" i="1"/>
  <c r="AY325" i="1"/>
  <c r="AH333" i="1"/>
  <c r="AL333" i="1" s="1"/>
  <c r="AM333" i="1" s="1"/>
  <c r="AY333" i="1"/>
  <c r="AL373" i="1"/>
  <c r="AM373" i="1" s="1"/>
  <c r="AY373" i="1"/>
  <c r="AI385" i="1"/>
  <c r="AN385" i="1" s="1"/>
  <c r="AO385" i="1" s="1"/>
  <c r="AY389" i="1"/>
  <c r="AY397" i="1"/>
  <c r="AI401" i="1"/>
  <c r="AN401" i="1"/>
  <c r="AO401" i="1" s="1"/>
  <c r="AY477" i="1"/>
  <c r="AI553" i="1"/>
  <c r="AN553" i="1" s="1"/>
  <c r="AO553" i="1" s="1"/>
  <c r="AY565" i="1"/>
  <c r="AI569" i="1"/>
  <c r="AN569" i="1" s="1"/>
  <c r="AO569" i="1" s="1"/>
  <c r="AL613" i="1"/>
  <c r="AM613" i="1" s="1"/>
  <c r="AY613" i="1"/>
  <c r="AY669" i="1"/>
  <c r="AI673" i="1"/>
  <c r="AN673" i="1" s="1"/>
  <c r="AO673" i="1" s="1"/>
  <c r="AY685" i="1"/>
  <c r="AI689" i="1"/>
  <c r="AN689" i="1"/>
  <c r="AO689" i="1" s="1"/>
  <c r="AI729" i="1"/>
  <c r="AN729" i="1"/>
  <c r="AO729" i="1" s="1"/>
  <c r="AI745" i="1"/>
  <c r="AN745" i="1"/>
  <c r="AO745" i="1" s="1"/>
  <c r="AI785" i="1"/>
  <c r="AN785" i="1" s="1"/>
  <c r="AO785" i="1" s="1"/>
  <c r="AI793" i="1"/>
  <c r="AN793" i="1" s="1"/>
  <c r="AO793" i="1" s="1"/>
  <c r="AI801" i="1"/>
  <c r="AN801" i="1" s="1"/>
  <c r="AO801" i="1" s="1"/>
  <c r="AI809" i="1"/>
  <c r="AN809" i="1" s="1"/>
  <c r="AO809" i="1" s="1"/>
  <c r="AI817" i="1"/>
  <c r="AN817" i="1" s="1"/>
  <c r="AO817" i="1" s="1"/>
  <c r="AI825" i="1"/>
  <c r="AN825" i="1" s="1"/>
  <c r="AO825" i="1" s="1"/>
  <c r="AI841" i="1"/>
  <c r="AN841" i="1" s="1"/>
  <c r="AO841" i="1" s="1"/>
  <c r="AY845" i="1"/>
  <c r="AI849" i="1"/>
  <c r="AN849" i="1" s="1"/>
  <c r="AO849" i="1" s="1"/>
  <c r="AY861" i="1"/>
  <c r="AI865" i="1"/>
  <c r="AN865" i="1"/>
  <c r="AO865" i="1" s="1"/>
  <c r="AY877" i="1"/>
  <c r="AI881" i="1"/>
  <c r="AN881" i="1" s="1"/>
  <c r="AO881" i="1" s="1"/>
  <c r="AY949" i="1"/>
  <c r="AY957" i="1"/>
  <c r="AY989" i="1"/>
  <c r="AY997" i="1"/>
  <c r="AY1005" i="1"/>
  <c r="AY1013" i="1"/>
  <c r="AY1021" i="1"/>
  <c r="AY1029" i="1"/>
  <c r="AY1037" i="1"/>
  <c r="AY1045" i="1"/>
  <c r="AI1065" i="1"/>
  <c r="AN1065" i="1" s="1"/>
  <c r="AO1065" i="1" s="1"/>
  <c r="AI1193" i="1"/>
  <c r="AN1193" i="1" s="1"/>
  <c r="AO1193" i="1" s="1"/>
  <c r="AI1201" i="1"/>
  <c r="AN1201" i="1" s="1"/>
  <c r="AO1201" i="1" s="1"/>
  <c r="AI1209" i="1"/>
  <c r="AN1209" i="1" s="1"/>
  <c r="AO1209" i="1" s="1"/>
  <c r="AN1369" i="1"/>
  <c r="AO1369" i="1" s="1"/>
  <c r="AY1373" i="1"/>
  <c r="AY1381" i="1"/>
  <c r="AY1389" i="1"/>
  <c r="AY1397" i="1"/>
  <c r="AY1405" i="1"/>
  <c r="AY1413" i="1"/>
  <c r="AY1429" i="1"/>
  <c r="AY1437" i="1"/>
  <c r="AY1457" i="1"/>
  <c r="AY1477" i="1"/>
  <c r="AY1497" i="1"/>
  <c r="AY1521" i="1"/>
  <c r="AI1577" i="1"/>
  <c r="AN1577" i="1"/>
  <c r="AO1577" i="1" s="1"/>
  <c r="AI1597" i="1"/>
  <c r="AN1597" i="1"/>
  <c r="AO1597" i="1" s="1"/>
  <c r="AY14" i="1"/>
  <c r="AI18" i="1"/>
  <c r="AN18" i="1" s="1"/>
  <c r="AO18" i="1" s="1"/>
  <c r="AY22" i="1"/>
  <c r="AI34" i="1"/>
  <c r="AN34" i="1" s="1"/>
  <c r="AO34" i="1" s="1"/>
  <c r="AI42" i="1"/>
  <c r="AN42" i="1" s="1"/>
  <c r="AO42" i="1" s="1"/>
  <c r="AI58" i="1"/>
  <c r="AN58" i="1" s="1"/>
  <c r="AO58" i="1" s="1"/>
  <c r="AI82" i="1"/>
  <c r="AN82" i="1" s="1"/>
  <c r="AO82" i="1" s="1"/>
  <c r="AI90" i="1"/>
  <c r="AN90" i="1" s="1"/>
  <c r="AO90" i="1" s="1"/>
  <c r="AI114" i="1"/>
  <c r="AN114" i="1" s="1"/>
  <c r="AO114" i="1" s="1"/>
  <c r="AI122" i="1"/>
  <c r="AN122" i="1" s="1"/>
  <c r="AO122" i="1" s="1"/>
  <c r="AN162" i="1"/>
  <c r="AO162" i="1" s="1"/>
  <c r="AY166" i="1"/>
  <c r="AI170" i="1"/>
  <c r="AN170" i="1" s="1"/>
  <c r="AO170" i="1" s="1"/>
  <c r="AI178" i="1"/>
  <c r="AN178" i="1" s="1"/>
  <c r="AO178" i="1" s="1"/>
  <c r="AI186" i="1"/>
  <c r="AN186" i="1" s="1"/>
  <c r="AO186" i="1" s="1"/>
  <c r="AY190" i="1"/>
  <c r="AL190" i="1"/>
  <c r="AM190" i="1" s="1"/>
  <c r="AI194" i="1"/>
  <c r="AN194" i="1" s="1"/>
  <c r="AO194" i="1" s="1"/>
  <c r="AI198" i="1"/>
  <c r="AN198" i="1" s="1"/>
  <c r="AO198" i="1" s="1"/>
  <c r="AN234" i="1"/>
  <c r="AO234" i="1" s="1"/>
  <c r="AI262" i="1"/>
  <c r="AN262" i="1"/>
  <c r="AO262" i="1" s="1"/>
  <c r="AI274" i="1"/>
  <c r="AN274" i="1"/>
  <c r="AO274" i="1" s="1"/>
  <c r="AI278" i="1"/>
  <c r="AN278" i="1" s="1"/>
  <c r="AO278" i="1" s="1"/>
  <c r="AI282" i="1"/>
  <c r="AN282" i="1" s="1"/>
  <c r="AO282" i="1" s="1"/>
  <c r="AI290" i="1"/>
  <c r="AN290" i="1" s="1"/>
  <c r="AO290" i="1" s="1"/>
  <c r="AI294" i="1"/>
  <c r="AN294" i="1" s="1"/>
  <c r="AO294" i="1" s="1"/>
  <c r="AY302" i="1"/>
  <c r="AY310" i="1"/>
  <c r="AL318" i="1"/>
  <c r="AM318" i="1" s="1"/>
  <c r="AY318" i="1"/>
  <c r="AY326" i="1"/>
  <c r="AY334" i="1"/>
  <c r="AN346" i="1"/>
  <c r="AO346" i="1" s="1"/>
  <c r="AI354" i="1"/>
  <c r="AN354" i="1"/>
  <c r="AO354" i="1" s="1"/>
  <c r="AY358" i="1"/>
  <c r="AL358" i="1"/>
  <c r="AM358" i="1" s="1"/>
  <c r="AN378" i="1"/>
  <c r="AO378" i="1" s="1"/>
  <c r="AI394" i="1"/>
  <c r="AN394" i="1" s="1"/>
  <c r="AO394" i="1" s="1"/>
  <c r="AY406" i="1"/>
  <c r="AY410" i="1"/>
  <c r="AI426" i="1"/>
  <c r="AN426" i="1" s="1"/>
  <c r="AO426" i="1" s="1"/>
  <c r="AI442" i="1"/>
  <c r="AN442" i="1" s="1"/>
  <c r="AO442" i="1" s="1"/>
  <c r="AI466" i="1"/>
  <c r="AN466" i="1" s="1"/>
  <c r="AO466" i="1" s="1"/>
  <c r="AI474" i="1"/>
  <c r="AN474" i="1" s="1"/>
  <c r="AO474" i="1" s="1"/>
  <c r="AI498" i="1"/>
  <c r="AN498" i="1" s="1"/>
  <c r="AO498" i="1" s="1"/>
  <c r="AI506" i="1"/>
  <c r="AN506" i="1" s="1"/>
  <c r="AO506" i="1" s="1"/>
  <c r="AI514" i="1"/>
  <c r="AN514" i="1" s="1"/>
  <c r="AO514" i="1" s="1"/>
  <c r="AI522" i="1"/>
  <c r="AN522" i="1" s="1"/>
  <c r="AO522" i="1" s="1"/>
  <c r="AI530" i="1"/>
  <c r="AN530" i="1" s="1"/>
  <c r="AO530" i="1" s="1"/>
  <c r="AI538" i="1"/>
  <c r="AN538" i="1" s="1"/>
  <c r="AO538" i="1" s="1"/>
  <c r="AI554" i="1"/>
  <c r="AN554" i="1" s="1"/>
  <c r="AO554" i="1" s="1"/>
  <c r="AY566" i="1"/>
  <c r="AY570" i="1"/>
  <c r="AY590" i="1"/>
  <c r="AI602" i="1"/>
  <c r="AN602" i="1" s="1"/>
  <c r="AO602" i="1" s="1"/>
  <c r="AI626" i="1"/>
  <c r="AN626" i="1" s="1"/>
  <c r="AO626" i="1" s="1"/>
  <c r="AI650" i="1"/>
  <c r="AN650" i="1" s="1"/>
  <c r="AO650" i="1" s="1"/>
  <c r="AY718" i="1"/>
  <c r="AI722" i="1"/>
  <c r="AN722" i="1"/>
  <c r="AO722" i="1" s="1"/>
  <c r="AY758" i="1"/>
  <c r="AH782" i="1"/>
  <c r="AL782" i="1" s="1"/>
  <c r="AM782" i="1" s="1"/>
  <c r="AY782" i="1"/>
  <c r="AY838" i="1"/>
  <c r="AH854" i="1"/>
  <c r="AL854" i="1" s="1"/>
  <c r="AM854" i="1" s="1"/>
  <c r="AY854" i="1"/>
  <c r="AI858" i="1"/>
  <c r="AN858" i="1"/>
  <c r="AO858" i="1" s="1"/>
  <c r="AH870" i="1"/>
  <c r="AL870" i="1" s="1"/>
  <c r="AM870" i="1" s="1"/>
  <c r="AY870" i="1"/>
  <c r="AI874" i="1"/>
  <c r="AN874" i="1"/>
  <c r="AO874" i="1" s="1"/>
  <c r="AI890" i="1"/>
  <c r="AN890" i="1" s="1"/>
  <c r="AO890" i="1" s="1"/>
  <c r="AI898" i="1"/>
  <c r="AN898" i="1" s="1"/>
  <c r="AO898" i="1" s="1"/>
  <c r="AI906" i="1"/>
  <c r="AN906" i="1" s="1"/>
  <c r="AO906" i="1" s="1"/>
  <c r="AI914" i="1"/>
  <c r="AN914" i="1" s="1"/>
  <c r="AO914" i="1" s="1"/>
  <c r="AI922" i="1"/>
  <c r="AN922" i="1" s="1"/>
  <c r="AO922" i="1" s="1"/>
  <c r="AI930" i="1"/>
  <c r="AN930" i="1" s="1"/>
  <c r="AO930" i="1" s="1"/>
  <c r="AI962" i="1"/>
  <c r="AN962" i="1"/>
  <c r="AO962" i="1" s="1"/>
  <c r="AI970" i="1"/>
  <c r="AN970" i="1" s="1"/>
  <c r="AO970" i="1" s="1"/>
  <c r="AI978" i="1"/>
  <c r="AN978" i="1"/>
  <c r="AO978" i="1" s="1"/>
  <c r="AI986" i="1"/>
  <c r="AN986" i="1" s="1"/>
  <c r="AO986" i="1" s="1"/>
  <c r="AI994" i="1"/>
  <c r="AN994" i="1" s="1"/>
  <c r="AO994" i="1" s="1"/>
  <c r="AI1002" i="1"/>
  <c r="AN1002" i="1" s="1"/>
  <c r="AO1002" i="1" s="1"/>
  <c r="AI1010" i="1"/>
  <c r="AN1010" i="1" s="1"/>
  <c r="AO1010" i="1" s="1"/>
  <c r="AI1018" i="1"/>
  <c r="AN1018" i="1" s="1"/>
  <c r="AO1018" i="1" s="1"/>
  <c r="AI1026" i="1"/>
  <c r="AN1026" i="1" s="1"/>
  <c r="AO1026" i="1" s="1"/>
  <c r="AI1034" i="1"/>
  <c r="AN1034" i="1" s="1"/>
  <c r="AO1034" i="1" s="1"/>
  <c r="AI1042" i="1"/>
  <c r="AN1042" i="1" s="1"/>
  <c r="AO1042" i="1" s="1"/>
  <c r="AI1058" i="1"/>
  <c r="AN1058" i="1" s="1"/>
  <c r="AO1058" i="1" s="1"/>
  <c r="AY1062" i="1"/>
  <c r="AY1078" i="1"/>
  <c r="AI1082" i="1"/>
  <c r="AN1082" i="1" s="1"/>
  <c r="AO1082" i="1" s="1"/>
  <c r="AY1094" i="1"/>
  <c r="AI1098" i="1"/>
  <c r="AN1098" i="1"/>
  <c r="AO1098" i="1" s="1"/>
  <c r="AY1110" i="1"/>
  <c r="AI1114" i="1"/>
  <c r="AN1114" i="1" s="1"/>
  <c r="AO1114" i="1" s="1"/>
  <c r="AY1126" i="1"/>
  <c r="AI1130" i="1"/>
  <c r="AN1130" i="1" s="1"/>
  <c r="AO1130" i="1" s="1"/>
  <c r="AY1142" i="1"/>
  <c r="AI1146" i="1"/>
  <c r="AN1146" i="1" s="1"/>
  <c r="AO1146" i="1" s="1"/>
  <c r="AY1158" i="1"/>
  <c r="AI1162" i="1"/>
  <c r="AN1162" i="1" s="1"/>
  <c r="AO1162" i="1" s="1"/>
  <c r="AY1174" i="1"/>
  <c r="AI1178" i="1"/>
  <c r="AN1178" i="1" s="1"/>
  <c r="AO1178" i="1" s="1"/>
  <c r="AY1214" i="1"/>
  <c r="AY1222" i="1"/>
  <c r="AY1230" i="1"/>
  <c r="AY1238" i="1"/>
  <c r="AY1246" i="1"/>
  <c r="AY1254" i="1"/>
  <c r="AY1262" i="1"/>
  <c r="AY1270" i="1"/>
  <c r="AY1278" i="1"/>
  <c r="AY1286" i="1"/>
  <c r="AY1294" i="1"/>
  <c r="AY1302" i="1"/>
  <c r="AY1310" i="1"/>
  <c r="AY1318" i="1"/>
  <c r="AY1326" i="1"/>
  <c r="AY1334" i="1"/>
  <c r="AY1342" i="1"/>
  <c r="AY1350" i="1"/>
  <c r="AY1358" i="1"/>
  <c r="AY1366" i="1"/>
  <c r="AI1370" i="1"/>
  <c r="AN1370" i="1" s="1"/>
  <c r="AO1370" i="1" s="1"/>
  <c r="AI1378" i="1"/>
  <c r="AN1378" i="1" s="1"/>
  <c r="AO1378" i="1" s="1"/>
  <c r="AI1386" i="1"/>
  <c r="AN1386" i="1" s="1"/>
  <c r="AO1386" i="1" s="1"/>
  <c r="AI1394" i="1"/>
  <c r="AN1394" i="1" s="1"/>
  <c r="AO1394" i="1" s="1"/>
  <c r="AI1402" i="1"/>
  <c r="AN1402" i="1" s="1"/>
  <c r="AO1402" i="1" s="1"/>
  <c r="AI1410" i="1"/>
  <c r="AN1410" i="1" s="1"/>
  <c r="AO1410" i="1" s="1"/>
  <c r="AI1418" i="1"/>
  <c r="AN1418" i="1" s="1"/>
  <c r="AO1418" i="1" s="1"/>
  <c r="AY1422" i="1"/>
  <c r="AI1538" i="1"/>
  <c r="AN1538" i="1" s="1"/>
  <c r="AO1538" i="1" s="1"/>
  <c r="AY1542" i="1"/>
  <c r="AI1562" i="1"/>
  <c r="AN1562" i="1"/>
  <c r="AO1562" i="1" s="1"/>
  <c r="AY1574" i="1"/>
  <c r="AY1582" i="1"/>
  <c r="AY1590" i="1"/>
  <c r="AY1598" i="1"/>
  <c r="AY1606" i="1"/>
  <c r="AI1610" i="1"/>
  <c r="AN1610" i="1" s="1"/>
  <c r="AO1610" i="1" s="1"/>
  <c r="AI1618" i="1"/>
  <c r="AN1618" i="1" s="1"/>
  <c r="AO1618" i="1" s="1"/>
  <c r="AI1626" i="1"/>
  <c r="AN1626" i="1"/>
  <c r="AO1626" i="1" s="1"/>
  <c r="AI75" i="1"/>
  <c r="AN75" i="1" s="1"/>
  <c r="AO75" i="1" s="1"/>
  <c r="AI99" i="1"/>
  <c r="AN99" i="1" s="1"/>
  <c r="AO99" i="1" s="1"/>
  <c r="AY119" i="1"/>
  <c r="AI135" i="1"/>
  <c r="AN135" i="1" s="1"/>
  <c r="AO135" i="1" s="1"/>
  <c r="AI155" i="1"/>
  <c r="AN155" i="1" s="1"/>
  <c r="AO155" i="1" s="1"/>
  <c r="AN235" i="1"/>
  <c r="AO235" i="1" s="1"/>
  <c r="AI247" i="1"/>
  <c r="AN247" i="1" s="1"/>
  <c r="AO247" i="1" s="1"/>
  <c r="AY267" i="1"/>
  <c r="AI287" i="1"/>
  <c r="AN287" i="1" s="1"/>
  <c r="AO287" i="1" s="1"/>
  <c r="AN335" i="1"/>
  <c r="AO335" i="1" s="1"/>
  <c r="AI459" i="1"/>
  <c r="AN459" i="1" s="1"/>
  <c r="AO459" i="1" s="1"/>
  <c r="AI567" i="1"/>
  <c r="AN567" i="1" s="1"/>
  <c r="AO567" i="1" s="1"/>
  <c r="AI579" i="1"/>
  <c r="AN579" i="1" s="1"/>
  <c r="AO579" i="1" s="1"/>
  <c r="AI591" i="1"/>
  <c r="AN591" i="1" s="1"/>
  <c r="AO591" i="1" s="1"/>
  <c r="AY695" i="1"/>
  <c r="AY731" i="1"/>
  <c r="AY739" i="1"/>
  <c r="AI751" i="1"/>
  <c r="AN751" i="1" s="1"/>
  <c r="AO751" i="1" s="1"/>
  <c r="AH835" i="1"/>
  <c r="AL835" i="1" s="1"/>
  <c r="AM835" i="1" s="1"/>
  <c r="AY835" i="1"/>
  <c r="AH863" i="1"/>
  <c r="AL863" i="1" s="1"/>
  <c r="AM863" i="1" s="1"/>
  <c r="AY863" i="1"/>
  <c r="AY1379" i="1"/>
  <c r="AY1403" i="1"/>
  <c r="AI1527" i="1"/>
  <c r="AN1527" i="1" s="1"/>
  <c r="AO1527" i="1" s="1"/>
  <c r="AI1551" i="1"/>
  <c r="AN1551" i="1"/>
  <c r="AO1551" i="1" s="1"/>
  <c r="AH1611" i="1"/>
  <c r="AL1611" i="1" s="1"/>
  <c r="AM1611" i="1" s="1"/>
  <c r="AY1611" i="1"/>
  <c r="AH1631" i="1"/>
  <c r="AL1631" i="1" s="1"/>
  <c r="AM1631" i="1" s="1"/>
  <c r="AY1631" i="1"/>
  <c r="AY23" i="1"/>
  <c r="AY35" i="1"/>
  <c r="AI47" i="1"/>
  <c r="AN47" i="1" s="1"/>
  <c r="AO47" i="1" s="1"/>
  <c r="AY47" i="1"/>
  <c r="AY71" i="1"/>
  <c r="AY95" i="1"/>
  <c r="AL143" i="1"/>
  <c r="AM143" i="1" s="1"/>
  <c r="AY143" i="1"/>
  <c r="AI171" i="1"/>
  <c r="AN171" i="1"/>
  <c r="AO171" i="1" s="1"/>
  <c r="AI195" i="1"/>
  <c r="AN195" i="1" s="1"/>
  <c r="AO195" i="1" s="1"/>
  <c r="AY195" i="1"/>
  <c r="AY251" i="1"/>
  <c r="AL307" i="1"/>
  <c r="AM307" i="1" s="1"/>
  <c r="AY307" i="1"/>
  <c r="AL339" i="1"/>
  <c r="AM339" i="1" s="1"/>
  <c r="AY339" i="1"/>
  <c r="AI367" i="1"/>
  <c r="AN367" i="1" s="1"/>
  <c r="AO367" i="1" s="1"/>
  <c r="AY391" i="1"/>
  <c r="AY415" i="1"/>
  <c r="AY439" i="1"/>
  <c r="AI463" i="1"/>
  <c r="AN463" i="1"/>
  <c r="AO463" i="1" s="1"/>
  <c r="AY487" i="1"/>
  <c r="AY515" i="1"/>
  <c r="AY539" i="1"/>
  <c r="AY571" i="1"/>
  <c r="AI595" i="1"/>
  <c r="AN595" i="1" s="1"/>
  <c r="AO595" i="1" s="1"/>
  <c r="AI619" i="1"/>
  <c r="AN619" i="1"/>
  <c r="AO619" i="1" s="1"/>
  <c r="AY651" i="1"/>
  <c r="AY679" i="1"/>
  <c r="AY703" i="1"/>
  <c r="AY755" i="1"/>
  <c r="AH803" i="1"/>
  <c r="AL803" i="1" s="1"/>
  <c r="AM803" i="1" s="1"/>
  <c r="AY803" i="1"/>
  <c r="AH827" i="1"/>
  <c r="AL827" i="1"/>
  <c r="AM827" i="1" s="1"/>
  <c r="AY827" i="1"/>
  <c r="AY871" i="1"/>
  <c r="AY899" i="1"/>
  <c r="AY923" i="1"/>
  <c r="AH947" i="1"/>
  <c r="AL947" i="1" s="1"/>
  <c r="AM947" i="1" s="1"/>
  <c r="AY947" i="1"/>
  <c r="AI975" i="1"/>
  <c r="AN975" i="1" s="1"/>
  <c r="AO975" i="1" s="1"/>
  <c r="AH999" i="1"/>
  <c r="AL999" i="1" s="1"/>
  <c r="AM999" i="1" s="1"/>
  <c r="AY999" i="1"/>
  <c r="AH1023" i="1"/>
  <c r="AL1023" i="1" s="1"/>
  <c r="AM1023" i="1" s="1"/>
  <c r="AY1023" i="1"/>
  <c r="AI1055" i="1"/>
  <c r="AN1055" i="1" s="1"/>
  <c r="AO1055" i="1" s="1"/>
  <c r="AY1079" i="1"/>
  <c r="AY1103" i="1"/>
  <c r="AY1127" i="1"/>
  <c r="AY1151" i="1"/>
  <c r="AY1175" i="1"/>
  <c r="AY1199" i="1"/>
  <c r="AY1223" i="1"/>
  <c r="AY1247" i="1"/>
  <c r="AY1271" i="1"/>
  <c r="AY1299" i="1"/>
  <c r="AY1323" i="1"/>
  <c r="AY1347" i="1"/>
  <c r="AY1375" i="1"/>
  <c r="AY1407" i="1"/>
  <c r="AY1431" i="1"/>
  <c r="AY1459" i="1"/>
  <c r="AY1499" i="1"/>
  <c r="AY1523" i="1"/>
  <c r="AY1547" i="1"/>
  <c r="AY1575" i="1"/>
  <c r="AY1603" i="1"/>
  <c r="AI1627" i="1"/>
  <c r="AN1627" i="1" s="1"/>
  <c r="AO1627" i="1" s="1"/>
  <c r="AI24" i="1"/>
  <c r="AN24" i="1" s="1"/>
  <c r="AO24" i="1" s="1"/>
  <c r="AN32" i="1"/>
  <c r="AO32" i="1" s="1"/>
  <c r="AN40" i="1"/>
  <c r="AO40" i="1" s="1"/>
  <c r="AY56" i="1"/>
  <c r="AI64" i="1"/>
  <c r="AN64" i="1" s="1"/>
  <c r="AO64" i="1" s="1"/>
  <c r="AI72" i="1"/>
  <c r="AN72" i="1"/>
  <c r="AO72" i="1" s="1"/>
  <c r="AI80" i="1"/>
  <c r="AN80" i="1" s="1"/>
  <c r="AO80" i="1" s="1"/>
  <c r="AY80" i="1"/>
  <c r="AI88" i="1"/>
  <c r="AN88" i="1" s="1"/>
  <c r="AO88" i="1" s="1"/>
  <c r="AL88" i="1"/>
  <c r="AM88" i="1" s="1"/>
  <c r="AY88" i="1"/>
  <c r="AI112" i="1"/>
  <c r="AN112" i="1" s="1"/>
  <c r="AO112" i="1" s="1"/>
  <c r="AI120" i="1"/>
  <c r="AN120" i="1"/>
  <c r="AO120" i="1" s="1"/>
  <c r="AI152" i="1"/>
  <c r="AN152" i="1" s="1"/>
  <c r="AO152" i="1" s="1"/>
  <c r="AY164" i="1"/>
  <c r="AI168" i="1"/>
  <c r="AN168" i="1"/>
  <c r="AO168" i="1" s="1"/>
  <c r="AI184" i="1"/>
  <c r="AN184" i="1" s="1"/>
  <c r="AO184" i="1" s="1"/>
  <c r="AY188" i="1"/>
  <c r="AI192" i="1"/>
  <c r="AN192" i="1" s="1"/>
  <c r="AO192" i="1" s="1"/>
  <c r="AI196" i="1"/>
  <c r="AN196" i="1" s="1"/>
  <c r="AO196" i="1" s="1"/>
  <c r="AC196" i="1"/>
  <c r="AP196" i="1" s="1"/>
  <c r="AD204" i="1"/>
  <c r="AQ204" i="1" s="1"/>
  <c r="AY216" i="1"/>
  <c r="AY228" i="1"/>
  <c r="AL228" i="1"/>
  <c r="AM228" i="1" s="1"/>
  <c r="AY232" i="1"/>
  <c r="AY244" i="1"/>
  <c r="AC256" i="1"/>
  <c r="AP256" i="1" s="1"/>
  <c r="AC260" i="1"/>
  <c r="AP260" i="1" s="1"/>
  <c r="AF268" i="1"/>
  <c r="AS268" i="1" s="1"/>
  <c r="AC276" i="1"/>
  <c r="AP276" i="1" s="1"/>
  <c r="AF284" i="1"/>
  <c r="AS284" i="1" s="1"/>
  <c r="AH340" i="1"/>
  <c r="AL340" i="1" s="1"/>
  <c r="AM340" i="1" s="1"/>
  <c r="AY340" i="1"/>
  <c r="AH348" i="1"/>
  <c r="AL348" i="1" s="1"/>
  <c r="AM348" i="1" s="1"/>
  <c r="AY348" i="1"/>
  <c r="AE372" i="1"/>
  <c r="AI376" i="1"/>
  <c r="AN376" i="1"/>
  <c r="AO376" i="1" s="1"/>
  <c r="AH380" i="1"/>
  <c r="AL380" i="1" s="1"/>
  <c r="AM380" i="1" s="1"/>
  <c r="AY380" i="1"/>
  <c r="AI392" i="1"/>
  <c r="AN392" i="1" s="1"/>
  <c r="AO392" i="1" s="1"/>
  <c r="AI416" i="1"/>
  <c r="AN416" i="1"/>
  <c r="AO416" i="1" s="1"/>
  <c r="AI424" i="1"/>
  <c r="AN424" i="1" s="1"/>
  <c r="AO424" i="1" s="1"/>
  <c r="AY424" i="1"/>
  <c r="AI440" i="1"/>
  <c r="AN440" i="1" s="1"/>
  <c r="AO440" i="1" s="1"/>
  <c r="AI448" i="1"/>
  <c r="AN448" i="1" s="1"/>
  <c r="AO448" i="1" s="1"/>
  <c r="AI480" i="1"/>
  <c r="AN480" i="1" s="1"/>
  <c r="AO480" i="1" s="1"/>
  <c r="AY484" i="1"/>
  <c r="AI488" i="1"/>
  <c r="AN488" i="1" s="1"/>
  <c r="AO488" i="1" s="1"/>
  <c r="AI544" i="1"/>
  <c r="AN544" i="1" s="1"/>
  <c r="AO544" i="1" s="1"/>
  <c r="AY556" i="1"/>
  <c r="AI560" i="1"/>
  <c r="AN560" i="1"/>
  <c r="AO560" i="1" s="1"/>
  <c r="AI568" i="1"/>
  <c r="AN568" i="1" s="1"/>
  <c r="AO568" i="1" s="1"/>
  <c r="AI576" i="1"/>
  <c r="AN576" i="1"/>
  <c r="AO576" i="1" s="1"/>
  <c r="AI584" i="1"/>
  <c r="AN584" i="1" s="1"/>
  <c r="AO584" i="1" s="1"/>
  <c r="AY588" i="1"/>
  <c r="AI600" i="1"/>
  <c r="AN600" i="1" s="1"/>
  <c r="AO600" i="1" s="1"/>
  <c r="AI624" i="1"/>
  <c r="AN624" i="1" s="1"/>
  <c r="AO624" i="1" s="1"/>
  <c r="AI648" i="1"/>
  <c r="AN648" i="1"/>
  <c r="AO648" i="1" s="1"/>
  <c r="AI656" i="1"/>
  <c r="AN656" i="1"/>
  <c r="AO656" i="1" s="1"/>
  <c r="AY716" i="1"/>
  <c r="AI720" i="1"/>
  <c r="AN720" i="1"/>
  <c r="AO720" i="1" s="1"/>
  <c r="AY736" i="1"/>
  <c r="AE752" i="1"/>
  <c r="AI756" i="1"/>
  <c r="AN756" i="1" s="1"/>
  <c r="AO756" i="1" s="1"/>
  <c r="AI760" i="1"/>
  <c r="AN760" i="1" s="1"/>
  <c r="AO760" i="1" s="1"/>
  <c r="AY764" i="1"/>
  <c r="AI776" i="1"/>
  <c r="AN776" i="1"/>
  <c r="AO776" i="1" s="1"/>
  <c r="AD780" i="1"/>
  <c r="AQ780" i="1" s="1"/>
  <c r="AC780" i="1"/>
  <c r="AP780" i="1" s="1"/>
  <c r="AY788" i="1"/>
  <c r="AD792" i="1"/>
  <c r="AQ792" i="1" s="1"/>
  <c r="AY796" i="1"/>
  <c r="AD800" i="1"/>
  <c r="AQ800" i="1" s="1"/>
  <c r="AY804" i="1"/>
  <c r="AD808" i="1"/>
  <c r="AQ808" i="1" s="1"/>
  <c r="AY812" i="1"/>
  <c r="AD816" i="1"/>
  <c r="AQ816" i="1" s="1"/>
  <c r="AY820" i="1"/>
  <c r="AD824" i="1"/>
  <c r="AQ824" i="1" s="1"/>
  <c r="AY828" i="1"/>
  <c r="AD832" i="1"/>
  <c r="AQ832" i="1" s="1"/>
  <c r="AC836" i="1"/>
  <c r="AP836" i="1" s="1"/>
  <c r="AC844" i="1"/>
  <c r="AP844" i="1" s="1"/>
  <c r="AY852" i="1"/>
  <c r="AI856" i="1"/>
  <c r="AN856" i="1" s="1"/>
  <c r="AO856" i="1" s="1"/>
  <c r="AD856" i="1"/>
  <c r="AQ856" i="1" s="1"/>
  <c r="AC856" i="1"/>
  <c r="AP856" i="1" s="1"/>
  <c r="AC860" i="1"/>
  <c r="AP860" i="1" s="1"/>
  <c r="AY868" i="1"/>
  <c r="AI872" i="1"/>
  <c r="AN872" i="1" s="1"/>
  <c r="AO872" i="1" s="1"/>
  <c r="AD872" i="1"/>
  <c r="AQ872" i="1" s="1"/>
  <c r="AC872" i="1"/>
  <c r="AP872" i="1" s="1"/>
  <c r="AC876" i="1"/>
  <c r="AP876" i="1" s="1"/>
  <c r="AY884" i="1"/>
  <c r="AI888" i="1"/>
  <c r="AN888" i="1" s="1"/>
  <c r="AO888" i="1" s="1"/>
  <c r="AI896" i="1"/>
  <c r="AN896" i="1" s="1"/>
  <c r="AO896" i="1" s="1"/>
  <c r="AI904" i="1"/>
  <c r="AN904" i="1" s="1"/>
  <c r="AO904" i="1" s="1"/>
  <c r="AI912" i="1"/>
  <c r="AN912" i="1" s="1"/>
  <c r="AO912" i="1" s="1"/>
  <c r="AI920" i="1"/>
  <c r="AN920" i="1" s="1"/>
  <c r="AO920" i="1" s="1"/>
  <c r="AI928" i="1"/>
  <c r="AN928" i="1" s="1"/>
  <c r="AO928" i="1" s="1"/>
  <c r="AI960" i="1"/>
  <c r="AN960" i="1" s="1"/>
  <c r="AO960" i="1" s="1"/>
  <c r="AD960" i="1"/>
  <c r="AQ960" i="1" s="1"/>
  <c r="AI968" i="1"/>
  <c r="AN968" i="1" s="1"/>
  <c r="AO968" i="1" s="1"/>
  <c r="AI976" i="1"/>
  <c r="AN976" i="1" s="1"/>
  <c r="AO976" i="1" s="1"/>
  <c r="AI984" i="1"/>
  <c r="AN984" i="1" s="1"/>
  <c r="AO984" i="1" s="1"/>
  <c r="AH1052" i="1"/>
  <c r="AL1052" i="1" s="1"/>
  <c r="AM1052" i="1" s="1"/>
  <c r="AY1052" i="1"/>
  <c r="AI1072" i="1"/>
  <c r="AN1072" i="1" s="1"/>
  <c r="AO1072" i="1" s="1"/>
  <c r="AY1084" i="1"/>
  <c r="AI1088" i="1"/>
  <c r="AN1088" i="1" s="1"/>
  <c r="AO1088" i="1" s="1"/>
  <c r="AY1100" i="1"/>
  <c r="AI1104" i="1"/>
  <c r="AN1104" i="1"/>
  <c r="AO1104" i="1" s="1"/>
  <c r="AY1116" i="1"/>
  <c r="AI1120" i="1"/>
  <c r="AN1120" i="1" s="1"/>
  <c r="AO1120" i="1" s="1"/>
  <c r="AY1132" i="1"/>
  <c r="AI1136" i="1"/>
  <c r="AN1136" i="1"/>
  <c r="AO1136" i="1" s="1"/>
  <c r="AY1148" i="1"/>
  <c r="AI1152" i="1"/>
  <c r="AN1152" i="1" s="1"/>
  <c r="AO1152" i="1" s="1"/>
  <c r="AY1164" i="1"/>
  <c r="AI1168" i="1"/>
  <c r="AN1168" i="1"/>
  <c r="AO1168" i="1" s="1"/>
  <c r="AY1180" i="1"/>
  <c r="AI1184" i="1"/>
  <c r="AN1184" i="1" s="1"/>
  <c r="AO1184" i="1" s="1"/>
  <c r="AY1428" i="1"/>
  <c r="AY1436" i="1"/>
  <c r="AY1444" i="1"/>
  <c r="AY1452" i="1"/>
  <c r="AY1460" i="1"/>
  <c r="AY1468" i="1"/>
  <c r="AY1476" i="1"/>
  <c r="AY1484" i="1"/>
  <c r="AY1492" i="1"/>
  <c r="AY1500" i="1"/>
  <c r="AY1508" i="1"/>
  <c r="AY1516" i="1"/>
  <c r="AY1524" i="1"/>
  <c r="AI1544" i="1"/>
  <c r="AN1544" i="1" s="1"/>
  <c r="AO1544" i="1" s="1"/>
  <c r="AY1548" i="1"/>
  <c r="AI1568" i="1"/>
  <c r="AN1568" i="1"/>
  <c r="AO1568" i="1" s="1"/>
  <c r="AI1576" i="1"/>
  <c r="AN1576" i="1"/>
  <c r="AO1576" i="1" s="1"/>
  <c r="AI1584" i="1"/>
  <c r="AN1584" i="1"/>
  <c r="AO1584" i="1" s="1"/>
  <c r="AI1592" i="1"/>
  <c r="AN1592" i="1"/>
  <c r="AO1592" i="1" s="1"/>
  <c r="AI1600" i="1"/>
  <c r="AN1600" i="1"/>
  <c r="AO1600" i="1" s="1"/>
  <c r="AY1441" i="1"/>
  <c r="AY1453" i="1"/>
  <c r="AY1465" i="1"/>
  <c r="AY1481" i="1"/>
  <c r="AY1493" i="1"/>
  <c r="AY1505" i="1"/>
  <c r="AY1517" i="1"/>
  <c r="AI1541" i="1"/>
  <c r="AN1541" i="1" s="1"/>
  <c r="AO1541" i="1" s="1"/>
  <c r="AI1573" i="1"/>
  <c r="AN1573" i="1"/>
  <c r="AO1573" i="1" s="1"/>
  <c r="AI1589" i="1"/>
  <c r="AN1589" i="1"/>
  <c r="AO1589" i="1" s="1"/>
  <c r="AI1601" i="1"/>
  <c r="AN1601" i="1"/>
  <c r="AO1601" i="1" s="1"/>
  <c r="AI5" i="1"/>
  <c r="AN5" i="1"/>
  <c r="AO5" i="1" s="1"/>
  <c r="AY55" i="1"/>
  <c r="AY79" i="1"/>
  <c r="AY103" i="1"/>
  <c r="AY123" i="1"/>
  <c r="AY139" i="1"/>
  <c r="AY163" i="1"/>
  <c r="AY187" i="1"/>
  <c r="AL187" i="1"/>
  <c r="AM187" i="1" s="1"/>
  <c r="AY203" i="1"/>
  <c r="AY255" i="1"/>
  <c r="AY303" i="1"/>
  <c r="AY319" i="1"/>
  <c r="AI343" i="1"/>
  <c r="AN343" i="1" s="1"/>
  <c r="AO343" i="1" s="1"/>
  <c r="AY363" i="1"/>
  <c r="AY387" i="1"/>
  <c r="AY407" i="1"/>
  <c r="AL435" i="1"/>
  <c r="AM435" i="1" s="1"/>
  <c r="AY435" i="1"/>
  <c r="AY443" i="1"/>
  <c r="AY455" i="1"/>
  <c r="AY479" i="1"/>
  <c r="AY503" i="1"/>
  <c r="AY531" i="1"/>
  <c r="AY551" i="1"/>
  <c r="AY575" i="1"/>
  <c r="AY599" i="1"/>
  <c r="AL599" i="1"/>
  <c r="AM599" i="1" s="1"/>
  <c r="AY623" i="1"/>
  <c r="AY639" i="1"/>
  <c r="AY663" i="1"/>
  <c r="AY687" i="1"/>
  <c r="AI711" i="1"/>
  <c r="AN711" i="1" s="1"/>
  <c r="AO711" i="1" s="1"/>
  <c r="AY735" i="1"/>
  <c r="AH787" i="1"/>
  <c r="AL787" i="1" s="1"/>
  <c r="AM787" i="1" s="1"/>
  <c r="AY787" i="1"/>
  <c r="AH811" i="1"/>
  <c r="AL811" i="1"/>
  <c r="AM811" i="1" s="1"/>
  <c r="AY811" i="1"/>
  <c r="AY831" i="1"/>
  <c r="AY855" i="1"/>
  <c r="AI903" i="1"/>
  <c r="AN903" i="1"/>
  <c r="AO903" i="1" s="1"/>
  <c r="AI927" i="1"/>
  <c r="AN927" i="1" s="1"/>
  <c r="AO927" i="1" s="1"/>
  <c r="AY951" i="1"/>
  <c r="AY971" i="1"/>
  <c r="AY995" i="1"/>
  <c r="AY1019" i="1"/>
  <c r="AY1043" i="1"/>
  <c r="AY1063" i="1"/>
  <c r="AY1087" i="1"/>
  <c r="AY1111" i="1"/>
  <c r="AY1135" i="1"/>
  <c r="AY1159" i="1"/>
  <c r="AY1183" i="1"/>
  <c r="AY1207" i="1"/>
  <c r="AY1227" i="1"/>
  <c r="AY1251" i="1"/>
  <c r="AY1279" i="1"/>
  <c r="AY1303" i="1"/>
  <c r="AY1327" i="1"/>
  <c r="AY1351" i="1"/>
  <c r="AY1371" i="1"/>
  <c r="AI1387" i="1"/>
  <c r="AN1387" i="1"/>
  <c r="AO1387" i="1" s="1"/>
  <c r="AY1415" i="1"/>
  <c r="AY1439" i="1"/>
  <c r="AY1463" i="1"/>
  <c r="AY1479" i="1"/>
  <c r="AY1495" i="1"/>
  <c r="AY1519" i="1"/>
  <c r="AY1543" i="1"/>
  <c r="AI1559" i="1"/>
  <c r="AN1559" i="1" s="1"/>
  <c r="AO1559" i="1" s="1"/>
  <c r="AY1583" i="1"/>
  <c r="AY1607" i="1"/>
  <c r="AH1635" i="1"/>
  <c r="AL1635" i="1" s="1"/>
  <c r="AM1635" i="1" s="1"/>
  <c r="AY1635" i="1"/>
  <c r="AY9" i="1"/>
  <c r="AY17" i="1"/>
  <c r="AI25" i="1"/>
  <c r="AN25" i="1" s="1"/>
  <c r="AO25" i="1" s="1"/>
  <c r="AY25" i="1"/>
  <c r="AI33" i="1"/>
  <c r="AN33" i="1"/>
  <c r="AO33" i="1" s="1"/>
  <c r="AY33" i="1"/>
  <c r="AI41" i="1"/>
  <c r="AN41" i="1" s="1"/>
  <c r="AO41" i="1" s="1"/>
  <c r="AY41" i="1"/>
  <c r="AI49" i="1"/>
  <c r="AN49" i="1" s="1"/>
  <c r="AO49" i="1" s="1"/>
  <c r="AY53" i="1"/>
  <c r="AY57" i="1"/>
  <c r="AY65" i="1"/>
  <c r="AY73" i="1"/>
  <c r="AY97" i="1"/>
  <c r="AY105" i="1"/>
  <c r="AY113" i="1"/>
  <c r="AL121" i="1"/>
  <c r="AM121" i="1" s="1"/>
  <c r="AY121" i="1"/>
  <c r="AI129" i="1"/>
  <c r="AN129" i="1" s="1"/>
  <c r="AO129" i="1" s="1"/>
  <c r="AY137" i="1"/>
  <c r="AI145" i="1"/>
  <c r="AN145" i="1"/>
  <c r="AO145" i="1" s="1"/>
  <c r="AY153" i="1"/>
  <c r="AY161" i="1"/>
  <c r="AY169" i="1"/>
  <c r="AY177" i="1"/>
  <c r="AL185" i="1"/>
  <c r="AM185" i="1" s="1"/>
  <c r="AY185" i="1"/>
  <c r="AY193" i="1"/>
  <c r="AY201" i="1"/>
  <c r="AY205" i="1"/>
  <c r="AI209" i="1"/>
  <c r="AN209" i="1" s="1"/>
  <c r="AO209" i="1" s="1"/>
  <c r="AY221" i="1"/>
  <c r="AY237" i="1"/>
  <c r="AL253" i="1"/>
  <c r="AM253" i="1" s="1"/>
  <c r="AY253" i="1"/>
  <c r="AI297" i="1"/>
  <c r="AN297" i="1" s="1"/>
  <c r="AO297" i="1" s="1"/>
  <c r="AI305" i="1"/>
  <c r="AN305" i="1" s="1"/>
  <c r="AO305" i="1" s="1"/>
  <c r="AI313" i="1"/>
  <c r="AN313" i="1" s="1"/>
  <c r="AO313" i="1" s="1"/>
  <c r="AI321" i="1"/>
  <c r="AN321" i="1" s="1"/>
  <c r="AO321" i="1" s="1"/>
  <c r="AI329" i="1"/>
  <c r="AN329" i="1" s="1"/>
  <c r="AO329" i="1" s="1"/>
  <c r="AI345" i="1"/>
  <c r="AN345" i="1"/>
  <c r="AO345" i="1" s="1"/>
  <c r="AI353" i="1"/>
  <c r="AN353" i="1" s="1"/>
  <c r="AO353" i="1" s="1"/>
  <c r="AY361" i="1"/>
  <c r="AY369" i="1"/>
  <c r="AY377" i="1"/>
  <c r="AL377" i="1"/>
  <c r="AM377" i="1" s="1"/>
  <c r="AY385" i="1"/>
  <c r="AY393" i="1"/>
  <c r="AY401" i="1"/>
  <c r="AY409" i="1"/>
  <c r="AY417" i="1"/>
  <c r="AI425" i="1"/>
  <c r="AN425" i="1"/>
  <c r="AO425" i="1" s="1"/>
  <c r="AY433" i="1"/>
  <c r="AI441" i="1"/>
  <c r="AN441" i="1" s="1"/>
  <c r="AO441" i="1" s="1"/>
  <c r="AY441" i="1"/>
  <c r="AY449" i="1"/>
  <c r="AI457" i="1"/>
  <c r="AN457" i="1" s="1"/>
  <c r="AO457" i="1" s="1"/>
  <c r="AY465" i="1"/>
  <c r="AY473" i="1"/>
  <c r="AY481" i="1"/>
  <c r="AY489" i="1"/>
  <c r="AE497" i="1"/>
  <c r="AY497" i="1"/>
  <c r="AE505" i="1"/>
  <c r="AY505" i="1"/>
  <c r="AE513" i="1"/>
  <c r="AY513" i="1"/>
  <c r="AE521" i="1"/>
  <c r="AY521" i="1"/>
  <c r="AE529" i="1"/>
  <c r="AY529" i="1"/>
  <c r="AE537" i="1"/>
  <c r="AY537" i="1"/>
  <c r="AY545" i="1"/>
  <c r="AL553" i="1"/>
  <c r="AM553" i="1" s="1"/>
  <c r="AY553" i="1"/>
  <c r="AY561" i="1"/>
  <c r="AY569" i="1"/>
  <c r="AL577" i="1"/>
  <c r="AM577" i="1" s="1"/>
  <c r="AY577" i="1"/>
  <c r="AF585" i="1"/>
  <c r="AS585" i="1" s="1"/>
  <c r="AI593" i="1"/>
  <c r="AN593" i="1" s="1"/>
  <c r="AO593" i="1" s="1"/>
  <c r="AY601" i="1"/>
  <c r="AI609" i="1"/>
  <c r="AN609" i="1" s="1"/>
  <c r="AO609" i="1" s="1"/>
  <c r="AI617" i="1"/>
  <c r="AN617" i="1" s="1"/>
  <c r="AO617" i="1" s="1"/>
  <c r="AY625" i="1"/>
  <c r="AI633" i="1"/>
  <c r="AN633" i="1" s="1"/>
  <c r="AO633" i="1" s="1"/>
  <c r="AY641" i="1"/>
  <c r="AY649" i="1"/>
  <c r="AY657" i="1"/>
  <c r="AY665" i="1"/>
  <c r="AY673" i="1"/>
  <c r="AY681" i="1"/>
  <c r="AY689" i="1"/>
  <c r="AI697" i="1"/>
  <c r="AN697" i="1" s="1"/>
  <c r="AO697" i="1" s="1"/>
  <c r="AY705" i="1"/>
  <c r="AI713" i="1"/>
  <c r="AN713" i="1" s="1"/>
  <c r="AO713" i="1" s="1"/>
  <c r="AY721" i="1"/>
  <c r="AY729" i="1"/>
  <c r="AY737" i="1"/>
  <c r="AY741" i="1"/>
  <c r="AY745" i="1"/>
  <c r="AI761" i="1"/>
  <c r="AN761" i="1" s="1"/>
  <c r="AO761" i="1" s="1"/>
  <c r="AY769" i="1"/>
  <c r="AI777" i="1"/>
  <c r="AN777" i="1" s="1"/>
  <c r="AO777" i="1" s="1"/>
  <c r="AY785" i="1"/>
  <c r="AY793" i="1"/>
  <c r="AY801" i="1"/>
  <c r="AY809" i="1"/>
  <c r="AY817" i="1"/>
  <c r="AY825" i="1"/>
  <c r="AI833" i="1"/>
  <c r="AN833" i="1" s="1"/>
  <c r="AO833" i="1" s="1"/>
  <c r="AY841" i="1"/>
  <c r="AY849" i="1"/>
  <c r="AY857" i="1"/>
  <c r="AY865" i="1"/>
  <c r="AY873" i="1"/>
  <c r="AY881" i="1"/>
  <c r="AY889" i="1"/>
  <c r="AY897" i="1"/>
  <c r="AY905" i="1"/>
  <c r="AY913" i="1"/>
  <c r="AY921" i="1"/>
  <c r="AY929" i="1"/>
  <c r="AI937" i="1"/>
  <c r="AN937" i="1" s="1"/>
  <c r="AO937" i="1" s="1"/>
  <c r="AY945" i="1"/>
  <c r="AY953" i="1"/>
  <c r="AY961" i="1"/>
  <c r="AY969" i="1"/>
  <c r="AY977" i="1"/>
  <c r="AY985" i="1"/>
  <c r="AY993" i="1"/>
  <c r="AY1001" i="1"/>
  <c r="AY1009" i="1"/>
  <c r="AY1017" i="1"/>
  <c r="AY1025" i="1"/>
  <c r="AY1033" i="1"/>
  <c r="AY1041" i="1"/>
  <c r="AI1049" i="1"/>
  <c r="AN1049" i="1" s="1"/>
  <c r="AO1049" i="1" s="1"/>
  <c r="AY1057" i="1"/>
  <c r="AY1065" i="1"/>
  <c r="AI1073" i="1"/>
  <c r="AN1073" i="1" s="1"/>
  <c r="AO1073" i="1" s="1"/>
  <c r="AY1081" i="1"/>
  <c r="AI1089" i="1"/>
  <c r="AN1089" i="1" s="1"/>
  <c r="AO1089" i="1" s="1"/>
  <c r="AY1097" i="1"/>
  <c r="AI1105" i="1"/>
  <c r="AN1105" i="1" s="1"/>
  <c r="AO1105" i="1" s="1"/>
  <c r="AY1113" i="1"/>
  <c r="AI1121" i="1"/>
  <c r="AN1121" i="1" s="1"/>
  <c r="AO1121" i="1" s="1"/>
  <c r="AY1129" i="1"/>
  <c r="AI1137" i="1"/>
  <c r="AN1137" i="1" s="1"/>
  <c r="AO1137" i="1" s="1"/>
  <c r="AY1145" i="1"/>
  <c r="AI1153" i="1"/>
  <c r="AN1153" i="1" s="1"/>
  <c r="AO1153" i="1" s="1"/>
  <c r="AY1161" i="1"/>
  <c r="AI1169" i="1"/>
  <c r="AN1169" i="1" s="1"/>
  <c r="AO1169" i="1" s="1"/>
  <c r="AY1177" i="1"/>
  <c r="AD1181" i="1"/>
  <c r="AQ1181" i="1" s="1"/>
  <c r="AC1181" i="1"/>
  <c r="AP1181" i="1" s="1"/>
  <c r="AI1185" i="1"/>
  <c r="AN1185" i="1" s="1"/>
  <c r="AO1185" i="1" s="1"/>
  <c r="AF1185" i="1"/>
  <c r="AS1185" i="1" s="1"/>
  <c r="AY1193" i="1"/>
  <c r="AD1193" i="1"/>
  <c r="AQ1193" i="1" s="1"/>
  <c r="AC1193" i="1"/>
  <c r="AP1193" i="1" s="1"/>
  <c r="AY1201" i="1"/>
  <c r="AD1201" i="1"/>
  <c r="AQ1201" i="1" s="1"/>
  <c r="AC1201" i="1"/>
  <c r="AP1201" i="1" s="1"/>
  <c r="AY1209" i="1"/>
  <c r="AD1209" i="1"/>
  <c r="AQ1209" i="1" s="1"/>
  <c r="AC1209" i="1"/>
  <c r="AP1209" i="1" s="1"/>
  <c r="AC1213" i="1"/>
  <c r="AP1213" i="1" s="1"/>
  <c r="AY1217" i="1"/>
  <c r="AD1217" i="1"/>
  <c r="AQ1217" i="1" s="1"/>
  <c r="AC1221" i="1"/>
  <c r="AP1221" i="1" s="1"/>
  <c r="AY1225" i="1"/>
  <c r="AD1225" i="1"/>
  <c r="AQ1225" i="1" s="1"/>
  <c r="AC1229" i="1"/>
  <c r="AP1229" i="1" s="1"/>
  <c r="AY1233" i="1"/>
  <c r="AD1233" i="1"/>
  <c r="AQ1233" i="1" s="1"/>
  <c r="AC1237" i="1"/>
  <c r="AP1237" i="1" s="1"/>
  <c r="AY1241" i="1"/>
  <c r="AD1241" i="1"/>
  <c r="AQ1241" i="1" s="1"/>
  <c r="AC1245" i="1"/>
  <c r="AP1245" i="1" s="1"/>
  <c r="AY1249" i="1"/>
  <c r="AD1249" i="1"/>
  <c r="AQ1249" i="1" s="1"/>
  <c r="AC1253" i="1"/>
  <c r="AP1253" i="1" s="1"/>
  <c r="AY1257" i="1"/>
  <c r="AD1257" i="1"/>
  <c r="AQ1257" i="1" s="1"/>
  <c r="AC1261" i="1"/>
  <c r="AP1261" i="1" s="1"/>
  <c r="AY1265" i="1"/>
  <c r="AD1265" i="1"/>
  <c r="AQ1265" i="1" s="1"/>
  <c r="AC1269" i="1"/>
  <c r="AP1269" i="1" s="1"/>
  <c r="AY1273" i="1"/>
  <c r="AD1273" i="1"/>
  <c r="AQ1273" i="1" s="1"/>
  <c r="AC1277" i="1"/>
  <c r="AP1277" i="1" s="1"/>
  <c r="AY1281" i="1"/>
  <c r="AD1281" i="1"/>
  <c r="AQ1281" i="1" s="1"/>
  <c r="AC1285" i="1"/>
  <c r="AP1285" i="1" s="1"/>
  <c r="AY1289" i="1"/>
  <c r="AD1289" i="1"/>
  <c r="AQ1289" i="1" s="1"/>
  <c r="AC1293" i="1"/>
  <c r="AP1293" i="1" s="1"/>
  <c r="AY1297" i="1"/>
  <c r="AD1297" i="1"/>
  <c r="AQ1297" i="1" s="1"/>
  <c r="AC1301" i="1"/>
  <c r="AP1301" i="1" s="1"/>
  <c r="AY1305" i="1"/>
  <c r="AD1305" i="1"/>
  <c r="AQ1305" i="1" s="1"/>
  <c r="AC1309" i="1"/>
  <c r="AP1309" i="1" s="1"/>
  <c r="AY1313" i="1"/>
  <c r="AD1313" i="1"/>
  <c r="AQ1313" i="1" s="1"/>
  <c r="AC1317" i="1"/>
  <c r="AP1317" i="1" s="1"/>
  <c r="AY1321" i="1"/>
  <c r="AD1321" i="1"/>
  <c r="AQ1321" i="1" s="1"/>
  <c r="AC1325" i="1"/>
  <c r="AP1325" i="1" s="1"/>
  <c r="AY1329" i="1"/>
  <c r="AD1329" i="1"/>
  <c r="AQ1329" i="1" s="1"/>
  <c r="AC1333" i="1"/>
  <c r="AP1333" i="1" s="1"/>
  <c r="AY1337" i="1"/>
  <c r="AD1337" i="1"/>
  <c r="AQ1337" i="1" s="1"/>
  <c r="AC1341" i="1"/>
  <c r="AP1341" i="1" s="1"/>
  <c r="AY1345" i="1"/>
  <c r="AD1345" i="1"/>
  <c r="AQ1345" i="1" s="1"/>
  <c r="AC1349" i="1"/>
  <c r="AP1349" i="1" s="1"/>
  <c r="AY1353" i="1"/>
  <c r="AD1353" i="1"/>
  <c r="AQ1353" i="1" s="1"/>
  <c r="AC1357" i="1"/>
  <c r="AP1357" i="1" s="1"/>
  <c r="AY1361" i="1"/>
  <c r="AD1361" i="1"/>
  <c r="AQ1361" i="1" s="1"/>
  <c r="AC1365" i="1"/>
  <c r="AP1365" i="1" s="1"/>
  <c r="AY1369" i="1"/>
  <c r="AD1369" i="1"/>
  <c r="AQ1369" i="1" s="1"/>
  <c r="AY1377" i="1"/>
  <c r="AD1377" i="1"/>
  <c r="AQ1377" i="1" s="1"/>
  <c r="AY1385" i="1"/>
  <c r="AD1385" i="1"/>
  <c r="AQ1385" i="1" s="1"/>
  <c r="AE1393" i="1"/>
  <c r="AL1393" i="1"/>
  <c r="AM1393" i="1" s="1"/>
  <c r="AY1393" i="1"/>
  <c r="AD1393" i="1"/>
  <c r="AQ1393" i="1" s="1"/>
  <c r="AE1401" i="1"/>
  <c r="AY1401" i="1"/>
  <c r="AL1401" i="1"/>
  <c r="AM1401" i="1" s="1"/>
  <c r="AD1401" i="1"/>
  <c r="AQ1401" i="1" s="1"/>
  <c r="AE1409" i="1"/>
  <c r="AY1409" i="1"/>
  <c r="AL1409" i="1"/>
  <c r="AM1409" i="1" s="1"/>
  <c r="AD1409" i="1"/>
  <c r="AQ1409" i="1" s="1"/>
  <c r="AE1417" i="1"/>
  <c r="AY1417" i="1"/>
  <c r="AD1417" i="1"/>
  <c r="AQ1417" i="1" s="1"/>
  <c r="AI1425" i="1"/>
  <c r="AN1425" i="1" s="1"/>
  <c r="AO1425" i="1" s="1"/>
  <c r="AF1425" i="1"/>
  <c r="AS1425" i="1" s="1"/>
  <c r="AI1433" i="1"/>
  <c r="AN1433" i="1" s="1"/>
  <c r="AO1433" i="1" s="1"/>
  <c r="AF1433" i="1"/>
  <c r="AS1433" i="1" s="1"/>
  <c r="AI1445" i="1"/>
  <c r="AN1445" i="1"/>
  <c r="AO1445" i="1" s="1"/>
  <c r="AF1445" i="1"/>
  <c r="AS1445" i="1" s="1"/>
  <c r="AI1469" i="1"/>
  <c r="AN1469" i="1" s="1"/>
  <c r="AO1469" i="1" s="1"/>
  <c r="AF1469" i="1"/>
  <c r="AS1469" i="1" s="1"/>
  <c r="AI1489" i="1"/>
  <c r="AN1489" i="1"/>
  <c r="AO1489" i="1" s="1"/>
  <c r="AF1489" i="1"/>
  <c r="AS1489" i="1" s="1"/>
  <c r="AI1509" i="1"/>
  <c r="AN1509" i="1" s="1"/>
  <c r="AO1509" i="1" s="1"/>
  <c r="AF1509" i="1"/>
  <c r="AS1509" i="1" s="1"/>
  <c r="AY1529" i="1"/>
  <c r="AI1549" i="1"/>
  <c r="AN1549" i="1" s="1"/>
  <c r="AO1549" i="1" s="1"/>
  <c r="AF1549" i="1"/>
  <c r="AS1549" i="1" s="1"/>
  <c r="AD1557" i="1"/>
  <c r="AQ1557" i="1" s="1"/>
  <c r="AY1565" i="1"/>
  <c r="AD1565" i="1"/>
  <c r="AQ1565" i="1" s="1"/>
  <c r="AY1577" i="1"/>
  <c r="AY1597" i="1"/>
  <c r="AD1597" i="1"/>
  <c r="AQ1597" i="1" s="1"/>
  <c r="AY1617" i="1"/>
  <c r="AD1617" i="1"/>
  <c r="AQ1617" i="1" s="1"/>
  <c r="AC1625" i="1"/>
  <c r="AP1625" i="1" s="1"/>
  <c r="AY1633" i="1"/>
  <c r="AY10" i="1"/>
  <c r="AY18" i="1"/>
  <c r="AY26" i="1"/>
  <c r="AY34" i="1"/>
  <c r="AY42" i="1"/>
  <c r="AL50" i="1"/>
  <c r="AM50" i="1" s="1"/>
  <c r="AY50" i="1"/>
  <c r="AY58" i="1"/>
  <c r="AY66" i="1"/>
  <c r="AY74" i="1"/>
  <c r="AY82" i="1"/>
  <c r="AY90" i="1"/>
  <c r="AY98" i="1"/>
  <c r="AY106" i="1"/>
  <c r="AL114" i="1"/>
  <c r="AM114" i="1" s="1"/>
  <c r="AY114" i="1"/>
  <c r="AY122" i="1"/>
  <c r="AI130" i="1"/>
  <c r="AN130" i="1"/>
  <c r="AO130" i="1" s="1"/>
  <c r="AY138" i="1"/>
  <c r="AI146" i="1"/>
  <c r="AN146" i="1"/>
  <c r="AO146" i="1" s="1"/>
  <c r="AY162" i="1"/>
  <c r="AY170" i="1"/>
  <c r="AY178" i="1"/>
  <c r="AY186" i="1"/>
  <c r="AF190" i="1"/>
  <c r="AS190" i="1" s="1"/>
  <c r="AC194" i="1"/>
  <c r="AP194" i="1" s="1"/>
  <c r="AY194" i="1"/>
  <c r="AY202" i="1"/>
  <c r="AD206" i="1"/>
  <c r="AQ206" i="1" s="1"/>
  <c r="AY210" i="1"/>
  <c r="AD218" i="1"/>
  <c r="AQ218" i="1" s="1"/>
  <c r="AY218" i="1"/>
  <c r="AY226" i="1"/>
  <c r="AD234" i="1"/>
  <c r="AQ234" i="1" s="1"/>
  <c r="AY234" i="1"/>
  <c r="AY242" i="1"/>
  <c r="AY250" i="1"/>
  <c r="AY254" i="1"/>
  <c r="AI298" i="1"/>
  <c r="AN298" i="1" s="1"/>
  <c r="AO298" i="1" s="1"/>
  <c r="AI306" i="1"/>
  <c r="AN306" i="1"/>
  <c r="AO306" i="1" s="1"/>
  <c r="AI314" i="1"/>
  <c r="AN314" i="1" s="1"/>
  <c r="AO314" i="1" s="1"/>
  <c r="AI322" i="1"/>
  <c r="AN322" i="1"/>
  <c r="AO322" i="1" s="1"/>
  <c r="AI330" i="1"/>
  <c r="AN330" i="1" s="1"/>
  <c r="AO330" i="1" s="1"/>
  <c r="AY338" i="1"/>
  <c r="AL346" i="1"/>
  <c r="AM346" i="1" s="1"/>
  <c r="AY346" i="1"/>
  <c r="AY354" i="1"/>
  <c r="AY362" i="1"/>
  <c r="AL362" i="1"/>
  <c r="AM362" i="1" s="1"/>
  <c r="AY370" i="1"/>
  <c r="AY378" i="1"/>
  <c r="AI386" i="1"/>
  <c r="AN386" i="1"/>
  <c r="AO386" i="1" s="1"/>
  <c r="AY394" i="1"/>
  <c r="AY402" i="1"/>
  <c r="AY418" i="1"/>
  <c r="AY426" i="1"/>
  <c r="AY442" i="1"/>
  <c r="AY450" i="1"/>
  <c r="AY458" i="1"/>
  <c r="AY466" i="1"/>
  <c r="AY474" i="1"/>
  <c r="AY482" i="1"/>
  <c r="AI490" i="1"/>
  <c r="AN490" i="1"/>
  <c r="AO490" i="1" s="1"/>
  <c r="AY498" i="1"/>
  <c r="AY506" i="1"/>
  <c r="AY514" i="1"/>
  <c r="AY522" i="1"/>
  <c r="AY530" i="1"/>
  <c r="AD530" i="1"/>
  <c r="AQ530" i="1" s="1"/>
  <c r="AC530" i="1"/>
  <c r="AP530" i="1" s="1"/>
  <c r="AY538" i="1"/>
  <c r="AD538" i="1"/>
  <c r="AQ538" i="1" s="1"/>
  <c r="AC538" i="1"/>
  <c r="AP538" i="1" s="1"/>
  <c r="AY546" i="1"/>
  <c r="AY554" i="1"/>
  <c r="AD554" i="1"/>
  <c r="AQ554" i="1" s="1"/>
  <c r="AC554" i="1"/>
  <c r="AP554" i="1" s="1"/>
  <c r="AY562" i="1"/>
  <c r="AF570" i="1"/>
  <c r="AS570" i="1" s="1"/>
  <c r="AD578" i="1"/>
  <c r="AQ578" i="1" s="1"/>
  <c r="AY578" i="1"/>
  <c r="AC582" i="1"/>
  <c r="AP582" i="1" s="1"/>
  <c r="AI586" i="1"/>
  <c r="AN586" i="1" s="1"/>
  <c r="AO586" i="1" s="1"/>
  <c r="AF586" i="1"/>
  <c r="AS586" i="1" s="1"/>
  <c r="AY594" i="1"/>
  <c r="AC598" i="1"/>
  <c r="AP598" i="1" s="1"/>
  <c r="AY602" i="1"/>
  <c r="AD602" i="1"/>
  <c r="AQ602" i="1" s="1"/>
  <c r="AY610" i="1"/>
  <c r="AD614" i="1"/>
  <c r="AQ614" i="1" s="1"/>
  <c r="AC614" i="1"/>
  <c r="AP614" i="1" s="1"/>
  <c r="AY618" i="1"/>
  <c r="AC622" i="1"/>
  <c r="AP622" i="1" s="1"/>
  <c r="AY626" i="1"/>
  <c r="AD626" i="1"/>
  <c r="AQ626" i="1" s="1"/>
  <c r="AY634" i="1"/>
  <c r="AY642" i="1"/>
  <c r="AY650" i="1"/>
  <c r="AY658" i="1"/>
  <c r="AY666" i="1"/>
  <c r="AI674" i="1"/>
  <c r="AN674" i="1" s="1"/>
  <c r="AO674" i="1" s="1"/>
  <c r="AY682" i="1"/>
  <c r="AI690" i="1"/>
  <c r="AN690" i="1" s="1"/>
  <c r="AO690" i="1" s="1"/>
  <c r="AI698" i="1"/>
  <c r="AN698" i="1"/>
  <c r="AO698" i="1" s="1"/>
  <c r="AY706" i="1"/>
  <c r="AY714" i="1"/>
  <c r="AY722" i="1"/>
  <c r="AY738" i="1"/>
  <c r="AY754" i="1"/>
  <c r="AH762" i="1"/>
  <c r="AL762" i="1" s="1"/>
  <c r="AM762" i="1" s="1"/>
  <c r="AY762" i="1"/>
  <c r="AH778" i="1"/>
  <c r="AL778" i="1"/>
  <c r="AM778" i="1" s="1"/>
  <c r="AY778" i="1"/>
  <c r="AH786" i="1"/>
  <c r="AL786" i="1" s="1"/>
  <c r="AM786" i="1" s="1"/>
  <c r="AY786" i="1"/>
  <c r="AH794" i="1"/>
  <c r="AL794" i="1" s="1"/>
  <c r="AM794" i="1" s="1"/>
  <c r="AY794" i="1"/>
  <c r="AH802" i="1"/>
  <c r="AL802" i="1" s="1"/>
  <c r="AM802" i="1" s="1"/>
  <c r="AY802" i="1"/>
  <c r="AH810" i="1"/>
  <c r="AL810" i="1"/>
  <c r="AM810" i="1" s="1"/>
  <c r="AY810" i="1"/>
  <c r="AH818" i="1"/>
  <c r="AL818" i="1" s="1"/>
  <c r="AM818" i="1" s="1"/>
  <c r="AY818" i="1"/>
  <c r="AH826" i="1"/>
  <c r="AL826" i="1" s="1"/>
  <c r="AM826" i="1" s="1"/>
  <c r="AY826" i="1"/>
  <c r="AH834" i="1"/>
  <c r="AL834" i="1" s="1"/>
  <c r="AM834" i="1" s="1"/>
  <c r="AY834" i="1"/>
  <c r="AY842" i="1"/>
  <c r="AH850" i="1"/>
  <c r="AL850" i="1" s="1"/>
  <c r="AM850" i="1" s="1"/>
  <c r="AY850" i="1"/>
  <c r="AH858" i="1"/>
  <c r="AL858" i="1" s="1"/>
  <c r="AM858" i="1" s="1"/>
  <c r="AY858" i="1"/>
  <c r="AH866" i="1"/>
  <c r="AL866" i="1"/>
  <c r="AM866" i="1" s="1"/>
  <c r="AY866" i="1"/>
  <c r="AH874" i="1"/>
  <c r="AL874" i="1" s="1"/>
  <c r="AM874" i="1" s="1"/>
  <c r="AY874" i="1"/>
  <c r="AH882" i="1"/>
  <c r="AL882" i="1" s="1"/>
  <c r="AM882" i="1" s="1"/>
  <c r="AY882" i="1"/>
  <c r="AY890" i="1"/>
  <c r="AY898" i="1"/>
  <c r="AY906" i="1"/>
  <c r="AY914" i="1"/>
  <c r="AY922" i="1"/>
  <c r="AY930" i="1"/>
  <c r="AY938" i="1"/>
  <c r="AI946" i="1"/>
  <c r="AN946" i="1" s="1"/>
  <c r="AO946" i="1" s="1"/>
  <c r="AI954" i="1"/>
  <c r="AN954" i="1" s="1"/>
  <c r="AO954" i="1" s="1"/>
  <c r="AY962" i="1"/>
  <c r="AY970" i="1"/>
  <c r="AY978" i="1"/>
  <c r="AY986" i="1"/>
  <c r="AY994" i="1"/>
  <c r="AY1002" i="1"/>
  <c r="AY1010" i="1"/>
  <c r="AY1018" i="1"/>
  <c r="AY1026" i="1"/>
  <c r="AY1034" i="1"/>
  <c r="AY1042" i="1"/>
  <c r="AY1050" i="1"/>
  <c r="AY1058" i="1"/>
  <c r="AI1066" i="1"/>
  <c r="AN1066" i="1" s="1"/>
  <c r="AO1066" i="1" s="1"/>
  <c r="AY1074" i="1"/>
  <c r="AY1082" i="1"/>
  <c r="AY1090" i="1"/>
  <c r="AY1098" i="1"/>
  <c r="AY1106" i="1"/>
  <c r="AY1114" i="1"/>
  <c r="AY1122" i="1"/>
  <c r="AY1130" i="1"/>
  <c r="AY1138" i="1"/>
  <c r="AY1146" i="1"/>
  <c r="AY1154" i="1"/>
  <c r="AY1162" i="1"/>
  <c r="AY1170" i="1"/>
  <c r="AY1178" i="1"/>
  <c r="AY1186" i="1"/>
  <c r="AY1194" i="1"/>
  <c r="AY1202" i="1"/>
  <c r="AY1210" i="1"/>
  <c r="AI1218" i="1"/>
  <c r="AN1218" i="1" s="1"/>
  <c r="AO1218" i="1" s="1"/>
  <c r="AI1226" i="1"/>
  <c r="AN1226" i="1" s="1"/>
  <c r="AO1226" i="1" s="1"/>
  <c r="AI1234" i="1"/>
  <c r="AN1234" i="1" s="1"/>
  <c r="AO1234" i="1" s="1"/>
  <c r="AI1242" i="1"/>
  <c r="AN1242" i="1" s="1"/>
  <c r="AO1242" i="1" s="1"/>
  <c r="AI1250" i="1"/>
  <c r="AN1250" i="1" s="1"/>
  <c r="AO1250" i="1" s="1"/>
  <c r="AI1258" i="1"/>
  <c r="AN1258" i="1" s="1"/>
  <c r="AO1258" i="1" s="1"/>
  <c r="AI1266" i="1"/>
  <c r="AN1266" i="1" s="1"/>
  <c r="AO1266" i="1" s="1"/>
  <c r="AI1274" i="1"/>
  <c r="AN1274" i="1" s="1"/>
  <c r="AO1274" i="1" s="1"/>
  <c r="AI1282" i="1"/>
  <c r="AN1282" i="1" s="1"/>
  <c r="AO1282" i="1" s="1"/>
  <c r="AI1290" i="1"/>
  <c r="AN1290" i="1" s="1"/>
  <c r="AO1290" i="1" s="1"/>
  <c r="AI1298" i="1"/>
  <c r="AN1298" i="1" s="1"/>
  <c r="AO1298" i="1" s="1"/>
  <c r="AI1306" i="1"/>
  <c r="AN1306" i="1" s="1"/>
  <c r="AO1306" i="1" s="1"/>
  <c r="AI1314" i="1"/>
  <c r="AN1314" i="1" s="1"/>
  <c r="AO1314" i="1" s="1"/>
  <c r="AI1322" i="1"/>
  <c r="AN1322" i="1" s="1"/>
  <c r="AO1322" i="1" s="1"/>
  <c r="AI1330" i="1"/>
  <c r="AN1330" i="1" s="1"/>
  <c r="AO1330" i="1" s="1"/>
  <c r="AI1338" i="1"/>
  <c r="AN1338" i="1" s="1"/>
  <c r="AO1338" i="1" s="1"/>
  <c r="AI1346" i="1"/>
  <c r="AN1346" i="1" s="1"/>
  <c r="AO1346" i="1" s="1"/>
  <c r="AI1354" i="1"/>
  <c r="AN1354" i="1" s="1"/>
  <c r="AO1354" i="1" s="1"/>
  <c r="AI1362" i="1"/>
  <c r="AN1362" i="1" s="1"/>
  <c r="AO1362" i="1" s="1"/>
  <c r="AY1370" i="1"/>
  <c r="AY1378" i="1"/>
  <c r="AY1386" i="1"/>
  <c r="AY1394" i="1"/>
  <c r="AY1402" i="1"/>
  <c r="AY1410" i="1"/>
  <c r="AY1418" i="1"/>
  <c r="AY1426" i="1"/>
  <c r="AY1434" i="1"/>
  <c r="AY1442" i="1"/>
  <c r="AY1450" i="1"/>
  <c r="AY1458" i="1"/>
  <c r="AY1466" i="1"/>
  <c r="AY1474" i="1"/>
  <c r="AY1482" i="1"/>
  <c r="AY1490" i="1"/>
  <c r="AY1498" i="1"/>
  <c r="AY1506" i="1"/>
  <c r="AY1514" i="1"/>
  <c r="AY1522" i="1"/>
  <c r="AY1530" i="1"/>
  <c r="AY1538" i="1"/>
  <c r="AI1546" i="1"/>
  <c r="AN1546" i="1" s="1"/>
  <c r="AO1546" i="1" s="1"/>
  <c r="AY1554" i="1"/>
  <c r="AY1562" i="1"/>
  <c r="AI1570" i="1"/>
  <c r="AN1570" i="1" s="1"/>
  <c r="AO1570" i="1" s="1"/>
  <c r="AI1578" i="1"/>
  <c r="AN1578" i="1" s="1"/>
  <c r="AO1578" i="1" s="1"/>
  <c r="AI1586" i="1"/>
  <c r="AN1586" i="1" s="1"/>
  <c r="AO1586" i="1" s="1"/>
  <c r="AI1594" i="1"/>
  <c r="AN1594" i="1" s="1"/>
  <c r="AO1594" i="1" s="1"/>
  <c r="AI1602" i="1"/>
  <c r="AN1602" i="1" s="1"/>
  <c r="AO1602" i="1" s="1"/>
  <c r="AY1610" i="1"/>
  <c r="AY1618" i="1"/>
  <c r="AY1626" i="1"/>
  <c r="AY1634" i="1"/>
  <c r="AI4" i="1"/>
  <c r="AN4" i="1" s="1"/>
  <c r="AO4" i="1" s="1"/>
  <c r="AY39" i="1"/>
  <c r="AY51" i="1"/>
  <c r="AY75" i="1"/>
  <c r="AY99" i="1"/>
  <c r="AY135" i="1"/>
  <c r="AY155" i="1"/>
  <c r="AY199" i="1"/>
  <c r="AL199" i="1"/>
  <c r="AM199" i="1" s="1"/>
  <c r="AD211" i="1"/>
  <c r="AQ211" i="1" s="1"/>
  <c r="AY219" i="1"/>
  <c r="AL311" i="1"/>
  <c r="AM311" i="1" s="1"/>
  <c r="AY311" i="1"/>
  <c r="AY335" i="1"/>
  <c r="AY359" i="1"/>
  <c r="AI371" i="1"/>
  <c r="AN371" i="1" s="1"/>
  <c r="AO371" i="1" s="1"/>
  <c r="AY383" i="1"/>
  <c r="AY431" i="1"/>
  <c r="AY459" i="1"/>
  <c r="AI483" i="1"/>
  <c r="AN483" i="1" s="1"/>
  <c r="AO483" i="1" s="1"/>
  <c r="AY507" i="1"/>
  <c r="AY523" i="1"/>
  <c r="AI547" i="1"/>
  <c r="AN547" i="1" s="1"/>
  <c r="AO547" i="1" s="1"/>
  <c r="AY567" i="1"/>
  <c r="AY591" i="1"/>
  <c r="AL591" i="1"/>
  <c r="AM591" i="1" s="1"/>
  <c r="AI615" i="1"/>
  <c r="AN615" i="1" s="1"/>
  <c r="AO615" i="1" s="1"/>
  <c r="AY643" i="1"/>
  <c r="AY659" i="1"/>
  <c r="AI683" i="1"/>
  <c r="AN683" i="1" s="1"/>
  <c r="AO683" i="1" s="1"/>
  <c r="AY707" i="1"/>
  <c r="AY751" i="1"/>
  <c r="AY771" i="1"/>
  <c r="AH795" i="1"/>
  <c r="AL795" i="1" s="1"/>
  <c r="AM795" i="1" s="1"/>
  <c r="AY795" i="1"/>
  <c r="AH823" i="1"/>
  <c r="AL823" i="1" s="1"/>
  <c r="AM823" i="1" s="1"/>
  <c r="AY823" i="1"/>
  <c r="AH851" i="1"/>
  <c r="AL851" i="1" s="1"/>
  <c r="AM851" i="1" s="1"/>
  <c r="AY851" i="1"/>
  <c r="AH875" i="1"/>
  <c r="AY875" i="1"/>
  <c r="AL875" i="1"/>
  <c r="AM875" i="1" s="1"/>
  <c r="AI895" i="1"/>
  <c r="AN895" i="1" s="1"/>
  <c r="AO895" i="1" s="1"/>
  <c r="AI919" i="1"/>
  <c r="AN919" i="1" s="1"/>
  <c r="AO919" i="1" s="1"/>
  <c r="AH943" i="1"/>
  <c r="AY943" i="1"/>
  <c r="AL943" i="1"/>
  <c r="AM943" i="1" s="1"/>
  <c r="AI967" i="1"/>
  <c r="AN967" i="1" s="1"/>
  <c r="AO967" i="1" s="1"/>
  <c r="AH991" i="1"/>
  <c r="AL991" i="1" s="1"/>
  <c r="AM991" i="1" s="1"/>
  <c r="AY991" i="1"/>
  <c r="AH1015" i="1"/>
  <c r="AL1015" i="1" s="1"/>
  <c r="AM1015" i="1" s="1"/>
  <c r="AY1015" i="1"/>
  <c r="AH1035" i="1"/>
  <c r="AL1035" i="1" s="1"/>
  <c r="AM1035" i="1" s="1"/>
  <c r="AY1035" i="1"/>
  <c r="AY1059" i="1"/>
  <c r="AI1083" i="1"/>
  <c r="AN1083" i="1" s="1"/>
  <c r="AO1083" i="1" s="1"/>
  <c r="AY1107" i="1"/>
  <c r="AI1131" i="1"/>
  <c r="AN1131" i="1" s="1"/>
  <c r="AO1131" i="1" s="1"/>
  <c r="AY1155" i="1"/>
  <c r="AI1179" i="1"/>
  <c r="AN1179" i="1" s="1"/>
  <c r="AO1179" i="1" s="1"/>
  <c r="AY1203" i="1"/>
  <c r="AY1231" i="1"/>
  <c r="AY1255" i="1"/>
  <c r="AY1275" i="1"/>
  <c r="AY1295" i="1"/>
  <c r="AY1319" i="1"/>
  <c r="AY1343" i="1"/>
  <c r="AY1367" i="1"/>
  <c r="AY1391" i="1"/>
  <c r="AI1411" i="1"/>
  <c r="AN1411" i="1" s="1"/>
  <c r="AO1411" i="1" s="1"/>
  <c r="AY1435" i="1"/>
  <c r="AY1455" i="1"/>
  <c r="AY1475" i="1"/>
  <c r="AY1503" i="1"/>
  <c r="AH1527" i="1"/>
  <c r="AL1527" i="1" s="1"/>
  <c r="AM1527" i="1" s="1"/>
  <c r="AY1527" i="1"/>
  <c r="AH1551" i="1"/>
  <c r="AL1551" i="1" s="1"/>
  <c r="AM1551" i="1" s="1"/>
  <c r="AY1551" i="1"/>
  <c r="AY1579" i="1"/>
  <c r="AY1599" i="1"/>
  <c r="AI1623" i="1"/>
  <c r="AN1623" i="1" s="1"/>
  <c r="AO1623" i="1" s="1"/>
  <c r="AN111" i="1"/>
  <c r="AO111" i="1" s="1"/>
  <c r="AI159" i="1"/>
  <c r="AN159" i="1" s="1"/>
  <c r="AO159" i="1" s="1"/>
  <c r="AY171" i="1"/>
  <c r="AI207" i="1"/>
  <c r="AN207" i="1" s="1"/>
  <c r="AO207" i="1" s="1"/>
  <c r="AI239" i="1"/>
  <c r="AN239" i="1" s="1"/>
  <c r="AO239" i="1" s="1"/>
  <c r="AI263" i="1"/>
  <c r="AN263" i="1"/>
  <c r="AO263" i="1" s="1"/>
  <c r="AI295" i="1"/>
  <c r="AN295" i="1" s="1"/>
  <c r="AO295" i="1" s="1"/>
  <c r="AL367" i="1"/>
  <c r="AM367" i="1" s="1"/>
  <c r="AY367" i="1"/>
  <c r="AI403" i="1"/>
  <c r="AN403" i="1" s="1"/>
  <c r="AO403" i="1" s="1"/>
  <c r="AI451" i="1"/>
  <c r="AN451" i="1" s="1"/>
  <c r="AO451" i="1" s="1"/>
  <c r="AY463" i="1"/>
  <c r="AY595" i="1"/>
  <c r="AY619" i="1"/>
  <c r="AI635" i="1"/>
  <c r="AN635" i="1" s="1"/>
  <c r="AO635" i="1" s="1"/>
  <c r="AI715" i="1"/>
  <c r="AN715" i="1" s="1"/>
  <c r="AO715" i="1" s="1"/>
  <c r="AI743" i="1"/>
  <c r="AN743" i="1"/>
  <c r="AO743" i="1" s="1"/>
  <c r="AH779" i="1"/>
  <c r="AL779" i="1" s="1"/>
  <c r="AM779" i="1" s="1"/>
  <c r="AY779" i="1"/>
  <c r="AH847" i="1"/>
  <c r="AL847" i="1" s="1"/>
  <c r="AM847" i="1" s="1"/>
  <c r="AY847" i="1"/>
  <c r="AH975" i="1"/>
  <c r="AY975" i="1"/>
  <c r="AL975" i="1"/>
  <c r="AM975" i="1" s="1"/>
  <c r="AY1055" i="1"/>
  <c r="AH1627" i="1"/>
  <c r="AL1627" i="1"/>
  <c r="AM1627" i="1" s="1"/>
  <c r="AY1627" i="1"/>
  <c r="AI16" i="1"/>
  <c r="AN16" i="1"/>
  <c r="AO16" i="1" s="1"/>
  <c r="AY24" i="1"/>
  <c r="AY32" i="1"/>
  <c r="AY40" i="1"/>
  <c r="AY48" i="1"/>
  <c r="AY64" i="1"/>
  <c r="AY72" i="1"/>
  <c r="AY96" i="1"/>
  <c r="AY104" i="1"/>
  <c r="AY112" i="1"/>
  <c r="AY120" i="1"/>
  <c r="AI128" i="1"/>
  <c r="AN128" i="1"/>
  <c r="AO128" i="1" s="1"/>
  <c r="AY136" i="1"/>
  <c r="AI144" i="1"/>
  <c r="AN144" i="1" s="1"/>
  <c r="AO144" i="1" s="1"/>
  <c r="AY152" i="1"/>
  <c r="AY160" i="1"/>
  <c r="AY168" i="1"/>
  <c r="AY176" i="1"/>
  <c r="AY184" i="1"/>
  <c r="AY192" i="1"/>
  <c r="AY200" i="1"/>
  <c r="AL200" i="1"/>
  <c r="AM200" i="1" s="1"/>
  <c r="AY204" i="1"/>
  <c r="AY220" i="1"/>
  <c r="AL220" i="1"/>
  <c r="AM220" i="1" s="1"/>
  <c r="AY236" i="1"/>
  <c r="AY256" i="1"/>
  <c r="AY264" i="1"/>
  <c r="AL264" i="1"/>
  <c r="AM264" i="1" s="1"/>
  <c r="AY272" i="1"/>
  <c r="AY280" i="1"/>
  <c r="AL288" i="1"/>
  <c r="AM288" i="1" s="1"/>
  <c r="AY288" i="1"/>
  <c r="AH296" i="1"/>
  <c r="AL296" i="1"/>
  <c r="AM296" i="1" s="1"/>
  <c r="AY296" i="1"/>
  <c r="AH304" i="1"/>
  <c r="AL304" i="1"/>
  <c r="AM304" i="1" s="1"/>
  <c r="AY304" i="1"/>
  <c r="AH312" i="1"/>
  <c r="AL312" i="1" s="1"/>
  <c r="AM312" i="1" s="1"/>
  <c r="AY312" i="1"/>
  <c r="AH320" i="1"/>
  <c r="AL320" i="1" s="1"/>
  <c r="AM320" i="1" s="1"/>
  <c r="AY320" i="1"/>
  <c r="AH328" i="1"/>
  <c r="AL328" i="1"/>
  <c r="AM328" i="1" s="1"/>
  <c r="AY328" i="1"/>
  <c r="AH336" i="1"/>
  <c r="AL336" i="1" s="1"/>
  <c r="AM336" i="1" s="1"/>
  <c r="AY336" i="1"/>
  <c r="AY344" i="1"/>
  <c r="AY352" i="1"/>
  <c r="AI360" i="1"/>
  <c r="AN360" i="1" s="1"/>
  <c r="AO360" i="1" s="1"/>
  <c r="AI368" i="1"/>
  <c r="AN368" i="1"/>
  <c r="AO368" i="1" s="1"/>
  <c r="AY372" i="1"/>
  <c r="AH376" i="1"/>
  <c r="AL376" i="1" s="1"/>
  <c r="AM376" i="1" s="1"/>
  <c r="AY376" i="1"/>
  <c r="AY384" i="1"/>
  <c r="AH392" i="1"/>
  <c r="AL392" i="1" s="1"/>
  <c r="AM392" i="1" s="1"/>
  <c r="AY392" i="1"/>
  <c r="AI400" i="1"/>
  <c r="AN400" i="1"/>
  <c r="AO400" i="1" s="1"/>
  <c r="AY408" i="1"/>
  <c r="AY412" i="1"/>
  <c r="AY416" i="1"/>
  <c r="AY432" i="1"/>
  <c r="AY440" i="1"/>
  <c r="AY444" i="1"/>
  <c r="AY448" i="1"/>
  <c r="AY456" i="1"/>
  <c r="AI464" i="1"/>
  <c r="AN464" i="1" s="1"/>
  <c r="AO464" i="1" s="1"/>
  <c r="AY472" i="1"/>
  <c r="AH480" i="1"/>
  <c r="AL480" i="1" s="1"/>
  <c r="AM480" i="1" s="1"/>
  <c r="AY480" i="1"/>
  <c r="AY488" i="1"/>
  <c r="AY496" i="1"/>
  <c r="AY504" i="1"/>
  <c r="AY512" i="1"/>
  <c r="AY520" i="1"/>
  <c r="AY528" i="1"/>
  <c r="AY536" i="1"/>
  <c r="AY544" i="1"/>
  <c r="AL552" i="1"/>
  <c r="AM552" i="1" s="1"/>
  <c r="AY552" i="1"/>
  <c r="AY560" i="1"/>
  <c r="AY568" i="1"/>
  <c r="AY576" i="1"/>
  <c r="AY584" i="1"/>
  <c r="AY592" i="1"/>
  <c r="AY600" i="1"/>
  <c r="AY608" i="1"/>
  <c r="AL616" i="1"/>
  <c r="AM616" i="1" s="1"/>
  <c r="AY616" i="1"/>
  <c r="AY624" i="1"/>
  <c r="AY632" i="1"/>
  <c r="AI640" i="1"/>
  <c r="AN640" i="1" s="1"/>
  <c r="AO640" i="1" s="1"/>
  <c r="AY648" i="1"/>
  <c r="AY656" i="1"/>
  <c r="AY664" i="1"/>
  <c r="AI672" i="1"/>
  <c r="AN672" i="1"/>
  <c r="AO672" i="1" s="1"/>
  <c r="AY680" i="1"/>
  <c r="AI688" i="1"/>
  <c r="AN688" i="1" s="1"/>
  <c r="AO688" i="1" s="1"/>
  <c r="AY696" i="1"/>
  <c r="AI704" i="1"/>
  <c r="AN704" i="1" s="1"/>
  <c r="AO704" i="1" s="1"/>
  <c r="AY712" i="1"/>
  <c r="AY720" i="1"/>
  <c r="AY752" i="1"/>
  <c r="AY756" i="1"/>
  <c r="AY760" i="1"/>
  <c r="AY768" i="1"/>
  <c r="AY776" i="1"/>
  <c r="AY784" i="1"/>
  <c r="AY792" i="1"/>
  <c r="AL792" i="1"/>
  <c r="AM792" i="1" s="1"/>
  <c r="AY800" i="1"/>
  <c r="AL800" i="1"/>
  <c r="AM800" i="1" s="1"/>
  <c r="AY808" i="1"/>
  <c r="AL808" i="1"/>
  <c r="AM808" i="1" s="1"/>
  <c r="AY816" i="1"/>
  <c r="AL816" i="1"/>
  <c r="AM816" i="1" s="1"/>
  <c r="AY824" i="1"/>
  <c r="AL824" i="1"/>
  <c r="AM824" i="1" s="1"/>
  <c r="AY832" i="1"/>
  <c r="AY840" i="1"/>
  <c r="AY848" i="1"/>
  <c r="AY856" i="1"/>
  <c r="AY864" i="1"/>
  <c r="AY872" i="1"/>
  <c r="AY880" i="1"/>
  <c r="AY888" i="1"/>
  <c r="AY896" i="1"/>
  <c r="AY904" i="1"/>
  <c r="AY912" i="1"/>
  <c r="AY920" i="1"/>
  <c r="AY928" i="1"/>
  <c r="AY936" i="1"/>
  <c r="AI944" i="1"/>
  <c r="AN944" i="1"/>
  <c r="AO944" i="1" s="1"/>
  <c r="AI952" i="1"/>
  <c r="AN952" i="1" s="1"/>
  <c r="AO952" i="1" s="1"/>
  <c r="AY960" i="1"/>
  <c r="AY968" i="1"/>
  <c r="AY976" i="1"/>
  <c r="AH984" i="1"/>
  <c r="AL984" i="1" s="1"/>
  <c r="AM984" i="1" s="1"/>
  <c r="AY984" i="1"/>
  <c r="AI992" i="1"/>
  <c r="AN992" i="1" s="1"/>
  <c r="AO992" i="1" s="1"/>
  <c r="AI1000" i="1"/>
  <c r="AN1000" i="1" s="1"/>
  <c r="AO1000" i="1" s="1"/>
  <c r="AI1008" i="1"/>
  <c r="AN1008" i="1" s="1"/>
  <c r="AO1008" i="1" s="1"/>
  <c r="AI1016" i="1"/>
  <c r="AN1016" i="1" s="1"/>
  <c r="AO1016" i="1" s="1"/>
  <c r="AI1024" i="1"/>
  <c r="AN1024" i="1" s="1"/>
  <c r="AO1024" i="1" s="1"/>
  <c r="AI1032" i="1"/>
  <c r="AN1032" i="1" s="1"/>
  <c r="AO1032" i="1" s="1"/>
  <c r="AI1040" i="1"/>
  <c r="AN1040" i="1" s="1"/>
  <c r="AO1040" i="1" s="1"/>
  <c r="AI1048" i="1"/>
  <c r="AN1048" i="1" s="1"/>
  <c r="AO1048" i="1" s="1"/>
  <c r="AY1056" i="1"/>
  <c r="AY1064" i="1"/>
  <c r="AY1072" i="1"/>
  <c r="AY1080" i="1"/>
  <c r="AY1088" i="1"/>
  <c r="AY1096" i="1"/>
  <c r="AY1104" i="1"/>
  <c r="AY1112" i="1"/>
  <c r="AY1120" i="1"/>
  <c r="AY1128" i="1"/>
  <c r="AY1136" i="1"/>
  <c r="AY1144" i="1"/>
  <c r="AY1152" i="1"/>
  <c r="AY1160" i="1"/>
  <c r="AY1168" i="1"/>
  <c r="AY1176" i="1"/>
  <c r="AY1184" i="1"/>
  <c r="AY1192" i="1"/>
  <c r="AY1200" i="1"/>
  <c r="AY1208" i="1"/>
  <c r="AY1216" i="1"/>
  <c r="AY1224" i="1"/>
  <c r="AY1232" i="1"/>
  <c r="AY1240" i="1"/>
  <c r="AY1248" i="1"/>
  <c r="AY1256" i="1"/>
  <c r="AY1264" i="1"/>
  <c r="AY1272" i="1"/>
  <c r="AY1280" i="1"/>
  <c r="AY1288" i="1"/>
  <c r="AY1296" i="1"/>
  <c r="AY1304" i="1"/>
  <c r="AY1312" i="1"/>
  <c r="AY1320" i="1"/>
  <c r="AY1328" i="1"/>
  <c r="AY1336" i="1"/>
  <c r="AY1344" i="1"/>
  <c r="AY1352" i="1"/>
  <c r="AY1360" i="1"/>
  <c r="AY1368" i="1"/>
  <c r="AI1372" i="1"/>
  <c r="AN1372" i="1" s="1"/>
  <c r="AO1372" i="1" s="1"/>
  <c r="AY1376" i="1"/>
  <c r="AY1384" i="1"/>
  <c r="AY1392" i="1"/>
  <c r="AY1400" i="1"/>
  <c r="AY1408" i="1"/>
  <c r="AY1416" i="1"/>
  <c r="AI1424" i="1"/>
  <c r="AN1424" i="1" s="1"/>
  <c r="AO1424" i="1" s="1"/>
  <c r="AI1432" i="1"/>
  <c r="AN1432" i="1" s="1"/>
  <c r="AO1432" i="1" s="1"/>
  <c r="AI1440" i="1"/>
  <c r="AN1440" i="1" s="1"/>
  <c r="AO1440" i="1" s="1"/>
  <c r="AI1448" i="1"/>
  <c r="AN1448" i="1" s="1"/>
  <c r="AO1448" i="1" s="1"/>
  <c r="AI1456" i="1"/>
  <c r="AN1456" i="1" s="1"/>
  <c r="AO1456" i="1" s="1"/>
  <c r="AI1464" i="1"/>
  <c r="AN1464" i="1" s="1"/>
  <c r="AO1464" i="1" s="1"/>
  <c r="AI1472" i="1"/>
  <c r="AN1472" i="1" s="1"/>
  <c r="AO1472" i="1" s="1"/>
  <c r="AI1480" i="1"/>
  <c r="AN1480" i="1" s="1"/>
  <c r="AO1480" i="1" s="1"/>
  <c r="AI1488" i="1"/>
  <c r="AN1488" i="1" s="1"/>
  <c r="AO1488" i="1" s="1"/>
  <c r="AI1496" i="1"/>
  <c r="AN1496" i="1" s="1"/>
  <c r="AO1496" i="1" s="1"/>
  <c r="AI1504" i="1"/>
  <c r="AN1504" i="1" s="1"/>
  <c r="AO1504" i="1" s="1"/>
  <c r="AI1512" i="1"/>
  <c r="AN1512" i="1" s="1"/>
  <c r="AO1512" i="1" s="1"/>
  <c r="AI1520" i="1"/>
  <c r="AN1520" i="1" s="1"/>
  <c r="AO1520" i="1" s="1"/>
  <c r="AY1528" i="1"/>
  <c r="AY1536" i="1"/>
  <c r="AY1544" i="1"/>
  <c r="AY1552" i="1"/>
  <c r="AY1560" i="1"/>
  <c r="AY1568" i="1"/>
  <c r="AY1576" i="1"/>
  <c r="AY1584" i="1"/>
  <c r="AY1592" i="1"/>
  <c r="AY1600" i="1"/>
  <c r="AY1608" i="1"/>
  <c r="AY1616" i="1"/>
  <c r="AY1624" i="1"/>
  <c r="AY1632" i="1"/>
  <c r="AY6" i="1"/>
  <c r="AI1449" i="1"/>
  <c r="AN1449" i="1" s="1"/>
  <c r="AO1449" i="1" s="1"/>
  <c r="AI1461" i="1"/>
  <c r="AN1461" i="1" s="1"/>
  <c r="AO1461" i="1" s="1"/>
  <c r="AI1473" i="1"/>
  <c r="AN1473" i="1" s="1"/>
  <c r="AO1473" i="1" s="1"/>
  <c r="AI1485" i="1"/>
  <c r="AN1485" i="1" s="1"/>
  <c r="AO1485" i="1" s="1"/>
  <c r="AI1501" i="1"/>
  <c r="AN1501" i="1" s="1"/>
  <c r="AO1501" i="1" s="1"/>
  <c r="AI1513" i="1"/>
  <c r="AN1513" i="1" s="1"/>
  <c r="AO1513" i="1" s="1"/>
  <c r="AI1525" i="1"/>
  <c r="AN1525" i="1" s="1"/>
  <c r="AO1525" i="1" s="1"/>
  <c r="AY1541" i="1"/>
  <c r="AY1553" i="1"/>
  <c r="AY1573" i="1"/>
  <c r="AY1589" i="1"/>
  <c r="AY1601" i="1"/>
  <c r="AY1613" i="1"/>
  <c r="AY1629" i="1"/>
  <c r="AY5" i="1"/>
  <c r="AD5" i="1"/>
  <c r="AQ5" i="1" s="1"/>
  <c r="AC5" i="1"/>
  <c r="AP5" i="1" s="1"/>
  <c r="AI15" i="1"/>
  <c r="AN15" i="1" s="1"/>
  <c r="AO15" i="1" s="1"/>
  <c r="AI43" i="1"/>
  <c r="AN43" i="1" s="1"/>
  <c r="AO43" i="1" s="1"/>
  <c r="AF55" i="1"/>
  <c r="AS55" i="1" s="1"/>
  <c r="AC67" i="1"/>
  <c r="AP67" i="1" s="1"/>
  <c r="AI67" i="1"/>
  <c r="AN67" i="1" s="1"/>
  <c r="AO67" i="1" s="1"/>
  <c r="AI91" i="1"/>
  <c r="AN91" i="1" s="1"/>
  <c r="AO91" i="1" s="1"/>
  <c r="AF103" i="1"/>
  <c r="AS103" i="1" s="1"/>
  <c r="AI115" i="1"/>
  <c r="AN115" i="1" s="1"/>
  <c r="AO115" i="1" s="1"/>
  <c r="AF123" i="1"/>
  <c r="AS123" i="1" s="1"/>
  <c r="AI131" i="1"/>
  <c r="AN131" i="1" s="1"/>
  <c r="AO131" i="1" s="1"/>
  <c r="AF163" i="1"/>
  <c r="AS163" i="1" s="1"/>
  <c r="AI175" i="1"/>
  <c r="AN175" i="1" s="1"/>
  <c r="AO175" i="1" s="1"/>
  <c r="AD187" i="1"/>
  <c r="AQ187" i="1" s="1"/>
  <c r="AY215" i="1"/>
  <c r="AI223" i="1"/>
  <c r="AN223" i="1" s="1"/>
  <c r="AO223" i="1" s="1"/>
  <c r="AY231" i="1"/>
  <c r="AY243" i="1"/>
  <c r="AI255" i="1"/>
  <c r="AN255" i="1" s="1"/>
  <c r="AO255" i="1" s="1"/>
  <c r="AI271" i="1"/>
  <c r="AN271" i="1"/>
  <c r="AO271" i="1" s="1"/>
  <c r="AY279" i="1"/>
  <c r="AF303" i="1"/>
  <c r="AS303" i="1" s="1"/>
  <c r="AI315" i="1"/>
  <c r="AN315" i="1" s="1"/>
  <c r="AO315" i="1" s="1"/>
  <c r="AF319" i="1"/>
  <c r="AS319" i="1" s="1"/>
  <c r="AI331" i="1"/>
  <c r="AN331" i="1" s="1"/>
  <c r="AO331" i="1" s="1"/>
  <c r="AY343" i="1"/>
  <c r="AD343" i="1"/>
  <c r="AQ343" i="1" s="1"/>
  <c r="AC343" i="1"/>
  <c r="AP343" i="1" s="1"/>
  <c r="AI375" i="1"/>
  <c r="AN375" i="1" s="1"/>
  <c r="AO375" i="1" s="1"/>
  <c r="AI419" i="1"/>
  <c r="AN419" i="1" s="1"/>
  <c r="AO419" i="1" s="1"/>
  <c r="AF503" i="1"/>
  <c r="AS503" i="1" s="1"/>
  <c r="AF531" i="1"/>
  <c r="AS531" i="1" s="1"/>
  <c r="AY543" i="1"/>
  <c r="AD575" i="1"/>
  <c r="AQ575" i="1" s="1"/>
  <c r="AF599" i="1"/>
  <c r="AS599" i="1" s="1"/>
  <c r="AF623" i="1"/>
  <c r="AS623" i="1" s="1"/>
  <c r="AF639" i="1"/>
  <c r="AS639" i="1" s="1"/>
  <c r="AI699" i="1"/>
  <c r="AN699" i="1" s="1"/>
  <c r="AO699" i="1" s="1"/>
  <c r="AY711" i="1"/>
  <c r="AD711" i="1"/>
  <c r="AQ711" i="1" s="1"/>
  <c r="AC711" i="1"/>
  <c r="AP711" i="1" s="1"/>
  <c r="AC735" i="1"/>
  <c r="AP735" i="1" s="1"/>
  <c r="AI747" i="1"/>
  <c r="AN747" i="1" s="1"/>
  <c r="AO747" i="1" s="1"/>
  <c r="AH759" i="1"/>
  <c r="AL759" i="1" s="1"/>
  <c r="AM759" i="1" s="1"/>
  <c r="AY759" i="1"/>
  <c r="AF787" i="1"/>
  <c r="AS787" i="1" s="1"/>
  <c r="AF811" i="1"/>
  <c r="AS811" i="1" s="1"/>
  <c r="AF831" i="1"/>
  <c r="AS831" i="1" s="1"/>
  <c r="AF855" i="1"/>
  <c r="AS855" i="1" s="1"/>
  <c r="AH879" i="1"/>
  <c r="AL879" i="1" s="1"/>
  <c r="AM879" i="1" s="1"/>
  <c r="AY879" i="1"/>
  <c r="AC879" i="1"/>
  <c r="AP879" i="1" s="1"/>
  <c r="AH903" i="1"/>
  <c r="AL903" i="1" s="1"/>
  <c r="AM903" i="1" s="1"/>
  <c r="AY903" i="1"/>
  <c r="AD903" i="1"/>
  <c r="AQ903" i="1" s="1"/>
  <c r="AC903" i="1"/>
  <c r="AP903" i="1" s="1"/>
  <c r="AH927" i="1"/>
  <c r="AL927" i="1" s="1"/>
  <c r="AM927" i="1" s="1"/>
  <c r="AY927" i="1"/>
  <c r="AD927" i="1"/>
  <c r="AQ927" i="1" s="1"/>
  <c r="AC927" i="1"/>
  <c r="AP927" i="1" s="1"/>
  <c r="AF951" i="1"/>
  <c r="AS951" i="1" s="1"/>
  <c r="AF971" i="1"/>
  <c r="AS971" i="1" s="1"/>
  <c r="AF995" i="1"/>
  <c r="AS995" i="1" s="1"/>
  <c r="AI1051" i="1"/>
  <c r="AN1051" i="1" s="1"/>
  <c r="AO1051" i="1" s="1"/>
  <c r="AF1063" i="1"/>
  <c r="AS1063" i="1" s="1"/>
  <c r="AF1087" i="1"/>
  <c r="AS1087" i="1" s="1"/>
  <c r="AY1387" i="1"/>
  <c r="AF1495" i="1"/>
  <c r="AS1495" i="1" s="1"/>
  <c r="AH1559" i="1"/>
  <c r="AL1559" i="1" s="1"/>
  <c r="AM1559" i="1" s="1"/>
  <c r="AY1559" i="1"/>
  <c r="AH9" i="1"/>
  <c r="AL9" i="1" s="1"/>
  <c r="AM9" i="1" s="1"/>
  <c r="AE9" i="1"/>
  <c r="AE17" i="1"/>
  <c r="AH17" i="1"/>
  <c r="AL17" i="1" s="1"/>
  <c r="AM17" i="1" s="1"/>
  <c r="AE25" i="1"/>
  <c r="AH25" i="1"/>
  <c r="AL25" i="1" s="1"/>
  <c r="AM25" i="1" s="1"/>
  <c r="AF29" i="1"/>
  <c r="AS29" i="1" s="1"/>
  <c r="AE33" i="1"/>
  <c r="AH33" i="1"/>
  <c r="AL33" i="1" s="1"/>
  <c r="AM33" i="1" s="1"/>
  <c r="AF37" i="1"/>
  <c r="AS37" i="1" s="1"/>
  <c r="AH41" i="1"/>
  <c r="AL41" i="1" s="1"/>
  <c r="AM41" i="1" s="1"/>
  <c r="AE41" i="1"/>
  <c r="AH53" i="1"/>
  <c r="AL53" i="1" s="1"/>
  <c r="AM53" i="1" s="1"/>
  <c r="AE53" i="1"/>
  <c r="AC53" i="1"/>
  <c r="AP53" i="1" s="1"/>
  <c r="AE57" i="1"/>
  <c r="AH57" i="1"/>
  <c r="AL57" i="1" s="1"/>
  <c r="AM57" i="1" s="1"/>
  <c r="AH65" i="1"/>
  <c r="AL65" i="1" s="1"/>
  <c r="AM65" i="1" s="1"/>
  <c r="AE65" i="1"/>
  <c r="AH73" i="1"/>
  <c r="AL73" i="1" s="1"/>
  <c r="AM73" i="1" s="1"/>
  <c r="AE73" i="1"/>
  <c r="AE97" i="1"/>
  <c r="AH97" i="1"/>
  <c r="AL97" i="1" s="1"/>
  <c r="AM97" i="1" s="1"/>
  <c r="AE105" i="1"/>
  <c r="AH105" i="1"/>
  <c r="AL105" i="1" s="1"/>
  <c r="AM105" i="1" s="1"/>
  <c r="AH113" i="1"/>
  <c r="AL113" i="1" s="1"/>
  <c r="AM113" i="1" s="1"/>
  <c r="AE113" i="1"/>
  <c r="AH121" i="1"/>
  <c r="AE121" i="1"/>
  <c r="AH137" i="1"/>
  <c r="AL137" i="1" s="1"/>
  <c r="AM137" i="1" s="1"/>
  <c r="AE137" i="1"/>
  <c r="AH153" i="1"/>
  <c r="AL153" i="1" s="1"/>
  <c r="AM153" i="1" s="1"/>
  <c r="AE153" i="1"/>
  <c r="AH161" i="1"/>
  <c r="AL161" i="1" s="1"/>
  <c r="AM161" i="1" s="1"/>
  <c r="AE161" i="1"/>
  <c r="AH169" i="1"/>
  <c r="AL169" i="1" s="1"/>
  <c r="AM169" i="1" s="1"/>
  <c r="AE169" i="1"/>
  <c r="AH177" i="1"/>
  <c r="AL177" i="1" s="1"/>
  <c r="AM177" i="1" s="1"/>
  <c r="AE177" i="1"/>
  <c r="AH185" i="1"/>
  <c r="AE185" i="1"/>
  <c r="AH193" i="1"/>
  <c r="AL193" i="1" s="1"/>
  <c r="AM193" i="1" s="1"/>
  <c r="AE193" i="1"/>
  <c r="AH201" i="1"/>
  <c r="AL201" i="1" s="1"/>
  <c r="AM201" i="1" s="1"/>
  <c r="AE201" i="1"/>
  <c r="AE205" i="1"/>
  <c r="AH205" i="1"/>
  <c r="AL205" i="1" s="1"/>
  <c r="AM205" i="1" s="1"/>
  <c r="AE221" i="1"/>
  <c r="AH221" i="1"/>
  <c r="AL221" i="1" s="1"/>
  <c r="AM221" i="1" s="1"/>
  <c r="AE237" i="1"/>
  <c r="AH237" i="1"/>
  <c r="AL237" i="1" s="1"/>
  <c r="AM237" i="1" s="1"/>
  <c r="AD241" i="1"/>
  <c r="AQ241" i="1" s="1"/>
  <c r="AI249" i="1"/>
  <c r="AN249" i="1" s="1"/>
  <c r="AO249" i="1" s="1"/>
  <c r="AH253" i="1"/>
  <c r="AE253" i="1"/>
  <c r="AC257" i="1"/>
  <c r="AP257" i="1" s="1"/>
  <c r="AC261" i="1"/>
  <c r="AP261" i="1" s="1"/>
  <c r="AC265" i="1"/>
  <c r="AP265" i="1" s="1"/>
  <c r="AF273" i="1"/>
  <c r="AS273" i="1" s="1"/>
  <c r="AC277" i="1"/>
  <c r="AP277" i="1" s="1"/>
  <c r="AC281" i="1"/>
  <c r="AP281" i="1" s="1"/>
  <c r="AF289" i="1"/>
  <c r="AS289" i="1" s="1"/>
  <c r="AD297" i="1"/>
  <c r="AQ297" i="1" s="1"/>
  <c r="AD305" i="1"/>
  <c r="AQ305" i="1" s="1"/>
  <c r="AD313" i="1"/>
  <c r="AQ313" i="1" s="1"/>
  <c r="AD321" i="1"/>
  <c r="AQ321" i="1" s="1"/>
  <c r="AD329" i="1"/>
  <c r="AQ329" i="1" s="1"/>
  <c r="AE337" i="1"/>
  <c r="AI337" i="1"/>
  <c r="AN337" i="1" s="1"/>
  <c r="AO337" i="1" s="1"/>
  <c r="AD337" i="1"/>
  <c r="AQ337" i="1" s="1"/>
  <c r="AD341" i="1"/>
  <c r="AQ341" i="1" s="1"/>
  <c r="AD345" i="1"/>
  <c r="AQ345" i="1" s="1"/>
  <c r="AD349" i="1"/>
  <c r="AQ349" i="1" s="1"/>
  <c r="AH361" i="1"/>
  <c r="AL361" i="1" s="1"/>
  <c r="AM361" i="1" s="1"/>
  <c r="AE361" i="1"/>
  <c r="AD365" i="1"/>
  <c r="AQ365" i="1" s="1"/>
  <c r="AE369" i="1"/>
  <c r="AH369" i="1"/>
  <c r="AL369" i="1" s="1"/>
  <c r="AM369" i="1" s="1"/>
  <c r="AD377" i="1"/>
  <c r="AQ377" i="1" s="1"/>
  <c r="AE377" i="1"/>
  <c r="AH377" i="1"/>
  <c r="AD381" i="1"/>
  <c r="AQ381" i="1" s="1"/>
  <c r="AE385" i="1"/>
  <c r="AH385" i="1"/>
  <c r="AL385" i="1" s="1"/>
  <c r="AM385" i="1" s="1"/>
  <c r="AE393" i="1"/>
  <c r="AH393" i="1"/>
  <c r="AL393" i="1" s="1"/>
  <c r="AM393" i="1" s="1"/>
  <c r="AE401" i="1"/>
  <c r="AH401" i="1"/>
  <c r="AL401" i="1" s="1"/>
  <c r="AM401" i="1" s="1"/>
  <c r="AE409" i="1"/>
  <c r="AH409" i="1"/>
  <c r="AL409" i="1" s="1"/>
  <c r="AM409" i="1" s="1"/>
  <c r="AE417" i="1"/>
  <c r="AH417" i="1"/>
  <c r="AL417" i="1" s="1"/>
  <c r="AM417" i="1" s="1"/>
  <c r="AD433" i="1"/>
  <c r="AQ433" i="1" s="1"/>
  <c r="AE433" i="1"/>
  <c r="AH433" i="1"/>
  <c r="AL433" i="1" s="1"/>
  <c r="AM433" i="1" s="1"/>
  <c r="AE441" i="1"/>
  <c r="AH441" i="1"/>
  <c r="AL441" i="1" s="1"/>
  <c r="AM441" i="1" s="1"/>
  <c r="AD449" i="1"/>
  <c r="AQ449" i="1" s="1"/>
  <c r="AE449" i="1"/>
  <c r="AH449" i="1"/>
  <c r="AL449" i="1" s="1"/>
  <c r="AM449" i="1" s="1"/>
  <c r="AE465" i="1"/>
  <c r="AH465" i="1"/>
  <c r="AL465" i="1" s="1"/>
  <c r="AM465" i="1" s="1"/>
  <c r="AE473" i="1"/>
  <c r="AH473" i="1"/>
  <c r="AL473" i="1" s="1"/>
  <c r="AM473" i="1" s="1"/>
  <c r="AD481" i="1"/>
  <c r="AQ481" i="1" s="1"/>
  <c r="AE481" i="1"/>
  <c r="AH481" i="1"/>
  <c r="AL481" i="1" s="1"/>
  <c r="AM481" i="1" s="1"/>
  <c r="AE489" i="1"/>
  <c r="AH489" i="1"/>
  <c r="AL489" i="1" s="1"/>
  <c r="AM489" i="1" s="1"/>
  <c r="AD493" i="1"/>
  <c r="AQ493" i="1" s="1"/>
  <c r="AH501" i="1"/>
  <c r="AC501" i="1"/>
  <c r="AP501" i="1" s="1"/>
  <c r="AH509" i="1"/>
  <c r="AL509" i="1" s="1"/>
  <c r="AM509" i="1" s="1"/>
  <c r="AC509" i="1"/>
  <c r="AP509" i="1" s="1"/>
  <c r="AH517" i="1"/>
  <c r="AL517" i="1" s="1"/>
  <c r="AM517" i="1" s="1"/>
  <c r="AC517" i="1"/>
  <c r="AP517" i="1" s="1"/>
  <c r="AH525" i="1"/>
  <c r="AL525" i="1" s="1"/>
  <c r="AM525" i="1" s="1"/>
  <c r="AC525" i="1"/>
  <c r="AP525" i="1" s="1"/>
  <c r="AH533" i="1"/>
  <c r="AL533" i="1" s="1"/>
  <c r="AM533" i="1" s="1"/>
  <c r="AC533" i="1"/>
  <c r="AP533" i="1" s="1"/>
  <c r="AE545" i="1"/>
  <c r="AH545" i="1"/>
  <c r="AL545" i="1" s="1"/>
  <c r="AM545" i="1" s="1"/>
  <c r="AF549" i="1"/>
  <c r="AS549" i="1" s="1"/>
  <c r="AE553" i="1"/>
  <c r="AH553" i="1"/>
  <c r="AE561" i="1"/>
  <c r="AH561" i="1"/>
  <c r="AL561" i="1" s="1"/>
  <c r="AM561" i="1" s="1"/>
  <c r="AF565" i="1"/>
  <c r="AS565" i="1" s="1"/>
  <c r="AE569" i="1"/>
  <c r="AH569" i="1"/>
  <c r="AL569" i="1" s="1"/>
  <c r="AM569" i="1" s="1"/>
  <c r="AE577" i="1"/>
  <c r="AH577" i="1"/>
  <c r="AD585" i="1"/>
  <c r="AQ585" i="1" s="1"/>
  <c r="AE601" i="1"/>
  <c r="AH601" i="1"/>
  <c r="AL601" i="1" s="1"/>
  <c r="AM601" i="1" s="1"/>
  <c r="AE625" i="1"/>
  <c r="AH625" i="1"/>
  <c r="AL625" i="1" s="1"/>
  <c r="AM625" i="1" s="1"/>
  <c r="AE641" i="1"/>
  <c r="AH641" i="1"/>
  <c r="AL641" i="1" s="1"/>
  <c r="AM641" i="1" s="1"/>
  <c r="AE649" i="1"/>
  <c r="AH649" i="1"/>
  <c r="AL649" i="1" s="1"/>
  <c r="AM649" i="1" s="1"/>
  <c r="AE657" i="1"/>
  <c r="AH657" i="1"/>
  <c r="AL657" i="1" s="1"/>
  <c r="AM657" i="1" s="1"/>
  <c r="AE665" i="1"/>
  <c r="AH665" i="1"/>
  <c r="AL665" i="1" s="1"/>
  <c r="AM665" i="1" s="1"/>
  <c r="AE673" i="1"/>
  <c r="AH673" i="1"/>
  <c r="AL673" i="1" s="1"/>
  <c r="AM673" i="1" s="1"/>
  <c r="AE681" i="1"/>
  <c r="AH681" i="1"/>
  <c r="AL681" i="1" s="1"/>
  <c r="AM681" i="1" s="1"/>
  <c r="AE689" i="1"/>
  <c r="AH689" i="1"/>
  <c r="AL689" i="1" s="1"/>
  <c r="AM689" i="1" s="1"/>
  <c r="AE705" i="1"/>
  <c r="AH705" i="1"/>
  <c r="AL705" i="1" s="1"/>
  <c r="AM705" i="1" s="1"/>
  <c r="AE721" i="1"/>
  <c r="AH721" i="1"/>
  <c r="AL721" i="1" s="1"/>
  <c r="AM721" i="1" s="1"/>
  <c r="AE729" i="1"/>
  <c r="AH729" i="1"/>
  <c r="AL729" i="1" s="1"/>
  <c r="AM729" i="1" s="1"/>
  <c r="AE737" i="1"/>
  <c r="AH737" i="1"/>
  <c r="AL737" i="1" s="1"/>
  <c r="AM737" i="1" s="1"/>
  <c r="AE741" i="1"/>
  <c r="AH741" i="1"/>
  <c r="AL741" i="1" s="1"/>
  <c r="AM741" i="1" s="1"/>
  <c r="AD745" i="1"/>
  <c r="AQ745" i="1" s="1"/>
  <c r="AE745" i="1"/>
  <c r="AH745" i="1"/>
  <c r="AL745" i="1" s="1"/>
  <c r="AM745" i="1" s="1"/>
  <c r="AE769" i="1"/>
  <c r="AH769" i="1"/>
  <c r="AL769" i="1" s="1"/>
  <c r="AM769" i="1" s="1"/>
  <c r="AF785" i="1"/>
  <c r="AS785" i="1" s="1"/>
  <c r="AH785" i="1"/>
  <c r="AL785" i="1" s="1"/>
  <c r="AM785" i="1" s="1"/>
  <c r="AE785" i="1"/>
  <c r="AF793" i="1"/>
  <c r="AS793" i="1" s="1"/>
  <c r="AH793" i="1"/>
  <c r="AL793" i="1" s="1"/>
  <c r="AM793" i="1" s="1"/>
  <c r="AE793" i="1"/>
  <c r="AF801" i="1"/>
  <c r="AS801" i="1" s="1"/>
  <c r="AH801" i="1"/>
  <c r="AL801" i="1" s="1"/>
  <c r="AM801" i="1" s="1"/>
  <c r="AE801" i="1"/>
  <c r="AF809" i="1"/>
  <c r="AS809" i="1" s="1"/>
  <c r="AH809" i="1"/>
  <c r="AL809" i="1" s="1"/>
  <c r="AM809" i="1" s="1"/>
  <c r="AE809" i="1"/>
  <c r="AF817" i="1"/>
  <c r="AS817" i="1" s="1"/>
  <c r="AH817" i="1"/>
  <c r="AL817" i="1" s="1"/>
  <c r="AM817" i="1" s="1"/>
  <c r="AE817" i="1"/>
  <c r="AF825" i="1"/>
  <c r="AS825" i="1" s="1"/>
  <c r="AH825" i="1"/>
  <c r="AL825" i="1" s="1"/>
  <c r="AM825" i="1" s="1"/>
  <c r="AE825" i="1"/>
  <c r="AH841" i="1"/>
  <c r="AL841" i="1" s="1"/>
  <c r="AM841" i="1" s="1"/>
  <c r="AE841" i="1"/>
  <c r="AF849" i="1"/>
  <c r="AS849" i="1" s="1"/>
  <c r="AH849" i="1"/>
  <c r="AL849" i="1" s="1"/>
  <c r="AM849" i="1" s="1"/>
  <c r="AE849" i="1"/>
  <c r="AF857" i="1"/>
  <c r="AS857" i="1" s="1"/>
  <c r="AE857" i="1"/>
  <c r="AH857" i="1"/>
  <c r="AL857" i="1" s="1"/>
  <c r="AM857" i="1" s="1"/>
  <c r="AF865" i="1"/>
  <c r="AS865" i="1" s="1"/>
  <c r="AH865" i="1"/>
  <c r="AL865" i="1" s="1"/>
  <c r="AM865" i="1" s="1"/>
  <c r="AE865" i="1"/>
  <c r="AF873" i="1"/>
  <c r="AS873" i="1" s="1"/>
  <c r="AE873" i="1"/>
  <c r="AH873" i="1"/>
  <c r="AL873" i="1" s="1"/>
  <c r="AM873" i="1" s="1"/>
  <c r="AF881" i="1"/>
  <c r="AS881" i="1" s="1"/>
  <c r="AH881" i="1"/>
  <c r="AL881" i="1" s="1"/>
  <c r="AM881" i="1" s="1"/>
  <c r="AE881" i="1"/>
  <c r="AE889" i="1"/>
  <c r="AH889" i="1"/>
  <c r="AL889" i="1" s="1"/>
  <c r="AM889" i="1" s="1"/>
  <c r="AE897" i="1"/>
  <c r="AH897" i="1"/>
  <c r="AL897" i="1" s="1"/>
  <c r="AM897" i="1" s="1"/>
  <c r="AE905" i="1"/>
  <c r="AH905" i="1"/>
  <c r="AL905" i="1" s="1"/>
  <c r="AM905" i="1" s="1"/>
  <c r="AE913" i="1"/>
  <c r="AH913" i="1"/>
  <c r="AL913" i="1" s="1"/>
  <c r="AM913" i="1" s="1"/>
  <c r="AE921" i="1"/>
  <c r="AH921" i="1"/>
  <c r="AL921" i="1" s="1"/>
  <c r="AM921" i="1" s="1"/>
  <c r="AE929" i="1"/>
  <c r="AH929" i="1"/>
  <c r="AL929" i="1" s="1"/>
  <c r="AM929" i="1" s="1"/>
  <c r="AC937" i="1"/>
  <c r="AP937" i="1" s="1"/>
  <c r="AE945" i="1"/>
  <c r="AH945" i="1"/>
  <c r="AL945" i="1" s="1"/>
  <c r="AM945" i="1" s="1"/>
  <c r="AF949" i="1"/>
  <c r="AS949" i="1" s="1"/>
  <c r="AE953" i="1"/>
  <c r="AH953" i="1"/>
  <c r="AL953" i="1" s="1"/>
  <c r="AM953" i="1" s="1"/>
  <c r="AF957" i="1"/>
  <c r="AS957" i="1" s="1"/>
  <c r="AE961" i="1"/>
  <c r="AH961" i="1"/>
  <c r="AL961" i="1" s="1"/>
  <c r="AM961" i="1" s="1"/>
  <c r="AE969" i="1"/>
  <c r="AH969" i="1"/>
  <c r="AL969" i="1" s="1"/>
  <c r="AM969" i="1" s="1"/>
  <c r="AD977" i="1"/>
  <c r="AQ977" i="1" s="1"/>
  <c r="AE977" i="1"/>
  <c r="AH977" i="1"/>
  <c r="AL977" i="1" s="1"/>
  <c r="AM977" i="1" s="1"/>
  <c r="AD985" i="1"/>
  <c r="AQ985" i="1" s="1"/>
  <c r="AE985" i="1"/>
  <c r="AH985" i="1"/>
  <c r="AL985" i="1" s="1"/>
  <c r="AM985" i="1" s="1"/>
  <c r="AE993" i="1"/>
  <c r="AH993" i="1"/>
  <c r="AL993" i="1" s="1"/>
  <c r="AM993" i="1" s="1"/>
  <c r="AE1001" i="1"/>
  <c r="AH1001" i="1"/>
  <c r="AL1001" i="1" s="1"/>
  <c r="AM1001" i="1" s="1"/>
  <c r="AE1009" i="1"/>
  <c r="AH1009" i="1"/>
  <c r="AL1009" i="1" s="1"/>
  <c r="AM1009" i="1" s="1"/>
  <c r="AE1017" i="1"/>
  <c r="AH1017" i="1"/>
  <c r="AL1017" i="1" s="1"/>
  <c r="AM1017" i="1" s="1"/>
  <c r="AE1025" i="1"/>
  <c r="AH1025" i="1"/>
  <c r="AL1025" i="1" s="1"/>
  <c r="AM1025" i="1" s="1"/>
  <c r="AE1033" i="1"/>
  <c r="AH1033" i="1"/>
  <c r="AL1033" i="1" s="1"/>
  <c r="AM1033" i="1" s="1"/>
  <c r="AE1041" i="1"/>
  <c r="AH1041" i="1"/>
  <c r="AL1041" i="1" s="1"/>
  <c r="AM1041" i="1" s="1"/>
  <c r="AE1057" i="1"/>
  <c r="AH1057" i="1"/>
  <c r="AL1057" i="1" s="1"/>
  <c r="AM1057" i="1" s="1"/>
  <c r="AH1065" i="1"/>
  <c r="AL1065" i="1" s="1"/>
  <c r="AM1065" i="1" s="1"/>
  <c r="AE1065" i="1"/>
  <c r="AE1081" i="1"/>
  <c r="AH1081" i="1"/>
  <c r="AL1081" i="1" s="1"/>
  <c r="AM1081" i="1" s="1"/>
  <c r="AE1097" i="1"/>
  <c r="AH1097" i="1"/>
  <c r="AL1097" i="1" s="1"/>
  <c r="AM1097" i="1" s="1"/>
  <c r="AE1113" i="1"/>
  <c r="AH1113" i="1"/>
  <c r="AL1113" i="1" s="1"/>
  <c r="AM1113" i="1" s="1"/>
  <c r="AE1129" i="1"/>
  <c r="AH1129" i="1"/>
  <c r="AL1129" i="1" s="1"/>
  <c r="AM1129" i="1" s="1"/>
  <c r="AE1145" i="1"/>
  <c r="AH1145" i="1"/>
  <c r="AL1145" i="1" s="1"/>
  <c r="AM1145" i="1" s="1"/>
  <c r="AE1161" i="1"/>
  <c r="AH1161" i="1"/>
  <c r="AL1161" i="1" s="1"/>
  <c r="AM1161" i="1" s="1"/>
  <c r="AE1177" i="1"/>
  <c r="AH1177" i="1"/>
  <c r="AL1177" i="1" s="1"/>
  <c r="AM1177" i="1" s="1"/>
  <c r="AH1193" i="1"/>
  <c r="AL1193" i="1" s="1"/>
  <c r="AM1193" i="1" s="1"/>
  <c r="AE1193" i="1"/>
  <c r="AH1201" i="1"/>
  <c r="AL1201" i="1" s="1"/>
  <c r="AM1201" i="1" s="1"/>
  <c r="AE1201" i="1"/>
  <c r="AH1209" i="1"/>
  <c r="AL1209" i="1" s="1"/>
  <c r="AM1209" i="1" s="1"/>
  <c r="AE1209" i="1"/>
  <c r="AE1217" i="1"/>
  <c r="AH1217" i="1"/>
  <c r="AL1217" i="1" s="1"/>
  <c r="AM1217" i="1" s="1"/>
  <c r="AE1225" i="1"/>
  <c r="AH1225" i="1"/>
  <c r="AL1225" i="1" s="1"/>
  <c r="AM1225" i="1" s="1"/>
  <c r="AE1233" i="1"/>
  <c r="AH1233" i="1"/>
  <c r="AL1233" i="1" s="1"/>
  <c r="AM1233" i="1" s="1"/>
  <c r="AE1241" i="1"/>
  <c r="AH1241" i="1"/>
  <c r="AL1241" i="1" s="1"/>
  <c r="AM1241" i="1" s="1"/>
  <c r="AE1249" i="1"/>
  <c r="AH1249" i="1"/>
  <c r="AL1249" i="1" s="1"/>
  <c r="AM1249" i="1" s="1"/>
  <c r="AE1257" i="1"/>
  <c r="AH1257" i="1"/>
  <c r="AL1257" i="1" s="1"/>
  <c r="AM1257" i="1" s="1"/>
  <c r="AE1265" i="1"/>
  <c r="AH1265" i="1"/>
  <c r="AL1265" i="1" s="1"/>
  <c r="AM1265" i="1" s="1"/>
  <c r="AE1273" i="1"/>
  <c r="AH1273" i="1"/>
  <c r="AL1273" i="1" s="1"/>
  <c r="AM1273" i="1" s="1"/>
  <c r="AE1281" i="1"/>
  <c r="AH1281" i="1"/>
  <c r="AL1281" i="1" s="1"/>
  <c r="AM1281" i="1" s="1"/>
  <c r="AE1289" i="1"/>
  <c r="AH1289" i="1"/>
  <c r="AL1289" i="1" s="1"/>
  <c r="AM1289" i="1" s="1"/>
  <c r="AE1297" i="1"/>
  <c r="AH1297" i="1"/>
  <c r="AL1297" i="1" s="1"/>
  <c r="AM1297" i="1" s="1"/>
  <c r="AE1305" i="1"/>
  <c r="AH1305" i="1"/>
  <c r="AL1305" i="1" s="1"/>
  <c r="AM1305" i="1" s="1"/>
  <c r="AE1313" i="1"/>
  <c r="AH1313" i="1"/>
  <c r="AL1313" i="1" s="1"/>
  <c r="AM1313" i="1" s="1"/>
  <c r="AE1321" i="1"/>
  <c r="AH1321" i="1"/>
  <c r="AL1321" i="1" s="1"/>
  <c r="AM1321" i="1" s="1"/>
  <c r="AE1329" i="1"/>
  <c r="AH1329" i="1"/>
  <c r="AL1329" i="1" s="1"/>
  <c r="AM1329" i="1" s="1"/>
  <c r="AE1337" i="1"/>
  <c r="AH1337" i="1"/>
  <c r="AL1337" i="1" s="1"/>
  <c r="AM1337" i="1" s="1"/>
  <c r="AE1345" i="1"/>
  <c r="AH1345" i="1"/>
  <c r="AL1345" i="1" s="1"/>
  <c r="AM1345" i="1" s="1"/>
  <c r="AE1353" i="1"/>
  <c r="AH1353" i="1"/>
  <c r="AL1353" i="1" s="1"/>
  <c r="AM1353" i="1" s="1"/>
  <c r="AE1361" i="1"/>
  <c r="AH1361" i="1"/>
  <c r="AL1361" i="1" s="1"/>
  <c r="AM1361" i="1" s="1"/>
  <c r="AE1369" i="1"/>
  <c r="AH1369" i="1"/>
  <c r="AL1369" i="1" s="1"/>
  <c r="AM1369" i="1" s="1"/>
  <c r="AC1377" i="1"/>
  <c r="AP1377" i="1" s="1"/>
  <c r="AH1377" i="1"/>
  <c r="AL1377" i="1" s="1"/>
  <c r="AM1377" i="1" s="1"/>
  <c r="AE1377" i="1"/>
  <c r="AC1385" i="1"/>
  <c r="AP1385" i="1" s="1"/>
  <c r="AH1385" i="1"/>
  <c r="AL1385" i="1" s="1"/>
  <c r="AM1385" i="1" s="1"/>
  <c r="AE1385" i="1"/>
  <c r="AC1393" i="1"/>
  <c r="AC1401" i="1"/>
  <c r="AC1409" i="1"/>
  <c r="AC1417" i="1"/>
  <c r="AC1421" i="1"/>
  <c r="AP1421" i="1" s="1"/>
  <c r="AC1425" i="1"/>
  <c r="AP1425" i="1" s="1"/>
  <c r="AC1433" i="1"/>
  <c r="AP1433" i="1" s="1"/>
  <c r="AC1445" i="1"/>
  <c r="AP1445" i="1" s="1"/>
  <c r="AC1469" i="1"/>
  <c r="AP1469" i="1" s="1"/>
  <c r="AC1489" i="1"/>
  <c r="AP1489" i="1" s="1"/>
  <c r="AH1529" i="1"/>
  <c r="AL1529" i="1" s="1"/>
  <c r="AM1529" i="1" s="1"/>
  <c r="AE1529" i="1"/>
  <c r="AC1549" i="1"/>
  <c r="AP1549" i="1" s="1"/>
  <c r="AH1565" i="1"/>
  <c r="AL1565" i="1" s="1"/>
  <c r="AM1565" i="1" s="1"/>
  <c r="AE1565" i="1"/>
  <c r="AH1577" i="1"/>
  <c r="AL1577" i="1" s="1"/>
  <c r="AM1577" i="1" s="1"/>
  <c r="AE1577" i="1"/>
  <c r="AD1577" i="1"/>
  <c r="AQ1577" i="1" s="1"/>
  <c r="AC1577" i="1"/>
  <c r="AP1577" i="1" s="1"/>
  <c r="AH1597" i="1"/>
  <c r="AL1597" i="1" s="1"/>
  <c r="AM1597" i="1" s="1"/>
  <c r="AE1597" i="1"/>
  <c r="AH1617" i="1"/>
  <c r="AL1617" i="1" s="1"/>
  <c r="AM1617" i="1" s="1"/>
  <c r="AE1617" i="1"/>
  <c r="AH1633" i="1"/>
  <c r="AL1633" i="1" s="1"/>
  <c r="AM1633" i="1" s="1"/>
  <c r="AE1633" i="1"/>
  <c r="AD10" i="1"/>
  <c r="AQ10" i="1" s="1"/>
  <c r="AH10" i="1"/>
  <c r="AL10" i="1" s="1"/>
  <c r="AM10" i="1" s="1"/>
  <c r="AE10" i="1"/>
  <c r="AE18" i="1"/>
  <c r="AH18" i="1"/>
  <c r="AL18" i="1" s="1"/>
  <c r="AM18" i="1" s="1"/>
  <c r="AF18" i="1"/>
  <c r="AS18" i="1" s="1"/>
  <c r="AC26" i="1"/>
  <c r="AP26" i="1" s="1"/>
  <c r="AE26" i="1"/>
  <c r="AH26" i="1"/>
  <c r="AL26" i="1" s="1"/>
  <c r="AM26" i="1" s="1"/>
  <c r="AD26" i="1"/>
  <c r="AQ26" i="1" s="1"/>
  <c r="AF30" i="1"/>
  <c r="AS30" i="1" s="1"/>
  <c r="AC34" i="1"/>
  <c r="AP34" i="1" s="1"/>
  <c r="AH34" i="1"/>
  <c r="AL34" i="1" s="1"/>
  <c r="AM34" i="1" s="1"/>
  <c r="AE34" i="1"/>
  <c r="AD34" i="1"/>
  <c r="AQ34" i="1" s="1"/>
  <c r="AF38" i="1"/>
  <c r="AS38" i="1" s="1"/>
  <c r="AD42" i="1"/>
  <c r="AQ42" i="1" s="1"/>
  <c r="AH42" i="1"/>
  <c r="AL42" i="1" s="1"/>
  <c r="AM42" i="1" s="1"/>
  <c r="AE42" i="1"/>
  <c r="AC50" i="1"/>
  <c r="AP50" i="1" s="1"/>
  <c r="AH50" i="1"/>
  <c r="AE50" i="1"/>
  <c r="AD50" i="1"/>
  <c r="AQ50" i="1" s="1"/>
  <c r="AC54" i="1"/>
  <c r="AP54" i="1" s="1"/>
  <c r="AH58" i="1"/>
  <c r="AL58" i="1" s="1"/>
  <c r="AM58" i="1" s="1"/>
  <c r="AE58" i="1"/>
  <c r="AD58" i="1"/>
  <c r="AQ58" i="1" s="1"/>
  <c r="AC58" i="1"/>
  <c r="AP58" i="1" s="1"/>
  <c r="AC62" i="1"/>
  <c r="AP62" i="1" s="1"/>
  <c r="AE66" i="1"/>
  <c r="AH66" i="1"/>
  <c r="AL66" i="1" s="1"/>
  <c r="AM66" i="1" s="1"/>
  <c r="AD70" i="1"/>
  <c r="AQ70" i="1" s="1"/>
  <c r="AC70" i="1"/>
  <c r="AP70" i="1" s="1"/>
  <c r="AC74" i="1"/>
  <c r="AP74" i="1" s="1"/>
  <c r="AE74" i="1"/>
  <c r="AH74" i="1"/>
  <c r="AL74" i="1" s="1"/>
  <c r="AM74" i="1" s="1"/>
  <c r="AC78" i="1"/>
  <c r="AP78" i="1" s="1"/>
  <c r="AD82" i="1"/>
  <c r="AQ82" i="1" s="1"/>
  <c r="AH82" i="1"/>
  <c r="AL82" i="1" s="1"/>
  <c r="AM82" i="1" s="1"/>
  <c r="AE82" i="1"/>
  <c r="AC86" i="1"/>
  <c r="AP86" i="1" s="1"/>
  <c r="AD90" i="1"/>
  <c r="AQ90" i="1" s="1"/>
  <c r="AH90" i="1"/>
  <c r="AL90" i="1" s="1"/>
  <c r="AM90" i="1" s="1"/>
  <c r="AE90" i="1"/>
  <c r="AC98" i="1"/>
  <c r="AP98" i="1" s="1"/>
  <c r="AH98" i="1"/>
  <c r="AL98" i="1" s="1"/>
  <c r="AM98" i="1" s="1"/>
  <c r="AE98" i="1"/>
  <c r="AD98" i="1"/>
  <c r="AQ98" i="1" s="1"/>
  <c r="AE106" i="1"/>
  <c r="AH106" i="1"/>
  <c r="AL106" i="1" s="1"/>
  <c r="AM106" i="1" s="1"/>
  <c r="AD106" i="1"/>
  <c r="AQ106" i="1" s="1"/>
  <c r="AE114" i="1"/>
  <c r="AH114" i="1"/>
  <c r="AF114" i="1"/>
  <c r="AS114" i="1" s="1"/>
  <c r="AE122" i="1"/>
  <c r="AH122" i="1"/>
  <c r="AL122" i="1" s="1"/>
  <c r="AM122" i="1" s="1"/>
  <c r="AD122" i="1"/>
  <c r="AQ122" i="1" s="1"/>
  <c r="AD126" i="1"/>
  <c r="AQ126" i="1" s="1"/>
  <c r="AC126" i="1"/>
  <c r="AP126" i="1" s="1"/>
  <c r="AF130" i="1"/>
  <c r="AS130" i="1" s="1"/>
  <c r="AC138" i="1"/>
  <c r="AP138" i="1" s="1"/>
  <c r="AE138" i="1"/>
  <c r="AH138" i="1"/>
  <c r="AL138" i="1" s="1"/>
  <c r="AM138" i="1" s="1"/>
  <c r="AD138" i="1"/>
  <c r="AQ138" i="1" s="1"/>
  <c r="AC142" i="1"/>
  <c r="AP142" i="1" s="1"/>
  <c r="AF146" i="1"/>
  <c r="AS146" i="1" s="1"/>
  <c r="AI154" i="1"/>
  <c r="AN154" i="1" s="1"/>
  <c r="AO154" i="1" s="1"/>
  <c r="AD154" i="1"/>
  <c r="AQ154" i="1" s="1"/>
  <c r="AE162" i="1"/>
  <c r="AH162" i="1"/>
  <c r="AL162" i="1" s="1"/>
  <c r="AM162" i="1" s="1"/>
  <c r="AE170" i="1"/>
  <c r="AH170" i="1"/>
  <c r="AL170" i="1" s="1"/>
  <c r="AM170" i="1" s="1"/>
  <c r="AD170" i="1"/>
  <c r="AQ170" i="1" s="1"/>
  <c r="AC170" i="1"/>
  <c r="AP170" i="1" s="1"/>
  <c r="AD178" i="1"/>
  <c r="AQ178" i="1" s="1"/>
  <c r="AE178" i="1"/>
  <c r="AH178" i="1"/>
  <c r="AL178" i="1" s="1"/>
  <c r="AM178" i="1" s="1"/>
  <c r="AF186" i="1"/>
  <c r="AS186" i="1" s="1"/>
  <c r="AE186" i="1"/>
  <c r="AH186" i="1"/>
  <c r="AL186" i="1" s="1"/>
  <c r="AM186" i="1" s="1"/>
  <c r="AC186" i="1"/>
  <c r="AP186" i="1" s="1"/>
  <c r="AE194" i="1"/>
  <c r="AH194" i="1"/>
  <c r="AL194" i="1" s="1"/>
  <c r="AM194" i="1" s="1"/>
  <c r="AD198" i="1"/>
  <c r="AQ198" i="1" s="1"/>
  <c r="AD202" i="1"/>
  <c r="AQ202" i="1" s="1"/>
  <c r="AH202" i="1"/>
  <c r="AL202" i="1" s="1"/>
  <c r="AM202" i="1" s="1"/>
  <c r="AE202" i="1"/>
  <c r="AC202" i="1"/>
  <c r="AP202" i="1" s="1"/>
  <c r="AE210" i="1"/>
  <c r="AH210" i="1"/>
  <c r="AL210" i="1" s="1"/>
  <c r="AM210" i="1" s="1"/>
  <c r="AE218" i="1"/>
  <c r="AH218" i="1"/>
  <c r="AL218" i="1" s="1"/>
  <c r="AM218" i="1" s="1"/>
  <c r="AD222" i="1"/>
  <c r="AQ222" i="1" s="1"/>
  <c r="AC226" i="1"/>
  <c r="AP226" i="1" s="1"/>
  <c r="AE226" i="1"/>
  <c r="AH226" i="1"/>
  <c r="AL226" i="1" s="1"/>
  <c r="AM226" i="1" s="1"/>
  <c r="AE234" i="1"/>
  <c r="AH234" i="1"/>
  <c r="AL234" i="1" s="1"/>
  <c r="AM234" i="1" s="1"/>
  <c r="AD238" i="1"/>
  <c r="AQ238" i="1" s="1"/>
  <c r="AE242" i="1"/>
  <c r="AH242" i="1"/>
  <c r="AL242" i="1" s="1"/>
  <c r="AM242" i="1" s="1"/>
  <c r="AF250" i="1"/>
  <c r="AS250" i="1" s="1"/>
  <c r="AE250" i="1"/>
  <c r="AH250" i="1"/>
  <c r="AL250" i="1" s="1"/>
  <c r="AM250" i="1" s="1"/>
  <c r="AE254" i="1"/>
  <c r="AH254" i="1"/>
  <c r="AL254" i="1" s="1"/>
  <c r="AM254" i="1" s="1"/>
  <c r="AC258" i="1"/>
  <c r="AP258" i="1" s="1"/>
  <c r="AD258" i="1"/>
  <c r="AQ258" i="1" s="1"/>
  <c r="AC262" i="1"/>
  <c r="AP262" i="1" s="1"/>
  <c r="AC266" i="1"/>
  <c r="AP266" i="1" s="1"/>
  <c r="AD266" i="1"/>
  <c r="AQ266" i="1" s="1"/>
  <c r="AC274" i="1"/>
  <c r="AP274" i="1" s="1"/>
  <c r="AF274" i="1"/>
  <c r="AS274" i="1" s="1"/>
  <c r="AD274" i="1"/>
  <c r="AQ274" i="1" s="1"/>
  <c r="AC278" i="1"/>
  <c r="AP278" i="1" s="1"/>
  <c r="AC282" i="1"/>
  <c r="AP282" i="1" s="1"/>
  <c r="AD282" i="1"/>
  <c r="AQ282" i="1" s="1"/>
  <c r="AC290" i="1"/>
  <c r="AP290" i="1" s="1"/>
  <c r="AF290" i="1"/>
  <c r="AS290" i="1" s="1"/>
  <c r="AD290" i="1"/>
  <c r="AQ290" i="1" s="1"/>
  <c r="AC294" i="1"/>
  <c r="AP294" i="1" s="1"/>
  <c r="AF298" i="1"/>
  <c r="AS298" i="1" s="1"/>
  <c r="AF306" i="1"/>
  <c r="AS306" i="1" s="1"/>
  <c r="AF314" i="1"/>
  <c r="AS314" i="1" s="1"/>
  <c r="AF322" i="1"/>
  <c r="AS322" i="1" s="1"/>
  <c r="AF330" i="1"/>
  <c r="AS330" i="1" s="1"/>
  <c r="AE338" i="1"/>
  <c r="AH338" i="1"/>
  <c r="AL338" i="1" s="1"/>
  <c r="AM338" i="1" s="1"/>
  <c r="AE346" i="1"/>
  <c r="AE354" i="1"/>
  <c r="AD354" i="1"/>
  <c r="AQ354" i="1" s="1"/>
  <c r="AH354" i="1"/>
  <c r="AL354" i="1" s="1"/>
  <c r="AM354" i="1" s="1"/>
  <c r="AE362" i="1"/>
  <c r="AC366" i="1"/>
  <c r="AP366" i="1" s="1"/>
  <c r="AE370" i="1"/>
  <c r="AH370" i="1"/>
  <c r="AL370" i="1" s="1"/>
  <c r="AM370" i="1" s="1"/>
  <c r="AD370" i="1"/>
  <c r="AQ370" i="1" s="1"/>
  <c r="AD374" i="1"/>
  <c r="AQ374" i="1" s="1"/>
  <c r="AE378" i="1"/>
  <c r="AH378" i="1"/>
  <c r="AL378" i="1" s="1"/>
  <c r="AM378" i="1" s="1"/>
  <c r="AD378" i="1"/>
  <c r="AQ378" i="1" s="1"/>
  <c r="AC386" i="1"/>
  <c r="AP386" i="1" s="1"/>
  <c r="AF386" i="1"/>
  <c r="AS386" i="1" s="1"/>
  <c r="AD390" i="1"/>
  <c r="AQ390" i="1" s="1"/>
  <c r="AH394" i="1"/>
  <c r="AL394" i="1" s="1"/>
  <c r="AM394" i="1" s="1"/>
  <c r="AE394" i="1"/>
  <c r="AD394" i="1"/>
  <c r="AQ394" i="1" s="1"/>
  <c r="AC402" i="1"/>
  <c r="AP402" i="1" s="1"/>
  <c r="AE402" i="1"/>
  <c r="AH402" i="1"/>
  <c r="AL402" i="1" s="1"/>
  <c r="AM402" i="1" s="1"/>
  <c r="AD410" i="1"/>
  <c r="AQ410" i="1" s="1"/>
  <c r="AF410" i="1"/>
  <c r="AS410" i="1" s="1"/>
  <c r="AI418" i="1"/>
  <c r="AN418" i="1" s="1"/>
  <c r="AO418" i="1" s="1"/>
  <c r="AH418" i="1"/>
  <c r="AL418" i="1" s="1"/>
  <c r="AM418" i="1" s="1"/>
  <c r="AE418" i="1"/>
  <c r="AD418" i="1"/>
  <c r="AQ418" i="1" s="1"/>
  <c r="AD426" i="1"/>
  <c r="AQ426" i="1" s="1"/>
  <c r="AE426" i="1"/>
  <c r="AH426" i="1"/>
  <c r="AL426" i="1" s="1"/>
  <c r="AM426" i="1" s="1"/>
  <c r="AD430" i="1"/>
  <c r="AQ430" i="1" s="1"/>
  <c r="AF434" i="1"/>
  <c r="AS434" i="1" s="1"/>
  <c r="AI434" i="1"/>
  <c r="AN434" i="1" s="1"/>
  <c r="AO434" i="1" s="1"/>
  <c r="AD434" i="1"/>
  <c r="AQ434" i="1" s="1"/>
  <c r="AF438" i="1"/>
  <c r="AS438" i="1" s="1"/>
  <c r="AD442" i="1"/>
  <c r="AQ442" i="1" s="1"/>
  <c r="AE442" i="1"/>
  <c r="AH442" i="1"/>
  <c r="AL442" i="1" s="1"/>
  <c r="AM442" i="1" s="1"/>
  <c r="AC450" i="1"/>
  <c r="AP450" i="1" s="1"/>
  <c r="AE450" i="1"/>
  <c r="AH450" i="1"/>
  <c r="AL450" i="1" s="1"/>
  <c r="AM450" i="1" s="1"/>
  <c r="AE458" i="1"/>
  <c r="AH458" i="1"/>
  <c r="AL458" i="1" s="1"/>
  <c r="AM458" i="1" s="1"/>
  <c r="AH466" i="1"/>
  <c r="AL466" i="1" s="1"/>
  <c r="AM466" i="1" s="1"/>
  <c r="AE466" i="1"/>
  <c r="AD466" i="1"/>
  <c r="AQ466" i="1" s="1"/>
  <c r="AH474" i="1"/>
  <c r="AL474" i="1" s="1"/>
  <c r="AM474" i="1" s="1"/>
  <c r="AE474" i="1"/>
  <c r="AD474" i="1"/>
  <c r="AQ474" i="1" s="1"/>
  <c r="AD478" i="1"/>
  <c r="AQ478" i="1" s="1"/>
  <c r="AE482" i="1"/>
  <c r="AH482" i="1"/>
  <c r="AL482" i="1" s="1"/>
  <c r="AM482" i="1" s="1"/>
  <c r="AD482" i="1"/>
  <c r="AQ482" i="1" s="1"/>
  <c r="AD486" i="1"/>
  <c r="AQ486" i="1" s="1"/>
  <c r="AC490" i="1"/>
  <c r="AP490" i="1" s="1"/>
  <c r="AF490" i="1"/>
  <c r="AS490" i="1" s="1"/>
  <c r="AH498" i="1"/>
  <c r="AL498" i="1" s="1"/>
  <c r="AM498" i="1" s="1"/>
  <c r="AE498" i="1"/>
  <c r="AD498" i="1"/>
  <c r="AQ498" i="1" s="1"/>
  <c r="AC498" i="1"/>
  <c r="AP498" i="1" s="1"/>
  <c r="AH506" i="1"/>
  <c r="AL506" i="1" s="1"/>
  <c r="AM506" i="1" s="1"/>
  <c r="AE506" i="1"/>
  <c r="AD506" i="1"/>
  <c r="AQ506" i="1" s="1"/>
  <c r="AC506" i="1"/>
  <c r="AP506" i="1" s="1"/>
  <c r="AH514" i="1"/>
  <c r="AL514" i="1" s="1"/>
  <c r="AM514" i="1" s="1"/>
  <c r="AE514" i="1"/>
  <c r="AD514" i="1"/>
  <c r="AQ514" i="1" s="1"/>
  <c r="AC514" i="1"/>
  <c r="AP514" i="1" s="1"/>
  <c r="AH522" i="1"/>
  <c r="AL522" i="1" s="1"/>
  <c r="AM522" i="1" s="1"/>
  <c r="AE522" i="1"/>
  <c r="AD522" i="1"/>
  <c r="AQ522" i="1" s="1"/>
  <c r="AC522" i="1"/>
  <c r="AP522" i="1" s="1"/>
  <c r="AH530" i="1"/>
  <c r="AL530" i="1" s="1"/>
  <c r="AM530" i="1" s="1"/>
  <c r="AE530" i="1"/>
  <c r="AH538" i="1"/>
  <c r="AL538" i="1" s="1"/>
  <c r="AM538" i="1" s="1"/>
  <c r="AE538" i="1"/>
  <c r="AE546" i="1"/>
  <c r="AH546" i="1"/>
  <c r="AL546" i="1" s="1"/>
  <c r="AM546" i="1" s="1"/>
  <c r="AH554" i="1"/>
  <c r="AL554" i="1" s="1"/>
  <c r="AM554" i="1" s="1"/>
  <c r="AE554" i="1"/>
  <c r="AE562" i="1"/>
  <c r="AH562" i="1"/>
  <c r="AL562" i="1" s="1"/>
  <c r="AM562" i="1" s="1"/>
  <c r="AC574" i="1"/>
  <c r="AP574" i="1" s="1"/>
  <c r="AE578" i="1"/>
  <c r="AH578" i="1"/>
  <c r="AL578" i="1" s="1"/>
  <c r="AM578" i="1" s="1"/>
  <c r="AE594" i="1"/>
  <c r="AH594" i="1"/>
  <c r="AL594" i="1" s="1"/>
  <c r="AM594" i="1" s="1"/>
  <c r="AH602" i="1"/>
  <c r="AL602" i="1" s="1"/>
  <c r="AM602" i="1" s="1"/>
  <c r="AE602" i="1"/>
  <c r="AE610" i="1"/>
  <c r="AH610" i="1"/>
  <c r="AL610" i="1" s="1"/>
  <c r="AM610" i="1" s="1"/>
  <c r="AE618" i="1"/>
  <c r="AH618" i="1"/>
  <c r="AL618" i="1" s="1"/>
  <c r="AM618" i="1" s="1"/>
  <c r="AH626" i="1"/>
  <c r="AL626" i="1" s="1"/>
  <c r="AM626" i="1" s="1"/>
  <c r="AE626" i="1"/>
  <c r="AC634" i="1"/>
  <c r="AP634" i="1" s="1"/>
  <c r="AE634" i="1"/>
  <c r="AH634" i="1"/>
  <c r="AL634" i="1" s="1"/>
  <c r="AM634" i="1" s="1"/>
  <c r="AH642" i="1"/>
  <c r="AL642" i="1" s="1"/>
  <c r="AM642" i="1" s="1"/>
  <c r="AE642" i="1"/>
  <c r="AD642" i="1"/>
  <c r="AQ642" i="1" s="1"/>
  <c r="AC646" i="1"/>
  <c r="AP646" i="1" s="1"/>
  <c r="AH650" i="1"/>
  <c r="AL650" i="1" s="1"/>
  <c r="AM650" i="1" s="1"/>
  <c r="AE650" i="1"/>
  <c r="AD650" i="1"/>
  <c r="AQ650" i="1" s="1"/>
  <c r="AC654" i="1"/>
  <c r="AP654" i="1" s="1"/>
  <c r="AH658" i="1"/>
  <c r="AL658" i="1" s="1"/>
  <c r="AM658" i="1" s="1"/>
  <c r="AE658" i="1"/>
  <c r="AD658" i="1"/>
  <c r="AQ658" i="1" s="1"/>
  <c r="AC662" i="1"/>
  <c r="AP662" i="1" s="1"/>
  <c r="AC666" i="1"/>
  <c r="AP666" i="1" s="1"/>
  <c r="AE666" i="1"/>
  <c r="AH666" i="1"/>
  <c r="AL666" i="1" s="1"/>
  <c r="AM666" i="1" s="1"/>
  <c r="AD666" i="1"/>
  <c r="AQ666" i="1" s="1"/>
  <c r="AD670" i="1"/>
  <c r="AQ670" i="1" s="1"/>
  <c r="AF674" i="1"/>
  <c r="AS674" i="1" s="1"/>
  <c r="AC678" i="1"/>
  <c r="AP678" i="1" s="1"/>
  <c r="AC682" i="1"/>
  <c r="AP682" i="1" s="1"/>
  <c r="AE682" i="1"/>
  <c r="AH682" i="1"/>
  <c r="AL682" i="1" s="1"/>
  <c r="AM682" i="1" s="1"/>
  <c r="AD682" i="1"/>
  <c r="AQ682" i="1" s="1"/>
  <c r="AD686" i="1"/>
  <c r="AQ686" i="1" s="1"/>
  <c r="AF690" i="1"/>
  <c r="AS690" i="1" s="1"/>
  <c r="AF698" i="1"/>
  <c r="AS698" i="1" s="1"/>
  <c r="AH706" i="1"/>
  <c r="AL706" i="1" s="1"/>
  <c r="AM706" i="1" s="1"/>
  <c r="AE706" i="1"/>
  <c r="AD706" i="1"/>
  <c r="AQ706" i="1" s="1"/>
  <c r="AD710" i="1"/>
  <c r="AQ710" i="1" s="1"/>
  <c r="AC710" i="1"/>
  <c r="AP710" i="1" s="1"/>
  <c r="AC714" i="1"/>
  <c r="AP714" i="1" s="1"/>
  <c r="AE714" i="1"/>
  <c r="AH714" i="1"/>
  <c r="AL714" i="1" s="1"/>
  <c r="AM714" i="1" s="1"/>
  <c r="AH722" i="1"/>
  <c r="AL722" i="1" s="1"/>
  <c r="AM722" i="1" s="1"/>
  <c r="AE722" i="1"/>
  <c r="AD722" i="1"/>
  <c r="AQ722" i="1" s="1"/>
  <c r="AF730" i="1"/>
  <c r="AS730" i="1" s="1"/>
  <c r="AC734" i="1"/>
  <c r="AP734" i="1" s="1"/>
  <c r="AE738" i="1"/>
  <c r="AH738" i="1"/>
  <c r="AL738" i="1" s="1"/>
  <c r="AM738" i="1" s="1"/>
  <c r="AF738" i="1"/>
  <c r="AS738" i="1" s="1"/>
  <c r="AD738" i="1"/>
  <c r="AQ738" i="1" s="1"/>
  <c r="AD742" i="1"/>
  <c r="AQ742" i="1" s="1"/>
  <c r="AF746" i="1"/>
  <c r="AS746" i="1" s="1"/>
  <c r="AF750" i="1"/>
  <c r="AS750" i="1" s="1"/>
  <c r="AC750" i="1"/>
  <c r="AP750" i="1" s="1"/>
  <c r="AE754" i="1"/>
  <c r="AH754" i="1"/>
  <c r="AL754" i="1" s="1"/>
  <c r="AM754" i="1" s="1"/>
  <c r="AD762" i="1"/>
  <c r="AQ762" i="1" s="1"/>
  <c r="AE770" i="1"/>
  <c r="AI770" i="1"/>
  <c r="AN770" i="1" s="1"/>
  <c r="AO770" i="1" s="1"/>
  <c r="AF770" i="1"/>
  <c r="AS770" i="1" s="1"/>
  <c r="AD774" i="1"/>
  <c r="AQ774" i="1" s="1"/>
  <c r="AC774" i="1"/>
  <c r="AP774" i="1" s="1"/>
  <c r="AD778" i="1"/>
  <c r="AQ778" i="1" s="1"/>
  <c r="AE790" i="1"/>
  <c r="AE798" i="1"/>
  <c r="AE806" i="1"/>
  <c r="AE814" i="1"/>
  <c r="AE822" i="1"/>
  <c r="AE830" i="1"/>
  <c r="AD834" i="1"/>
  <c r="AQ834" i="1" s="1"/>
  <c r="AE842" i="1"/>
  <c r="AH842" i="1"/>
  <c r="AL842" i="1" s="1"/>
  <c r="AM842" i="1" s="1"/>
  <c r="AC846" i="1"/>
  <c r="AP846" i="1" s="1"/>
  <c r="AE846" i="1"/>
  <c r="AD858" i="1"/>
  <c r="AQ858" i="1" s="1"/>
  <c r="AC858" i="1"/>
  <c r="AP858" i="1" s="1"/>
  <c r="AC862" i="1"/>
  <c r="AP862" i="1" s="1"/>
  <c r="AE862" i="1"/>
  <c r="AD874" i="1"/>
  <c r="AQ874" i="1" s="1"/>
  <c r="AC874" i="1"/>
  <c r="AP874" i="1" s="1"/>
  <c r="AC878" i="1"/>
  <c r="AP878" i="1" s="1"/>
  <c r="AE878" i="1"/>
  <c r="AE886" i="1"/>
  <c r="AF890" i="1"/>
  <c r="AS890" i="1" s="1"/>
  <c r="AE890" i="1"/>
  <c r="AH890" i="1"/>
  <c r="AL890" i="1" s="1"/>
  <c r="AM890" i="1" s="1"/>
  <c r="AD890" i="1"/>
  <c r="AQ890" i="1" s="1"/>
  <c r="AC890" i="1"/>
  <c r="AP890" i="1" s="1"/>
  <c r="AD894" i="1"/>
  <c r="AQ894" i="1" s="1"/>
  <c r="AC894" i="1"/>
  <c r="AP894" i="1" s="1"/>
  <c r="AF898" i="1"/>
  <c r="AS898" i="1" s="1"/>
  <c r="AE898" i="1"/>
  <c r="AH898" i="1"/>
  <c r="AL898" i="1" s="1"/>
  <c r="AM898" i="1" s="1"/>
  <c r="AD898" i="1"/>
  <c r="AQ898" i="1" s="1"/>
  <c r="AC898" i="1"/>
  <c r="AP898" i="1" s="1"/>
  <c r="AD902" i="1"/>
  <c r="AQ902" i="1" s="1"/>
  <c r="AC902" i="1"/>
  <c r="AP902" i="1" s="1"/>
  <c r="AF906" i="1"/>
  <c r="AS906" i="1" s="1"/>
  <c r="AE906" i="1"/>
  <c r="AH906" i="1"/>
  <c r="AL906" i="1" s="1"/>
  <c r="AM906" i="1" s="1"/>
  <c r="AD906" i="1"/>
  <c r="AQ906" i="1" s="1"/>
  <c r="AC906" i="1"/>
  <c r="AP906" i="1" s="1"/>
  <c r="AD910" i="1"/>
  <c r="AQ910" i="1" s="1"/>
  <c r="AC910" i="1"/>
  <c r="AP910" i="1" s="1"/>
  <c r="AF914" i="1"/>
  <c r="AS914" i="1" s="1"/>
  <c r="AE914" i="1"/>
  <c r="AH914" i="1"/>
  <c r="AL914" i="1" s="1"/>
  <c r="AM914" i="1" s="1"/>
  <c r="AD914" i="1"/>
  <c r="AQ914" i="1" s="1"/>
  <c r="AC914" i="1"/>
  <c r="AP914" i="1" s="1"/>
  <c r="AD918" i="1"/>
  <c r="AQ918" i="1" s="1"/>
  <c r="AC918" i="1"/>
  <c r="AP918" i="1" s="1"/>
  <c r="AF922" i="1"/>
  <c r="AS922" i="1" s="1"/>
  <c r="AE922" i="1"/>
  <c r="AH922" i="1"/>
  <c r="AL922" i="1" s="1"/>
  <c r="AM922" i="1" s="1"/>
  <c r="AD922" i="1"/>
  <c r="AQ922" i="1" s="1"/>
  <c r="AC922" i="1"/>
  <c r="AP922" i="1" s="1"/>
  <c r="AD926" i="1"/>
  <c r="AQ926" i="1" s="1"/>
  <c r="AC926" i="1"/>
  <c r="AP926" i="1" s="1"/>
  <c r="AF930" i="1"/>
  <c r="AS930" i="1" s="1"/>
  <c r="AE930" i="1"/>
  <c r="AH930" i="1"/>
  <c r="AL930" i="1" s="1"/>
  <c r="AM930" i="1" s="1"/>
  <c r="AD930" i="1"/>
  <c r="AQ930" i="1" s="1"/>
  <c r="AC930" i="1"/>
  <c r="AP930" i="1" s="1"/>
  <c r="AD934" i="1"/>
  <c r="AQ934" i="1" s="1"/>
  <c r="AC934" i="1"/>
  <c r="AP934" i="1" s="1"/>
  <c r="AH938" i="1"/>
  <c r="AL938" i="1" s="1"/>
  <c r="AM938" i="1" s="1"/>
  <c r="AE938" i="1"/>
  <c r="AD938" i="1"/>
  <c r="AQ938" i="1" s="1"/>
  <c r="AC950" i="1"/>
  <c r="AP950" i="1" s="1"/>
  <c r="AF954" i="1"/>
  <c r="AS954" i="1" s="1"/>
  <c r="AC958" i="1"/>
  <c r="AP958" i="1" s="1"/>
  <c r="AF962" i="1"/>
  <c r="AS962" i="1" s="1"/>
  <c r="AE962" i="1"/>
  <c r="AH962" i="1"/>
  <c r="AL962" i="1" s="1"/>
  <c r="AM962" i="1" s="1"/>
  <c r="AD962" i="1"/>
  <c r="AQ962" i="1" s="1"/>
  <c r="AC962" i="1"/>
  <c r="AP962" i="1" s="1"/>
  <c r="AD966" i="1"/>
  <c r="AQ966" i="1" s="1"/>
  <c r="AC966" i="1"/>
  <c r="AP966" i="1" s="1"/>
  <c r="AF970" i="1"/>
  <c r="AS970" i="1" s="1"/>
  <c r="AE970" i="1"/>
  <c r="AH970" i="1"/>
  <c r="AL970" i="1" s="1"/>
  <c r="AM970" i="1" s="1"/>
  <c r="AD970" i="1"/>
  <c r="AQ970" i="1" s="1"/>
  <c r="AC970" i="1"/>
  <c r="AP970" i="1" s="1"/>
  <c r="AD974" i="1"/>
  <c r="AQ974" i="1" s="1"/>
  <c r="AC974" i="1"/>
  <c r="AP974" i="1" s="1"/>
  <c r="AF978" i="1"/>
  <c r="AS978" i="1" s="1"/>
  <c r="AH978" i="1"/>
  <c r="AL978" i="1" s="1"/>
  <c r="AM978" i="1" s="1"/>
  <c r="AE978" i="1"/>
  <c r="AD978" i="1"/>
  <c r="AQ978" i="1" s="1"/>
  <c r="AF986" i="1"/>
  <c r="AS986" i="1" s="1"/>
  <c r="AH986" i="1"/>
  <c r="AL986" i="1" s="1"/>
  <c r="AM986" i="1" s="1"/>
  <c r="AE986" i="1"/>
  <c r="AD986" i="1"/>
  <c r="AQ986" i="1" s="1"/>
  <c r="AD990" i="1"/>
  <c r="AQ990" i="1" s="1"/>
  <c r="AH994" i="1"/>
  <c r="AL994" i="1" s="1"/>
  <c r="AM994" i="1" s="1"/>
  <c r="AE994" i="1"/>
  <c r="AD994" i="1"/>
  <c r="AQ994" i="1" s="1"/>
  <c r="AD998" i="1"/>
  <c r="AQ998" i="1" s="1"/>
  <c r="AH1002" i="1"/>
  <c r="AL1002" i="1" s="1"/>
  <c r="AM1002" i="1" s="1"/>
  <c r="AE1002" i="1"/>
  <c r="AD1002" i="1"/>
  <c r="AQ1002" i="1" s="1"/>
  <c r="AD1006" i="1"/>
  <c r="AQ1006" i="1" s="1"/>
  <c r="AH1010" i="1"/>
  <c r="AL1010" i="1" s="1"/>
  <c r="AM1010" i="1" s="1"/>
  <c r="AE1010" i="1"/>
  <c r="AD1010" i="1"/>
  <c r="AQ1010" i="1" s="1"/>
  <c r="AD1014" i="1"/>
  <c r="AQ1014" i="1" s="1"/>
  <c r="AH1018" i="1"/>
  <c r="AL1018" i="1" s="1"/>
  <c r="AM1018" i="1" s="1"/>
  <c r="AE1018" i="1"/>
  <c r="AD1018" i="1"/>
  <c r="AQ1018" i="1" s="1"/>
  <c r="AD1022" i="1"/>
  <c r="AQ1022" i="1" s="1"/>
  <c r="AH1026" i="1"/>
  <c r="AL1026" i="1" s="1"/>
  <c r="AM1026" i="1" s="1"/>
  <c r="AE1026" i="1"/>
  <c r="AD1026" i="1"/>
  <c r="AQ1026" i="1" s="1"/>
  <c r="AD1030" i="1"/>
  <c r="AQ1030" i="1" s="1"/>
  <c r="AH1034" i="1"/>
  <c r="AL1034" i="1" s="1"/>
  <c r="AM1034" i="1" s="1"/>
  <c r="AE1034" i="1"/>
  <c r="AD1034" i="1"/>
  <c r="AQ1034" i="1" s="1"/>
  <c r="AD1038" i="1"/>
  <c r="AQ1038" i="1" s="1"/>
  <c r="AH1042" i="1"/>
  <c r="AL1042" i="1" s="1"/>
  <c r="AM1042" i="1" s="1"/>
  <c r="AE1042" i="1"/>
  <c r="AD1042" i="1"/>
  <c r="AQ1042" i="1" s="1"/>
  <c r="AD1046" i="1"/>
  <c r="AQ1046" i="1" s="1"/>
  <c r="AE1050" i="1"/>
  <c r="AH1050" i="1"/>
  <c r="AL1050" i="1" s="1"/>
  <c r="AM1050" i="1" s="1"/>
  <c r="AC1054" i="1"/>
  <c r="AP1054" i="1" s="1"/>
  <c r="AH1058" i="1"/>
  <c r="AL1058" i="1" s="1"/>
  <c r="AM1058" i="1" s="1"/>
  <c r="AE1058" i="1"/>
  <c r="AD1058" i="1"/>
  <c r="AQ1058" i="1" s="1"/>
  <c r="AC1058" i="1"/>
  <c r="AP1058" i="1" s="1"/>
  <c r="AF1066" i="1"/>
  <c r="AS1066" i="1" s="1"/>
  <c r="AC1070" i="1"/>
  <c r="AP1070" i="1" s="1"/>
  <c r="AE1074" i="1"/>
  <c r="AH1074" i="1"/>
  <c r="AL1074" i="1" s="1"/>
  <c r="AM1074" i="1" s="1"/>
  <c r="AE1082" i="1"/>
  <c r="AH1082" i="1"/>
  <c r="AL1082" i="1" s="1"/>
  <c r="AM1082" i="1" s="1"/>
  <c r="AD1082" i="1"/>
  <c r="AQ1082" i="1" s="1"/>
  <c r="AC1082" i="1"/>
  <c r="AP1082" i="1" s="1"/>
  <c r="AC1086" i="1"/>
  <c r="AP1086" i="1" s="1"/>
  <c r="AE1090" i="1"/>
  <c r="AH1090" i="1"/>
  <c r="AL1090" i="1" s="1"/>
  <c r="AM1090" i="1" s="1"/>
  <c r="AE1098" i="1"/>
  <c r="AH1098" i="1"/>
  <c r="AL1098" i="1" s="1"/>
  <c r="AM1098" i="1" s="1"/>
  <c r="AD1098" i="1"/>
  <c r="AQ1098" i="1" s="1"/>
  <c r="AC1098" i="1"/>
  <c r="AP1098" i="1" s="1"/>
  <c r="AC1102" i="1"/>
  <c r="AP1102" i="1" s="1"/>
  <c r="AE1106" i="1"/>
  <c r="AH1106" i="1"/>
  <c r="AL1106" i="1" s="1"/>
  <c r="AM1106" i="1" s="1"/>
  <c r="AE1114" i="1"/>
  <c r="AH1114" i="1"/>
  <c r="AL1114" i="1" s="1"/>
  <c r="AM1114" i="1" s="1"/>
  <c r="AD1114" i="1"/>
  <c r="AQ1114" i="1" s="1"/>
  <c r="AC1114" i="1"/>
  <c r="AP1114" i="1" s="1"/>
  <c r="AC1118" i="1"/>
  <c r="AP1118" i="1" s="1"/>
  <c r="AE1122" i="1"/>
  <c r="AH1122" i="1"/>
  <c r="AL1122" i="1" s="1"/>
  <c r="AM1122" i="1" s="1"/>
  <c r="AE1130" i="1"/>
  <c r="AH1130" i="1"/>
  <c r="AL1130" i="1" s="1"/>
  <c r="AM1130" i="1" s="1"/>
  <c r="AD1130" i="1"/>
  <c r="AQ1130" i="1" s="1"/>
  <c r="AC1130" i="1"/>
  <c r="AP1130" i="1" s="1"/>
  <c r="AC1134" i="1"/>
  <c r="AP1134" i="1" s="1"/>
  <c r="AE1138" i="1"/>
  <c r="AH1138" i="1"/>
  <c r="AL1138" i="1" s="1"/>
  <c r="AM1138" i="1" s="1"/>
  <c r="AE1146" i="1"/>
  <c r="AH1146" i="1"/>
  <c r="AL1146" i="1" s="1"/>
  <c r="AM1146" i="1" s="1"/>
  <c r="AD1146" i="1"/>
  <c r="AQ1146" i="1" s="1"/>
  <c r="AC1146" i="1"/>
  <c r="AP1146" i="1" s="1"/>
  <c r="AC1150" i="1"/>
  <c r="AP1150" i="1" s="1"/>
  <c r="AE1154" i="1"/>
  <c r="AH1154" i="1"/>
  <c r="AL1154" i="1" s="1"/>
  <c r="AM1154" i="1" s="1"/>
  <c r="AE1162" i="1"/>
  <c r="AH1162" i="1"/>
  <c r="AL1162" i="1" s="1"/>
  <c r="AM1162" i="1" s="1"/>
  <c r="AD1162" i="1"/>
  <c r="AQ1162" i="1" s="1"/>
  <c r="AC1162" i="1"/>
  <c r="AP1162" i="1" s="1"/>
  <c r="AC1166" i="1"/>
  <c r="AP1166" i="1" s="1"/>
  <c r="AE1170" i="1"/>
  <c r="AH1170" i="1"/>
  <c r="AL1170" i="1" s="1"/>
  <c r="AM1170" i="1" s="1"/>
  <c r="AE1178" i="1"/>
  <c r="AH1178" i="1"/>
  <c r="AL1178" i="1" s="1"/>
  <c r="AM1178" i="1" s="1"/>
  <c r="AD1178" i="1"/>
  <c r="AQ1178" i="1" s="1"/>
  <c r="AC1178" i="1"/>
  <c r="AP1178" i="1" s="1"/>
  <c r="AC1182" i="1"/>
  <c r="AP1182" i="1" s="1"/>
  <c r="AH1186" i="1"/>
  <c r="AL1186" i="1" s="1"/>
  <c r="AM1186" i="1" s="1"/>
  <c r="AE1186" i="1"/>
  <c r="AD1186" i="1"/>
  <c r="AQ1186" i="1" s="1"/>
  <c r="AD1190" i="1"/>
  <c r="AQ1190" i="1" s="1"/>
  <c r="AC1190" i="1"/>
  <c r="AP1190" i="1" s="1"/>
  <c r="AE1194" i="1"/>
  <c r="AH1194" i="1"/>
  <c r="AL1194" i="1" s="1"/>
  <c r="AM1194" i="1" s="1"/>
  <c r="AD1198" i="1"/>
  <c r="AQ1198" i="1" s="1"/>
  <c r="AC1198" i="1"/>
  <c r="AP1198" i="1" s="1"/>
  <c r="AE1202" i="1"/>
  <c r="AH1202" i="1"/>
  <c r="AL1202" i="1" s="1"/>
  <c r="AM1202" i="1" s="1"/>
  <c r="AD1206" i="1"/>
  <c r="AQ1206" i="1" s="1"/>
  <c r="AC1206" i="1"/>
  <c r="AP1206" i="1" s="1"/>
  <c r="AH1210" i="1"/>
  <c r="AL1210" i="1" s="1"/>
  <c r="AM1210" i="1" s="1"/>
  <c r="AE1210" i="1"/>
  <c r="AF1218" i="1"/>
  <c r="AS1218" i="1" s="1"/>
  <c r="AF1226" i="1"/>
  <c r="AS1226" i="1" s="1"/>
  <c r="AF1234" i="1"/>
  <c r="AS1234" i="1" s="1"/>
  <c r="AF1242" i="1"/>
  <c r="AS1242" i="1" s="1"/>
  <c r="AF1250" i="1"/>
  <c r="AS1250" i="1" s="1"/>
  <c r="AF1258" i="1"/>
  <c r="AS1258" i="1" s="1"/>
  <c r="AF1266" i="1"/>
  <c r="AS1266" i="1" s="1"/>
  <c r="AF1274" i="1"/>
  <c r="AS1274" i="1" s="1"/>
  <c r="AF1282" i="1"/>
  <c r="AS1282" i="1" s="1"/>
  <c r="AF1290" i="1"/>
  <c r="AS1290" i="1" s="1"/>
  <c r="AF1298" i="1"/>
  <c r="AS1298" i="1" s="1"/>
  <c r="AF1306" i="1"/>
  <c r="AS1306" i="1" s="1"/>
  <c r="AF1314" i="1"/>
  <c r="AS1314" i="1" s="1"/>
  <c r="AF1322" i="1"/>
  <c r="AS1322" i="1" s="1"/>
  <c r="AF1330" i="1"/>
  <c r="AS1330" i="1" s="1"/>
  <c r="AF1338" i="1"/>
  <c r="AS1338" i="1" s="1"/>
  <c r="AF1346" i="1"/>
  <c r="AS1346" i="1" s="1"/>
  <c r="AF1354" i="1"/>
  <c r="AS1354" i="1" s="1"/>
  <c r="AF1362" i="1"/>
  <c r="AS1362" i="1" s="1"/>
  <c r="AH1370" i="1"/>
  <c r="AL1370" i="1" s="1"/>
  <c r="AM1370" i="1" s="1"/>
  <c r="AE1370" i="1"/>
  <c r="AD1370" i="1"/>
  <c r="AQ1370" i="1" s="1"/>
  <c r="AC1370" i="1"/>
  <c r="AP1370" i="1" s="1"/>
  <c r="AD1374" i="1"/>
  <c r="AQ1374" i="1" s="1"/>
  <c r="AC1374" i="1"/>
  <c r="AP1374" i="1" s="1"/>
  <c r="AE1378" i="1"/>
  <c r="AH1378" i="1"/>
  <c r="AL1378" i="1" s="1"/>
  <c r="AM1378" i="1" s="1"/>
  <c r="AD1378" i="1"/>
  <c r="AQ1378" i="1" s="1"/>
  <c r="AC1378" i="1"/>
  <c r="AP1378" i="1" s="1"/>
  <c r="AD1382" i="1"/>
  <c r="AQ1382" i="1" s="1"/>
  <c r="AC1382" i="1"/>
  <c r="AP1382" i="1" s="1"/>
  <c r="AE1386" i="1"/>
  <c r="AH1386" i="1"/>
  <c r="AL1386" i="1" s="1"/>
  <c r="AM1386" i="1" s="1"/>
  <c r="AD1386" i="1"/>
  <c r="AQ1386" i="1" s="1"/>
  <c r="AC1386" i="1"/>
  <c r="AP1386" i="1" s="1"/>
  <c r="AD1390" i="1"/>
  <c r="AQ1390" i="1" s="1"/>
  <c r="AC1390" i="1"/>
  <c r="AP1390" i="1" s="1"/>
  <c r="AF1394" i="1"/>
  <c r="AS1394" i="1" s="1"/>
  <c r="AE1394" i="1"/>
  <c r="AH1394" i="1"/>
  <c r="AL1394" i="1" s="1"/>
  <c r="AM1394" i="1" s="1"/>
  <c r="AD1394" i="1"/>
  <c r="AQ1394" i="1" s="1"/>
  <c r="AC1394" i="1"/>
  <c r="AP1394" i="1" s="1"/>
  <c r="AD1398" i="1"/>
  <c r="AQ1398" i="1" s="1"/>
  <c r="AC1398" i="1"/>
  <c r="AP1398" i="1" s="1"/>
  <c r="AE1402" i="1"/>
  <c r="AH1402" i="1"/>
  <c r="AL1402" i="1" s="1"/>
  <c r="AM1402" i="1" s="1"/>
  <c r="AD1402" i="1"/>
  <c r="AQ1402" i="1" s="1"/>
  <c r="AC1402" i="1"/>
  <c r="AP1402" i="1" s="1"/>
  <c r="AD1406" i="1"/>
  <c r="AQ1406" i="1" s="1"/>
  <c r="AC1406" i="1"/>
  <c r="AP1406" i="1" s="1"/>
  <c r="AE1410" i="1"/>
  <c r="AH1410" i="1"/>
  <c r="AL1410" i="1" s="1"/>
  <c r="AM1410" i="1" s="1"/>
  <c r="AD1410" i="1"/>
  <c r="AQ1410" i="1" s="1"/>
  <c r="AC1410" i="1"/>
  <c r="AP1410" i="1" s="1"/>
  <c r="AD1414" i="1"/>
  <c r="AQ1414" i="1" s="1"/>
  <c r="AC1414" i="1"/>
  <c r="AP1414" i="1" s="1"/>
  <c r="AF1418" i="1"/>
  <c r="AS1418" i="1" s="1"/>
  <c r="AE1418" i="1"/>
  <c r="AH1418" i="1"/>
  <c r="AL1418" i="1" s="1"/>
  <c r="AM1418" i="1" s="1"/>
  <c r="AD1418" i="1"/>
  <c r="AQ1418" i="1" s="1"/>
  <c r="AC1418" i="1"/>
  <c r="AP1418" i="1" s="1"/>
  <c r="AF1422" i="1"/>
  <c r="AS1422" i="1" s="1"/>
  <c r="AF1426" i="1"/>
  <c r="AS1426" i="1" s="1"/>
  <c r="AE1426" i="1"/>
  <c r="AH1426" i="1"/>
  <c r="AL1426" i="1" s="1"/>
  <c r="AM1426" i="1" s="1"/>
  <c r="AD1430" i="1"/>
  <c r="AQ1430" i="1" s="1"/>
  <c r="AC1430" i="1"/>
  <c r="AP1430" i="1" s="1"/>
  <c r="AF1434" i="1"/>
  <c r="AS1434" i="1" s="1"/>
  <c r="AE1434" i="1"/>
  <c r="AH1434" i="1"/>
  <c r="AL1434" i="1" s="1"/>
  <c r="AM1434" i="1" s="1"/>
  <c r="AD1438" i="1"/>
  <c r="AQ1438" i="1" s="1"/>
  <c r="AC1438" i="1"/>
  <c r="AP1438" i="1" s="1"/>
  <c r="AF1442" i="1"/>
  <c r="AS1442" i="1" s="1"/>
  <c r="AE1442" i="1"/>
  <c r="AH1442" i="1"/>
  <c r="AL1442" i="1" s="1"/>
  <c r="AM1442" i="1" s="1"/>
  <c r="AD1446" i="1"/>
  <c r="AQ1446" i="1" s="1"/>
  <c r="AC1446" i="1"/>
  <c r="AP1446" i="1" s="1"/>
  <c r="AF1450" i="1"/>
  <c r="AS1450" i="1" s="1"/>
  <c r="AE1450" i="1"/>
  <c r="AH1450" i="1"/>
  <c r="AL1450" i="1" s="1"/>
  <c r="AM1450" i="1" s="1"/>
  <c r="AD1454" i="1"/>
  <c r="AQ1454" i="1" s="1"/>
  <c r="AC1454" i="1"/>
  <c r="AP1454" i="1" s="1"/>
  <c r="AF1458" i="1"/>
  <c r="AS1458" i="1" s="1"/>
  <c r="AE1458" i="1"/>
  <c r="AH1458" i="1"/>
  <c r="AL1458" i="1" s="1"/>
  <c r="AM1458" i="1" s="1"/>
  <c r="AD1462" i="1"/>
  <c r="AQ1462" i="1" s="1"/>
  <c r="AC1462" i="1"/>
  <c r="AP1462" i="1" s="1"/>
  <c r="AF1466" i="1"/>
  <c r="AS1466" i="1" s="1"/>
  <c r="AE1466" i="1"/>
  <c r="AH1466" i="1"/>
  <c r="AL1466" i="1" s="1"/>
  <c r="AM1466" i="1" s="1"/>
  <c r="AD1470" i="1"/>
  <c r="AQ1470" i="1" s="1"/>
  <c r="AC1470" i="1"/>
  <c r="AP1470" i="1" s="1"/>
  <c r="AF1474" i="1"/>
  <c r="AS1474" i="1" s="1"/>
  <c r="AE1474" i="1"/>
  <c r="AH1474" i="1"/>
  <c r="AL1474" i="1" s="1"/>
  <c r="AM1474" i="1" s="1"/>
  <c r="AD1478" i="1"/>
  <c r="AQ1478" i="1" s="1"/>
  <c r="AC1478" i="1"/>
  <c r="AP1478" i="1" s="1"/>
  <c r="AF1482" i="1"/>
  <c r="AS1482" i="1" s="1"/>
  <c r="AE1482" i="1"/>
  <c r="AH1482" i="1"/>
  <c r="AL1482" i="1" s="1"/>
  <c r="AM1482" i="1" s="1"/>
  <c r="AD1486" i="1"/>
  <c r="AQ1486" i="1" s="1"/>
  <c r="AC1486" i="1"/>
  <c r="AP1486" i="1" s="1"/>
  <c r="AF1490" i="1"/>
  <c r="AS1490" i="1" s="1"/>
  <c r="AE1490" i="1"/>
  <c r="AH1490" i="1"/>
  <c r="AL1490" i="1" s="1"/>
  <c r="AM1490" i="1" s="1"/>
  <c r="AD1494" i="1"/>
  <c r="AQ1494" i="1" s="1"/>
  <c r="AC1494" i="1"/>
  <c r="AP1494" i="1" s="1"/>
  <c r="AF1498" i="1"/>
  <c r="AS1498" i="1" s="1"/>
  <c r="AE1498" i="1"/>
  <c r="AH1498" i="1"/>
  <c r="AL1498" i="1" s="1"/>
  <c r="AM1498" i="1" s="1"/>
  <c r="AD1502" i="1"/>
  <c r="AQ1502" i="1" s="1"/>
  <c r="AC1502" i="1"/>
  <c r="AP1502" i="1" s="1"/>
  <c r="AF1506" i="1"/>
  <c r="AS1506" i="1" s="1"/>
  <c r="AE1506" i="1"/>
  <c r="AH1506" i="1"/>
  <c r="AL1506" i="1" s="1"/>
  <c r="AM1506" i="1" s="1"/>
  <c r="AD1510" i="1"/>
  <c r="AQ1510" i="1" s="1"/>
  <c r="AC1510" i="1"/>
  <c r="AP1510" i="1" s="1"/>
  <c r="AF1514" i="1"/>
  <c r="AS1514" i="1" s="1"/>
  <c r="AE1514" i="1"/>
  <c r="AH1514" i="1"/>
  <c r="AL1514" i="1" s="1"/>
  <c r="AM1514" i="1" s="1"/>
  <c r="AD1518" i="1"/>
  <c r="AQ1518" i="1" s="1"/>
  <c r="AC1518" i="1"/>
  <c r="AP1518" i="1" s="1"/>
  <c r="AF1522" i="1"/>
  <c r="AS1522" i="1" s="1"/>
  <c r="AE1522" i="1"/>
  <c r="AH1522" i="1"/>
  <c r="AL1522" i="1" s="1"/>
  <c r="AM1522" i="1" s="1"/>
  <c r="AD1526" i="1"/>
  <c r="AQ1526" i="1" s="1"/>
  <c r="AC1526" i="1"/>
  <c r="AP1526" i="1" s="1"/>
  <c r="AF1530" i="1"/>
  <c r="AS1530" i="1" s="1"/>
  <c r="AE1530" i="1"/>
  <c r="AH1530" i="1"/>
  <c r="AL1530" i="1" s="1"/>
  <c r="AM1530" i="1" s="1"/>
  <c r="AD1530" i="1"/>
  <c r="AQ1530" i="1" s="1"/>
  <c r="AF1538" i="1"/>
  <c r="AS1538" i="1" s="1"/>
  <c r="AH1538" i="1"/>
  <c r="AL1538" i="1" s="1"/>
  <c r="AM1538" i="1" s="1"/>
  <c r="AE1538" i="1"/>
  <c r="AD1538" i="1"/>
  <c r="AQ1538" i="1" s="1"/>
  <c r="AC1538" i="1"/>
  <c r="AP1538" i="1" s="1"/>
  <c r="AD1550" i="1"/>
  <c r="AQ1550" i="1" s="1"/>
  <c r="AC1550" i="1"/>
  <c r="AP1550" i="1" s="1"/>
  <c r="AE1554" i="1"/>
  <c r="AH1554" i="1"/>
  <c r="AL1554" i="1" s="1"/>
  <c r="AM1554" i="1" s="1"/>
  <c r="AD1554" i="1"/>
  <c r="AQ1554" i="1" s="1"/>
  <c r="AC1558" i="1"/>
  <c r="AP1558" i="1" s="1"/>
  <c r="AF1562" i="1"/>
  <c r="AS1562" i="1" s="1"/>
  <c r="AE1562" i="1"/>
  <c r="AH1562" i="1"/>
  <c r="AL1562" i="1" s="1"/>
  <c r="AM1562" i="1" s="1"/>
  <c r="AD1562" i="1"/>
  <c r="AQ1562" i="1" s="1"/>
  <c r="AC1562" i="1"/>
  <c r="AP1562" i="1" s="1"/>
  <c r="AF1594" i="1"/>
  <c r="AS1594" i="1" s="1"/>
  <c r="AE1610" i="1"/>
  <c r="AH1610" i="1"/>
  <c r="AL1610" i="1" s="1"/>
  <c r="AM1610" i="1" s="1"/>
  <c r="AD1610" i="1"/>
  <c r="AQ1610" i="1" s="1"/>
  <c r="AC1610" i="1"/>
  <c r="AP1610" i="1" s="1"/>
  <c r="AF1618" i="1"/>
  <c r="AS1618" i="1" s="1"/>
  <c r="AE1618" i="1"/>
  <c r="AH1618" i="1"/>
  <c r="AL1618" i="1" s="1"/>
  <c r="AM1618" i="1" s="1"/>
  <c r="AD1618" i="1"/>
  <c r="AQ1618" i="1" s="1"/>
  <c r="AC1618" i="1"/>
  <c r="AP1618" i="1" s="1"/>
  <c r="AF1626" i="1"/>
  <c r="AS1626" i="1" s="1"/>
  <c r="AE1626" i="1"/>
  <c r="AH1626" i="1"/>
  <c r="AL1626" i="1" s="1"/>
  <c r="AM1626" i="1" s="1"/>
  <c r="AD1626" i="1"/>
  <c r="AQ1626" i="1" s="1"/>
  <c r="AC1626" i="1"/>
  <c r="AP1626" i="1" s="1"/>
  <c r="AF1634" i="1"/>
  <c r="AS1634" i="1" s="1"/>
  <c r="AE1634" i="1"/>
  <c r="AH1634" i="1"/>
  <c r="AL1634" i="1" s="1"/>
  <c r="AM1634" i="1" s="1"/>
  <c r="AD1634" i="1"/>
  <c r="AQ1634" i="1" s="1"/>
  <c r="AC8" i="1"/>
  <c r="AP8" i="1" s="1"/>
  <c r="AC19" i="1"/>
  <c r="AP19" i="1" s="1"/>
  <c r="AF31" i="1"/>
  <c r="AS31" i="1" s="1"/>
  <c r="AI31" i="1"/>
  <c r="AN31" i="1" s="1"/>
  <c r="AO31" i="1" s="1"/>
  <c r="AD31" i="1"/>
  <c r="AQ31" i="1" s="1"/>
  <c r="AC31" i="1"/>
  <c r="AP31" i="1" s="1"/>
  <c r="AH39" i="1"/>
  <c r="AL39" i="1" s="1"/>
  <c r="AM39" i="1" s="1"/>
  <c r="AE39" i="1"/>
  <c r="AI51" i="1"/>
  <c r="AN51" i="1" s="1"/>
  <c r="AO51" i="1" s="1"/>
  <c r="AH51" i="1"/>
  <c r="AL51" i="1" s="1"/>
  <c r="AM51" i="1" s="1"/>
  <c r="AE51" i="1"/>
  <c r="AD51" i="1"/>
  <c r="AQ51" i="1" s="1"/>
  <c r="AC51" i="1"/>
  <c r="AP51" i="1" s="1"/>
  <c r="AF75" i="1"/>
  <c r="AS75" i="1" s="1"/>
  <c r="AH75" i="1"/>
  <c r="AL75" i="1" s="1"/>
  <c r="AM75" i="1" s="1"/>
  <c r="AE75" i="1"/>
  <c r="AD75" i="1"/>
  <c r="AQ75" i="1" s="1"/>
  <c r="AC75" i="1"/>
  <c r="AP75" i="1" s="1"/>
  <c r="AH99" i="1"/>
  <c r="AL99" i="1" s="1"/>
  <c r="AM99" i="1" s="1"/>
  <c r="AE99" i="1"/>
  <c r="AD99" i="1"/>
  <c r="AQ99" i="1" s="1"/>
  <c r="AC99" i="1"/>
  <c r="AP99" i="1" s="1"/>
  <c r="AF119" i="1"/>
  <c r="AS119" i="1" s="1"/>
  <c r="AC127" i="1"/>
  <c r="AP127" i="1" s="1"/>
  <c r="AE135" i="1"/>
  <c r="AH135" i="1"/>
  <c r="AL135" i="1" s="1"/>
  <c r="AM135" i="1" s="1"/>
  <c r="AF135" i="1"/>
  <c r="AS135" i="1" s="1"/>
  <c r="AD147" i="1"/>
  <c r="AQ147" i="1" s="1"/>
  <c r="AC147" i="1"/>
  <c r="AP147" i="1" s="1"/>
  <c r="AE155" i="1"/>
  <c r="AH155" i="1"/>
  <c r="AL155" i="1" s="1"/>
  <c r="AM155" i="1" s="1"/>
  <c r="AF155" i="1"/>
  <c r="AS155" i="1" s="1"/>
  <c r="AD167" i="1"/>
  <c r="AQ167" i="1" s="1"/>
  <c r="AC167" i="1"/>
  <c r="AP167" i="1" s="1"/>
  <c r="AC179" i="1"/>
  <c r="AP179" i="1" s="1"/>
  <c r="AF179" i="1"/>
  <c r="AS179" i="1" s="1"/>
  <c r="AD179" i="1"/>
  <c r="AQ179" i="1" s="1"/>
  <c r="AD191" i="1"/>
  <c r="AQ191" i="1" s="1"/>
  <c r="AE199" i="1"/>
  <c r="AH199" i="1"/>
  <c r="AI219" i="1"/>
  <c r="AN219" i="1" s="1"/>
  <c r="AO219" i="1" s="1"/>
  <c r="AE219" i="1"/>
  <c r="AH219" i="1"/>
  <c r="AL219" i="1" s="1"/>
  <c r="AM219" i="1" s="1"/>
  <c r="AC219" i="1"/>
  <c r="AP219" i="1" s="1"/>
  <c r="AD247" i="1"/>
  <c r="AQ247" i="1" s="1"/>
  <c r="AC247" i="1"/>
  <c r="AP247" i="1" s="1"/>
  <c r="AC267" i="1"/>
  <c r="AP267" i="1" s="1"/>
  <c r="AD287" i="1"/>
  <c r="AQ287" i="1" s="1"/>
  <c r="AC287" i="1"/>
  <c r="AP287" i="1" s="1"/>
  <c r="AD299" i="1"/>
  <c r="AQ299" i="1" s="1"/>
  <c r="AC299" i="1"/>
  <c r="AP299" i="1" s="1"/>
  <c r="AE311" i="1"/>
  <c r="AH311" i="1"/>
  <c r="AD327" i="1"/>
  <c r="AQ327" i="1" s="1"/>
  <c r="AC327" i="1"/>
  <c r="AP327" i="1" s="1"/>
  <c r="AE335" i="1"/>
  <c r="AH335" i="1"/>
  <c r="AL335" i="1" s="1"/>
  <c r="AM335" i="1" s="1"/>
  <c r="AC347" i="1"/>
  <c r="AP347" i="1" s="1"/>
  <c r="AC359" i="1"/>
  <c r="AP359" i="1" s="1"/>
  <c r="AF359" i="1"/>
  <c r="AS359" i="1" s="1"/>
  <c r="AE359" i="1"/>
  <c r="AH359" i="1"/>
  <c r="AL359" i="1" s="1"/>
  <c r="AM359" i="1" s="1"/>
  <c r="AD359" i="1"/>
  <c r="AQ359" i="1" s="1"/>
  <c r="AF383" i="1"/>
  <c r="AS383" i="1" s="1"/>
  <c r="AH383" i="1"/>
  <c r="AL383" i="1" s="1"/>
  <c r="AM383" i="1" s="1"/>
  <c r="AE383" i="1"/>
  <c r="AD395" i="1"/>
  <c r="AQ395" i="1" s="1"/>
  <c r="AC395" i="1"/>
  <c r="AP395" i="1" s="1"/>
  <c r="AI411" i="1"/>
  <c r="AN411" i="1" s="1"/>
  <c r="AO411" i="1" s="1"/>
  <c r="AD411" i="1"/>
  <c r="AQ411" i="1" s="1"/>
  <c r="AC411" i="1"/>
  <c r="AP411" i="1" s="1"/>
  <c r="AF423" i="1"/>
  <c r="AS423" i="1" s="1"/>
  <c r="AC431" i="1"/>
  <c r="AP431" i="1" s="1"/>
  <c r="AF431" i="1"/>
  <c r="AS431" i="1" s="1"/>
  <c r="AH431" i="1"/>
  <c r="AL431" i="1" s="1"/>
  <c r="AM431" i="1" s="1"/>
  <c r="AE431" i="1"/>
  <c r="AD431" i="1"/>
  <c r="AQ431" i="1" s="1"/>
  <c r="AF459" i="1"/>
  <c r="AS459" i="1" s="1"/>
  <c r="AH459" i="1"/>
  <c r="AL459" i="1" s="1"/>
  <c r="AM459" i="1" s="1"/>
  <c r="AE459" i="1"/>
  <c r="AD459" i="1"/>
  <c r="AQ459" i="1" s="1"/>
  <c r="AC459" i="1"/>
  <c r="AP459" i="1" s="1"/>
  <c r="AD471" i="1"/>
  <c r="AQ471" i="1" s="1"/>
  <c r="AC471" i="1"/>
  <c r="AP471" i="1" s="1"/>
  <c r="AD495" i="1"/>
  <c r="AQ495" i="1" s="1"/>
  <c r="AC495" i="1"/>
  <c r="AP495" i="1" s="1"/>
  <c r="AE507" i="1"/>
  <c r="AH507" i="1"/>
  <c r="AL507" i="1" s="1"/>
  <c r="AM507" i="1" s="1"/>
  <c r="AD511" i="1"/>
  <c r="AQ511" i="1" s="1"/>
  <c r="AC511" i="1"/>
  <c r="AP511" i="1" s="1"/>
  <c r="AE523" i="1"/>
  <c r="AH523" i="1"/>
  <c r="AL523" i="1" s="1"/>
  <c r="AM523" i="1" s="1"/>
  <c r="AD535" i="1"/>
  <c r="AQ535" i="1" s="1"/>
  <c r="AC535" i="1"/>
  <c r="AP535" i="1" s="1"/>
  <c r="AF547" i="1"/>
  <c r="AS547" i="1" s="1"/>
  <c r="AC559" i="1"/>
  <c r="AP559" i="1" s="1"/>
  <c r="AE567" i="1"/>
  <c r="AH567" i="1"/>
  <c r="AL567" i="1" s="1"/>
  <c r="AM567" i="1" s="1"/>
  <c r="AD567" i="1"/>
  <c r="AQ567" i="1" s="1"/>
  <c r="AC567" i="1"/>
  <c r="AP567" i="1" s="1"/>
  <c r="AE591" i="1"/>
  <c r="AH591" i="1"/>
  <c r="AD591" i="1"/>
  <c r="AQ591" i="1" s="1"/>
  <c r="AC591" i="1"/>
  <c r="AP591" i="1" s="1"/>
  <c r="AD603" i="1"/>
  <c r="AQ603" i="1" s="1"/>
  <c r="AC603" i="1"/>
  <c r="AP603" i="1" s="1"/>
  <c r="AD627" i="1"/>
  <c r="AQ627" i="1" s="1"/>
  <c r="AC627" i="1"/>
  <c r="AP627" i="1" s="1"/>
  <c r="AE643" i="1"/>
  <c r="AH643" i="1"/>
  <c r="AL643" i="1" s="1"/>
  <c r="AM643" i="1" s="1"/>
  <c r="AD647" i="1"/>
  <c r="AQ647" i="1" s="1"/>
  <c r="AC647" i="1"/>
  <c r="AP647" i="1" s="1"/>
  <c r="AE659" i="1"/>
  <c r="AH659" i="1"/>
  <c r="AL659" i="1" s="1"/>
  <c r="AM659" i="1" s="1"/>
  <c r="AF695" i="1"/>
  <c r="AS695" i="1" s="1"/>
  <c r="AE707" i="1"/>
  <c r="AH707" i="1"/>
  <c r="AL707" i="1" s="1"/>
  <c r="AM707" i="1" s="1"/>
  <c r="AC719" i="1"/>
  <c r="AP719" i="1" s="1"/>
  <c r="AD731" i="1"/>
  <c r="AQ731" i="1" s="1"/>
  <c r="AE751" i="1"/>
  <c r="AH751" i="1"/>
  <c r="AL751" i="1" s="1"/>
  <c r="AM751" i="1" s="1"/>
  <c r="AE771" i="1"/>
  <c r="AH771" i="1"/>
  <c r="AL771" i="1" s="1"/>
  <c r="AM771" i="1" s="1"/>
  <c r="AC783" i="1"/>
  <c r="AP783" i="1" s="1"/>
  <c r="AC795" i="1"/>
  <c r="AP795" i="1" s="1"/>
  <c r="AC807" i="1"/>
  <c r="AP807" i="1" s="1"/>
  <c r="AD823" i="1"/>
  <c r="AQ823" i="1" s="1"/>
  <c r="AC851" i="1"/>
  <c r="AP851" i="1" s="1"/>
  <c r="AD875" i="1"/>
  <c r="AQ875" i="1" s="1"/>
  <c r="AD883" i="1"/>
  <c r="AQ883" i="1" s="1"/>
  <c r="AF895" i="1"/>
  <c r="AS895" i="1" s="1"/>
  <c r="AC907" i="1"/>
  <c r="AP907" i="1" s="1"/>
  <c r="AE907" i="1"/>
  <c r="AF919" i="1"/>
  <c r="AS919" i="1" s="1"/>
  <c r="AC931" i="1"/>
  <c r="AP931" i="1" s="1"/>
  <c r="AE931" i="1"/>
  <c r="AD943" i="1"/>
  <c r="AQ943" i="1" s="1"/>
  <c r="AE955" i="1"/>
  <c r="AF967" i="1"/>
  <c r="AS967" i="1" s="1"/>
  <c r="AD979" i="1"/>
  <c r="AQ979" i="1" s="1"/>
  <c r="AC979" i="1"/>
  <c r="AP979" i="1" s="1"/>
  <c r="AE979" i="1"/>
  <c r="AF991" i="1"/>
  <c r="AS991" i="1" s="1"/>
  <c r="AD991" i="1"/>
  <c r="AQ991" i="1" s="1"/>
  <c r="AC991" i="1"/>
  <c r="AP991" i="1" s="1"/>
  <c r="AD1003" i="1"/>
  <c r="AQ1003" i="1" s="1"/>
  <c r="AC1003" i="1"/>
  <c r="AP1003" i="1" s="1"/>
  <c r="AF1015" i="1"/>
  <c r="AS1015" i="1" s="1"/>
  <c r="AD1015" i="1"/>
  <c r="AQ1015" i="1" s="1"/>
  <c r="AC1015" i="1"/>
  <c r="AP1015" i="1" s="1"/>
  <c r="AF1035" i="1"/>
  <c r="AS1035" i="1" s="1"/>
  <c r="AE1059" i="1"/>
  <c r="AH1059" i="1"/>
  <c r="AL1059" i="1" s="1"/>
  <c r="AM1059" i="1" s="1"/>
  <c r="AF1083" i="1"/>
  <c r="AS1083" i="1" s="1"/>
  <c r="AD1095" i="1"/>
  <c r="AQ1095" i="1" s="1"/>
  <c r="AC1095" i="1"/>
  <c r="AP1095" i="1" s="1"/>
  <c r="AH1107" i="1"/>
  <c r="AL1107" i="1" s="1"/>
  <c r="AM1107" i="1" s="1"/>
  <c r="AE1107" i="1"/>
  <c r="AD1107" i="1"/>
  <c r="AQ1107" i="1" s="1"/>
  <c r="AF1131" i="1"/>
  <c r="AS1131" i="1" s="1"/>
  <c r="AD1143" i="1"/>
  <c r="AQ1143" i="1" s="1"/>
  <c r="AC1143" i="1"/>
  <c r="AP1143" i="1" s="1"/>
  <c r="AH1155" i="1"/>
  <c r="AL1155" i="1" s="1"/>
  <c r="AM1155" i="1" s="1"/>
  <c r="AE1155" i="1"/>
  <c r="AD1155" i="1"/>
  <c r="AQ1155" i="1" s="1"/>
  <c r="AF1179" i="1"/>
  <c r="AS1179" i="1" s="1"/>
  <c r="AC1191" i="1"/>
  <c r="AP1191" i="1" s="1"/>
  <c r="AH1203" i="1"/>
  <c r="AL1203" i="1" s="1"/>
  <c r="AM1203" i="1" s="1"/>
  <c r="AE1203" i="1"/>
  <c r="AD1203" i="1"/>
  <c r="AQ1203" i="1" s="1"/>
  <c r="AD1215" i="1"/>
  <c r="AQ1215" i="1" s="1"/>
  <c r="AC1215" i="1"/>
  <c r="AP1215" i="1" s="1"/>
  <c r="AH1231" i="1"/>
  <c r="AL1231" i="1" s="1"/>
  <c r="AM1231" i="1" s="1"/>
  <c r="AE1231" i="1"/>
  <c r="AD1239" i="1"/>
  <c r="AQ1239" i="1" s="1"/>
  <c r="AC1239" i="1"/>
  <c r="AP1239" i="1" s="1"/>
  <c r="AH1255" i="1"/>
  <c r="AL1255" i="1" s="1"/>
  <c r="AM1255" i="1" s="1"/>
  <c r="AE1255" i="1"/>
  <c r="AD1263" i="1"/>
  <c r="AQ1263" i="1" s="1"/>
  <c r="AC1263" i="1"/>
  <c r="AP1263" i="1" s="1"/>
  <c r="AH1275" i="1"/>
  <c r="AL1275" i="1" s="1"/>
  <c r="AM1275" i="1" s="1"/>
  <c r="AE1275" i="1"/>
  <c r="AD1283" i="1"/>
  <c r="AQ1283" i="1" s="1"/>
  <c r="AC1283" i="1"/>
  <c r="AP1283" i="1" s="1"/>
  <c r="AH1295" i="1"/>
  <c r="AL1295" i="1" s="1"/>
  <c r="AM1295" i="1" s="1"/>
  <c r="AE1295" i="1"/>
  <c r="AD1307" i="1"/>
  <c r="AQ1307" i="1" s="1"/>
  <c r="AC1307" i="1"/>
  <c r="AP1307" i="1" s="1"/>
  <c r="AH1319" i="1"/>
  <c r="AL1319" i="1" s="1"/>
  <c r="AM1319" i="1" s="1"/>
  <c r="AE1319" i="1"/>
  <c r="AD1331" i="1"/>
  <c r="AQ1331" i="1" s="1"/>
  <c r="AC1331" i="1"/>
  <c r="AP1331" i="1" s="1"/>
  <c r="AH1343" i="1"/>
  <c r="AL1343" i="1" s="1"/>
  <c r="AM1343" i="1" s="1"/>
  <c r="AE1343" i="1"/>
  <c r="AD1355" i="1"/>
  <c r="AQ1355" i="1" s="1"/>
  <c r="AC1355" i="1"/>
  <c r="AP1355" i="1" s="1"/>
  <c r="AH1367" i="1"/>
  <c r="AL1367" i="1" s="1"/>
  <c r="AM1367" i="1" s="1"/>
  <c r="AE1367" i="1"/>
  <c r="AH1391" i="1"/>
  <c r="AL1391" i="1" s="1"/>
  <c r="AM1391" i="1" s="1"/>
  <c r="AE1391" i="1"/>
  <c r="AD1391" i="1"/>
  <c r="AQ1391" i="1" s="1"/>
  <c r="AF1411" i="1"/>
  <c r="AS1411" i="1" s="1"/>
  <c r="AD1423" i="1"/>
  <c r="AQ1423" i="1" s="1"/>
  <c r="AC1423" i="1"/>
  <c r="AP1423" i="1" s="1"/>
  <c r="AH1435" i="1"/>
  <c r="AL1435" i="1" s="1"/>
  <c r="AM1435" i="1" s="1"/>
  <c r="AD1435" i="1"/>
  <c r="AQ1435" i="1" s="1"/>
  <c r="AC1447" i="1"/>
  <c r="AP1447" i="1" s="1"/>
  <c r="AE1447" i="1"/>
  <c r="AH1455" i="1"/>
  <c r="AL1455" i="1" s="1"/>
  <c r="AM1455" i="1" s="1"/>
  <c r="AD1455" i="1"/>
  <c r="AQ1455" i="1" s="1"/>
  <c r="AC1467" i="1"/>
  <c r="AP1467" i="1" s="1"/>
  <c r="AE1467" i="1"/>
  <c r="AH1475" i="1"/>
  <c r="AL1475" i="1" s="1"/>
  <c r="AM1475" i="1" s="1"/>
  <c r="AD1475" i="1"/>
  <c r="AQ1475" i="1" s="1"/>
  <c r="AC1491" i="1"/>
  <c r="AP1491" i="1" s="1"/>
  <c r="AE1491" i="1"/>
  <c r="AH1503" i="1"/>
  <c r="AL1503" i="1" s="1"/>
  <c r="AM1503" i="1" s="1"/>
  <c r="AD1503" i="1"/>
  <c r="AQ1503" i="1" s="1"/>
  <c r="AC1515" i="1"/>
  <c r="AP1515" i="1" s="1"/>
  <c r="AE1515" i="1"/>
  <c r="AD1527" i="1"/>
  <c r="AQ1527" i="1" s="1"/>
  <c r="AC1527" i="1"/>
  <c r="AP1527" i="1" s="1"/>
  <c r="AD1539" i="1"/>
  <c r="AQ1539" i="1" s="1"/>
  <c r="AC1539" i="1"/>
  <c r="AP1539" i="1" s="1"/>
  <c r="AE1539" i="1"/>
  <c r="AD1551" i="1"/>
  <c r="AQ1551" i="1" s="1"/>
  <c r="AC1551" i="1"/>
  <c r="AP1551" i="1" s="1"/>
  <c r="AD1567" i="1"/>
  <c r="AQ1567" i="1" s="1"/>
  <c r="AC1567" i="1"/>
  <c r="AP1567" i="1" s="1"/>
  <c r="AE1567" i="1"/>
  <c r="AH1579" i="1"/>
  <c r="AL1579" i="1" s="1"/>
  <c r="AM1579" i="1" s="1"/>
  <c r="AD1591" i="1"/>
  <c r="AQ1591" i="1" s="1"/>
  <c r="AC1591" i="1"/>
  <c r="AP1591" i="1" s="1"/>
  <c r="AE1591" i="1"/>
  <c r="AH1599" i="1"/>
  <c r="AL1599" i="1" s="1"/>
  <c r="AM1599" i="1" s="1"/>
  <c r="AF1623" i="1"/>
  <c r="AS1623" i="1" s="1"/>
  <c r="AI11" i="1"/>
  <c r="AN11" i="1" s="1"/>
  <c r="AO11" i="1" s="1"/>
  <c r="AF23" i="1"/>
  <c r="AS23" i="1" s="1"/>
  <c r="AF35" i="1"/>
  <c r="AS35" i="1" s="1"/>
  <c r="AF71" i="1"/>
  <c r="AS71" i="1" s="1"/>
  <c r="AI83" i="1"/>
  <c r="AN83" i="1" s="1"/>
  <c r="AO83" i="1" s="1"/>
  <c r="AF143" i="1"/>
  <c r="AS143" i="1" s="1"/>
  <c r="AF159" i="1"/>
  <c r="AS159" i="1" s="1"/>
  <c r="AE171" i="1"/>
  <c r="AH171" i="1"/>
  <c r="AL171" i="1" s="1"/>
  <c r="AM171" i="1" s="1"/>
  <c r="AD171" i="1"/>
  <c r="AQ171" i="1" s="1"/>
  <c r="AC171" i="1"/>
  <c r="AP171" i="1" s="1"/>
  <c r="AI183" i="1"/>
  <c r="AN183" i="1" s="1"/>
  <c r="AO183" i="1" s="1"/>
  <c r="AC195" i="1"/>
  <c r="AP195" i="1" s="1"/>
  <c r="AF195" i="1"/>
  <c r="AS195" i="1" s="1"/>
  <c r="AI227" i="1"/>
  <c r="AN227" i="1" s="1"/>
  <c r="AO227" i="1" s="1"/>
  <c r="AI283" i="1"/>
  <c r="AN283" i="1" s="1"/>
  <c r="AO283" i="1" s="1"/>
  <c r="AF307" i="1"/>
  <c r="AS307" i="1" s="1"/>
  <c r="AI323" i="1"/>
  <c r="AN323" i="1" s="1"/>
  <c r="AO323" i="1" s="1"/>
  <c r="AI355" i="1"/>
  <c r="AN355" i="1" s="1"/>
  <c r="AO355" i="1" s="1"/>
  <c r="AH367" i="1"/>
  <c r="AE367" i="1"/>
  <c r="AD367" i="1"/>
  <c r="AQ367" i="1" s="1"/>
  <c r="AC367" i="1"/>
  <c r="AP367" i="1" s="1"/>
  <c r="AF379" i="1"/>
  <c r="AS379" i="1" s="1"/>
  <c r="AF403" i="1"/>
  <c r="AS403" i="1" s="1"/>
  <c r="AF415" i="1"/>
  <c r="AS415" i="1" s="1"/>
  <c r="AC439" i="1"/>
  <c r="AP439" i="1" s="1"/>
  <c r="AH463" i="1"/>
  <c r="AL463" i="1" s="1"/>
  <c r="AM463" i="1" s="1"/>
  <c r="AE463" i="1"/>
  <c r="AD463" i="1"/>
  <c r="AQ463" i="1" s="1"/>
  <c r="AC463" i="1"/>
  <c r="AP463" i="1" s="1"/>
  <c r="AI475" i="1"/>
  <c r="AN475" i="1" s="1"/>
  <c r="AO475" i="1" s="1"/>
  <c r="AI499" i="1"/>
  <c r="AN499" i="1" s="1"/>
  <c r="AO499" i="1" s="1"/>
  <c r="AF515" i="1"/>
  <c r="AS515" i="1" s="1"/>
  <c r="AI527" i="1"/>
  <c r="AN527" i="1" s="1"/>
  <c r="AO527" i="1" s="1"/>
  <c r="AF539" i="1"/>
  <c r="AS539" i="1" s="1"/>
  <c r="AI555" i="1"/>
  <c r="AN555" i="1" s="1"/>
  <c r="AO555" i="1" s="1"/>
  <c r="AI583" i="1"/>
  <c r="AN583" i="1" s="1"/>
  <c r="AO583" i="1" s="1"/>
  <c r="AE595" i="1"/>
  <c r="AH595" i="1"/>
  <c r="AL595" i="1" s="1"/>
  <c r="AM595" i="1" s="1"/>
  <c r="AD595" i="1"/>
  <c r="AQ595" i="1" s="1"/>
  <c r="AC595" i="1"/>
  <c r="AP595" i="1" s="1"/>
  <c r="AE619" i="1"/>
  <c r="AH619" i="1"/>
  <c r="AL619" i="1" s="1"/>
  <c r="AM619" i="1" s="1"/>
  <c r="AD619" i="1"/>
  <c r="AQ619" i="1" s="1"/>
  <c r="AC619" i="1"/>
  <c r="AP619" i="1" s="1"/>
  <c r="AF651" i="1"/>
  <c r="AS651" i="1" s="1"/>
  <c r="AF691" i="1"/>
  <c r="AS691" i="1" s="1"/>
  <c r="AI691" i="1"/>
  <c r="AN691" i="1" s="1"/>
  <c r="AO691" i="1" s="1"/>
  <c r="AF703" i="1"/>
  <c r="AS703" i="1" s="1"/>
  <c r="AF715" i="1"/>
  <c r="AS715" i="1" s="1"/>
  <c r="AI727" i="1"/>
  <c r="AN727" i="1" s="1"/>
  <c r="AO727" i="1" s="1"/>
  <c r="AD727" i="1"/>
  <c r="AQ727" i="1" s="1"/>
  <c r="AC727" i="1"/>
  <c r="AP727" i="1" s="1"/>
  <c r="AF755" i="1"/>
  <c r="AS755" i="1" s="1"/>
  <c r="AC779" i="1"/>
  <c r="AP779" i="1" s="1"/>
  <c r="AE791" i="1"/>
  <c r="AI791" i="1"/>
  <c r="AN791" i="1" s="1"/>
  <c r="AO791" i="1" s="1"/>
  <c r="AF803" i="1"/>
  <c r="AS803" i="1" s="1"/>
  <c r="AE815" i="1"/>
  <c r="AI815" i="1"/>
  <c r="AN815" i="1" s="1"/>
  <c r="AO815" i="1" s="1"/>
  <c r="AF827" i="1"/>
  <c r="AS827" i="1" s="1"/>
  <c r="AE839" i="1"/>
  <c r="AI839" i="1"/>
  <c r="AN839" i="1" s="1"/>
  <c r="AO839" i="1" s="1"/>
  <c r="AC847" i="1"/>
  <c r="AP847" i="1" s="1"/>
  <c r="AE859" i="1"/>
  <c r="AI859" i="1"/>
  <c r="AN859" i="1" s="1"/>
  <c r="AO859" i="1" s="1"/>
  <c r="AF871" i="1"/>
  <c r="AS871" i="1" s="1"/>
  <c r="AI887" i="1"/>
  <c r="AN887" i="1" s="1"/>
  <c r="AO887" i="1" s="1"/>
  <c r="AF899" i="1"/>
  <c r="AS899" i="1" s="1"/>
  <c r="AE911" i="1"/>
  <c r="AF923" i="1"/>
  <c r="AS923" i="1" s="1"/>
  <c r="AF947" i="1"/>
  <c r="AS947" i="1" s="1"/>
  <c r="AI963" i="1"/>
  <c r="AN963" i="1" s="1"/>
  <c r="AO963" i="1" s="1"/>
  <c r="AD975" i="1"/>
  <c r="AQ975" i="1" s="1"/>
  <c r="AC975" i="1"/>
  <c r="AP975" i="1" s="1"/>
  <c r="AE987" i="1"/>
  <c r="AI987" i="1"/>
  <c r="AN987" i="1" s="1"/>
  <c r="AO987" i="1" s="1"/>
  <c r="AE1011" i="1"/>
  <c r="AI1011" i="1"/>
  <c r="AN1011" i="1" s="1"/>
  <c r="AO1011" i="1" s="1"/>
  <c r="AE1039" i="1"/>
  <c r="AI1039" i="1"/>
  <c r="AN1039" i="1" s="1"/>
  <c r="AO1039" i="1" s="1"/>
  <c r="AE1055" i="1"/>
  <c r="AH1055" i="1"/>
  <c r="AL1055" i="1" s="1"/>
  <c r="AM1055" i="1" s="1"/>
  <c r="AD1055" i="1"/>
  <c r="AQ1055" i="1" s="1"/>
  <c r="AC1055" i="1"/>
  <c r="AP1055" i="1" s="1"/>
  <c r="AI1067" i="1"/>
  <c r="AN1067" i="1" s="1"/>
  <c r="AO1067" i="1" s="1"/>
  <c r="AF1079" i="1"/>
  <c r="AS1079" i="1" s="1"/>
  <c r="AI1091" i="1"/>
  <c r="AN1091" i="1" s="1"/>
  <c r="AO1091" i="1" s="1"/>
  <c r="AF1103" i="1"/>
  <c r="AS1103" i="1" s="1"/>
  <c r="AF1127" i="1"/>
  <c r="AS1127" i="1" s="1"/>
  <c r="AI1139" i="1"/>
  <c r="AN1139" i="1" s="1"/>
  <c r="AO1139" i="1" s="1"/>
  <c r="AF1151" i="1"/>
  <c r="AS1151" i="1" s="1"/>
  <c r="AF1175" i="1"/>
  <c r="AS1175" i="1" s="1"/>
  <c r="AI1187" i="1"/>
  <c r="AN1187" i="1" s="1"/>
  <c r="AO1187" i="1" s="1"/>
  <c r="AF1199" i="1"/>
  <c r="AS1199" i="1" s="1"/>
  <c r="AI1211" i="1"/>
  <c r="AN1211" i="1" s="1"/>
  <c r="AO1211" i="1" s="1"/>
  <c r="AF1223" i="1"/>
  <c r="AS1223" i="1" s="1"/>
  <c r="AI1235" i="1"/>
  <c r="AN1235" i="1" s="1"/>
  <c r="AO1235" i="1" s="1"/>
  <c r="AF1247" i="1"/>
  <c r="AS1247" i="1" s="1"/>
  <c r="AI1259" i="1"/>
  <c r="AN1259" i="1" s="1"/>
  <c r="AO1259" i="1" s="1"/>
  <c r="AF1271" i="1"/>
  <c r="AS1271" i="1" s="1"/>
  <c r="AI1287" i="1"/>
  <c r="AN1287" i="1" s="1"/>
  <c r="AO1287" i="1" s="1"/>
  <c r="AF1299" i="1"/>
  <c r="AS1299" i="1" s="1"/>
  <c r="AI1311" i="1"/>
  <c r="AN1311" i="1" s="1"/>
  <c r="AO1311" i="1" s="1"/>
  <c r="AF1323" i="1"/>
  <c r="AS1323" i="1" s="1"/>
  <c r="AI1335" i="1"/>
  <c r="AN1335" i="1" s="1"/>
  <c r="AO1335" i="1" s="1"/>
  <c r="AF1347" i="1"/>
  <c r="AS1347" i="1" s="1"/>
  <c r="AI1363" i="1"/>
  <c r="AN1363" i="1" s="1"/>
  <c r="AO1363" i="1" s="1"/>
  <c r="AF1375" i="1"/>
  <c r="AS1375" i="1" s="1"/>
  <c r="AF1407" i="1"/>
  <c r="AS1407" i="1" s="1"/>
  <c r="AE1419" i="1"/>
  <c r="AF1431" i="1"/>
  <c r="AS1431" i="1" s="1"/>
  <c r="AI1443" i="1"/>
  <c r="AN1443" i="1" s="1"/>
  <c r="AO1443" i="1" s="1"/>
  <c r="AF1459" i="1"/>
  <c r="AS1459" i="1" s="1"/>
  <c r="AI1483" i="1"/>
  <c r="AN1483" i="1" s="1"/>
  <c r="AO1483" i="1" s="1"/>
  <c r="AF1499" i="1"/>
  <c r="AS1499" i="1" s="1"/>
  <c r="AI1511" i="1"/>
  <c r="AN1511" i="1" s="1"/>
  <c r="AO1511" i="1" s="1"/>
  <c r="AF1523" i="1"/>
  <c r="AS1523" i="1" s="1"/>
  <c r="AE1535" i="1"/>
  <c r="AI1535" i="1"/>
  <c r="AN1535" i="1" s="1"/>
  <c r="AO1535" i="1" s="1"/>
  <c r="AF1547" i="1"/>
  <c r="AS1547" i="1" s="1"/>
  <c r="AE1563" i="1"/>
  <c r="AF1575" i="1"/>
  <c r="AS1575" i="1" s="1"/>
  <c r="AI1587" i="1"/>
  <c r="AN1587" i="1" s="1"/>
  <c r="AO1587" i="1" s="1"/>
  <c r="AF1603" i="1"/>
  <c r="AS1603" i="1" s="1"/>
  <c r="AE1615" i="1"/>
  <c r="AD1627" i="1"/>
  <c r="AQ1627" i="1" s="1"/>
  <c r="AC1627" i="1"/>
  <c r="AP1627" i="1" s="1"/>
  <c r="AI7" i="1"/>
  <c r="AN7" i="1" s="1"/>
  <c r="AO7" i="1" s="1"/>
  <c r="AC12" i="1"/>
  <c r="AP12" i="1" s="1"/>
  <c r="AD24" i="1"/>
  <c r="AQ24" i="1" s="1"/>
  <c r="AE24" i="1"/>
  <c r="AH24" i="1"/>
  <c r="AL24" i="1" s="1"/>
  <c r="AM24" i="1" s="1"/>
  <c r="AC32" i="1"/>
  <c r="AP32" i="1" s="1"/>
  <c r="AE32" i="1"/>
  <c r="AH32" i="1"/>
  <c r="AL32" i="1" s="1"/>
  <c r="AM32" i="1" s="1"/>
  <c r="AD32" i="1"/>
  <c r="AQ32" i="1" s="1"/>
  <c r="AC40" i="1"/>
  <c r="AP40" i="1" s="1"/>
  <c r="AE40" i="1"/>
  <c r="AH40" i="1"/>
  <c r="AL40" i="1" s="1"/>
  <c r="AM40" i="1" s="1"/>
  <c r="AD40" i="1"/>
  <c r="AQ40" i="1" s="1"/>
  <c r="AD44" i="1"/>
  <c r="AQ44" i="1" s="1"/>
  <c r="AI48" i="1"/>
  <c r="AN48" i="1" s="1"/>
  <c r="AO48" i="1" s="1"/>
  <c r="AC48" i="1"/>
  <c r="AP48" i="1" s="1"/>
  <c r="AE48" i="1"/>
  <c r="AH48" i="1"/>
  <c r="AL48" i="1" s="1"/>
  <c r="AM48" i="1" s="1"/>
  <c r="AD48" i="1"/>
  <c r="AQ48" i="1" s="1"/>
  <c r="AF52" i="1"/>
  <c r="AS52" i="1" s="1"/>
  <c r="AI56" i="1"/>
  <c r="AN56" i="1" s="1"/>
  <c r="AO56" i="1" s="1"/>
  <c r="AF56" i="1"/>
  <c r="AS56" i="1" s="1"/>
  <c r="AH64" i="1"/>
  <c r="AL64" i="1" s="1"/>
  <c r="AM64" i="1" s="1"/>
  <c r="AE64" i="1"/>
  <c r="AD64" i="1"/>
  <c r="AQ64" i="1" s="1"/>
  <c r="AC64" i="1"/>
  <c r="AP64" i="1" s="1"/>
  <c r="AH72" i="1"/>
  <c r="AL72" i="1" s="1"/>
  <c r="AM72" i="1" s="1"/>
  <c r="AE72" i="1"/>
  <c r="AD72" i="1"/>
  <c r="AQ72" i="1" s="1"/>
  <c r="AC72" i="1"/>
  <c r="AP72" i="1" s="1"/>
  <c r="AC76" i="1"/>
  <c r="AP76" i="1" s="1"/>
  <c r="AF80" i="1"/>
  <c r="AS80" i="1" s="1"/>
  <c r="AD84" i="1"/>
  <c r="AQ84" i="1" s="1"/>
  <c r="AF88" i="1"/>
  <c r="AS88" i="1" s="1"/>
  <c r="AC92" i="1"/>
  <c r="AP92" i="1" s="1"/>
  <c r="AD96" i="1"/>
  <c r="AQ96" i="1" s="1"/>
  <c r="AE96" i="1"/>
  <c r="AH96" i="1"/>
  <c r="AL96" i="1" s="1"/>
  <c r="AM96" i="1" s="1"/>
  <c r="AC100" i="1"/>
  <c r="AP100" i="1" s="1"/>
  <c r="AH104" i="1"/>
  <c r="AL104" i="1" s="1"/>
  <c r="AM104" i="1" s="1"/>
  <c r="AE104" i="1"/>
  <c r="AC108" i="1"/>
  <c r="AP108" i="1" s="1"/>
  <c r="AF112" i="1"/>
  <c r="AS112" i="1" s="1"/>
  <c r="AE112" i="1"/>
  <c r="AH112" i="1"/>
  <c r="AL112" i="1" s="1"/>
  <c r="AM112" i="1" s="1"/>
  <c r="AD112" i="1"/>
  <c r="AQ112" i="1" s="1"/>
  <c r="AC112" i="1"/>
  <c r="AP112" i="1" s="1"/>
  <c r="AE120" i="1"/>
  <c r="AH120" i="1"/>
  <c r="AL120" i="1" s="1"/>
  <c r="AM120" i="1" s="1"/>
  <c r="AD120" i="1"/>
  <c r="AQ120" i="1" s="1"/>
  <c r="AD124" i="1"/>
  <c r="AQ124" i="1" s="1"/>
  <c r="AC124" i="1"/>
  <c r="AP124" i="1" s="1"/>
  <c r="AF128" i="1"/>
  <c r="AS128" i="1" s="1"/>
  <c r="AC136" i="1"/>
  <c r="AP136" i="1" s="1"/>
  <c r="AE136" i="1"/>
  <c r="AH136" i="1"/>
  <c r="AL136" i="1" s="1"/>
  <c r="AM136" i="1" s="1"/>
  <c r="AD136" i="1"/>
  <c r="AQ136" i="1" s="1"/>
  <c r="AC140" i="1"/>
  <c r="AP140" i="1" s="1"/>
  <c r="AF144" i="1"/>
  <c r="AS144" i="1" s="1"/>
  <c r="AE152" i="1"/>
  <c r="AH152" i="1"/>
  <c r="AL152" i="1" s="1"/>
  <c r="AM152" i="1" s="1"/>
  <c r="AD152" i="1"/>
  <c r="AQ152" i="1" s="1"/>
  <c r="AE160" i="1"/>
  <c r="AH160" i="1"/>
  <c r="AL160" i="1" s="1"/>
  <c r="AM160" i="1" s="1"/>
  <c r="AE168" i="1"/>
  <c r="AH168" i="1"/>
  <c r="AL168" i="1" s="1"/>
  <c r="AM168" i="1" s="1"/>
  <c r="AD168" i="1"/>
  <c r="AQ168" i="1" s="1"/>
  <c r="AC168" i="1"/>
  <c r="AP168" i="1" s="1"/>
  <c r="AD176" i="1"/>
  <c r="AQ176" i="1" s="1"/>
  <c r="AE176" i="1"/>
  <c r="AH176" i="1"/>
  <c r="AL176" i="1" s="1"/>
  <c r="AM176" i="1" s="1"/>
  <c r="AF184" i="1"/>
  <c r="AS184" i="1" s="1"/>
  <c r="AE184" i="1"/>
  <c r="AH184" i="1"/>
  <c r="AL184" i="1" s="1"/>
  <c r="AM184" i="1" s="1"/>
  <c r="AC184" i="1"/>
  <c r="AP184" i="1" s="1"/>
  <c r="AF188" i="1"/>
  <c r="AS188" i="1" s="1"/>
  <c r="AC192" i="1"/>
  <c r="AP192" i="1" s="1"/>
  <c r="AE192" i="1"/>
  <c r="AH192" i="1"/>
  <c r="AL192" i="1" s="1"/>
  <c r="AM192" i="1" s="1"/>
  <c r="AD196" i="1"/>
  <c r="AQ196" i="1" s="1"/>
  <c r="AI200" i="1"/>
  <c r="AN200" i="1" s="1"/>
  <c r="AO200" i="1" s="1"/>
  <c r="AE200" i="1"/>
  <c r="AH200" i="1"/>
  <c r="AC200" i="1"/>
  <c r="AP200" i="1" s="1"/>
  <c r="AH204" i="1"/>
  <c r="AL204" i="1" s="1"/>
  <c r="AM204" i="1" s="1"/>
  <c r="AE204" i="1"/>
  <c r="AI208" i="1"/>
  <c r="AC208" i="1"/>
  <c r="AP208" i="1" s="1"/>
  <c r="AF208" i="1"/>
  <c r="AS208" i="1" s="1"/>
  <c r="AF216" i="1"/>
  <c r="AS216" i="1" s="1"/>
  <c r="AH220" i="1"/>
  <c r="AE220" i="1"/>
  <c r="AI224" i="1"/>
  <c r="AN224" i="1" s="1"/>
  <c r="AO224" i="1" s="1"/>
  <c r="AC224" i="1"/>
  <c r="AP224" i="1" s="1"/>
  <c r="AF224" i="1"/>
  <c r="AS224" i="1" s="1"/>
  <c r="AF232" i="1"/>
  <c r="AS232" i="1" s="1"/>
  <c r="AH236" i="1"/>
  <c r="AL236" i="1" s="1"/>
  <c r="AM236" i="1" s="1"/>
  <c r="AE236" i="1"/>
  <c r="AC240" i="1"/>
  <c r="AP240" i="1" s="1"/>
  <c r="AF240" i="1"/>
  <c r="AS240" i="1" s="1"/>
  <c r="AF248" i="1"/>
  <c r="AS248" i="1" s="1"/>
  <c r="AF252" i="1"/>
  <c r="AS252" i="1" s="1"/>
  <c r="AH256" i="1"/>
  <c r="AL256" i="1" s="1"/>
  <c r="AM256" i="1" s="1"/>
  <c r="AD260" i="1"/>
  <c r="AQ260" i="1" s="1"/>
  <c r="AH264" i="1"/>
  <c r="AD272" i="1"/>
  <c r="AQ272" i="1" s="1"/>
  <c r="AH272" i="1"/>
  <c r="AL272" i="1" s="1"/>
  <c r="AM272" i="1" s="1"/>
  <c r="AD276" i="1"/>
  <c r="AQ276" i="1" s="1"/>
  <c r="AH280" i="1"/>
  <c r="AL280" i="1" s="1"/>
  <c r="AM280" i="1" s="1"/>
  <c r="AD288" i="1"/>
  <c r="AQ288" i="1" s="1"/>
  <c r="AH288" i="1"/>
  <c r="AF292" i="1"/>
  <c r="AS292" i="1" s="1"/>
  <c r="AD296" i="1"/>
  <c r="AQ296" i="1" s="1"/>
  <c r="AC296" i="1"/>
  <c r="AP296" i="1" s="1"/>
  <c r="AD304" i="1"/>
  <c r="AQ304" i="1" s="1"/>
  <c r="AC304" i="1"/>
  <c r="AP304" i="1" s="1"/>
  <c r="AD312" i="1"/>
  <c r="AQ312" i="1" s="1"/>
  <c r="AC312" i="1"/>
  <c r="AP312" i="1" s="1"/>
  <c r="AD320" i="1"/>
  <c r="AQ320" i="1" s="1"/>
  <c r="AC320" i="1"/>
  <c r="AP320" i="1" s="1"/>
  <c r="AD328" i="1"/>
  <c r="AQ328" i="1" s="1"/>
  <c r="AC328" i="1"/>
  <c r="AP328" i="1" s="1"/>
  <c r="AD336" i="1"/>
  <c r="AQ336" i="1" s="1"/>
  <c r="AC336" i="1"/>
  <c r="AP336" i="1" s="1"/>
  <c r="AH344" i="1"/>
  <c r="AL344" i="1" s="1"/>
  <c r="AM344" i="1" s="1"/>
  <c r="AD344" i="1"/>
  <c r="AQ344" i="1" s="1"/>
  <c r="AH352" i="1"/>
  <c r="AL352" i="1" s="1"/>
  <c r="AM352" i="1" s="1"/>
  <c r="AD352" i="1"/>
  <c r="AQ352" i="1" s="1"/>
  <c r="AE356" i="1"/>
  <c r="AD364" i="1"/>
  <c r="AQ364" i="1" s="1"/>
  <c r="AC364" i="1"/>
  <c r="AP364" i="1" s="1"/>
  <c r="AE364" i="1"/>
  <c r="AF368" i="1"/>
  <c r="AS368" i="1" s="1"/>
  <c r="AI372" i="1"/>
  <c r="AN372" i="1" s="1"/>
  <c r="AO372" i="1" s="1"/>
  <c r="AH372" i="1"/>
  <c r="AL372" i="1" s="1"/>
  <c r="AM372" i="1" s="1"/>
  <c r="AD376" i="1"/>
  <c r="AQ376" i="1" s="1"/>
  <c r="AC376" i="1"/>
  <c r="AP376" i="1" s="1"/>
  <c r="AH384" i="1"/>
  <c r="AL384" i="1" s="1"/>
  <c r="AM384" i="1" s="1"/>
  <c r="AC388" i="1"/>
  <c r="AP388" i="1" s="1"/>
  <c r="AE388" i="1"/>
  <c r="AD392" i="1"/>
  <c r="AQ392" i="1" s="1"/>
  <c r="AC392" i="1"/>
  <c r="AP392" i="1" s="1"/>
  <c r="AD396" i="1"/>
  <c r="AQ396" i="1" s="1"/>
  <c r="AC396" i="1"/>
  <c r="AP396" i="1" s="1"/>
  <c r="AF400" i="1"/>
  <c r="AS400" i="1" s="1"/>
  <c r="AH408" i="1"/>
  <c r="AL408" i="1" s="1"/>
  <c r="AM408" i="1" s="1"/>
  <c r="AE408" i="1"/>
  <c r="AD408" i="1"/>
  <c r="AQ408" i="1" s="1"/>
  <c r="AH412" i="1"/>
  <c r="AL412" i="1" s="1"/>
  <c r="AM412" i="1" s="1"/>
  <c r="AE412" i="1"/>
  <c r="AC416" i="1"/>
  <c r="AP416" i="1" s="1"/>
  <c r="AH416" i="1"/>
  <c r="AL416" i="1" s="1"/>
  <c r="AM416" i="1" s="1"/>
  <c r="AE416" i="1"/>
  <c r="AD416" i="1"/>
  <c r="AQ416" i="1" s="1"/>
  <c r="AC420" i="1"/>
  <c r="AP420" i="1" s="1"/>
  <c r="AF424" i="1"/>
  <c r="AS424" i="1" s="1"/>
  <c r="AF428" i="1"/>
  <c r="AS428" i="1" s="1"/>
  <c r="AC432" i="1"/>
  <c r="AP432" i="1" s="1"/>
  <c r="AH432" i="1"/>
  <c r="AL432" i="1" s="1"/>
  <c r="AM432" i="1" s="1"/>
  <c r="AE432" i="1"/>
  <c r="AD432" i="1"/>
  <c r="AQ432" i="1" s="1"/>
  <c r="AC436" i="1"/>
  <c r="AP436" i="1" s="1"/>
  <c r="AE440" i="1"/>
  <c r="AH440" i="1"/>
  <c r="AL440" i="1" s="1"/>
  <c r="AM440" i="1" s="1"/>
  <c r="AF440" i="1"/>
  <c r="AS440" i="1" s="1"/>
  <c r="AH444" i="1"/>
  <c r="AL444" i="1" s="1"/>
  <c r="AM444" i="1" s="1"/>
  <c r="AE444" i="1"/>
  <c r="AC448" i="1"/>
  <c r="AP448" i="1" s="1"/>
  <c r="AH448" i="1"/>
  <c r="AL448" i="1" s="1"/>
  <c r="AM448" i="1" s="1"/>
  <c r="AE448" i="1"/>
  <c r="AD448" i="1"/>
  <c r="AQ448" i="1" s="1"/>
  <c r="AE452" i="1"/>
  <c r="AE456" i="1"/>
  <c r="AH456" i="1"/>
  <c r="AL456" i="1" s="1"/>
  <c r="AM456" i="1" s="1"/>
  <c r="AE460" i="1"/>
  <c r="AF464" i="1"/>
  <c r="AS464" i="1" s="1"/>
  <c r="AD468" i="1"/>
  <c r="AQ468" i="1" s="1"/>
  <c r="AC468" i="1"/>
  <c r="AP468" i="1" s="1"/>
  <c r="AH472" i="1"/>
  <c r="AL472" i="1" s="1"/>
  <c r="AM472" i="1" s="1"/>
  <c r="AE472" i="1"/>
  <c r="AD476" i="1"/>
  <c r="AQ476" i="1" s="1"/>
  <c r="AC476" i="1"/>
  <c r="AP476" i="1" s="1"/>
  <c r="AD480" i="1"/>
  <c r="AQ480" i="1" s="1"/>
  <c r="AC480" i="1"/>
  <c r="AP480" i="1" s="1"/>
  <c r="AH488" i="1"/>
  <c r="AL488" i="1" s="1"/>
  <c r="AM488" i="1" s="1"/>
  <c r="AE488" i="1"/>
  <c r="AD488" i="1"/>
  <c r="AQ488" i="1" s="1"/>
  <c r="AC488" i="1"/>
  <c r="AP488" i="1" s="1"/>
  <c r="AC492" i="1"/>
  <c r="AP492" i="1" s="1"/>
  <c r="AE496" i="1"/>
  <c r="AH496" i="1"/>
  <c r="AL496" i="1" s="1"/>
  <c r="AM496" i="1" s="1"/>
  <c r="AD496" i="1"/>
  <c r="AQ496" i="1" s="1"/>
  <c r="AC500" i="1"/>
  <c r="AP500" i="1" s="1"/>
  <c r="AE504" i="1"/>
  <c r="AH504" i="1"/>
  <c r="AL504" i="1" s="1"/>
  <c r="AM504" i="1" s="1"/>
  <c r="AD504" i="1"/>
  <c r="AQ504" i="1" s="1"/>
  <c r="AC508" i="1"/>
  <c r="AP508" i="1" s="1"/>
  <c r="AE512" i="1"/>
  <c r="AH512" i="1"/>
  <c r="AL512" i="1" s="1"/>
  <c r="AM512" i="1" s="1"/>
  <c r="AD512" i="1"/>
  <c r="AQ512" i="1" s="1"/>
  <c r="AC516" i="1"/>
  <c r="AP516" i="1" s="1"/>
  <c r="AE520" i="1"/>
  <c r="AH520" i="1"/>
  <c r="AL520" i="1" s="1"/>
  <c r="AM520" i="1" s="1"/>
  <c r="AD520" i="1"/>
  <c r="AQ520" i="1" s="1"/>
  <c r="AC524" i="1"/>
  <c r="AP524" i="1" s="1"/>
  <c r="AE528" i="1"/>
  <c r="AH528" i="1"/>
  <c r="AL528" i="1" s="1"/>
  <c r="AM528" i="1" s="1"/>
  <c r="AD528" i="1"/>
  <c r="AQ528" i="1" s="1"/>
  <c r="AC532" i="1"/>
  <c r="AP532" i="1" s="1"/>
  <c r="AE536" i="1"/>
  <c r="AH536" i="1"/>
  <c r="AL536" i="1" s="1"/>
  <c r="AM536" i="1" s="1"/>
  <c r="AD536" i="1"/>
  <c r="AQ536" i="1" s="1"/>
  <c r="AC540" i="1"/>
  <c r="AP540" i="1" s="1"/>
  <c r="AH544" i="1"/>
  <c r="AL544" i="1" s="1"/>
  <c r="AM544" i="1" s="1"/>
  <c r="AE544" i="1"/>
  <c r="AD544" i="1"/>
  <c r="AQ544" i="1" s="1"/>
  <c r="AC552" i="1"/>
  <c r="AP552" i="1" s="1"/>
  <c r="AE552" i="1"/>
  <c r="AH552" i="1"/>
  <c r="AH560" i="1"/>
  <c r="AL560" i="1" s="1"/>
  <c r="AM560" i="1" s="1"/>
  <c r="AE560" i="1"/>
  <c r="AD560" i="1"/>
  <c r="AQ560" i="1" s="1"/>
  <c r="AE568" i="1"/>
  <c r="AH568" i="1"/>
  <c r="AL568" i="1" s="1"/>
  <c r="AM568" i="1" s="1"/>
  <c r="AF568" i="1"/>
  <c r="AS568" i="1" s="1"/>
  <c r="AH576" i="1"/>
  <c r="AL576" i="1" s="1"/>
  <c r="AM576" i="1" s="1"/>
  <c r="AE576" i="1"/>
  <c r="AD576" i="1"/>
  <c r="AQ576" i="1" s="1"/>
  <c r="AF584" i="1"/>
  <c r="AS584" i="1" s="1"/>
  <c r="AE584" i="1"/>
  <c r="AH584" i="1"/>
  <c r="AL584" i="1" s="1"/>
  <c r="AM584" i="1" s="1"/>
  <c r="AD584" i="1"/>
  <c r="AQ584" i="1" s="1"/>
  <c r="AC584" i="1"/>
  <c r="AP584" i="1" s="1"/>
  <c r="AE592" i="1"/>
  <c r="AH592" i="1"/>
  <c r="AL592" i="1" s="1"/>
  <c r="AM592" i="1" s="1"/>
  <c r="AC596" i="1"/>
  <c r="AP596" i="1" s="1"/>
  <c r="AE600" i="1"/>
  <c r="AH600" i="1"/>
  <c r="AL600" i="1" s="1"/>
  <c r="AM600" i="1" s="1"/>
  <c r="AD600" i="1"/>
  <c r="AQ600" i="1" s="1"/>
  <c r="AC600" i="1"/>
  <c r="AP600" i="1" s="1"/>
  <c r="AC604" i="1"/>
  <c r="AP604" i="1" s="1"/>
  <c r="AE608" i="1"/>
  <c r="AH608" i="1"/>
  <c r="AL608" i="1" s="1"/>
  <c r="AM608" i="1" s="1"/>
  <c r="AD612" i="1"/>
  <c r="AQ612" i="1" s="1"/>
  <c r="AC612" i="1"/>
  <c r="AP612" i="1" s="1"/>
  <c r="AE616" i="1"/>
  <c r="AH616" i="1"/>
  <c r="AC620" i="1"/>
  <c r="AP620" i="1" s="1"/>
  <c r="AE624" i="1"/>
  <c r="AH624" i="1"/>
  <c r="AL624" i="1" s="1"/>
  <c r="AM624" i="1" s="1"/>
  <c r="AD624" i="1"/>
  <c r="AQ624" i="1" s="1"/>
  <c r="AC624" i="1"/>
  <c r="AP624" i="1" s="1"/>
  <c r="AC628" i="1"/>
  <c r="AP628" i="1" s="1"/>
  <c r="AE632" i="1"/>
  <c r="AH632" i="1"/>
  <c r="AL632" i="1" s="1"/>
  <c r="AM632" i="1" s="1"/>
  <c r="AD636" i="1"/>
  <c r="AQ636" i="1" s="1"/>
  <c r="AF640" i="1"/>
  <c r="AS640" i="1" s="1"/>
  <c r="AC644" i="1"/>
  <c r="AP644" i="1" s="1"/>
  <c r="AE648" i="1"/>
  <c r="AH648" i="1"/>
  <c r="AL648" i="1" s="1"/>
  <c r="AM648" i="1" s="1"/>
  <c r="AD648" i="1"/>
  <c r="AQ648" i="1" s="1"/>
  <c r="AC648" i="1"/>
  <c r="AP648" i="1" s="1"/>
  <c r="AC652" i="1"/>
  <c r="AP652" i="1" s="1"/>
  <c r="AH656" i="1"/>
  <c r="AL656" i="1" s="1"/>
  <c r="AM656" i="1" s="1"/>
  <c r="AE656" i="1"/>
  <c r="AD656" i="1"/>
  <c r="AQ656" i="1" s="1"/>
  <c r="AC660" i="1"/>
  <c r="AP660" i="1" s="1"/>
  <c r="AH664" i="1"/>
  <c r="AL664" i="1" s="1"/>
  <c r="AM664" i="1" s="1"/>
  <c r="AE664" i="1"/>
  <c r="AD664" i="1"/>
  <c r="AQ664" i="1" s="1"/>
  <c r="AD668" i="1"/>
  <c r="AQ668" i="1" s="1"/>
  <c r="AC668" i="1"/>
  <c r="AP668" i="1" s="1"/>
  <c r="AF672" i="1"/>
  <c r="AS672" i="1" s="1"/>
  <c r="AH680" i="1"/>
  <c r="AL680" i="1" s="1"/>
  <c r="AM680" i="1" s="1"/>
  <c r="AE680" i="1"/>
  <c r="AD680" i="1"/>
  <c r="AQ680" i="1" s="1"/>
  <c r="AD684" i="1"/>
  <c r="AQ684" i="1" s="1"/>
  <c r="AC684" i="1"/>
  <c r="AP684" i="1" s="1"/>
  <c r="AF688" i="1"/>
  <c r="AS688" i="1" s="1"/>
  <c r="AC692" i="1"/>
  <c r="AP692" i="1" s="1"/>
  <c r="AE696" i="1"/>
  <c r="AH696" i="1"/>
  <c r="AL696" i="1" s="1"/>
  <c r="AM696" i="1" s="1"/>
  <c r="AD700" i="1"/>
  <c r="AQ700" i="1" s="1"/>
  <c r="AF704" i="1"/>
  <c r="AS704" i="1" s="1"/>
  <c r="AC708" i="1"/>
  <c r="AP708" i="1" s="1"/>
  <c r="AC712" i="1"/>
  <c r="AP712" i="1" s="1"/>
  <c r="AE712" i="1"/>
  <c r="AH712" i="1"/>
  <c r="AL712" i="1" s="1"/>
  <c r="AM712" i="1" s="1"/>
  <c r="AD712" i="1"/>
  <c r="AQ712" i="1" s="1"/>
  <c r="AE720" i="1"/>
  <c r="AH720" i="1"/>
  <c r="AL720" i="1" s="1"/>
  <c r="AM720" i="1" s="1"/>
  <c r="AD720" i="1"/>
  <c r="AQ720" i="1" s="1"/>
  <c r="AC720" i="1"/>
  <c r="AP720" i="1" s="1"/>
  <c r="AC724" i="1"/>
  <c r="AP724" i="1" s="1"/>
  <c r="AC728" i="1"/>
  <c r="AP728" i="1" s="1"/>
  <c r="AF728" i="1"/>
  <c r="AS728" i="1" s="1"/>
  <c r="AF732" i="1"/>
  <c r="AS732" i="1" s="1"/>
  <c r="AF736" i="1"/>
  <c r="AS736" i="1" s="1"/>
  <c r="AD736" i="1"/>
  <c r="AQ736" i="1" s="1"/>
  <c r="AC744" i="1"/>
  <c r="AP744" i="1" s="1"/>
  <c r="AF744" i="1"/>
  <c r="AS744" i="1" s="1"/>
  <c r="AH752" i="1"/>
  <c r="AL752" i="1" s="1"/>
  <c r="AM752" i="1" s="1"/>
  <c r="AF752" i="1"/>
  <c r="AS752" i="1" s="1"/>
  <c r="AD752" i="1"/>
  <c r="AQ752" i="1" s="1"/>
  <c r="AH756" i="1"/>
  <c r="AL756" i="1" s="1"/>
  <c r="AM756" i="1" s="1"/>
  <c r="AE756" i="1"/>
  <c r="AE760" i="1"/>
  <c r="AH760" i="1"/>
  <c r="AL760" i="1" s="1"/>
  <c r="AM760" i="1" s="1"/>
  <c r="AD760" i="1"/>
  <c r="AQ760" i="1" s="1"/>
  <c r="AC760" i="1"/>
  <c r="AP760" i="1" s="1"/>
  <c r="AE768" i="1"/>
  <c r="AH768" i="1"/>
  <c r="AL768" i="1" s="1"/>
  <c r="AM768" i="1" s="1"/>
  <c r="AC772" i="1"/>
  <c r="AP772" i="1" s="1"/>
  <c r="AE776" i="1"/>
  <c r="AH776" i="1"/>
  <c r="AL776" i="1" s="1"/>
  <c r="AM776" i="1" s="1"/>
  <c r="AD776" i="1"/>
  <c r="AQ776" i="1" s="1"/>
  <c r="AC776" i="1"/>
  <c r="AP776" i="1" s="1"/>
  <c r="AH780" i="1"/>
  <c r="AL780" i="1" s="1"/>
  <c r="AM780" i="1" s="1"/>
  <c r="AE784" i="1"/>
  <c r="AH784" i="1"/>
  <c r="AL784" i="1" s="1"/>
  <c r="AM784" i="1" s="1"/>
  <c r="AD784" i="1"/>
  <c r="AQ784" i="1" s="1"/>
  <c r="AE792" i="1"/>
  <c r="AE800" i="1"/>
  <c r="AE808" i="1"/>
  <c r="AE816" i="1"/>
  <c r="AE824" i="1"/>
  <c r="AE832" i="1"/>
  <c r="AH832" i="1"/>
  <c r="AL832" i="1" s="1"/>
  <c r="AM832" i="1" s="1"/>
  <c r="AD836" i="1"/>
  <c r="AQ836" i="1" s="1"/>
  <c r="AH836" i="1"/>
  <c r="AL836" i="1" s="1"/>
  <c r="AM836" i="1" s="1"/>
  <c r="AC840" i="1"/>
  <c r="AP840" i="1" s="1"/>
  <c r="AE840" i="1"/>
  <c r="AH840" i="1"/>
  <c r="AL840" i="1" s="1"/>
  <c r="AM840" i="1" s="1"/>
  <c r="AE848" i="1"/>
  <c r="AH848" i="1"/>
  <c r="AL848" i="1" s="1"/>
  <c r="AM848" i="1" s="1"/>
  <c r="AH856" i="1"/>
  <c r="AL856" i="1" s="1"/>
  <c r="AM856" i="1" s="1"/>
  <c r="AE856" i="1"/>
  <c r="AE864" i="1"/>
  <c r="AH864" i="1"/>
  <c r="AL864" i="1" s="1"/>
  <c r="AM864" i="1" s="1"/>
  <c r="AH872" i="1"/>
  <c r="AL872" i="1" s="1"/>
  <c r="AM872" i="1" s="1"/>
  <c r="AE872" i="1"/>
  <c r="AE880" i="1"/>
  <c r="AH880" i="1"/>
  <c r="AL880" i="1" s="1"/>
  <c r="AM880" i="1" s="1"/>
  <c r="AH888" i="1"/>
  <c r="AL888" i="1" s="1"/>
  <c r="AM888" i="1" s="1"/>
  <c r="AE888" i="1"/>
  <c r="AH896" i="1"/>
  <c r="AL896" i="1" s="1"/>
  <c r="AM896" i="1" s="1"/>
  <c r="AE896" i="1"/>
  <c r="AH904" i="1"/>
  <c r="AL904" i="1" s="1"/>
  <c r="AM904" i="1" s="1"/>
  <c r="AE904" i="1"/>
  <c r="AH912" i="1"/>
  <c r="AL912" i="1" s="1"/>
  <c r="AM912" i="1" s="1"/>
  <c r="AE912" i="1"/>
  <c r="AH920" i="1"/>
  <c r="AL920" i="1" s="1"/>
  <c r="AM920" i="1" s="1"/>
  <c r="AE920" i="1"/>
  <c r="AH928" i="1"/>
  <c r="AL928" i="1" s="1"/>
  <c r="AM928" i="1" s="1"/>
  <c r="AE928" i="1"/>
  <c r="AC936" i="1"/>
  <c r="AP936" i="1" s="1"/>
  <c r="AE936" i="1"/>
  <c r="AH936" i="1"/>
  <c r="AL936" i="1" s="1"/>
  <c r="AM936" i="1" s="1"/>
  <c r="AC940" i="1"/>
  <c r="AP940" i="1" s="1"/>
  <c r="AD944" i="1"/>
  <c r="AQ944" i="1" s="1"/>
  <c r="AF944" i="1"/>
  <c r="AS944" i="1" s="1"/>
  <c r="AD948" i="1"/>
  <c r="AQ948" i="1" s="1"/>
  <c r="AF952" i="1"/>
  <c r="AS952" i="1" s="1"/>
  <c r="AD956" i="1"/>
  <c r="AQ956" i="1" s="1"/>
  <c r="AH960" i="1"/>
  <c r="AL960" i="1" s="1"/>
  <c r="AM960" i="1" s="1"/>
  <c r="AE960" i="1"/>
  <c r="AH968" i="1"/>
  <c r="AL968" i="1" s="1"/>
  <c r="AM968" i="1" s="1"/>
  <c r="AE968" i="1"/>
  <c r="AH976" i="1"/>
  <c r="AL976" i="1" s="1"/>
  <c r="AM976" i="1" s="1"/>
  <c r="AE976" i="1"/>
  <c r="AE980" i="1"/>
  <c r="AD980" i="1"/>
  <c r="AQ980" i="1" s="1"/>
  <c r="AC984" i="1"/>
  <c r="AP984" i="1" s="1"/>
  <c r="AC988" i="1"/>
  <c r="AP988" i="1" s="1"/>
  <c r="AE988" i="1"/>
  <c r="AD992" i="1"/>
  <c r="AQ992" i="1" s="1"/>
  <c r="AF992" i="1"/>
  <c r="AS992" i="1" s="1"/>
  <c r="AC996" i="1"/>
  <c r="AP996" i="1" s="1"/>
  <c r="AE996" i="1"/>
  <c r="AD1000" i="1"/>
  <c r="AQ1000" i="1" s="1"/>
  <c r="AF1000" i="1"/>
  <c r="AS1000" i="1" s="1"/>
  <c r="AC1004" i="1"/>
  <c r="AP1004" i="1" s="1"/>
  <c r="AE1004" i="1"/>
  <c r="AD1008" i="1"/>
  <c r="AQ1008" i="1" s="1"/>
  <c r="AF1008" i="1"/>
  <c r="AS1008" i="1" s="1"/>
  <c r="AC1012" i="1"/>
  <c r="AP1012" i="1" s="1"/>
  <c r="AE1012" i="1"/>
  <c r="AD1016" i="1"/>
  <c r="AQ1016" i="1" s="1"/>
  <c r="AF1016" i="1"/>
  <c r="AS1016" i="1" s="1"/>
  <c r="AC1020" i="1"/>
  <c r="AP1020" i="1" s="1"/>
  <c r="AE1020" i="1"/>
  <c r="AD1024" i="1"/>
  <c r="AQ1024" i="1" s="1"/>
  <c r="AF1024" i="1"/>
  <c r="AS1024" i="1" s="1"/>
  <c r="AC1028" i="1"/>
  <c r="AP1028" i="1" s="1"/>
  <c r="AE1028" i="1"/>
  <c r="AD1032" i="1"/>
  <c r="AQ1032" i="1" s="1"/>
  <c r="AF1032" i="1"/>
  <c r="AS1032" i="1" s="1"/>
  <c r="AC1036" i="1"/>
  <c r="AP1036" i="1" s="1"/>
  <c r="AE1036" i="1"/>
  <c r="AD1040" i="1"/>
  <c r="AQ1040" i="1" s="1"/>
  <c r="AF1040" i="1"/>
  <c r="AS1040" i="1" s="1"/>
  <c r="AC1044" i="1"/>
  <c r="AP1044" i="1" s="1"/>
  <c r="AE1044" i="1"/>
  <c r="AD1048" i="1"/>
  <c r="AQ1048" i="1" s="1"/>
  <c r="AF1048" i="1"/>
  <c r="AS1048" i="1" s="1"/>
  <c r="AH1056" i="1"/>
  <c r="AL1056" i="1" s="1"/>
  <c r="AM1056" i="1" s="1"/>
  <c r="AC1060" i="1"/>
  <c r="AP1060" i="1" s="1"/>
  <c r="AH1064" i="1"/>
  <c r="AL1064" i="1" s="1"/>
  <c r="AM1064" i="1" s="1"/>
  <c r="AD1064" i="1"/>
  <c r="AQ1064" i="1" s="1"/>
  <c r="AC1068" i="1"/>
  <c r="AP1068" i="1" s="1"/>
  <c r="AE1072" i="1"/>
  <c r="AH1072" i="1"/>
  <c r="AL1072" i="1" s="1"/>
  <c r="AM1072" i="1" s="1"/>
  <c r="AD1072" i="1"/>
  <c r="AQ1072" i="1" s="1"/>
  <c r="AC1072" i="1"/>
  <c r="AP1072" i="1" s="1"/>
  <c r="AC1076" i="1"/>
  <c r="AP1076" i="1" s="1"/>
  <c r="AE1080" i="1"/>
  <c r="AH1080" i="1"/>
  <c r="AL1080" i="1" s="1"/>
  <c r="AM1080" i="1" s="1"/>
  <c r="AE1088" i="1"/>
  <c r="AH1088" i="1"/>
  <c r="AL1088" i="1" s="1"/>
  <c r="AM1088" i="1" s="1"/>
  <c r="AD1088" i="1"/>
  <c r="AQ1088" i="1" s="1"/>
  <c r="AC1088" i="1"/>
  <c r="AP1088" i="1" s="1"/>
  <c r="AC1092" i="1"/>
  <c r="AP1092" i="1" s="1"/>
  <c r="AE1096" i="1"/>
  <c r="AH1096" i="1"/>
  <c r="AL1096" i="1" s="1"/>
  <c r="AM1096" i="1" s="1"/>
  <c r="AE1104" i="1"/>
  <c r="AH1104" i="1"/>
  <c r="AL1104" i="1" s="1"/>
  <c r="AM1104" i="1" s="1"/>
  <c r="AD1104" i="1"/>
  <c r="AQ1104" i="1" s="1"/>
  <c r="AC1104" i="1"/>
  <c r="AP1104" i="1" s="1"/>
  <c r="AC1108" i="1"/>
  <c r="AP1108" i="1" s="1"/>
  <c r="AE1112" i="1"/>
  <c r="AH1112" i="1"/>
  <c r="AL1112" i="1" s="1"/>
  <c r="AM1112" i="1" s="1"/>
  <c r="AE1120" i="1"/>
  <c r="AH1120" i="1"/>
  <c r="AL1120" i="1" s="1"/>
  <c r="AM1120" i="1" s="1"/>
  <c r="AD1120" i="1"/>
  <c r="AQ1120" i="1" s="1"/>
  <c r="AC1120" i="1"/>
  <c r="AP1120" i="1" s="1"/>
  <c r="AC1124" i="1"/>
  <c r="AP1124" i="1" s="1"/>
  <c r="AE1128" i="1"/>
  <c r="AH1128" i="1"/>
  <c r="AL1128" i="1" s="1"/>
  <c r="AM1128" i="1" s="1"/>
  <c r="AE1136" i="1"/>
  <c r="AH1136" i="1"/>
  <c r="AL1136" i="1" s="1"/>
  <c r="AM1136" i="1" s="1"/>
  <c r="AD1136" i="1"/>
  <c r="AQ1136" i="1" s="1"/>
  <c r="AC1136" i="1"/>
  <c r="AP1136" i="1" s="1"/>
  <c r="AC1140" i="1"/>
  <c r="AP1140" i="1" s="1"/>
  <c r="AE1144" i="1"/>
  <c r="AH1144" i="1"/>
  <c r="AL1144" i="1" s="1"/>
  <c r="AM1144" i="1" s="1"/>
  <c r="AE1152" i="1"/>
  <c r="AH1152" i="1"/>
  <c r="AL1152" i="1" s="1"/>
  <c r="AM1152" i="1" s="1"/>
  <c r="AD1152" i="1"/>
  <c r="AQ1152" i="1" s="1"/>
  <c r="AC1152" i="1"/>
  <c r="AP1152" i="1" s="1"/>
  <c r="AC1156" i="1"/>
  <c r="AP1156" i="1" s="1"/>
  <c r="AE1160" i="1"/>
  <c r="AH1160" i="1"/>
  <c r="AL1160" i="1" s="1"/>
  <c r="AM1160" i="1" s="1"/>
  <c r="AE1168" i="1"/>
  <c r="AH1168" i="1"/>
  <c r="AL1168" i="1" s="1"/>
  <c r="AM1168" i="1" s="1"/>
  <c r="AD1168" i="1"/>
  <c r="AQ1168" i="1" s="1"/>
  <c r="AC1168" i="1"/>
  <c r="AP1168" i="1" s="1"/>
  <c r="AC1172" i="1"/>
  <c r="AP1172" i="1" s="1"/>
  <c r="AE1176" i="1"/>
  <c r="AH1176" i="1"/>
  <c r="AL1176" i="1" s="1"/>
  <c r="AM1176" i="1" s="1"/>
  <c r="AE1184" i="1"/>
  <c r="AH1184" i="1"/>
  <c r="AL1184" i="1" s="1"/>
  <c r="AM1184" i="1" s="1"/>
  <c r="AD1184" i="1"/>
  <c r="AQ1184" i="1" s="1"/>
  <c r="AC1184" i="1"/>
  <c r="AP1184" i="1" s="1"/>
  <c r="AC1188" i="1"/>
  <c r="AP1188" i="1" s="1"/>
  <c r="AE1192" i="1"/>
  <c r="AH1192" i="1"/>
  <c r="AL1192" i="1" s="1"/>
  <c r="AM1192" i="1" s="1"/>
  <c r="AD1192" i="1"/>
  <c r="AQ1192" i="1" s="1"/>
  <c r="AC1196" i="1"/>
  <c r="AP1196" i="1" s="1"/>
  <c r="AE1200" i="1"/>
  <c r="AH1200" i="1"/>
  <c r="AL1200" i="1" s="1"/>
  <c r="AM1200" i="1" s="1"/>
  <c r="AD1200" i="1"/>
  <c r="AQ1200" i="1" s="1"/>
  <c r="AC1204" i="1"/>
  <c r="AP1204" i="1" s="1"/>
  <c r="AE1208" i="1"/>
  <c r="AH1208" i="1"/>
  <c r="AL1208" i="1" s="1"/>
  <c r="AM1208" i="1" s="1"/>
  <c r="AD1208" i="1"/>
  <c r="AQ1208" i="1" s="1"/>
  <c r="AD1212" i="1"/>
  <c r="AQ1212" i="1" s="1"/>
  <c r="AC1212" i="1"/>
  <c r="AP1212" i="1" s="1"/>
  <c r="AE1216" i="1"/>
  <c r="AH1216" i="1"/>
  <c r="AL1216" i="1" s="1"/>
  <c r="AM1216" i="1" s="1"/>
  <c r="AD1220" i="1"/>
  <c r="AQ1220" i="1" s="1"/>
  <c r="AC1220" i="1"/>
  <c r="AP1220" i="1" s="1"/>
  <c r="AE1224" i="1"/>
  <c r="AH1224" i="1"/>
  <c r="AL1224" i="1" s="1"/>
  <c r="AM1224" i="1" s="1"/>
  <c r="AD1228" i="1"/>
  <c r="AQ1228" i="1" s="1"/>
  <c r="AC1228" i="1"/>
  <c r="AP1228" i="1" s="1"/>
  <c r="AE1232" i="1"/>
  <c r="AH1232" i="1"/>
  <c r="AL1232" i="1" s="1"/>
  <c r="AM1232" i="1" s="1"/>
  <c r="AD1236" i="1"/>
  <c r="AQ1236" i="1" s="1"/>
  <c r="AC1236" i="1"/>
  <c r="AP1236" i="1" s="1"/>
  <c r="AE1240" i="1"/>
  <c r="AH1240" i="1"/>
  <c r="AL1240" i="1" s="1"/>
  <c r="AM1240" i="1" s="1"/>
  <c r="AD1244" i="1"/>
  <c r="AQ1244" i="1" s="1"/>
  <c r="AC1244" i="1"/>
  <c r="AP1244" i="1" s="1"/>
  <c r="AE1248" i="1"/>
  <c r="AH1248" i="1"/>
  <c r="AL1248" i="1" s="1"/>
  <c r="AM1248" i="1" s="1"/>
  <c r="AD1252" i="1"/>
  <c r="AQ1252" i="1" s="1"/>
  <c r="AC1252" i="1"/>
  <c r="AP1252" i="1" s="1"/>
  <c r="AE1256" i="1"/>
  <c r="AH1256" i="1"/>
  <c r="AL1256" i="1" s="1"/>
  <c r="AM1256" i="1" s="1"/>
  <c r="AD1260" i="1"/>
  <c r="AQ1260" i="1" s="1"/>
  <c r="AC1260" i="1"/>
  <c r="AP1260" i="1" s="1"/>
  <c r="AE1264" i="1"/>
  <c r="AH1264" i="1"/>
  <c r="AL1264" i="1" s="1"/>
  <c r="AM1264" i="1" s="1"/>
  <c r="AD1268" i="1"/>
  <c r="AQ1268" i="1" s="1"/>
  <c r="AC1268" i="1"/>
  <c r="AP1268" i="1" s="1"/>
  <c r="AE1272" i="1"/>
  <c r="AH1272" i="1"/>
  <c r="AL1272" i="1" s="1"/>
  <c r="AM1272" i="1" s="1"/>
  <c r="AD1276" i="1"/>
  <c r="AQ1276" i="1" s="1"/>
  <c r="AC1276" i="1"/>
  <c r="AP1276" i="1" s="1"/>
  <c r="AE1280" i="1"/>
  <c r="AH1280" i="1"/>
  <c r="AL1280" i="1" s="1"/>
  <c r="AM1280" i="1" s="1"/>
  <c r="AD1284" i="1"/>
  <c r="AQ1284" i="1" s="1"/>
  <c r="AC1284" i="1"/>
  <c r="AP1284" i="1" s="1"/>
  <c r="AE1288" i="1"/>
  <c r="AH1288" i="1"/>
  <c r="AL1288" i="1" s="1"/>
  <c r="AM1288" i="1" s="1"/>
  <c r="AD1292" i="1"/>
  <c r="AQ1292" i="1" s="1"/>
  <c r="AC1292" i="1"/>
  <c r="AP1292" i="1" s="1"/>
  <c r="AE1296" i="1"/>
  <c r="AH1296" i="1"/>
  <c r="AL1296" i="1" s="1"/>
  <c r="AM1296" i="1" s="1"/>
  <c r="AD1300" i="1"/>
  <c r="AQ1300" i="1" s="1"/>
  <c r="AC1300" i="1"/>
  <c r="AP1300" i="1" s="1"/>
  <c r="AE1304" i="1"/>
  <c r="AH1304" i="1"/>
  <c r="AL1304" i="1" s="1"/>
  <c r="AM1304" i="1" s="1"/>
  <c r="AD1308" i="1"/>
  <c r="AQ1308" i="1" s="1"/>
  <c r="AC1308" i="1"/>
  <c r="AP1308" i="1" s="1"/>
  <c r="AE1312" i="1"/>
  <c r="AH1312" i="1"/>
  <c r="AL1312" i="1" s="1"/>
  <c r="AM1312" i="1" s="1"/>
  <c r="AD1316" i="1"/>
  <c r="AQ1316" i="1" s="1"/>
  <c r="AC1316" i="1"/>
  <c r="AP1316" i="1" s="1"/>
  <c r="AE1320" i="1"/>
  <c r="AH1320" i="1"/>
  <c r="AL1320" i="1" s="1"/>
  <c r="AM1320" i="1" s="1"/>
  <c r="AD1324" i="1"/>
  <c r="AQ1324" i="1" s="1"/>
  <c r="AC1324" i="1"/>
  <c r="AP1324" i="1" s="1"/>
  <c r="AE1328" i="1"/>
  <c r="AH1328" i="1"/>
  <c r="AL1328" i="1" s="1"/>
  <c r="AM1328" i="1" s="1"/>
  <c r="AD1332" i="1"/>
  <c r="AQ1332" i="1" s="1"/>
  <c r="AC1332" i="1"/>
  <c r="AP1332" i="1" s="1"/>
  <c r="AE1336" i="1"/>
  <c r="AH1336" i="1"/>
  <c r="AL1336" i="1" s="1"/>
  <c r="AM1336" i="1" s="1"/>
  <c r="AD1340" i="1"/>
  <c r="AQ1340" i="1" s="1"/>
  <c r="AC1340" i="1"/>
  <c r="AP1340" i="1" s="1"/>
  <c r="AE1344" i="1"/>
  <c r="AH1344" i="1"/>
  <c r="AL1344" i="1" s="1"/>
  <c r="AM1344" i="1" s="1"/>
  <c r="AD1348" i="1"/>
  <c r="AQ1348" i="1" s="1"/>
  <c r="AC1348" i="1"/>
  <c r="AP1348" i="1" s="1"/>
  <c r="AE1352" i="1"/>
  <c r="AH1352" i="1"/>
  <c r="AL1352" i="1" s="1"/>
  <c r="AM1352" i="1" s="1"/>
  <c r="AD1356" i="1"/>
  <c r="AQ1356" i="1" s="1"/>
  <c r="AC1356" i="1"/>
  <c r="AP1356" i="1" s="1"/>
  <c r="AE1360" i="1"/>
  <c r="AH1360" i="1"/>
  <c r="AL1360" i="1" s="1"/>
  <c r="AM1360" i="1" s="1"/>
  <c r="AD1364" i="1"/>
  <c r="AQ1364" i="1" s="1"/>
  <c r="AC1364" i="1"/>
  <c r="AP1364" i="1" s="1"/>
  <c r="AE1368" i="1"/>
  <c r="AH1368" i="1"/>
  <c r="AL1368" i="1" s="1"/>
  <c r="AM1368" i="1" s="1"/>
  <c r="AH1376" i="1"/>
  <c r="AL1376" i="1" s="1"/>
  <c r="AM1376" i="1" s="1"/>
  <c r="AE1376" i="1"/>
  <c r="AH1384" i="1"/>
  <c r="AL1384" i="1" s="1"/>
  <c r="AM1384" i="1" s="1"/>
  <c r="AE1384" i="1"/>
  <c r="AH1392" i="1"/>
  <c r="AL1392" i="1" s="1"/>
  <c r="AM1392" i="1" s="1"/>
  <c r="AE1392" i="1"/>
  <c r="AH1400" i="1"/>
  <c r="AL1400" i="1" s="1"/>
  <c r="AM1400" i="1" s="1"/>
  <c r="AE1400" i="1"/>
  <c r="AH1408" i="1"/>
  <c r="AL1408" i="1" s="1"/>
  <c r="AM1408" i="1" s="1"/>
  <c r="AE1408" i="1"/>
  <c r="AH1416" i="1"/>
  <c r="AL1416" i="1" s="1"/>
  <c r="AM1416" i="1" s="1"/>
  <c r="AE1416" i="1"/>
  <c r="AC1420" i="1"/>
  <c r="AP1420" i="1" s="1"/>
  <c r="AF1424" i="1"/>
  <c r="AS1424" i="1" s="1"/>
  <c r="AF1432" i="1"/>
  <c r="AS1432" i="1" s="1"/>
  <c r="AF1440" i="1"/>
  <c r="AS1440" i="1" s="1"/>
  <c r="AF1448" i="1"/>
  <c r="AS1448" i="1" s="1"/>
  <c r="AF1456" i="1"/>
  <c r="AS1456" i="1" s="1"/>
  <c r="AF1464" i="1"/>
  <c r="AS1464" i="1" s="1"/>
  <c r="AF1472" i="1"/>
  <c r="AS1472" i="1" s="1"/>
  <c r="AF1480" i="1"/>
  <c r="AS1480" i="1" s="1"/>
  <c r="AF1488" i="1"/>
  <c r="AS1488" i="1" s="1"/>
  <c r="AF1496" i="1"/>
  <c r="AS1496" i="1" s="1"/>
  <c r="AF1504" i="1"/>
  <c r="AS1504" i="1" s="1"/>
  <c r="AF1512" i="1"/>
  <c r="AS1512" i="1" s="1"/>
  <c r="AF1520" i="1"/>
  <c r="AS1520" i="1" s="1"/>
  <c r="AD1528" i="1"/>
  <c r="AQ1528" i="1" s="1"/>
  <c r="AH1528" i="1"/>
  <c r="AL1528" i="1" s="1"/>
  <c r="AM1528" i="1" s="1"/>
  <c r="AE1528" i="1"/>
  <c r="AC1532" i="1"/>
  <c r="AP1532" i="1" s="1"/>
  <c r="AD1532" i="1"/>
  <c r="AQ1532" i="1" s="1"/>
  <c r="AH1536" i="1"/>
  <c r="AL1536" i="1" s="1"/>
  <c r="AM1536" i="1" s="1"/>
  <c r="AE1536" i="1"/>
  <c r="AD1540" i="1"/>
  <c r="AQ1540" i="1" s="1"/>
  <c r="AH1544" i="1"/>
  <c r="AL1544" i="1" s="1"/>
  <c r="AM1544" i="1" s="1"/>
  <c r="AE1544" i="1"/>
  <c r="AC1544" i="1"/>
  <c r="AP1544" i="1" s="1"/>
  <c r="AD1552" i="1"/>
  <c r="AQ1552" i="1" s="1"/>
  <c r="AH1552" i="1"/>
  <c r="AL1552" i="1" s="1"/>
  <c r="AM1552" i="1" s="1"/>
  <c r="AE1552" i="1"/>
  <c r="AC1556" i="1"/>
  <c r="AP1556" i="1" s="1"/>
  <c r="AH1560" i="1"/>
  <c r="AL1560" i="1" s="1"/>
  <c r="AM1560" i="1" s="1"/>
  <c r="AE1560" i="1"/>
  <c r="AC1564" i="1"/>
  <c r="AP1564" i="1" s="1"/>
  <c r="AD1564" i="1"/>
  <c r="AQ1564" i="1" s="1"/>
  <c r="AH1568" i="1"/>
  <c r="AL1568" i="1" s="1"/>
  <c r="AM1568" i="1" s="1"/>
  <c r="AE1568" i="1"/>
  <c r="AC1568" i="1"/>
  <c r="AP1568" i="1" s="1"/>
  <c r="AD1572" i="1"/>
  <c r="AQ1572" i="1" s="1"/>
  <c r="AH1576" i="1"/>
  <c r="AL1576" i="1" s="1"/>
  <c r="AM1576" i="1" s="1"/>
  <c r="AE1576" i="1"/>
  <c r="AC1576" i="1"/>
  <c r="AP1576" i="1" s="1"/>
  <c r="AD1580" i="1"/>
  <c r="AQ1580" i="1" s="1"/>
  <c r="AH1584" i="1"/>
  <c r="AL1584" i="1" s="1"/>
  <c r="AM1584" i="1" s="1"/>
  <c r="AE1584" i="1"/>
  <c r="AC1584" i="1"/>
  <c r="AP1584" i="1" s="1"/>
  <c r="AD1588" i="1"/>
  <c r="AQ1588" i="1" s="1"/>
  <c r="AH1592" i="1"/>
  <c r="AL1592" i="1" s="1"/>
  <c r="AM1592" i="1" s="1"/>
  <c r="AE1592" i="1"/>
  <c r="AC1592" i="1"/>
  <c r="AP1592" i="1" s="1"/>
  <c r="AD1596" i="1"/>
  <c r="AQ1596" i="1" s="1"/>
  <c r="AH1600" i="1"/>
  <c r="AL1600" i="1" s="1"/>
  <c r="AM1600" i="1" s="1"/>
  <c r="AE1600" i="1"/>
  <c r="AC1600" i="1"/>
  <c r="AP1600" i="1" s="1"/>
  <c r="AD1604" i="1"/>
  <c r="AQ1604" i="1" s="1"/>
  <c r="AH1608" i="1"/>
  <c r="AL1608" i="1" s="1"/>
  <c r="AM1608" i="1" s="1"/>
  <c r="AE1608" i="1"/>
  <c r="AC1612" i="1"/>
  <c r="AP1612" i="1" s="1"/>
  <c r="AD1612" i="1"/>
  <c r="AQ1612" i="1" s="1"/>
  <c r="AH1616" i="1"/>
  <c r="AL1616" i="1" s="1"/>
  <c r="AM1616" i="1" s="1"/>
  <c r="AE1616" i="1"/>
  <c r="AC1620" i="1"/>
  <c r="AP1620" i="1" s="1"/>
  <c r="AH1624" i="1"/>
  <c r="AL1624" i="1" s="1"/>
  <c r="AM1624" i="1" s="1"/>
  <c r="AE1624" i="1"/>
  <c r="AC1628" i="1"/>
  <c r="AP1628" i="1" s="1"/>
  <c r="AD1628" i="1"/>
  <c r="AQ1628" i="1" s="1"/>
  <c r="AH1632" i="1"/>
  <c r="AL1632" i="1" s="1"/>
  <c r="AM1632" i="1" s="1"/>
  <c r="AE1632" i="1"/>
  <c r="AC1636" i="1"/>
  <c r="AP1636" i="1" s="1"/>
  <c r="AF6" i="1"/>
  <c r="AS6" i="1" s="1"/>
  <c r="AH6" i="1"/>
  <c r="AL6" i="1" s="1"/>
  <c r="AM6" i="1" s="1"/>
  <c r="AE6" i="1"/>
  <c r="AD6" i="1"/>
  <c r="AQ6" i="1" s="1"/>
  <c r="AC1449" i="1"/>
  <c r="AP1449" i="1" s="1"/>
  <c r="AF1449" i="1"/>
  <c r="AS1449" i="1" s="1"/>
  <c r="AC1461" i="1"/>
  <c r="AP1461" i="1" s="1"/>
  <c r="AF1461" i="1"/>
  <c r="AS1461" i="1" s="1"/>
  <c r="AC1473" i="1"/>
  <c r="AP1473" i="1" s="1"/>
  <c r="AF1473" i="1"/>
  <c r="AS1473" i="1" s="1"/>
  <c r="AC1485" i="1"/>
  <c r="AP1485" i="1" s="1"/>
  <c r="AF1485" i="1"/>
  <c r="AS1485" i="1" s="1"/>
  <c r="AC1501" i="1"/>
  <c r="AP1501" i="1" s="1"/>
  <c r="AF1501" i="1"/>
  <c r="AS1501" i="1" s="1"/>
  <c r="AC1513" i="1"/>
  <c r="AP1513" i="1" s="1"/>
  <c r="AF1513" i="1"/>
  <c r="AS1513" i="1" s="1"/>
  <c r="AF1525" i="1"/>
  <c r="AS1525" i="1" s="1"/>
  <c r="AH1541" i="1"/>
  <c r="AL1541" i="1" s="1"/>
  <c r="AM1541" i="1" s="1"/>
  <c r="AE1541" i="1"/>
  <c r="AD1541" i="1"/>
  <c r="AQ1541" i="1" s="1"/>
  <c r="AH1553" i="1"/>
  <c r="AL1553" i="1" s="1"/>
  <c r="AM1553" i="1" s="1"/>
  <c r="AE1553" i="1"/>
  <c r="AH1573" i="1"/>
  <c r="AL1573" i="1" s="1"/>
  <c r="AM1573" i="1" s="1"/>
  <c r="AE1573" i="1"/>
  <c r="AD1573" i="1"/>
  <c r="AQ1573" i="1" s="1"/>
  <c r="AH1589" i="1"/>
  <c r="AL1589" i="1" s="1"/>
  <c r="AM1589" i="1" s="1"/>
  <c r="AE1589" i="1"/>
  <c r="AD1589" i="1"/>
  <c r="AQ1589" i="1" s="1"/>
  <c r="AH1601" i="1"/>
  <c r="AL1601" i="1" s="1"/>
  <c r="AM1601" i="1" s="1"/>
  <c r="AE1601" i="1"/>
  <c r="AD1601" i="1"/>
  <c r="AQ1601" i="1" s="1"/>
  <c r="AH1613" i="1"/>
  <c r="AL1613" i="1" s="1"/>
  <c r="AM1613" i="1" s="1"/>
  <c r="AE1613" i="1"/>
  <c r="AD1613" i="1"/>
  <c r="AQ1613" i="1" s="1"/>
  <c r="AC1621" i="1"/>
  <c r="AP1621" i="1" s="1"/>
  <c r="AH1629" i="1"/>
  <c r="AL1629" i="1" s="1"/>
  <c r="AM1629" i="1" s="1"/>
  <c r="AE1629" i="1"/>
  <c r="AD1629" i="1"/>
  <c r="AQ1629" i="1" s="1"/>
  <c r="AD1637" i="1"/>
  <c r="AQ1637" i="1" s="1"/>
  <c r="AE5" i="1"/>
  <c r="AH5" i="1"/>
  <c r="AL5" i="1" s="1"/>
  <c r="AM5" i="1" s="1"/>
  <c r="AF79" i="1"/>
  <c r="AS79" i="1" s="1"/>
  <c r="AE215" i="1"/>
  <c r="AH215" i="1"/>
  <c r="AL215" i="1" s="1"/>
  <c r="AM215" i="1" s="1"/>
  <c r="AE231" i="1"/>
  <c r="AH231" i="1"/>
  <c r="AL231" i="1" s="1"/>
  <c r="AM231" i="1" s="1"/>
  <c r="AE243" i="1"/>
  <c r="AH243" i="1"/>
  <c r="AL243" i="1" s="1"/>
  <c r="AM243" i="1" s="1"/>
  <c r="AH279" i="1"/>
  <c r="AL279" i="1" s="1"/>
  <c r="AM279" i="1" s="1"/>
  <c r="AE279" i="1"/>
  <c r="AE343" i="1"/>
  <c r="AH343" i="1"/>
  <c r="AL343" i="1" s="1"/>
  <c r="AM343" i="1" s="1"/>
  <c r="AF419" i="1"/>
  <c r="AS419" i="1" s="1"/>
  <c r="AF443" i="1"/>
  <c r="AS443" i="1" s="1"/>
  <c r="AI467" i="1"/>
  <c r="AN467" i="1" s="1"/>
  <c r="AO467" i="1" s="1"/>
  <c r="AF491" i="1"/>
  <c r="AS491" i="1" s="1"/>
  <c r="AI491" i="1"/>
  <c r="AN491" i="1" s="1"/>
  <c r="AO491" i="1" s="1"/>
  <c r="AI519" i="1"/>
  <c r="AN519" i="1" s="1"/>
  <c r="AO519" i="1" s="1"/>
  <c r="AE543" i="1"/>
  <c r="AH543" i="1"/>
  <c r="AL543" i="1" s="1"/>
  <c r="AM543" i="1" s="1"/>
  <c r="AI587" i="1"/>
  <c r="AN587" i="1" s="1"/>
  <c r="AO587" i="1" s="1"/>
  <c r="AI655" i="1"/>
  <c r="AN655" i="1" s="1"/>
  <c r="AO655" i="1" s="1"/>
  <c r="AF675" i="1"/>
  <c r="AS675" i="1" s="1"/>
  <c r="AI675" i="1"/>
  <c r="AN675" i="1" s="1"/>
  <c r="AO675" i="1" s="1"/>
  <c r="AE711" i="1"/>
  <c r="AH711" i="1"/>
  <c r="AL711" i="1" s="1"/>
  <c r="AM711" i="1" s="1"/>
  <c r="AF723" i="1"/>
  <c r="AS723" i="1" s="1"/>
  <c r="AI723" i="1"/>
  <c r="AN723" i="1" s="1"/>
  <c r="AO723" i="1" s="1"/>
  <c r="AD735" i="1"/>
  <c r="AQ735" i="1" s="1"/>
  <c r="AF747" i="1"/>
  <c r="AS747" i="1" s="1"/>
  <c r="AI775" i="1"/>
  <c r="AN775" i="1" s="1"/>
  <c r="AO775" i="1" s="1"/>
  <c r="AD775" i="1"/>
  <c r="AQ775" i="1" s="1"/>
  <c r="AE799" i="1"/>
  <c r="AI799" i="1"/>
  <c r="AN799" i="1" s="1"/>
  <c r="AO799" i="1" s="1"/>
  <c r="AE819" i="1"/>
  <c r="AI819" i="1"/>
  <c r="AN819" i="1" s="1"/>
  <c r="AO819" i="1" s="1"/>
  <c r="AE867" i="1"/>
  <c r="AI867" i="1"/>
  <c r="AN867" i="1" s="1"/>
  <c r="AO867" i="1" s="1"/>
  <c r="AI891" i="1"/>
  <c r="AN891" i="1" s="1"/>
  <c r="AO891" i="1" s="1"/>
  <c r="AI915" i="1"/>
  <c r="AN915" i="1" s="1"/>
  <c r="AO915" i="1" s="1"/>
  <c r="AE939" i="1"/>
  <c r="AI939" i="1"/>
  <c r="AN939" i="1" s="1"/>
  <c r="AO939" i="1" s="1"/>
  <c r="AE959" i="1"/>
  <c r="AI959" i="1"/>
  <c r="AN959" i="1" s="1"/>
  <c r="AO959" i="1" s="1"/>
  <c r="AI983" i="1"/>
  <c r="AN983" i="1" s="1"/>
  <c r="AO983" i="1" s="1"/>
  <c r="AE1007" i="1"/>
  <c r="AI1007" i="1"/>
  <c r="AN1007" i="1" s="1"/>
  <c r="AO1007" i="1" s="1"/>
  <c r="AE1027" i="1"/>
  <c r="AI1027" i="1"/>
  <c r="AN1027" i="1" s="1"/>
  <c r="AO1027" i="1" s="1"/>
  <c r="AI1075" i="1"/>
  <c r="AN1075" i="1" s="1"/>
  <c r="AO1075" i="1" s="1"/>
  <c r="AF1111" i="1"/>
  <c r="AS1111" i="1" s="1"/>
  <c r="AI1123" i="1"/>
  <c r="AN1123" i="1" s="1"/>
  <c r="AO1123" i="1" s="1"/>
  <c r="AF1135" i="1"/>
  <c r="AS1135" i="1" s="1"/>
  <c r="AF1159" i="1"/>
  <c r="AS1159" i="1" s="1"/>
  <c r="AI1171" i="1"/>
  <c r="AN1171" i="1" s="1"/>
  <c r="AO1171" i="1" s="1"/>
  <c r="AF1183" i="1"/>
  <c r="AS1183" i="1" s="1"/>
  <c r="AI1195" i="1"/>
  <c r="AN1195" i="1" s="1"/>
  <c r="AO1195" i="1" s="1"/>
  <c r="AF1207" i="1"/>
  <c r="AS1207" i="1" s="1"/>
  <c r="AI1219" i="1"/>
  <c r="AN1219" i="1" s="1"/>
  <c r="AO1219" i="1" s="1"/>
  <c r="AF1227" i="1"/>
  <c r="AS1227" i="1" s="1"/>
  <c r="AI1243" i="1"/>
  <c r="AN1243" i="1" s="1"/>
  <c r="AO1243" i="1" s="1"/>
  <c r="AF1251" i="1"/>
  <c r="AS1251" i="1" s="1"/>
  <c r="AI1267" i="1"/>
  <c r="AN1267" i="1" s="1"/>
  <c r="AO1267" i="1" s="1"/>
  <c r="AF1279" i="1"/>
  <c r="AS1279" i="1" s="1"/>
  <c r="AI1291" i="1"/>
  <c r="AN1291" i="1" s="1"/>
  <c r="AO1291" i="1" s="1"/>
  <c r="AF1303" i="1"/>
  <c r="AS1303" i="1" s="1"/>
  <c r="AI1315" i="1"/>
  <c r="AN1315" i="1" s="1"/>
  <c r="AO1315" i="1" s="1"/>
  <c r="AF1327" i="1"/>
  <c r="AS1327" i="1" s="1"/>
  <c r="AI1339" i="1"/>
  <c r="AN1339" i="1" s="1"/>
  <c r="AO1339" i="1" s="1"/>
  <c r="AF1351" i="1"/>
  <c r="AS1351" i="1" s="1"/>
  <c r="AI1359" i="1"/>
  <c r="AN1359" i="1" s="1"/>
  <c r="AO1359" i="1" s="1"/>
  <c r="AF1371" i="1"/>
  <c r="AS1371" i="1" s="1"/>
  <c r="AI1383" i="1"/>
  <c r="AN1383" i="1" s="1"/>
  <c r="AO1383" i="1" s="1"/>
  <c r="AE1387" i="1"/>
  <c r="AH1387" i="1"/>
  <c r="AL1387" i="1" s="1"/>
  <c r="AM1387" i="1" s="1"/>
  <c r="AD1387" i="1"/>
  <c r="AQ1387" i="1" s="1"/>
  <c r="AC1387" i="1"/>
  <c r="AP1387" i="1" s="1"/>
  <c r="AI1399" i="1"/>
  <c r="AN1399" i="1" s="1"/>
  <c r="AO1399" i="1" s="1"/>
  <c r="AF1415" i="1"/>
  <c r="AS1415" i="1" s="1"/>
  <c r="AI1427" i="1"/>
  <c r="AN1427" i="1" s="1"/>
  <c r="AO1427" i="1" s="1"/>
  <c r="AF1439" i="1"/>
  <c r="AS1439" i="1" s="1"/>
  <c r="AI1451" i="1"/>
  <c r="AN1451" i="1" s="1"/>
  <c r="AO1451" i="1" s="1"/>
  <c r="AF1463" i="1"/>
  <c r="AS1463" i="1" s="1"/>
  <c r="AI1471" i="1"/>
  <c r="AN1471" i="1" s="1"/>
  <c r="AO1471" i="1" s="1"/>
  <c r="AF1479" i="1"/>
  <c r="AS1479" i="1" s="1"/>
  <c r="AI1487" i="1"/>
  <c r="AN1487" i="1" s="1"/>
  <c r="AO1487" i="1" s="1"/>
  <c r="AI1507" i="1"/>
  <c r="AN1507" i="1" s="1"/>
  <c r="AO1507" i="1" s="1"/>
  <c r="AF1519" i="1"/>
  <c r="AS1519" i="1" s="1"/>
  <c r="AE1531" i="1"/>
  <c r="AF1543" i="1"/>
  <c r="AS1543" i="1" s="1"/>
  <c r="AD1559" i="1"/>
  <c r="AQ1559" i="1" s="1"/>
  <c r="AC1559" i="1"/>
  <c r="AP1559" i="1" s="1"/>
  <c r="AI1571" i="1"/>
  <c r="AN1571" i="1" s="1"/>
  <c r="AO1571" i="1" s="1"/>
  <c r="AF1583" i="1"/>
  <c r="AS1583" i="1" s="1"/>
  <c r="AI1595" i="1"/>
  <c r="AN1595" i="1" s="1"/>
  <c r="AO1595" i="1" s="1"/>
  <c r="AF1607" i="1"/>
  <c r="AS1607" i="1" s="1"/>
  <c r="AE1619" i="1"/>
  <c r="AF1635" i="1"/>
  <c r="AS1635" i="1" s="1"/>
  <c r="AD81" i="1"/>
  <c r="AQ81" i="1" s="1"/>
  <c r="AE85" i="1"/>
  <c r="AH85" i="1"/>
  <c r="AL85" i="1" s="1"/>
  <c r="AM85" i="1" s="1"/>
  <c r="AD89" i="1"/>
  <c r="AQ89" i="1" s="1"/>
  <c r="AH129" i="1"/>
  <c r="AL129" i="1" s="1"/>
  <c r="AM129" i="1" s="1"/>
  <c r="AE129" i="1"/>
  <c r="AH145" i="1"/>
  <c r="AL145" i="1" s="1"/>
  <c r="AM145" i="1" s="1"/>
  <c r="AE145" i="1"/>
  <c r="AI157" i="1"/>
  <c r="AN157" i="1" s="1"/>
  <c r="AO157" i="1" s="1"/>
  <c r="AF177" i="1"/>
  <c r="AS177" i="1" s="1"/>
  <c r="AH181" i="1"/>
  <c r="AL181" i="1" s="1"/>
  <c r="AM181" i="1" s="1"/>
  <c r="AE181" i="1"/>
  <c r="AH197" i="1"/>
  <c r="AL197" i="1" s="1"/>
  <c r="AM197" i="1" s="1"/>
  <c r="AE197" i="1"/>
  <c r="AE209" i="1"/>
  <c r="AH209" i="1"/>
  <c r="AL209" i="1" s="1"/>
  <c r="AM209" i="1" s="1"/>
  <c r="AE225" i="1"/>
  <c r="AH225" i="1"/>
  <c r="AL225" i="1" s="1"/>
  <c r="AM225" i="1" s="1"/>
  <c r="AE241" i="1"/>
  <c r="AH241" i="1"/>
  <c r="AL241" i="1" s="1"/>
  <c r="AM241" i="1" s="1"/>
  <c r="AE245" i="1"/>
  <c r="AH245" i="1"/>
  <c r="AL245" i="1" s="1"/>
  <c r="AM245" i="1" s="1"/>
  <c r="AC249" i="1"/>
  <c r="AP249" i="1" s="1"/>
  <c r="AH261" i="1"/>
  <c r="AL261" i="1" s="1"/>
  <c r="AM261" i="1" s="1"/>
  <c r="AE261" i="1"/>
  <c r="AH265" i="1"/>
  <c r="AE265" i="1"/>
  <c r="AH273" i="1"/>
  <c r="AE273" i="1"/>
  <c r="AH277" i="1"/>
  <c r="AL277" i="1" s="1"/>
  <c r="AM277" i="1" s="1"/>
  <c r="AE277" i="1"/>
  <c r="AH281" i="1"/>
  <c r="AL281" i="1" s="1"/>
  <c r="AM281" i="1" s="1"/>
  <c r="AE281" i="1"/>
  <c r="AH289" i="1"/>
  <c r="AL289" i="1" s="1"/>
  <c r="AM289" i="1" s="1"/>
  <c r="AE289" i="1"/>
  <c r="AC293" i="1"/>
  <c r="AP293" i="1" s="1"/>
  <c r="AH297" i="1"/>
  <c r="AE297" i="1"/>
  <c r="AH305" i="1"/>
  <c r="AL305" i="1" s="1"/>
  <c r="AM305" i="1" s="1"/>
  <c r="AE305" i="1"/>
  <c r="AH313" i="1"/>
  <c r="AL313" i="1" s="1"/>
  <c r="AM313" i="1" s="1"/>
  <c r="AE313" i="1"/>
  <c r="AH321" i="1"/>
  <c r="AE321" i="1"/>
  <c r="AH329" i="1"/>
  <c r="AL329" i="1" s="1"/>
  <c r="AM329" i="1" s="1"/>
  <c r="AE329" i="1"/>
  <c r="AE345" i="1"/>
  <c r="AH345" i="1"/>
  <c r="AE353" i="1"/>
  <c r="AH353" i="1"/>
  <c r="AL353" i="1" s="1"/>
  <c r="AM353" i="1" s="1"/>
  <c r="AI413" i="1"/>
  <c r="AN413" i="1" s="1"/>
  <c r="AO413" i="1" s="1"/>
  <c r="AE437" i="1"/>
  <c r="AH437" i="1"/>
  <c r="AL437" i="1" s="1"/>
  <c r="AM437" i="1" s="1"/>
  <c r="AI445" i="1"/>
  <c r="AN445" i="1" s="1"/>
  <c r="AO445" i="1" s="1"/>
  <c r="AE457" i="1"/>
  <c r="AH457" i="1"/>
  <c r="AL457" i="1" s="1"/>
  <c r="AM457" i="1" s="1"/>
  <c r="AE593" i="1"/>
  <c r="AH593" i="1"/>
  <c r="AL593" i="1" s="1"/>
  <c r="AM593" i="1" s="1"/>
  <c r="AE609" i="1"/>
  <c r="AH609" i="1"/>
  <c r="AL609" i="1" s="1"/>
  <c r="AM609" i="1" s="1"/>
  <c r="AE617" i="1"/>
  <c r="AH617" i="1"/>
  <c r="AL617" i="1" s="1"/>
  <c r="AM617" i="1" s="1"/>
  <c r="AE633" i="1"/>
  <c r="AH633" i="1"/>
  <c r="AL633" i="1" s="1"/>
  <c r="AM633" i="1" s="1"/>
  <c r="AE697" i="1"/>
  <c r="AH697" i="1"/>
  <c r="AL697" i="1" s="1"/>
  <c r="AM697" i="1" s="1"/>
  <c r="AE713" i="1"/>
  <c r="AH713" i="1"/>
  <c r="AL713" i="1" s="1"/>
  <c r="AM713" i="1" s="1"/>
  <c r="AF729" i="1"/>
  <c r="AS729" i="1" s="1"/>
  <c r="AE749" i="1"/>
  <c r="AH749" i="1"/>
  <c r="AL749" i="1" s="1"/>
  <c r="AM749" i="1" s="1"/>
  <c r="AE753" i="1"/>
  <c r="AH753" i="1"/>
  <c r="AL753" i="1" s="1"/>
  <c r="AM753" i="1" s="1"/>
  <c r="AE761" i="1"/>
  <c r="AH761" i="1"/>
  <c r="AL761" i="1" s="1"/>
  <c r="AM761" i="1" s="1"/>
  <c r="AE777" i="1"/>
  <c r="AH777" i="1"/>
  <c r="AL777" i="1" s="1"/>
  <c r="AM777" i="1" s="1"/>
  <c r="AE833" i="1"/>
  <c r="AH833" i="1"/>
  <c r="AL833" i="1" s="1"/>
  <c r="AM833" i="1" s="1"/>
  <c r="AE937" i="1"/>
  <c r="AH937" i="1"/>
  <c r="AL937" i="1" s="1"/>
  <c r="AM937" i="1" s="1"/>
  <c r="AE1049" i="1"/>
  <c r="AH1049" i="1"/>
  <c r="AL1049" i="1" s="1"/>
  <c r="AM1049" i="1" s="1"/>
  <c r="AE1073" i="1"/>
  <c r="AH1073" i="1"/>
  <c r="AL1073" i="1" s="1"/>
  <c r="AM1073" i="1" s="1"/>
  <c r="AE1089" i="1"/>
  <c r="AH1089" i="1"/>
  <c r="AL1089" i="1" s="1"/>
  <c r="AM1089" i="1" s="1"/>
  <c r="AE1105" i="1"/>
  <c r="AH1105" i="1"/>
  <c r="AL1105" i="1" s="1"/>
  <c r="AM1105" i="1" s="1"/>
  <c r="AE1121" i="1"/>
  <c r="AH1121" i="1"/>
  <c r="AL1121" i="1" s="1"/>
  <c r="AM1121" i="1" s="1"/>
  <c r="AE1137" i="1"/>
  <c r="AH1137" i="1"/>
  <c r="AL1137" i="1" s="1"/>
  <c r="AM1137" i="1" s="1"/>
  <c r="AE1153" i="1"/>
  <c r="AH1153" i="1"/>
  <c r="AL1153" i="1" s="1"/>
  <c r="AM1153" i="1" s="1"/>
  <c r="AE1169" i="1"/>
  <c r="AH1169" i="1"/>
  <c r="AL1169" i="1" s="1"/>
  <c r="AM1169" i="1" s="1"/>
  <c r="AE1185" i="1"/>
  <c r="AH1185" i="1"/>
  <c r="AL1185" i="1" s="1"/>
  <c r="AM1185" i="1" s="1"/>
  <c r="AG1425" i="1"/>
  <c r="AH1425" i="1"/>
  <c r="AL1425" i="1" s="1"/>
  <c r="AM1425" i="1" s="1"/>
  <c r="AG1433" i="1"/>
  <c r="AH1433" i="1"/>
  <c r="AL1433" i="1" s="1"/>
  <c r="AM1433" i="1" s="1"/>
  <c r="AG1445" i="1"/>
  <c r="AH1445" i="1"/>
  <c r="AL1445" i="1" s="1"/>
  <c r="AM1445" i="1" s="1"/>
  <c r="AG1469" i="1"/>
  <c r="AH1469" i="1"/>
  <c r="AL1469" i="1" s="1"/>
  <c r="AM1469" i="1" s="1"/>
  <c r="AG1489" i="1"/>
  <c r="AH1489" i="1"/>
  <c r="AL1489" i="1" s="1"/>
  <c r="AM1489" i="1" s="1"/>
  <c r="AH1509" i="1"/>
  <c r="AL1509" i="1" s="1"/>
  <c r="AM1509" i="1" s="1"/>
  <c r="AH1549" i="1"/>
  <c r="AL1549" i="1" s="1"/>
  <c r="AM1549" i="1" s="1"/>
  <c r="AE1549" i="1"/>
  <c r="AF50" i="1"/>
  <c r="AS50" i="1" s="1"/>
  <c r="AE130" i="1"/>
  <c r="AH130" i="1"/>
  <c r="AL130" i="1" s="1"/>
  <c r="AM130" i="1" s="1"/>
  <c r="AE146" i="1"/>
  <c r="AH146" i="1"/>
  <c r="AL146" i="1" s="1"/>
  <c r="AM146" i="1" s="1"/>
  <c r="AE154" i="1"/>
  <c r="AH154" i="1"/>
  <c r="AL154" i="1" s="1"/>
  <c r="AM154" i="1" s="1"/>
  <c r="AI158" i="1"/>
  <c r="AN158" i="1" s="1"/>
  <c r="AO158" i="1" s="1"/>
  <c r="AF178" i="1"/>
  <c r="AS178" i="1" s="1"/>
  <c r="AE182" i="1"/>
  <c r="AH182" i="1"/>
  <c r="AL182" i="1" s="1"/>
  <c r="AM182" i="1" s="1"/>
  <c r="AE198" i="1"/>
  <c r="AH198" i="1"/>
  <c r="AL198" i="1" s="1"/>
  <c r="AM198" i="1" s="1"/>
  <c r="AF202" i="1"/>
  <c r="AS202" i="1" s="1"/>
  <c r="AI206" i="1"/>
  <c r="AN206" i="1" s="1"/>
  <c r="AO206" i="1" s="1"/>
  <c r="AD210" i="1"/>
  <c r="AQ210" i="1" s="1"/>
  <c r="AC254" i="1"/>
  <c r="AP254" i="1" s="1"/>
  <c r="AE262" i="1"/>
  <c r="AH262" i="1"/>
  <c r="AL262" i="1" s="1"/>
  <c r="AM262" i="1" s="1"/>
  <c r="AE266" i="1"/>
  <c r="AH266" i="1"/>
  <c r="AL266" i="1" s="1"/>
  <c r="AM266" i="1" s="1"/>
  <c r="AE274" i="1"/>
  <c r="AH274" i="1"/>
  <c r="AE278" i="1"/>
  <c r="AH278" i="1"/>
  <c r="AL278" i="1" s="1"/>
  <c r="AM278" i="1" s="1"/>
  <c r="AE282" i="1"/>
  <c r="AH282" i="1"/>
  <c r="AE290" i="1"/>
  <c r="AH290" i="1"/>
  <c r="AL290" i="1" s="1"/>
  <c r="AM290" i="1" s="1"/>
  <c r="AE294" i="1"/>
  <c r="AH294" i="1"/>
  <c r="AL294" i="1" s="1"/>
  <c r="AM294" i="1" s="1"/>
  <c r="AE298" i="1"/>
  <c r="AH298" i="1"/>
  <c r="AL298" i="1" s="1"/>
  <c r="AM298" i="1" s="1"/>
  <c r="AE306" i="1"/>
  <c r="AH306" i="1"/>
  <c r="AL306" i="1" s="1"/>
  <c r="AM306" i="1" s="1"/>
  <c r="AE314" i="1"/>
  <c r="AH314" i="1"/>
  <c r="AL314" i="1" s="1"/>
  <c r="AM314" i="1" s="1"/>
  <c r="AE322" i="1"/>
  <c r="AH322" i="1"/>
  <c r="AL322" i="1" s="1"/>
  <c r="AM322" i="1" s="1"/>
  <c r="AE330" i="1"/>
  <c r="AH330" i="1"/>
  <c r="AL330" i="1" s="1"/>
  <c r="AM330" i="1" s="1"/>
  <c r="AE386" i="1"/>
  <c r="AH386" i="1"/>
  <c r="AL386" i="1" s="1"/>
  <c r="AM386" i="1" s="1"/>
  <c r="AE414" i="1"/>
  <c r="AH414" i="1"/>
  <c r="AL414" i="1" s="1"/>
  <c r="AM414" i="1" s="1"/>
  <c r="AI422" i="1"/>
  <c r="AN422" i="1" s="1"/>
  <c r="AO422" i="1" s="1"/>
  <c r="AE446" i="1"/>
  <c r="AH446" i="1"/>
  <c r="AL446" i="1" s="1"/>
  <c r="AM446" i="1" s="1"/>
  <c r="AE490" i="1"/>
  <c r="AH490" i="1"/>
  <c r="AL490" i="1" s="1"/>
  <c r="AM490" i="1" s="1"/>
  <c r="AH586" i="1"/>
  <c r="AE586" i="1"/>
  <c r="AH674" i="1"/>
  <c r="AL674" i="1" s="1"/>
  <c r="AM674" i="1" s="1"/>
  <c r="AE674" i="1"/>
  <c r="AH690" i="1"/>
  <c r="AL690" i="1" s="1"/>
  <c r="AM690" i="1" s="1"/>
  <c r="AE690" i="1"/>
  <c r="AE698" i="1"/>
  <c r="AH698" i="1"/>
  <c r="AL698" i="1" s="1"/>
  <c r="AM698" i="1" s="1"/>
  <c r="AE730" i="1"/>
  <c r="AH730" i="1"/>
  <c r="AL730" i="1" s="1"/>
  <c r="AM730" i="1" s="1"/>
  <c r="AD754" i="1"/>
  <c r="AQ754" i="1" s="1"/>
  <c r="AE766" i="1"/>
  <c r="AI766" i="1"/>
  <c r="AN766" i="1" s="1"/>
  <c r="AO766" i="1" s="1"/>
  <c r="AE774" i="1"/>
  <c r="AI774" i="1"/>
  <c r="AN774" i="1" s="1"/>
  <c r="AO774" i="1" s="1"/>
  <c r="AE946" i="1"/>
  <c r="AH946" i="1"/>
  <c r="AL946" i="1" s="1"/>
  <c r="AM946" i="1" s="1"/>
  <c r="AE954" i="1"/>
  <c r="AH954" i="1"/>
  <c r="AL954" i="1" s="1"/>
  <c r="AM954" i="1" s="1"/>
  <c r="AE1066" i="1"/>
  <c r="AH1066" i="1"/>
  <c r="AL1066" i="1" s="1"/>
  <c r="AM1066" i="1" s="1"/>
  <c r="AE1218" i="1"/>
  <c r="AH1218" i="1"/>
  <c r="AL1218" i="1" s="1"/>
  <c r="AM1218" i="1" s="1"/>
  <c r="AE1226" i="1"/>
  <c r="AH1226" i="1"/>
  <c r="AL1226" i="1" s="1"/>
  <c r="AM1226" i="1" s="1"/>
  <c r="AE1234" i="1"/>
  <c r="AH1234" i="1"/>
  <c r="AL1234" i="1" s="1"/>
  <c r="AM1234" i="1" s="1"/>
  <c r="AE1242" i="1"/>
  <c r="AH1242" i="1"/>
  <c r="AL1242" i="1" s="1"/>
  <c r="AM1242" i="1" s="1"/>
  <c r="AE1250" i="1"/>
  <c r="AH1250" i="1"/>
  <c r="AL1250" i="1" s="1"/>
  <c r="AM1250" i="1" s="1"/>
  <c r="AE1258" i="1"/>
  <c r="AH1258" i="1"/>
  <c r="AL1258" i="1" s="1"/>
  <c r="AM1258" i="1" s="1"/>
  <c r="AE1266" i="1"/>
  <c r="AH1266" i="1"/>
  <c r="AL1266" i="1" s="1"/>
  <c r="AM1266" i="1" s="1"/>
  <c r="AE1274" i="1"/>
  <c r="AH1274" i="1"/>
  <c r="AL1274" i="1" s="1"/>
  <c r="AM1274" i="1" s="1"/>
  <c r="AE1282" i="1"/>
  <c r="AH1282" i="1"/>
  <c r="AL1282" i="1" s="1"/>
  <c r="AM1282" i="1" s="1"/>
  <c r="AE1290" i="1"/>
  <c r="AH1290" i="1"/>
  <c r="AL1290" i="1" s="1"/>
  <c r="AM1290" i="1" s="1"/>
  <c r="AE1298" i="1"/>
  <c r="AH1298" i="1"/>
  <c r="AL1298" i="1" s="1"/>
  <c r="AM1298" i="1" s="1"/>
  <c r="AE1306" i="1"/>
  <c r="AH1306" i="1"/>
  <c r="AL1306" i="1" s="1"/>
  <c r="AM1306" i="1" s="1"/>
  <c r="AE1314" i="1"/>
  <c r="AH1314" i="1"/>
  <c r="AL1314" i="1" s="1"/>
  <c r="AM1314" i="1" s="1"/>
  <c r="AE1322" i="1"/>
  <c r="AH1322" i="1"/>
  <c r="AL1322" i="1" s="1"/>
  <c r="AM1322" i="1" s="1"/>
  <c r="AE1330" i="1"/>
  <c r="AH1330" i="1"/>
  <c r="AL1330" i="1" s="1"/>
  <c r="AM1330" i="1" s="1"/>
  <c r="AE1338" i="1"/>
  <c r="AH1338" i="1"/>
  <c r="AL1338" i="1" s="1"/>
  <c r="AM1338" i="1" s="1"/>
  <c r="AE1346" i="1"/>
  <c r="AH1346" i="1"/>
  <c r="AL1346" i="1" s="1"/>
  <c r="AM1346" i="1" s="1"/>
  <c r="AE1354" i="1"/>
  <c r="AH1354" i="1"/>
  <c r="AL1354" i="1" s="1"/>
  <c r="AM1354" i="1" s="1"/>
  <c r="AE1362" i="1"/>
  <c r="AH1362" i="1"/>
  <c r="AL1362" i="1" s="1"/>
  <c r="AM1362" i="1" s="1"/>
  <c r="AE1546" i="1"/>
  <c r="AH1546" i="1"/>
  <c r="AL1546" i="1" s="1"/>
  <c r="AM1546" i="1" s="1"/>
  <c r="AE1570" i="1"/>
  <c r="AH1570" i="1"/>
  <c r="AL1570" i="1" s="1"/>
  <c r="AM1570" i="1" s="1"/>
  <c r="AE1578" i="1"/>
  <c r="AH1578" i="1"/>
  <c r="AL1578" i="1" s="1"/>
  <c r="AM1578" i="1" s="1"/>
  <c r="AE1586" i="1"/>
  <c r="AH1586" i="1"/>
  <c r="AL1586" i="1" s="1"/>
  <c r="AM1586" i="1" s="1"/>
  <c r="AE1594" i="1"/>
  <c r="AH1594" i="1"/>
  <c r="AL1594" i="1" s="1"/>
  <c r="AM1594" i="1" s="1"/>
  <c r="AE1602" i="1"/>
  <c r="AH1602" i="1"/>
  <c r="AL1602" i="1" s="1"/>
  <c r="AM1602" i="1" s="1"/>
  <c r="AI63" i="1"/>
  <c r="AN63" i="1" s="1"/>
  <c r="AO63" i="1" s="1"/>
  <c r="AI87" i="1"/>
  <c r="AN87" i="1" s="1"/>
  <c r="AO87" i="1" s="1"/>
  <c r="AE179" i="1"/>
  <c r="AH179" i="1"/>
  <c r="AL179" i="1" s="1"/>
  <c r="AM179" i="1" s="1"/>
  <c r="AH191" i="1"/>
  <c r="AL191" i="1" s="1"/>
  <c r="AM191" i="1" s="1"/>
  <c r="AE191" i="1"/>
  <c r="AE211" i="1"/>
  <c r="AH211" i="1"/>
  <c r="AL211" i="1" s="1"/>
  <c r="AM211" i="1" s="1"/>
  <c r="AE247" i="1"/>
  <c r="AH247" i="1"/>
  <c r="AL247" i="1" s="1"/>
  <c r="AM247" i="1" s="1"/>
  <c r="AH287" i="1"/>
  <c r="AL287" i="1" s="1"/>
  <c r="AM287" i="1" s="1"/>
  <c r="AE287" i="1"/>
  <c r="AH371" i="1"/>
  <c r="AL371" i="1" s="1"/>
  <c r="AM371" i="1" s="1"/>
  <c r="AE371" i="1"/>
  <c r="AH423" i="1"/>
  <c r="AL423" i="1" s="1"/>
  <c r="AM423" i="1" s="1"/>
  <c r="AE423" i="1"/>
  <c r="AH483" i="1"/>
  <c r="AL483" i="1" s="1"/>
  <c r="AM483" i="1" s="1"/>
  <c r="AE483" i="1"/>
  <c r="AE547" i="1"/>
  <c r="AH547" i="1"/>
  <c r="AL547" i="1" s="1"/>
  <c r="AM547" i="1" s="1"/>
  <c r="AE579" i="1"/>
  <c r="AH579" i="1"/>
  <c r="AE615" i="1"/>
  <c r="AH615" i="1"/>
  <c r="AE683" i="1"/>
  <c r="AH683" i="1"/>
  <c r="AL683" i="1" s="1"/>
  <c r="AM683" i="1" s="1"/>
  <c r="AC731" i="1"/>
  <c r="AP731" i="1" s="1"/>
  <c r="AE783" i="1"/>
  <c r="AI783" i="1"/>
  <c r="AN783" i="1" s="1"/>
  <c r="AO783" i="1" s="1"/>
  <c r="AE807" i="1"/>
  <c r="AI807" i="1"/>
  <c r="AN807" i="1" s="1"/>
  <c r="AO807" i="1" s="1"/>
  <c r="AE883" i="1"/>
  <c r="AI883" i="1"/>
  <c r="AN883" i="1" s="1"/>
  <c r="AO883" i="1" s="1"/>
  <c r="AE1003" i="1"/>
  <c r="AI1003" i="1"/>
  <c r="AN1003" i="1" s="1"/>
  <c r="AO1003" i="1" s="1"/>
  <c r="AE1031" i="1"/>
  <c r="AI1031" i="1"/>
  <c r="AN1031" i="1" s="1"/>
  <c r="AO1031" i="1" s="1"/>
  <c r="AE1047" i="1"/>
  <c r="AI1047" i="1"/>
  <c r="AN1047" i="1" s="1"/>
  <c r="AO1047" i="1" s="1"/>
  <c r="AH1083" i="1"/>
  <c r="AL1083" i="1" s="1"/>
  <c r="AM1083" i="1" s="1"/>
  <c r="AE1083" i="1"/>
  <c r="AH1131" i="1"/>
  <c r="AL1131" i="1" s="1"/>
  <c r="AM1131" i="1" s="1"/>
  <c r="AE1131" i="1"/>
  <c r="AH1179" i="1"/>
  <c r="AL1179" i="1" s="1"/>
  <c r="AM1179" i="1" s="1"/>
  <c r="AE1179" i="1"/>
  <c r="AE1411" i="1"/>
  <c r="AH1411" i="1"/>
  <c r="AL1411" i="1" s="1"/>
  <c r="AM1411" i="1" s="1"/>
  <c r="AH11" i="1"/>
  <c r="AL11" i="1" s="1"/>
  <c r="AM11" i="1" s="1"/>
  <c r="AE11" i="1"/>
  <c r="AE83" i="1"/>
  <c r="AH83" i="1"/>
  <c r="AL83" i="1" s="1"/>
  <c r="AM83" i="1" s="1"/>
  <c r="AE111" i="1"/>
  <c r="AH111" i="1"/>
  <c r="AL111" i="1" s="1"/>
  <c r="AM111" i="1" s="1"/>
  <c r="AH159" i="1"/>
  <c r="AL159" i="1" s="1"/>
  <c r="AM159" i="1" s="1"/>
  <c r="AE159" i="1"/>
  <c r="AD183" i="1"/>
  <c r="AQ183" i="1" s="1"/>
  <c r="AH183" i="1"/>
  <c r="AL183" i="1" s="1"/>
  <c r="AM183" i="1" s="1"/>
  <c r="AE183" i="1"/>
  <c r="AE207" i="1"/>
  <c r="AH207" i="1"/>
  <c r="AL207" i="1" s="1"/>
  <c r="AM207" i="1" s="1"/>
  <c r="AF239" i="1"/>
  <c r="AS239" i="1" s="1"/>
  <c r="AF263" i="1"/>
  <c r="AS263" i="1" s="1"/>
  <c r="AF295" i="1"/>
  <c r="AS295" i="1" s="1"/>
  <c r="AE323" i="1"/>
  <c r="AH323" i="1"/>
  <c r="AL323" i="1" s="1"/>
  <c r="AM323" i="1" s="1"/>
  <c r="AE355" i="1"/>
  <c r="AH355" i="1"/>
  <c r="AL355" i="1" s="1"/>
  <c r="AM355" i="1" s="1"/>
  <c r="AH403" i="1"/>
  <c r="AL403" i="1" s="1"/>
  <c r="AM403" i="1" s="1"/>
  <c r="AE403" i="1"/>
  <c r="AH427" i="1"/>
  <c r="AL427" i="1" s="1"/>
  <c r="AM427" i="1" s="1"/>
  <c r="AE427" i="1"/>
  <c r="AH451" i="1"/>
  <c r="AL451" i="1" s="1"/>
  <c r="AM451" i="1" s="1"/>
  <c r="AE451" i="1"/>
  <c r="AH475" i="1"/>
  <c r="AL475" i="1" s="1"/>
  <c r="AM475" i="1" s="1"/>
  <c r="AE475" i="1"/>
  <c r="AE499" i="1"/>
  <c r="AH499" i="1"/>
  <c r="AL499" i="1" s="1"/>
  <c r="AM499" i="1" s="1"/>
  <c r="AE527" i="1"/>
  <c r="AH527" i="1"/>
  <c r="AL527" i="1" s="1"/>
  <c r="AM527" i="1" s="1"/>
  <c r="AE555" i="1"/>
  <c r="AH555" i="1"/>
  <c r="AL555" i="1" s="1"/>
  <c r="AM555" i="1" s="1"/>
  <c r="AE583" i="1"/>
  <c r="AH583" i="1"/>
  <c r="AL583" i="1" s="1"/>
  <c r="AM583" i="1" s="1"/>
  <c r="AE635" i="1"/>
  <c r="AH635" i="1"/>
  <c r="AL635" i="1" s="1"/>
  <c r="AM635" i="1" s="1"/>
  <c r="AE691" i="1"/>
  <c r="AH691" i="1"/>
  <c r="AL691" i="1" s="1"/>
  <c r="AM691" i="1" s="1"/>
  <c r="AE715" i="1"/>
  <c r="AH715" i="1"/>
  <c r="AL715" i="1" s="1"/>
  <c r="AM715" i="1" s="1"/>
  <c r="AE727" i="1"/>
  <c r="AH727" i="1"/>
  <c r="AL727" i="1" s="1"/>
  <c r="AM727" i="1" s="1"/>
  <c r="AE743" i="1"/>
  <c r="AH743" i="1"/>
  <c r="AL743" i="1" s="1"/>
  <c r="AM743" i="1" s="1"/>
  <c r="AE767" i="1"/>
  <c r="AI767" i="1"/>
  <c r="AN767" i="1" s="1"/>
  <c r="AO767" i="1" s="1"/>
  <c r="AG899" i="1"/>
  <c r="AG923" i="1"/>
  <c r="AE935" i="1"/>
  <c r="AI935" i="1"/>
  <c r="AN935" i="1" s="1"/>
  <c r="AO935" i="1" s="1"/>
  <c r="AH1067" i="1"/>
  <c r="AL1067" i="1" s="1"/>
  <c r="AM1067" i="1" s="1"/>
  <c r="AE1067" i="1"/>
  <c r="AH1091" i="1"/>
  <c r="AL1091" i="1" s="1"/>
  <c r="AM1091" i="1" s="1"/>
  <c r="AE1091" i="1"/>
  <c r="AH1139" i="1"/>
  <c r="AL1139" i="1" s="1"/>
  <c r="AM1139" i="1" s="1"/>
  <c r="AE1139" i="1"/>
  <c r="AH1187" i="1"/>
  <c r="AL1187" i="1" s="1"/>
  <c r="AM1187" i="1" s="1"/>
  <c r="AE1187" i="1"/>
  <c r="AH1211" i="1"/>
  <c r="AL1211" i="1" s="1"/>
  <c r="AM1211" i="1" s="1"/>
  <c r="AE1211" i="1"/>
  <c r="AH1235" i="1"/>
  <c r="AL1235" i="1" s="1"/>
  <c r="AM1235" i="1" s="1"/>
  <c r="AE1235" i="1"/>
  <c r="AH1259" i="1"/>
  <c r="AL1259" i="1" s="1"/>
  <c r="AM1259" i="1" s="1"/>
  <c r="AE1259" i="1"/>
  <c r="AH1287" i="1"/>
  <c r="AL1287" i="1" s="1"/>
  <c r="AM1287" i="1" s="1"/>
  <c r="AE1287" i="1"/>
  <c r="AH1311" i="1"/>
  <c r="AL1311" i="1" s="1"/>
  <c r="AM1311" i="1" s="1"/>
  <c r="AE1311" i="1"/>
  <c r="AH1335" i="1"/>
  <c r="AL1335" i="1" s="1"/>
  <c r="AM1335" i="1" s="1"/>
  <c r="AE1335" i="1"/>
  <c r="AH1363" i="1"/>
  <c r="AL1363" i="1" s="1"/>
  <c r="AM1363" i="1" s="1"/>
  <c r="AE1363" i="1"/>
  <c r="AG1431" i="1"/>
  <c r="AG1459" i="1"/>
  <c r="AG1499" i="1"/>
  <c r="AG1523" i="1"/>
  <c r="AG1547" i="1"/>
  <c r="AG1575" i="1"/>
  <c r="AG1603" i="1"/>
  <c r="AH7" i="1"/>
  <c r="AL7" i="1" s="1"/>
  <c r="AM7" i="1" s="1"/>
  <c r="AE7" i="1"/>
  <c r="AE16" i="1"/>
  <c r="AH16" i="1"/>
  <c r="AL16" i="1" s="1"/>
  <c r="AM16" i="1" s="1"/>
  <c r="AE20" i="1"/>
  <c r="AH20" i="1"/>
  <c r="AF32" i="1"/>
  <c r="AS32" i="1" s="1"/>
  <c r="AF40" i="1"/>
  <c r="AS40" i="1" s="1"/>
  <c r="AE44" i="1"/>
  <c r="AH44" i="1"/>
  <c r="AL44" i="1" s="1"/>
  <c r="AM44" i="1" s="1"/>
  <c r="AD56" i="1"/>
  <c r="AQ56" i="1" s="1"/>
  <c r="AD80" i="1"/>
  <c r="AQ80" i="1" s="1"/>
  <c r="AD88" i="1"/>
  <c r="AQ88" i="1" s="1"/>
  <c r="AE128" i="1"/>
  <c r="AH128" i="1"/>
  <c r="AL128" i="1" s="1"/>
  <c r="AM128" i="1" s="1"/>
  <c r="AE144" i="1"/>
  <c r="AH144" i="1"/>
  <c r="AL144" i="1" s="1"/>
  <c r="AM144" i="1" s="1"/>
  <c r="AI156" i="1"/>
  <c r="AN156" i="1" s="1"/>
  <c r="AO156" i="1" s="1"/>
  <c r="AE180" i="1"/>
  <c r="AH180" i="1"/>
  <c r="AL180" i="1" s="1"/>
  <c r="AM180" i="1" s="1"/>
  <c r="AE196" i="1"/>
  <c r="AH196" i="1"/>
  <c r="AL196" i="1" s="1"/>
  <c r="AM196" i="1" s="1"/>
  <c r="AH208" i="1"/>
  <c r="AL208" i="1" s="1"/>
  <c r="AM208" i="1" s="1"/>
  <c r="AE208" i="1"/>
  <c r="AC212" i="1"/>
  <c r="AP212" i="1" s="1"/>
  <c r="AH224" i="1"/>
  <c r="AE224" i="1"/>
  <c r="AH240" i="1"/>
  <c r="AL240" i="1" s="1"/>
  <c r="AM240" i="1" s="1"/>
  <c r="AE240" i="1"/>
  <c r="AC248" i="1"/>
  <c r="AP248" i="1" s="1"/>
  <c r="AD252" i="1"/>
  <c r="AQ252" i="1" s="1"/>
  <c r="AE252" i="1"/>
  <c r="AI252" i="1"/>
  <c r="AN252" i="1" s="1"/>
  <c r="AO252" i="1" s="1"/>
  <c r="AD256" i="1"/>
  <c r="AQ256" i="1" s="1"/>
  <c r="AE260" i="1"/>
  <c r="AI260" i="1"/>
  <c r="AN260" i="1" s="1"/>
  <c r="AO260" i="1" s="1"/>
  <c r="AE268" i="1"/>
  <c r="AI268" i="1"/>
  <c r="AE276" i="1"/>
  <c r="AI276" i="1"/>
  <c r="AN276" i="1" s="1"/>
  <c r="AO276" i="1" s="1"/>
  <c r="AE284" i="1"/>
  <c r="AI284" i="1"/>
  <c r="AN284" i="1" s="1"/>
  <c r="AO284" i="1" s="1"/>
  <c r="AE292" i="1"/>
  <c r="AI292" i="1"/>
  <c r="AN292" i="1" s="1"/>
  <c r="AO292" i="1" s="1"/>
  <c r="AE300" i="1"/>
  <c r="AI300" i="1"/>
  <c r="AN300" i="1" s="1"/>
  <c r="AO300" i="1" s="1"/>
  <c r="AE308" i="1"/>
  <c r="AI308" i="1"/>
  <c r="AN308" i="1" s="1"/>
  <c r="AO308" i="1" s="1"/>
  <c r="AE316" i="1"/>
  <c r="AI316" i="1"/>
  <c r="AN316" i="1" s="1"/>
  <c r="AO316" i="1" s="1"/>
  <c r="AE324" i="1"/>
  <c r="AI324" i="1"/>
  <c r="AN324" i="1" s="1"/>
  <c r="AO324" i="1" s="1"/>
  <c r="AE332" i="1"/>
  <c r="AI332" i="1"/>
  <c r="AE368" i="1"/>
  <c r="AH368" i="1"/>
  <c r="AL368" i="1" s="1"/>
  <c r="AM368" i="1" s="1"/>
  <c r="AE400" i="1"/>
  <c r="AH400" i="1"/>
  <c r="AL400" i="1" s="1"/>
  <c r="AM400" i="1" s="1"/>
  <c r="AD424" i="1"/>
  <c r="AQ424" i="1" s="1"/>
  <c r="AF432" i="1"/>
  <c r="AS432" i="1" s="1"/>
  <c r="AE640" i="1"/>
  <c r="AH640" i="1"/>
  <c r="AL640" i="1" s="1"/>
  <c r="AM640" i="1" s="1"/>
  <c r="AE672" i="1"/>
  <c r="AH672" i="1"/>
  <c r="AL672" i="1" s="1"/>
  <c r="AM672" i="1" s="1"/>
  <c r="AE688" i="1"/>
  <c r="AH688" i="1"/>
  <c r="AL688" i="1" s="1"/>
  <c r="AM688" i="1" s="1"/>
  <c r="AE704" i="1"/>
  <c r="AH704" i="1"/>
  <c r="AL704" i="1" s="1"/>
  <c r="AM704" i="1" s="1"/>
  <c r="AC736" i="1"/>
  <c r="AP736" i="1" s="1"/>
  <c r="AF740" i="1"/>
  <c r="AS740" i="1" s="1"/>
  <c r="AH744" i="1"/>
  <c r="AL744" i="1" s="1"/>
  <c r="AM744" i="1" s="1"/>
  <c r="AE744" i="1"/>
  <c r="AH944" i="1"/>
  <c r="AL944" i="1" s="1"/>
  <c r="AM944" i="1" s="1"/>
  <c r="AE944" i="1"/>
  <c r="AH952" i="1"/>
  <c r="AL952" i="1" s="1"/>
  <c r="AM952" i="1" s="1"/>
  <c r="AE952" i="1"/>
  <c r="AE1060" i="1"/>
  <c r="AI1060" i="1"/>
  <c r="AN1060" i="1" s="1"/>
  <c r="AO1060" i="1" s="1"/>
  <c r="AH1372" i="1"/>
  <c r="AL1372" i="1" s="1"/>
  <c r="AM1372" i="1" s="1"/>
  <c r="AE1372" i="1"/>
  <c r="AC1372" i="1"/>
  <c r="AP1372" i="1" s="1"/>
  <c r="AH1424" i="1"/>
  <c r="AL1424" i="1" s="1"/>
  <c r="AM1424" i="1" s="1"/>
  <c r="AE1424" i="1"/>
  <c r="AH1432" i="1"/>
  <c r="AL1432" i="1" s="1"/>
  <c r="AM1432" i="1" s="1"/>
  <c r="AE1432" i="1"/>
  <c r="AH1440" i="1"/>
  <c r="AL1440" i="1" s="1"/>
  <c r="AM1440" i="1" s="1"/>
  <c r="AE1440" i="1"/>
  <c r="AH1448" i="1"/>
  <c r="AL1448" i="1" s="1"/>
  <c r="AM1448" i="1" s="1"/>
  <c r="AE1448" i="1"/>
  <c r="AH1456" i="1"/>
  <c r="AL1456" i="1" s="1"/>
  <c r="AM1456" i="1" s="1"/>
  <c r="AE1456" i="1"/>
  <c r="AH1464" i="1"/>
  <c r="AL1464" i="1" s="1"/>
  <c r="AM1464" i="1" s="1"/>
  <c r="AE1464" i="1"/>
  <c r="AH1472" i="1"/>
  <c r="AL1472" i="1" s="1"/>
  <c r="AM1472" i="1" s="1"/>
  <c r="AE1472" i="1"/>
  <c r="AH1480" i="1"/>
  <c r="AL1480" i="1" s="1"/>
  <c r="AM1480" i="1" s="1"/>
  <c r="AE1480" i="1"/>
  <c r="AH1488" i="1"/>
  <c r="AL1488" i="1" s="1"/>
  <c r="AM1488" i="1" s="1"/>
  <c r="AE1488" i="1"/>
  <c r="AH1496" i="1"/>
  <c r="AL1496" i="1" s="1"/>
  <c r="AM1496" i="1" s="1"/>
  <c r="AE1496" i="1"/>
  <c r="AH1504" i="1"/>
  <c r="AL1504" i="1" s="1"/>
  <c r="AM1504" i="1" s="1"/>
  <c r="AE1504" i="1"/>
  <c r="AH1512" i="1"/>
  <c r="AL1512" i="1" s="1"/>
  <c r="AM1512" i="1" s="1"/>
  <c r="AE1512" i="1"/>
  <c r="AH1520" i="1"/>
  <c r="AL1520" i="1" s="1"/>
  <c r="AM1520" i="1" s="1"/>
  <c r="AE1520" i="1"/>
  <c r="AG1449" i="1"/>
  <c r="AH1449" i="1"/>
  <c r="AL1449" i="1" s="1"/>
  <c r="AM1449" i="1" s="1"/>
  <c r="AG1461" i="1"/>
  <c r="AH1461" i="1"/>
  <c r="AL1461" i="1" s="1"/>
  <c r="AM1461" i="1" s="1"/>
  <c r="AG1473" i="1"/>
  <c r="AH1473" i="1"/>
  <c r="AL1473" i="1" s="1"/>
  <c r="AM1473" i="1" s="1"/>
  <c r="AG1485" i="1"/>
  <c r="AH1485" i="1"/>
  <c r="AL1485" i="1" s="1"/>
  <c r="AM1485" i="1" s="1"/>
  <c r="AG1501" i="1"/>
  <c r="AH1501" i="1"/>
  <c r="AL1501" i="1" s="1"/>
  <c r="AM1501" i="1" s="1"/>
  <c r="AG1513" i="1"/>
  <c r="AH1513" i="1"/>
  <c r="AL1513" i="1" s="1"/>
  <c r="AM1513" i="1" s="1"/>
  <c r="AH1525" i="1"/>
  <c r="AL1525" i="1" s="1"/>
  <c r="AM1525" i="1" s="1"/>
  <c r="AE1525" i="1"/>
  <c r="AE15" i="1"/>
  <c r="AH15" i="1"/>
  <c r="AL15" i="1" s="1"/>
  <c r="AM15" i="1" s="1"/>
  <c r="AH27" i="1"/>
  <c r="AL27" i="1" s="1"/>
  <c r="AM27" i="1" s="1"/>
  <c r="AE27" i="1"/>
  <c r="AD43" i="1"/>
  <c r="AQ43" i="1" s="1"/>
  <c r="AE43" i="1"/>
  <c r="AH43" i="1"/>
  <c r="AL43" i="1" s="1"/>
  <c r="AM43" i="1" s="1"/>
  <c r="AH67" i="1"/>
  <c r="AL67" i="1" s="1"/>
  <c r="AM67" i="1" s="1"/>
  <c r="AE67" i="1"/>
  <c r="AH91" i="1"/>
  <c r="AL91" i="1" s="1"/>
  <c r="AM91" i="1" s="1"/>
  <c r="AE91" i="1"/>
  <c r="AE115" i="1"/>
  <c r="AH115" i="1"/>
  <c r="AE131" i="1"/>
  <c r="AH131" i="1"/>
  <c r="AL131" i="1" s="1"/>
  <c r="AM131" i="1" s="1"/>
  <c r="AH175" i="1"/>
  <c r="AL175" i="1" s="1"/>
  <c r="AM175" i="1" s="1"/>
  <c r="AE175" i="1"/>
  <c r="AF223" i="1"/>
  <c r="AS223" i="1" s="1"/>
  <c r="AD271" i="1"/>
  <c r="AQ271" i="1" s="1"/>
  <c r="AH291" i="1"/>
  <c r="AL291" i="1" s="1"/>
  <c r="AM291" i="1" s="1"/>
  <c r="AE291" i="1"/>
  <c r="AE315" i="1"/>
  <c r="AH315" i="1"/>
  <c r="AL315" i="1" s="1"/>
  <c r="AM315" i="1" s="1"/>
  <c r="AE331" i="1"/>
  <c r="AH331" i="1"/>
  <c r="AH375" i="1"/>
  <c r="AL375" i="1" s="1"/>
  <c r="AM375" i="1" s="1"/>
  <c r="AE375" i="1"/>
  <c r="AD419" i="1"/>
  <c r="AQ419" i="1" s="1"/>
  <c r="AH419" i="1"/>
  <c r="AL419" i="1" s="1"/>
  <c r="AM419" i="1" s="1"/>
  <c r="AE419" i="1"/>
  <c r="AH467" i="1"/>
  <c r="AL467" i="1" s="1"/>
  <c r="AM467" i="1" s="1"/>
  <c r="AE467" i="1"/>
  <c r="AH491" i="1"/>
  <c r="AL491" i="1" s="1"/>
  <c r="AM491" i="1" s="1"/>
  <c r="AE491" i="1"/>
  <c r="AE519" i="1"/>
  <c r="AH519" i="1"/>
  <c r="AL519" i="1" s="1"/>
  <c r="AM519" i="1" s="1"/>
  <c r="AD543" i="1"/>
  <c r="AQ543" i="1" s="1"/>
  <c r="AE587" i="1"/>
  <c r="AH587" i="1"/>
  <c r="AL587" i="1" s="1"/>
  <c r="AM587" i="1" s="1"/>
  <c r="AE655" i="1"/>
  <c r="AH655" i="1"/>
  <c r="AL655" i="1" s="1"/>
  <c r="AM655" i="1" s="1"/>
  <c r="AE675" i="1"/>
  <c r="AH675" i="1"/>
  <c r="AL675" i="1" s="1"/>
  <c r="AM675" i="1" s="1"/>
  <c r="AE699" i="1"/>
  <c r="AH699" i="1"/>
  <c r="AL699" i="1" s="1"/>
  <c r="AM699" i="1" s="1"/>
  <c r="AE723" i="1"/>
  <c r="AH723" i="1"/>
  <c r="AL723" i="1" s="1"/>
  <c r="AM723" i="1" s="1"/>
  <c r="AE747" i="1"/>
  <c r="AH747" i="1"/>
  <c r="AL747" i="1" s="1"/>
  <c r="AM747" i="1" s="1"/>
  <c r="AE775" i="1"/>
  <c r="AH775" i="1"/>
  <c r="AL775" i="1" s="1"/>
  <c r="AM775" i="1" s="1"/>
  <c r="AE843" i="1"/>
  <c r="AI843" i="1"/>
  <c r="AN843" i="1" s="1"/>
  <c r="AO843" i="1" s="1"/>
  <c r="AG951" i="1"/>
  <c r="AG971" i="1"/>
  <c r="AE1051" i="1"/>
  <c r="AH1051" i="1"/>
  <c r="AL1051" i="1" s="1"/>
  <c r="AM1051" i="1" s="1"/>
  <c r="AH1075" i="1"/>
  <c r="AL1075" i="1" s="1"/>
  <c r="AM1075" i="1" s="1"/>
  <c r="AE1075" i="1"/>
  <c r="AH1123" i="1"/>
  <c r="AL1123" i="1" s="1"/>
  <c r="AM1123" i="1" s="1"/>
  <c r="AE1123" i="1"/>
  <c r="AH1171" i="1"/>
  <c r="AL1171" i="1" s="1"/>
  <c r="AM1171" i="1" s="1"/>
  <c r="AE1171" i="1"/>
  <c r="AH1195" i="1"/>
  <c r="AL1195" i="1" s="1"/>
  <c r="AM1195" i="1" s="1"/>
  <c r="AE1195" i="1"/>
  <c r="AH1219" i="1"/>
  <c r="AL1219" i="1" s="1"/>
  <c r="AM1219" i="1" s="1"/>
  <c r="AE1219" i="1"/>
  <c r="AH1243" i="1"/>
  <c r="AL1243" i="1" s="1"/>
  <c r="AM1243" i="1" s="1"/>
  <c r="AE1243" i="1"/>
  <c r="AH1267" i="1"/>
  <c r="AL1267" i="1" s="1"/>
  <c r="AM1267" i="1" s="1"/>
  <c r="AE1267" i="1"/>
  <c r="AH1291" i="1"/>
  <c r="AL1291" i="1" s="1"/>
  <c r="AM1291" i="1" s="1"/>
  <c r="AE1291" i="1"/>
  <c r="AH1315" i="1"/>
  <c r="AL1315" i="1" s="1"/>
  <c r="AM1315" i="1" s="1"/>
  <c r="AE1315" i="1"/>
  <c r="AH1339" i="1"/>
  <c r="AL1339" i="1" s="1"/>
  <c r="AM1339" i="1" s="1"/>
  <c r="AE1339" i="1"/>
  <c r="AH1359" i="1"/>
  <c r="AL1359" i="1" s="1"/>
  <c r="AM1359" i="1" s="1"/>
  <c r="AE1359" i="1"/>
  <c r="AH1383" i="1"/>
  <c r="AL1383" i="1" s="1"/>
  <c r="AM1383" i="1" s="1"/>
  <c r="AE1383" i="1"/>
  <c r="AH1399" i="1"/>
  <c r="AL1399" i="1" s="1"/>
  <c r="AM1399" i="1" s="1"/>
  <c r="AE1399" i="1"/>
  <c r="AG1439" i="1"/>
  <c r="AG1463" i="1"/>
  <c r="AG1479" i="1"/>
  <c r="AG1495" i="1"/>
  <c r="AG1519" i="1"/>
  <c r="AE1555" i="1"/>
  <c r="AI1555" i="1"/>
  <c r="AN1555" i="1" s="1"/>
  <c r="AO1555" i="1" s="1"/>
  <c r="AH1571" i="1"/>
  <c r="AL1571" i="1" s="1"/>
  <c r="AM1571" i="1" s="1"/>
  <c r="AG1583" i="1"/>
  <c r="AH1595" i="1"/>
  <c r="AL1595" i="1" s="1"/>
  <c r="AM1595" i="1" s="1"/>
  <c r="AF1619" i="1"/>
  <c r="AS1619" i="1" s="1"/>
  <c r="AE1635" i="1"/>
  <c r="AE13" i="1"/>
  <c r="AH13" i="1"/>
  <c r="AL13" i="1" s="1"/>
  <c r="AM13" i="1" s="1"/>
  <c r="AD13" i="1"/>
  <c r="AQ13" i="1" s="1"/>
  <c r="AC17" i="1"/>
  <c r="AP17" i="1" s="1"/>
  <c r="AE21" i="1"/>
  <c r="AH21" i="1"/>
  <c r="AF25" i="1"/>
  <c r="AS25" i="1" s="1"/>
  <c r="AI29" i="1"/>
  <c r="AN29" i="1" s="1"/>
  <c r="AO29" i="1" s="1"/>
  <c r="AE29" i="1"/>
  <c r="AH29" i="1"/>
  <c r="AL29" i="1" s="1"/>
  <c r="AM29" i="1" s="1"/>
  <c r="AD29" i="1"/>
  <c r="AQ29" i="1" s="1"/>
  <c r="AC29" i="1"/>
  <c r="AP29" i="1" s="1"/>
  <c r="AF33" i="1"/>
  <c r="AS33" i="1" s="1"/>
  <c r="AI37" i="1"/>
  <c r="AN37" i="1" s="1"/>
  <c r="AO37" i="1" s="1"/>
  <c r="AE37" i="1"/>
  <c r="AH37" i="1"/>
  <c r="AD37" i="1"/>
  <c r="AQ37" i="1" s="1"/>
  <c r="AC37" i="1"/>
  <c r="AP37" i="1" s="1"/>
  <c r="AF41" i="1"/>
  <c r="AS41" i="1" s="1"/>
  <c r="AC41" i="1"/>
  <c r="AP41" i="1" s="1"/>
  <c r="AD45" i="1"/>
  <c r="AQ45" i="1" s="1"/>
  <c r="AE45" i="1"/>
  <c r="AH45" i="1"/>
  <c r="AL45" i="1" s="1"/>
  <c r="AM45" i="1" s="1"/>
  <c r="AE49" i="1"/>
  <c r="AH49" i="1"/>
  <c r="AL49" i="1" s="1"/>
  <c r="AM49" i="1" s="1"/>
  <c r="AI53" i="1"/>
  <c r="AN53" i="1" s="1"/>
  <c r="AO53" i="1" s="1"/>
  <c r="AD53" i="1"/>
  <c r="AQ53" i="1" s="1"/>
  <c r="AH61" i="1"/>
  <c r="AL61" i="1" s="1"/>
  <c r="AM61" i="1" s="1"/>
  <c r="AE61" i="1"/>
  <c r="AC65" i="1"/>
  <c r="AP65" i="1" s="1"/>
  <c r="AH69" i="1"/>
  <c r="AL69" i="1" s="1"/>
  <c r="AM69" i="1" s="1"/>
  <c r="AE69" i="1"/>
  <c r="AC73" i="1"/>
  <c r="AP73" i="1" s="1"/>
  <c r="AD77" i="1"/>
  <c r="AQ77" i="1" s="1"/>
  <c r="AH77" i="1"/>
  <c r="AL77" i="1" s="1"/>
  <c r="AM77" i="1" s="1"/>
  <c r="AE77" i="1"/>
  <c r="AF85" i="1"/>
  <c r="AS85" i="1" s="1"/>
  <c r="AE93" i="1"/>
  <c r="AH93" i="1"/>
  <c r="AL93" i="1" s="1"/>
  <c r="AM93" i="1" s="1"/>
  <c r="AC97" i="1"/>
  <c r="AP97" i="1" s="1"/>
  <c r="AE101" i="1"/>
  <c r="AH101" i="1"/>
  <c r="AL101" i="1" s="1"/>
  <c r="AM101" i="1" s="1"/>
  <c r="AD105" i="1"/>
  <c r="AQ105" i="1" s="1"/>
  <c r="AC105" i="1"/>
  <c r="AP105" i="1" s="1"/>
  <c r="AE109" i="1"/>
  <c r="AH109" i="1"/>
  <c r="AL109" i="1" s="1"/>
  <c r="AM109" i="1" s="1"/>
  <c r="AH117" i="1"/>
  <c r="AL117" i="1" s="1"/>
  <c r="AM117" i="1" s="1"/>
  <c r="AE117" i="1"/>
  <c r="AD117" i="1"/>
  <c r="AQ117" i="1" s="1"/>
  <c r="AC117" i="1"/>
  <c r="AP117" i="1" s="1"/>
  <c r="AH125" i="1"/>
  <c r="AL125" i="1" s="1"/>
  <c r="AM125" i="1" s="1"/>
  <c r="AE125" i="1"/>
  <c r="AF133" i="1"/>
  <c r="AS133" i="1" s="1"/>
  <c r="AH133" i="1"/>
  <c r="AE133" i="1"/>
  <c r="AD133" i="1"/>
  <c r="AQ133" i="1" s="1"/>
  <c r="AC133" i="1"/>
  <c r="AP133" i="1" s="1"/>
  <c r="AH141" i="1"/>
  <c r="AL141" i="1" s="1"/>
  <c r="AM141" i="1" s="1"/>
  <c r="AE141" i="1"/>
  <c r="AH149" i="1"/>
  <c r="AL149" i="1" s="1"/>
  <c r="AM149" i="1" s="1"/>
  <c r="AE149" i="1"/>
  <c r="AD149" i="1"/>
  <c r="AQ149" i="1" s="1"/>
  <c r="AC149" i="1"/>
  <c r="AP149" i="1" s="1"/>
  <c r="AC157" i="1"/>
  <c r="AP157" i="1" s="1"/>
  <c r="AH157" i="1"/>
  <c r="AL157" i="1" s="1"/>
  <c r="AM157" i="1" s="1"/>
  <c r="AE157" i="1"/>
  <c r="AD157" i="1"/>
  <c r="AQ157" i="1" s="1"/>
  <c r="AC161" i="1"/>
  <c r="AP161" i="1" s="1"/>
  <c r="AF165" i="1"/>
  <c r="AS165" i="1" s="1"/>
  <c r="AH173" i="1"/>
  <c r="AL173" i="1" s="1"/>
  <c r="AM173" i="1" s="1"/>
  <c r="AE173" i="1"/>
  <c r="AD173" i="1"/>
  <c r="AQ173" i="1" s="1"/>
  <c r="AF181" i="1"/>
  <c r="AS181" i="1" s="1"/>
  <c r="AD185" i="1"/>
  <c r="AQ185" i="1" s="1"/>
  <c r="AC189" i="1"/>
  <c r="AP189" i="1" s="1"/>
  <c r="AD189" i="1"/>
  <c r="AQ189" i="1" s="1"/>
  <c r="AF197" i="1"/>
  <c r="AS197" i="1" s="1"/>
  <c r="AI205" i="1"/>
  <c r="AN205" i="1" s="1"/>
  <c r="AO205" i="1" s="1"/>
  <c r="AF205" i="1"/>
  <c r="AS205" i="1" s="1"/>
  <c r="AD213" i="1"/>
  <c r="AQ213" i="1" s="1"/>
  <c r="AF213" i="1"/>
  <c r="AS213" i="1" s="1"/>
  <c r="AD217" i="1"/>
  <c r="AQ217" i="1" s="1"/>
  <c r="AC221" i="1"/>
  <c r="AP221" i="1" s="1"/>
  <c r="AI221" i="1"/>
  <c r="AF221" i="1"/>
  <c r="AS221" i="1" s="1"/>
  <c r="AD229" i="1"/>
  <c r="AQ229" i="1" s="1"/>
  <c r="AF229" i="1"/>
  <c r="AS229" i="1" s="1"/>
  <c r="AD233" i="1"/>
  <c r="AQ233" i="1" s="1"/>
  <c r="AI237" i="1"/>
  <c r="AF237" i="1"/>
  <c r="AS237" i="1" s="1"/>
  <c r="AD245" i="1"/>
  <c r="AQ245" i="1" s="1"/>
  <c r="AF245" i="1"/>
  <c r="AS245" i="1" s="1"/>
  <c r="AE249" i="1"/>
  <c r="AH249" i="1"/>
  <c r="AL249" i="1" s="1"/>
  <c r="AM249" i="1" s="1"/>
  <c r="AF261" i="1"/>
  <c r="AS261" i="1" s="1"/>
  <c r="AF265" i="1"/>
  <c r="AS265" i="1" s="1"/>
  <c r="AI269" i="1"/>
  <c r="AH269" i="1"/>
  <c r="AL269" i="1" s="1"/>
  <c r="AM269" i="1" s="1"/>
  <c r="AE269" i="1"/>
  <c r="AF277" i="1"/>
  <c r="AS277" i="1" s="1"/>
  <c r="AF281" i="1"/>
  <c r="AS281" i="1" s="1"/>
  <c r="AI285" i="1"/>
  <c r="AN285" i="1" s="1"/>
  <c r="AO285" i="1" s="1"/>
  <c r="AH285" i="1"/>
  <c r="AL285" i="1" s="1"/>
  <c r="AM285" i="1" s="1"/>
  <c r="AE285" i="1"/>
  <c r="AH293" i="1"/>
  <c r="AL293" i="1" s="1"/>
  <c r="AM293" i="1" s="1"/>
  <c r="AE293" i="1"/>
  <c r="AD301" i="1"/>
  <c r="AQ301" i="1" s="1"/>
  <c r="AF301" i="1"/>
  <c r="AS301" i="1" s="1"/>
  <c r="AD309" i="1"/>
  <c r="AQ309" i="1" s="1"/>
  <c r="AF309" i="1"/>
  <c r="AS309" i="1" s="1"/>
  <c r="AD317" i="1"/>
  <c r="AQ317" i="1" s="1"/>
  <c r="AF317" i="1"/>
  <c r="AS317" i="1" s="1"/>
  <c r="AD325" i="1"/>
  <c r="AQ325" i="1" s="1"/>
  <c r="AF325" i="1"/>
  <c r="AS325" i="1" s="1"/>
  <c r="AE333" i="1"/>
  <c r="AI333" i="1"/>
  <c r="AD333" i="1"/>
  <c r="AQ333" i="1" s="1"/>
  <c r="AF333" i="1"/>
  <c r="AS333" i="1" s="1"/>
  <c r="AE341" i="1"/>
  <c r="AH341" i="1"/>
  <c r="AE349" i="1"/>
  <c r="AH349" i="1"/>
  <c r="AL349" i="1" s="1"/>
  <c r="AM349" i="1" s="1"/>
  <c r="AD357" i="1"/>
  <c r="AQ357" i="1" s="1"/>
  <c r="AE357" i="1"/>
  <c r="AH357" i="1"/>
  <c r="AL357" i="1" s="1"/>
  <c r="AM357" i="1" s="1"/>
  <c r="AC361" i="1"/>
  <c r="AP361" i="1" s="1"/>
  <c r="AD361" i="1"/>
  <c r="AQ361" i="1" s="1"/>
  <c r="AH365" i="1"/>
  <c r="AE365" i="1"/>
  <c r="AC365" i="1"/>
  <c r="AP365" i="1" s="1"/>
  <c r="AD369" i="1"/>
  <c r="AQ369" i="1" s="1"/>
  <c r="AC369" i="1"/>
  <c r="AP369" i="1" s="1"/>
  <c r="AF373" i="1"/>
  <c r="AS373" i="1" s="1"/>
  <c r="AC377" i="1"/>
  <c r="AP377" i="1" s="1"/>
  <c r="AE381" i="1"/>
  <c r="AH381" i="1"/>
  <c r="AD385" i="1"/>
  <c r="AQ385" i="1" s="1"/>
  <c r="AF389" i="1"/>
  <c r="AS389" i="1" s="1"/>
  <c r="AD393" i="1"/>
  <c r="AQ393" i="1" s="1"/>
  <c r="AC393" i="1"/>
  <c r="AP393" i="1" s="1"/>
  <c r="AF397" i="1"/>
  <c r="AS397" i="1" s="1"/>
  <c r="AE405" i="1"/>
  <c r="AH405" i="1"/>
  <c r="AL405" i="1" s="1"/>
  <c r="AM405" i="1" s="1"/>
  <c r="AD405" i="1"/>
  <c r="AQ405" i="1" s="1"/>
  <c r="AC413" i="1"/>
  <c r="AP413" i="1" s="1"/>
  <c r="AE413" i="1"/>
  <c r="AH413" i="1"/>
  <c r="AL413" i="1" s="1"/>
  <c r="AM413" i="1" s="1"/>
  <c r="AD413" i="1"/>
  <c r="AQ413" i="1" s="1"/>
  <c r="AC417" i="1"/>
  <c r="AP417" i="1" s="1"/>
  <c r="AE421" i="1"/>
  <c r="AH421" i="1"/>
  <c r="AL421" i="1" s="1"/>
  <c r="AM421" i="1" s="1"/>
  <c r="AF421" i="1"/>
  <c r="AS421" i="1" s="1"/>
  <c r="AE425" i="1"/>
  <c r="AH425" i="1"/>
  <c r="AL425" i="1" s="1"/>
  <c r="AM425" i="1" s="1"/>
  <c r="AC429" i="1"/>
  <c r="AP429" i="1" s="1"/>
  <c r="AE429" i="1"/>
  <c r="AH429" i="1"/>
  <c r="AL429" i="1" s="1"/>
  <c r="AM429" i="1" s="1"/>
  <c r="AD429" i="1"/>
  <c r="AQ429" i="1" s="1"/>
  <c r="AC433" i="1"/>
  <c r="AP433" i="1" s="1"/>
  <c r="AF437" i="1"/>
  <c r="AS437" i="1" s="1"/>
  <c r="AF441" i="1"/>
  <c r="AS441" i="1" s="1"/>
  <c r="AC445" i="1"/>
  <c r="AP445" i="1" s="1"/>
  <c r="AE445" i="1"/>
  <c r="AH445" i="1"/>
  <c r="AL445" i="1" s="1"/>
  <c r="AM445" i="1" s="1"/>
  <c r="AD445" i="1"/>
  <c r="AQ445" i="1" s="1"/>
  <c r="AE453" i="1"/>
  <c r="AH453" i="1"/>
  <c r="AL453" i="1" s="1"/>
  <c r="AM453" i="1" s="1"/>
  <c r="AD461" i="1"/>
  <c r="AQ461" i="1" s="1"/>
  <c r="AE461" i="1"/>
  <c r="AH461" i="1"/>
  <c r="AL461" i="1" s="1"/>
  <c r="AM461" i="1" s="1"/>
  <c r="AC465" i="1"/>
  <c r="AP465" i="1" s="1"/>
  <c r="AD465" i="1"/>
  <c r="AQ465" i="1" s="1"/>
  <c r="AE469" i="1"/>
  <c r="AH469" i="1"/>
  <c r="AL469" i="1" s="1"/>
  <c r="AM469" i="1" s="1"/>
  <c r="AD473" i="1"/>
  <c r="AQ473" i="1" s="1"/>
  <c r="AC473" i="1"/>
  <c r="AP473" i="1" s="1"/>
  <c r="AF477" i="1"/>
  <c r="AS477" i="1" s="1"/>
  <c r="AC481" i="1"/>
  <c r="AP481" i="1" s="1"/>
  <c r="AE485" i="1"/>
  <c r="AH485" i="1"/>
  <c r="AL485" i="1" s="1"/>
  <c r="AM485" i="1" s="1"/>
  <c r="AD485" i="1"/>
  <c r="AQ485" i="1" s="1"/>
  <c r="AC485" i="1"/>
  <c r="AP485" i="1" s="1"/>
  <c r="AC489" i="1"/>
  <c r="AP489" i="1" s="1"/>
  <c r="AE493" i="1"/>
  <c r="AH493" i="1"/>
  <c r="AL493" i="1" s="1"/>
  <c r="AM493" i="1" s="1"/>
  <c r="AH497" i="1"/>
  <c r="AL497" i="1" s="1"/>
  <c r="AM497" i="1" s="1"/>
  <c r="AC497" i="1"/>
  <c r="AE501" i="1"/>
  <c r="AD501" i="1"/>
  <c r="AQ501" i="1" s="1"/>
  <c r="AH505" i="1"/>
  <c r="AL505" i="1" s="1"/>
  <c r="AM505" i="1" s="1"/>
  <c r="AC505" i="1"/>
  <c r="AE509" i="1"/>
  <c r="AD509" i="1"/>
  <c r="AQ509" i="1" s="1"/>
  <c r="AH513" i="1"/>
  <c r="AL513" i="1" s="1"/>
  <c r="AM513" i="1" s="1"/>
  <c r="AC513" i="1"/>
  <c r="AE517" i="1"/>
  <c r="AD517" i="1"/>
  <c r="AQ517" i="1" s="1"/>
  <c r="AH521" i="1"/>
  <c r="AL521" i="1" s="1"/>
  <c r="AM521" i="1" s="1"/>
  <c r="AC521" i="1"/>
  <c r="AE525" i="1"/>
  <c r="AD525" i="1"/>
  <c r="AQ525" i="1" s="1"/>
  <c r="AH529" i="1"/>
  <c r="AL529" i="1" s="1"/>
  <c r="AM529" i="1" s="1"/>
  <c r="AC529" i="1"/>
  <c r="AE533" i="1"/>
  <c r="AD533" i="1"/>
  <c r="AQ533" i="1" s="1"/>
  <c r="AH537" i="1"/>
  <c r="AL537" i="1" s="1"/>
  <c r="AM537" i="1" s="1"/>
  <c r="AC537" i="1"/>
  <c r="AE541" i="1"/>
  <c r="AH541" i="1"/>
  <c r="AL541" i="1" s="1"/>
  <c r="AM541" i="1" s="1"/>
  <c r="AD541" i="1"/>
  <c r="AQ541" i="1" s="1"/>
  <c r="AC541" i="1"/>
  <c r="AP541" i="1" s="1"/>
  <c r="AD545" i="1"/>
  <c r="AQ545" i="1" s="1"/>
  <c r="AC545" i="1"/>
  <c r="AP545" i="1" s="1"/>
  <c r="AE549" i="1"/>
  <c r="AH549" i="1"/>
  <c r="AL549" i="1" s="1"/>
  <c r="AM549" i="1" s="1"/>
  <c r="AE557" i="1"/>
  <c r="AH557" i="1"/>
  <c r="AL557" i="1" s="1"/>
  <c r="AM557" i="1" s="1"/>
  <c r="AD557" i="1"/>
  <c r="AQ557" i="1" s="1"/>
  <c r="AC561" i="1"/>
  <c r="AP561" i="1" s="1"/>
  <c r="AE573" i="1"/>
  <c r="AH573" i="1"/>
  <c r="AL573" i="1" s="1"/>
  <c r="AM573" i="1" s="1"/>
  <c r="AD573" i="1"/>
  <c r="AQ573" i="1" s="1"/>
  <c r="AC577" i="1"/>
  <c r="AP577" i="1" s="1"/>
  <c r="AE581" i="1"/>
  <c r="AH581" i="1"/>
  <c r="AL581" i="1" s="1"/>
  <c r="AM581" i="1" s="1"/>
  <c r="AC585" i="1"/>
  <c r="AP585" i="1" s="1"/>
  <c r="AE585" i="1"/>
  <c r="AH585" i="1"/>
  <c r="AL585" i="1" s="1"/>
  <c r="AM585" i="1" s="1"/>
  <c r="AE589" i="1"/>
  <c r="AH589" i="1"/>
  <c r="AL589" i="1" s="1"/>
  <c r="AM589" i="1" s="1"/>
  <c r="AD589" i="1"/>
  <c r="AQ589" i="1" s="1"/>
  <c r="AC589" i="1"/>
  <c r="AP589" i="1" s="1"/>
  <c r="AE597" i="1"/>
  <c r="AH597" i="1"/>
  <c r="AL597" i="1" s="1"/>
  <c r="AM597" i="1" s="1"/>
  <c r="AC601" i="1"/>
  <c r="AP601" i="1" s="1"/>
  <c r="AE605" i="1"/>
  <c r="AH605" i="1"/>
  <c r="AL605" i="1" s="1"/>
  <c r="AM605" i="1" s="1"/>
  <c r="AF613" i="1"/>
  <c r="AS613" i="1" s="1"/>
  <c r="AE621" i="1"/>
  <c r="AH621" i="1"/>
  <c r="AL621" i="1" s="1"/>
  <c r="AM621" i="1" s="1"/>
  <c r="AC625" i="1"/>
  <c r="AP625" i="1" s="1"/>
  <c r="AE629" i="1"/>
  <c r="AH629" i="1"/>
  <c r="AL629" i="1" s="1"/>
  <c r="AM629" i="1" s="1"/>
  <c r="AE637" i="1"/>
  <c r="AH637" i="1"/>
  <c r="AL637" i="1" s="1"/>
  <c r="AM637" i="1" s="1"/>
  <c r="AD637" i="1"/>
  <c r="AQ637" i="1" s="1"/>
  <c r="AC637" i="1"/>
  <c r="AP637" i="1" s="1"/>
  <c r="AC641" i="1"/>
  <c r="AP641" i="1" s="1"/>
  <c r="AE645" i="1"/>
  <c r="AH645" i="1"/>
  <c r="AL645" i="1" s="1"/>
  <c r="AM645" i="1" s="1"/>
  <c r="AC649" i="1"/>
  <c r="AP649" i="1" s="1"/>
  <c r="AE653" i="1"/>
  <c r="AH653" i="1"/>
  <c r="AL653" i="1" s="1"/>
  <c r="AM653" i="1" s="1"/>
  <c r="AD657" i="1"/>
  <c r="AQ657" i="1" s="1"/>
  <c r="AC657" i="1"/>
  <c r="AP657" i="1" s="1"/>
  <c r="AE661" i="1"/>
  <c r="AH661" i="1"/>
  <c r="AL661" i="1" s="1"/>
  <c r="AM661" i="1" s="1"/>
  <c r="AD665" i="1"/>
  <c r="AQ665" i="1" s="1"/>
  <c r="AC665" i="1"/>
  <c r="AP665" i="1" s="1"/>
  <c r="AF669" i="1"/>
  <c r="AS669" i="1" s="1"/>
  <c r="AE677" i="1"/>
  <c r="AH677" i="1"/>
  <c r="AL677" i="1" s="1"/>
  <c r="AM677" i="1" s="1"/>
  <c r="AD677" i="1"/>
  <c r="AQ677" i="1" s="1"/>
  <c r="AD681" i="1"/>
  <c r="AQ681" i="1" s="1"/>
  <c r="AC681" i="1"/>
  <c r="AP681" i="1" s="1"/>
  <c r="AF685" i="1"/>
  <c r="AS685" i="1" s="1"/>
  <c r="AE693" i="1"/>
  <c r="AH693" i="1"/>
  <c r="AL693" i="1" s="1"/>
  <c r="AM693" i="1" s="1"/>
  <c r="AF697" i="1"/>
  <c r="AS697" i="1" s="1"/>
  <c r="AE701" i="1"/>
  <c r="AH701" i="1"/>
  <c r="AL701" i="1" s="1"/>
  <c r="AM701" i="1" s="1"/>
  <c r="AD701" i="1"/>
  <c r="AQ701" i="1" s="1"/>
  <c r="AC701" i="1"/>
  <c r="AP701" i="1" s="1"/>
  <c r="AC705" i="1"/>
  <c r="AP705" i="1" s="1"/>
  <c r="AE709" i="1"/>
  <c r="AH709" i="1"/>
  <c r="AL709" i="1" s="1"/>
  <c r="AM709" i="1" s="1"/>
  <c r="AE717" i="1"/>
  <c r="AH717" i="1"/>
  <c r="AL717" i="1" s="1"/>
  <c r="AM717" i="1" s="1"/>
  <c r="AD717" i="1"/>
  <c r="AQ717" i="1" s="1"/>
  <c r="AC717" i="1"/>
  <c r="AP717" i="1" s="1"/>
  <c r="AC721" i="1"/>
  <c r="AP721" i="1" s="1"/>
  <c r="AE725" i="1"/>
  <c r="AH725" i="1"/>
  <c r="AL725" i="1" s="1"/>
  <c r="AM725" i="1" s="1"/>
  <c r="AE733" i="1"/>
  <c r="AH733" i="1"/>
  <c r="AL733" i="1" s="1"/>
  <c r="AM733" i="1" s="1"/>
  <c r="AF733" i="1"/>
  <c r="AS733" i="1" s="1"/>
  <c r="AD733" i="1"/>
  <c r="AQ733" i="1" s="1"/>
  <c r="AD737" i="1"/>
  <c r="AQ737" i="1" s="1"/>
  <c r="AC741" i="1"/>
  <c r="AP741" i="1" s="1"/>
  <c r="AF741" i="1"/>
  <c r="AS741" i="1" s="1"/>
  <c r="AF745" i="1"/>
  <c r="AS745" i="1" s="1"/>
  <c r="AF749" i="1"/>
  <c r="AS749" i="1" s="1"/>
  <c r="AD749" i="1"/>
  <c r="AQ749" i="1" s="1"/>
  <c r="AD757" i="1"/>
  <c r="AQ757" i="1" s="1"/>
  <c r="AE757" i="1"/>
  <c r="AH757" i="1"/>
  <c r="AL757" i="1" s="1"/>
  <c r="AM757" i="1" s="1"/>
  <c r="AC757" i="1"/>
  <c r="AP757" i="1" s="1"/>
  <c r="AE765" i="1"/>
  <c r="AH765" i="1"/>
  <c r="AL765" i="1" s="1"/>
  <c r="AM765" i="1" s="1"/>
  <c r="AC769" i="1"/>
  <c r="AP769" i="1" s="1"/>
  <c r="AH773" i="1"/>
  <c r="AL773" i="1" s="1"/>
  <c r="AM773" i="1" s="1"/>
  <c r="AE773" i="1"/>
  <c r="AD773" i="1"/>
  <c r="AQ773" i="1" s="1"/>
  <c r="AC773" i="1"/>
  <c r="AP773" i="1" s="1"/>
  <c r="AF781" i="1"/>
  <c r="AS781" i="1" s="1"/>
  <c r="AE781" i="1"/>
  <c r="AH781" i="1"/>
  <c r="AL781" i="1" s="1"/>
  <c r="AM781" i="1" s="1"/>
  <c r="AD781" i="1"/>
  <c r="AQ781" i="1" s="1"/>
  <c r="AF789" i="1"/>
  <c r="AS789" i="1" s="1"/>
  <c r="AE789" i="1"/>
  <c r="AH789" i="1"/>
  <c r="AL789" i="1" s="1"/>
  <c r="AM789" i="1" s="1"/>
  <c r="AF797" i="1"/>
  <c r="AS797" i="1" s="1"/>
  <c r="AE797" i="1"/>
  <c r="AH797" i="1"/>
  <c r="AL797" i="1" s="1"/>
  <c r="AM797" i="1" s="1"/>
  <c r="AF805" i="1"/>
  <c r="AS805" i="1" s="1"/>
  <c r="AE805" i="1"/>
  <c r="AH805" i="1"/>
  <c r="AL805" i="1" s="1"/>
  <c r="AM805" i="1" s="1"/>
  <c r="AF813" i="1"/>
  <c r="AS813" i="1" s="1"/>
  <c r="AE813" i="1"/>
  <c r="AH813" i="1"/>
  <c r="AL813" i="1" s="1"/>
  <c r="AM813" i="1" s="1"/>
  <c r="AF821" i="1"/>
  <c r="AS821" i="1" s="1"/>
  <c r="AE821" i="1"/>
  <c r="AH821" i="1"/>
  <c r="AL821" i="1" s="1"/>
  <c r="AM821" i="1" s="1"/>
  <c r="AF829" i="1"/>
  <c r="AS829" i="1" s="1"/>
  <c r="AE829" i="1"/>
  <c r="AH829" i="1"/>
  <c r="AL829" i="1" s="1"/>
  <c r="AM829" i="1" s="1"/>
  <c r="AF837" i="1"/>
  <c r="AS837" i="1" s="1"/>
  <c r="AE837" i="1"/>
  <c r="AH837" i="1"/>
  <c r="AL837" i="1" s="1"/>
  <c r="AM837" i="1" s="1"/>
  <c r="AD837" i="1"/>
  <c r="AQ837" i="1" s="1"/>
  <c r="AF853" i="1"/>
  <c r="AS853" i="1" s="1"/>
  <c r="AE853" i="1"/>
  <c r="AH853" i="1"/>
  <c r="AL853" i="1" s="1"/>
  <c r="AM853" i="1" s="1"/>
  <c r="AD853" i="1"/>
  <c r="AQ853" i="1" s="1"/>
  <c r="AD857" i="1"/>
  <c r="AQ857" i="1" s="1"/>
  <c r="AC857" i="1"/>
  <c r="AP857" i="1" s="1"/>
  <c r="AF869" i="1"/>
  <c r="AS869" i="1" s="1"/>
  <c r="AE869" i="1"/>
  <c r="AH869" i="1"/>
  <c r="AL869" i="1" s="1"/>
  <c r="AM869" i="1" s="1"/>
  <c r="AD869" i="1"/>
  <c r="AQ869" i="1" s="1"/>
  <c r="AD873" i="1"/>
  <c r="AQ873" i="1" s="1"/>
  <c r="AC873" i="1"/>
  <c r="AP873" i="1" s="1"/>
  <c r="AF885" i="1"/>
  <c r="AS885" i="1" s="1"/>
  <c r="AE885" i="1"/>
  <c r="AH885" i="1"/>
  <c r="AL885" i="1" s="1"/>
  <c r="AM885" i="1" s="1"/>
  <c r="AD889" i="1"/>
  <c r="AQ889" i="1" s="1"/>
  <c r="AH893" i="1"/>
  <c r="AL893" i="1" s="1"/>
  <c r="AM893" i="1" s="1"/>
  <c r="AE893" i="1"/>
  <c r="AD893" i="1"/>
  <c r="AQ893" i="1" s="1"/>
  <c r="AD897" i="1"/>
  <c r="AQ897" i="1" s="1"/>
  <c r="AH901" i="1"/>
  <c r="AL901" i="1" s="1"/>
  <c r="AM901" i="1" s="1"/>
  <c r="AE901" i="1"/>
  <c r="AD901" i="1"/>
  <c r="AQ901" i="1" s="1"/>
  <c r="AD905" i="1"/>
  <c r="AQ905" i="1" s="1"/>
  <c r="AH909" i="1"/>
  <c r="AL909" i="1" s="1"/>
  <c r="AM909" i="1" s="1"/>
  <c r="AE909" i="1"/>
  <c r="AD909" i="1"/>
  <c r="AQ909" i="1" s="1"/>
  <c r="AD913" i="1"/>
  <c r="AQ913" i="1" s="1"/>
  <c r="AH917" i="1"/>
  <c r="AL917" i="1" s="1"/>
  <c r="AM917" i="1" s="1"/>
  <c r="AE917" i="1"/>
  <c r="AD917" i="1"/>
  <c r="AQ917" i="1" s="1"/>
  <c r="AD921" i="1"/>
  <c r="AQ921" i="1" s="1"/>
  <c r="AH925" i="1"/>
  <c r="AL925" i="1" s="1"/>
  <c r="AM925" i="1" s="1"/>
  <c r="AE925" i="1"/>
  <c r="AD925" i="1"/>
  <c r="AQ925" i="1" s="1"/>
  <c r="AD929" i="1"/>
  <c r="AQ929" i="1" s="1"/>
  <c r="AH933" i="1"/>
  <c r="AL933" i="1" s="1"/>
  <c r="AM933" i="1" s="1"/>
  <c r="AE933" i="1"/>
  <c r="AD933" i="1"/>
  <c r="AQ933" i="1" s="1"/>
  <c r="AF937" i="1"/>
  <c r="AS937" i="1" s="1"/>
  <c r="AE941" i="1"/>
  <c r="AH941" i="1"/>
  <c r="AL941" i="1" s="1"/>
  <c r="AM941" i="1" s="1"/>
  <c r="AC957" i="1"/>
  <c r="AP957" i="1" s="1"/>
  <c r="AD961" i="1"/>
  <c r="AQ961" i="1" s="1"/>
  <c r="AH965" i="1"/>
  <c r="AL965" i="1" s="1"/>
  <c r="AM965" i="1" s="1"/>
  <c r="AE965" i="1"/>
  <c r="AD965" i="1"/>
  <c r="AQ965" i="1" s="1"/>
  <c r="AD969" i="1"/>
  <c r="AQ969" i="1" s="1"/>
  <c r="AH973" i="1"/>
  <c r="AL973" i="1" s="1"/>
  <c r="AM973" i="1" s="1"/>
  <c r="AE973" i="1"/>
  <c r="AD973" i="1"/>
  <c r="AQ973" i="1" s="1"/>
  <c r="AD981" i="1"/>
  <c r="AQ981" i="1" s="1"/>
  <c r="AE981" i="1"/>
  <c r="AH981" i="1"/>
  <c r="AL981" i="1" s="1"/>
  <c r="AM981" i="1" s="1"/>
  <c r="AF989" i="1"/>
  <c r="AS989" i="1" s="1"/>
  <c r="AC993" i="1"/>
  <c r="AP993" i="1" s="1"/>
  <c r="AD993" i="1"/>
  <c r="AQ993" i="1" s="1"/>
  <c r="AF997" i="1"/>
  <c r="AS997" i="1" s="1"/>
  <c r="AC1001" i="1"/>
  <c r="AP1001" i="1" s="1"/>
  <c r="AD1001" i="1"/>
  <c r="AQ1001" i="1" s="1"/>
  <c r="AF1005" i="1"/>
  <c r="AS1005" i="1" s="1"/>
  <c r="AC1009" i="1"/>
  <c r="AP1009" i="1" s="1"/>
  <c r="AD1009" i="1"/>
  <c r="AQ1009" i="1" s="1"/>
  <c r="AF1013" i="1"/>
  <c r="AS1013" i="1" s="1"/>
  <c r="AC1017" i="1"/>
  <c r="AP1017" i="1" s="1"/>
  <c r="AD1017" i="1"/>
  <c r="AQ1017" i="1" s="1"/>
  <c r="AF1021" i="1"/>
  <c r="AS1021" i="1" s="1"/>
  <c r="AC1025" i="1"/>
  <c r="AP1025" i="1" s="1"/>
  <c r="AD1025" i="1"/>
  <c r="AQ1025" i="1" s="1"/>
  <c r="AF1029" i="1"/>
  <c r="AS1029" i="1" s="1"/>
  <c r="AC1033" i="1"/>
  <c r="AP1033" i="1" s="1"/>
  <c r="AD1033" i="1"/>
  <c r="AQ1033" i="1" s="1"/>
  <c r="AF1037" i="1"/>
  <c r="AS1037" i="1" s="1"/>
  <c r="AC1041" i="1"/>
  <c r="AP1041" i="1" s="1"/>
  <c r="AD1041" i="1"/>
  <c r="AQ1041" i="1" s="1"/>
  <c r="AF1045" i="1"/>
  <c r="AS1045" i="1" s="1"/>
  <c r="AF1049" i="1"/>
  <c r="AS1049" i="1" s="1"/>
  <c r="AD1049" i="1"/>
  <c r="AQ1049" i="1" s="1"/>
  <c r="AE1053" i="1"/>
  <c r="AH1053" i="1"/>
  <c r="AL1053" i="1" s="1"/>
  <c r="AM1053" i="1" s="1"/>
  <c r="AC1057" i="1"/>
  <c r="AP1057" i="1" s="1"/>
  <c r="AE1061" i="1"/>
  <c r="AH1061" i="1"/>
  <c r="AL1061" i="1" s="1"/>
  <c r="AM1061" i="1" s="1"/>
  <c r="AC1061" i="1"/>
  <c r="AP1061" i="1" s="1"/>
  <c r="AE1069" i="1"/>
  <c r="AH1069" i="1"/>
  <c r="AL1069" i="1" s="1"/>
  <c r="AM1069" i="1" s="1"/>
  <c r="AE1077" i="1"/>
  <c r="AH1077" i="1"/>
  <c r="AL1077" i="1" s="1"/>
  <c r="AM1077" i="1" s="1"/>
  <c r="AD1077" i="1"/>
  <c r="AQ1077" i="1" s="1"/>
  <c r="AC1077" i="1"/>
  <c r="AP1077" i="1" s="1"/>
  <c r="AC1081" i="1"/>
  <c r="AP1081" i="1" s="1"/>
  <c r="AE1085" i="1"/>
  <c r="AH1085" i="1"/>
  <c r="AL1085" i="1" s="1"/>
  <c r="AM1085" i="1" s="1"/>
  <c r="AE1093" i="1"/>
  <c r="AH1093" i="1"/>
  <c r="AL1093" i="1" s="1"/>
  <c r="AM1093" i="1" s="1"/>
  <c r="AD1093" i="1"/>
  <c r="AQ1093" i="1" s="1"/>
  <c r="AC1093" i="1"/>
  <c r="AP1093" i="1" s="1"/>
  <c r="AC1097" i="1"/>
  <c r="AP1097" i="1" s="1"/>
  <c r="AE1101" i="1"/>
  <c r="AH1101" i="1"/>
  <c r="AL1101" i="1" s="1"/>
  <c r="AM1101" i="1" s="1"/>
  <c r="AE1109" i="1"/>
  <c r="AH1109" i="1"/>
  <c r="AL1109" i="1" s="1"/>
  <c r="AM1109" i="1" s="1"/>
  <c r="AD1109" i="1"/>
  <c r="AQ1109" i="1" s="1"/>
  <c r="AC1109" i="1"/>
  <c r="AP1109" i="1" s="1"/>
  <c r="AC1113" i="1"/>
  <c r="AP1113" i="1" s="1"/>
  <c r="AE1117" i="1"/>
  <c r="AH1117" i="1"/>
  <c r="AL1117" i="1" s="1"/>
  <c r="AM1117" i="1" s="1"/>
  <c r="AE1125" i="1"/>
  <c r="AH1125" i="1"/>
  <c r="AL1125" i="1" s="1"/>
  <c r="AM1125" i="1" s="1"/>
  <c r="AD1125" i="1"/>
  <c r="AQ1125" i="1" s="1"/>
  <c r="AC1125" i="1"/>
  <c r="AP1125" i="1" s="1"/>
  <c r="AC1129" i="1"/>
  <c r="AP1129" i="1" s="1"/>
  <c r="AE1133" i="1"/>
  <c r="AH1133" i="1"/>
  <c r="AL1133" i="1" s="1"/>
  <c r="AM1133" i="1" s="1"/>
  <c r="AE1141" i="1"/>
  <c r="AH1141" i="1"/>
  <c r="AL1141" i="1" s="1"/>
  <c r="AM1141" i="1" s="1"/>
  <c r="AD1141" i="1"/>
  <c r="AQ1141" i="1" s="1"/>
  <c r="AC1141" i="1"/>
  <c r="AP1141" i="1" s="1"/>
  <c r="AC1145" i="1"/>
  <c r="AP1145" i="1" s="1"/>
  <c r="AE1149" i="1"/>
  <c r="AH1149" i="1"/>
  <c r="AL1149" i="1" s="1"/>
  <c r="AM1149" i="1" s="1"/>
  <c r="AE1157" i="1"/>
  <c r="AH1157" i="1"/>
  <c r="AL1157" i="1" s="1"/>
  <c r="AM1157" i="1" s="1"/>
  <c r="AD1157" i="1"/>
  <c r="AQ1157" i="1" s="1"/>
  <c r="AC1157" i="1"/>
  <c r="AP1157" i="1" s="1"/>
  <c r="AC1161" i="1"/>
  <c r="AP1161" i="1" s="1"/>
  <c r="AE1165" i="1"/>
  <c r="AH1165" i="1"/>
  <c r="AL1165" i="1" s="1"/>
  <c r="AM1165" i="1" s="1"/>
  <c r="AE1173" i="1"/>
  <c r="AH1173" i="1"/>
  <c r="AL1173" i="1" s="1"/>
  <c r="AM1173" i="1" s="1"/>
  <c r="AD1173" i="1"/>
  <c r="AQ1173" i="1" s="1"/>
  <c r="AC1173" i="1"/>
  <c r="AP1173" i="1" s="1"/>
  <c r="AC1177" i="1"/>
  <c r="AE1181" i="1"/>
  <c r="AH1181" i="1"/>
  <c r="AL1181" i="1" s="1"/>
  <c r="AM1181" i="1" s="1"/>
  <c r="AH1189" i="1"/>
  <c r="AL1189" i="1" s="1"/>
  <c r="AM1189" i="1" s="1"/>
  <c r="AE1189" i="1"/>
  <c r="AD1189" i="1"/>
  <c r="AQ1189" i="1" s="1"/>
  <c r="AC1189" i="1"/>
  <c r="AP1189" i="1" s="1"/>
  <c r="AH1197" i="1"/>
  <c r="AL1197" i="1" s="1"/>
  <c r="AM1197" i="1" s="1"/>
  <c r="AE1197" i="1"/>
  <c r="AD1197" i="1"/>
  <c r="AQ1197" i="1" s="1"/>
  <c r="AC1197" i="1"/>
  <c r="AP1197" i="1" s="1"/>
  <c r="AH1205" i="1"/>
  <c r="AL1205" i="1" s="1"/>
  <c r="AM1205" i="1" s="1"/>
  <c r="AE1205" i="1"/>
  <c r="AD1205" i="1"/>
  <c r="AQ1205" i="1" s="1"/>
  <c r="AC1205" i="1"/>
  <c r="AP1205" i="1" s="1"/>
  <c r="AE1213" i="1"/>
  <c r="AH1213" i="1"/>
  <c r="AL1213" i="1" s="1"/>
  <c r="AM1213" i="1" s="1"/>
  <c r="AD1213" i="1"/>
  <c r="AQ1213" i="1" s="1"/>
  <c r="AC1217" i="1"/>
  <c r="AP1217" i="1" s="1"/>
  <c r="AE1221" i="1"/>
  <c r="AH1221" i="1"/>
  <c r="AL1221" i="1" s="1"/>
  <c r="AM1221" i="1" s="1"/>
  <c r="AD1221" i="1"/>
  <c r="AQ1221" i="1" s="1"/>
  <c r="AC1225" i="1"/>
  <c r="AP1225" i="1" s="1"/>
  <c r="AE1229" i="1"/>
  <c r="AH1229" i="1"/>
  <c r="AL1229" i="1" s="1"/>
  <c r="AM1229" i="1" s="1"/>
  <c r="AD1229" i="1"/>
  <c r="AQ1229" i="1" s="1"/>
  <c r="AC1233" i="1"/>
  <c r="AP1233" i="1" s="1"/>
  <c r="AE1237" i="1"/>
  <c r="AH1237" i="1"/>
  <c r="AL1237" i="1" s="1"/>
  <c r="AM1237" i="1" s="1"/>
  <c r="AD1237" i="1"/>
  <c r="AQ1237" i="1" s="1"/>
  <c r="AC1241" i="1"/>
  <c r="AP1241" i="1" s="1"/>
  <c r="AE1245" i="1"/>
  <c r="AH1245" i="1"/>
  <c r="AL1245" i="1" s="1"/>
  <c r="AM1245" i="1" s="1"/>
  <c r="AD1245" i="1"/>
  <c r="AQ1245" i="1" s="1"/>
  <c r="AC1249" i="1"/>
  <c r="AP1249" i="1" s="1"/>
  <c r="AE1253" i="1"/>
  <c r="AH1253" i="1"/>
  <c r="AL1253" i="1" s="1"/>
  <c r="AM1253" i="1" s="1"/>
  <c r="AD1253" i="1"/>
  <c r="AQ1253" i="1" s="1"/>
  <c r="AC1257" i="1"/>
  <c r="AP1257" i="1" s="1"/>
  <c r="AE1261" i="1"/>
  <c r="AH1261" i="1"/>
  <c r="AL1261" i="1" s="1"/>
  <c r="AM1261" i="1" s="1"/>
  <c r="AD1261" i="1"/>
  <c r="AQ1261" i="1" s="1"/>
  <c r="AC1265" i="1"/>
  <c r="AP1265" i="1" s="1"/>
  <c r="AE1269" i="1"/>
  <c r="AH1269" i="1"/>
  <c r="AL1269" i="1" s="1"/>
  <c r="AM1269" i="1" s="1"/>
  <c r="AD1269" i="1"/>
  <c r="AQ1269" i="1" s="1"/>
  <c r="AC1273" i="1"/>
  <c r="AP1273" i="1" s="1"/>
  <c r="AE1277" i="1"/>
  <c r="AH1277" i="1"/>
  <c r="AL1277" i="1" s="1"/>
  <c r="AM1277" i="1" s="1"/>
  <c r="AD1277" i="1"/>
  <c r="AQ1277" i="1" s="1"/>
  <c r="AC1281" i="1"/>
  <c r="AP1281" i="1" s="1"/>
  <c r="AE1285" i="1"/>
  <c r="AH1285" i="1"/>
  <c r="AL1285" i="1" s="1"/>
  <c r="AM1285" i="1" s="1"/>
  <c r="AD1285" i="1"/>
  <c r="AQ1285" i="1" s="1"/>
  <c r="AC1289" i="1"/>
  <c r="AP1289" i="1" s="1"/>
  <c r="AE1293" i="1"/>
  <c r="AH1293" i="1"/>
  <c r="AL1293" i="1" s="1"/>
  <c r="AM1293" i="1" s="1"/>
  <c r="AD1293" i="1"/>
  <c r="AQ1293" i="1" s="1"/>
  <c r="AC1297" i="1"/>
  <c r="AP1297" i="1" s="1"/>
  <c r="AE1301" i="1"/>
  <c r="AH1301" i="1"/>
  <c r="AL1301" i="1" s="1"/>
  <c r="AM1301" i="1" s="1"/>
  <c r="AD1301" i="1"/>
  <c r="AQ1301" i="1" s="1"/>
  <c r="AC1305" i="1"/>
  <c r="AP1305" i="1" s="1"/>
  <c r="AE1309" i="1"/>
  <c r="AH1309" i="1"/>
  <c r="AL1309" i="1" s="1"/>
  <c r="AM1309" i="1" s="1"/>
  <c r="AD1309" i="1"/>
  <c r="AQ1309" i="1" s="1"/>
  <c r="AC1313" i="1"/>
  <c r="AP1313" i="1" s="1"/>
  <c r="AE1317" i="1"/>
  <c r="AH1317" i="1"/>
  <c r="AL1317" i="1" s="1"/>
  <c r="AM1317" i="1" s="1"/>
  <c r="AD1317" i="1"/>
  <c r="AQ1317" i="1" s="1"/>
  <c r="AC1321" i="1"/>
  <c r="AP1321" i="1" s="1"/>
  <c r="AE1325" i="1"/>
  <c r="AH1325" i="1"/>
  <c r="AL1325" i="1" s="1"/>
  <c r="AM1325" i="1" s="1"/>
  <c r="AD1325" i="1"/>
  <c r="AQ1325" i="1" s="1"/>
  <c r="AC1329" i="1"/>
  <c r="AP1329" i="1" s="1"/>
  <c r="AE1333" i="1"/>
  <c r="AH1333" i="1"/>
  <c r="AL1333" i="1" s="1"/>
  <c r="AM1333" i="1" s="1"/>
  <c r="AD1333" i="1"/>
  <c r="AQ1333" i="1" s="1"/>
  <c r="AC1337" i="1"/>
  <c r="AP1337" i="1" s="1"/>
  <c r="AE1341" i="1"/>
  <c r="AH1341" i="1"/>
  <c r="AL1341" i="1" s="1"/>
  <c r="AM1341" i="1" s="1"/>
  <c r="AD1341" i="1"/>
  <c r="AQ1341" i="1" s="1"/>
  <c r="AC1345" i="1"/>
  <c r="AP1345" i="1" s="1"/>
  <c r="AE1349" i="1"/>
  <c r="AH1349" i="1"/>
  <c r="AL1349" i="1" s="1"/>
  <c r="AM1349" i="1" s="1"/>
  <c r="AD1349" i="1"/>
  <c r="AQ1349" i="1" s="1"/>
  <c r="AC1353" i="1"/>
  <c r="AP1353" i="1" s="1"/>
  <c r="AE1357" i="1"/>
  <c r="AH1357" i="1"/>
  <c r="AL1357" i="1" s="1"/>
  <c r="AM1357" i="1" s="1"/>
  <c r="AD1357" i="1"/>
  <c r="AQ1357" i="1" s="1"/>
  <c r="AC1361" i="1"/>
  <c r="AP1361" i="1" s="1"/>
  <c r="AE1365" i="1"/>
  <c r="AH1365" i="1"/>
  <c r="AL1365" i="1" s="1"/>
  <c r="AM1365" i="1" s="1"/>
  <c r="AD1365" i="1"/>
  <c r="AQ1365" i="1" s="1"/>
  <c r="AC1369" i="1"/>
  <c r="AC1373" i="1"/>
  <c r="AP1373" i="1" s="1"/>
  <c r="AF1373" i="1"/>
  <c r="AS1373" i="1" s="1"/>
  <c r="AF1381" i="1"/>
  <c r="AS1381" i="1" s="1"/>
  <c r="AF1389" i="1"/>
  <c r="AS1389" i="1" s="1"/>
  <c r="AF1397" i="1"/>
  <c r="AS1397" i="1" s="1"/>
  <c r="AF1405" i="1"/>
  <c r="AS1405" i="1" s="1"/>
  <c r="AF1413" i="1"/>
  <c r="AS1413" i="1" s="1"/>
  <c r="AH1417" i="1"/>
  <c r="AL1417" i="1" s="1"/>
  <c r="AM1417" i="1" s="1"/>
  <c r="AE1421" i="1"/>
  <c r="AD1421" i="1"/>
  <c r="AQ1421" i="1" s="1"/>
  <c r="AH1421" i="1"/>
  <c r="AL1421" i="1" s="1"/>
  <c r="AM1421" i="1" s="1"/>
  <c r="AC1429" i="1"/>
  <c r="AP1429" i="1" s="1"/>
  <c r="AF1429" i="1"/>
  <c r="AS1429" i="1" s="1"/>
  <c r="AC1437" i="1"/>
  <c r="AP1437" i="1" s="1"/>
  <c r="AF1437" i="1"/>
  <c r="AS1437" i="1" s="1"/>
  <c r="AC1457" i="1"/>
  <c r="AP1457" i="1" s="1"/>
  <c r="AF1457" i="1"/>
  <c r="AS1457" i="1" s="1"/>
  <c r="AC1477" i="1"/>
  <c r="AP1477" i="1" s="1"/>
  <c r="AF1477" i="1"/>
  <c r="AS1477" i="1" s="1"/>
  <c r="AC1497" i="1"/>
  <c r="AP1497" i="1" s="1"/>
  <c r="AF1497" i="1"/>
  <c r="AS1497" i="1" s="1"/>
  <c r="AC1521" i="1"/>
  <c r="AP1521" i="1" s="1"/>
  <c r="AF1521" i="1"/>
  <c r="AS1521" i="1" s="1"/>
  <c r="AD1529" i="1"/>
  <c r="AQ1529" i="1" s="1"/>
  <c r="AH1537" i="1"/>
  <c r="AL1537" i="1" s="1"/>
  <c r="AM1537" i="1" s="1"/>
  <c r="AE1537" i="1"/>
  <c r="AD1537" i="1"/>
  <c r="AQ1537" i="1" s="1"/>
  <c r="AH1557" i="1"/>
  <c r="AL1557" i="1" s="1"/>
  <c r="AM1557" i="1" s="1"/>
  <c r="AE1557" i="1"/>
  <c r="AH1569" i="1"/>
  <c r="AL1569" i="1" s="1"/>
  <c r="AM1569" i="1" s="1"/>
  <c r="AE1569" i="1"/>
  <c r="AD1569" i="1"/>
  <c r="AQ1569" i="1" s="1"/>
  <c r="AH1585" i="1"/>
  <c r="AL1585" i="1" s="1"/>
  <c r="AM1585" i="1" s="1"/>
  <c r="AE1585" i="1"/>
  <c r="AD1585" i="1"/>
  <c r="AQ1585" i="1" s="1"/>
  <c r="AH1605" i="1"/>
  <c r="AL1605" i="1" s="1"/>
  <c r="AM1605" i="1" s="1"/>
  <c r="AE1605" i="1"/>
  <c r="AD1605" i="1"/>
  <c r="AQ1605" i="1" s="1"/>
  <c r="AH1625" i="1"/>
  <c r="AL1625" i="1" s="1"/>
  <c r="AM1625" i="1" s="1"/>
  <c r="AE1625" i="1"/>
  <c r="AD1625" i="1"/>
  <c r="AQ1625" i="1" s="1"/>
  <c r="AD1633" i="1"/>
  <c r="AQ1633" i="1" s="1"/>
  <c r="AC10" i="1"/>
  <c r="AP10" i="1" s="1"/>
  <c r="AF14" i="1"/>
  <c r="AS14" i="1" s="1"/>
  <c r="AF22" i="1"/>
  <c r="AS22" i="1" s="1"/>
  <c r="AF26" i="1"/>
  <c r="AS26" i="1" s="1"/>
  <c r="AC30" i="1"/>
  <c r="AP30" i="1" s="1"/>
  <c r="AH30" i="1"/>
  <c r="AE30" i="1"/>
  <c r="AD30" i="1"/>
  <c r="AQ30" i="1" s="1"/>
  <c r="AF34" i="1"/>
  <c r="AS34" i="1" s="1"/>
  <c r="AC38" i="1"/>
  <c r="AP38" i="1" s="1"/>
  <c r="AH38" i="1"/>
  <c r="AL38" i="1" s="1"/>
  <c r="AM38" i="1" s="1"/>
  <c r="AE38" i="1"/>
  <c r="AD38" i="1"/>
  <c r="AQ38" i="1" s="1"/>
  <c r="AC42" i="1"/>
  <c r="AP42" i="1" s="1"/>
  <c r="AI46" i="1"/>
  <c r="AN46" i="1" s="1"/>
  <c r="AO46" i="1" s="1"/>
  <c r="AH46" i="1"/>
  <c r="AL46" i="1" s="1"/>
  <c r="AM46" i="1" s="1"/>
  <c r="AE46" i="1"/>
  <c r="AD46" i="1"/>
  <c r="AQ46" i="1" s="1"/>
  <c r="AC46" i="1"/>
  <c r="AP46" i="1" s="1"/>
  <c r="AD54" i="1"/>
  <c r="AQ54" i="1" s="1"/>
  <c r="AH54" i="1"/>
  <c r="AL54" i="1" s="1"/>
  <c r="AM54" i="1" s="1"/>
  <c r="AE54" i="1"/>
  <c r="AD62" i="1"/>
  <c r="AQ62" i="1" s="1"/>
  <c r="AE62" i="1"/>
  <c r="AH62" i="1"/>
  <c r="AL62" i="1" s="1"/>
  <c r="AM62" i="1" s="1"/>
  <c r="AC66" i="1"/>
  <c r="AP66" i="1" s="1"/>
  <c r="AE70" i="1"/>
  <c r="AH70" i="1"/>
  <c r="AL70" i="1" s="1"/>
  <c r="AM70" i="1" s="1"/>
  <c r="AD78" i="1"/>
  <c r="AQ78" i="1" s="1"/>
  <c r="AE78" i="1"/>
  <c r="AH78" i="1"/>
  <c r="AL78" i="1" s="1"/>
  <c r="AM78" i="1" s="1"/>
  <c r="AC82" i="1"/>
  <c r="AP82" i="1" s="1"/>
  <c r="AD86" i="1"/>
  <c r="AQ86" i="1" s="1"/>
  <c r="AH86" i="1"/>
  <c r="AL86" i="1" s="1"/>
  <c r="AM86" i="1" s="1"/>
  <c r="AE86" i="1"/>
  <c r="AF90" i="1"/>
  <c r="AS90" i="1" s="1"/>
  <c r="AH94" i="1"/>
  <c r="AE94" i="1"/>
  <c r="AD94" i="1"/>
  <c r="AQ94" i="1" s="1"/>
  <c r="AH102" i="1"/>
  <c r="AL102" i="1" s="1"/>
  <c r="AM102" i="1" s="1"/>
  <c r="AE102" i="1"/>
  <c r="AD102" i="1"/>
  <c r="AQ102" i="1" s="1"/>
  <c r="AC106" i="1"/>
  <c r="AP106" i="1" s="1"/>
  <c r="AI110" i="1"/>
  <c r="AN110" i="1" s="1"/>
  <c r="AO110" i="1" s="1"/>
  <c r="AE110" i="1"/>
  <c r="AH110" i="1"/>
  <c r="AL110" i="1" s="1"/>
  <c r="AM110" i="1" s="1"/>
  <c r="AD110" i="1"/>
  <c r="AQ110" i="1" s="1"/>
  <c r="AE118" i="1"/>
  <c r="AH118" i="1"/>
  <c r="AD118" i="1"/>
  <c r="AQ118" i="1" s="1"/>
  <c r="AC118" i="1"/>
  <c r="AP118" i="1" s="1"/>
  <c r="AE126" i="1"/>
  <c r="AH126" i="1"/>
  <c r="AL126" i="1" s="1"/>
  <c r="AM126" i="1" s="1"/>
  <c r="AF134" i="1"/>
  <c r="AS134" i="1" s="1"/>
  <c r="AE134" i="1"/>
  <c r="AH134" i="1"/>
  <c r="AL134" i="1" s="1"/>
  <c r="AM134" i="1" s="1"/>
  <c r="AD134" i="1"/>
  <c r="AQ134" i="1" s="1"/>
  <c r="AC134" i="1"/>
  <c r="AP134" i="1" s="1"/>
  <c r="AE142" i="1"/>
  <c r="AH142" i="1"/>
  <c r="AL142" i="1" s="1"/>
  <c r="AM142" i="1" s="1"/>
  <c r="AE150" i="1"/>
  <c r="AH150" i="1"/>
  <c r="AL150" i="1" s="1"/>
  <c r="AM150" i="1" s="1"/>
  <c r="AD150" i="1"/>
  <c r="AQ150" i="1" s="1"/>
  <c r="AC150" i="1"/>
  <c r="AP150" i="1" s="1"/>
  <c r="AC154" i="1"/>
  <c r="AP154" i="1" s="1"/>
  <c r="AF154" i="1"/>
  <c r="AS154" i="1" s="1"/>
  <c r="AC158" i="1"/>
  <c r="AP158" i="1" s="1"/>
  <c r="AE158" i="1"/>
  <c r="AH158" i="1"/>
  <c r="AL158" i="1" s="1"/>
  <c r="AM158" i="1" s="1"/>
  <c r="AD158" i="1"/>
  <c r="AQ158" i="1" s="1"/>
  <c r="AC162" i="1"/>
  <c r="AP162" i="1" s="1"/>
  <c r="AF166" i="1"/>
  <c r="AS166" i="1" s="1"/>
  <c r="AE174" i="1"/>
  <c r="AH174" i="1"/>
  <c r="AL174" i="1" s="1"/>
  <c r="AM174" i="1" s="1"/>
  <c r="AD174" i="1"/>
  <c r="AQ174" i="1" s="1"/>
  <c r="AF182" i="1"/>
  <c r="AS182" i="1" s="1"/>
  <c r="AD186" i="1"/>
  <c r="AQ186" i="1" s="1"/>
  <c r="AC190" i="1"/>
  <c r="AP190" i="1" s="1"/>
  <c r="AD190" i="1"/>
  <c r="AQ190" i="1" s="1"/>
  <c r="AF198" i="1"/>
  <c r="AS198" i="1" s="1"/>
  <c r="AH206" i="1"/>
  <c r="AL206" i="1" s="1"/>
  <c r="AM206" i="1" s="1"/>
  <c r="AE206" i="1"/>
  <c r="AF210" i="1"/>
  <c r="AS210" i="1" s="1"/>
  <c r="AC214" i="1"/>
  <c r="AP214" i="1" s="1"/>
  <c r="AE214" i="1"/>
  <c r="AH214" i="1"/>
  <c r="AL214" i="1" s="1"/>
  <c r="AM214" i="1" s="1"/>
  <c r="AH222" i="1"/>
  <c r="AL222" i="1" s="1"/>
  <c r="AM222" i="1" s="1"/>
  <c r="AE222" i="1"/>
  <c r="AF226" i="1"/>
  <c r="AS226" i="1" s="1"/>
  <c r="AC230" i="1"/>
  <c r="AP230" i="1" s="1"/>
  <c r="AE230" i="1"/>
  <c r="AH230" i="1"/>
  <c r="AL230" i="1" s="1"/>
  <c r="AM230" i="1" s="1"/>
  <c r="AH238" i="1"/>
  <c r="AL238" i="1" s="1"/>
  <c r="AM238" i="1" s="1"/>
  <c r="AE238" i="1"/>
  <c r="AF242" i="1"/>
  <c r="AS242" i="1" s="1"/>
  <c r="AD246" i="1"/>
  <c r="AQ246" i="1" s="1"/>
  <c r="AC246" i="1"/>
  <c r="AP246" i="1" s="1"/>
  <c r="AE246" i="1"/>
  <c r="AH246" i="1"/>
  <c r="AL246" i="1" s="1"/>
  <c r="AM246" i="1" s="1"/>
  <c r="AC250" i="1"/>
  <c r="AD254" i="1"/>
  <c r="AQ254" i="1" s="1"/>
  <c r="AE258" i="1"/>
  <c r="AH258" i="1"/>
  <c r="AL258" i="1" s="1"/>
  <c r="AM258" i="1" s="1"/>
  <c r="AF262" i="1"/>
  <c r="AS262" i="1" s="1"/>
  <c r="AD262" i="1"/>
  <c r="AQ262" i="1" s="1"/>
  <c r="AF266" i="1"/>
  <c r="AS266" i="1" s="1"/>
  <c r="AI270" i="1"/>
  <c r="AN270" i="1" s="1"/>
  <c r="AO270" i="1" s="1"/>
  <c r="AE270" i="1"/>
  <c r="AH270" i="1"/>
  <c r="AL270" i="1" s="1"/>
  <c r="AM270" i="1" s="1"/>
  <c r="AD270" i="1"/>
  <c r="AQ270" i="1" s="1"/>
  <c r="AF278" i="1"/>
  <c r="AS278" i="1" s="1"/>
  <c r="AD278" i="1"/>
  <c r="AQ278" i="1" s="1"/>
  <c r="AF282" i="1"/>
  <c r="AS282" i="1" s="1"/>
  <c r="AI286" i="1"/>
  <c r="AN286" i="1" s="1"/>
  <c r="AO286" i="1" s="1"/>
  <c r="AE286" i="1"/>
  <c r="AH286" i="1"/>
  <c r="AD286" i="1"/>
  <c r="AQ286" i="1" s="1"/>
  <c r="AF294" i="1"/>
  <c r="AS294" i="1" s="1"/>
  <c r="AD294" i="1"/>
  <c r="AQ294" i="1" s="1"/>
  <c r="AF302" i="1"/>
  <c r="AS302" i="1" s="1"/>
  <c r="AF310" i="1"/>
  <c r="AS310" i="1" s="1"/>
  <c r="AF318" i="1"/>
  <c r="AS318" i="1" s="1"/>
  <c r="AF326" i="1"/>
  <c r="AS326" i="1" s="1"/>
  <c r="AF334" i="1"/>
  <c r="AS334" i="1" s="1"/>
  <c r="AC338" i="1"/>
  <c r="AP338" i="1" s="1"/>
  <c r="AE342" i="1"/>
  <c r="AH342" i="1"/>
  <c r="AD346" i="1"/>
  <c r="AQ346" i="1" s="1"/>
  <c r="AH346" i="1"/>
  <c r="AE350" i="1"/>
  <c r="AD350" i="1"/>
  <c r="AQ350" i="1" s="1"/>
  <c r="AH350" i="1"/>
  <c r="AL350" i="1" s="1"/>
  <c r="AM350" i="1" s="1"/>
  <c r="AC358" i="1"/>
  <c r="AP358" i="1" s="1"/>
  <c r="AF358" i="1"/>
  <c r="AS358" i="1" s="1"/>
  <c r="AD362" i="1"/>
  <c r="AQ362" i="1" s="1"/>
  <c r="AH362" i="1"/>
  <c r="AE366" i="1"/>
  <c r="AH366" i="1"/>
  <c r="AL366" i="1" s="1"/>
  <c r="AM366" i="1" s="1"/>
  <c r="AD366" i="1"/>
  <c r="AQ366" i="1" s="1"/>
  <c r="AE374" i="1"/>
  <c r="AH374" i="1"/>
  <c r="AL374" i="1" s="1"/>
  <c r="AM374" i="1" s="1"/>
  <c r="AH382" i="1"/>
  <c r="AL382" i="1" s="1"/>
  <c r="AM382" i="1" s="1"/>
  <c r="AE382" i="1"/>
  <c r="AD382" i="1"/>
  <c r="AQ382" i="1" s="1"/>
  <c r="AE390" i="1"/>
  <c r="AH390" i="1"/>
  <c r="AL390" i="1" s="1"/>
  <c r="AM390" i="1" s="1"/>
  <c r="AC394" i="1"/>
  <c r="AP394" i="1" s="1"/>
  <c r="AC398" i="1"/>
  <c r="AP398" i="1" s="1"/>
  <c r="AE398" i="1"/>
  <c r="AH398" i="1"/>
  <c r="AL398" i="1" s="1"/>
  <c r="AM398" i="1" s="1"/>
  <c r="AD398" i="1"/>
  <c r="AQ398" i="1" s="1"/>
  <c r="AD402" i="1"/>
  <c r="AQ402" i="1" s="1"/>
  <c r="AF406" i="1"/>
  <c r="AS406" i="1" s="1"/>
  <c r="AI410" i="1"/>
  <c r="AN410" i="1" s="1"/>
  <c r="AO410" i="1" s="1"/>
  <c r="AF414" i="1"/>
  <c r="AS414" i="1" s="1"/>
  <c r="AF418" i="1"/>
  <c r="AS418" i="1" s="1"/>
  <c r="AC418" i="1"/>
  <c r="AP418" i="1" s="1"/>
  <c r="AE422" i="1"/>
  <c r="AH422" i="1"/>
  <c r="AL422" i="1" s="1"/>
  <c r="AM422" i="1" s="1"/>
  <c r="AD422" i="1"/>
  <c r="AQ422" i="1" s="1"/>
  <c r="AE430" i="1"/>
  <c r="AH430" i="1"/>
  <c r="AL430" i="1" s="1"/>
  <c r="AM430" i="1" s="1"/>
  <c r="AF430" i="1"/>
  <c r="AS430" i="1" s="1"/>
  <c r="AH434" i="1"/>
  <c r="AL434" i="1" s="1"/>
  <c r="AM434" i="1" s="1"/>
  <c r="AE434" i="1"/>
  <c r="AC434" i="1"/>
  <c r="AP434" i="1" s="1"/>
  <c r="AE438" i="1"/>
  <c r="AH438" i="1"/>
  <c r="AL438" i="1" s="1"/>
  <c r="AM438" i="1" s="1"/>
  <c r="AD438" i="1"/>
  <c r="AQ438" i="1" s="1"/>
  <c r="AF446" i="1"/>
  <c r="AS446" i="1" s="1"/>
  <c r="AD450" i="1"/>
  <c r="AQ450" i="1" s="1"/>
  <c r="AH454" i="1"/>
  <c r="AL454" i="1" s="1"/>
  <c r="AM454" i="1" s="1"/>
  <c r="AE454" i="1"/>
  <c r="AD454" i="1"/>
  <c r="AQ454" i="1" s="1"/>
  <c r="AD458" i="1"/>
  <c r="AQ458" i="1" s="1"/>
  <c r="AE462" i="1"/>
  <c r="AH462" i="1"/>
  <c r="AL462" i="1" s="1"/>
  <c r="AM462" i="1" s="1"/>
  <c r="AD462" i="1"/>
  <c r="AQ462" i="1" s="1"/>
  <c r="AH470" i="1"/>
  <c r="AL470" i="1" s="1"/>
  <c r="AM470" i="1" s="1"/>
  <c r="AE470" i="1"/>
  <c r="AD470" i="1"/>
  <c r="AQ470" i="1" s="1"/>
  <c r="AE478" i="1"/>
  <c r="AH478" i="1"/>
  <c r="AL478" i="1" s="1"/>
  <c r="AM478" i="1" s="1"/>
  <c r="AE486" i="1"/>
  <c r="AH486" i="1"/>
  <c r="AL486" i="1" s="1"/>
  <c r="AM486" i="1" s="1"/>
  <c r="AH494" i="1"/>
  <c r="AL494" i="1" s="1"/>
  <c r="AM494" i="1" s="1"/>
  <c r="AE494" i="1"/>
  <c r="AD494" i="1"/>
  <c r="AQ494" i="1" s="1"/>
  <c r="AC494" i="1"/>
  <c r="AP494" i="1" s="1"/>
  <c r="AH502" i="1"/>
  <c r="AL502" i="1" s="1"/>
  <c r="AM502" i="1" s="1"/>
  <c r="AE502" i="1"/>
  <c r="AD502" i="1"/>
  <c r="AQ502" i="1" s="1"/>
  <c r="AC502" i="1"/>
  <c r="AP502" i="1" s="1"/>
  <c r="AH510" i="1"/>
  <c r="AL510" i="1" s="1"/>
  <c r="AM510" i="1" s="1"/>
  <c r="AE510" i="1"/>
  <c r="AD510" i="1"/>
  <c r="AQ510" i="1" s="1"/>
  <c r="AC510" i="1"/>
  <c r="AP510" i="1" s="1"/>
  <c r="AH518" i="1"/>
  <c r="AL518" i="1" s="1"/>
  <c r="AM518" i="1" s="1"/>
  <c r="AE518" i="1"/>
  <c r="AD518" i="1"/>
  <c r="AQ518" i="1" s="1"/>
  <c r="AC518" i="1"/>
  <c r="AP518" i="1" s="1"/>
  <c r="AH526" i="1"/>
  <c r="AL526" i="1" s="1"/>
  <c r="AM526" i="1" s="1"/>
  <c r="AE526" i="1"/>
  <c r="AD526" i="1"/>
  <c r="AQ526" i="1" s="1"/>
  <c r="AC526" i="1"/>
  <c r="AP526" i="1" s="1"/>
  <c r="AH534" i="1"/>
  <c r="AL534" i="1" s="1"/>
  <c r="AM534" i="1" s="1"/>
  <c r="AE534" i="1"/>
  <c r="AD534" i="1"/>
  <c r="AQ534" i="1" s="1"/>
  <c r="AC534" i="1"/>
  <c r="AP534" i="1" s="1"/>
  <c r="AH542" i="1"/>
  <c r="AL542" i="1" s="1"/>
  <c r="AM542" i="1" s="1"/>
  <c r="AE542" i="1"/>
  <c r="AD542" i="1"/>
  <c r="AQ542" i="1" s="1"/>
  <c r="AC542" i="1"/>
  <c r="AP542" i="1" s="1"/>
  <c r="AD546" i="1"/>
  <c r="AQ546" i="1" s="1"/>
  <c r="AC546" i="1"/>
  <c r="AP546" i="1" s="1"/>
  <c r="AE550" i="1"/>
  <c r="AH550" i="1"/>
  <c r="AL550" i="1" s="1"/>
  <c r="AM550" i="1" s="1"/>
  <c r="AF550" i="1"/>
  <c r="AS550" i="1" s="1"/>
  <c r="AH558" i="1"/>
  <c r="AL558" i="1" s="1"/>
  <c r="AM558" i="1" s="1"/>
  <c r="AE558" i="1"/>
  <c r="AD558" i="1"/>
  <c r="AQ558" i="1" s="1"/>
  <c r="AC562" i="1"/>
  <c r="AP562" i="1" s="1"/>
  <c r="AF566" i="1"/>
  <c r="AS566" i="1" s="1"/>
  <c r="AH574" i="1"/>
  <c r="AL574" i="1" s="1"/>
  <c r="AM574" i="1" s="1"/>
  <c r="AE574" i="1"/>
  <c r="AD574" i="1"/>
  <c r="AQ574" i="1" s="1"/>
  <c r="AC578" i="1"/>
  <c r="AP578" i="1" s="1"/>
  <c r="AH582" i="1"/>
  <c r="AL582" i="1" s="1"/>
  <c r="AM582" i="1" s="1"/>
  <c r="AE582" i="1"/>
  <c r="AD582" i="1"/>
  <c r="AQ582" i="1" s="1"/>
  <c r="AF590" i="1"/>
  <c r="AS590" i="1" s="1"/>
  <c r="AD594" i="1"/>
  <c r="AQ594" i="1" s="1"/>
  <c r="AC594" i="1"/>
  <c r="AP594" i="1" s="1"/>
  <c r="AH598" i="1"/>
  <c r="AL598" i="1" s="1"/>
  <c r="AM598" i="1" s="1"/>
  <c r="AE598" i="1"/>
  <c r="AD598" i="1"/>
  <c r="AQ598" i="1" s="1"/>
  <c r="AC602" i="1"/>
  <c r="AP602" i="1" s="1"/>
  <c r="AC606" i="1"/>
  <c r="AP606" i="1" s="1"/>
  <c r="AE606" i="1"/>
  <c r="AH606" i="1"/>
  <c r="AL606" i="1" s="1"/>
  <c r="AM606" i="1" s="1"/>
  <c r="AD606" i="1"/>
  <c r="AQ606" i="1" s="1"/>
  <c r="AD610" i="1"/>
  <c r="AQ610" i="1" s="1"/>
  <c r="AC610" i="1"/>
  <c r="AP610" i="1" s="1"/>
  <c r="AE614" i="1"/>
  <c r="AH614" i="1"/>
  <c r="AL614" i="1" s="1"/>
  <c r="AM614" i="1" s="1"/>
  <c r="AD618" i="1"/>
  <c r="AQ618" i="1" s="1"/>
  <c r="AC618" i="1"/>
  <c r="AP618" i="1" s="1"/>
  <c r="AH622" i="1"/>
  <c r="AL622" i="1" s="1"/>
  <c r="AM622" i="1" s="1"/>
  <c r="AE622" i="1"/>
  <c r="AD622" i="1"/>
  <c r="AQ622" i="1" s="1"/>
  <c r="AC626" i="1"/>
  <c r="AP626" i="1" s="1"/>
  <c r="AC630" i="1"/>
  <c r="AP630" i="1" s="1"/>
  <c r="AE630" i="1"/>
  <c r="AH630" i="1"/>
  <c r="AL630" i="1" s="1"/>
  <c r="AM630" i="1" s="1"/>
  <c r="AD630" i="1"/>
  <c r="AQ630" i="1" s="1"/>
  <c r="AD634" i="1"/>
  <c r="AQ634" i="1" s="1"/>
  <c r="AH638" i="1"/>
  <c r="AL638" i="1" s="1"/>
  <c r="AM638" i="1" s="1"/>
  <c r="AE638" i="1"/>
  <c r="AD638" i="1"/>
  <c r="AQ638" i="1" s="1"/>
  <c r="AC638" i="1"/>
  <c r="AP638" i="1" s="1"/>
  <c r="AC642" i="1"/>
  <c r="AP642" i="1" s="1"/>
  <c r="AH646" i="1"/>
  <c r="AL646" i="1" s="1"/>
  <c r="AM646" i="1" s="1"/>
  <c r="AE646" i="1"/>
  <c r="AD646" i="1"/>
  <c r="AQ646" i="1" s="1"/>
  <c r="AC650" i="1"/>
  <c r="AP650" i="1" s="1"/>
  <c r="AH654" i="1"/>
  <c r="AL654" i="1" s="1"/>
  <c r="AM654" i="1" s="1"/>
  <c r="AE654" i="1"/>
  <c r="AD654" i="1"/>
  <c r="AQ654" i="1" s="1"/>
  <c r="AC658" i="1"/>
  <c r="AP658" i="1" s="1"/>
  <c r="AH662" i="1"/>
  <c r="AL662" i="1" s="1"/>
  <c r="AM662" i="1" s="1"/>
  <c r="AE662" i="1"/>
  <c r="AD662" i="1"/>
  <c r="AQ662" i="1" s="1"/>
  <c r="AC670" i="1"/>
  <c r="AP670" i="1" s="1"/>
  <c r="AE670" i="1"/>
  <c r="AH670" i="1"/>
  <c r="AL670" i="1" s="1"/>
  <c r="AM670" i="1" s="1"/>
  <c r="AH678" i="1"/>
  <c r="AL678" i="1" s="1"/>
  <c r="AM678" i="1" s="1"/>
  <c r="AE678" i="1"/>
  <c r="AD678" i="1"/>
  <c r="AQ678" i="1" s="1"/>
  <c r="AC686" i="1"/>
  <c r="AP686" i="1" s="1"/>
  <c r="AE686" i="1"/>
  <c r="AH686" i="1"/>
  <c r="AL686" i="1" s="1"/>
  <c r="AM686" i="1" s="1"/>
  <c r="AC694" i="1"/>
  <c r="AP694" i="1" s="1"/>
  <c r="AE694" i="1"/>
  <c r="AH694" i="1"/>
  <c r="AL694" i="1" s="1"/>
  <c r="AM694" i="1" s="1"/>
  <c r="AD694" i="1"/>
  <c r="AQ694" i="1" s="1"/>
  <c r="AH702" i="1"/>
  <c r="AL702" i="1" s="1"/>
  <c r="AM702" i="1" s="1"/>
  <c r="AE702" i="1"/>
  <c r="AD702" i="1"/>
  <c r="AQ702" i="1" s="1"/>
  <c r="AC702" i="1"/>
  <c r="AP702" i="1" s="1"/>
  <c r="AC706" i="1"/>
  <c r="AP706" i="1" s="1"/>
  <c r="AE710" i="1"/>
  <c r="AH710" i="1"/>
  <c r="AL710" i="1" s="1"/>
  <c r="AM710" i="1" s="1"/>
  <c r="AD714" i="1"/>
  <c r="AQ714" i="1" s="1"/>
  <c r="AF718" i="1"/>
  <c r="AS718" i="1" s="1"/>
  <c r="AC722" i="1"/>
  <c r="AP722" i="1" s="1"/>
  <c r="AC726" i="1"/>
  <c r="AP726" i="1" s="1"/>
  <c r="AE726" i="1"/>
  <c r="AH726" i="1"/>
  <c r="AL726" i="1" s="1"/>
  <c r="AM726" i="1" s="1"/>
  <c r="AD726" i="1"/>
  <c r="AQ726" i="1" s="1"/>
  <c r="AD734" i="1"/>
  <c r="AQ734" i="1" s="1"/>
  <c r="AH734" i="1"/>
  <c r="AL734" i="1" s="1"/>
  <c r="AM734" i="1" s="1"/>
  <c r="AE734" i="1"/>
  <c r="AF742" i="1"/>
  <c r="AS742" i="1" s="1"/>
  <c r="AE742" i="1"/>
  <c r="AH742" i="1"/>
  <c r="AL742" i="1" s="1"/>
  <c r="AM742" i="1" s="1"/>
  <c r="AE746" i="1"/>
  <c r="AH746" i="1"/>
  <c r="AL746" i="1" s="1"/>
  <c r="AM746" i="1" s="1"/>
  <c r="AD750" i="1"/>
  <c r="AQ750" i="1" s="1"/>
  <c r="AH750" i="1"/>
  <c r="AL750" i="1" s="1"/>
  <c r="AM750" i="1" s="1"/>
  <c r="AE750" i="1"/>
  <c r="AF758" i="1"/>
  <c r="AS758" i="1" s="1"/>
  <c r="AC762" i="1"/>
  <c r="AP762" i="1" s="1"/>
  <c r="AD766" i="1"/>
  <c r="AQ766" i="1" s="1"/>
  <c r="AC766" i="1"/>
  <c r="AP766" i="1" s="1"/>
  <c r="AH774" i="1"/>
  <c r="AL774" i="1" s="1"/>
  <c r="AM774" i="1" s="1"/>
  <c r="AC778" i="1"/>
  <c r="AP778" i="1" s="1"/>
  <c r="AE778" i="1"/>
  <c r="AE782" i="1"/>
  <c r="AI782" i="1"/>
  <c r="AN782" i="1" s="1"/>
  <c r="AO782" i="1" s="1"/>
  <c r="AF782" i="1"/>
  <c r="AS782" i="1" s="1"/>
  <c r="AD786" i="1"/>
  <c r="AQ786" i="1" s="1"/>
  <c r="AC786" i="1"/>
  <c r="AP786" i="1" s="1"/>
  <c r="AE786" i="1"/>
  <c r="AD790" i="1"/>
  <c r="AQ790" i="1" s="1"/>
  <c r="AC790" i="1"/>
  <c r="AP790" i="1" s="1"/>
  <c r="AD794" i="1"/>
  <c r="AQ794" i="1" s="1"/>
  <c r="AC794" i="1"/>
  <c r="AP794" i="1" s="1"/>
  <c r="AE794" i="1"/>
  <c r="AD798" i="1"/>
  <c r="AQ798" i="1" s="1"/>
  <c r="AC798" i="1"/>
  <c r="AP798" i="1" s="1"/>
  <c r="AD802" i="1"/>
  <c r="AQ802" i="1" s="1"/>
  <c r="AC802" i="1"/>
  <c r="AP802" i="1" s="1"/>
  <c r="AE802" i="1"/>
  <c r="AD806" i="1"/>
  <c r="AQ806" i="1" s="1"/>
  <c r="AC806" i="1"/>
  <c r="AP806" i="1" s="1"/>
  <c r="AD810" i="1"/>
  <c r="AQ810" i="1" s="1"/>
  <c r="AC810" i="1"/>
  <c r="AP810" i="1" s="1"/>
  <c r="AE810" i="1"/>
  <c r="AD814" i="1"/>
  <c r="AQ814" i="1" s="1"/>
  <c r="AC814" i="1"/>
  <c r="AP814" i="1" s="1"/>
  <c r="AD818" i="1"/>
  <c r="AQ818" i="1" s="1"/>
  <c r="AC818" i="1"/>
  <c r="AP818" i="1" s="1"/>
  <c r="AE818" i="1"/>
  <c r="AD822" i="1"/>
  <c r="AQ822" i="1" s="1"/>
  <c r="AC822" i="1"/>
  <c r="AP822" i="1" s="1"/>
  <c r="AD826" i="1"/>
  <c r="AQ826" i="1" s="1"/>
  <c r="AC826" i="1"/>
  <c r="AP826" i="1" s="1"/>
  <c r="AE826" i="1"/>
  <c r="AD830" i="1"/>
  <c r="AQ830" i="1" s="1"/>
  <c r="AC830" i="1"/>
  <c r="AP830" i="1" s="1"/>
  <c r="AC834" i="1"/>
  <c r="AP834" i="1" s="1"/>
  <c r="AE834" i="1"/>
  <c r="AF838" i="1"/>
  <c r="AS838" i="1" s="1"/>
  <c r="AD842" i="1"/>
  <c r="AQ842" i="1" s="1"/>
  <c r="AC842" i="1"/>
  <c r="AP842" i="1" s="1"/>
  <c r="AH846" i="1"/>
  <c r="AL846" i="1" s="1"/>
  <c r="AM846" i="1" s="1"/>
  <c r="AD846" i="1"/>
  <c r="AQ846" i="1" s="1"/>
  <c r="AD850" i="1"/>
  <c r="AQ850" i="1" s="1"/>
  <c r="AC850" i="1"/>
  <c r="AP850" i="1" s="1"/>
  <c r="AE850" i="1"/>
  <c r="AF854" i="1"/>
  <c r="AS854" i="1" s="1"/>
  <c r="AE858" i="1"/>
  <c r="AH862" i="1"/>
  <c r="AL862" i="1" s="1"/>
  <c r="AM862" i="1" s="1"/>
  <c r="AD862" i="1"/>
  <c r="AQ862" i="1" s="1"/>
  <c r="AD866" i="1"/>
  <c r="AQ866" i="1" s="1"/>
  <c r="AC866" i="1"/>
  <c r="AP866" i="1" s="1"/>
  <c r="AE866" i="1"/>
  <c r="AF870" i="1"/>
  <c r="AS870" i="1" s="1"/>
  <c r="AE874" i="1"/>
  <c r="AH878" i="1"/>
  <c r="AL878" i="1" s="1"/>
  <c r="AM878" i="1" s="1"/>
  <c r="AD878" i="1"/>
  <c r="AQ878" i="1" s="1"/>
  <c r="AD882" i="1"/>
  <c r="AQ882" i="1" s="1"/>
  <c r="AC882" i="1"/>
  <c r="AP882" i="1" s="1"/>
  <c r="AE882" i="1"/>
  <c r="AF886" i="1"/>
  <c r="AS886" i="1" s="1"/>
  <c r="AD886" i="1"/>
  <c r="AQ886" i="1" s="1"/>
  <c r="AC886" i="1"/>
  <c r="AP886" i="1" s="1"/>
  <c r="AF894" i="1"/>
  <c r="AS894" i="1" s="1"/>
  <c r="AE894" i="1"/>
  <c r="AH894" i="1"/>
  <c r="AL894" i="1" s="1"/>
  <c r="AM894" i="1" s="1"/>
  <c r="AF902" i="1"/>
  <c r="AS902" i="1" s="1"/>
  <c r="AE902" i="1"/>
  <c r="AH902" i="1"/>
  <c r="AL902" i="1" s="1"/>
  <c r="AM902" i="1" s="1"/>
  <c r="AF910" i="1"/>
  <c r="AS910" i="1" s="1"/>
  <c r="AE910" i="1"/>
  <c r="AH910" i="1"/>
  <c r="AL910" i="1" s="1"/>
  <c r="AM910" i="1" s="1"/>
  <c r="AF918" i="1"/>
  <c r="AS918" i="1" s="1"/>
  <c r="AE918" i="1"/>
  <c r="AH918" i="1"/>
  <c r="AL918" i="1" s="1"/>
  <c r="AM918" i="1" s="1"/>
  <c r="AF926" i="1"/>
  <c r="AS926" i="1" s="1"/>
  <c r="AE926" i="1"/>
  <c r="AH926" i="1"/>
  <c r="AL926" i="1" s="1"/>
  <c r="AM926" i="1" s="1"/>
  <c r="AE934" i="1"/>
  <c r="AH934" i="1"/>
  <c r="AL934" i="1" s="1"/>
  <c r="AM934" i="1" s="1"/>
  <c r="AC938" i="1"/>
  <c r="AP938" i="1" s="1"/>
  <c r="AF942" i="1"/>
  <c r="AS942" i="1" s="1"/>
  <c r="AE942" i="1"/>
  <c r="AH942" i="1"/>
  <c r="AL942" i="1" s="1"/>
  <c r="AM942" i="1" s="1"/>
  <c r="AD942" i="1"/>
  <c r="AQ942" i="1" s="1"/>
  <c r="AC942" i="1"/>
  <c r="AP942" i="1" s="1"/>
  <c r="AF950" i="1"/>
  <c r="AS950" i="1" s="1"/>
  <c r="AH950" i="1"/>
  <c r="AL950" i="1" s="1"/>
  <c r="AM950" i="1" s="1"/>
  <c r="AE950" i="1"/>
  <c r="AD950" i="1"/>
  <c r="AQ950" i="1" s="1"/>
  <c r="AF958" i="1"/>
  <c r="AS958" i="1" s="1"/>
  <c r="AH958" i="1"/>
  <c r="AL958" i="1" s="1"/>
  <c r="AM958" i="1" s="1"/>
  <c r="AE958" i="1"/>
  <c r="AD958" i="1"/>
  <c r="AQ958" i="1" s="1"/>
  <c r="AF966" i="1"/>
  <c r="AS966" i="1" s="1"/>
  <c r="AE966" i="1"/>
  <c r="AH966" i="1"/>
  <c r="AL966" i="1" s="1"/>
  <c r="AM966" i="1" s="1"/>
  <c r="AF974" i="1"/>
  <c r="AS974" i="1" s="1"/>
  <c r="AE974" i="1"/>
  <c r="AH974" i="1"/>
  <c r="AL974" i="1" s="1"/>
  <c r="AM974" i="1" s="1"/>
  <c r="AF982" i="1"/>
  <c r="AS982" i="1" s="1"/>
  <c r="AH982" i="1"/>
  <c r="AL982" i="1" s="1"/>
  <c r="AM982" i="1" s="1"/>
  <c r="AE982" i="1"/>
  <c r="AD982" i="1"/>
  <c r="AQ982" i="1" s="1"/>
  <c r="AE990" i="1"/>
  <c r="AH990" i="1"/>
  <c r="AL990" i="1" s="1"/>
  <c r="AM990" i="1" s="1"/>
  <c r="AE998" i="1"/>
  <c r="AH998" i="1"/>
  <c r="AL998" i="1" s="1"/>
  <c r="AM998" i="1" s="1"/>
  <c r="AE1006" i="1"/>
  <c r="AH1006" i="1"/>
  <c r="AL1006" i="1" s="1"/>
  <c r="AM1006" i="1" s="1"/>
  <c r="AE1014" i="1"/>
  <c r="AH1014" i="1"/>
  <c r="AL1014" i="1" s="1"/>
  <c r="AM1014" i="1" s="1"/>
  <c r="AE1022" i="1"/>
  <c r="AH1022" i="1"/>
  <c r="AL1022" i="1" s="1"/>
  <c r="AM1022" i="1" s="1"/>
  <c r="AE1030" i="1"/>
  <c r="AH1030" i="1"/>
  <c r="AL1030" i="1" s="1"/>
  <c r="AM1030" i="1" s="1"/>
  <c r="AE1038" i="1"/>
  <c r="AH1038" i="1"/>
  <c r="AL1038" i="1" s="1"/>
  <c r="AM1038" i="1" s="1"/>
  <c r="AE1046" i="1"/>
  <c r="AH1046" i="1"/>
  <c r="AL1046" i="1" s="1"/>
  <c r="AM1046" i="1" s="1"/>
  <c r="AD1050" i="1"/>
  <c r="AQ1050" i="1" s="1"/>
  <c r="AC1050" i="1"/>
  <c r="AP1050" i="1" s="1"/>
  <c r="AE1054" i="1"/>
  <c r="AH1054" i="1"/>
  <c r="AL1054" i="1" s="1"/>
  <c r="AM1054" i="1" s="1"/>
  <c r="AD1054" i="1"/>
  <c r="AQ1054" i="1" s="1"/>
  <c r="AF1062" i="1"/>
  <c r="AS1062" i="1" s="1"/>
  <c r="AE1070" i="1"/>
  <c r="AH1070" i="1"/>
  <c r="AL1070" i="1" s="1"/>
  <c r="AM1070" i="1" s="1"/>
  <c r="AD1070" i="1"/>
  <c r="AQ1070" i="1" s="1"/>
  <c r="AD1074" i="1"/>
  <c r="AQ1074" i="1" s="1"/>
  <c r="AC1074" i="1"/>
  <c r="AP1074" i="1" s="1"/>
  <c r="AF1078" i="1"/>
  <c r="AS1078" i="1" s="1"/>
  <c r="AE1086" i="1"/>
  <c r="AH1086" i="1"/>
  <c r="AL1086" i="1" s="1"/>
  <c r="AM1086" i="1" s="1"/>
  <c r="AD1086" i="1"/>
  <c r="AQ1086" i="1" s="1"/>
  <c r="AD1090" i="1"/>
  <c r="AQ1090" i="1" s="1"/>
  <c r="AC1090" i="1"/>
  <c r="AP1090" i="1" s="1"/>
  <c r="AF1094" i="1"/>
  <c r="AS1094" i="1" s="1"/>
  <c r="AE1102" i="1"/>
  <c r="AH1102" i="1"/>
  <c r="AL1102" i="1" s="1"/>
  <c r="AM1102" i="1" s="1"/>
  <c r="AD1102" i="1"/>
  <c r="AQ1102" i="1" s="1"/>
  <c r="AD1106" i="1"/>
  <c r="AQ1106" i="1" s="1"/>
  <c r="AC1106" i="1"/>
  <c r="AP1106" i="1" s="1"/>
  <c r="AF1110" i="1"/>
  <c r="AS1110" i="1" s="1"/>
  <c r="AE1118" i="1"/>
  <c r="AH1118" i="1"/>
  <c r="AL1118" i="1" s="1"/>
  <c r="AM1118" i="1" s="1"/>
  <c r="AD1118" i="1"/>
  <c r="AQ1118" i="1" s="1"/>
  <c r="AD1122" i="1"/>
  <c r="AQ1122" i="1" s="1"/>
  <c r="AC1122" i="1"/>
  <c r="AP1122" i="1" s="1"/>
  <c r="AF1126" i="1"/>
  <c r="AS1126" i="1" s="1"/>
  <c r="AE1134" i="1"/>
  <c r="AH1134" i="1"/>
  <c r="AL1134" i="1" s="1"/>
  <c r="AM1134" i="1" s="1"/>
  <c r="AD1134" i="1"/>
  <c r="AQ1134" i="1" s="1"/>
  <c r="AD1138" i="1"/>
  <c r="AQ1138" i="1" s="1"/>
  <c r="AC1138" i="1"/>
  <c r="AP1138" i="1" s="1"/>
  <c r="AF1142" i="1"/>
  <c r="AS1142" i="1" s="1"/>
  <c r="AE1150" i="1"/>
  <c r="AH1150" i="1"/>
  <c r="AL1150" i="1" s="1"/>
  <c r="AM1150" i="1" s="1"/>
  <c r="AD1150" i="1"/>
  <c r="AQ1150" i="1" s="1"/>
  <c r="AD1154" i="1"/>
  <c r="AQ1154" i="1" s="1"/>
  <c r="AC1154" i="1"/>
  <c r="AP1154" i="1" s="1"/>
  <c r="AF1158" i="1"/>
  <c r="AS1158" i="1" s="1"/>
  <c r="AE1166" i="1"/>
  <c r="AH1166" i="1"/>
  <c r="AL1166" i="1" s="1"/>
  <c r="AM1166" i="1" s="1"/>
  <c r="AD1166" i="1"/>
  <c r="AQ1166" i="1" s="1"/>
  <c r="AD1170" i="1"/>
  <c r="AQ1170" i="1" s="1"/>
  <c r="AC1170" i="1"/>
  <c r="AP1170" i="1" s="1"/>
  <c r="AF1174" i="1"/>
  <c r="AS1174" i="1" s="1"/>
  <c r="AE1182" i="1"/>
  <c r="AH1182" i="1"/>
  <c r="AL1182" i="1" s="1"/>
  <c r="AM1182" i="1" s="1"/>
  <c r="AD1182" i="1"/>
  <c r="AQ1182" i="1" s="1"/>
  <c r="AC1186" i="1"/>
  <c r="AP1186" i="1" s="1"/>
  <c r="AE1190" i="1"/>
  <c r="AH1190" i="1"/>
  <c r="AL1190" i="1" s="1"/>
  <c r="AM1190" i="1" s="1"/>
  <c r="AD1194" i="1"/>
  <c r="AQ1194" i="1" s="1"/>
  <c r="AC1194" i="1"/>
  <c r="AP1194" i="1" s="1"/>
  <c r="AE1198" i="1"/>
  <c r="AH1198" i="1"/>
  <c r="AL1198" i="1" s="1"/>
  <c r="AM1198" i="1" s="1"/>
  <c r="AD1202" i="1"/>
  <c r="AQ1202" i="1" s="1"/>
  <c r="AC1202" i="1"/>
  <c r="AP1202" i="1" s="1"/>
  <c r="AE1206" i="1"/>
  <c r="AH1206" i="1"/>
  <c r="AL1206" i="1" s="1"/>
  <c r="AM1206" i="1" s="1"/>
  <c r="AD1210" i="1"/>
  <c r="AQ1210" i="1" s="1"/>
  <c r="AC1210" i="1"/>
  <c r="AP1210" i="1" s="1"/>
  <c r="AF1214" i="1"/>
  <c r="AS1214" i="1" s="1"/>
  <c r="AF1222" i="1"/>
  <c r="AS1222" i="1" s="1"/>
  <c r="AF1230" i="1"/>
  <c r="AS1230" i="1" s="1"/>
  <c r="AF1238" i="1"/>
  <c r="AS1238" i="1" s="1"/>
  <c r="AF1246" i="1"/>
  <c r="AS1246" i="1" s="1"/>
  <c r="AF1254" i="1"/>
  <c r="AS1254" i="1" s="1"/>
  <c r="AF1262" i="1"/>
  <c r="AS1262" i="1" s="1"/>
  <c r="AF1270" i="1"/>
  <c r="AS1270" i="1" s="1"/>
  <c r="AF1278" i="1"/>
  <c r="AS1278" i="1" s="1"/>
  <c r="AF1286" i="1"/>
  <c r="AS1286" i="1" s="1"/>
  <c r="AF1294" i="1"/>
  <c r="AS1294" i="1" s="1"/>
  <c r="AF1302" i="1"/>
  <c r="AS1302" i="1" s="1"/>
  <c r="AF1310" i="1"/>
  <c r="AS1310" i="1" s="1"/>
  <c r="AF1318" i="1"/>
  <c r="AS1318" i="1" s="1"/>
  <c r="AF1326" i="1"/>
  <c r="AS1326" i="1" s="1"/>
  <c r="AF1334" i="1"/>
  <c r="AS1334" i="1" s="1"/>
  <c r="AF1342" i="1"/>
  <c r="AS1342" i="1" s="1"/>
  <c r="AF1350" i="1"/>
  <c r="AS1350" i="1" s="1"/>
  <c r="AF1358" i="1"/>
  <c r="AS1358" i="1" s="1"/>
  <c r="AF1366" i="1"/>
  <c r="AS1366" i="1" s="1"/>
  <c r="AE1374" i="1"/>
  <c r="AH1374" i="1"/>
  <c r="AL1374" i="1" s="1"/>
  <c r="AM1374" i="1" s="1"/>
  <c r="AE1382" i="1"/>
  <c r="AH1382" i="1"/>
  <c r="AL1382" i="1" s="1"/>
  <c r="AM1382" i="1" s="1"/>
  <c r="AF1390" i="1"/>
  <c r="AS1390" i="1" s="1"/>
  <c r="AE1390" i="1"/>
  <c r="AH1390" i="1"/>
  <c r="AL1390" i="1" s="1"/>
  <c r="AM1390" i="1" s="1"/>
  <c r="AE1398" i="1"/>
  <c r="AH1398" i="1"/>
  <c r="AL1398" i="1" s="1"/>
  <c r="AM1398" i="1" s="1"/>
  <c r="AE1406" i="1"/>
  <c r="AH1406" i="1"/>
  <c r="AL1406" i="1" s="1"/>
  <c r="AM1406" i="1" s="1"/>
  <c r="AE1414" i="1"/>
  <c r="AH1414" i="1"/>
  <c r="AL1414" i="1" s="1"/>
  <c r="AM1414" i="1" s="1"/>
  <c r="AD1426" i="1"/>
  <c r="AQ1426" i="1" s="1"/>
  <c r="AC1426" i="1"/>
  <c r="AP1426" i="1" s="1"/>
  <c r="AF1430" i="1"/>
  <c r="AS1430" i="1" s="1"/>
  <c r="AE1430" i="1"/>
  <c r="AH1430" i="1"/>
  <c r="AL1430" i="1" s="1"/>
  <c r="AM1430" i="1" s="1"/>
  <c r="AD1434" i="1"/>
  <c r="AQ1434" i="1" s="1"/>
  <c r="AC1434" i="1"/>
  <c r="AP1434" i="1" s="1"/>
  <c r="AF1438" i="1"/>
  <c r="AS1438" i="1" s="1"/>
  <c r="AE1438" i="1"/>
  <c r="AH1438" i="1"/>
  <c r="AL1438" i="1" s="1"/>
  <c r="AM1438" i="1" s="1"/>
  <c r="AD1442" i="1"/>
  <c r="AQ1442" i="1" s="1"/>
  <c r="AC1442" i="1"/>
  <c r="AP1442" i="1" s="1"/>
  <c r="AF1446" i="1"/>
  <c r="AS1446" i="1" s="1"/>
  <c r="AE1446" i="1"/>
  <c r="AH1446" i="1"/>
  <c r="AL1446" i="1" s="1"/>
  <c r="AM1446" i="1" s="1"/>
  <c r="AD1450" i="1"/>
  <c r="AQ1450" i="1" s="1"/>
  <c r="AC1450" i="1"/>
  <c r="AP1450" i="1" s="1"/>
  <c r="AF1454" i="1"/>
  <c r="AS1454" i="1" s="1"/>
  <c r="AE1454" i="1"/>
  <c r="AH1454" i="1"/>
  <c r="AL1454" i="1" s="1"/>
  <c r="AM1454" i="1" s="1"/>
  <c r="AD1458" i="1"/>
  <c r="AQ1458" i="1" s="1"/>
  <c r="AC1458" i="1"/>
  <c r="AP1458" i="1" s="1"/>
  <c r="AF1462" i="1"/>
  <c r="AS1462" i="1" s="1"/>
  <c r="AE1462" i="1"/>
  <c r="AH1462" i="1"/>
  <c r="AL1462" i="1" s="1"/>
  <c r="AM1462" i="1" s="1"/>
  <c r="AD1466" i="1"/>
  <c r="AQ1466" i="1" s="1"/>
  <c r="AC1466" i="1"/>
  <c r="AP1466" i="1" s="1"/>
  <c r="AF1470" i="1"/>
  <c r="AS1470" i="1" s="1"/>
  <c r="AE1470" i="1"/>
  <c r="AH1470" i="1"/>
  <c r="AL1470" i="1" s="1"/>
  <c r="AM1470" i="1" s="1"/>
  <c r="AD1474" i="1"/>
  <c r="AQ1474" i="1" s="1"/>
  <c r="AC1474" i="1"/>
  <c r="AP1474" i="1" s="1"/>
  <c r="AF1478" i="1"/>
  <c r="AS1478" i="1" s="1"/>
  <c r="AE1478" i="1"/>
  <c r="AH1478" i="1"/>
  <c r="AL1478" i="1" s="1"/>
  <c r="AM1478" i="1" s="1"/>
  <c r="AD1482" i="1"/>
  <c r="AQ1482" i="1" s="1"/>
  <c r="AC1482" i="1"/>
  <c r="AP1482" i="1" s="1"/>
  <c r="AF1486" i="1"/>
  <c r="AS1486" i="1" s="1"/>
  <c r="AE1486" i="1"/>
  <c r="AH1486" i="1"/>
  <c r="AL1486" i="1" s="1"/>
  <c r="AM1486" i="1" s="1"/>
  <c r="AD1490" i="1"/>
  <c r="AQ1490" i="1" s="1"/>
  <c r="AC1490" i="1"/>
  <c r="AP1490" i="1" s="1"/>
  <c r="AF1494" i="1"/>
  <c r="AS1494" i="1" s="1"/>
  <c r="AE1494" i="1"/>
  <c r="AH1494" i="1"/>
  <c r="AL1494" i="1" s="1"/>
  <c r="AM1494" i="1" s="1"/>
  <c r="AD1498" i="1"/>
  <c r="AQ1498" i="1" s="1"/>
  <c r="AC1498" i="1"/>
  <c r="AP1498" i="1" s="1"/>
  <c r="AF1502" i="1"/>
  <c r="AS1502" i="1" s="1"/>
  <c r="AE1502" i="1"/>
  <c r="AH1502" i="1"/>
  <c r="AL1502" i="1" s="1"/>
  <c r="AM1502" i="1" s="1"/>
  <c r="AD1506" i="1"/>
  <c r="AQ1506" i="1" s="1"/>
  <c r="AC1506" i="1"/>
  <c r="AP1506" i="1" s="1"/>
  <c r="AF1510" i="1"/>
  <c r="AS1510" i="1" s="1"/>
  <c r="AE1510" i="1"/>
  <c r="AH1510" i="1"/>
  <c r="AL1510" i="1" s="1"/>
  <c r="AM1510" i="1" s="1"/>
  <c r="AD1514" i="1"/>
  <c r="AQ1514" i="1" s="1"/>
  <c r="AC1514" i="1"/>
  <c r="AP1514" i="1" s="1"/>
  <c r="AF1518" i="1"/>
  <c r="AS1518" i="1" s="1"/>
  <c r="AE1518" i="1"/>
  <c r="AH1518" i="1"/>
  <c r="AL1518" i="1" s="1"/>
  <c r="AM1518" i="1" s="1"/>
  <c r="AD1522" i="1"/>
  <c r="AQ1522" i="1" s="1"/>
  <c r="AC1522" i="1"/>
  <c r="AP1522" i="1" s="1"/>
  <c r="AF1526" i="1"/>
  <c r="AS1526" i="1" s="1"/>
  <c r="AE1526" i="1"/>
  <c r="AH1526" i="1"/>
  <c r="AL1526" i="1" s="1"/>
  <c r="AM1526" i="1" s="1"/>
  <c r="AC1530" i="1"/>
  <c r="AP1530" i="1" s="1"/>
  <c r="AH1534" i="1"/>
  <c r="AL1534" i="1" s="1"/>
  <c r="AM1534" i="1" s="1"/>
  <c r="AE1534" i="1"/>
  <c r="AD1534" i="1"/>
  <c r="AQ1534" i="1" s="1"/>
  <c r="AC1534" i="1"/>
  <c r="AP1534" i="1" s="1"/>
  <c r="AF1550" i="1"/>
  <c r="AS1550" i="1" s="1"/>
  <c r="AE1550" i="1"/>
  <c r="AH1550" i="1"/>
  <c r="AL1550" i="1" s="1"/>
  <c r="AM1550" i="1" s="1"/>
  <c r="AC1554" i="1"/>
  <c r="AP1554" i="1" s="1"/>
  <c r="AE1558" i="1"/>
  <c r="AH1558" i="1"/>
  <c r="AL1558" i="1" s="1"/>
  <c r="AM1558" i="1" s="1"/>
  <c r="AD1558" i="1"/>
  <c r="AQ1558" i="1" s="1"/>
  <c r="AF1566" i="1"/>
  <c r="AS1566" i="1" s="1"/>
  <c r="AH1566" i="1"/>
  <c r="AL1566" i="1" s="1"/>
  <c r="AM1566" i="1" s="1"/>
  <c r="AE1566" i="1"/>
  <c r="AD1566" i="1"/>
  <c r="AQ1566" i="1" s="1"/>
  <c r="AC1566" i="1"/>
  <c r="AP1566" i="1" s="1"/>
  <c r="AF1582" i="1"/>
  <c r="AS1582" i="1" s="1"/>
  <c r="AF1606" i="1"/>
  <c r="AS1606" i="1" s="1"/>
  <c r="AE1614" i="1"/>
  <c r="AH1614" i="1"/>
  <c r="AL1614" i="1" s="1"/>
  <c r="AM1614" i="1" s="1"/>
  <c r="AD1614" i="1"/>
  <c r="AQ1614" i="1" s="1"/>
  <c r="AC1614" i="1"/>
  <c r="AP1614" i="1" s="1"/>
  <c r="AF1622" i="1"/>
  <c r="AS1622" i="1" s="1"/>
  <c r="AE1622" i="1"/>
  <c r="AH1622" i="1"/>
  <c r="AL1622" i="1" s="1"/>
  <c r="AM1622" i="1" s="1"/>
  <c r="AD1622" i="1"/>
  <c r="AQ1622" i="1" s="1"/>
  <c r="AC1622" i="1"/>
  <c r="AP1622" i="1" s="1"/>
  <c r="AE1630" i="1"/>
  <c r="AH1630" i="1"/>
  <c r="AL1630" i="1" s="1"/>
  <c r="AM1630" i="1" s="1"/>
  <c r="AD1630" i="1"/>
  <c r="AQ1630" i="1" s="1"/>
  <c r="AC1630" i="1"/>
  <c r="AP1630" i="1" s="1"/>
  <c r="AC1634" i="1"/>
  <c r="AP1634" i="1" s="1"/>
  <c r="AE8" i="1"/>
  <c r="AH8" i="1"/>
  <c r="AL8" i="1" s="1"/>
  <c r="AM8" i="1" s="1"/>
  <c r="AF4" i="1"/>
  <c r="AS4" i="1" s="1"/>
  <c r="AD19" i="1"/>
  <c r="AQ19" i="1" s="1"/>
  <c r="AE19" i="1"/>
  <c r="AH19" i="1"/>
  <c r="AL19" i="1" s="1"/>
  <c r="AM19" i="1" s="1"/>
  <c r="AH31" i="1"/>
  <c r="AE31" i="1"/>
  <c r="AF39" i="1"/>
  <c r="AS39" i="1" s="1"/>
  <c r="AI39" i="1"/>
  <c r="AN39" i="1" s="1"/>
  <c r="AO39" i="1" s="1"/>
  <c r="AD39" i="1"/>
  <c r="AQ39" i="1" s="1"/>
  <c r="AC39" i="1"/>
  <c r="AP39" i="1" s="1"/>
  <c r="AF51" i="1"/>
  <c r="AS51" i="1" s="1"/>
  <c r="AC63" i="1"/>
  <c r="AP63" i="1" s="1"/>
  <c r="AH63" i="1"/>
  <c r="AL63" i="1" s="1"/>
  <c r="AM63" i="1" s="1"/>
  <c r="AE63" i="1"/>
  <c r="AD63" i="1"/>
  <c r="AQ63" i="1" s="1"/>
  <c r="AE87" i="1"/>
  <c r="AH87" i="1"/>
  <c r="AL87" i="1" s="1"/>
  <c r="AM87" i="1" s="1"/>
  <c r="AD87" i="1"/>
  <c r="AQ87" i="1" s="1"/>
  <c r="AH107" i="1"/>
  <c r="AE107" i="1"/>
  <c r="AD107" i="1"/>
  <c r="AQ107" i="1" s="1"/>
  <c r="AC107" i="1"/>
  <c r="AP107" i="1" s="1"/>
  <c r="AE127" i="1"/>
  <c r="AH127" i="1"/>
  <c r="AL127" i="1" s="1"/>
  <c r="AM127" i="1" s="1"/>
  <c r="AD127" i="1"/>
  <c r="AQ127" i="1" s="1"/>
  <c r="AE147" i="1"/>
  <c r="AH147" i="1"/>
  <c r="AL147" i="1" s="1"/>
  <c r="AM147" i="1" s="1"/>
  <c r="AE167" i="1"/>
  <c r="AH167" i="1"/>
  <c r="AL167" i="1" s="1"/>
  <c r="AM167" i="1" s="1"/>
  <c r="AF191" i="1"/>
  <c r="AS191" i="1" s="1"/>
  <c r="AC191" i="1"/>
  <c r="AP191" i="1" s="1"/>
  <c r="AC211" i="1"/>
  <c r="AP211" i="1" s="1"/>
  <c r="AE235" i="1"/>
  <c r="AH235" i="1"/>
  <c r="AL235" i="1" s="1"/>
  <c r="AM235" i="1" s="1"/>
  <c r="AC235" i="1"/>
  <c r="AP235" i="1" s="1"/>
  <c r="AI259" i="1"/>
  <c r="AN259" i="1" s="1"/>
  <c r="AO259" i="1" s="1"/>
  <c r="AH259" i="1"/>
  <c r="AL259" i="1" s="1"/>
  <c r="AM259" i="1" s="1"/>
  <c r="AE259" i="1"/>
  <c r="AC259" i="1"/>
  <c r="AP259" i="1" s="1"/>
  <c r="AD267" i="1"/>
  <c r="AQ267" i="1" s="1"/>
  <c r="AI275" i="1"/>
  <c r="AN275" i="1" s="1"/>
  <c r="AO275" i="1" s="1"/>
  <c r="AH275" i="1"/>
  <c r="AL275" i="1" s="1"/>
  <c r="AM275" i="1" s="1"/>
  <c r="AE275" i="1"/>
  <c r="AC275" i="1"/>
  <c r="AP275" i="1" s="1"/>
  <c r="AF287" i="1"/>
  <c r="AS287" i="1" s="1"/>
  <c r="AE299" i="1"/>
  <c r="AH299" i="1"/>
  <c r="AD311" i="1"/>
  <c r="AQ311" i="1" s="1"/>
  <c r="AC311" i="1"/>
  <c r="AP311" i="1" s="1"/>
  <c r="AE327" i="1"/>
  <c r="AH327" i="1"/>
  <c r="AL327" i="1" s="1"/>
  <c r="AM327" i="1" s="1"/>
  <c r="AD335" i="1"/>
  <c r="AQ335" i="1" s="1"/>
  <c r="AC335" i="1"/>
  <c r="AP335" i="1" s="1"/>
  <c r="AF347" i="1"/>
  <c r="AS347" i="1" s="1"/>
  <c r="AE347" i="1"/>
  <c r="AH347" i="1"/>
  <c r="AD347" i="1"/>
  <c r="AQ347" i="1" s="1"/>
  <c r="AD383" i="1"/>
  <c r="AQ383" i="1" s="1"/>
  <c r="AC383" i="1"/>
  <c r="AP383" i="1" s="1"/>
  <c r="AH395" i="1"/>
  <c r="AL395" i="1" s="1"/>
  <c r="AM395" i="1" s="1"/>
  <c r="AE395" i="1"/>
  <c r="AH411" i="1"/>
  <c r="AL411" i="1" s="1"/>
  <c r="AM411" i="1" s="1"/>
  <c r="AE411" i="1"/>
  <c r="AC447" i="1"/>
  <c r="AP447" i="1" s="1"/>
  <c r="AH447" i="1"/>
  <c r="AL447" i="1" s="1"/>
  <c r="AM447" i="1" s="1"/>
  <c r="AE447" i="1"/>
  <c r="AD447" i="1"/>
  <c r="AQ447" i="1" s="1"/>
  <c r="AF471" i="1"/>
  <c r="AS471" i="1" s="1"/>
  <c r="AH471" i="1"/>
  <c r="AL471" i="1" s="1"/>
  <c r="AM471" i="1" s="1"/>
  <c r="AE471" i="1"/>
  <c r="AF483" i="1"/>
  <c r="AS483" i="1" s="1"/>
  <c r="AE495" i="1"/>
  <c r="AH495" i="1"/>
  <c r="AL495" i="1" s="1"/>
  <c r="AM495" i="1" s="1"/>
  <c r="AD507" i="1"/>
  <c r="AQ507" i="1" s="1"/>
  <c r="AC507" i="1"/>
  <c r="AP507" i="1" s="1"/>
  <c r="AE511" i="1"/>
  <c r="AH511" i="1"/>
  <c r="AL511" i="1" s="1"/>
  <c r="AM511" i="1" s="1"/>
  <c r="AD523" i="1"/>
  <c r="AQ523" i="1" s="1"/>
  <c r="AC523" i="1"/>
  <c r="AP523" i="1" s="1"/>
  <c r="AE535" i="1"/>
  <c r="AH535" i="1"/>
  <c r="AL535" i="1" s="1"/>
  <c r="AM535" i="1" s="1"/>
  <c r="AD559" i="1"/>
  <c r="AQ559" i="1" s="1"/>
  <c r="AE559" i="1"/>
  <c r="AH559" i="1"/>
  <c r="AL559" i="1" s="1"/>
  <c r="AM559" i="1" s="1"/>
  <c r="AF579" i="1"/>
  <c r="AS579" i="1" s="1"/>
  <c r="AE603" i="1"/>
  <c r="AH603" i="1"/>
  <c r="AL603" i="1" s="1"/>
  <c r="AM603" i="1" s="1"/>
  <c r="AF615" i="1"/>
  <c r="AS615" i="1" s="1"/>
  <c r="AE627" i="1"/>
  <c r="AH627" i="1"/>
  <c r="AL627" i="1" s="1"/>
  <c r="AM627" i="1" s="1"/>
  <c r="AD643" i="1"/>
  <c r="AQ643" i="1" s="1"/>
  <c r="AC643" i="1"/>
  <c r="AP643" i="1" s="1"/>
  <c r="AE647" i="1"/>
  <c r="AH647" i="1"/>
  <c r="AL647" i="1" s="1"/>
  <c r="AM647" i="1" s="1"/>
  <c r="AD659" i="1"/>
  <c r="AQ659" i="1" s="1"/>
  <c r="AC659" i="1"/>
  <c r="AP659" i="1" s="1"/>
  <c r="AE671" i="1"/>
  <c r="AH671" i="1"/>
  <c r="AL671" i="1" s="1"/>
  <c r="AM671" i="1" s="1"/>
  <c r="AD671" i="1"/>
  <c r="AQ671" i="1" s="1"/>
  <c r="AC671" i="1"/>
  <c r="AP671" i="1" s="1"/>
  <c r="AF683" i="1"/>
  <c r="AS683" i="1" s="1"/>
  <c r="AD707" i="1"/>
  <c r="AQ707" i="1" s="1"/>
  <c r="AC707" i="1"/>
  <c r="AP707" i="1" s="1"/>
  <c r="AE719" i="1"/>
  <c r="AH719" i="1"/>
  <c r="AL719" i="1" s="1"/>
  <c r="AM719" i="1" s="1"/>
  <c r="AD719" i="1"/>
  <c r="AQ719" i="1" s="1"/>
  <c r="AF731" i="1"/>
  <c r="AS731" i="1" s="1"/>
  <c r="AC739" i="1"/>
  <c r="AP739" i="1" s="1"/>
  <c r="AD751" i="1"/>
  <c r="AQ751" i="1" s="1"/>
  <c r="AE763" i="1"/>
  <c r="AH763" i="1"/>
  <c r="AL763" i="1" s="1"/>
  <c r="AM763" i="1" s="1"/>
  <c r="AC763" i="1"/>
  <c r="AP763" i="1" s="1"/>
  <c r="AC771" i="1"/>
  <c r="AP771" i="1" s="1"/>
  <c r="AD783" i="1"/>
  <c r="AQ783" i="1" s="1"/>
  <c r="AH783" i="1"/>
  <c r="AL783" i="1" s="1"/>
  <c r="AM783" i="1" s="1"/>
  <c r="AD795" i="1"/>
  <c r="AQ795" i="1" s="1"/>
  <c r="AD807" i="1"/>
  <c r="AQ807" i="1" s="1"/>
  <c r="AH807" i="1"/>
  <c r="AL807" i="1" s="1"/>
  <c r="AM807" i="1" s="1"/>
  <c r="AC823" i="1"/>
  <c r="AP823" i="1" s="1"/>
  <c r="AE835" i="1"/>
  <c r="AI835" i="1"/>
  <c r="AN835" i="1" s="1"/>
  <c r="AO835" i="1" s="1"/>
  <c r="AF835" i="1"/>
  <c r="AS835" i="1" s="1"/>
  <c r="AD851" i="1"/>
  <c r="AQ851" i="1" s="1"/>
  <c r="AE863" i="1"/>
  <c r="AI863" i="1"/>
  <c r="AN863" i="1" s="1"/>
  <c r="AO863" i="1" s="1"/>
  <c r="AF863" i="1"/>
  <c r="AS863" i="1" s="1"/>
  <c r="AC875" i="1"/>
  <c r="AP875" i="1" s="1"/>
  <c r="AC883" i="1"/>
  <c r="AP883" i="1" s="1"/>
  <c r="AH907" i="1"/>
  <c r="AL907" i="1" s="1"/>
  <c r="AM907" i="1" s="1"/>
  <c r="AD907" i="1"/>
  <c r="AQ907" i="1" s="1"/>
  <c r="AH931" i="1"/>
  <c r="AL931" i="1" s="1"/>
  <c r="AM931" i="1" s="1"/>
  <c r="AD931" i="1"/>
  <c r="AQ931" i="1" s="1"/>
  <c r="AC943" i="1"/>
  <c r="AP943" i="1" s="1"/>
  <c r="AD955" i="1"/>
  <c r="AQ955" i="1" s="1"/>
  <c r="AC955" i="1"/>
  <c r="AP955" i="1" s="1"/>
  <c r="AF979" i="1"/>
  <c r="AS979" i="1" s="1"/>
  <c r="AH979" i="1"/>
  <c r="AL979" i="1" s="1"/>
  <c r="AM979" i="1" s="1"/>
  <c r="AF1003" i="1"/>
  <c r="AS1003" i="1" s="1"/>
  <c r="AH1003" i="1"/>
  <c r="AL1003" i="1" s="1"/>
  <c r="AM1003" i="1" s="1"/>
  <c r="AF1031" i="1"/>
  <c r="AS1031" i="1" s="1"/>
  <c r="AD1031" i="1"/>
  <c r="AQ1031" i="1" s="1"/>
  <c r="AC1031" i="1"/>
  <c r="AP1031" i="1" s="1"/>
  <c r="AD1035" i="1"/>
  <c r="AQ1035" i="1" s="1"/>
  <c r="AC1035" i="1"/>
  <c r="AP1035" i="1" s="1"/>
  <c r="AF1047" i="1"/>
  <c r="AS1047" i="1" s="1"/>
  <c r="AD1047" i="1"/>
  <c r="AQ1047" i="1" s="1"/>
  <c r="AC1047" i="1"/>
  <c r="AP1047" i="1" s="1"/>
  <c r="AD1059" i="1"/>
  <c r="AQ1059" i="1" s="1"/>
  <c r="AC1059" i="1"/>
  <c r="AP1059" i="1" s="1"/>
  <c r="AH1071" i="1"/>
  <c r="AL1071" i="1" s="1"/>
  <c r="AM1071" i="1" s="1"/>
  <c r="AE1071" i="1"/>
  <c r="AD1071" i="1"/>
  <c r="AQ1071" i="1" s="1"/>
  <c r="AC1071" i="1"/>
  <c r="AP1071" i="1" s="1"/>
  <c r="AH1095" i="1"/>
  <c r="AL1095" i="1" s="1"/>
  <c r="AM1095" i="1" s="1"/>
  <c r="AE1095" i="1"/>
  <c r="AC1107" i="1"/>
  <c r="AP1107" i="1" s="1"/>
  <c r="AH1119" i="1"/>
  <c r="AL1119" i="1" s="1"/>
  <c r="AM1119" i="1" s="1"/>
  <c r="AE1119" i="1"/>
  <c r="AD1119" i="1"/>
  <c r="AQ1119" i="1" s="1"/>
  <c r="AC1119" i="1"/>
  <c r="AP1119" i="1" s="1"/>
  <c r="AH1143" i="1"/>
  <c r="AL1143" i="1" s="1"/>
  <c r="AM1143" i="1" s="1"/>
  <c r="AE1143" i="1"/>
  <c r="AC1155" i="1"/>
  <c r="AP1155" i="1" s="1"/>
  <c r="AH1167" i="1"/>
  <c r="AL1167" i="1" s="1"/>
  <c r="AM1167" i="1" s="1"/>
  <c r="AE1167" i="1"/>
  <c r="AD1167" i="1"/>
  <c r="AQ1167" i="1" s="1"/>
  <c r="AC1167" i="1"/>
  <c r="AP1167" i="1" s="1"/>
  <c r="AH1191" i="1"/>
  <c r="AL1191" i="1" s="1"/>
  <c r="AM1191" i="1" s="1"/>
  <c r="AE1191" i="1"/>
  <c r="AD1191" i="1"/>
  <c r="AQ1191" i="1" s="1"/>
  <c r="AC1203" i="1"/>
  <c r="AP1203" i="1" s="1"/>
  <c r="AH1215" i="1"/>
  <c r="AL1215" i="1" s="1"/>
  <c r="AM1215" i="1" s="1"/>
  <c r="AE1215" i="1"/>
  <c r="AD1231" i="1"/>
  <c r="AQ1231" i="1" s="1"/>
  <c r="AC1231" i="1"/>
  <c r="AP1231" i="1" s="1"/>
  <c r="AH1239" i="1"/>
  <c r="AL1239" i="1" s="1"/>
  <c r="AM1239" i="1" s="1"/>
  <c r="AE1239" i="1"/>
  <c r="AD1255" i="1"/>
  <c r="AQ1255" i="1" s="1"/>
  <c r="AC1255" i="1"/>
  <c r="AP1255" i="1" s="1"/>
  <c r="AH1263" i="1"/>
  <c r="AL1263" i="1" s="1"/>
  <c r="AM1263" i="1" s="1"/>
  <c r="AE1263" i="1"/>
  <c r="AD1275" i="1"/>
  <c r="AQ1275" i="1" s="1"/>
  <c r="AC1275" i="1"/>
  <c r="AP1275" i="1" s="1"/>
  <c r="AH1283" i="1"/>
  <c r="AL1283" i="1" s="1"/>
  <c r="AM1283" i="1" s="1"/>
  <c r="AE1283" i="1"/>
  <c r="AD1295" i="1"/>
  <c r="AQ1295" i="1" s="1"/>
  <c r="AC1295" i="1"/>
  <c r="AP1295" i="1" s="1"/>
  <c r="AH1307" i="1"/>
  <c r="AL1307" i="1" s="1"/>
  <c r="AM1307" i="1" s="1"/>
  <c r="AE1307" i="1"/>
  <c r="AD1319" i="1"/>
  <c r="AQ1319" i="1" s="1"/>
  <c r="AC1319" i="1"/>
  <c r="AP1319" i="1" s="1"/>
  <c r="AH1331" i="1"/>
  <c r="AL1331" i="1" s="1"/>
  <c r="AM1331" i="1" s="1"/>
  <c r="AE1331" i="1"/>
  <c r="AD1343" i="1"/>
  <c r="AQ1343" i="1" s="1"/>
  <c r="AC1343" i="1"/>
  <c r="AP1343" i="1" s="1"/>
  <c r="AH1355" i="1"/>
  <c r="AL1355" i="1" s="1"/>
  <c r="AM1355" i="1" s="1"/>
  <c r="AE1355" i="1"/>
  <c r="AD1367" i="1"/>
  <c r="AQ1367" i="1" s="1"/>
  <c r="AC1367" i="1"/>
  <c r="AP1367" i="1" s="1"/>
  <c r="AF1379" i="1"/>
  <c r="AS1379" i="1" s="1"/>
  <c r="AC1391" i="1"/>
  <c r="AP1391" i="1" s="1"/>
  <c r="AF1403" i="1"/>
  <c r="AS1403" i="1" s="1"/>
  <c r="AE1423" i="1"/>
  <c r="AH1423" i="1"/>
  <c r="AL1423" i="1" s="1"/>
  <c r="AM1423" i="1" s="1"/>
  <c r="AC1435" i="1"/>
  <c r="AP1435" i="1" s="1"/>
  <c r="AE1435" i="1"/>
  <c r="AH1447" i="1"/>
  <c r="AL1447" i="1" s="1"/>
  <c r="AM1447" i="1" s="1"/>
  <c r="AD1447" i="1"/>
  <c r="AQ1447" i="1" s="1"/>
  <c r="AC1455" i="1"/>
  <c r="AP1455" i="1" s="1"/>
  <c r="AE1455" i="1"/>
  <c r="AH1467" i="1"/>
  <c r="AL1467" i="1" s="1"/>
  <c r="AM1467" i="1" s="1"/>
  <c r="AD1467" i="1"/>
  <c r="AQ1467" i="1" s="1"/>
  <c r="AC1475" i="1"/>
  <c r="AP1475" i="1" s="1"/>
  <c r="AE1475" i="1"/>
  <c r="AH1491" i="1"/>
  <c r="AL1491" i="1" s="1"/>
  <c r="AM1491" i="1" s="1"/>
  <c r="AD1491" i="1"/>
  <c r="AQ1491" i="1" s="1"/>
  <c r="AC1503" i="1"/>
  <c r="AP1503" i="1" s="1"/>
  <c r="AE1503" i="1"/>
  <c r="AH1515" i="1"/>
  <c r="AL1515" i="1" s="1"/>
  <c r="AM1515" i="1" s="1"/>
  <c r="AD1515" i="1"/>
  <c r="AQ1515" i="1" s="1"/>
  <c r="AE1527" i="1"/>
  <c r="AH1539" i="1"/>
  <c r="AL1539" i="1" s="1"/>
  <c r="AM1539" i="1" s="1"/>
  <c r="AE1551" i="1"/>
  <c r="AH1567" i="1"/>
  <c r="AL1567" i="1" s="1"/>
  <c r="AM1567" i="1" s="1"/>
  <c r="AD1579" i="1"/>
  <c r="AQ1579" i="1" s="1"/>
  <c r="AC1579" i="1"/>
  <c r="AP1579" i="1" s="1"/>
  <c r="AE1579" i="1"/>
  <c r="AH1591" i="1"/>
  <c r="AL1591" i="1" s="1"/>
  <c r="AM1591" i="1" s="1"/>
  <c r="AD1599" i="1"/>
  <c r="AQ1599" i="1" s="1"/>
  <c r="AC1599" i="1"/>
  <c r="AP1599" i="1" s="1"/>
  <c r="AE1599" i="1"/>
  <c r="AF1611" i="1"/>
  <c r="AS1611" i="1" s="1"/>
  <c r="AE1631" i="1"/>
  <c r="AI1631" i="1"/>
  <c r="AN1631" i="1" s="1"/>
  <c r="AO1631" i="1" s="1"/>
  <c r="AF1631" i="1"/>
  <c r="AS1631" i="1" s="1"/>
  <c r="AF11" i="1"/>
  <c r="AS11" i="1" s="1"/>
  <c r="AE59" i="1"/>
  <c r="AH59" i="1"/>
  <c r="AL59" i="1" s="1"/>
  <c r="AM59" i="1" s="1"/>
  <c r="AD59" i="1"/>
  <c r="AQ59" i="1" s="1"/>
  <c r="AC59" i="1"/>
  <c r="AP59" i="1" s="1"/>
  <c r="AC111" i="1"/>
  <c r="AP111" i="1" s="1"/>
  <c r="AF111" i="1"/>
  <c r="AS111" i="1" s="1"/>
  <c r="AC143" i="1"/>
  <c r="AP143" i="1" s="1"/>
  <c r="AI143" i="1"/>
  <c r="AC183" i="1"/>
  <c r="AP183" i="1" s="1"/>
  <c r="AE227" i="1"/>
  <c r="AH227" i="1"/>
  <c r="AE239" i="1"/>
  <c r="AH239" i="1"/>
  <c r="AL239" i="1" s="1"/>
  <c r="AM239" i="1" s="1"/>
  <c r="AH263" i="1"/>
  <c r="AL263" i="1" s="1"/>
  <c r="AM263" i="1" s="1"/>
  <c r="AE263" i="1"/>
  <c r="AH283" i="1"/>
  <c r="AL283" i="1" s="1"/>
  <c r="AM283" i="1" s="1"/>
  <c r="AE283" i="1"/>
  <c r="AE295" i="1"/>
  <c r="AH295" i="1"/>
  <c r="AL295" i="1" s="1"/>
  <c r="AM295" i="1" s="1"/>
  <c r="AF323" i="1"/>
  <c r="AS323" i="1" s="1"/>
  <c r="AH379" i="1"/>
  <c r="AL379" i="1" s="1"/>
  <c r="AM379" i="1" s="1"/>
  <c r="AE379" i="1"/>
  <c r="AD379" i="1"/>
  <c r="AQ379" i="1" s="1"/>
  <c r="AC379" i="1"/>
  <c r="AP379" i="1" s="1"/>
  <c r="AI415" i="1"/>
  <c r="AN415" i="1" s="1"/>
  <c r="AO415" i="1" s="1"/>
  <c r="AF427" i="1"/>
  <c r="AS427" i="1" s="1"/>
  <c r="AI439" i="1"/>
  <c r="AN439" i="1" s="1"/>
  <c r="AO439" i="1" s="1"/>
  <c r="AF463" i="1"/>
  <c r="AS463" i="1" s="1"/>
  <c r="AF487" i="1"/>
  <c r="AS487" i="1" s="1"/>
  <c r="AF499" i="1"/>
  <c r="AS499" i="1" s="1"/>
  <c r="AF527" i="1"/>
  <c r="AS527" i="1" s="1"/>
  <c r="AF555" i="1"/>
  <c r="AS555" i="1" s="1"/>
  <c r="AC571" i="1"/>
  <c r="AP571" i="1" s="1"/>
  <c r="AF571" i="1"/>
  <c r="AS571" i="1" s="1"/>
  <c r="AI571" i="1"/>
  <c r="AN571" i="1" s="1"/>
  <c r="AO571" i="1" s="1"/>
  <c r="AD583" i="1"/>
  <c r="AQ583" i="1" s="1"/>
  <c r="AF583" i="1"/>
  <c r="AS583" i="1" s="1"/>
  <c r="AE607" i="1"/>
  <c r="AH607" i="1"/>
  <c r="AL607" i="1" s="1"/>
  <c r="AM607" i="1" s="1"/>
  <c r="AD607" i="1"/>
  <c r="AQ607" i="1" s="1"/>
  <c r="AC607" i="1"/>
  <c r="AP607" i="1" s="1"/>
  <c r="AF635" i="1"/>
  <c r="AS635" i="1" s="1"/>
  <c r="AE667" i="1"/>
  <c r="AH667" i="1"/>
  <c r="AL667" i="1" s="1"/>
  <c r="AM667" i="1" s="1"/>
  <c r="AD667" i="1"/>
  <c r="AQ667" i="1" s="1"/>
  <c r="AC667" i="1"/>
  <c r="AP667" i="1" s="1"/>
  <c r="AF679" i="1"/>
  <c r="AS679" i="1" s="1"/>
  <c r="AC767" i="1"/>
  <c r="AP767" i="1" s="1"/>
  <c r="AD779" i="1"/>
  <c r="AQ779" i="1" s="1"/>
  <c r="AF791" i="1"/>
  <c r="AS791" i="1" s="1"/>
  <c r="AE803" i="1"/>
  <c r="AI803" i="1"/>
  <c r="AN803" i="1" s="1"/>
  <c r="AO803" i="1" s="1"/>
  <c r="AF815" i="1"/>
  <c r="AS815" i="1" s="1"/>
  <c r="AE827" i="1"/>
  <c r="AI827" i="1"/>
  <c r="AN827" i="1" s="1"/>
  <c r="AO827" i="1" s="1"/>
  <c r="AF839" i="1"/>
  <c r="AS839" i="1" s="1"/>
  <c r="AD847" i="1"/>
  <c r="AQ847" i="1" s="1"/>
  <c r="AF859" i="1"/>
  <c r="AS859" i="1" s="1"/>
  <c r="AE871" i="1"/>
  <c r="AI871" i="1"/>
  <c r="AN871" i="1" s="1"/>
  <c r="AO871" i="1" s="1"/>
  <c r="AF887" i="1"/>
  <c r="AS887" i="1" s="1"/>
  <c r="AD911" i="1"/>
  <c r="AQ911" i="1" s="1"/>
  <c r="AC911" i="1"/>
  <c r="AP911" i="1" s="1"/>
  <c r="AD935" i="1"/>
  <c r="AQ935" i="1" s="1"/>
  <c r="AC935" i="1"/>
  <c r="AP935" i="1" s="1"/>
  <c r="AF963" i="1"/>
  <c r="AS963" i="1" s="1"/>
  <c r="AE975" i="1"/>
  <c r="AE999" i="1"/>
  <c r="AI999" i="1"/>
  <c r="AN999" i="1" s="1"/>
  <c r="AO999" i="1" s="1"/>
  <c r="AE1023" i="1"/>
  <c r="AI1023" i="1"/>
  <c r="AN1023" i="1" s="1"/>
  <c r="AO1023" i="1" s="1"/>
  <c r="AF1067" i="1"/>
  <c r="AS1067" i="1" s="1"/>
  <c r="AF1091" i="1"/>
  <c r="AS1091" i="1" s="1"/>
  <c r="AH1115" i="1"/>
  <c r="AL1115" i="1" s="1"/>
  <c r="AM1115" i="1" s="1"/>
  <c r="AE1115" i="1"/>
  <c r="AD1115" i="1"/>
  <c r="AQ1115" i="1" s="1"/>
  <c r="AC1115" i="1"/>
  <c r="AP1115" i="1" s="1"/>
  <c r="AF1139" i="1"/>
  <c r="AS1139" i="1" s="1"/>
  <c r="AH1163" i="1"/>
  <c r="AL1163" i="1" s="1"/>
  <c r="AM1163" i="1" s="1"/>
  <c r="AE1163" i="1"/>
  <c r="AD1163" i="1"/>
  <c r="AQ1163" i="1" s="1"/>
  <c r="AC1163" i="1"/>
  <c r="AP1163" i="1" s="1"/>
  <c r="AI1175" i="1"/>
  <c r="AN1175" i="1" s="1"/>
  <c r="AO1175" i="1" s="1"/>
  <c r="AF1187" i="1"/>
  <c r="AS1187" i="1" s="1"/>
  <c r="AI1199" i="1"/>
  <c r="AN1199" i="1" s="1"/>
  <c r="AO1199" i="1" s="1"/>
  <c r="AF1211" i="1"/>
  <c r="AS1211" i="1" s="1"/>
  <c r="AI1223" i="1"/>
  <c r="AN1223" i="1" s="1"/>
  <c r="AO1223" i="1" s="1"/>
  <c r="AF1235" i="1"/>
  <c r="AS1235" i="1" s="1"/>
  <c r="AI1247" i="1"/>
  <c r="AN1247" i="1" s="1"/>
  <c r="AO1247" i="1" s="1"/>
  <c r="AF1259" i="1"/>
  <c r="AS1259" i="1" s="1"/>
  <c r="AI1271" i="1"/>
  <c r="AN1271" i="1" s="1"/>
  <c r="AO1271" i="1" s="1"/>
  <c r="AF1287" i="1"/>
  <c r="AS1287" i="1" s="1"/>
  <c r="AI1299" i="1"/>
  <c r="AN1299" i="1" s="1"/>
  <c r="AO1299" i="1" s="1"/>
  <c r="AF1311" i="1"/>
  <c r="AS1311" i="1" s="1"/>
  <c r="AI1323" i="1"/>
  <c r="AN1323" i="1" s="1"/>
  <c r="AO1323" i="1" s="1"/>
  <c r="AF1335" i="1"/>
  <c r="AS1335" i="1" s="1"/>
  <c r="AI1347" i="1"/>
  <c r="AN1347" i="1" s="1"/>
  <c r="AO1347" i="1" s="1"/>
  <c r="AF1363" i="1"/>
  <c r="AS1363" i="1" s="1"/>
  <c r="AI1375" i="1"/>
  <c r="AN1375" i="1" s="1"/>
  <c r="AO1375" i="1" s="1"/>
  <c r="AE1395" i="1"/>
  <c r="AH1395" i="1"/>
  <c r="AL1395" i="1" s="1"/>
  <c r="AM1395" i="1" s="1"/>
  <c r="AD1395" i="1"/>
  <c r="AQ1395" i="1" s="1"/>
  <c r="AC1395" i="1"/>
  <c r="AP1395" i="1" s="1"/>
  <c r="AD1419" i="1"/>
  <c r="AQ1419" i="1" s="1"/>
  <c r="AC1419" i="1"/>
  <c r="AP1419" i="1" s="1"/>
  <c r="AF1443" i="1"/>
  <c r="AS1443" i="1" s="1"/>
  <c r="AF1483" i="1"/>
  <c r="AS1483" i="1" s="1"/>
  <c r="AI1499" i="1"/>
  <c r="AN1499" i="1" s="1"/>
  <c r="AO1499" i="1" s="1"/>
  <c r="AF1511" i="1"/>
  <c r="AS1511" i="1" s="1"/>
  <c r="AF1535" i="1"/>
  <c r="AS1535" i="1" s="1"/>
  <c r="AD1563" i="1"/>
  <c r="AQ1563" i="1" s="1"/>
  <c r="AC1563" i="1"/>
  <c r="AP1563" i="1" s="1"/>
  <c r="AF1587" i="1"/>
  <c r="AS1587" i="1" s="1"/>
  <c r="AD1615" i="1"/>
  <c r="AQ1615" i="1" s="1"/>
  <c r="AC1615" i="1"/>
  <c r="AP1615" i="1" s="1"/>
  <c r="AE1627" i="1"/>
  <c r="AF7" i="1"/>
  <c r="AS7" i="1" s="1"/>
  <c r="AE12" i="1"/>
  <c r="AH12" i="1"/>
  <c r="AL12" i="1" s="1"/>
  <c r="AM12" i="1" s="1"/>
  <c r="AF16" i="1"/>
  <c r="AS16" i="1" s="1"/>
  <c r="AI20" i="1"/>
  <c r="AN20" i="1" s="1"/>
  <c r="AO20" i="1" s="1"/>
  <c r="AF20" i="1"/>
  <c r="AS20" i="1" s="1"/>
  <c r="AC24" i="1"/>
  <c r="AP24" i="1" s="1"/>
  <c r="AE28" i="1"/>
  <c r="AH28" i="1"/>
  <c r="AL28" i="1" s="1"/>
  <c r="AM28" i="1" s="1"/>
  <c r="AD28" i="1"/>
  <c r="AQ28" i="1" s="1"/>
  <c r="AC36" i="1"/>
  <c r="AP36" i="1" s="1"/>
  <c r="AE36" i="1"/>
  <c r="AH36" i="1"/>
  <c r="AL36" i="1" s="1"/>
  <c r="AM36" i="1" s="1"/>
  <c r="AD36" i="1"/>
  <c r="AQ36" i="1" s="1"/>
  <c r="AI44" i="1"/>
  <c r="AN44" i="1" s="1"/>
  <c r="AO44" i="1" s="1"/>
  <c r="AF44" i="1"/>
  <c r="AS44" i="1" s="1"/>
  <c r="AF48" i="1"/>
  <c r="AS48" i="1" s="1"/>
  <c r="AI52" i="1"/>
  <c r="AN52" i="1" s="1"/>
  <c r="AO52" i="1" s="1"/>
  <c r="AC52" i="1"/>
  <c r="AP52" i="1" s="1"/>
  <c r="AE52" i="1"/>
  <c r="AH52" i="1"/>
  <c r="AL52" i="1" s="1"/>
  <c r="AM52" i="1" s="1"/>
  <c r="AD52" i="1"/>
  <c r="AQ52" i="1" s="1"/>
  <c r="AE60" i="1"/>
  <c r="AH60" i="1"/>
  <c r="AL60" i="1" s="1"/>
  <c r="AM60" i="1" s="1"/>
  <c r="AD60" i="1"/>
  <c r="AQ60" i="1" s="1"/>
  <c r="AC60" i="1"/>
  <c r="AH68" i="1"/>
  <c r="AL68" i="1" s="1"/>
  <c r="AM68" i="1" s="1"/>
  <c r="AE68" i="1"/>
  <c r="AD68" i="1"/>
  <c r="AQ68" i="1" s="1"/>
  <c r="AC68" i="1"/>
  <c r="AP68" i="1" s="1"/>
  <c r="AD76" i="1"/>
  <c r="AQ76" i="1" s="1"/>
  <c r="AE76" i="1"/>
  <c r="AH76" i="1"/>
  <c r="AL76" i="1" s="1"/>
  <c r="AM76" i="1" s="1"/>
  <c r="AE84" i="1"/>
  <c r="AH84" i="1"/>
  <c r="AL84" i="1" s="1"/>
  <c r="AM84" i="1" s="1"/>
  <c r="AF84" i="1"/>
  <c r="AS84" i="1" s="1"/>
  <c r="AE92" i="1"/>
  <c r="AH92" i="1"/>
  <c r="AL92" i="1" s="1"/>
  <c r="AM92" i="1" s="1"/>
  <c r="AC96" i="1"/>
  <c r="AP96" i="1" s="1"/>
  <c r="AE100" i="1"/>
  <c r="AH100" i="1"/>
  <c r="AL100" i="1" s="1"/>
  <c r="AM100" i="1" s="1"/>
  <c r="AD104" i="1"/>
  <c r="AQ104" i="1" s="1"/>
  <c r="AC104" i="1"/>
  <c r="AP104" i="1" s="1"/>
  <c r="AE108" i="1"/>
  <c r="AH108" i="1"/>
  <c r="AL108" i="1" s="1"/>
  <c r="AM108" i="1" s="1"/>
  <c r="AE116" i="1"/>
  <c r="AH116" i="1"/>
  <c r="AD116" i="1"/>
  <c r="AQ116" i="1" s="1"/>
  <c r="AC116" i="1"/>
  <c r="AP116" i="1" s="1"/>
  <c r="AE124" i="1"/>
  <c r="AH124" i="1"/>
  <c r="AL124" i="1" s="1"/>
  <c r="AM124" i="1" s="1"/>
  <c r="AF132" i="1"/>
  <c r="AS132" i="1" s="1"/>
  <c r="AE132" i="1"/>
  <c r="AH132" i="1"/>
  <c r="AL132" i="1" s="1"/>
  <c r="AM132" i="1" s="1"/>
  <c r="AD132" i="1"/>
  <c r="AQ132" i="1" s="1"/>
  <c r="AC132" i="1"/>
  <c r="AP132" i="1" s="1"/>
  <c r="AE140" i="1"/>
  <c r="AH140" i="1"/>
  <c r="AL140" i="1" s="1"/>
  <c r="AM140" i="1" s="1"/>
  <c r="AE148" i="1"/>
  <c r="AH148" i="1"/>
  <c r="AL148" i="1" s="1"/>
  <c r="AM148" i="1" s="1"/>
  <c r="AD148" i="1"/>
  <c r="AQ148" i="1" s="1"/>
  <c r="AC148" i="1"/>
  <c r="AP148" i="1" s="1"/>
  <c r="AC156" i="1"/>
  <c r="AP156" i="1" s="1"/>
  <c r="AE156" i="1"/>
  <c r="AH156" i="1"/>
  <c r="AL156" i="1" s="1"/>
  <c r="AM156" i="1" s="1"/>
  <c r="AD156" i="1"/>
  <c r="AQ156" i="1" s="1"/>
  <c r="AC160" i="1"/>
  <c r="AP160" i="1" s="1"/>
  <c r="AF164" i="1"/>
  <c r="AS164" i="1" s="1"/>
  <c r="AE172" i="1"/>
  <c r="AH172" i="1"/>
  <c r="AL172" i="1" s="1"/>
  <c r="AM172" i="1" s="1"/>
  <c r="AD172" i="1"/>
  <c r="AQ172" i="1" s="1"/>
  <c r="AC176" i="1"/>
  <c r="AP176" i="1" s="1"/>
  <c r="AF180" i="1"/>
  <c r="AS180" i="1" s="1"/>
  <c r="AD184" i="1"/>
  <c r="AQ184" i="1" s="1"/>
  <c r="AC188" i="1"/>
  <c r="AP188" i="1" s="1"/>
  <c r="AD188" i="1"/>
  <c r="AQ188" i="1" s="1"/>
  <c r="AF196" i="1"/>
  <c r="AS196" i="1" s="1"/>
  <c r="AI204" i="1"/>
  <c r="AN204" i="1" s="1"/>
  <c r="AO204" i="1" s="1"/>
  <c r="AF204" i="1"/>
  <c r="AS204" i="1" s="1"/>
  <c r="AH212" i="1"/>
  <c r="AL212" i="1" s="1"/>
  <c r="AM212" i="1" s="1"/>
  <c r="AE212" i="1"/>
  <c r="AF212" i="1"/>
  <c r="AS212" i="1" s="1"/>
  <c r="AI220" i="1"/>
  <c r="AF220" i="1"/>
  <c r="AS220" i="1" s="1"/>
  <c r="AF228" i="1"/>
  <c r="AS228" i="1" s="1"/>
  <c r="AD232" i="1"/>
  <c r="AQ232" i="1" s="1"/>
  <c r="AC236" i="1"/>
  <c r="AP236" i="1" s="1"/>
  <c r="AI236" i="1"/>
  <c r="AF236" i="1"/>
  <c r="AS236" i="1" s="1"/>
  <c r="AF244" i="1"/>
  <c r="AS244" i="1" s="1"/>
  <c r="AH248" i="1"/>
  <c r="AE248" i="1"/>
  <c r="AH252" i="1"/>
  <c r="AL252" i="1" s="1"/>
  <c r="AM252" i="1" s="1"/>
  <c r="AH260" i="1"/>
  <c r="AL260" i="1" s="1"/>
  <c r="AM260" i="1" s="1"/>
  <c r="AF264" i="1"/>
  <c r="AS264" i="1" s="1"/>
  <c r="AH268" i="1"/>
  <c r="AL268" i="1" s="1"/>
  <c r="AM268" i="1" s="1"/>
  <c r="AH276" i="1"/>
  <c r="AL276" i="1" s="1"/>
  <c r="AM276" i="1" s="1"/>
  <c r="AF280" i="1"/>
  <c r="AS280" i="1" s="1"/>
  <c r="AH284" i="1"/>
  <c r="AL284" i="1" s="1"/>
  <c r="AM284" i="1" s="1"/>
  <c r="AD292" i="1"/>
  <c r="AQ292" i="1" s="1"/>
  <c r="AH292" i="1"/>
  <c r="AL292" i="1" s="1"/>
  <c r="AM292" i="1" s="1"/>
  <c r="AD300" i="1"/>
  <c r="AQ300" i="1" s="1"/>
  <c r="AC300" i="1"/>
  <c r="AP300" i="1" s="1"/>
  <c r="AD308" i="1"/>
  <c r="AQ308" i="1" s="1"/>
  <c r="AC308" i="1"/>
  <c r="AP308" i="1" s="1"/>
  <c r="AD316" i="1"/>
  <c r="AQ316" i="1" s="1"/>
  <c r="AC316" i="1"/>
  <c r="AP316" i="1" s="1"/>
  <c r="AD324" i="1"/>
  <c r="AQ324" i="1" s="1"/>
  <c r="AC324" i="1"/>
  <c r="AP324" i="1" s="1"/>
  <c r="AD332" i="1"/>
  <c r="AQ332" i="1" s="1"/>
  <c r="AC332" i="1"/>
  <c r="AP332" i="1" s="1"/>
  <c r="AF340" i="1"/>
  <c r="AS340" i="1" s="1"/>
  <c r="AC344" i="1"/>
  <c r="AP344" i="1" s="1"/>
  <c r="AE344" i="1"/>
  <c r="AF348" i="1"/>
  <c r="AS348" i="1" s="1"/>
  <c r="AC352" i="1"/>
  <c r="AP352" i="1" s="1"/>
  <c r="AE352" i="1"/>
  <c r="AD356" i="1"/>
  <c r="AQ356" i="1" s="1"/>
  <c r="AC356" i="1"/>
  <c r="AP356" i="1" s="1"/>
  <c r="AF360" i="1"/>
  <c r="AS360" i="1" s="1"/>
  <c r="AF364" i="1"/>
  <c r="AS364" i="1" s="1"/>
  <c r="AD372" i="1"/>
  <c r="AQ372" i="1" s="1"/>
  <c r="AF372" i="1"/>
  <c r="AS372" i="1" s="1"/>
  <c r="AE376" i="1"/>
  <c r="AF380" i="1"/>
  <c r="AS380" i="1" s="1"/>
  <c r="AD384" i="1"/>
  <c r="AQ384" i="1" s="1"/>
  <c r="AC384" i="1"/>
  <c r="AP384" i="1" s="1"/>
  <c r="AE384" i="1"/>
  <c r="AD388" i="1"/>
  <c r="AQ388" i="1" s="1"/>
  <c r="AE392" i="1"/>
  <c r="AE396" i="1"/>
  <c r="AH396" i="1"/>
  <c r="AL396" i="1" s="1"/>
  <c r="AM396" i="1" s="1"/>
  <c r="AH404" i="1"/>
  <c r="AL404" i="1" s="1"/>
  <c r="AM404" i="1" s="1"/>
  <c r="AE404" i="1"/>
  <c r="AD404" i="1"/>
  <c r="AQ404" i="1" s="1"/>
  <c r="AC404" i="1"/>
  <c r="AP404" i="1" s="1"/>
  <c r="AC408" i="1"/>
  <c r="AP408" i="1" s="1"/>
  <c r="AF412" i="1"/>
  <c r="AS412" i="1" s="1"/>
  <c r="AI412" i="1"/>
  <c r="AN412" i="1" s="1"/>
  <c r="AO412" i="1" s="1"/>
  <c r="AD412" i="1"/>
  <c r="AQ412" i="1" s="1"/>
  <c r="AC412" i="1"/>
  <c r="AP412" i="1" s="1"/>
  <c r="AF416" i="1"/>
  <c r="AS416" i="1" s="1"/>
  <c r="AD420" i="1"/>
  <c r="AQ420" i="1" s="1"/>
  <c r="AE420" i="1"/>
  <c r="AH420" i="1"/>
  <c r="AL420" i="1" s="1"/>
  <c r="AM420" i="1" s="1"/>
  <c r="AI428" i="1"/>
  <c r="AN428" i="1" s="1"/>
  <c r="AO428" i="1" s="1"/>
  <c r="AH428" i="1"/>
  <c r="AL428" i="1" s="1"/>
  <c r="AM428" i="1" s="1"/>
  <c r="AE428" i="1"/>
  <c r="AD428" i="1"/>
  <c r="AQ428" i="1" s="1"/>
  <c r="AC428" i="1"/>
  <c r="AP428" i="1" s="1"/>
  <c r="AD436" i="1"/>
  <c r="AQ436" i="1" s="1"/>
  <c r="AE436" i="1"/>
  <c r="AH436" i="1"/>
  <c r="AL436" i="1" s="1"/>
  <c r="AM436" i="1" s="1"/>
  <c r="AD440" i="1"/>
  <c r="AQ440" i="1" s="1"/>
  <c r="AF444" i="1"/>
  <c r="AS444" i="1" s="1"/>
  <c r="AI444" i="1"/>
  <c r="AN444" i="1" s="1"/>
  <c r="AO444" i="1" s="1"/>
  <c r="AD444" i="1"/>
  <c r="AQ444" i="1" s="1"/>
  <c r="AC444" i="1"/>
  <c r="AP444" i="1" s="1"/>
  <c r="AF448" i="1"/>
  <c r="AS448" i="1" s="1"/>
  <c r="AD452" i="1"/>
  <c r="AQ452" i="1" s="1"/>
  <c r="AC452" i="1"/>
  <c r="AP452" i="1" s="1"/>
  <c r="AD456" i="1"/>
  <c r="AQ456" i="1" s="1"/>
  <c r="AC456" i="1"/>
  <c r="AP456" i="1" s="1"/>
  <c r="AD460" i="1"/>
  <c r="AQ460" i="1" s="1"/>
  <c r="AC460" i="1"/>
  <c r="AP460" i="1" s="1"/>
  <c r="AH468" i="1"/>
  <c r="AL468" i="1" s="1"/>
  <c r="AM468" i="1" s="1"/>
  <c r="AE468" i="1"/>
  <c r="AD472" i="1"/>
  <c r="AQ472" i="1" s="1"/>
  <c r="AC472" i="1"/>
  <c r="AP472" i="1" s="1"/>
  <c r="AE476" i="1"/>
  <c r="AH476" i="1"/>
  <c r="AL476" i="1" s="1"/>
  <c r="AM476" i="1" s="1"/>
  <c r="AE480" i="1"/>
  <c r="AF484" i="1"/>
  <c r="AS484" i="1" s="1"/>
  <c r="AH492" i="1"/>
  <c r="AL492" i="1" s="1"/>
  <c r="AM492" i="1" s="1"/>
  <c r="AE492" i="1"/>
  <c r="AD492" i="1"/>
  <c r="AQ492" i="1" s="1"/>
  <c r="AC496" i="1"/>
  <c r="AP496" i="1" s="1"/>
  <c r="AE500" i="1"/>
  <c r="AH500" i="1"/>
  <c r="AL500" i="1" s="1"/>
  <c r="AM500" i="1" s="1"/>
  <c r="AD500" i="1"/>
  <c r="AQ500" i="1" s="1"/>
  <c r="AC504" i="1"/>
  <c r="AP504" i="1" s="1"/>
  <c r="AE508" i="1"/>
  <c r="AH508" i="1"/>
  <c r="AL508" i="1" s="1"/>
  <c r="AM508" i="1" s="1"/>
  <c r="AD508" i="1"/>
  <c r="AQ508" i="1" s="1"/>
  <c r="AC512" i="1"/>
  <c r="AP512" i="1" s="1"/>
  <c r="AE516" i="1"/>
  <c r="AH516" i="1"/>
  <c r="AL516" i="1" s="1"/>
  <c r="AM516" i="1" s="1"/>
  <c r="AD516" i="1"/>
  <c r="AQ516" i="1" s="1"/>
  <c r="AC520" i="1"/>
  <c r="AP520" i="1" s="1"/>
  <c r="AE524" i="1"/>
  <c r="AH524" i="1"/>
  <c r="AL524" i="1" s="1"/>
  <c r="AM524" i="1" s="1"/>
  <c r="AD524" i="1"/>
  <c r="AQ524" i="1" s="1"/>
  <c r="AC528" i="1"/>
  <c r="AP528" i="1" s="1"/>
  <c r="AE532" i="1"/>
  <c r="AH532" i="1"/>
  <c r="AL532" i="1" s="1"/>
  <c r="AM532" i="1" s="1"/>
  <c r="AD532" i="1"/>
  <c r="AQ532" i="1" s="1"/>
  <c r="AC536" i="1"/>
  <c r="AP536" i="1" s="1"/>
  <c r="AH540" i="1"/>
  <c r="AL540" i="1" s="1"/>
  <c r="AM540" i="1" s="1"/>
  <c r="AE540" i="1"/>
  <c r="AD540" i="1"/>
  <c r="AQ540" i="1" s="1"/>
  <c r="AC544" i="1"/>
  <c r="AP544" i="1" s="1"/>
  <c r="AE548" i="1"/>
  <c r="AH548" i="1"/>
  <c r="AL548" i="1" s="1"/>
  <c r="AM548" i="1" s="1"/>
  <c r="AD548" i="1"/>
  <c r="AQ548" i="1" s="1"/>
  <c r="AF556" i="1"/>
  <c r="AS556" i="1" s="1"/>
  <c r="AC560" i="1"/>
  <c r="AP560" i="1" s="1"/>
  <c r="AC564" i="1"/>
  <c r="AP564" i="1" s="1"/>
  <c r="AE564" i="1"/>
  <c r="AH564" i="1"/>
  <c r="AL564" i="1" s="1"/>
  <c r="AM564" i="1" s="1"/>
  <c r="AD564" i="1"/>
  <c r="AQ564" i="1" s="1"/>
  <c r="AE572" i="1"/>
  <c r="AH572" i="1"/>
  <c r="AL572" i="1" s="1"/>
  <c r="AM572" i="1" s="1"/>
  <c r="AD572" i="1"/>
  <c r="AQ572" i="1" s="1"/>
  <c r="AC572" i="1"/>
  <c r="AP572" i="1" s="1"/>
  <c r="AH580" i="1"/>
  <c r="AL580" i="1" s="1"/>
  <c r="AM580" i="1" s="1"/>
  <c r="AE580" i="1"/>
  <c r="AD580" i="1"/>
  <c r="AQ580" i="1" s="1"/>
  <c r="AF588" i="1"/>
  <c r="AS588" i="1" s="1"/>
  <c r="AD592" i="1"/>
  <c r="AQ592" i="1" s="1"/>
  <c r="AC592" i="1"/>
  <c r="AP592" i="1" s="1"/>
  <c r="AH596" i="1"/>
  <c r="AL596" i="1" s="1"/>
  <c r="AM596" i="1" s="1"/>
  <c r="AE596" i="1"/>
  <c r="AD596" i="1"/>
  <c r="AQ596" i="1" s="1"/>
  <c r="AH604" i="1"/>
  <c r="AL604" i="1" s="1"/>
  <c r="AM604" i="1" s="1"/>
  <c r="AE604" i="1"/>
  <c r="AD604" i="1"/>
  <c r="AQ604" i="1" s="1"/>
  <c r="AD608" i="1"/>
  <c r="AQ608" i="1" s="1"/>
  <c r="AC608" i="1"/>
  <c r="AP608" i="1" s="1"/>
  <c r="AE612" i="1"/>
  <c r="AH612" i="1"/>
  <c r="AL612" i="1" s="1"/>
  <c r="AM612" i="1" s="1"/>
  <c r="AD616" i="1"/>
  <c r="AQ616" i="1" s="1"/>
  <c r="AC616" i="1"/>
  <c r="AP616" i="1" s="1"/>
  <c r="AH620" i="1"/>
  <c r="AE620" i="1"/>
  <c r="AD620" i="1"/>
  <c r="AQ620" i="1" s="1"/>
  <c r="AH628" i="1"/>
  <c r="AL628" i="1" s="1"/>
  <c r="AM628" i="1" s="1"/>
  <c r="AE628" i="1"/>
  <c r="AD628" i="1"/>
  <c r="AQ628" i="1" s="1"/>
  <c r="AD632" i="1"/>
  <c r="AQ632" i="1" s="1"/>
  <c r="AC632" i="1"/>
  <c r="AP632" i="1" s="1"/>
  <c r="AC636" i="1"/>
  <c r="AP636" i="1" s="1"/>
  <c r="AE636" i="1"/>
  <c r="AH636" i="1"/>
  <c r="AL636" i="1" s="1"/>
  <c r="AM636" i="1" s="1"/>
  <c r="AH644" i="1"/>
  <c r="AL644" i="1" s="1"/>
  <c r="AM644" i="1" s="1"/>
  <c r="AE644" i="1"/>
  <c r="AD644" i="1"/>
  <c r="AQ644" i="1" s="1"/>
  <c r="AH652" i="1"/>
  <c r="AL652" i="1" s="1"/>
  <c r="AM652" i="1" s="1"/>
  <c r="AE652" i="1"/>
  <c r="AD652" i="1"/>
  <c r="AQ652" i="1" s="1"/>
  <c r="AC656" i="1"/>
  <c r="AP656" i="1" s="1"/>
  <c r="AH660" i="1"/>
  <c r="AL660" i="1" s="1"/>
  <c r="AM660" i="1" s="1"/>
  <c r="AE660" i="1"/>
  <c r="AD660" i="1"/>
  <c r="AQ660" i="1" s="1"/>
  <c r="AC664" i="1"/>
  <c r="AP664" i="1" s="1"/>
  <c r="AE668" i="1"/>
  <c r="AH668" i="1"/>
  <c r="AL668" i="1" s="1"/>
  <c r="AM668" i="1" s="1"/>
  <c r="AE676" i="1"/>
  <c r="AH676" i="1"/>
  <c r="AL676" i="1" s="1"/>
  <c r="AM676" i="1" s="1"/>
  <c r="AD676" i="1"/>
  <c r="AQ676" i="1" s="1"/>
  <c r="AC676" i="1"/>
  <c r="AP676" i="1" s="1"/>
  <c r="AC680" i="1"/>
  <c r="AP680" i="1" s="1"/>
  <c r="AE684" i="1"/>
  <c r="AH684" i="1"/>
  <c r="AL684" i="1" s="1"/>
  <c r="AM684" i="1" s="1"/>
  <c r="AH692" i="1"/>
  <c r="AL692" i="1" s="1"/>
  <c r="AM692" i="1" s="1"/>
  <c r="AE692" i="1"/>
  <c r="AD692" i="1"/>
  <c r="AQ692" i="1" s="1"/>
  <c r="AD696" i="1"/>
  <c r="AQ696" i="1" s="1"/>
  <c r="AC696" i="1"/>
  <c r="AP696" i="1" s="1"/>
  <c r="AC700" i="1"/>
  <c r="AP700" i="1" s="1"/>
  <c r="AE700" i="1"/>
  <c r="AH700" i="1"/>
  <c r="AL700" i="1" s="1"/>
  <c r="AM700" i="1" s="1"/>
  <c r="AH708" i="1"/>
  <c r="AL708" i="1" s="1"/>
  <c r="AM708" i="1" s="1"/>
  <c r="AE708" i="1"/>
  <c r="AD708" i="1"/>
  <c r="AQ708" i="1" s="1"/>
  <c r="AF716" i="1"/>
  <c r="AS716" i="1" s="1"/>
  <c r="AH724" i="1"/>
  <c r="AL724" i="1" s="1"/>
  <c r="AM724" i="1" s="1"/>
  <c r="AE724" i="1"/>
  <c r="AD724" i="1"/>
  <c r="AQ724" i="1" s="1"/>
  <c r="AH728" i="1"/>
  <c r="AL728" i="1" s="1"/>
  <c r="AM728" i="1" s="1"/>
  <c r="AE728" i="1"/>
  <c r="AD732" i="1"/>
  <c r="AQ732" i="1" s="1"/>
  <c r="AE732" i="1"/>
  <c r="AH732" i="1"/>
  <c r="AL732" i="1" s="1"/>
  <c r="AM732" i="1" s="1"/>
  <c r="AC732" i="1"/>
  <c r="AP732" i="1" s="1"/>
  <c r="AE740" i="1"/>
  <c r="AH740" i="1"/>
  <c r="AL740" i="1" s="1"/>
  <c r="AM740" i="1" s="1"/>
  <c r="AD748" i="1"/>
  <c r="AQ748" i="1" s="1"/>
  <c r="AE748" i="1"/>
  <c r="AH748" i="1"/>
  <c r="AL748" i="1" s="1"/>
  <c r="AM748" i="1" s="1"/>
  <c r="AC748" i="1"/>
  <c r="AP748" i="1" s="1"/>
  <c r="AC752" i="1"/>
  <c r="AP752" i="1" s="1"/>
  <c r="AC756" i="1"/>
  <c r="AP756" i="1" s="1"/>
  <c r="AF756" i="1"/>
  <c r="AS756" i="1" s="1"/>
  <c r="AF764" i="1"/>
  <c r="AS764" i="1" s="1"/>
  <c r="AD768" i="1"/>
  <c r="AQ768" i="1" s="1"/>
  <c r="AC768" i="1"/>
  <c r="AP768" i="1" s="1"/>
  <c r="AE772" i="1"/>
  <c r="AH772" i="1"/>
  <c r="AL772" i="1" s="1"/>
  <c r="AM772" i="1" s="1"/>
  <c r="AD772" i="1"/>
  <c r="AQ772" i="1" s="1"/>
  <c r="AE780" i="1"/>
  <c r="AC784" i="1"/>
  <c r="AP784" i="1" s="1"/>
  <c r="AD788" i="1"/>
  <c r="AQ788" i="1" s="1"/>
  <c r="AC788" i="1"/>
  <c r="AP788" i="1" s="1"/>
  <c r="AF788" i="1"/>
  <c r="AS788" i="1" s="1"/>
  <c r="AD796" i="1"/>
  <c r="AQ796" i="1" s="1"/>
  <c r="AC796" i="1"/>
  <c r="AP796" i="1" s="1"/>
  <c r="AF796" i="1"/>
  <c r="AS796" i="1" s="1"/>
  <c r="AD804" i="1"/>
  <c r="AQ804" i="1" s="1"/>
  <c r="AC804" i="1"/>
  <c r="AP804" i="1" s="1"/>
  <c r="AF804" i="1"/>
  <c r="AS804" i="1" s="1"/>
  <c r="AD812" i="1"/>
  <c r="AQ812" i="1" s="1"/>
  <c r="AC812" i="1"/>
  <c r="AP812" i="1" s="1"/>
  <c r="AF812" i="1"/>
  <c r="AS812" i="1" s="1"/>
  <c r="AD820" i="1"/>
  <c r="AQ820" i="1" s="1"/>
  <c r="AC820" i="1"/>
  <c r="AP820" i="1" s="1"/>
  <c r="AF820" i="1"/>
  <c r="AS820" i="1" s="1"/>
  <c r="AD828" i="1"/>
  <c r="AQ828" i="1" s="1"/>
  <c r="AC828" i="1"/>
  <c r="AP828" i="1" s="1"/>
  <c r="AF828" i="1"/>
  <c r="AS828" i="1" s="1"/>
  <c r="AE836" i="1"/>
  <c r="AE844" i="1"/>
  <c r="AH844" i="1"/>
  <c r="AL844" i="1" s="1"/>
  <c r="AM844" i="1" s="1"/>
  <c r="AD852" i="1"/>
  <c r="AQ852" i="1" s="1"/>
  <c r="AC852" i="1"/>
  <c r="AP852" i="1" s="1"/>
  <c r="AF852" i="1"/>
  <c r="AS852" i="1" s="1"/>
  <c r="AE860" i="1"/>
  <c r="AH860" i="1"/>
  <c r="AL860" i="1" s="1"/>
  <c r="AM860" i="1" s="1"/>
  <c r="AD868" i="1"/>
  <c r="AQ868" i="1" s="1"/>
  <c r="AC868" i="1"/>
  <c r="AP868" i="1" s="1"/>
  <c r="AF868" i="1"/>
  <c r="AS868" i="1" s="1"/>
  <c r="AE876" i="1"/>
  <c r="AH876" i="1"/>
  <c r="AL876" i="1" s="1"/>
  <c r="AM876" i="1" s="1"/>
  <c r="AD884" i="1"/>
  <c r="AQ884" i="1" s="1"/>
  <c r="AC884" i="1"/>
  <c r="AP884" i="1" s="1"/>
  <c r="AF884" i="1"/>
  <c r="AS884" i="1" s="1"/>
  <c r="AD888" i="1"/>
  <c r="AQ888" i="1" s="1"/>
  <c r="AC888" i="1"/>
  <c r="AP888" i="1" s="1"/>
  <c r="AD892" i="1"/>
  <c r="AQ892" i="1" s="1"/>
  <c r="AC892" i="1"/>
  <c r="AP892" i="1" s="1"/>
  <c r="AE892" i="1"/>
  <c r="AH892" i="1"/>
  <c r="AL892" i="1" s="1"/>
  <c r="AM892" i="1" s="1"/>
  <c r="AD896" i="1"/>
  <c r="AQ896" i="1" s="1"/>
  <c r="AC896" i="1"/>
  <c r="AP896" i="1" s="1"/>
  <c r="AD900" i="1"/>
  <c r="AQ900" i="1" s="1"/>
  <c r="AC900" i="1"/>
  <c r="AP900" i="1" s="1"/>
  <c r="AE900" i="1"/>
  <c r="AH900" i="1"/>
  <c r="AL900" i="1" s="1"/>
  <c r="AM900" i="1" s="1"/>
  <c r="AD904" i="1"/>
  <c r="AQ904" i="1" s="1"/>
  <c r="AC904" i="1"/>
  <c r="AP904" i="1" s="1"/>
  <c r="AD908" i="1"/>
  <c r="AQ908" i="1" s="1"/>
  <c r="AC908" i="1"/>
  <c r="AP908" i="1" s="1"/>
  <c r="AE908" i="1"/>
  <c r="AH908" i="1"/>
  <c r="AL908" i="1" s="1"/>
  <c r="AM908" i="1" s="1"/>
  <c r="AD912" i="1"/>
  <c r="AQ912" i="1" s="1"/>
  <c r="AC912" i="1"/>
  <c r="AP912" i="1" s="1"/>
  <c r="AD916" i="1"/>
  <c r="AQ916" i="1" s="1"/>
  <c r="AC916" i="1"/>
  <c r="AP916" i="1" s="1"/>
  <c r="AE916" i="1"/>
  <c r="AH916" i="1"/>
  <c r="AL916" i="1" s="1"/>
  <c r="AM916" i="1" s="1"/>
  <c r="AD920" i="1"/>
  <c r="AQ920" i="1" s="1"/>
  <c r="AC920" i="1"/>
  <c r="AP920" i="1" s="1"/>
  <c r="AD924" i="1"/>
  <c r="AQ924" i="1" s="1"/>
  <c r="AC924" i="1"/>
  <c r="AP924" i="1" s="1"/>
  <c r="AE924" i="1"/>
  <c r="AH924" i="1"/>
  <c r="AL924" i="1" s="1"/>
  <c r="AM924" i="1" s="1"/>
  <c r="AD928" i="1"/>
  <c r="AQ928" i="1" s="1"/>
  <c r="AC928" i="1"/>
  <c r="AP928" i="1" s="1"/>
  <c r="AD932" i="1"/>
  <c r="AQ932" i="1" s="1"/>
  <c r="AC932" i="1"/>
  <c r="AP932" i="1" s="1"/>
  <c r="AE932" i="1"/>
  <c r="AH932" i="1"/>
  <c r="AL932" i="1" s="1"/>
  <c r="AM932" i="1" s="1"/>
  <c r="AD936" i="1"/>
  <c r="AQ936" i="1" s="1"/>
  <c r="AH940" i="1"/>
  <c r="AL940" i="1" s="1"/>
  <c r="AM940" i="1" s="1"/>
  <c r="AE940" i="1"/>
  <c r="AC948" i="1"/>
  <c r="AP948" i="1" s="1"/>
  <c r="AE948" i="1"/>
  <c r="AH948" i="1"/>
  <c r="AL948" i="1" s="1"/>
  <c r="AM948" i="1" s="1"/>
  <c r="AC956" i="1"/>
  <c r="AP956" i="1" s="1"/>
  <c r="AE956" i="1"/>
  <c r="AH956" i="1"/>
  <c r="AL956" i="1" s="1"/>
  <c r="AM956" i="1" s="1"/>
  <c r="AC960" i="1"/>
  <c r="AP960" i="1" s="1"/>
  <c r="AD964" i="1"/>
  <c r="AQ964" i="1" s="1"/>
  <c r="AC964" i="1"/>
  <c r="AP964" i="1" s="1"/>
  <c r="AE964" i="1"/>
  <c r="AH964" i="1"/>
  <c r="AL964" i="1" s="1"/>
  <c r="AM964" i="1" s="1"/>
  <c r="AD968" i="1"/>
  <c r="AQ968" i="1" s="1"/>
  <c r="AC968" i="1"/>
  <c r="AP968" i="1" s="1"/>
  <c r="AD972" i="1"/>
  <c r="AQ972" i="1" s="1"/>
  <c r="AC972" i="1"/>
  <c r="AP972" i="1" s="1"/>
  <c r="AE972" i="1"/>
  <c r="AH972" i="1"/>
  <c r="AL972" i="1" s="1"/>
  <c r="AM972" i="1" s="1"/>
  <c r="AD976" i="1"/>
  <c r="AQ976" i="1" s="1"/>
  <c r="AC976" i="1"/>
  <c r="AC980" i="1"/>
  <c r="AP980" i="1" s="1"/>
  <c r="AE984" i="1"/>
  <c r="AD984" i="1"/>
  <c r="AQ984" i="1" s="1"/>
  <c r="AD996" i="1"/>
  <c r="AQ996" i="1" s="1"/>
  <c r="AE1052" i="1"/>
  <c r="AI1052" i="1"/>
  <c r="AN1052" i="1" s="1"/>
  <c r="AO1052" i="1" s="1"/>
  <c r="AF1052" i="1"/>
  <c r="AS1052" i="1" s="1"/>
  <c r="AD1056" i="1"/>
  <c r="AQ1056" i="1" s="1"/>
  <c r="AC1056" i="1"/>
  <c r="AP1056" i="1" s="1"/>
  <c r="AD1060" i="1"/>
  <c r="AQ1060" i="1" s="1"/>
  <c r="AC1064" i="1"/>
  <c r="AP1064" i="1" s="1"/>
  <c r="AH1068" i="1"/>
  <c r="AL1068" i="1" s="1"/>
  <c r="AM1068" i="1" s="1"/>
  <c r="AE1068" i="1"/>
  <c r="AD1068" i="1"/>
  <c r="AQ1068" i="1" s="1"/>
  <c r="AE1076" i="1"/>
  <c r="AH1076" i="1"/>
  <c r="AL1076" i="1" s="1"/>
  <c r="AM1076" i="1" s="1"/>
  <c r="AD1076" i="1"/>
  <c r="AQ1076" i="1" s="1"/>
  <c r="AD1080" i="1"/>
  <c r="AQ1080" i="1" s="1"/>
  <c r="AC1080" i="1"/>
  <c r="AP1080" i="1" s="1"/>
  <c r="AF1084" i="1"/>
  <c r="AS1084" i="1" s="1"/>
  <c r="AE1092" i="1"/>
  <c r="AH1092" i="1"/>
  <c r="AL1092" i="1" s="1"/>
  <c r="AM1092" i="1" s="1"/>
  <c r="AD1092" i="1"/>
  <c r="AQ1092" i="1" s="1"/>
  <c r="AD1096" i="1"/>
  <c r="AQ1096" i="1" s="1"/>
  <c r="AC1096" i="1"/>
  <c r="AP1096" i="1" s="1"/>
  <c r="AF1100" i="1"/>
  <c r="AS1100" i="1" s="1"/>
  <c r="AE1108" i="1"/>
  <c r="AH1108" i="1"/>
  <c r="AL1108" i="1" s="1"/>
  <c r="AM1108" i="1" s="1"/>
  <c r="AD1108" i="1"/>
  <c r="AQ1108" i="1" s="1"/>
  <c r="AD1112" i="1"/>
  <c r="AQ1112" i="1" s="1"/>
  <c r="AC1112" i="1"/>
  <c r="AP1112" i="1" s="1"/>
  <c r="AF1116" i="1"/>
  <c r="AS1116" i="1" s="1"/>
  <c r="AE1124" i="1"/>
  <c r="AH1124" i="1"/>
  <c r="AL1124" i="1" s="1"/>
  <c r="AM1124" i="1" s="1"/>
  <c r="AD1124" i="1"/>
  <c r="AQ1124" i="1" s="1"/>
  <c r="AD1128" i="1"/>
  <c r="AQ1128" i="1" s="1"/>
  <c r="AC1128" i="1"/>
  <c r="AP1128" i="1" s="1"/>
  <c r="AF1132" i="1"/>
  <c r="AS1132" i="1" s="1"/>
  <c r="AE1140" i="1"/>
  <c r="AH1140" i="1"/>
  <c r="AL1140" i="1" s="1"/>
  <c r="AM1140" i="1" s="1"/>
  <c r="AD1140" i="1"/>
  <c r="AQ1140" i="1" s="1"/>
  <c r="AD1144" i="1"/>
  <c r="AQ1144" i="1" s="1"/>
  <c r="AC1144" i="1"/>
  <c r="AP1144" i="1" s="1"/>
  <c r="AF1148" i="1"/>
  <c r="AS1148" i="1" s="1"/>
  <c r="AE1156" i="1"/>
  <c r="AH1156" i="1"/>
  <c r="AL1156" i="1" s="1"/>
  <c r="AM1156" i="1" s="1"/>
  <c r="AD1156" i="1"/>
  <c r="AQ1156" i="1" s="1"/>
  <c r="AD1160" i="1"/>
  <c r="AQ1160" i="1" s="1"/>
  <c r="AC1160" i="1"/>
  <c r="AP1160" i="1" s="1"/>
  <c r="AF1164" i="1"/>
  <c r="AS1164" i="1" s="1"/>
  <c r="AE1172" i="1"/>
  <c r="AH1172" i="1"/>
  <c r="AL1172" i="1" s="1"/>
  <c r="AM1172" i="1" s="1"/>
  <c r="AD1172" i="1"/>
  <c r="AQ1172" i="1" s="1"/>
  <c r="AD1176" i="1"/>
  <c r="AQ1176" i="1" s="1"/>
  <c r="AC1176" i="1"/>
  <c r="AP1176" i="1" s="1"/>
  <c r="AF1180" i="1"/>
  <c r="AS1180" i="1" s="1"/>
  <c r="AE1188" i="1"/>
  <c r="AH1188" i="1"/>
  <c r="AL1188" i="1" s="1"/>
  <c r="AM1188" i="1" s="1"/>
  <c r="AD1188" i="1"/>
  <c r="AQ1188" i="1" s="1"/>
  <c r="AC1192" i="1"/>
  <c r="AP1192" i="1" s="1"/>
  <c r="AE1196" i="1"/>
  <c r="AH1196" i="1"/>
  <c r="AL1196" i="1" s="1"/>
  <c r="AM1196" i="1" s="1"/>
  <c r="AD1196" i="1"/>
  <c r="AQ1196" i="1" s="1"/>
  <c r="AC1200" i="1"/>
  <c r="AP1200" i="1" s="1"/>
  <c r="AE1204" i="1"/>
  <c r="AH1204" i="1"/>
  <c r="AL1204" i="1" s="1"/>
  <c r="AM1204" i="1" s="1"/>
  <c r="AD1204" i="1"/>
  <c r="AQ1204" i="1" s="1"/>
  <c r="AC1208" i="1"/>
  <c r="AP1208" i="1" s="1"/>
  <c r="AE1212" i="1"/>
  <c r="AH1212" i="1"/>
  <c r="AL1212" i="1" s="1"/>
  <c r="AM1212" i="1" s="1"/>
  <c r="AD1216" i="1"/>
  <c r="AQ1216" i="1" s="1"/>
  <c r="AC1216" i="1"/>
  <c r="AP1216" i="1" s="1"/>
  <c r="AE1220" i="1"/>
  <c r="AH1220" i="1"/>
  <c r="AL1220" i="1" s="1"/>
  <c r="AM1220" i="1" s="1"/>
  <c r="AD1224" i="1"/>
  <c r="AQ1224" i="1" s="1"/>
  <c r="AC1224" i="1"/>
  <c r="AP1224" i="1" s="1"/>
  <c r="AE1228" i="1"/>
  <c r="AH1228" i="1"/>
  <c r="AL1228" i="1" s="1"/>
  <c r="AM1228" i="1" s="1"/>
  <c r="AD1232" i="1"/>
  <c r="AQ1232" i="1" s="1"/>
  <c r="AC1232" i="1"/>
  <c r="AP1232" i="1" s="1"/>
  <c r="AE1236" i="1"/>
  <c r="AH1236" i="1"/>
  <c r="AL1236" i="1" s="1"/>
  <c r="AM1236" i="1" s="1"/>
  <c r="AD1240" i="1"/>
  <c r="AQ1240" i="1" s="1"/>
  <c r="AC1240" i="1"/>
  <c r="AP1240" i="1" s="1"/>
  <c r="AE1244" i="1"/>
  <c r="AH1244" i="1"/>
  <c r="AL1244" i="1" s="1"/>
  <c r="AM1244" i="1" s="1"/>
  <c r="AD1248" i="1"/>
  <c r="AQ1248" i="1" s="1"/>
  <c r="AC1248" i="1"/>
  <c r="AP1248" i="1" s="1"/>
  <c r="AE1252" i="1"/>
  <c r="AH1252" i="1"/>
  <c r="AL1252" i="1" s="1"/>
  <c r="AM1252" i="1" s="1"/>
  <c r="AD1256" i="1"/>
  <c r="AQ1256" i="1" s="1"/>
  <c r="AC1256" i="1"/>
  <c r="AP1256" i="1" s="1"/>
  <c r="AE1260" i="1"/>
  <c r="AH1260" i="1"/>
  <c r="AL1260" i="1" s="1"/>
  <c r="AM1260" i="1" s="1"/>
  <c r="AD1264" i="1"/>
  <c r="AQ1264" i="1" s="1"/>
  <c r="AC1264" i="1"/>
  <c r="AP1264" i="1" s="1"/>
  <c r="AE1268" i="1"/>
  <c r="AH1268" i="1"/>
  <c r="AL1268" i="1" s="1"/>
  <c r="AM1268" i="1" s="1"/>
  <c r="AD1272" i="1"/>
  <c r="AQ1272" i="1" s="1"/>
  <c r="AC1272" i="1"/>
  <c r="AP1272" i="1" s="1"/>
  <c r="AE1276" i="1"/>
  <c r="AH1276" i="1"/>
  <c r="AL1276" i="1" s="1"/>
  <c r="AM1276" i="1" s="1"/>
  <c r="AD1280" i="1"/>
  <c r="AQ1280" i="1" s="1"/>
  <c r="AC1280" i="1"/>
  <c r="AP1280" i="1" s="1"/>
  <c r="AE1284" i="1"/>
  <c r="AH1284" i="1"/>
  <c r="AL1284" i="1" s="1"/>
  <c r="AM1284" i="1" s="1"/>
  <c r="AD1288" i="1"/>
  <c r="AQ1288" i="1" s="1"/>
  <c r="AC1288" i="1"/>
  <c r="AP1288" i="1" s="1"/>
  <c r="AE1292" i="1"/>
  <c r="AH1292" i="1"/>
  <c r="AL1292" i="1" s="1"/>
  <c r="AM1292" i="1" s="1"/>
  <c r="AD1296" i="1"/>
  <c r="AQ1296" i="1" s="1"/>
  <c r="AC1296" i="1"/>
  <c r="AP1296" i="1" s="1"/>
  <c r="AE1300" i="1"/>
  <c r="AH1300" i="1"/>
  <c r="AL1300" i="1" s="1"/>
  <c r="AM1300" i="1" s="1"/>
  <c r="AD1304" i="1"/>
  <c r="AQ1304" i="1" s="1"/>
  <c r="AC1304" i="1"/>
  <c r="AP1304" i="1" s="1"/>
  <c r="AE1308" i="1"/>
  <c r="AH1308" i="1"/>
  <c r="AL1308" i="1" s="1"/>
  <c r="AM1308" i="1" s="1"/>
  <c r="AD1312" i="1"/>
  <c r="AQ1312" i="1" s="1"/>
  <c r="AC1312" i="1"/>
  <c r="AP1312" i="1" s="1"/>
  <c r="AE1316" i="1"/>
  <c r="AH1316" i="1"/>
  <c r="AL1316" i="1" s="1"/>
  <c r="AM1316" i="1" s="1"/>
  <c r="AD1320" i="1"/>
  <c r="AQ1320" i="1" s="1"/>
  <c r="AC1320" i="1"/>
  <c r="AP1320" i="1" s="1"/>
  <c r="AE1324" i="1"/>
  <c r="AH1324" i="1"/>
  <c r="AL1324" i="1" s="1"/>
  <c r="AM1324" i="1" s="1"/>
  <c r="AD1328" i="1"/>
  <c r="AQ1328" i="1" s="1"/>
  <c r="AC1328" i="1"/>
  <c r="AP1328" i="1" s="1"/>
  <c r="AE1332" i="1"/>
  <c r="AH1332" i="1"/>
  <c r="AL1332" i="1" s="1"/>
  <c r="AM1332" i="1" s="1"/>
  <c r="AD1336" i="1"/>
  <c r="AQ1336" i="1" s="1"/>
  <c r="AC1336" i="1"/>
  <c r="AP1336" i="1" s="1"/>
  <c r="AE1340" i="1"/>
  <c r="AH1340" i="1"/>
  <c r="AL1340" i="1" s="1"/>
  <c r="AM1340" i="1" s="1"/>
  <c r="AD1344" i="1"/>
  <c r="AQ1344" i="1" s="1"/>
  <c r="AC1344" i="1"/>
  <c r="AP1344" i="1" s="1"/>
  <c r="AE1348" i="1"/>
  <c r="AH1348" i="1"/>
  <c r="AL1348" i="1" s="1"/>
  <c r="AM1348" i="1" s="1"/>
  <c r="AD1352" i="1"/>
  <c r="AQ1352" i="1" s="1"/>
  <c r="AC1352" i="1"/>
  <c r="AP1352" i="1" s="1"/>
  <c r="AE1356" i="1"/>
  <c r="AH1356" i="1"/>
  <c r="AL1356" i="1" s="1"/>
  <c r="AM1356" i="1" s="1"/>
  <c r="AD1360" i="1"/>
  <c r="AQ1360" i="1" s="1"/>
  <c r="AC1360" i="1"/>
  <c r="AP1360" i="1" s="1"/>
  <c r="AE1364" i="1"/>
  <c r="AH1364" i="1"/>
  <c r="AL1364" i="1" s="1"/>
  <c r="AM1364" i="1" s="1"/>
  <c r="AD1368" i="1"/>
  <c r="AQ1368" i="1" s="1"/>
  <c r="AC1368" i="1"/>
  <c r="AP1368" i="1" s="1"/>
  <c r="AF1372" i="1"/>
  <c r="AS1372" i="1" s="1"/>
  <c r="AD1376" i="1"/>
  <c r="AQ1376" i="1" s="1"/>
  <c r="AC1376" i="1"/>
  <c r="AP1376" i="1" s="1"/>
  <c r="AH1380" i="1"/>
  <c r="AL1380" i="1" s="1"/>
  <c r="AM1380" i="1" s="1"/>
  <c r="AE1380" i="1"/>
  <c r="AD1380" i="1"/>
  <c r="AQ1380" i="1" s="1"/>
  <c r="AC1380" i="1"/>
  <c r="AP1380" i="1" s="1"/>
  <c r="AD1384" i="1"/>
  <c r="AQ1384" i="1" s="1"/>
  <c r="AC1384" i="1"/>
  <c r="AP1384" i="1" s="1"/>
  <c r="AH1388" i="1"/>
  <c r="AL1388" i="1" s="1"/>
  <c r="AM1388" i="1" s="1"/>
  <c r="AE1388" i="1"/>
  <c r="AD1388" i="1"/>
  <c r="AQ1388" i="1" s="1"/>
  <c r="AC1388" i="1"/>
  <c r="AP1388" i="1" s="1"/>
  <c r="AD1392" i="1"/>
  <c r="AQ1392" i="1" s="1"/>
  <c r="AC1392" i="1"/>
  <c r="AP1392" i="1" s="1"/>
  <c r="AH1396" i="1"/>
  <c r="AL1396" i="1" s="1"/>
  <c r="AM1396" i="1" s="1"/>
  <c r="AE1396" i="1"/>
  <c r="AD1396" i="1"/>
  <c r="AQ1396" i="1" s="1"/>
  <c r="AC1396" i="1"/>
  <c r="AP1396" i="1" s="1"/>
  <c r="AD1400" i="1"/>
  <c r="AQ1400" i="1" s="1"/>
  <c r="AC1400" i="1"/>
  <c r="AP1400" i="1" s="1"/>
  <c r="AH1404" i="1"/>
  <c r="AL1404" i="1" s="1"/>
  <c r="AM1404" i="1" s="1"/>
  <c r="AE1404" i="1"/>
  <c r="AD1404" i="1"/>
  <c r="AQ1404" i="1" s="1"/>
  <c r="AC1404" i="1"/>
  <c r="AP1404" i="1" s="1"/>
  <c r="AD1408" i="1"/>
  <c r="AQ1408" i="1" s="1"/>
  <c r="AC1408" i="1"/>
  <c r="AP1408" i="1" s="1"/>
  <c r="AH1412" i="1"/>
  <c r="AL1412" i="1" s="1"/>
  <c r="AM1412" i="1" s="1"/>
  <c r="AE1412" i="1"/>
  <c r="AD1412" i="1"/>
  <c r="AQ1412" i="1" s="1"/>
  <c r="AC1412" i="1"/>
  <c r="AP1412" i="1" s="1"/>
  <c r="AD1416" i="1"/>
  <c r="AQ1416" i="1" s="1"/>
  <c r="AC1416" i="1"/>
  <c r="AP1416" i="1" s="1"/>
  <c r="AH1420" i="1"/>
  <c r="AL1420" i="1" s="1"/>
  <c r="AM1420" i="1" s="1"/>
  <c r="AE1420" i="1"/>
  <c r="AD1420" i="1"/>
  <c r="AQ1420" i="1" s="1"/>
  <c r="AF1428" i="1"/>
  <c r="AS1428" i="1" s="1"/>
  <c r="AF1436" i="1"/>
  <c r="AS1436" i="1" s="1"/>
  <c r="AF1444" i="1"/>
  <c r="AS1444" i="1" s="1"/>
  <c r="AF1452" i="1"/>
  <c r="AS1452" i="1" s="1"/>
  <c r="AF1460" i="1"/>
  <c r="AS1460" i="1" s="1"/>
  <c r="AF1468" i="1"/>
  <c r="AS1468" i="1" s="1"/>
  <c r="AF1476" i="1"/>
  <c r="AS1476" i="1" s="1"/>
  <c r="AF1484" i="1"/>
  <c r="AS1484" i="1" s="1"/>
  <c r="AF1492" i="1"/>
  <c r="AS1492" i="1" s="1"/>
  <c r="AF1500" i="1"/>
  <c r="AS1500" i="1" s="1"/>
  <c r="AF1508" i="1"/>
  <c r="AS1508" i="1" s="1"/>
  <c r="AF1516" i="1"/>
  <c r="AS1516" i="1" s="1"/>
  <c r="AF1524" i="1"/>
  <c r="AS1524" i="1" s="1"/>
  <c r="AC1528" i="1"/>
  <c r="AP1528" i="1" s="1"/>
  <c r="AH1532" i="1"/>
  <c r="AL1532" i="1" s="1"/>
  <c r="AM1532" i="1" s="1"/>
  <c r="AE1532" i="1"/>
  <c r="AC1536" i="1"/>
  <c r="AP1536" i="1" s="1"/>
  <c r="AD1536" i="1"/>
  <c r="AQ1536" i="1" s="1"/>
  <c r="AH1540" i="1"/>
  <c r="AL1540" i="1" s="1"/>
  <c r="AM1540" i="1" s="1"/>
  <c r="AE1540" i="1"/>
  <c r="AC1540" i="1"/>
  <c r="AP1540" i="1" s="1"/>
  <c r="AF1548" i="1"/>
  <c r="AS1548" i="1" s="1"/>
  <c r="AC1552" i="1"/>
  <c r="AP1552" i="1" s="1"/>
  <c r="AD1556" i="1"/>
  <c r="AQ1556" i="1" s="1"/>
  <c r="AH1556" i="1"/>
  <c r="AL1556" i="1" s="1"/>
  <c r="AM1556" i="1" s="1"/>
  <c r="AE1556" i="1"/>
  <c r="AC1560" i="1"/>
  <c r="AP1560" i="1" s="1"/>
  <c r="AD1560" i="1"/>
  <c r="AQ1560" i="1" s="1"/>
  <c r="AH1564" i="1"/>
  <c r="AL1564" i="1" s="1"/>
  <c r="AM1564" i="1" s="1"/>
  <c r="AE1564" i="1"/>
  <c r="AD1568" i="1"/>
  <c r="AQ1568" i="1" s="1"/>
  <c r="AH1572" i="1"/>
  <c r="AL1572" i="1" s="1"/>
  <c r="AM1572" i="1" s="1"/>
  <c r="AE1572" i="1"/>
  <c r="AC1572" i="1"/>
  <c r="AP1572" i="1" s="1"/>
  <c r="AD1576" i="1"/>
  <c r="AQ1576" i="1" s="1"/>
  <c r="AH1580" i="1"/>
  <c r="AL1580" i="1" s="1"/>
  <c r="AM1580" i="1" s="1"/>
  <c r="AE1580" i="1"/>
  <c r="AC1580" i="1"/>
  <c r="AP1580" i="1" s="1"/>
  <c r="AD1584" i="1"/>
  <c r="AQ1584" i="1" s="1"/>
  <c r="AH1588" i="1"/>
  <c r="AL1588" i="1" s="1"/>
  <c r="AM1588" i="1" s="1"/>
  <c r="AE1588" i="1"/>
  <c r="AC1588" i="1"/>
  <c r="AP1588" i="1" s="1"/>
  <c r="AD1592" i="1"/>
  <c r="AQ1592" i="1" s="1"/>
  <c r="AH1596" i="1"/>
  <c r="AL1596" i="1" s="1"/>
  <c r="AM1596" i="1" s="1"/>
  <c r="AE1596" i="1"/>
  <c r="AC1596" i="1"/>
  <c r="AP1596" i="1" s="1"/>
  <c r="AD1600" i="1"/>
  <c r="AQ1600" i="1" s="1"/>
  <c r="AH1604" i="1"/>
  <c r="AL1604" i="1" s="1"/>
  <c r="AM1604" i="1" s="1"/>
  <c r="AE1604" i="1"/>
  <c r="AC1604" i="1"/>
  <c r="AP1604" i="1" s="1"/>
  <c r="AC1608" i="1"/>
  <c r="AP1608" i="1" s="1"/>
  <c r="AH1612" i="1"/>
  <c r="AL1612" i="1" s="1"/>
  <c r="AM1612" i="1" s="1"/>
  <c r="AE1612" i="1"/>
  <c r="AC1616" i="1"/>
  <c r="AP1616" i="1" s="1"/>
  <c r="AD1616" i="1"/>
  <c r="AQ1616" i="1" s="1"/>
  <c r="AH1620" i="1"/>
  <c r="AL1620" i="1" s="1"/>
  <c r="AM1620" i="1" s="1"/>
  <c r="AE1620" i="1"/>
  <c r="AC1624" i="1"/>
  <c r="AP1624" i="1" s="1"/>
  <c r="AD1624" i="1"/>
  <c r="AQ1624" i="1" s="1"/>
  <c r="AH1628" i="1"/>
  <c r="AL1628" i="1" s="1"/>
  <c r="AM1628" i="1" s="1"/>
  <c r="AE1628" i="1"/>
  <c r="AC1632" i="1"/>
  <c r="AP1632" i="1" s="1"/>
  <c r="AD1636" i="1"/>
  <c r="AQ1636" i="1" s="1"/>
  <c r="AH1636" i="1"/>
  <c r="AL1636" i="1" s="1"/>
  <c r="AM1636" i="1" s="1"/>
  <c r="AE1636" i="1"/>
  <c r="AC6" i="1"/>
  <c r="AP6" i="1" s="1"/>
  <c r="AC1441" i="1"/>
  <c r="AP1441" i="1" s="1"/>
  <c r="AF1441" i="1"/>
  <c r="AS1441" i="1" s="1"/>
  <c r="AC1453" i="1"/>
  <c r="AP1453" i="1" s="1"/>
  <c r="AF1453" i="1"/>
  <c r="AS1453" i="1" s="1"/>
  <c r="AC1465" i="1"/>
  <c r="AP1465" i="1" s="1"/>
  <c r="AF1465" i="1"/>
  <c r="AS1465" i="1" s="1"/>
  <c r="AC1481" i="1"/>
  <c r="AP1481" i="1" s="1"/>
  <c r="AF1481" i="1"/>
  <c r="AS1481" i="1" s="1"/>
  <c r="AC1493" i="1"/>
  <c r="AP1493" i="1" s="1"/>
  <c r="AF1493" i="1"/>
  <c r="AS1493" i="1" s="1"/>
  <c r="AC1505" i="1"/>
  <c r="AP1505" i="1" s="1"/>
  <c r="AF1505" i="1"/>
  <c r="AS1505" i="1" s="1"/>
  <c r="AC1517" i="1"/>
  <c r="AP1517" i="1" s="1"/>
  <c r="AF1517" i="1"/>
  <c r="AS1517" i="1" s="1"/>
  <c r="AH1533" i="1"/>
  <c r="AL1533" i="1" s="1"/>
  <c r="AM1533" i="1" s="1"/>
  <c r="AE1533" i="1"/>
  <c r="AD1533" i="1"/>
  <c r="AQ1533" i="1" s="1"/>
  <c r="AH1545" i="1"/>
  <c r="AL1545" i="1" s="1"/>
  <c r="AM1545" i="1" s="1"/>
  <c r="AE1545" i="1"/>
  <c r="AD1545" i="1"/>
  <c r="AQ1545" i="1" s="1"/>
  <c r="AD1553" i="1"/>
  <c r="AQ1553" i="1" s="1"/>
  <c r="AH1561" i="1"/>
  <c r="AL1561" i="1" s="1"/>
  <c r="AM1561" i="1" s="1"/>
  <c r="AE1561" i="1"/>
  <c r="AD1561" i="1"/>
  <c r="AQ1561" i="1" s="1"/>
  <c r="AH1581" i="1"/>
  <c r="AL1581" i="1" s="1"/>
  <c r="AM1581" i="1" s="1"/>
  <c r="AE1581" i="1"/>
  <c r="AD1581" i="1"/>
  <c r="AQ1581" i="1" s="1"/>
  <c r="AH1593" i="1"/>
  <c r="AL1593" i="1" s="1"/>
  <c r="AM1593" i="1" s="1"/>
  <c r="AE1593" i="1"/>
  <c r="AD1593" i="1"/>
  <c r="AQ1593" i="1" s="1"/>
  <c r="AH1609" i="1"/>
  <c r="AL1609" i="1" s="1"/>
  <c r="AM1609" i="1" s="1"/>
  <c r="AE1609" i="1"/>
  <c r="AD1609" i="1"/>
  <c r="AQ1609" i="1" s="1"/>
  <c r="AH1621" i="1"/>
  <c r="AL1621" i="1" s="1"/>
  <c r="AM1621" i="1" s="1"/>
  <c r="AE1621" i="1"/>
  <c r="AD1621" i="1"/>
  <c r="AQ1621" i="1" s="1"/>
  <c r="AH1637" i="1"/>
  <c r="AL1637" i="1" s="1"/>
  <c r="AM1637" i="1" s="1"/>
  <c r="AE1637" i="1"/>
  <c r="AF15" i="1"/>
  <c r="AS15" i="1" s="1"/>
  <c r="AF43" i="1"/>
  <c r="AS43" i="1" s="1"/>
  <c r="AI55" i="1"/>
  <c r="AN55" i="1" s="1"/>
  <c r="AO55" i="1" s="1"/>
  <c r="AF67" i="1"/>
  <c r="AS67" i="1" s="1"/>
  <c r="AI79" i="1"/>
  <c r="AF91" i="1"/>
  <c r="AS91" i="1" s="1"/>
  <c r="AF115" i="1"/>
  <c r="AS115" i="1" s="1"/>
  <c r="AD131" i="1"/>
  <c r="AQ131" i="1" s="1"/>
  <c r="AF131" i="1"/>
  <c r="AS131" i="1" s="1"/>
  <c r="AF139" i="1"/>
  <c r="AS139" i="1" s="1"/>
  <c r="AE151" i="1"/>
  <c r="AH151" i="1"/>
  <c r="AL151" i="1" s="1"/>
  <c r="AM151" i="1" s="1"/>
  <c r="AD151" i="1"/>
  <c r="AQ151" i="1" s="1"/>
  <c r="AC151" i="1"/>
  <c r="AP151" i="1" s="1"/>
  <c r="AC163" i="1"/>
  <c r="AP163" i="1" s="1"/>
  <c r="AI163" i="1"/>
  <c r="AN163" i="1" s="1"/>
  <c r="AO163" i="1" s="1"/>
  <c r="AI187" i="1"/>
  <c r="AN187" i="1" s="1"/>
  <c r="AO187" i="1" s="1"/>
  <c r="AC203" i="1"/>
  <c r="AP203" i="1" s="1"/>
  <c r="AD203" i="1"/>
  <c r="AQ203" i="1" s="1"/>
  <c r="AE223" i="1"/>
  <c r="AH223" i="1"/>
  <c r="AL223" i="1" s="1"/>
  <c r="AM223" i="1" s="1"/>
  <c r="AI243" i="1"/>
  <c r="AN243" i="1" s="1"/>
  <c r="AO243" i="1" s="1"/>
  <c r="AH271" i="1"/>
  <c r="AL271" i="1" s="1"/>
  <c r="AM271" i="1" s="1"/>
  <c r="AE271" i="1"/>
  <c r="AD291" i="1"/>
  <c r="AQ291" i="1" s="1"/>
  <c r="AF291" i="1"/>
  <c r="AS291" i="1" s="1"/>
  <c r="AI303" i="1"/>
  <c r="AN303" i="1" s="1"/>
  <c r="AO303" i="1" s="1"/>
  <c r="AF315" i="1"/>
  <c r="AS315" i="1" s="1"/>
  <c r="AI319" i="1"/>
  <c r="AN319" i="1" s="1"/>
  <c r="AO319" i="1" s="1"/>
  <c r="AF331" i="1"/>
  <c r="AS331" i="1" s="1"/>
  <c r="AF343" i="1"/>
  <c r="AS343" i="1" s="1"/>
  <c r="AE351" i="1"/>
  <c r="AH351" i="1"/>
  <c r="AL351" i="1" s="1"/>
  <c r="AM351" i="1" s="1"/>
  <c r="AD351" i="1"/>
  <c r="AQ351" i="1" s="1"/>
  <c r="AC351" i="1"/>
  <c r="AI387" i="1"/>
  <c r="AN387" i="1" s="1"/>
  <c r="AO387" i="1" s="1"/>
  <c r="AH399" i="1"/>
  <c r="AL399" i="1" s="1"/>
  <c r="AM399" i="1" s="1"/>
  <c r="AE399" i="1"/>
  <c r="AD399" i="1"/>
  <c r="AQ399" i="1" s="1"/>
  <c r="AC399" i="1"/>
  <c r="AP399" i="1" s="1"/>
  <c r="AF407" i="1"/>
  <c r="AS407" i="1" s="1"/>
  <c r="AI407" i="1"/>
  <c r="AN407" i="1" s="1"/>
  <c r="AO407" i="1" s="1"/>
  <c r="AF435" i="1"/>
  <c r="AS435" i="1" s="1"/>
  <c r="AI435" i="1"/>
  <c r="AN435" i="1" s="1"/>
  <c r="AO435" i="1" s="1"/>
  <c r="AF455" i="1"/>
  <c r="AS455" i="1" s="1"/>
  <c r="AI455" i="1"/>
  <c r="AN455" i="1" s="1"/>
  <c r="AO455" i="1" s="1"/>
  <c r="AI503" i="1"/>
  <c r="AN503" i="1" s="1"/>
  <c r="AO503" i="1" s="1"/>
  <c r="AF519" i="1"/>
  <c r="AS519" i="1" s="1"/>
  <c r="AI531" i="1"/>
  <c r="AN531" i="1" s="1"/>
  <c r="AO531" i="1" s="1"/>
  <c r="AC543" i="1"/>
  <c r="AP543" i="1" s="1"/>
  <c r="AF551" i="1"/>
  <c r="AS551" i="1" s="1"/>
  <c r="AE563" i="1"/>
  <c r="AH563" i="1"/>
  <c r="AL563" i="1" s="1"/>
  <c r="AM563" i="1" s="1"/>
  <c r="AD563" i="1"/>
  <c r="AQ563" i="1" s="1"/>
  <c r="AC563" i="1"/>
  <c r="AP563" i="1" s="1"/>
  <c r="AF575" i="1"/>
  <c r="AS575" i="1" s="1"/>
  <c r="AI575" i="1"/>
  <c r="AN575" i="1" s="1"/>
  <c r="AO575" i="1" s="1"/>
  <c r="AF587" i="1"/>
  <c r="AS587" i="1" s="1"/>
  <c r="AI599" i="1"/>
  <c r="AN599" i="1" s="1"/>
  <c r="AO599" i="1" s="1"/>
  <c r="AE611" i="1"/>
  <c r="AH611" i="1"/>
  <c r="AL611" i="1" s="1"/>
  <c r="AM611" i="1" s="1"/>
  <c r="AD611" i="1"/>
  <c r="AQ611" i="1" s="1"/>
  <c r="AC611" i="1"/>
  <c r="AP611" i="1" s="1"/>
  <c r="AI623" i="1"/>
  <c r="AN623" i="1" s="1"/>
  <c r="AO623" i="1" s="1"/>
  <c r="AE631" i="1"/>
  <c r="AH631" i="1"/>
  <c r="AL631" i="1" s="1"/>
  <c r="AM631" i="1" s="1"/>
  <c r="AD631" i="1"/>
  <c r="AQ631" i="1" s="1"/>
  <c r="AC631" i="1"/>
  <c r="AP631" i="1" s="1"/>
  <c r="AI639" i="1"/>
  <c r="AN639" i="1" s="1"/>
  <c r="AO639" i="1" s="1"/>
  <c r="AF655" i="1"/>
  <c r="AS655" i="1" s="1"/>
  <c r="AF663" i="1"/>
  <c r="AS663" i="1" s="1"/>
  <c r="AI663" i="1"/>
  <c r="AN663" i="1" s="1"/>
  <c r="AO663" i="1" s="1"/>
  <c r="AF687" i="1"/>
  <c r="AS687" i="1" s="1"/>
  <c r="AF699" i="1"/>
  <c r="AS699" i="1" s="1"/>
  <c r="AF775" i="1"/>
  <c r="AS775" i="1" s="1"/>
  <c r="AE787" i="1"/>
  <c r="AI787" i="1"/>
  <c r="AN787" i="1" s="1"/>
  <c r="AO787" i="1" s="1"/>
  <c r="AF799" i="1"/>
  <c r="AS799" i="1" s="1"/>
  <c r="AE811" i="1"/>
  <c r="AI811" i="1"/>
  <c r="AN811" i="1" s="1"/>
  <c r="AO811" i="1" s="1"/>
  <c r="AF819" i="1"/>
  <c r="AS819" i="1" s="1"/>
  <c r="AE831" i="1"/>
  <c r="AI831" i="1"/>
  <c r="AN831" i="1" s="1"/>
  <c r="AO831" i="1" s="1"/>
  <c r="AD843" i="1"/>
  <c r="AQ843" i="1" s="1"/>
  <c r="AC843" i="1"/>
  <c r="AP843" i="1" s="1"/>
  <c r="AI855" i="1"/>
  <c r="AN855" i="1" s="1"/>
  <c r="AO855" i="1" s="1"/>
  <c r="AF867" i="1"/>
  <c r="AS867" i="1" s="1"/>
  <c r="AD879" i="1"/>
  <c r="AQ879" i="1" s="1"/>
  <c r="AF891" i="1"/>
  <c r="AS891" i="1" s="1"/>
  <c r="AE903" i="1"/>
  <c r="AF915" i="1"/>
  <c r="AS915" i="1" s="1"/>
  <c r="AE927" i="1"/>
  <c r="AF939" i="1"/>
  <c r="AS939" i="1" s="1"/>
  <c r="AI951" i="1"/>
  <c r="AN951" i="1" s="1"/>
  <c r="AO951" i="1" s="1"/>
  <c r="AF959" i="1"/>
  <c r="AS959" i="1" s="1"/>
  <c r="AI971" i="1"/>
  <c r="AN971" i="1" s="1"/>
  <c r="AO971" i="1" s="1"/>
  <c r="AI995" i="1"/>
  <c r="AN995" i="1" s="1"/>
  <c r="AO995" i="1" s="1"/>
  <c r="AE1019" i="1"/>
  <c r="AI1019" i="1"/>
  <c r="AN1019" i="1" s="1"/>
  <c r="AO1019" i="1" s="1"/>
  <c r="AE1043" i="1"/>
  <c r="AI1043" i="1"/>
  <c r="AN1043" i="1" s="1"/>
  <c r="AO1043" i="1" s="1"/>
  <c r="AF1051" i="1"/>
  <c r="AS1051" i="1" s="1"/>
  <c r="AI1063" i="1"/>
  <c r="AN1063" i="1" s="1"/>
  <c r="AO1063" i="1" s="1"/>
  <c r="AF1075" i="1"/>
  <c r="AS1075" i="1" s="1"/>
  <c r="AH1099" i="1"/>
  <c r="AL1099" i="1" s="1"/>
  <c r="AM1099" i="1" s="1"/>
  <c r="AE1099" i="1"/>
  <c r="AD1099" i="1"/>
  <c r="AQ1099" i="1" s="1"/>
  <c r="AC1099" i="1"/>
  <c r="AP1099" i="1" s="1"/>
  <c r="AI1111" i="1"/>
  <c r="AN1111" i="1" s="1"/>
  <c r="AO1111" i="1" s="1"/>
  <c r="AF1123" i="1"/>
  <c r="AS1123" i="1" s="1"/>
  <c r="AH1147" i="1"/>
  <c r="AL1147" i="1" s="1"/>
  <c r="AM1147" i="1" s="1"/>
  <c r="AE1147" i="1"/>
  <c r="AD1147" i="1"/>
  <c r="AQ1147" i="1" s="1"/>
  <c r="AC1147" i="1"/>
  <c r="AP1147" i="1" s="1"/>
  <c r="AF1171" i="1"/>
  <c r="AS1171" i="1" s="1"/>
  <c r="AF1195" i="1"/>
  <c r="AS1195" i="1" s="1"/>
  <c r="AF1219" i="1"/>
  <c r="AS1219" i="1" s="1"/>
  <c r="AI1227" i="1"/>
  <c r="AN1227" i="1" s="1"/>
  <c r="AO1227" i="1" s="1"/>
  <c r="AF1243" i="1"/>
  <c r="AS1243" i="1" s="1"/>
  <c r="AI1251" i="1"/>
  <c r="AN1251" i="1" s="1"/>
  <c r="AO1251" i="1" s="1"/>
  <c r="AF1267" i="1"/>
  <c r="AS1267" i="1" s="1"/>
  <c r="AI1279" i="1"/>
  <c r="AN1279" i="1" s="1"/>
  <c r="AO1279" i="1" s="1"/>
  <c r="AF1291" i="1"/>
  <c r="AS1291" i="1" s="1"/>
  <c r="AI1303" i="1"/>
  <c r="AN1303" i="1" s="1"/>
  <c r="AO1303" i="1" s="1"/>
  <c r="AF1315" i="1"/>
  <c r="AS1315" i="1" s="1"/>
  <c r="AI1327" i="1"/>
  <c r="AN1327" i="1" s="1"/>
  <c r="AO1327" i="1" s="1"/>
  <c r="AF1339" i="1"/>
  <c r="AS1339" i="1" s="1"/>
  <c r="AI1351" i="1"/>
  <c r="AN1351" i="1" s="1"/>
  <c r="AO1351" i="1" s="1"/>
  <c r="AF1359" i="1"/>
  <c r="AS1359" i="1" s="1"/>
  <c r="AF1383" i="1"/>
  <c r="AS1383" i="1" s="1"/>
  <c r="AF1399" i="1"/>
  <c r="AS1399" i="1" s="1"/>
  <c r="AI1415" i="1"/>
  <c r="AN1415" i="1" s="1"/>
  <c r="AO1415" i="1" s="1"/>
  <c r="AF1427" i="1"/>
  <c r="AS1427" i="1" s="1"/>
  <c r="AI1439" i="1"/>
  <c r="AN1439" i="1" s="1"/>
  <c r="AO1439" i="1" s="1"/>
  <c r="AF1451" i="1"/>
  <c r="AS1451" i="1" s="1"/>
  <c r="AI1463" i="1"/>
  <c r="AN1463" i="1" s="1"/>
  <c r="AO1463" i="1" s="1"/>
  <c r="AF1471" i="1"/>
  <c r="AS1471" i="1" s="1"/>
  <c r="AI1479" i="1"/>
  <c r="AN1479" i="1" s="1"/>
  <c r="AO1479" i="1" s="1"/>
  <c r="AF1487" i="1"/>
  <c r="AS1487" i="1" s="1"/>
  <c r="AI1495" i="1"/>
  <c r="AN1495" i="1" s="1"/>
  <c r="AO1495" i="1" s="1"/>
  <c r="AF1507" i="1"/>
  <c r="AS1507" i="1" s="1"/>
  <c r="AI1519" i="1"/>
  <c r="AN1519" i="1" s="1"/>
  <c r="AO1519" i="1" s="1"/>
  <c r="AD1531" i="1"/>
  <c r="AQ1531" i="1" s="1"/>
  <c r="AC1531" i="1"/>
  <c r="AP1531" i="1" s="1"/>
  <c r="AE1543" i="1"/>
  <c r="AI1543" i="1"/>
  <c r="AN1543" i="1" s="1"/>
  <c r="AO1543" i="1" s="1"/>
  <c r="AD1555" i="1"/>
  <c r="AQ1555" i="1" s="1"/>
  <c r="AC1555" i="1"/>
  <c r="AP1555" i="1" s="1"/>
  <c r="AG1559" i="1"/>
  <c r="AF1571" i="1"/>
  <c r="AS1571" i="1" s="1"/>
  <c r="AI1583" i="1"/>
  <c r="AN1583" i="1" s="1"/>
  <c r="AO1583" i="1" s="1"/>
  <c r="AF1595" i="1"/>
  <c r="AS1595" i="1" s="1"/>
  <c r="AE1607" i="1"/>
  <c r="AI1607" i="1"/>
  <c r="AN1607" i="1" s="1"/>
  <c r="AO1607" i="1" s="1"/>
  <c r="AI9" i="1"/>
  <c r="AN9" i="1" s="1"/>
  <c r="AO9" i="1" s="1"/>
  <c r="AC13" i="1"/>
  <c r="AP13" i="1" s="1"/>
  <c r="AF13" i="1"/>
  <c r="AS13" i="1" s="1"/>
  <c r="AI17" i="1"/>
  <c r="AF21" i="1"/>
  <c r="AS21" i="1" s="1"/>
  <c r="AC45" i="1"/>
  <c r="AP45" i="1" s="1"/>
  <c r="AF45" i="1"/>
  <c r="AS45" i="1" s="1"/>
  <c r="AC57" i="1"/>
  <c r="AP57" i="1" s="1"/>
  <c r="AD57" i="1"/>
  <c r="AQ57" i="1" s="1"/>
  <c r="AF57" i="1"/>
  <c r="AS57" i="1" s="1"/>
  <c r="AD61" i="1"/>
  <c r="AQ61" i="1" s="1"/>
  <c r="AF61" i="1"/>
  <c r="AS61" i="1" s="1"/>
  <c r="AD65" i="1"/>
  <c r="AQ65" i="1" s="1"/>
  <c r="AI65" i="1"/>
  <c r="AN65" i="1" s="1"/>
  <c r="AO65" i="1" s="1"/>
  <c r="AF69" i="1"/>
  <c r="AS69" i="1" s="1"/>
  <c r="AI73" i="1"/>
  <c r="AN73" i="1" s="1"/>
  <c r="AO73" i="1" s="1"/>
  <c r="AF77" i="1"/>
  <c r="AS77" i="1" s="1"/>
  <c r="AI81" i="1"/>
  <c r="AN81" i="1" s="1"/>
  <c r="AO81" i="1" s="1"/>
  <c r="AE81" i="1"/>
  <c r="AH81" i="1"/>
  <c r="AL81" i="1" s="1"/>
  <c r="AM81" i="1" s="1"/>
  <c r="AC85" i="1"/>
  <c r="AP85" i="1" s="1"/>
  <c r="AI89" i="1"/>
  <c r="AN89" i="1" s="1"/>
  <c r="AO89" i="1" s="1"/>
  <c r="AE89" i="1"/>
  <c r="AH89" i="1"/>
  <c r="AL89" i="1" s="1"/>
  <c r="AM89" i="1" s="1"/>
  <c r="AD93" i="1"/>
  <c r="AQ93" i="1" s="1"/>
  <c r="AF93" i="1"/>
  <c r="AS93" i="1" s="1"/>
  <c r="AI97" i="1"/>
  <c r="AN97" i="1" s="1"/>
  <c r="AO97" i="1" s="1"/>
  <c r="AF101" i="1"/>
  <c r="AS101" i="1" s="1"/>
  <c r="AI105" i="1"/>
  <c r="AN105" i="1" s="1"/>
  <c r="AO105" i="1" s="1"/>
  <c r="AD109" i="1"/>
  <c r="AQ109" i="1" s="1"/>
  <c r="AF109" i="1"/>
  <c r="AS109" i="1" s="1"/>
  <c r="AI113" i="1"/>
  <c r="AN113" i="1" s="1"/>
  <c r="AO113" i="1" s="1"/>
  <c r="AC121" i="1"/>
  <c r="AP121" i="1" s="1"/>
  <c r="AF125" i="1"/>
  <c r="AS125" i="1" s="1"/>
  <c r="AI137" i="1"/>
  <c r="AN137" i="1" s="1"/>
  <c r="AO137" i="1" s="1"/>
  <c r="AF141" i="1"/>
  <c r="AS141" i="1" s="1"/>
  <c r="AF149" i="1"/>
  <c r="AS149" i="1" s="1"/>
  <c r="AI153" i="1"/>
  <c r="AN153" i="1" s="1"/>
  <c r="AO153" i="1" s="1"/>
  <c r="AF157" i="1"/>
  <c r="AS157" i="1" s="1"/>
  <c r="AD161" i="1"/>
  <c r="AQ161" i="1" s="1"/>
  <c r="AI161" i="1"/>
  <c r="AN161" i="1" s="1"/>
  <c r="AO161" i="1" s="1"/>
  <c r="AH165" i="1"/>
  <c r="AL165" i="1" s="1"/>
  <c r="AM165" i="1" s="1"/>
  <c r="AE165" i="1"/>
  <c r="AD165" i="1"/>
  <c r="AQ165" i="1" s="1"/>
  <c r="AC165" i="1"/>
  <c r="AP165" i="1" s="1"/>
  <c r="AC173" i="1"/>
  <c r="AP173" i="1" s="1"/>
  <c r="AF173" i="1"/>
  <c r="AS173" i="1" s="1"/>
  <c r="AI177" i="1"/>
  <c r="AN177" i="1" s="1"/>
  <c r="AO177" i="1" s="1"/>
  <c r="AC181" i="1"/>
  <c r="AP181" i="1" s="1"/>
  <c r="AD181" i="1"/>
  <c r="AQ181" i="1" s="1"/>
  <c r="AH189" i="1"/>
  <c r="AE189" i="1"/>
  <c r="AI197" i="1"/>
  <c r="AN197" i="1" s="1"/>
  <c r="AO197" i="1" s="1"/>
  <c r="AC197" i="1"/>
  <c r="AP197" i="1" s="1"/>
  <c r="AD201" i="1"/>
  <c r="AQ201" i="1" s="1"/>
  <c r="AD205" i="1"/>
  <c r="AQ205" i="1" s="1"/>
  <c r="AE213" i="1"/>
  <c r="AH213" i="1"/>
  <c r="AL213" i="1" s="1"/>
  <c r="AM213" i="1" s="1"/>
  <c r="AE217" i="1"/>
  <c r="AH217" i="1"/>
  <c r="AL217" i="1" s="1"/>
  <c r="AM217" i="1" s="1"/>
  <c r="AD221" i="1"/>
  <c r="AQ221" i="1" s="1"/>
  <c r="AD225" i="1"/>
  <c r="AQ225" i="1" s="1"/>
  <c r="AE229" i="1"/>
  <c r="AH229" i="1"/>
  <c r="AL229" i="1" s="1"/>
  <c r="AM229" i="1" s="1"/>
  <c r="AE233" i="1"/>
  <c r="AH233" i="1"/>
  <c r="AL233" i="1" s="1"/>
  <c r="AM233" i="1" s="1"/>
  <c r="AC237" i="1"/>
  <c r="AP237" i="1" s="1"/>
  <c r="AD237" i="1"/>
  <c r="AQ237" i="1" s="1"/>
  <c r="AD249" i="1"/>
  <c r="AQ249" i="1" s="1"/>
  <c r="AC253" i="1"/>
  <c r="AP253" i="1" s="1"/>
  <c r="AH257" i="1"/>
  <c r="AL257" i="1" s="1"/>
  <c r="AM257" i="1" s="1"/>
  <c r="AE257" i="1"/>
  <c r="AI257" i="1"/>
  <c r="AN257" i="1" s="1"/>
  <c r="AO257" i="1" s="1"/>
  <c r="AD257" i="1"/>
  <c r="AQ257" i="1" s="1"/>
  <c r="AI265" i="1"/>
  <c r="AN265" i="1" s="1"/>
  <c r="AO265" i="1" s="1"/>
  <c r="AD265" i="1"/>
  <c r="AQ265" i="1" s="1"/>
  <c r="AC269" i="1"/>
  <c r="AP269" i="1" s="1"/>
  <c r="AF269" i="1"/>
  <c r="AS269" i="1" s="1"/>
  <c r="AD273" i="1"/>
  <c r="AQ273" i="1" s="1"/>
  <c r="AI281" i="1"/>
  <c r="AN281" i="1" s="1"/>
  <c r="AO281" i="1" s="1"/>
  <c r="AD281" i="1"/>
  <c r="AQ281" i="1" s="1"/>
  <c r="AC285" i="1"/>
  <c r="AP285" i="1" s="1"/>
  <c r="AF285" i="1"/>
  <c r="AS285" i="1" s="1"/>
  <c r="AD289" i="1"/>
  <c r="AQ289" i="1" s="1"/>
  <c r="AH301" i="1"/>
  <c r="AL301" i="1" s="1"/>
  <c r="AM301" i="1" s="1"/>
  <c r="AE301" i="1"/>
  <c r="AC301" i="1"/>
  <c r="AP301" i="1" s="1"/>
  <c r="AH309" i="1"/>
  <c r="AL309" i="1" s="1"/>
  <c r="AM309" i="1" s="1"/>
  <c r="AE309" i="1"/>
  <c r="AC309" i="1"/>
  <c r="AP309" i="1" s="1"/>
  <c r="AH317" i="1"/>
  <c r="AL317" i="1" s="1"/>
  <c r="AM317" i="1" s="1"/>
  <c r="AE317" i="1"/>
  <c r="AC317" i="1"/>
  <c r="AP317" i="1" s="1"/>
  <c r="AH325" i="1"/>
  <c r="AL325" i="1" s="1"/>
  <c r="AM325" i="1" s="1"/>
  <c r="AE325" i="1"/>
  <c r="AC325" i="1"/>
  <c r="AP325" i="1" s="1"/>
  <c r="AC333" i="1"/>
  <c r="AP333" i="1" s="1"/>
  <c r="AF341" i="1"/>
  <c r="AS341" i="1" s="1"/>
  <c r="AF349" i="1"/>
  <c r="AS349" i="1" s="1"/>
  <c r="AD353" i="1"/>
  <c r="AQ353" i="1" s="1"/>
  <c r="AF357" i="1"/>
  <c r="AS357" i="1" s="1"/>
  <c r="AI361" i="1"/>
  <c r="AN361" i="1" s="1"/>
  <c r="AO361" i="1" s="1"/>
  <c r="AF365" i="1"/>
  <c r="AS365" i="1" s="1"/>
  <c r="AI369" i="1"/>
  <c r="AN369" i="1" s="1"/>
  <c r="AO369" i="1" s="1"/>
  <c r="AE373" i="1"/>
  <c r="AH373" i="1"/>
  <c r="AC373" i="1"/>
  <c r="AP373" i="1" s="1"/>
  <c r="AI377" i="1"/>
  <c r="AN377" i="1" s="1"/>
  <c r="AO377" i="1" s="1"/>
  <c r="AF381" i="1"/>
  <c r="AS381" i="1" s="1"/>
  <c r="AE389" i="1"/>
  <c r="AH389" i="1"/>
  <c r="AL389" i="1" s="1"/>
  <c r="AM389" i="1" s="1"/>
  <c r="AC389" i="1"/>
  <c r="AP389" i="1" s="1"/>
  <c r="AI393" i="1"/>
  <c r="AN393" i="1" s="1"/>
  <c r="AO393" i="1" s="1"/>
  <c r="AE397" i="1"/>
  <c r="AH397" i="1"/>
  <c r="AL397" i="1" s="1"/>
  <c r="AM397" i="1" s="1"/>
  <c r="AD397" i="1"/>
  <c r="AQ397" i="1" s="1"/>
  <c r="AC397" i="1"/>
  <c r="AP397" i="1" s="1"/>
  <c r="AF405" i="1"/>
  <c r="AS405" i="1" s="1"/>
  <c r="AI409" i="1"/>
  <c r="AN409" i="1" s="1"/>
  <c r="AO409" i="1" s="1"/>
  <c r="AF413" i="1"/>
  <c r="AS413" i="1" s="1"/>
  <c r="AI417" i="1"/>
  <c r="AN417" i="1" s="1"/>
  <c r="AO417" i="1" s="1"/>
  <c r="AC421" i="1"/>
  <c r="AP421" i="1" s="1"/>
  <c r="AI433" i="1"/>
  <c r="AN433" i="1" s="1"/>
  <c r="AO433" i="1" s="1"/>
  <c r="AD437" i="1"/>
  <c r="AQ437" i="1" s="1"/>
  <c r="AC437" i="1"/>
  <c r="AP437" i="1" s="1"/>
  <c r="AF445" i="1"/>
  <c r="AS445" i="1" s="1"/>
  <c r="AC449" i="1"/>
  <c r="AP449" i="1" s="1"/>
  <c r="AI449" i="1"/>
  <c r="AN449" i="1" s="1"/>
  <c r="AO449" i="1" s="1"/>
  <c r="AF453" i="1"/>
  <c r="AS453" i="1" s="1"/>
  <c r="AD457" i="1"/>
  <c r="AQ457" i="1" s="1"/>
  <c r="AF461" i="1"/>
  <c r="AS461" i="1" s="1"/>
  <c r="AI465" i="1"/>
  <c r="AN465" i="1" s="1"/>
  <c r="AO465" i="1" s="1"/>
  <c r="AF469" i="1"/>
  <c r="AS469" i="1" s="1"/>
  <c r="AI473" i="1"/>
  <c r="AN473" i="1" s="1"/>
  <c r="AO473" i="1" s="1"/>
  <c r="AE477" i="1"/>
  <c r="AH477" i="1"/>
  <c r="AL477" i="1" s="1"/>
  <c r="AM477" i="1" s="1"/>
  <c r="AC477" i="1"/>
  <c r="AP477" i="1" s="1"/>
  <c r="AI481" i="1"/>
  <c r="AN481" i="1" s="1"/>
  <c r="AO481" i="1" s="1"/>
  <c r="AF485" i="1"/>
  <c r="AS485" i="1" s="1"/>
  <c r="AI489" i="1"/>
  <c r="AN489" i="1" s="1"/>
  <c r="AO489" i="1" s="1"/>
  <c r="AF493" i="1"/>
  <c r="AS493" i="1" s="1"/>
  <c r="AI497" i="1"/>
  <c r="AN497" i="1" s="1"/>
  <c r="AO497" i="1" s="1"/>
  <c r="AF501" i="1"/>
  <c r="AS501" i="1" s="1"/>
  <c r="AI505" i="1"/>
  <c r="AN505" i="1" s="1"/>
  <c r="AO505" i="1" s="1"/>
  <c r="AF509" i="1"/>
  <c r="AS509" i="1" s="1"/>
  <c r="AI513" i="1"/>
  <c r="AN513" i="1" s="1"/>
  <c r="AO513" i="1" s="1"/>
  <c r="AF517" i="1"/>
  <c r="AS517" i="1" s="1"/>
  <c r="AI521" i="1"/>
  <c r="AN521" i="1" s="1"/>
  <c r="AO521" i="1" s="1"/>
  <c r="AF525" i="1"/>
  <c r="AS525" i="1" s="1"/>
  <c r="AI529" i="1"/>
  <c r="AN529" i="1" s="1"/>
  <c r="AO529" i="1" s="1"/>
  <c r="AF533" i="1"/>
  <c r="AS533" i="1" s="1"/>
  <c r="AI537" i="1"/>
  <c r="AN537" i="1" s="1"/>
  <c r="AO537" i="1" s="1"/>
  <c r="AF545" i="1"/>
  <c r="AS545" i="1" s="1"/>
  <c r="AI545" i="1"/>
  <c r="AN545" i="1" s="1"/>
  <c r="AO545" i="1" s="1"/>
  <c r="AD549" i="1"/>
  <c r="AQ549" i="1" s="1"/>
  <c r="AC549" i="1"/>
  <c r="AP549" i="1" s="1"/>
  <c r="AF553" i="1"/>
  <c r="AS553" i="1" s="1"/>
  <c r="AC557" i="1"/>
  <c r="AP557" i="1" s="1"/>
  <c r="AD561" i="1"/>
  <c r="AQ561" i="1" s="1"/>
  <c r="AF561" i="1"/>
  <c r="AS561" i="1" s="1"/>
  <c r="AI561" i="1"/>
  <c r="AN561" i="1" s="1"/>
  <c r="AO561" i="1" s="1"/>
  <c r="AE565" i="1"/>
  <c r="AH565" i="1"/>
  <c r="AL565" i="1" s="1"/>
  <c r="AM565" i="1" s="1"/>
  <c r="AD565" i="1"/>
  <c r="AQ565" i="1" s="1"/>
  <c r="AC565" i="1"/>
  <c r="AP565" i="1" s="1"/>
  <c r="AF569" i="1"/>
  <c r="AS569" i="1" s="1"/>
  <c r="AF573" i="1"/>
  <c r="AS573" i="1" s="1"/>
  <c r="AF577" i="1"/>
  <c r="AS577" i="1" s="1"/>
  <c r="AI577" i="1"/>
  <c r="AN577" i="1" s="1"/>
  <c r="AO577" i="1" s="1"/>
  <c r="AF581" i="1"/>
  <c r="AS581" i="1" s="1"/>
  <c r="AF589" i="1"/>
  <c r="AS589" i="1" s="1"/>
  <c r="AF597" i="1"/>
  <c r="AS597" i="1" s="1"/>
  <c r="AI601" i="1"/>
  <c r="AN601" i="1" s="1"/>
  <c r="AO601" i="1" s="1"/>
  <c r="AF605" i="1"/>
  <c r="AS605" i="1" s="1"/>
  <c r="AE613" i="1"/>
  <c r="AH613" i="1"/>
  <c r="AD613" i="1"/>
  <c r="AQ613" i="1" s="1"/>
  <c r="AC613" i="1"/>
  <c r="AP613" i="1" s="1"/>
  <c r="AF621" i="1"/>
  <c r="AS621" i="1" s="1"/>
  <c r="AI625" i="1"/>
  <c r="AN625" i="1" s="1"/>
  <c r="AO625" i="1" s="1"/>
  <c r="AF629" i="1"/>
  <c r="AS629" i="1" s="1"/>
  <c r="AF641" i="1"/>
  <c r="AS641" i="1" s="1"/>
  <c r="AI641" i="1"/>
  <c r="AN641" i="1" s="1"/>
  <c r="AO641" i="1" s="1"/>
  <c r="AF645" i="1"/>
  <c r="AS645" i="1" s="1"/>
  <c r="AI649" i="1"/>
  <c r="AN649" i="1" s="1"/>
  <c r="AO649" i="1" s="1"/>
  <c r="AF653" i="1"/>
  <c r="AS653" i="1" s="1"/>
  <c r="AI657" i="1"/>
  <c r="AN657" i="1" s="1"/>
  <c r="AO657" i="1" s="1"/>
  <c r="AF661" i="1"/>
  <c r="AS661" i="1" s="1"/>
  <c r="AI665" i="1"/>
  <c r="AN665" i="1" s="1"/>
  <c r="AO665" i="1" s="1"/>
  <c r="AE669" i="1"/>
  <c r="AH669" i="1"/>
  <c r="AL669" i="1" s="1"/>
  <c r="AM669" i="1" s="1"/>
  <c r="AD669" i="1"/>
  <c r="AQ669" i="1" s="1"/>
  <c r="AC669" i="1"/>
  <c r="AP669" i="1" s="1"/>
  <c r="AF677" i="1"/>
  <c r="AS677" i="1" s="1"/>
  <c r="AI681" i="1"/>
  <c r="AN681" i="1" s="1"/>
  <c r="AO681" i="1" s="1"/>
  <c r="AE685" i="1"/>
  <c r="AH685" i="1"/>
  <c r="AL685" i="1" s="1"/>
  <c r="AM685" i="1" s="1"/>
  <c r="AD685" i="1"/>
  <c r="AQ685" i="1" s="1"/>
  <c r="AC685" i="1"/>
  <c r="AP685" i="1" s="1"/>
  <c r="AF693" i="1"/>
  <c r="AS693" i="1" s="1"/>
  <c r="AF705" i="1"/>
  <c r="AS705" i="1" s="1"/>
  <c r="AI705" i="1"/>
  <c r="AN705" i="1" s="1"/>
  <c r="AO705" i="1" s="1"/>
  <c r="AF717" i="1"/>
  <c r="AS717" i="1" s="1"/>
  <c r="AI721" i="1"/>
  <c r="AN721" i="1" s="1"/>
  <c r="AO721" i="1" s="1"/>
  <c r="AF725" i="1"/>
  <c r="AS725" i="1" s="1"/>
  <c r="AI737" i="1"/>
  <c r="AN737" i="1" s="1"/>
  <c r="AO737" i="1" s="1"/>
  <c r="AI741" i="1"/>
  <c r="AN741" i="1" s="1"/>
  <c r="AO741" i="1" s="1"/>
  <c r="AD741" i="1"/>
  <c r="AQ741" i="1" s="1"/>
  <c r="AC749" i="1"/>
  <c r="AP749" i="1" s="1"/>
  <c r="AF757" i="1"/>
  <c r="AS757" i="1" s="1"/>
  <c r="AF765" i="1"/>
  <c r="AS765" i="1" s="1"/>
  <c r="AI769" i="1"/>
  <c r="AN769" i="1" s="1"/>
  <c r="AO769" i="1" s="1"/>
  <c r="AF773" i="1"/>
  <c r="AS773" i="1" s="1"/>
  <c r="AF777" i="1"/>
  <c r="AS777" i="1" s="1"/>
  <c r="AF833" i="1"/>
  <c r="AS833" i="1" s="1"/>
  <c r="AF841" i="1"/>
  <c r="AS841" i="1" s="1"/>
  <c r="AE845" i="1"/>
  <c r="AH845" i="1"/>
  <c r="AL845" i="1" s="1"/>
  <c r="AM845" i="1" s="1"/>
  <c r="AD845" i="1"/>
  <c r="AQ845" i="1" s="1"/>
  <c r="AC845" i="1"/>
  <c r="AP845" i="1" s="1"/>
  <c r="AI857" i="1"/>
  <c r="AN857" i="1" s="1"/>
  <c r="AO857" i="1" s="1"/>
  <c r="AE861" i="1"/>
  <c r="AH861" i="1"/>
  <c r="AL861" i="1" s="1"/>
  <c r="AM861" i="1" s="1"/>
  <c r="AD861" i="1"/>
  <c r="AQ861" i="1" s="1"/>
  <c r="AC861" i="1"/>
  <c r="AP861" i="1" s="1"/>
  <c r="AI873" i="1"/>
  <c r="AN873" i="1" s="1"/>
  <c r="AO873" i="1" s="1"/>
  <c r="AE877" i="1"/>
  <c r="AH877" i="1"/>
  <c r="AL877" i="1" s="1"/>
  <c r="AM877" i="1" s="1"/>
  <c r="AD877" i="1"/>
  <c r="AQ877" i="1" s="1"/>
  <c r="AC877" i="1"/>
  <c r="AP877" i="1" s="1"/>
  <c r="AF889" i="1"/>
  <c r="AS889" i="1" s="1"/>
  <c r="AI889" i="1"/>
  <c r="AN889" i="1" s="1"/>
  <c r="AO889" i="1" s="1"/>
  <c r="AF897" i="1"/>
  <c r="AS897" i="1" s="1"/>
  <c r="AI897" i="1"/>
  <c r="AN897" i="1" s="1"/>
  <c r="AO897" i="1" s="1"/>
  <c r="AF905" i="1"/>
  <c r="AS905" i="1" s="1"/>
  <c r="AI905" i="1"/>
  <c r="AN905" i="1" s="1"/>
  <c r="AO905" i="1" s="1"/>
  <c r="AF913" i="1"/>
  <c r="AS913" i="1" s="1"/>
  <c r="AI913" i="1"/>
  <c r="AN913" i="1" s="1"/>
  <c r="AO913" i="1" s="1"/>
  <c r="AF921" i="1"/>
  <c r="AS921" i="1" s="1"/>
  <c r="AI921" i="1"/>
  <c r="AN921" i="1" s="1"/>
  <c r="AO921" i="1" s="1"/>
  <c r="AF929" i="1"/>
  <c r="AS929" i="1" s="1"/>
  <c r="AI929" i="1"/>
  <c r="AN929" i="1" s="1"/>
  <c r="AO929" i="1" s="1"/>
  <c r="AC941" i="1"/>
  <c r="AP941" i="1" s="1"/>
  <c r="AF945" i="1"/>
  <c r="AS945" i="1" s="1"/>
  <c r="AI945" i="1"/>
  <c r="AN945" i="1" s="1"/>
  <c r="AO945" i="1" s="1"/>
  <c r="AE949" i="1"/>
  <c r="AH949" i="1"/>
  <c r="AL949" i="1" s="1"/>
  <c r="AM949" i="1" s="1"/>
  <c r="AD949" i="1"/>
  <c r="AQ949" i="1" s="1"/>
  <c r="AC949" i="1"/>
  <c r="AP949" i="1" s="1"/>
  <c r="AF953" i="1"/>
  <c r="AS953" i="1" s="1"/>
  <c r="AI953" i="1"/>
  <c r="AN953" i="1" s="1"/>
  <c r="AO953" i="1" s="1"/>
  <c r="AE957" i="1"/>
  <c r="AH957" i="1"/>
  <c r="AL957" i="1" s="1"/>
  <c r="AM957" i="1" s="1"/>
  <c r="AD957" i="1"/>
  <c r="AQ957" i="1" s="1"/>
  <c r="AF961" i="1"/>
  <c r="AS961" i="1" s="1"/>
  <c r="AI961" i="1"/>
  <c r="AN961" i="1" s="1"/>
  <c r="AO961" i="1" s="1"/>
  <c r="AF969" i="1"/>
  <c r="AS969" i="1" s="1"/>
  <c r="AI969" i="1"/>
  <c r="AN969" i="1" s="1"/>
  <c r="AO969" i="1" s="1"/>
  <c r="AI977" i="1"/>
  <c r="AN977" i="1" s="1"/>
  <c r="AO977" i="1" s="1"/>
  <c r="AC981" i="1"/>
  <c r="AP981" i="1" s="1"/>
  <c r="AF981" i="1"/>
  <c r="AS981" i="1" s="1"/>
  <c r="AI985" i="1"/>
  <c r="AN985" i="1" s="1"/>
  <c r="AO985" i="1" s="1"/>
  <c r="AE989" i="1"/>
  <c r="AH989" i="1"/>
  <c r="AL989" i="1" s="1"/>
  <c r="AM989" i="1" s="1"/>
  <c r="AC989" i="1"/>
  <c r="AP989" i="1" s="1"/>
  <c r="AI993" i="1"/>
  <c r="AN993" i="1" s="1"/>
  <c r="AO993" i="1" s="1"/>
  <c r="AE997" i="1"/>
  <c r="AH997" i="1"/>
  <c r="AL997" i="1" s="1"/>
  <c r="AM997" i="1" s="1"/>
  <c r="AC997" i="1"/>
  <c r="AP997" i="1" s="1"/>
  <c r="AI1001" i="1"/>
  <c r="AN1001" i="1" s="1"/>
  <c r="AO1001" i="1" s="1"/>
  <c r="AE1005" i="1"/>
  <c r="AH1005" i="1"/>
  <c r="AL1005" i="1" s="1"/>
  <c r="AM1005" i="1" s="1"/>
  <c r="AC1005" i="1"/>
  <c r="AP1005" i="1" s="1"/>
  <c r="AI1009" i="1"/>
  <c r="AN1009" i="1" s="1"/>
  <c r="AO1009" i="1" s="1"/>
  <c r="AE1013" i="1"/>
  <c r="AH1013" i="1"/>
  <c r="AL1013" i="1" s="1"/>
  <c r="AM1013" i="1" s="1"/>
  <c r="AC1013" i="1"/>
  <c r="AP1013" i="1" s="1"/>
  <c r="AI1017" i="1"/>
  <c r="AN1017" i="1" s="1"/>
  <c r="AO1017" i="1" s="1"/>
  <c r="AE1021" i="1"/>
  <c r="AH1021" i="1"/>
  <c r="AL1021" i="1" s="1"/>
  <c r="AM1021" i="1" s="1"/>
  <c r="AC1021" i="1"/>
  <c r="AP1021" i="1" s="1"/>
  <c r="AI1025" i="1"/>
  <c r="AN1025" i="1" s="1"/>
  <c r="AO1025" i="1" s="1"/>
  <c r="AE1029" i="1"/>
  <c r="AH1029" i="1"/>
  <c r="AL1029" i="1" s="1"/>
  <c r="AM1029" i="1" s="1"/>
  <c r="AC1029" i="1"/>
  <c r="AP1029" i="1" s="1"/>
  <c r="AI1033" i="1"/>
  <c r="AN1033" i="1" s="1"/>
  <c r="AO1033" i="1" s="1"/>
  <c r="AE1037" i="1"/>
  <c r="AH1037" i="1"/>
  <c r="AL1037" i="1" s="1"/>
  <c r="AM1037" i="1" s="1"/>
  <c r="AC1037" i="1"/>
  <c r="AP1037" i="1" s="1"/>
  <c r="AI1041" i="1"/>
  <c r="AN1041" i="1" s="1"/>
  <c r="AO1041" i="1" s="1"/>
  <c r="AE1045" i="1"/>
  <c r="AH1045" i="1"/>
  <c r="AL1045" i="1" s="1"/>
  <c r="AM1045" i="1" s="1"/>
  <c r="AC1045" i="1"/>
  <c r="AP1045" i="1" s="1"/>
  <c r="AD1053" i="1"/>
  <c r="AQ1053" i="1" s="1"/>
  <c r="AF1053" i="1"/>
  <c r="AS1053" i="1" s="1"/>
  <c r="AI1057" i="1"/>
  <c r="AN1057" i="1" s="1"/>
  <c r="AO1057" i="1" s="1"/>
  <c r="AD1057" i="1"/>
  <c r="AQ1057" i="1" s="1"/>
  <c r="AF1061" i="1"/>
  <c r="AS1061" i="1" s="1"/>
  <c r="AD1065" i="1"/>
  <c r="AQ1065" i="1" s="1"/>
  <c r="AF1069" i="1"/>
  <c r="AS1069" i="1" s="1"/>
  <c r="AF1077" i="1"/>
  <c r="AS1077" i="1" s="1"/>
  <c r="AI1081" i="1"/>
  <c r="AN1081" i="1" s="1"/>
  <c r="AO1081" i="1" s="1"/>
  <c r="AF1085" i="1"/>
  <c r="AS1085" i="1" s="1"/>
  <c r="AF1093" i="1"/>
  <c r="AS1093" i="1" s="1"/>
  <c r="AI1097" i="1"/>
  <c r="AN1097" i="1" s="1"/>
  <c r="AO1097" i="1" s="1"/>
  <c r="AF1101" i="1"/>
  <c r="AS1101" i="1" s="1"/>
  <c r="AF1109" i="1"/>
  <c r="AS1109" i="1" s="1"/>
  <c r="AI1113" i="1"/>
  <c r="AN1113" i="1" s="1"/>
  <c r="AO1113" i="1" s="1"/>
  <c r="AF1117" i="1"/>
  <c r="AS1117" i="1" s="1"/>
  <c r="AF1125" i="1"/>
  <c r="AS1125" i="1" s="1"/>
  <c r="AI1129" i="1"/>
  <c r="AN1129" i="1" s="1"/>
  <c r="AO1129" i="1" s="1"/>
  <c r="AF1133" i="1"/>
  <c r="AS1133" i="1" s="1"/>
  <c r="AF1141" i="1"/>
  <c r="AS1141" i="1" s="1"/>
  <c r="AI1145" i="1"/>
  <c r="AN1145" i="1" s="1"/>
  <c r="AO1145" i="1" s="1"/>
  <c r="AF1149" i="1"/>
  <c r="AS1149" i="1" s="1"/>
  <c r="AF1157" i="1"/>
  <c r="AS1157" i="1" s="1"/>
  <c r="AI1161" i="1"/>
  <c r="AN1161" i="1" s="1"/>
  <c r="AO1161" i="1" s="1"/>
  <c r="AF1165" i="1"/>
  <c r="AS1165" i="1" s="1"/>
  <c r="AF1173" i="1"/>
  <c r="AS1173" i="1" s="1"/>
  <c r="AI1177" i="1"/>
  <c r="AN1177" i="1" s="1"/>
  <c r="AO1177" i="1" s="1"/>
  <c r="AI1181" i="1"/>
  <c r="AN1181" i="1" s="1"/>
  <c r="AO1181" i="1" s="1"/>
  <c r="AF1181" i="1"/>
  <c r="AS1181" i="1" s="1"/>
  <c r="AF1189" i="1"/>
  <c r="AS1189" i="1" s="1"/>
  <c r="AF1197" i="1"/>
  <c r="AS1197" i="1" s="1"/>
  <c r="AF1205" i="1"/>
  <c r="AS1205" i="1" s="1"/>
  <c r="AF1213" i="1"/>
  <c r="AS1213" i="1" s="1"/>
  <c r="AI1217" i="1"/>
  <c r="AN1217" i="1" s="1"/>
  <c r="AO1217" i="1" s="1"/>
  <c r="AF1221" i="1"/>
  <c r="AS1221" i="1" s="1"/>
  <c r="AI1225" i="1"/>
  <c r="AN1225" i="1" s="1"/>
  <c r="AO1225" i="1" s="1"/>
  <c r="AF1229" i="1"/>
  <c r="AS1229" i="1" s="1"/>
  <c r="AI1233" i="1"/>
  <c r="AN1233" i="1" s="1"/>
  <c r="AO1233" i="1" s="1"/>
  <c r="AF1237" i="1"/>
  <c r="AS1237" i="1" s="1"/>
  <c r="AI1241" i="1"/>
  <c r="AN1241" i="1" s="1"/>
  <c r="AO1241" i="1" s="1"/>
  <c r="AF1245" i="1"/>
  <c r="AS1245" i="1" s="1"/>
  <c r="AI1249" i="1"/>
  <c r="AN1249" i="1" s="1"/>
  <c r="AO1249" i="1" s="1"/>
  <c r="AF1253" i="1"/>
  <c r="AS1253" i="1" s="1"/>
  <c r="AI1257" i="1"/>
  <c r="AN1257" i="1" s="1"/>
  <c r="AO1257" i="1" s="1"/>
  <c r="AF1261" i="1"/>
  <c r="AS1261" i="1" s="1"/>
  <c r="AI1265" i="1"/>
  <c r="AN1265" i="1" s="1"/>
  <c r="AO1265" i="1" s="1"/>
  <c r="AF1269" i="1"/>
  <c r="AS1269" i="1" s="1"/>
  <c r="AI1273" i="1"/>
  <c r="AN1273" i="1" s="1"/>
  <c r="AO1273" i="1" s="1"/>
  <c r="AF1277" i="1"/>
  <c r="AS1277" i="1" s="1"/>
  <c r="AI1281" i="1"/>
  <c r="AN1281" i="1" s="1"/>
  <c r="AO1281" i="1" s="1"/>
  <c r="AF1285" i="1"/>
  <c r="AS1285" i="1" s="1"/>
  <c r="AI1289" i="1"/>
  <c r="AN1289" i="1" s="1"/>
  <c r="AO1289" i="1" s="1"/>
  <c r="AF1293" i="1"/>
  <c r="AS1293" i="1" s="1"/>
  <c r="AI1297" i="1"/>
  <c r="AN1297" i="1" s="1"/>
  <c r="AO1297" i="1" s="1"/>
  <c r="AF1301" i="1"/>
  <c r="AS1301" i="1" s="1"/>
  <c r="AI1305" i="1"/>
  <c r="AN1305" i="1" s="1"/>
  <c r="AO1305" i="1" s="1"/>
  <c r="AF1309" i="1"/>
  <c r="AS1309" i="1" s="1"/>
  <c r="AI1313" i="1"/>
  <c r="AN1313" i="1" s="1"/>
  <c r="AO1313" i="1" s="1"/>
  <c r="AF1317" i="1"/>
  <c r="AS1317" i="1" s="1"/>
  <c r="AI1321" i="1"/>
  <c r="AN1321" i="1" s="1"/>
  <c r="AO1321" i="1" s="1"/>
  <c r="AF1325" i="1"/>
  <c r="AS1325" i="1" s="1"/>
  <c r="AI1329" i="1"/>
  <c r="AN1329" i="1" s="1"/>
  <c r="AO1329" i="1" s="1"/>
  <c r="AF1333" i="1"/>
  <c r="AS1333" i="1" s="1"/>
  <c r="AI1337" i="1"/>
  <c r="AN1337" i="1" s="1"/>
  <c r="AO1337" i="1" s="1"/>
  <c r="AF1341" i="1"/>
  <c r="AS1341" i="1" s="1"/>
  <c r="AI1345" i="1"/>
  <c r="AN1345" i="1" s="1"/>
  <c r="AO1345" i="1" s="1"/>
  <c r="AF1349" i="1"/>
  <c r="AS1349" i="1" s="1"/>
  <c r="AI1353" i="1"/>
  <c r="AN1353" i="1" s="1"/>
  <c r="AO1353" i="1" s="1"/>
  <c r="AF1357" i="1"/>
  <c r="AS1357" i="1" s="1"/>
  <c r="AI1361" i="1"/>
  <c r="AN1361" i="1" s="1"/>
  <c r="AO1361" i="1" s="1"/>
  <c r="AF1365" i="1"/>
  <c r="AS1365" i="1" s="1"/>
  <c r="AH1373" i="1"/>
  <c r="AL1373" i="1" s="1"/>
  <c r="AM1373" i="1" s="1"/>
  <c r="AE1373" i="1"/>
  <c r="AD1373" i="1"/>
  <c r="AQ1373" i="1" s="1"/>
  <c r="AI1377" i="1"/>
  <c r="AN1377" i="1" s="1"/>
  <c r="AO1377" i="1" s="1"/>
  <c r="AH1381" i="1"/>
  <c r="AL1381" i="1" s="1"/>
  <c r="AM1381" i="1" s="1"/>
  <c r="AE1381" i="1"/>
  <c r="AD1381" i="1"/>
  <c r="AQ1381" i="1" s="1"/>
  <c r="AI1385" i="1"/>
  <c r="AN1385" i="1" s="1"/>
  <c r="AO1385" i="1" s="1"/>
  <c r="AH1389" i="1"/>
  <c r="AL1389" i="1" s="1"/>
  <c r="AM1389" i="1" s="1"/>
  <c r="AE1389" i="1"/>
  <c r="AD1389" i="1"/>
  <c r="AQ1389" i="1" s="1"/>
  <c r="AI1393" i="1"/>
  <c r="AN1393" i="1" s="1"/>
  <c r="AO1393" i="1" s="1"/>
  <c r="AH1397" i="1"/>
  <c r="AL1397" i="1" s="1"/>
  <c r="AM1397" i="1" s="1"/>
  <c r="AE1397" i="1"/>
  <c r="AD1397" i="1"/>
  <c r="AQ1397" i="1" s="1"/>
  <c r="AI1401" i="1"/>
  <c r="AN1401" i="1" s="1"/>
  <c r="AO1401" i="1" s="1"/>
  <c r="AE1405" i="1"/>
  <c r="AD1405" i="1"/>
  <c r="AQ1405" i="1" s="1"/>
  <c r="AH1405" i="1"/>
  <c r="AL1405" i="1" s="1"/>
  <c r="AM1405" i="1" s="1"/>
  <c r="AI1409" i="1"/>
  <c r="AN1409" i="1" s="1"/>
  <c r="AO1409" i="1" s="1"/>
  <c r="AE1413" i="1"/>
  <c r="AD1413" i="1"/>
  <c r="AQ1413" i="1" s="1"/>
  <c r="AH1413" i="1"/>
  <c r="AL1413" i="1" s="1"/>
  <c r="AM1413" i="1" s="1"/>
  <c r="AI1417" i="1"/>
  <c r="AN1417" i="1" s="1"/>
  <c r="AO1417" i="1" s="1"/>
  <c r="AF1421" i="1"/>
  <c r="AS1421" i="1" s="1"/>
  <c r="AE1429" i="1"/>
  <c r="AD1429" i="1"/>
  <c r="AQ1429" i="1" s="1"/>
  <c r="AH1429" i="1"/>
  <c r="AL1429" i="1" s="1"/>
  <c r="AM1429" i="1" s="1"/>
  <c r="AE1437" i="1"/>
  <c r="AD1437" i="1"/>
  <c r="AQ1437" i="1" s="1"/>
  <c r="AH1437" i="1"/>
  <c r="AL1437" i="1" s="1"/>
  <c r="AM1437" i="1" s="1"/>
  <c r="AE1457" i="1"/>
  <c r="AD1457" i="1"/>
  <c r="AQ1457" i="1" s="1"/>
  <c r="AH1457" i="1"/>
  <c r="AL1457" i="1" s="1"/>
  <c r="AM1457" i="1" s="1"/>
  <c r="AE1477" i="1"/>
  <c r="AD1477" i="1"/>
  <c r="AQ1477" i="1" s="1"/>
  <c r="AH1477" i="1"/>
  <c r="AL1477" i="1" s="1"/>
  <c r="AM1477" i="1" s="1"/>
  <c r="AE1497" i="1"/>
  <c r="AD1497" i="1"/>
  <c r="AQ1497" i="1" s="1"/>
  <c r="AH1497" i="1"/>
  <c r="AL1497" i="1" s="1"/>
  <c r="AM1497" i="1" s="1"/>
  <c r="AC1509" i="1"/>
  <c r="AE1521" i="1"/>
  <c r="AD1521" i="1"/>
  <c r="AQ1521" i="1" s="1"/>
  <c r="AH1521" i="1"/>
  <c r="AL1521" i="1" s="1"/>
  <c r="AM1521" i="1" s="1"/>
  <c r="AI1529" i="1"/>
  <c r="AN1529" i="1" s="1"/>
  <c r="AO1529" i="1" s="1"/>
  <c r="AC1537" i="1"/>
  <c r="AP1537" i="1" s="1"/>
  <c r="AF1537" i="1"/>
  <c r="AS1537" i="1" s="1"/>
  <c r="AC1557" i="1"/>
  <c r="AP1557" i="1" s="1"/>
  <c r="AF1557" i="1"/>
  <c r="AS1557" i="1" s="1"/>
  <c r="AI1565" i="1"/>
  <c r="AN1565" i="1" s="1"/>
  <c r="AO1565" i="1" s="1"/>
  <c r="AF1569" i="1"/>
  <c r="AS1569" i="1" s="1"/>
  <c r="AF1585" i="1"/>
  <c r="AS1585" i="1" s="1"/>
  <c r="AF1605" i="1"/>
  <c r="AS1605" i="1" s="1"/>
  <c r="AI1617" i="1"/>
  <c r="AN1617" i="1" s="1"/>
  <c r="AO1617" i="1" s="1"/>
  <c r="AF1625" i="1"/>
  <c r="AS1625" i="1" s="1"/>
  <c r="AI1633" i="1"/>
  <c r="AN1633" i="1" s="1"/>
  <c r="AO1633" i="1" s="1"/>
  <c r="AI10" i="1"/>
  <c r="AN10" i="1" s="1"/>
  <c r="AO10" i="1" s="1"/>
  <c r="AE14" i="1"/>
  <c r="AH14" i="1"/>
  <c r="AL14" i="1" s="1"/>
  <c r="AM14" i="1" s="1"/>
  <c r="AD14" i="1"/>
  <c r="AQ14" i="1" s="1"/>
  <c r="AC14" i="1"/>
  <c r="AP14" i="1" s="1"/>
  <c r="AH22" i="1"/>
  <c r="AL22" i="1" s="1"/>
  <c r="AM22" i="1" s="1"/>
  <c r="AE22" i="1"/>
  <c r="AD22" i="1"/>
  <c r="AQ22" i="1" s="1"/>
  <c r="AC22" i="1"/>
  <c r="AP22" i="1" s="1"/>
  <c r="AI26" i="1"/>
  <c r="AN26" i="1" s="1"/>
  <c r="AO26" i="1" s="1"/>
  <c r="AF42" i="1"/>
  <c r="AS42" i="1" s="1"/>
  <c r="AF46" i="1"/>
  <c r="AS46" i="1" s="1"/>
  <c r="AI50" i="1"/>
  <c r="AN50" i="1" s="1"/>
  <c r="AO50" i="1" s="1"/>
  <c r="AF62" i="1"/>
  <c r="AS62" i="1" s="1"/>
  <c r="AD66" i="1"/>
  <c r="AQ66" i="1" s="1"/>
  <c r="AI66" i="1"/>
  <c r="AN66" i="1" s="1"/>
  <c r="AO66" i="1" s="1"/>
  <c r="AF70" i="1"/>
  <c r="AS70" i="1" s="1"/>
  <c r="AI74" i="1"/>
  <c r="AN74" i="1" s="1"/>
  <c r="AO74" i="1" s="1"/>
  <c r="AF78" i="1"/>
  <c r="AS78" i="1" s="1"/>
  <c r="AF86" i="1"/>
  <c r="AS86" i="1" s="1"/>
  <c r="AC94" i="1"/>
  <c r="AP94" i="1" s="1"/>
  <c r="AF94" i="1"/>
  <c r="AS94" i="1" s="1"/>
  <c r="AI98" i="1"/>
  <c r="AN98" i="1" s="1"/>
  <c r="AO98" i="1" s="1"/>
  <c r="AF102" i="1"/>
  <c r="AS102" i="1" s="1"/>
  <c r="AI106" i="1"/>
  <c r="AN106" i="1" s="1"/>
  <c r="AO106" i="1" s="1"/>
  <c r="AC110" i="1"/>
  <c r="AP110" i="1" s="1"/>
  <c r="AF110" i="1"/>
  <c r="AS110" i="1" s="1"/>
  <c r="AC122" i="1"/>
  <c r="AP122" i="1" s="1"/>
  <c r="AF126" i="1"/>
  <c r="AS126" i="1" s="1"/>
  <c r="AI138" i="1"/>
  <c r="AN138" i="1" s="1"/>
  <c r="AO138" i="1" s="1"/>
  <c r="AF142" i="1"/>
  <c r="AS142" i="1" s="1"/>
  <c r="AF150" i="1"/>
  <c r="AS150" i="1" s="1"/>
  <c r="AF158" i="1"/>
  <c r="AS158" i="1" s="1"/>
  <c r="AD162" i="1"/>
  <c r="AQ162" i="1" s="1"/>
  <c r="AI162" i="1"/>
  <c r="AE166" i="1"/>
  <c r="AH166" i="1"/>
  <c r="AL166" i="1" s="1"/>
  <c r="AM166" i="1" s="1"/>
  <c r="AD166" i="1"/>
  <c r="AQ166" i="1" s="1"/>
  <c r="AC166" i="1"/>
  <c r="AP166" i="1" s="1"/>
  <c r="AC174" i="1"/>
  <c r="AP174" i="1" s="1"/>
  <c r="AF174" i="1"/>
  <c r="AS174" i="1" s="1"/>
  <c r="AC182" i="1"/>
  <c r="AP182" i="1" s="1"/>
  <c r="AD182" i="1"/>
  <c r="AQ182" i="1" s="1"/>
  <c r="AE190" i="1"/>
  <c r="AH190" i="1"/>
  <c r="AI202" i="1"/>
  <c r="AN202" i="1" s="1"/>
  <c r="AO202" i="1" s="1"/>
  <c r="AC206" i="1"/>
  <c r="AP206" i="1" s="1"/>
  <c r="AC210" i="1"/>
  <c r="AP210" i="1" s="1"/>
  <c r="AI210" i="1"/>
  <c r="AN210" i="1" s="1"/>
  <c r="AO210" i="1" s="1"/>
  <c r="AD214" i="1"/>
  <c r="AQ214" i="1" s="1"/>
  <c r="AC218" i="1"/>
  <c r="AP218" i="1" s="1"/>
  <c r="AI218" i="1"/>
  <c r="AN218" i="1" s="1"/>
  <c r="AO218" i="1" s="1"/>
  <c r="AI226" i="1"/>
  <c r="AN226" i="1" s="1"/>
  <c r="AO226" i="1" s="1"/>
  <c r="AF230" i="1"/>
  <c r="AS230" i="1" s="1"/>
  <c r="AC234" i="1"/>
  <c r="AP234" i="1" s="1"/>
  <c r="AI234" i="1"/>
  <c r="AI242" i="1"/>
  <c r="AN242" i="1" s="1"/>
  <c r="AO242" i="1" s="1"/>
  <c r="AF246" i="1"/>
  <c r="AS246" i="1" s="1"/>
  <c r="AI250" i="1"/>
  <c r="AN250" i="1" s="1"/>
  <c r="AO250" i="1" s="1"/>
  <c r="AF258" i="1"/>
  <c r="AS258" i="1" s="1"/>
  <c r="AI266" i="1"/>
  <c r="AN266" i="1" s="1"/>
  <c r="AO266" i="1" s="1"/>
  <c r="AC270" i="1"/>
  <c r="AP270" i="1" s="1"/>
  <c r="AF270" i="1"/>
  <c r="AS270" i="1" s="1"/>
  <c r="AC286" i="1"/>
  <c r="AP286" i="1" s="1"/>
  <c r="AF286" i="1"/>
  <c r="AS286" i="1" s="1"/>
  <c r="AE302" i="1"/>
  <c r="AH302" i="1"/>
  <c r="AL302" i="1" s="1"/>
  <c r="AM302" i="1" s="1"/>
  <c r="AD302" i="1"/>
  <c r="AQ302" i="1" s="1"/>
  <c r="AC302" i="1"/>
  <c r="AP302" i="1" s="1"/>
  <c r="AE310" i="1"/>
  <c r="AH310" i="1"/>
  <c r="AL310" i="1" s="1"/>
  <c r="AM310" i="1" s="1"/>
  <c r="AD310" i="1"/>
  <c r="AQ310" i="1" s="1"/>
  <c r="AC310" i="1"/>
  <c r="AP310" i="1" s="1"/>
  <c r="AE318" i="1"/>
  <c r="AH318" i="1"/>
  <c r="AD318" i="1"/>
  <c r="AQ318" i="1" s="1"/>
  <c r="AC318" i="1"/>
  <c r="AP318" i="1" s="1"/>
  <c r="AE326" i="1"/>
  <c r="AH326" i="1"/>
  <c r="AL326" i="1" s="1"/>
  <c r="AM326" i="1" s="1"/>
  <c r="AD326" i="1"/>
  <c r="AQ326" i="1" s="1"/>
  <c r="AC326" i="1"/>
  <c r="AP326" i="1" s="1"/>
  <c r="AE334" i="1"/>
  <c r="AH334" i="1"/>
  <c r="AL334" i="1" s="1"/>
  <c r="AM334" i="1" s="1"/>
  <c r="AD334" i="1"/>
  <c r="AQ334" i="1" s="1"/>
  <c r="AC334" i="1"/>
  <c r="AP334" i="1" s="1"/>
  <c r="AI338" i="1"/>
  <c r="AN338" i="1" s="1"/>
  <c r="AO338" i="1" s="1"/>
  <c r="AF342" i="1"/>
  <c r="AS342" i="1" s="1"/>
  <c r="AI346" i="1"/>
  <c r="AF350" i="1"/>
  <c r="AS350" i="1" s="1"/>
  <c r="AE358" i="1"/>
  <c r="AD358" i="1"/>
  <c r="AQ358" i="1" s="1"/>
  <c r="AH358" i="1"/>
  <c r="AI362" i="1"/>
  <c r="AN362" i="1" s="1"/>
  <c r="AO362" i="1" s="1"/>
  <c r="AF366" i="1"/>
  <c r="AS366" i="1" s="1"/>
  <c r="AI370" i="1"/>
  <c r="AN370" i="1" s="1"/>
  <c r="AO370" i="1" s="1"/>
  <c r="AF374" i="1"/>
  <c r="AS374" i="1" s="1"/>
  <c r="AI378" i="1"/>
  <c r="AF382" i="1"/>
  <c r="AS382" i="1" s="1"/>
  <c r="AF390" i="1"/>
  <c r="AS390" i="1" s="1"/>
  <c r="AF398" i="1"/>
  <c r="AS398" i="1" s="1"/>
  <c r="AI402" i="1"/>
  <c r="AN402" i="1" s="1"/>
  <c r="AO402" i="1" s="1"/>
  <c r="AE406" i="1"/>
  <c r="AH406" i="1"/>
  <c r="AL406" i="1" s="1"/>
  <c r="AM406" i="1" s="1"/>
  <c r="AD406" i="1"/>
  <c r="AQ406" i="1" s="1"/>
  <c r="AE410" i="1"/>
  <c r="AH410" i="1"/>
  <c r="AL410" i="1" s="1"/>
  <c r="AM410" i="1" s="1"/>
  <c r="AD414" i="1"/>
  <c r="AQ414" i="1" s="1"/>
  <c r="AF422" i="1"/>
  <c r="AS422" i="1" s="1"/>
  <c r="AD446" i="1"/>
  <c r="AQ446" i="1" s="1"/>
  <c r="AI450" i="1"/>
  <c r="AN450" i="1" s="1"/>
  <c r="AO450" i="1" s="1"/>
  <c r="AF454" i="1"/>
  <c r="AS454" i="1" s="1"/>
  <c r="AI458" i="1"/>
  <c r="AN458" i="1" s="1"/>
  <c r="AO458" i="1" s="1"/>
  <c r="AF462" i="1"/>
  <c r="AS462" i="1" s="1"/>
  <c r="AF470" i="1"/>
  <c r="AS470" i="1" s="1"/>
  <c r="AF478" i="1"/>
  <c r="AS478" i="1" s="1"/>
  <c r="AI482" i="1"/>
  <c r="AN482" i="1" s="1"/>
  <c r="AO482" i="1" s="1"/>
  <c r="AF486" i="1"/>
  <c r="AS486" i="1" s="1"/>
  <c r="AF494" i="1"/>
  <c r="AS494" i="1" s="1"/>
  <c r="AF502" i="1"/>
  <c r="AS502" i="1" s="1"/>
  <c r="AF510" i="1"/>
  <c r="AS510" i="1" s="1"/>
  <c r="AF518" i="1"/>
  <c r="AS518" i="1" s="1"/>
  <c r="AF526" i="1"/>
  <c r="AS526" i="1" s="1"/>
  <c r="AF534" i="1"/>
  <c r="AS534" i="1" s="1"/>
  <c r="AF542" i="1"/>
  <c r="AS542" i="1" s="1"/>
  <c r="AI546" i="1"/>
  <c r="AN546" i="1" s="1"/>
  <c r="AO546" i="1" s="1"/>
  <c r="AD550" i="1"/>
  <c r="AQ550" i="1" s="1"/>
  <c r="AC550" i="1"/>
  <c r="AP550" i="1" s="1"/>
  <c r="AC558" i="1"/>
  <c r="AP558" i="1" s="1"/>
  <c r="AF558" i="1"/>
  <c r="AS558" i="1" s="1"/>
  <c r="AD562" i="1"/>
  <c r="AQ562" i="1" s="1"/>
  <c r="AI562" i="1"/>
  <c r="AN562" i="1" s="1"/>
  <c r="AO562" i="1" s="1"/>
  <c r="AE566" i="1"/>
  <c r="AH566" i="1"/>
  <c r="AL566" i="1" s="1"/>
  <c r="AM566" i="1" s="1"/>
  <c r="AD566" i="1"/>
  <c r="AQ566" i="1" s="1"/>
  <c r="AC566" i="1"/>
  <c r="AP566" i="1" s="1"/>
  <c r="AH570" i="1"/>
  <c r="AL570" i="1" s="1"/>
  <c r="AM570" i="1" s="1"/>
  <c r="AE570" i="1"/>
  <c r="AC570" i="1"/>
  <c r="AP570" i="1" s="1"/>
  <c r="AF574" i="1"/>
  <c r="AS574" i="1" s="1"/>
  <c r="AI578" i="1"/>
  <c r="AN578" i="1" s="1"/>
  <c r="AO578" i="1" s="1"/>
  <c r="AF582" i="1"/>
  <c r="AS582" i="1" s="1"/>
  <c r="AC586" i="1"/>
  <c r="AP586" i="1" s="1"/>
  <c r="AE590" i="1"/>
  <c r="AH590" i="1"/>
  <c r="AL590" i="1" s="1"/>
  <c r="AM590" i="1" s="1"/>
  <c r="AD590" i="1"/>
  <c r="AQ590" i="1" s="1"/>
  <c r="AC590" i="1"/>
  <c r="AP590" i="1" s="1"/>
  <c r="AI594" i="1"/>
  <c r="AN594" i="1" s="1"/>
  <c r="AO594" i="1" s="1"/>
  <c r="AF598" i="1"/>
  <c r="AS598" i="1" s="1"/>
  <c r="AF606" i="1"/>
  <c r="AS606" i="1" s="1"/>
  <c r="AI610" i="1"/>
  <c r="AN610" i="1" s="1"/>
  <c r="AO610" i="1" s="1"/>
  <c r="AF614" i="1"/>
  <c r="AS614" i="1" s="1"/>
  <c r="AI618" i="1"/>
  <c r="AN618" i="1" s="1"/>
  <c r="AO618" i="1" s="1"/>
  <c r="AF622" i="1"/>
  <c r="AS622" i="1" s="1"/>
  <c r="AF630" i="1"/>
  <c r="AS630" i="1" s="1"/>
  <c r="AI634" i="1"/>
  <c r="AN634" i="1" s="1"/>
  <c r="AO634" i="1" s="1"/>
  <c r="AF638" i="1"/>
  <c r="AS638" i="1" s="1"/>
  <c r="AI642" i="1"/>
  <c r="AN642" i="1" s="1"/>
  <c r="AO642" i="1" s="1"/>
  <c r="AF646" i="1"/>
  <c r="AS646" i="1" s="1"/>
  <c r="AF654" i="1"/>
  <c r="AS654" i="1" s="1"/>
  <c r="AI658" i="1"/>
  <c r="AN658" i="1" s="1"/>
  <c r="AO658" i="1" s="1"/>
  <c r="AF662" i="1"/>
  <c r="AS662" i="1" s="1"/>
  <c r="AI666" i="1"/>
  <c r="AN666" i="1" s="1"/>
  <c r="AO666" i="1" s="1"/>
  <c r="AF670" i="1"/>
  <c r="AS670" i="1" s="1"/>
  <c r="AC674" i="1"/>
  <c r="AP674" i="1" s="1"/>
  <c r="AF678" i="1"/>
  <c r="AS678" i="1" s="1"/>
  <c r="AI682" i="1"/>
  <c r="AN682" i="1" s="1"/>
  <c r="AO682" i="1" s="1"/>
  <c r="AF686" i="1"/>
  <c r="AS686" i="1" s="1"/>
  <c r="AC690" i="1"/>
  <c r="AP690" i="1" s="1"/>
  <c r="AF694" i="1"/>
  <c r="AS694" i="1" s="1"/>
  <c r="AF702" i="1"/>
  <c r="AS702" i="1" s="1"/>
  <c r="AI706" i="1"/>
  <c r="AN706" i="1" s="1"/>
  <c r="AO706" i="1" s="1"/>
  <c r="AF710" i="1"/>
  <c r="AS710" i="1" s="1"/>
  <c r="AI714" i="1"/>
  <c r="AN714" i="1" s="1"/>
  <c r="AO714" i="1" s="1"/>
  <c r="AH718" i="1"/>
  <c r="AL718" i="1" s="1"/>
  <c r="AM718" i="1" s="1"/>
  <c r="AE718" i="1"/>
  <c r="AD718" i="1"/>
  <c r="AQ718" i="1" s="1"/>
  <c r="AF726" i="1"/>
  <c r="AS726" i="1" s="1"/>
  <c r="AF734" i="1"/>
  <c r="AS734" i="1" s="1"/>
  <c r="AI738" i="1"/>
  <c r="AN738" i="1" s="1"/>
  <c r="AO738" i="1" s="1"/>
  <c r="AC746" i="1"/>
  <c r="AP746" i="1" s="1"/>
  <c r="AF754" i="1"/>
  <c r="AS754" i="1" s="1"/>
  <c r="AC754" i="1"/>
  <c r="AP754" i="1" s="1"/>
  <c r="AI754" i="1"/>
  <c r="AN754" i="1" s="1"/>
  <c r="AO754" i="1" s="1"/>
  <c r="AI758" i="1"/>
  <c r="AN758" i="1" s="1"/>
  <c r="AO758" i="1" s="1"/>
  <c r="AE758" i="1"/>
  <c r="AH758" i="1"/>
  <c r="AL758" i="1" s="1"/>
  <c r="AM758" i="1" s="1"/>
  <c r="AD758" i="1"/>
  <c r="AQ758" i="1" s="1"/>
  <c r="AE762" i="1"/>
  <c r="AI762" i="1"/>
  <c r="AN762" i="1" s="1"/>
  <c r="AO762" i="1" s="1"/>
  <c r="AF766" i="1"/>
  <c r="AS766" i="1" s="1"/>
  <c r="AF774" i="1"/>
  <c r="AS774" i="1" s="1"/>
  <c r="AI778" i="1"/>
  <c r="AN778" i="1" s="1"/>
  <c r="AO778" i="1" s="1"/>
  <c r="AD782" i="1"/>
  <c r="AQ782" i="1" s="1"/>
  <c r="AC782" i="1"/>
  <c r="AP782" i="1" s="1"/>
  <c r="AI786" i="1"/>
  <c r="AN786" i="1" s="1"/>
  <c r="AO786" i="1" s="1"/>
  <c r="AF790" i="1"/>
  <c r="AS790" i="1" s="1"/>
  <c r="AI794" i="1"/>
  <c r="AN794" i="1" s="1"/>
  <c r="AO794" i="1" s="1"/>
  <c r="AF798" i="1"/>
  <c r="AS798" i="1" s="1"/>
  <c r="AI802" i="1"/>
  <c r="AN802" i="1" s="1"/>
  <c r="AO802" i="1" s="1"/>
  <c r="AF806" i="1"/>
  <c r="AS806" i="1" s="1"/>
  <c r="AI810" i="1"/>
  <c r="AN810" i="1" s="1"/>
  <c r="AO810" i="1" s="1"/>
  <c r="AF814" i="1"/>
  <c r="AS814" i="1" s="1"/>
  <c r="AI818" i="1"/>
  <c r="AN818" i="1" s="1"/>
  <c r="AO818" i="1" s="1"/>
  <c r="AF822" i="1"/>
  <c r="AS822" i="1" s="1"/>
  <c r="AI826" i="1"/>
  <c r="AN826" i="1" s="1"/>
  <c r="AO826" i="1" s="1"/>
  <c r="AF830" i="1"/>
  <c r="AS830" i="1" s="1"/>
  <c r="AI834" i="1"/>
  <c r="AN834" i="1" s="1"/>
  <c r="AO834" i="1" s="1"/>
  <c r="AE838" i="1"/>
  <c r="AH838" i="1"/>
  <c r="AL838" i="1" s="1"/>
  <c r="AM838" i="1" s="1"/>
  <c r="AD838" i="1"/>
  <c r="AQ838" i="1" s="1"/>
  <c r="AC838" i="1"/>
  <c r="AP838" i="1" s="1"/>
  <c r="AI842" i="1"/>
  <c r="AN842" i="1" s="1"/>
  <c r="AO842" i="1" s="1"/>
  <c r="AF846" i="1"/>
  <c r="AS846" i="1" s="1"/>
  <c r="AI850" i="1"/>
  <c r="AN850" i="1" s="1"/>
  <c r="AO850" i="1" s="1"/>
  <c r="AD854" i="1"/>
  <c r="AQ854" i="1" s="1"/>
  <c r="AC854" i="1"/>
  <c r="AF862" i="1"/>
  <c r="AS862" i="1" s="1"/>
  <c r="AI866" i="1"/>
  <c r="AN866" i="1" s="1"/>
  <c r="AO866" i="1" s="1"/>
  <c r="AD870" i="1"/>
  <c r="AQ870" i="1" s="1"/>
  <c r="AC870" i="1"/>
  <c r="AF878" i="1"/>
  <c r="AS878" i="1" s="1"/>
  <c r="AI882" i="1"/>
  <c r="AN882" i="1" s="1"/>
  <c r="AO882" i="1" s="1"/>
  <c r="AF934" i="1"/>
  <c r="AS934" i="1" s="1"/>
  <c r="AI938" i="1"/>
  <c r="AN938" i="1" s="1"/>
  <c r="AO938" i="1" s="1"/>
  <c r="AF990" i="1"/>
  <c r="AS990" i="1" s="1"/>
  <c r="AF998" i="1"/>
  <c r="AS998" i="1" s="1"/>
  <c r="AF1006" i="1"/>
  <c r="AS1006" i="1" s="1"/>
  <c r="AF1014" i="1"/>
  <c r="AS1014" i="1" s="1"/>
  <c r="AF1022" i="1"/>
  <c r="AS1022" i="1" s="1"/>
  <c r="AF1030" i="1"/>
  <c r="AS1030" i="1" s="1"/>
  <c r="AF1038" i="1"/>
  <c r="AS1038" i="1" s="1"/>
  <c r="AF1046" i="1"/>
  <c r="AS1046" i="1" s="1"/>
  <c r="AI1050" i="1"/>
  <c r="AN1050" i="1" s="1"/>
  <c r="AO1050" i="1" s="1"/>
  <c r="AF1054" i="1"/>
  <c r="AS1054" i="1" s="1"/>
  <c r="AE1062" i="1"/>
  <c r="AH1062" i="1"/>
  <c r="AL1062" i="1" s="1"/>
  <c r="AM1062" i="1" s="1"/>
  <c r="AD1062" i="1"/>
  <c r="AQ1062" i="1" s="1"/>
  <c r="AC1062" i="1"/>
  <c r="AP1062" i="1" s="1"/>
  <c r="AF1070" i="1"/>
  <c r="AS1070" i="1" s="1"/>
  <c r="AI1074" i="1"/>
  <c r="AN1074" i="1" s="1"/>
  <c r="AO1074" i="1" s="1"/>
  <c r="AE1078" i="1"/>
  <c r="AH1078" i="1"/>
  <c r="AL1078" i="1" s="1"/>
  <c r="AM1078" i="1" s="1"/>
  <c r="AD1078" i="1"/>
  <c r="AQ1078" i="1" s="1"/>
  <c r="AC1078" i="1"/>
  <c r="AP1078" i="1" s="1"/>
  <c r="AF1086" i="1"/>
  <c r="AS1086" i="1" s="1"/>
  <c r="AI1090" i="1"/>
  <c r="AN1090" i="1" s="1"/>
  <c r="AO1090" i="1" s="1"/>
  <c r="AE1094" i="1"/>
  <c r="AH1094" i="1"/>
  <c r="AL1094" i="1" s="1"/>
  <c r="AM1094" i="1" s="1"/>
  <c r="AD1094" i="1"/>
  <c r="AQ1094" i="1" s="1"/>
  <c r="AC1094" i="1"/>
  <c r="AP1094" i="1" s="1"/>
  <c r="AF1102" i="1"/>
  <c r="AS1102" i="1" s="1"/>
  <c r="AI1106" i="1"/>
  <c r="AN1106" i="1" s="1"/>
  <c r="AO1106" i="1" s="1"/>
  <c r="AE1110" i="1"/>
  <c r="AH1110" i="1"/>
  <c r="AL1110" i="1" s="1"/>
  <c r="AM1110" i="1" s="1"/>
  <c r="AD1110" i="1"/>
  <c r="AQ1110" i="1" s="1"/>
  <c r="AC1110" i="1"/>
  <c r="AP1110" i="1" s="1"/>
  <c r="AF1118" i="1"/>
  <c r="AS1118" i="1" s="1"/>
  <c r="AI1122" i="1"/>
  <c r="AN1122" i="1" s="1"/>
  <c r="AO1122" i="1" s="1"/>
  <c r="AE1126" i="1"/>
  <c r="AH1126" i="1"/>
  <c r="AL1126" i="1" s="1"/>
  <c r="AM1126" i="1" s="1"/>
  <c r="AD1126" i="1"/>
  <c r="AQ1126" i="1" s="1"/>
  <c r="AC1126" i="1"/>
  <c r="AP1126" i="1" s="1"/>
  <c r="AF1134" i="1"/>
  <c r="AS1134" i="1" s="1"/>
  <c r="AI1138" i="1"/>
  <c r="AN1138" i="1" s="1"/>
  <c r="AO1138" i="1" s="1"/>
  <c r="AE1142" i="1"/>
  <c r="AH1142" i="1"/>
  <c r="AL1142" i="1" s="1"/>
  <c r="AM1142" i="1" s="1"/>
  <c r="AD1142" i="1"/>
  <c r="AQ1142" i="1" s="1"/>
  <c r="AC1142" i="1"/>
  <c r="AP1142" i="1" s="1"/>
  <c r="AF1150" i="1"/>
  <c r="AS1150" i="1" s="1"/>
  <c r="AI1154" i="1"/>
  <c r="AN1154" i="1" s="1"/>
  <c r="AO1154" i="1" s="1"/>
  <c r="AE1158" i="1"/>
  <c r="AH1158" i="1"/>
  <c r="AL1158" i="1" s="1"/>
  <c r="AM1158" i="1" s="1"/>
  <c r="AD1158" i="1"/>
  <c r="AQ1158" i="1" s="1"/>
  <c r="AC1158" i="1"/>
  <c r="AP1158" i="1" s="1"/>
  <c r="AF1166" i="1"/>
  <c r="AS1166" i="1" s="1"/>
  <c r="AI1170" i="1"/>
  <c r="AN1170" i="1" s="1"/>
  <c r="AO1170" i="1" s="1"/>
  <c r="AE1174" i="1"/>
  <c r="AH1174" i="1"/>
  <c r="AL1174" i="1" s="1"/>
  <c r="AM1174" i="1" s="1"/>
  <c r="AD1174" i="1"/>
  <c r="AQ1174" i="1" s="1"/>
  <c r="AC1174" i="1"/>
  <c r="AP1174" i="1" s="1"/>
  <c r="AF1182" i="1"/>
  <c r="AS1182" i="1" s="1"/>
  <c r="AI1186" i="1"/>
  <c r="AN1186" i="1" s="1"/>
  <c r="AO1186" i="1" s="1"/>
  <c r="AF1190" i="1"/>
  <c r="AS1190" i="1" s="1"/>
  <c r="AI1194" i="1"/>
  <c r="AN1194" i="1" s="1"/>
  <c r="AO1194" i="1" s="1"/>
  <c r="AF1198" i="1"/>
  <c r="AS1198" i="1" s="1"/>
  <c r="AI1202" i="1"/>
  <c r="AN1202" i="1" s="1"/>
  <c r="AO1202" i="1" s="1"/>
  <c r="AF1206" i="1"/>
  <c r="AS1206" i="1" s="1"/>
  <c r="AI1210" i="1"/>
  <c r="AN1210" i="1" s="1"/>
  <c r="AO1210" i="1" s="1"/>
  <c r="AE1214" i="1"/>
  <c r="AH1214" i="1"/>
  <c r="AL1214" i="1" s="1"/>
  <c r="AM1214" i="1" s="1"/>
  <c r="AD1214" i="1"/>
  <c r="AQ1214" i="1" s="1"/>
  <c r="AC1214" i="1"/>
  <c r="AP1214" i="1" s="1"/>
  <c r="AE1222" i="1"/>
  <c r="AH1222" i="1"/>
  <c r="AL1222" i="1" s="1"/>
  <c r="AM1222" i="1" s="1"/>
  <c r="AD1222" i="1"/>
  <c r="AQ1222" i="1" s="1"/>
  <c r="AC1222" i="1"/>
  <c r="AP1222" i="1" s="1"/>
  <c r="AE1230" i="1"/>
  <c r="AH1230" i="1"/>
  <c r="AL1230" i="1" s="1"/>
  <c r="AM1230" i="1" s="1"/>
  <c r="AD1230" i="1"/>
  <c r="AQ1230" i="1" s="1"/>
  <c r="AC1230" i="1"/>
  <c r="AP1230" i="1" s="1"/>
  <c r="AE1238" i="1"/>
  <c r="AH1238" i="1"/>
  <c r="AL1238" i="1" s="1"/>
  <c r="AM1238" i="1" s="1"/>
  <c r="AD1238" i="1"/>
  <c r="AQ1238" i="1" s="1"/>
  <c r="AC1238" i="1"/>
  <c r="AP1238" i="1" s="1"/>
  <c r="AE1246" i="1"/>
  <c r="AH1246" i="1"/>
  <c r="AL1246" i="1" s="1"/>
  <c r="AM1246" i="1" s="1"/>
  <c r="AD1246" i="1"/>
  <c r="AQ1246" i="1" s="1"/>
  <c r="AC1246" i="1"/>
  <c r="AP1246" i="1" s="1"/>
  <c r="AE1254" i="1"/>
  <c r="AH1254" i="1"/>
  <c r="AL1254" i="1" s="1"/>
  <c r="AM1254" i="1" s="1"/>
  <c r="AD1254" i="1"/>
  <c r="AQ1254" i="1" s="1"/>
  <c r="AC1254" i="1"/>
  <c r="AP1254" i="1" s="1"/>
  <c r="AE1262" i="1"/>
  <c r="AH1262" i="1"/>
  <c r="AL1262" i="1" s="1"/>
  <c r="AM1262" i="1" s="1"/>
  <c r="AD1262" i="1"/>
  <c r="AQ1262" i="1" s="1"/>
  <c r="AC1262" i="1"/>
  <c r="AP1262" i="1" s="1"/>
  <c r="AE1270" i="1"/>
  <c r="AH1270" i="1"/>
  <c r="AL1270" i="1" s="1"/>
  <c r="AM1270" i="1" s="1"/>
  <c r="AD1270" i="1"/>
  <c r="AQ1270" i="1" s="1"/>
  <c r="AC1270" i="1"/>
  <c r="AP1270" i="1" s="1"/>
  <c r="AE1278" i="1"/>
  <c r="AH1278" i="1"/>
  <c r="AL1278" i="1" s="1"/>
  <c r="AM1278" i="1" s="1"/>
  <c r="AD1278" i="1"/>
  <c r="AQ1278" i="1" s="1"/>
  <c r="AC1278" i="1"/>
  <c r="AP1278" i="1" s="1"/>
  <c r="AE1286" i="1"/>
  <c r="AH1286" i="1"/>
  <c r="AL1286" i="1" s="1"/>
  <c r="AM1286" i="1" s="1"/>
  <c r="AD1286" i="1"/>
  <c r="AQ1286" i="1" s="1"/>
  <c r="AC1286" i="1"/>
  <c r="AP1286" i="1" s="1"/>
  <c r="AE1294" i="1"/>
  <c r="AH1294" i="1"/>
  <c r="AL1294" i="1" s="1"/>
  <c r="AM1294" i="1" s="1"/>
  <c r="AD1294" i="1"/>
  <c r="AQ1294" i="1" s="1"/>
  <c r="AC1294" i="1"/>
  <c r="AP1294" i="1" s="1"/>
  <c r="AE1302" i="1"/>
  <c r="AH1302" i="1"/>
  <c r="AL1302" i="1" s="1"/>
  <c r="AM1302" i="1" s="1"/>
  <c r="AD1302" i="1"/>
  <c r="AQ1302" i="1" s="1"/>
  <c r="AC1302" i="1"/>
  <c r="AP1302" i="1" s="1"/>
  <c r="AE1310" i="1"/>
  <c r="AH1310" i="1"/>
  <c r="AL1310" i="1" s="1"/>
  <c r="AM1310" i="1" s="1"/>
  <c r="AD1310" i="1"/>
  <c r="AQ1310" i="1" s="1"/>
  <c r="AC1310" i="1"/>
  <c r="AP1310" i="1" s="1"/>
  <c r="AE1318" i="1"/>
  <c r="AH1318" i="1"/>
  <c r="AL1318" i="1" s="1"/>
  <c r="AM1318" i="1" s="1"/>
  <c r="AD1318" i="1"/>
  <c r="AQ1318" i="1" s="1"/>
  <c r="AC1318" i="1"/>
  <c r="AP1318" i="1" s="1"/>
  <c r="AE1326" i="1"/>
  <c r="AH1326" i="1"/>
  <c r="AL1326" i="1" s="1"/>
  <c r="AM1326" i="1" s="1"/>
  <c r="AD1326" i="1"/>
  <c r="AQ1326" i="1" s="1"/>
  <c r="AC1326" i="1"/>
  <c r="AP1326" i="1" s="1"/>
  <c r="AE1334" i="1"/>
  <c r="AH1334" i="1"/>
  <c r="AL1334" i="1" s="1"/>
  <c r="AM1334" i="1" s="1"/>
  <c r="AD1334" i="1"/>
  <c r="AQ1334" i="1" s="1"/>
  <c r="AC1334" i="1"/>
  <c r="AP1334" i="1" s="1"/>
  <c r="AE1342" i="1"/>
  <c r="AH1342" i="1"/>
  <c r="AL1342" i="1" s="1"/>
  <c r="AM1342" i="1" s="1"/>
  <c r="AD1342" i="1"/>
  <c r="AQ1342" i="1" s="1"/>
  <c r="AC1342" i="1"/>
  <c r="AP1342" i="1" s="1"/>
  <c r="AE1350" i="1"/>
  <c r="AH1350" i="1"/>
  <c r="AL1350" i="1" s="1"/>
  <c r="AM1350" i="1" s="1"/>
  <c r="AD1350" i="1"/>
  <c r="AQ1350" i="1" s="1"/>
  <c r="AC1350" i="1"/>
  <c r="AP1350" i="1" s="1"/>
  <c r="AE1358" i="1"/>
  <c r="AH1358" i="1"/>
  <c r="AL1358" i="1" s="1"/>
  <c r="AM1358" i="1" s="1"/>
  <c r="AD1358" i="1"/>
  <c r="AQ1358" i="1" s="1"/>
  <c r="AC1358" i="1"/>
  <c r="AP1358" i="1" s="1"/>
  <c r="AE1366" i="1"/>
  <c r="AH1366" i="1"/>
  <c r="AL1366" i="1" s="1"/>
  <c r="AM1366" i="1" s="1"/>
  <c r="AD1366" i="1"/>
  <c r="AQ1366" i="1" s="1"/>
  <c r="AC1366" i="1"/>
  <c r="AP1366" i="1" s="1"/>
  <c r="AF1378" i="1"/>
  <c r="AS1378" i="1" s="1"/>
  <c r="AF1386" i="1"/>
  <c r="AS1386" i="1" s="1"/>
  <c r="AF1402" i="1"/>
  <c r="AS1402" i="1" s="1"/>
  <c r="AF1410" i="1"/>
  <c r="AS1410" i="1" s="1"/>
  <c r="AE1422" i="1"/>
  <c r="AH1422" i="1"/>
  <c r="AL1422" i="1" s="1"/>
  <c r="AM1422" i="1" s="1"/>
  <c r="AD1422" i="1"/>
  <c r="AQ1422" i="1" s="1"/>
  <c r="AC1422" i="1"/>
  <c r="AP1422" i="1" s="1"/>
  <c r="AI1426" i="1"/>
  <c r="AN1426" i="1" s="1"/>
  <c r="AO1426" i="1" s="1"/>
  <c r="AI1434" i="1"/>
  <c r="AN1434" i="1" s="1"/>
  <c r="AO1434" i="1" s="1"/>
  <c r="AI1442" i="1"/>
  <c r="AN1442" i="1" s="1"/>
  <c r="AO1442" i="1" s="1"/>
  <c r="AI1450" i="1"/>
  <c r="AN1450" i="1" s="1"/>
  <c r="AO1450" i="1" s="1"/>
  <c r="AI1458" i="1"/>
  <c r="AN1458" i="1" s="1"/>
  <c r="AO1458" i="1" s="1"/>
  <c r="AI1466" i="1"/>
  <c r="AN1466" i="1" s="1"/>
  <c r="AO1466" i="1" s="1"/>
  <c r="AI1474" i="1"/>
  <c r="AN1474" i="1" s="1"/>
  <c r="AO1474" i="1" s="1"/>
  <c r="AI1482" i="1"/>
  <c r="AN1482" i="1" s="1"/>
  <c r="AO1482" i="1" s="1"/>
  <c r="AI1490" i="1"/>
  <c r="AN1490" i="1" s="1"/>
  <c r="AO1490" i="1" s="1"/>
  <c r="AI1498" i="1"/>
  <c r="AN1498" i="1" s="1"/>
  <c r="AO1498" i="1" s="1"/>
  <c r="AI1506" i="1"/>
  <c r="AN1506" i="1" s="1"/>
  <c r="AO1506" i="1" s="1"/>
  <c r="AI1514" i="1"/>
  <c r="AN1514" i="1" s="1"/>
  <c r="AO1514" i="1" s="1"/>
  <c r="AI1522" i="1"/>
  <c r="AN1522" i="1" s="1"/>
  <c r="AO1522" i="1" s="1"/>
  <c r="AI1530" i="1"/>
  <c r="AN1530" i="1" s="1"/>
  <c r="AO1530" i="1" s="1"/>
  <c r="AF1534" i="1"/>
  <c r="AS1534" i="1" s="1"/>
  <c r="AE1542" i="1"/>
  <c r="AH1542" i="1"/>
  <c r="AL1542" i="1" s="1"/>
  <c r="AM1542" i="1" s="1"/>
  <c r="AD1542" i="1"/>
  <c r="AQ1542" i="1" s="1"/>
  <c r="AC1542" i="1"/>
  <c r="AP1542" i="1" s="1"/>
  <c r="AI1554" i="1"/>
  <c r="AN1554" i="1" s="1"/>
  <c r="AO1554" i="1" s="1"/>
  <c r="AF1558" i="1"/>
  <c r="AS1558" i="1" s="1"/>
  <c r="AE1574" i="1"/>
  <c r="AH1574" i="1"/>
  <c r="AL1574" i="1" s="1"/>
  <c r="AM1574" i="1" s="1"/>
  <c r="AD1574" i="1"/>
  <c r="AQ1574" i="1" s="1"/>
  <c r="AC1574" i="1"/>
  <c r="AP1574" i="1" s="1"/>
  <c r="AE1582" i="1"/>
  <c r="AH1582" i="1"/>
  <c r="AL1582" i="1" s="1"/>
  <c r="AM1582" i="1" s="1"/>
  <c r="AD1582" i="1"/>
  <c r="AQ1582" i="1" s="1"/>
  <c r="AC1582" i="1"/>
  <c r="AP1582" i="1" s="1"/>
  <c r="AE1590" i="1"/>
  <c r="AH1590" i="1"/>
  <c r="AL1590" i="1" s="1"/>
  <c r="AM1590" i="1" s="1"/>
  <c r="AD1590" i="1"/>
  <c r="AQ1590" i="1" s="1"/>
  <c r="AC1590" i="1"/>
  <c r="AP1590" i="1" s="1"/>
  <c r="AE1598" i="1"/>
  <c r="AH1598" i="1"/>
  <c r="AL1598" i="1" s="1"/>
  <c r="AM1598" i="1" s="1"/>
  <c r="AD1598" i="1"/>
  <c r="AQ1598" i="1" s="1"/>
  <c r="AC1598" i="1"/>
  <c r="AP1598" i="1" s="1"/>
  <c r="AE1606" i="1"/>
  <c r="AH1606" i="1"/>
  <c r="AL1606" i="1" s="1"/>
  <c r="AM1606" i="1" s="1"/>
  <c r="AD1606" i="1"/>
  <c r="AQ1606" i="1" s="1"/>
  <c r="AC1606" i="1"/>
  <c r="AP1606" i="1" s="1"/>
  <c r="AF1614" i="1"/>
  <c r="AS1614" i="1" s="1"/>
  <c r="AF1630" i="1"/>
  <c r="AS1630" i="1" s="1"/>
  <c r="AI1634" i="1"/>
  <c r="AN1634" i="1" s="1"/>
  <c r="AO1634" i="1" s="1"/>
  <c r="AD8" i="1"/>
  <c r="AQ8" i="1" s="1"/>
  <c r="AI8" i="1"/>
  <c r="AF8" i="1"/>
  <c r="AS8" i="1" s="1"/>
  <c r="AD4" i="1"/>
  <c r="AQ4" i="1" s="1"/>
  <c r="AH4" i="1"/>
  <c r="AL4" i="1" s="1"/>
  <c r="AM4" i="1" s="1"/>
  <c r="AY4" i="1"/>
  <c r="AE4" i="1"/>
  <c r="AR4" i="1" s="1"/>
  <c r="AT4" i="1" s="1"/>
  <c r="AU4" i="1" s="1"/>
  <c r="AV4" i="1" s="1"/>
  <c r="AF19" i="1"/>
  <c r="AS19" i="1" s="1"/>
  <c r="AF63" i="1"/>
  <c r="AS63" i="1" s="1"/>
  <c r="AF87" i="1"/>
  <c r="AS87" i="1" s="1"/>
  <c r="AF99" i="1"/>
  <c r="AS99" i="1" s="1"/>
  <c r="AF107" i="1"/>
  <c r="AS107" i="1" s="1"/>
  <c r="AE119" i="1"/>
  <c r="AH119" i="1"/>
  <c r="AL119" i="1" s="1"/>
  <c r="AM119" i="1" s="1"/>
  <c r="AF127" i="1"/>
  <c r="AS127" i="1" s="1"/>
  <c r="AF147" i="1"/>
  <c r="AS147" i="1" s="1"/>
  <c r="AF167" i="1"/>
  <c r="AS167" i="1" s="1"/>
  <c r="AI191" i="1"/>
  <c r="AN191" i="1" s="1"/>
  <c r="AO191" i="1" s="1"/>
  <c r="AC199" i="1"/>
  <c r="AP199" i="1" s="1"/>
  <c r="AI199" i="1"/>
  <c r="AN199" i="1" s="1"/>
  <c r="AO199" i="1" s="1"/>
  <c r="AI211" i="1"/>
  <c r="AN211" i="1" s="1"/>
  <c r="AO211" i="1" s="1"/>
  <c r="AI235" i="1"/>
  <c r="AF235" i="1"/>
  <c r="AS235" i="1" s="1"/>
  <c r="AD259" i="1"/>
  <c r="AQ259" i="1" s="1"/>
  <c r="AF259" i="1"/>
  <c r="AS259" i="1" s="1"/>
  <c r="AH267" i="1"/>
  <c r="AL267" i="1" s="1"/>
  <c r="AM267" i="1" s="1"/>
  <c r="AE267" i="1"/>
  <c r="AD275" i="1"/>
  <c r="AQ275" i="1" s="1"/>
  <c r="AF275" i="1"/>
  <c r="AS275" i="1" s="1"/>
  <c r="AF299" i="1"/>
  <c r="AS299" i="1" s="1"/>
  <c r="AI311" i="1"/>
  <c r="AN311" i="1" s="1"/>
  <c r="AO311" i="1" s="1"/>
  <c r="AF327" i="1"/>
  <c r="AS327" i="1" s="1"/>
  <c r="AI335" i="1"/>
  <c r="AI359" i="1"/>
  <c r="AN359" i="1" s="1"/>
  <c r="AO359" i="1" s="1"/>
  <c r="AC371" i="1"/>
  <c r="AP371" i="1" s="1"/>
  <c r="AI383" i="1"/>
  <c r="AN383" i="1" s="1"/>
  <c r="AO383" i="1" s="1"/>
  <c r="AD423" i="1"/>
  <c r="AQ423" i="1" s="1"/>
  <c r="AC423" i="1"/>
  <c r="AP423" i="1" s="1"/>
  <c r="AI431" i="1"/>
  <c r="AN431" i="1" s="1"/>
  <c r="AO431" i="1" s="1"/>
  <c r="AF495" i="1"/>
  <c r="AS495" i="1" s="1"/>
  <c r="AI507" i="1"/>
  <c r="AN507" i="1" s="1"/>
  <c r="AO507" i="1" s="1"/>
  <c r="AF511" i="1"/>
  <c r="AS511" i="1" s="1"/>
  <c r="AI523" i="1"/>
  <c r="AN523" i="1" s="1"/>
  <c r="AO523" i="1" s="1"/>
  <c r="AF535" i="1"/>
  <c r="AS535" i="1" s="1"/>
  <c r="AF559" i="1"/>
  <c r="AS559" i="1" s="1"/>
  <c r="AD579" i="1"/>
  <c r="AQ579" i="1" s="1"/>
  <c r="AC579" i="1"/>
  <c r="AP579" i="1" s="1"/>
  <c r="AI643" i="1"/>
  <c r="AN643" i="1" s="1"/>
  <c r="AO643" i="1" s="1"/>
  <c r="AF647" i="1"/>
  <c r="AS647" i="1" s="1"/>
  <c r="AI659" i="1"/>
  <c r="AN659" i="1" s="1"/>
  <c r="AO659" i="1" s="1"/>
  <c r="AE695" i="1"/>
  <c r="AH695" i="1"/>
  <c r="AL695" i="1" s="1"/>
  <c r="AM695" i="1" s="1"/>
  <c r="AD695" i="1"/>
  <c r="AQ695" i="1" s="1"/>
  <c r="AC695" i="1"/>
  <c r="AP695" i="1" s="1"/>
  <c r="AI707" i="1"/>
  <c r="AN707" i="1" s="1"/>
  <c r="AO707" i="1" s="1"/>
  <c r="AI731" i="1"/>
  <c r="AN731" i="1" s="1"/>
  <c r="AO731" i="1" s="1"/>
  <c r="AE731" i="1"/>
  <c r="AH731" i="1"/>
  <c r="AL731" i="1" s="1"/>
  <c r="AM731" i="1" s="1"/>
  <c r="AI739" i="1"/>
  <c r="AN739" i="1" s="1"/>
  <c r="AO739" i="1" s="1"/>
  <c r="AE739" i="1"/>
  <c r="AH739" i="1"/>
  <c r="AL739" i="1" s="1"/>
  <c r="AM739" i="1" s="1"/>
  <c r="AD739" i="1"/>
  <c r="AQ739" i="1" s="1"/>
  <c r="AF763" i="1"/>
  <c r="AS763" i="1" s="1"/>
  <c r="AI771" i="1"/>
  <c r="AN771" i="1" s="1"/>
  <c r="AO771" i="1" s="1"/>
  <c r="AF783" i="1"/>
  <c r="AS783" i="1" s="1"/>
  <c r="AE795" i="1"/>
  <c r="AI795" i="1"/>
  <c r="AN795" i="1" s="1"/>
  <c r="AO795" i="1" s="1"/>
  <c r="AF807" i="1"/>
  <c r="AS807" i="1" s="1"/>
  <c r="AE823" i="1"/>
  <c r="AI823" i="1"/>
  <c r="AN823" i="1" s="1"/>
  <c r="AO823" i="1" s="1"/>
  <c r="AC835" i="1"/>
  <c r="AP835" i="1" s="1"/>
  <c r="AE851" i="1"/>
  <c r="AI851" i="1"/>
  <c r="AN851" i="1" s="1"/>
  <c r="AO851" i="1" s="1"/>
  <c r="AC863" i="1"/>
  <c r="AP863" i="1" s="1"/>
  <c r="AE875" i="1"/>
  <c r="AI875" i="1"/>
  <c r="AN875" i="1" s="1"/>
  <c r="AO875" i="1" s="1"/>
  <c r="AF883" i="1"/>
  <c r="AS883" i="1" s="1"/>
  <c r="AE895" i="1"/>
  <c r="AF907" i="1"/>
  <c r="AS907" i="1" s="1"/>
  <c r="AE919" i="1"/>
  <c r="AF931" i="1"/>
  <c r="AS931" i="1" s="1"/>
  <c r="AE943" i="1"/>
  <c r="AI943" i="1"/>
  <c r="AN943" i="1" s="1"/>
  <c r="AO943" i="1" s="1"/>
  <c r="AF955" i="1"/>
  <c r="AS955" i="1" s="1"/>
  <c r="AE967" i="1"/>
  <c r="AE991" i="1"/>
  <c r="AI991" i="1"/>
  <c r="AN991" i="1" s="1"/>
  <c r="AO991" i="1" s="1"/>
  <c r="AE1015" i="1"/>
  <c r="AI1015" i="1"/>
  <c r="AN1015" i="1" s="1"/>
  <c r="AO1015" i="1" s="1"/>
  <c r="AE1035" i="1"/>
  <c r="AI1035" i="1"/>
  <c r="AN1035" i="1" s="1"/>
  <c r="AO1035" i="1" s="1"/>
  <c r="AI1059" i="1"/>
  <c r="AN1059" i="1" s="1"/>
  <c r="AO1059" i="1" s="1"/>
  <c r="AF1071" i="1"/>
  <c r="AS1071" i="1" s="1"/>
  <c r="AF1095" i="1"/>
  <c r="AS1095" i="1" s="1"/>
  <c r="AI1107" i="1"/>
  <c r="AN1107" i="1" s="1"/>
  <c r="AO1107" i="1" s="1"/>
  <c r="AF1119" i="1"/>
  <c r="AS1119" i="1" s="1"/>
  <c r="AF1143" i="1"/>
  <c r="AS1143" i="1" s="1"/>
  <c r="AI1155" i="1"/>
  <c r="AN1155" i="1" s="1"/>
  <c r="AO1155" i="1" s="1"/>
  <c r="AF1167" i="1"/>
  <c r="AS1167" i="1" s="1"/>
  <c r="AF1191" i="1"/>
  <c r="AS1191" i="1" s="1"/>
  <c r="AI1203" i="1"/>
  <c r="AN1203" i="1" s="1"/>
  <c r="AO1203" i="1" s="1"/>
  <c r="AF1215" i="1"/>
  <c r="AS1215" i="1" s="1"/>
  <c r="AI1231" i="1"/>
  <c r="AN1231" i="1" s="1"/>
  <c r="AO1231" i="1" s="1"/>
  <c r="AF1239" i="1"/>
  <c r="AS1239" i="1" s="1"/>
  <c r="AI1255" i="1"/>
  <c r="AN1255" i="1" s="1"/>
  <c r="AO1255" i="1" s="1"/>
  <c r="AF1263" i="1"/>
  <c r="AS1263" i="1" s="1"/>
  <c r="AI1275" i="1"/>
  <c r="AN1275" i="1" s="1"/>
  <c r="AO1275" i="1" s="1"/>
  <c r="AF1283" i="1"/>
  <c r="AS1283" i="1" s="1"/>
  <c r="AI1295" i="1"/>
  <c r="AN1295" i="1" s="1"/>
  <c r="AO1295" i="1" s="1"/>
  <c r="AF1307" i="1"/>
  <c r="AS1307" i="1" s="1"/>
  <c r="AI1319" i="1"/>
  <c r="AN1319" i="1" s="1"/>
  <c r="AO1319" i="1" s="1"/>
  <c r="AF1331" i="1"/>
  <c r="AS1331" i="1" s="1"/>
  <c r="AI1343" i="1"/>
  <c r="AN1343" i="1" s="1"/>
  <c r="AO1343" i="1" s="1"/>
  <c r="AF1355" i="1"/>
  <c r="AS1355" i="1" s="1"/>
  <c r="AI1367" i="1"/>
  <c r="AN1367" i="1" s="1"/>
  <c r="AO1367" i="1" s="1"/>
  <c r="AE1379" i="1"/>
  <c r="AH1379" i="1"/>
  <c r="AL1379" i="1" s="1"/>
  <c r="AM1379" i="1" s="1"/>
  <c r="AD1379" i="1"/>
  <c r="AQ1379" i="1" s="1"/>
  <c r="AC1379" i="1"/>
  <c r="AP1379" i="1" s="1"/>
  <c r="AI1391" i="1"/>
  <c r="AN1391" i="1" s="1"/>
  <c r="AO1391" i="1" s="1"/>
  <c r="AE1403" i="1"/>
  <c r="AH1403" i="1"/>
  <c r="AL1403" i="1" s="1"/>
  <c r="AM1403" i="1" s="1"/>
  <c r="AD1403" i="1"/>
  <c r="AQ1403" i="1" s="1"/>
  <c r="AC1403" i="1"/>
  <c r="AP1403" i="1" s="1"/>
  <c r="AF1423" i="1"/>
  <c r="AS1423" i="1" s="1"/>
  <c r="AI1435" i="1"/>
  <c r="AN1435" i="1" s="1"/>
  <c r="AO1435" i="1" s="1"/>
  <c r="AF1447" i="1"/>
  <c r="AS1447" i="1" s="1"/>
  <c r="AI1455" i="1"/>
  <c r="AN1455" i="1" s="1"/>
  <c r="AO1455" i="1" s="1"/>
  <c r="AF1467" i="1"/>
  <c r="AS1467" i="1" s="1"/>
  <c r="AI1475" i="1"/>
  <c r="AN1475" i="1" s="1"/>
  <c r="AO1475" i="1" s="1"/>
  <c r="AF1491" i="1"/>
  <c r="AS1491" i="1" s="1"/>
  <c r="AI1503" i="1"/>
  <c r="AN1503" i="1" s="1"/>
  <c r="AO1503" i="1" s="1"/>
  <c r="AF1515" i="1"/>
  <c r="AS1515" i="1" s="1"/>
  <c r="AF1539" i="1"/>
  <c r="AS1539" i="1" s="1"/>
  <c r="AF1567" i="1"/>
  <c r="AS1567" i="1" s="1"/>
  <c r="AI1579" i="1"/>
  <c r="AN1579" i="1" s="1"/>
  <c r="AO1579" i="1" s="1"/>
  <c r="AF1591" i="1"/>
  <c r="AS1591" i="1" s="1"/>
  <c r="AI1599" i="1"/>
  <c r="AN1599" i="1" s="1"/>
  <c r="AO1599" i="1" s="1"/>
  <c r="AD1611" i="1"/>
  <c r="AQ1611" i="1" s="1"/>
  <c r="AC1611" i="1"/>
  <c r="AE1623" i="1"/>
  <c r="AD1631" i="1"/>
  <c r="AQ1631" i="1" s="1"/>
  <c r="AC1631" i="1"/>
  <c r="AP1631" i="1" s="1"/>
  <c r="AE23" i="1"/>
  <c r="AH23" i="1"/>
  <c r="AL23" i="1" s="1"/>
  <c r="AM23" i="1" s="1"/>
  <c r="AH35" i="1"/>
  <c r="AL35" i="1" s="1"/>
  <c r="AM35" i="1" s="1"/>
  <c r="AE35" i="1"/>
  <c r="AH47" i="1"/>
  <c r="AL47" i="1" s="1"/>
  <c r="AM47" i="1" s="1"/>
  <c r="AE47" i="1"/>
  <c r="AD47" i="1"/>
  <c r="AQ47" i="1" s="1"/>
  <c r="AC47" i="1"/>
  <c r="AP47" i="1" s="1"/>
  <c r="AH71" i="1"/>
  <c r="AL71" i="1" s="1"/>
  <c r="AM71" i="1" s="1"/>
  <c r="AE71" i="1"/>
  <c r="AD71" i="1"/>
  <c r="AQ71" i="1" s="1"/>
  <c r="AH95" i="1"/>
  <c r="AL95" i="1" s="1"/>
  <c r="AM95" i="1" s="1"/>
  <c r="AE95" i="1"/>
  <c r="AD95" i="1"/>
  <c r="AQ95" i="1" s="1"/>
  <c r="AC95" i="1"/>
  <c r="AP95" i="1" s="1"/>
  <c r="AE143" i="1"/>
  <c r="AH143" i="1"/>
  <c r="AD143" i="1"/>
  <c r="AQ143" i="1" s="1"/>
  <c r="AF171" i="1"/>
  <c r="AS171" i="1" s="1"/>
  <c r="AE195" i="1"/>
  <c r="AH195" i="1"/>
  <c r="AL195" i="1" s="1"/>
  <c r="AM195" i="1" s="1"/>
  <c r="AD195" i="1"/>
  <c r="AQ195" i="1" s="1"/>
  <c r="AF227" i="1"/>
  <c r="AS227" i="1" s="1"/>
  <c r="AC227" i="1"/>
  <c r="AP227" i="1" s="1"/>
  <c r="AH251" i="1"/>
  <c r="AL251" i="1" s="1"/>
  <c r="AM251" i="1" s="1"/>
  <c r="AE251" i="1"/>
  <c r="AC251" i="1"/>
  <c r="AP251" i="1" s="1"/>
  <c r="AF283" i="1"/>
  <c r="AS283" i="1" s="1"/>
  <c r="AC283" i="1"/>
  <c r="AP283" i="1" s="1"/>
  <c r="AE307" i="1"/>
  <c r="AH307" i="1"/>
  <c r="AD323" i="1"/>
  <c r="AQ323" i="1" s="1"/>
  <c r="AC323" i="1"/>
  <c r="AP323" i="1" s="1"/>
  <c r="AE339" i="1"/>
  <c r="AH339" i="1"/>
  <c r="AD339" i="1"/>
  <c r="AQ339" i="1" s="1"/>
  <c r="AD355" i="1"/>
  <c r="AQ355" i="1" s="1"/>
  <c r="AF367" i="1"/>
  <c r="AS367" i="1" s="1"/>
  <c r="AH391" i="1"/>
  <c r="AL391" i="1" s="1"/>
  <c r="AM391" i="1" s="1"/>
  <c r="AE391" i="1"/>
  <c r="AD391" i="1"/>
  <c r="AQ391" i="1" s="1"/>
  <c r="AC391" i="1"/>
  <c r="AP391" i="1" s="1"/>
  <c r="AC415" i="1"/>
  <c r="AP415" i="1" s="1"/>
  <c r="AH415" i="1"/>
  <c r="AL415" i="1" s="1"/>
  <c r="AM415" i="1" s="1"/>
  <c r="AE415" i="1"/>
  <c r="AD415" i="1"/>
  <c r="AQ415" i="1" s="1"/>
  <c r="AH439" i="1"/>
  <c r="AL439" i="1" s="1"/>
  <c r="AM439" i="1" s="1"/>
  <c r="AE439" i="1"/>
  <c r="AD475" i="1"/>
  <c r="AQ475" i="1" s="1"/>
  <c r="AC475" i="1"/>
  <c r="AP475" i="1" s="1"/>
  <c r="AH487" i="1"/>
  <c r="AL487" i="1" s="1"/>
  <c r="AM487" i="1" s="1"/>
  <c r="AE487" i="1"/>
  <c r="AD487" i="1"/>
  <c r="AQ487" i="1" s="1"/>
  <c r="AC487" i="1"/>
  <c r="AP487" i="1" s="1"/>
  <c r="AD499" i="1"/>
  <c r="AQ499" i="1" s="1"/>
  <c r="AC499" i="1"/>
  <c r="AP499" i="1" s="1"/>
  <c r="AE515" i="1"/>
  <c r="AH515" i="1"/>
  <c r="AL515" i="1" s="1"/>
  <c r="AM515" i="1" s="1"/>
  <c r="AD527" i="1"/>
  <c r="AQ527" i="1" s="1"/>
  <c r="AC527" i="1"/>
  <c r="AP527" i="1" s="1"/>
  <c r="AH539" i="1"/>
  <c r="AL539" i="1" s="1"/>
  <c r="AM539" i="1" s="1"/>
  <c r="AE539" i="1"/>
  <c r="AC555" i="1"/>
  <c r="AP555" i="1" s="1"/>
  <c r="AE571" i="1"/>
  <c r="AH571" i="1"/>
  <c r="AL571" i="1" s="1"/>
  <c r="AM571" i="1" s="1"/>
  <c r="AD571" i="1"/>
  <c r="AQ571" i="1" s="1"/>
  <c r="AC583" i="1"/>
  <c r="AP583" i="1" s="1"/>
  <c r="AF595" i="1"/>
  <c r="AS595" i="1" s="1"/>
  <c r="AF607" i="1"/>
  <c r="AS607" i="1" s="1"/>
  <c r="AF619" i="1"/>
  <c r="AS619" i="1" s="1"/>
  <c r="AE651" i="1"/>
  <c r="AH651" i="1"/>
  <c r="AL651" i="1" s="1"/>
  <c r="AM651" i="1" s="1"/>
  <c r="AF667" i="1"/>
  <c r="AS667" i="1" s="1"/>
  <c r="AE679" i="1"/>
  <c r="AH679" i="1"/>
  <c r="AL679" i="1" s="1"/>
  <c r="AM679" i="1" s="1"/>
  <c r="AC691" i="1"/>
  <c r="AP691" i="1" s="1"/>
  <c r="AE703" i="1"/>
  <c r="AH703" i="1"/>
  <c r="AL703" i="1" s="1"/>
  <c r="AM703" i="1" s="1"/>
  <c r="AD703" i="1"/>
  <c r="AQ703" i="1" s="1"/>
  <c r="AD755" i="1"/>
  <c r="AQ755" i="1" s="1"/>
  <c r="AE755" i="1"/>
  <c r="AH755" i="1"/>
  <c r="AL755" i="1" s="1"/>
  <c r="AM755" i="1" s="1"/>
  <c r="AC755" i="1"/>
  <c r="AP755" i="1" s="1"/>
  <c r="AE779" i="1"/>
  <c r="AI779" i="1"/>
  <c r="AN779" i="1" s="1"/>
  <c r="AO779" i="1" s="1"/>
  <c r="AF779" i="1"/>
  <c r="AS779" i="1" s="1"/>
  <c r="AC791" i="1"/>
  <c r="AP791" i="1" s="1"/>
  <c r="AC803" i="1"/>
  <c r="AP803" i="1" s="1"/>
  <c r="AC815" i="1"/>
  <c r="AP815" i="1" s="1"/>
  <c r="AC827" i="1"/>
  <c r="AP827" i="1" s="1"/>
  <c r="AE847" i="1"/>
  <c r="AI847" i="1"/>
  <c r="AN847" i="1" s="1"/>
  <c r="AO847" i="1" s="1"/>
  <c r="AF847" i="1"/>
  <c r="AS847" i="1" s="1"/>
  <c r="AC859" i="1"/>
  <c r="AP859" i="1" s="1"/>
  <c r="AH871" i="1"/>
  <c r="AL871" i="1" s="1"/>
  <c r="AM871" i="1" s="1"/>
  <c r="AC887" i="1"/>
  <c r="AP887" i="1" s="1"/>
  <c r="AE887" i="1"/>
  <c r="AH899" i="1"/>
  <c r="AL899" i="1" s="1"/>
  <c r="AM899" i="1" s="1"/>
  <c r="AD899" i="1"/>
  <c r="AQ899" i="1" s="1"/>
  <c r="AH923" i="1"/>
  <c r="AL923" i="1" s="1"/>
  <c r="AM923" i="1" s="1"/>
  <c r="AD923" i="1"/>
  <c r="AQ923" i="1" s="1"/>
  <c r="AD947" i="1"/>
  <c r="AQ947" i="1" s="1"/>
  <c r="AC947" i="1"/>
  <c r="AC963" i="1"/>
  <c r="AP963" i="1" s="1"/>
  <c r="AE963" i="1"/>
  <c r="AF975" i="1"/>
  <c r="AS975" i="1" s="1"/>
  <c r="AD987" i="1"/>
  <c r="AQ987" i="1" s="1"/>
  <c r="AC987" i="1"/>
  <c r="AP987" i="1" s="1"/>
  <c r="AD999" i="1"/>
  <c r="AQ999" i="1" s="1"/>
  <c r="AC999" i="1"/>
  <c r="AP999" i="1" s="1"/>
  <c r="AD1011" i="1"/>
  <c r="AQ1011" i="1" s="1"/>
  <c r="AC1011" i="1"/>
  <c r="AP1011" i="1" s="1"/>
  <c r="AD1023" i="1"/>
  <c r="AQ1023" i="1" s="1"/>
  <c r="AC1023" i="1"/>
  <c r="AP1023" i="1" s="1"/>
  <c r="AF1055" i="1"/>
  <c r="AS1055" i="1" s="1"/>
  <c r="AC1067" i="1"/>
  <c r="AP1067" i="1" s="1"/>
  <c r="AH1079" i="1"/>
  <c r="AL1079" i="1" s="1"/>
  <c r="AM1079" i="1" s="1"/>
  <c r="AE1079" i="1"/>
  <c r="AC1091" i="1"/>
  <c r="AP1091" i="1" s="1"/>
  <c r="AH1103" i="1"/>
  <c r="AL1103" i="1" s="1"/>
  <c r="AM1103" i="1" s="1"/>
  <c r="AE1103" i="1"/>
  <c r="AD1103" i="1"/>
  <c r="AQ1103" i="1" s="1"/>
  <c r="AC1103" i="1"/>
  <c r="AP1103" i="1" s="1"/>
  <c r="AH1127" i="1"/>
  <c r="AL1127" i="1" s="1"/>
  <c r="AM1127" i="1" s="1"/>
  <c r="AE1127" i="1"/>
  <c r="AC1139" i="1"/>
  <c r="AP1139" i="1" s="1"/>
  <c r="AH1151" i="1"/>
  <c r="AL1151" i="1" s="1"/>
  <c r="AM1151" i="1" s="1"/>
  <c r="AE1151" i="1"/>
  <c r="AD1151" i="1"/>
  <c r="AQ1151" i="1" s="1"/>
  <c r="AC1151" i="1"/>
  <c r="AP1151" i="1" s="1"/>
  <c r="AH1175" i="1"/>
  <c r="AL1175" i="1" s="1"/>
  <c r="AM1175" i="1" s="1"/>
  <c r="AE1175" i="1"/>
  <c r="AC1187" i="1"/>
  <c r="AP1187" i="1" s="1"/>
  <c r="AH1199" i="1"/>
  <c r="AL1199" i="1" s="1"/>
  <c r="AM1199" i="1" s="1"/>
  <c r="AE1199" i="1"/>
  <c r="AD1199" i="1"/>
  <c r="AQ1199" i="1" s="1"/>
  <c r="AD1211" i="1"/>
  <c r="AQ1211" i="1" s="1"/>
  <c r="AC1211" i="1"/>
  <c r="AP1211" i="1" s="1"/>
  <c r="AH1223" i="1"/>
  <c r="AL1223" i="1" s="1"/>
  <c r="AM1223" i="1" s="1"/>
  <c r="AE1223" i="1"/>
  <c r="AD1235" i="1"/>
  <c r="AQ1235" i="1" s="1"/>
  <c r="AC1235" i="1"/>
  <c r="AP1235" i="1" s="1"/>
  <c r="AH1247" i="1"/>
  <c r="AL1247" i="1" s="1"/>
  <c r="AM1247" i="1" s="1"/>
  <c r="AE1247" i="1"/>
  <c r="AD1259" i="1"/>
  <c r="AQ1259" i="1" s="1"/>
  <c r="AC1259" i="1"/>
  <c r="AP1259" i="1" s="1"/>
  <c r="AH1271" i="1"/>
  <c r="AL1271" i="1" s="1"/>
  <c r="AM1271" i="1" s="1"/>
  <c r="AE1271" i="1"/>
  <c r="AD1287" i="1"/>
  <c r="AQ1287" i="1" s="1"/>
  <c r="AC1287" i="1"/>
  <c r="AP1287" i="1" s="1"/>
  <c r="AH1299" i="1"/>
  <c r="AL1299" i="1" s="1"/>
  <c r="AM1299" i="1" s="1"/>
  <c r="AE1299" i="1"/>
  <c r="AD1311" i="1"/>
  <c r="AQ1311" i="1" s="1"/>
  <c r="AC1311" i="1"/>
  <c r="AP1311" i="1" s="1"/>
  <c r="AH1323" i="1"/>
  <c r="AL1323" i="1" s="1"/>
  <c r="AM1323" i="1" s="1"/>
  <c r="AE1323" i="1"/>
  <c r="AD1335" i="1"/>
  <c r="AQ1335" i="1" s="1"/>
  <c r="AC1335" i="1"/>
  <c r="AP1335" i="1" s="1"/>
  <c r="AH1347" i="1"/>
  <c r="AL1347" i="1" s="1"/>
  <c r="AM1347" i="1" s="1"/>
  <c r="AE1347" i="1"/>
  <c r="AD1363" i="1"/>
  <c r="AQ1363" i="1" s="1"/>
  <c r="AC1363" i="1"/>
  <c r="AP1363" i="1" s="1"/>
  <c r="AH1375" i="1"/>
  <c r="AL1375" i="1" s="1"/>
  <c r="AM1375" i="1" s="1"/>
  <c r="AE1375" i="1"/>
  <c r="AD1375" i="1"/>
  <c r="AQ1375" i="1" s="1"/>
  <c r="AH1407" i="1"/>
  <c r="AL1407" i="1" s="1"/>
  <c r="AM1407" i="1" s="1"/>
  <c r="AE1407" i="1"/>
  <c r="AD1407" i="1"/>
  <c r="AQ1407" i="1" s="1"/>
  <c r="AH1431" i="1"/>
  <c r="AL1431" i="1" s="1"/>
  <c r="AM1431" i="1" s="1"/>
  <c r="AD1431" i="1"/>
  <c r="AQ1431" i="1" s="1"/>
  <c r="AC1443" i="1"/>
  <c r="AP1443" i="1" s="1"/>
  <c r="AE1443" i="1"/>
  <c r="AH1459" i="1"/>
  <c r="AL1459" i="1" s="1"/>
  <c r="AM1459" i="1" s="1"/>
  <c r="AD1459" i="1"/>
  <c r="AQ1459" i="1" s="1"/>
  <c r="AC1483" i="1"/>
  <c r="AP1483" i="1" s="1"/>
  <c r="AE1483" i="1"/>
  <c r="AH1499" i="1"/>
  <c r="AL1499" i="1" s="1"/>
  <c r="AM1499" i="1" s="1"/>
  <c r="AD1499" i="1"/>
  <c r="AQ1499" i="1" s="1"/>
  <c r="AC1511" i="1"/>
  <c r="AP1511" i="1" s="1"/>
  <c r="AE1511" i="1"/>
  <c r="AH1523" i="1"/>
  <c r="AL1523" i="1" s="1"/>
  <c r="AM1523" i="1" s="1"/>
  <c r="AD1523" i="1"/>
  <c r="AQ1523" i="1" s="1"/>
  <c r="AD1535" i="1"/>
  <c r="AQ1535" i="1" s="1"/>
  <c r="AC1535" i="1"/>
  <c r="AP1535" i="1" s="1"/>
  <c r="AH1547" i="1"/>
  <c r="AL1547" i="1" s="1"/>
  <c r="AM1547" i="1" s="1"/>
  <c r="AD1547" i="1"/>
  <c r="AQ1547" i="1" s="1"/>
  <c r="AH1575" i="1"/>
  <c r="AL1575" i="1" s="1"/>
  <c r="AM1575" i="1" s="1"/>
  <c r="AD1587" i="1"/>
  <c r="AQ1587" i="1" s="1"/>
  <c r="AC1587" i="1"/>
  <c r="AP1587" i="1" s="1"/>
  <c r="AE1587" i="1"/>
  <c r="AH1603" i="1"/>
  <c r="AL1603" i="1" s="1"/>
  <c r="AM1603" i="1" s="1"/>
  <c r="AF1627" i="1"/>
  <c r="AS1627" i="1" s="1"/>
  <c r="AC7" i="1"/>
  <c r="AP7" i="1" s="1"/>
  <c r="AI12" i="1"/>
  <c r="AN12" i="1" s="1"/>
  <c r="AO12" i="1" s="1"/>
  <c r="AF12" i="1"/>
  <c r="AS12" i="1" s="1"/>
  <c r="AD20" i="1"/>
  <c r="AQ20" i="1" s="1"/>
  <c r="AC20" i="1"/>
  <c r="AP20" i="1" s="1"/>
  <c r="AF28" i="1"/>
  <c r="AS28" i="1" s="1"/>
  <c r="AF36" i="1"/>
  <c r="AS36" i="1" s="1"/>
  <c r="AC44" i="1"/>
  <c r="AP44" i="1" s="1"/>
  <c r="AE56" i="1"/>
  <c r="AH56" i="1"/>
  <c r="AL56" i="1" s="1"/>
  <c r="AM56" i="1" s="1"/>
  <c r="AF60" i="1"/>
  <c r="AS60" i="1" s="1"/>
  <c r="AF64" i="1"/>
  <c r="AS64" i="1" s="1"/>
  <c r="AF68" i="1"/>
  <c r="AS68" i="1" s="1"/>
  <c r="AF76" i="1"/>
  <c r="AS76" i="1" s="1"/>
  <c r="AE80" i="1"/>
  <c r="AH80" i="1"/>
  <c r="AL80" i="1" s="1"/>
  <c r="AM80" i="1" s="1"/>
  <c r="AC84" i="1"/>
  <c r="AP84" i="1" s="1"/>
  <c r="AE88" i="1"/>
  <c r="AH88" i="1"/>
  <c r="AD92" i="1"/>
  <c r="AQ92" i="1" s="1"/>
  <c r="AF92" i="1"/>
  <c r="AS92" i="1" s="1"/>
  <c r="AI96" i="1"/>
  <c r="AN96" i="1" s="1"/>
  <c r="AO96" i="1" s="1"/>
  <c r="AF100" i="1"/>
  <c r="AS100" i="1" s="1"/>
  <c r="AI104" i="1"/>
  <c r="AN104" i="1" s="1"/>
  <c r="AO104" i="1" s="1"/>
  <c r="AD108" i="1"/>
  <c r="AQ108" i="1" s="1"/>
  <c r="AF108" i="1"/>
  <c r="AS108" i="1" s="1"/>
  <c r="AC120" i="1"/>
  <c r="AP120" i="1" s="1"/>
  <c r="AF124" i="1"/>
  <c r="AS124" i="1" s="1"/>
  <c r="AI136" i="1"/>
  <c r="AN136" i="1" s="1"/>
  <c r="AO136" i="1" s="1"/>
  <c r="AF140" i="1"/>
  <c r="AS140" i="1" s="1"/>
  <c r="AF148" i="1"/>
  <c r="AS148" i="1" s="1"/>
  <c r="AF156" i="1"/>
  <c r="AS156" i="1" s="1"/>
  <c r="AD160" i="1"/>
  <c r="AQ160" i="1" s="1"/>
  <c r="AI160" i="1"/>
  <c r="AN160" i="1" s="1"/>
  <c r="AO160" i="1" s="1"/>
  <c r="AE164" i="1"/>
  <c r="AH164" i="1"/>
  <c r="AL164" i="1" s="1"/>
  <c r="AM164" i="1" s="1"/>
  <c r="AD164" i="1"/>
  <c r="AQ164" i="1" s="1"/>
  <c r="AC164" i="1"/>
  <c r="AP164" i="1" s="1"/>
  <c r="AC172" i="1"/>
  <c r="AP172" i="1" s="1"/>
  <c r="AF172" i="1"/>
  <c r="AS172" i="1" s="1"/>
  <c r="AI176" i="1"/>
  <c r="AN176" i="1" s="1"/>
  <c r="AO176" i="1" s="1"/>
  <c r="AC180" i="1"/>
  <c r="AP180" i="1" s="1"/>
  <c r="AD180" i="1"/>
  <c r="AQ180" i="1" s="1"/>
  <c r="AE188" i="1"/>
  <c r="AH188" i="1"/>
  <c r="AL188" i="1" s="1"/>
  <c r="AM188" i="1" s="1"/>
  <c r="AC204" i="1"/>
  <c r="AP204" i="1" s="1"/>
  <c r="AH216" i="1"/>
  <c r="AL216" i="1" s="1"/>
  <c r="AM216" i="1" s="1"/>
  <c r="AE216" i="1"/>
  <c r="AD220" i="1"/>
  <c r="AQ220" i="1" s="1"/>
  <c r="AH228" i="1"/>
  <c r="AE228" i="1"/>
  <c r="AH232" i="1"/>
  <c r="AL232" i="1" s="1"/>
  <c r="AM232" i="1" s="1"/>
  <c r="AE232" i="1"/>
  <c r="AD236" i="1"/>
  <c r="AQ236" i="1" s="1"/>
  <c r="AD240" i="1"/>
  <c r="AQ240" i="1" s="1"/>
  <c r="AH244" i="1"/>
  <c r="AL244" i="1" s="1"/>
  <c r="AM244" i="1" s="1"/>
  <c r="AE244" i="1"/>
  <c r="AI248" i="1"/>
  <c r="AN248" i="1" s="1"/>
  <c r="AO248" i="1" s="1"/>
  <c r="AC252" i="1"/>
  <c r="AP252" i="1" s="1"/>
  <c r="AE256" i="1"/>
  <c r="AI256" i="1"/>
  <c r="AN256" i="1" s="1"/>
  <c r="AO256" i="1" s="1"/>
  <c r="AE264" i="1"/>
  <c r="AI264" i="1"/>
  <c r="AN264" i="1" s="1"/>
  <c r="AO264" i="1" s="1"/>
  <c r="AD268" i="1"/>
  <c r="AQ268" i="1" s="1"/>
  <c r="AC272" i="1"/>
  <c r="AP272" i="1" s="1"/>
  <c r="AE272" i="1"/>
  <c r="AI272" i="1"/>
  <c r="AE280" i="1"/>
  <c r="AI280" i="1"/>
  <c r="AN280" i="1" s="1"/>
  <c r="AO280" i="1" s="1"/>
  <c r="AD284" i="1"/>
  <c r="AQ284" i="1" s="1"/>
  <c r="AC288" i="1"/>
  <c r="AP288" i="1" s="1"/>
  <c r="AE288" i="1"/>
  <c r="AI288" i="1"/>
  <c r="AN288" i="1" s="1"/>
  <c r="AO288" i="1" s="1"/>
  <c r="AC292" i="1"/>
  <c r="AP292" i="1" s="1"/>
  <c r="AE296" i="1"/>
  <c r="AI296" i="1"/>
  <c r="AN296" i="1" s="1"/>
  <c r="AO296" i="1" s="1"/>
  <c r="AF300" i="1"/>
  <c r="AS300" i="1" s="1"/>
  <c r="AE304" i="1"/>
  <c r="AI304" i="1"/>
  <c r="AN304" i="1" s="1"/>
  <c r="AO304" i="1" s="1"/>
  <c r="AF308" i="1"/>
  <c r="AS308" i="1" s="1"/>
  <c r="AE312" i="1"/>
  <c r="AI312" i="1"/>
  <c r="AN312" i="1" s="1"/>
  <c r="AO312" i="1" s="1"/>
  <c r="AF316" i="1"/>
  <c r="AS316" i="1" s="1"/>
  <c r="AE320" i="1"/>
  <c r="AI320" i="1"/>
  <c r="AN320" i="1" s="1"/>
  <c r="AO320" i="1" s="1"/>
  <c r="AF324" i="1"/>
  <c r="AS324" i="1" s="1"/>
  <c r="AE328" i="1"/>
  <c r="AI328" i="1"/>
  <c r="AN328" i="1" s="1"/>
  <c r="AO328" i="1" s="1"/>
  <c r="AF332" i="1"/>
  <c r="AS332" i="1" s="1"/>
  <c r="AE336" i="1"/>
  <c r="AI336" i="1"/>
  <c r="AN336" i="1" s="1"/>
  <c r="AO336" i="1" s="1"/>
  <c r="AD340" i="1"/>
  <c r="AQ340" i="1" s="1"/>
  <c r="AC340" i="1"/>
  <c r="AI344" i="1"/>
  <c r="AN344" i="1" s="1"/>
  <c r="AO344" i="1" s="1"/>
  <c r="AD348" i="1"/>
  <c r="AQ348" i="1" s="1"/>
  <c r="AC348" i="1"/>
  <c r="AF352" i="1"/>
  <c r="AS352" i="1" s="1"/>
  <c r="AI352" i="1"/>
  <c r="AE360" i="1"/>
  <c r="AG372" i="1"/>
  <c r="AD380" i="1"/>
  <c r="AQ380" i="1" s="1"/>
  <c r="AC380" i="1"/>
  <c r="AI384" i="1"/>
  <c r="AN384" i="1" s="1"/>
  <c r="AO384" i="1" s="1"/>
  <c r="AF388" i="1"/>
  <c r="AS388" i="1" s="1"/>
  <c r="AF396" i="1"/>
  <c r="AS396" i="1" s="1"/>
  <c r="AF404" i="1"/>
  <c r="AS404" i="1" s="1"/>
  <c r="AI408" i="1"/>
  <c r="AN408" i="1" s="1"/>
  <c r="AO408" i="1" s="1"/>
  <c r="AF420" i="1"/>
  <c r="AS420" i="1" s="1"/>
  <c r="AE424" i="1"/>
  <c r="AH424" i="1"/>
  <c r="AL424" i="1" s="1"/>
  <c r="AM424" i="1" s="1"/>
  <c r="AI432" i="1"/>
  <c r="AN432" i="1" s="1"/>
  <c r="AO432" i="1" s="1"/>
  <c r="AF436" i="1"/>
  <c r="AS436" i="1" s="1"/>
  <c r="AF452" i="1"/>
  <c r="AS452" i="1" s="1"/>
  <c r="AI456" i="1"/>
  <c r="AN456" i="1" s="1"/>
  <c r="AO456" i="1" s="1"/>
  <c r="AF460" i="1"/>
  <c r="AS460" i="1" s="1"/>
  <c r="AE464" i="1"/>
  <c r="AF468" i="1"/>
  <c r="AS468" i="1" s="1"/>
  <c r="AI472" i="1"/>
  <c r="AN472" i="1" s="1"/>
  <c r="AO472" i="1" s="1"/>
  <c r="AF476" i="1"/>
  <c r="AS476" i="1" s="1"/>
  <c r="AE484" i="1"/>
  <c r="AH484" i="1"/>
  <c r="AL484" i="1" s="1"/>
  <c r="AM484" i="1" s="1"/>
  <c r="AD484" i="1"/>
  <c r="AQ484" i="1" s="1"/>
  <c r="AC484" i="1"/>
  <c r="AP484" i="1" s="1"/>
  <c r="AF492" i="1"/>
  <c r="AS492" i="1" s="1"/>
  <c r="AI496" i="1"/>
  <c r="AN496" i="1" s="1"/>
  <c r="AO496" i="1" s="1"/>
  <c r="AF500" i="1"/>
  <c r="AS500" i="1" s="1"/>
  <c r="AI504" i="1"/>
  <c r="AN504" i="1" s="1"/>
  <c r="AO504" i="1" s="1"/>
  <c r="AF508" i="1"/>
  <c r="AS508" i="1" s="1"/>
  <c r="AI512" i="1"/>
  <c r="AN512" i="1" s="1"/>
  <c r="AO512" i="1" s="1"/>
  <c r="AF516" i="1"/>
  <c r="AS516" i="1" s="1"/>
  <c r="AI520" i="1"/>
  <c r="AN520" i="1" s="1"/>
  <c r="AO520" i="1" s="1"/>
  <c r="AF524" i="1"/>
  <c r="AS524" i="1" s="1"/>
  <c r="AI528" i="1"/>
  <c r="AN528" i="1" s="1"/>
  <c r="AO528" i="1" s="1"/>
  <c r="AF532" i="1"/>
  <c r="AS532" i="1" s="1"/>
  <c r="AI536" i="1"/>
  <c r="AN536" i="1" s="1"/>
  <c r="AO536" i="1" s="1"/>
  <c r="AF540" i="1"/>
  <c r="AS540" i="1" s="1"/>
  <c r="AF548" i="1"/>
  <c r="AS548" i="1" s="1"/>
  <c r="AD552" i="1"/>
  <c r="AQ552" i="1" s="1"/>
  <c r="AI552" i="1"/>
  <c r="AN552" i="1" s="1"/>
  <c r="AO552" i="1" s="1"/>
  <c r="AE556" i="1"/>
  <c r="AH556" i="1"/>
  <c r="AL556" i="1" s="1"/>
  <c r="AM556" i="1" s="1"/>
  <c r="AD556" i="1"/>
  <c r="AQ556" i="1" s="1"/>
  <c r="AF560" i="1"/>
  <c r="AS560" i="1" s="1"/>
  <c r="AF564" i="1"/>
  <c r="AS564" i="1" s="1"/>
  <c r="AF572" i="1"/>
  <c r="AS572" i="1" s="1"/>
  <c r="AF580" i="1"/>
  <c r="AS580" i="1" s="1"/>
  <c r="AE588" i="1"/>
  <c r="AH588" i="1"/>
  <c r="AL588" i="1" s="1"/>
  <c r="AM588" i="1" s="1"/>
  <c r="AD588" i="1"/>
  <c r="AQ588" i="1" s="1"/>
  <c r="AC588" i="1"/>
  <c r="AP588" i="1" s="1"/>
  <c r="AI592" i="1"/>
  <c r="AN592" i="1" s="1"/>
  <c r="AO592" i="1" s="1"/>
  <c r="AF596" i="1"/>
  <c r="AS596" i="1" s="1"/>
  <c r="AF604" i="1"/>
  <c r="AS604" i="1" s="1"/>
  <c r="AI608" i="1"/>
  <c r="AN608" i="1" s="1"/>
  <c r="AO608" i="1" s="1"/>
  <c r="AF612" i="1"/>
  <c r="AS612" i="1" s="1"/>
  <c r="AI616" i="1"/>
  <c r="AN616" i="1" s="1"/>
  <c r="AO616" i="1" s="1"/>
  <c r="AF620" i="1"/>
  <c r="AS620" i="1" s="1"/>
  <c r="AF628" i="1"/>
  <c r="AS628" i="1" s="1"/>
  <c r="AI632" i="1"/>
  <c r="AN632" i="1" s="1"/>
  <c r="AO632" i="1" s="1"/>
  <c r="AF636" i="1"/>
  <c r="AS636" i="1" s="1"/>
  <c r="AC640" i="1"/>
  <c r="AP640" i="1" s="1"/>
  <c r="AF644" i="1"/>
  <c r="AS644" i="1" s="1"/>
  <c r="AF652" i="1"/>
  <c r="AS652" i="1" s="1"/>
  <c r="AF660" i="1"/>
  <c r="AS660" i="1" s="1"/>
  <c r="AI664" i="1"/>
  <c r="AN664" i="1" s="1"/>
  <c r="AO664" i="1" s="1"/>
  <c r="AF668" i="1"/>
  <c r="AS668" i="1" s="1"/>
  <c r="AF676" i="1"/>
  <c r="AS676" i="1" s="1"/>
  <c r="AI680" i="1"/>
  <c r="AN680" i="1" s="1"/>
  <c r="AO680" i="1" s="1"/>
  <c r="AF684" i="1"/>
  <c r="AS684" i="1" s="1"/>
  <c r="AF692" i="1"/>
  <c r="AS692" i="1" s="1"/>
  <c r="AI696" i="1"/>
  <c r="AN696" i="1" s="1"/>
  <c r="AO696" i="1" s="1"/>
  <c r="AF700" i="1"/>
  <c r="AS700" i="1" s="1"/>
  <c r="AC704" i="1"/>
  <c r="AP704" i="1" s="1"/>
  <c r="AF708" i="1"/>
  <c r="AS708" i="1" s="1"/>
  <c r="AI712" i="1"/>
  <c r="AN712" i="1" s="1"/>
  <c r="AO712" i="1" s="1"/>
  <c r="AE716" i="1"/>
  <c r="AH716" i="1"/>
  <c r="AL716" i="1" s="1"/>
  <c r="AM716" i="1" s="1"/>
  <c r="AD716" i="1"/>
  <c r="AQ716" i="1" s="1"/>
  <c r="AC716" i="1"/>
  <c r="AP716" i="1" s="1"/>
  <c r="AF724" i="1"/>
  <c r="AS724" i="1" s="1"/>
  <c r="AI736" i="1"/>
  <c r="AN736" i="1" s="1"/>
  <c r="AO736" i="1" s="1"/>
  <c r="AH736" i="1"/>
  <c r="AL736" i="1" s="1"/>
  <c r="AM736" i="1" s="1"/>
  <c r="AE736" i="1"/>
  <c r="AD740" i="1"/>
  <c r="AQ740" i="1" s="1"/>
  <c r="AC740" i="1"/>
  <c r="AP740" i="1" s="1"/>
  <c r="AF748" i="1"/>
  <c r="AS748" i="1" s="1"/>
  <c r="AG752" i="1"/>
  <c r="AI752" i="1"/>
  <c r="AN752" i="1" s="1"/>
  <c r="AO752" i="1" s="1"/>
  <c r="AD756" i="1"/>
  <c r="AQ756" i="1" s="1"/>
  <c r="AE764" i="1"/>
  <c r="AH764" i="1"/>
  <c r="AL764" i="1" s="1"/>
  <c r="AM764" i="1" s="1"/>
  <c r="AD764" i="1"/>
  <c r="AQ764" i="1" s="1"/>
  <c r="AC764" i="1"/>
  <c r="AP764" i="1" s="1"/>
  <c r="AI768" i="1"/>
  <c r="AN768" i="1" s="1"/>
  <c r="AO768" i="1" s="1"/>
  <c r="AF772" i="1"/>
  <c r="AS772" i="1" s="1"/>
  <c r="AF780" i="1"/>
  <c r="AS780" i="1" s="1"/>
  <c r="AI784" i="1"/>
  <c r="AN784" i="1" s="1"/>
  <c r="AO784" i="1" s="1"/>
  <c r="AE788" i="1"/>
  <c r="AH788" i="1"/>
  <c r="AL788" i="1" s="1"/>
  <c r="AM788" i="1" s="1"/>
  <c r="AI792" i="1"/>
  <c r="AN792" i="1" s="1"/>
  <c r="AO792" i="1" s="1"/>
  <c r="AE796" i="1"/>
  <c r="AH796" i="1"/>
  <c r="AL796" i="1" s="1"/>
  <c r="AM796" i="1" s="1"/>
  <c r="AI800" i="1"/>
  <c r="AN800" i="1" s="1"/>
  <c r="AO800" i="1" s="1"/>
  <c r="AE804" i="1"/>
  <c r="AH804" i="1"/>
  <c r="AL804" i="1" s="1"/>
  <c r="AM804" i="1" s="1"/>
  <c r="AI808" i="1"/>
  <c r="AN808" i="1" s="1"/>
  <c r="AO808" i="1" s="1"/>
  <c r="AE812" i="1"/>
  <c r="AH812" i="1"/>
  <c r="AL812" i="1" s="1"/>
  <c r="AM812" i="1" s="1"/>
  <c r="AI816" i="1"/>
  <c r="AN816" i="1" s="1"/>
  <c r="AO816" i="1" s="1"/>
  <c r="AE820" i="1"/>
  <c r="AH820" i="1"/>
  <c r="AL820" i="1" s="1"/>
  <c r="AM820" i="1" s="1"/>
  <c r="AI824" i="1"/>
  <c r="AN824" i="1" s="1"/>
  <c r="AO824" i="1" s="1"/>
  <c r="AE828" i="1"/>
  <c r="AH828" i="1"/>
  <c r="AL828" i="1" s="1"/>
  <c r="AM828" i="1" s="1"/>
  <c r="AI832" i="1"/>
  <c r="AN832" i="1" s="1"/>
  <c r="AO832" i="1" s="1"/>
  <c r="AF836" i="1"/>
  <c r="AS836" i="1" s="1"/>
  <c r="AI840" i="1"/>
  <c r="AN840" i="1" s="1"/>
  <c r="AO840" i="1" s="1"/>
  <c r="AF844" i="1"/>
  <c r="AS844" i="1" s="1"/>
  <c r="AI848" i="1"/>
  <c r="AN848" i="1" s="1"/>
  <c r="AO848" i="1" s="1"/>
  <c r="AH852" i="1"/>
  <c r="AL852" i="1" s="1"/>
  <c r="AM852" i="1" s="1"/>
  <c r="AE852" i="1"/>
  <c r="AF860" i="1"/>
  <c r="AS860" i="1" s="1"/>
  <c r="AI864" i="1"/>
  <c r="AN864" i="1" s="1"/>
  <c r="AO864" i="1" s="1"/>
  <c r="AH868" i="1"/>
  <c r="AL868" i="1" s="1"/>
  <c r="AM868" i="1" s="1"/>
  <c r="AE868" i="1"/>
  <c r="AF876" i="1"/>
  <c r="AS876" i="1" s="1"/>
  <c r="AI880" i="1"/>
  <c r="AN880" i="1" s="1"/>
  <c r="AO880" i="1" s="1"/>
  <c r="AE884" i="1"/>
  <c r="AH884" i="1"/>
  <c r="AL884" i="1" s="1"/>
  <c r="AM884" i="1" s="1"/>
  <c r="AF892" i="1"/>
  <c r="AS892" i="1" s="1"/>
  <c r="AF900" i="1"/>
  <c r="AS900" i="1" s="1"/>
  <c r="AF908" i="1"/>
  <c r="AS908" i="1" s="1"/>
  <c r="AF916" i="1"/>
  <c r="AS916" i="1" s="1"/>
  <c r="AF924" i="1"/>
  <c r="AS924" i="1" s="1"/>
  <c r="AF932" i="1"/>
  <c r="AS932" i="1" s="1"/>
  <c r="AI936" i="1"/>
  <c r="AN936" i="1" s="1"/>
  <c r="AO936" i="1" s="1"/>
  <c r="AF940" i="1"/>
  <c r="AS940" i="1" s="1"/>
  <c r="AC944" i="1"/>
  <c r="AP944" i="1" s="1"/>
  <c r="AF948" i="1"/>
  <c r="AS948" i="1" s="1"/>
  <c r="AD952" i="1"/>
  <c r="AQ952" i="1" s="1"/>
  <c r="AC952" i="1"/>
  <c r="AP952" i="1" s="1"/>
  <c r="AF956" i="1"/>
  <c r="AS956" i="1" s="1"/>
  <c r="AF964" i="1"/>
  <c r="AS964" i="1" s="1"/>
  <c r="AF972" i="1"/>
  <c r="AS972" i="1" s="1"/>
  <c r="AF980" i="1"/>
  <c r="AS980" i="1" s="1"/>
  <c r="AF988" i="1"/>
  <c r="AS988" i="1" s="1"/>
  <c r="AE992" i="1"/>
  <c r="AF996" i="1"/>
  <c r="AS996" i="1" s="1"/>
  <c r="AE1000" i="1"/>
  <c r="AF1004" i="1"/>
  <c r="AS1004" i="1" s="1"/>
  <c r="AE1008" i="1"/>
  <c r="AF1012" i="1"/>
  <c r="AS1012" i="1" s="1"/>
  <c r="AE1016" i="1"/>
  <c r="AF1020" i="1"/>
  <c r="AS1020" i="1" s="1"/>
  <c r="AE1024" i="1"/>
  <c r="AF1028" i="1"/>
  <c r="AS1028" i="1" s="1"/>
  <c r="AE1032" i="1"/>
  <c r="AF1036" i="1"/>
  <c r="AS1036" i="1" s="1"/>
  <c r="AE1040" i="1"/>
  <c r="AF1044" i="1"/>
  <c r="AS1044" i="1" s="1"/>
  <c r="AE1048" i="1"/>
  <c r="AD1052" i="1"/>
  <c r="AQ1052" i="1" s="1"/>
  <c r="AC1052" i="1"/>
  <c r="AP1052" i="1" s="1"/>
  <c r="AE1056" i="1"/>
  <c r="AI1056" i="1"/>
  <c r="AN1056" i="1" s="1"/>
  <c r="AO1056" i="1" s="1"/>
  <c r="AF1060" i="1"/>
  <c r="AS1060" i="1" s="1"/>
  <c r="AE1064" i="1"/>
  <c r="AI1064" i="1"/>
  <c r="AN1064" i="1" s="1"/>
  <c r="AO1064" i="1" s="1"/>
  <c r="AF1068" i="1"/>
  <c r="AS1068" i="1" s="1"/>
  <c r="AF1076" i="1"/>
  <c r="AS1076" i="1" s="1"/>
  <c r="AI1080" i="1"/>
  <c r="AN1080" i="1" s="1"/>
  <c r="AO1080" i="1" s="1"/>
  <c r="AE1084" i="1"/>
  <c r="AH1084" i="1"/>
  <c r="AL1084" i="1" s="1"/>
  <c r="AM1084" i="1" s="1"/>
  <c r="AD1084" i="1"/>
  <c r="AQ1084" i="1" s="1"/>
  <c r="AC1084" i="1"/>
  <c r="AP1084" i="1" s="1"/>
  <c r="AF1092" i="1"/>
  <c r="AS1092" i="1" s="1"/>
  <c r="AI1096" i="1"/>
  <c r="AN1096" i="1" s="1"/>
  <c r="AO1096" i="1" s="1"/>
  <c r="AE1100" i="1"/>
  <c r="AH1100" i="1"/>
  <c r="AL1100" i="1" s="1"/>
  <c r="AM1100" i="1" s="1"/>
  <c r="AD1100" i="1"/>
  <c r="AQ1100" i="1" s="1"/>
  <c r="AC1100" i="1"/>
  <c r="AP1100" i="1" s="1"/>
  <c r="AF1108" i="1"/>
  <c r="AS1108" i="1" s="1"/>
  <c r="AI1112" i="1"/>
  <c r="AN1112" i="1" s="1"/>
  <c r="AO1112" i="1" s="1"/>
  <c r="AE1116" i="1"/>
  <c r="AH1116" i="1"/>
  <c r="AL1116" i="1" s="1"/>
  <c r="AM1116" i="1" s="1"/>
  <c r="AD1116" i="1"/>
  <c r="AQ1116" i="1" s="1"/>
  <c r="AC1116" i="1"/>
  <c r="AP1116" i="1" s="1"/>
  <c r="AF1124" i="1"/>
  <c r="AS1124" i="1" s="1"/>
  <c r="AI1128" i="1"/>
  <c r="AN1128" i="1" s="1"/>
  <c r="AO1128" i="1" s="1"/>
  <c r="AE1132" i="1"/>
  <c r="AH1132" i="1"/>
  <c r="AL1132" i="1" s="1"/>
  <c r="AM1132" i="1" s="1"/>
  <c r="AD1132" i="1"/>
  <c r="AQ1132" i="1" s="1"/>
  <c r="AC1132" i="1"/>
  <c r="AP1132" i="1" s="1"/>
  <c r="AF1140" i="1"/>
  <c r="AS1140" i="1" s="1"/>
  <c r="AI1144" i="1"/>
  <c r="AN1144" i="1" s="1"/>
  <c r="AO1144" i="1" s="1"/>
  <c r="AE1148" i="1"/>
  <c r="AH1148" i="1"/>
  <c r="AL1148" i="1" s="1"/>
  <c r="AM1148" i="1" s="1"/>
  <c r="AD1148" i="1"/>
  <c r="AQ1148" i="1" s="1"/>
  <c r="AC1148" i="1"/>
  <c r="AP1148" i="1" s="1"/>
  <c r="AF1156" i="1"/>
  <c r="AS1156" i="1" s="1"/>
  <c r="AI1160" i="1"/>
  <c r="AN1160" i="1" s="1"/>
  <c r="AO1160" i="1" s="1"/>
  <c r="AE1164" i="1"/>
  <c r="AH1164" i="1"/>
  <c r="AL1164" i="1" s="1"/>
  <c r="AM1164" i="1" s="1"/>
  <c r="AD1164" i="1"/>
  <c r="AQ1164" i="1" s="1"/>
  <c r="AC1164" i="1"/>
  <c r="AP1164" i="1" s="1"/>
  <c r="AF1172" i="1"/>
  <c r="AS1172" i="1" s="1"/>
  <c r="AI1176" i="1"/>
  <c r="AN1176" i="1" s="1"/>
  <c r="AO1176" i="1" s="1"/>
  <c r="AE1180" i="1"/>
  <c r="AH1180" i="1"/>
  <c r="AL1180" i="1" s="1"/>
  <c r="AM1180" i="1" s="1"/>
  <c r="AD1180" i="1"/>
  <c r="AQ1180" i="1" s="1"/>
  <c r="AC1180" i="1"/>
  <c r="AF1188" i="1"/>
  <c r="AS1188" i="1" s="1"/>
  <c r="AI1192" i="1"/>
  <c r="AN1192" i="1" s="1"/>
  <c r="AO1192" i="1" s="1"/>
  <c r="AF1196" i="1"/>
  <c r="AS1196" i="1" s="1"/>
  <c r="AI1200" i="1"/>
  <c r="AN1200" i="1" s="1"/>
  <c r="AO1200" i="1" s="1"/>
  <c r="AF1204" i="1"/>
  <c r="AS1204" i="1" s="1"/>
  <c r="AI1208" i="1"/>
  <c r="AN1208" i="1" s="1"/>
  <c r="AO1208" i="1" s="1"/>
  <c r="AF1212" i="1"/>
  <c r="AS1212" i="1" s="1"/>
  <c r="AI1216" i="1"/>
  <c r="AN1216" i="1" s="1"/>
  <c r="AO1216" i="1" s="1"/>
  <c r="AF1220" i="1"/>
  <c r="AS1220" i="1" s="1"/>
  <c r="AI1224" i="1"/>
  <c r="AN1224" i="1" s="1"/>
  <c r="AO1224" i="1" s="1"/>
  <c r="AF1228" i="1"/>
  <c r="AS1228" i="1" s="1"/>
  <c r="AI1232" i="1"/>
  <c r="AN1232" i="1" s="1"/>
  <c r="AO1232" i="1" s="1"/>
  <c r="AF1236" i="1"/>
  <c r="AS1236" i="1" s="1"/>
  <c r="AI1240" i="1"/>
  <c r="AN1240" i="1" s="1"/>
  <c r="AO1240" i="1" s="1"/>
  <c r="AF1244" i="1"/>
  <c r="AS1244" i="1" s="1"/>
  <c r="AI1248" i="1"/>
  <c r="AN1248" i="1" s="1"/>
  <c r="AO1248" i="1" s="1"/>
  <c r="AF1252" i="1"/>
  <c r="AS1252" i="1" s="1"/>
  <c r="AI1256" i="1"/>
  <c r="AN1256" i="1" s="1"/>
  <c r="AO1256" i="1" s="1"/>
  <c r="AF1260" i="1"/>
  <c r="AS1260" i="1" s="1"/>
  <c r="AI1264" i="1"/>
  <c r="AN1264" i="1" s="1"/>
  <c r="AO1264" i="1" s="1"/>
  <c r="AF1268" i="1"/>
  <c r="AS1268" i="1" s="1"/>
  <c r="AI1272" i="1"/>
  <c r="AN1272" i="1" s="1"/>
  <c r="AO1272" i="1" s="1"/>
  <c r="AF1276" i="1"/>
  <c r="AS1276" i="1" s="1"/>
  <c r="AI1280" i="1"/>
  <c r="AN1280" i="1" s="1"/>
  <c r="AO1280" i="1" s="1"/>
  <c r="AF1284" i="1"/>
  <c r="AS1284" i="1" s="1"/>
  <c r="AI1288" i="1"/>
  <c r="AN1288" i="1" s="1"/>
  <c r="AO1288" i="1" s="1"/>
  <c r="AF1292" i="1"/>
  <c r="AS1292" i="1" s="1"/>
  <c r="AI1296" i="1"/>
  <c r="AN1296" i="1" s="1"/>
  <c r="AO1296" i="1" s="1"/>
  <c r="AF1300" i="1"/>
  <c r="AS1300" i="1" s="1"/>
  <c r="AI1304" i="1"/>
  <c r="AN1304" i="1" s="1"/>
  <c r="AO1304" i="1" s="1"/>
  <c r="AF1308" i="1"/>
  <c r="AS1308" i="1" s="1"/>
  <c r="AI1312" i="1"/>
  <c r="AN1312" i="1" s="1"/>
  <c r="AO1312" i="1" s="1"/>
  <c r="AF1316" i="1"/>
  <c r="AS1316" i="1" s="1"/>
  <c r="AI1320" i="1"/>
  <c r="AN1320" i="1" s="1"/>
  <c r="AO1320" i="1" s="1"/>
  <c r="AF1324" i="1"/>
  <c r="AS1324" i="1" s="1"/>
  <c r="AI1328" i="1"/>
  <c r="AN1328" i="1" s="1"/>
  <c r="AO1328" i="1" s="1"/>
  <c r="AF1332" i="1"/>
  <c r="AS1332" i="1" s="1"/>
  <c r="AI1336" i="1"/>
  <c r="AN1336" i="1" s="1"/>
  <c r="AO1336" i="1" s="1"/>
  <c r="AF1340" i="1"/>
  <c r="AS1340" i="1" s="1"/>
  <c r="AI1344" i="1"/>
  <c r="AN1344" i="1" s="1"/>
  <c r="AO1344" i="1" s="1"/>
  <c r="AF1348" i="1"/>
  <c r="AS1348" i="1" s="1"/>
  <c r="AI1352" i="1"/>
  <c r="AN1352" i="1" s="1"/>
  <c r="AO1352" i="1" s="1"/>
  <c r="AF1356" i="1"/>
  <c r="AS1356" i="1" s="1"/>
  <c r="AI1360" i="1"/>
  <c r="AN1360" i="1" s="1"/>
  <c r="AO1360" i="1" s="1"/>
  <c r="AF1364" i="1"/>
  <c r="AS1364" i="1" s="1"/>
  <c r="AI1368" i="1"/>
  <c r="AN1368" i="1" s="1"/>
  <c r="AO1368" i="1" s="1"/>
  <c r="AI1376" i="1"/>
  <c r="AN1376" i="1" s="1"/>
  <c r="AO1376" i="1" s="1"/>
  <c r="AF1380" i="1"/>
  <c r="AS1380" i="1" s="1"/>
  <c r="AI1384" i="1"/>
  <c r="AN1384" i="1" s="1"/>
  <c r="AO1384" i="1" s="1"/>
  <c r="AF1388" i="1"/>
  <c r="AS1388" i="1" s="1"/>
  <c r="AI1392" i="1"/>
  <c r="AN1392" i="1" s="1"/>
  <c r="AO1392" i="1" s="1"/>
  <c r="AF1396" i="1"/>
  <c r="AS1396" i="1" s="1"/>
  <c r="AI1400" i="1"/>
  <c r="AN1400" i="1" s="1"/>
  <c r="AO1400" i="1" s="1"/>
  <c r="AF1404" i="1"/>
  <c r="AS1404" i="1" s="1"/>
  <c r="AI1408" i="1"/>
  <c r="AN1408" i="1" s="1"/>
  <c r="AO1408" i="1" s="1"/>
  <c r="AF1412" i="1"/>
  <c r="AS1412" i="1" s="1"/>
  <c r="AI1416" i="1"/>
  <c r="AN1416" i="1" s="1"/>
  <c r="AO1416" i="1" s="1"/>
  <c r="AF1420" i="1"/>
  <c r="AS1420" i="1" s="1"/>
  <c r="AD1424" i="1"/>
  <c r="AQ1424" i="1" s="1"/>
  <c r="AH1428" i="1"/>
  <c r="AL1428" i="1" s="1"/>
  <c r="AM1428" i="1" s="1"/>
  <c r="AE1428" i="1"/>
  <c r="AC1428" i="1"/>
  <c r="AP1428" i="1" s="1"/>
  <c r="AD1432" i="1"/>
  <c r="AQ1432" i="1" s="1"/>
  <c r="AH1436" i="1"/>
  <c r="AL1436" i="1" s="1"/>
  <c r="AM1436" i="1" s="1"/>
  <c r="AE1436" i="1"/>
  <c r="AC1436" i="1"/>
  <c r="AP1436" i="1" s="1"/>
  <c r="AD1440" i="1"/>
  <c r="AQ1440" i="1" s="1"/>
  <c r="AH1444" i="1"/>
  <c r="AL1444" i="1" s="1"/>
  <c r="AM1444" i="1" s="1"/>
  <c r="AE1444" i="1"/>
  <c r="AC1444" i="1"/>
  <c r="AP1444" i="1" s="1"/>
  <c r="AD1448" i="1"/>
  <c r="AQ1448" i="1" s="1"/>
  <c r="AH1452" i="1"/>
  <c r="AL1452" i="1" s="1"/>
  <c r="AM1452" i="1" s="1"/>
  <c r="AE1452" i="1"/>
  <c r="AC1452" i="1"/>
  <c r="AP1452" i="1" s="1"/>
  <c r="AD1456" i="1"/>
  <c r="AQ1456" i="1" s="1"/>
  <c r="AH1460" i="1"/>
  <c r="AL1460" i="1" s="1"/>
  <c r="AM1460" i="1" s="1"/>
  <c r="AE1460" i="1"/>
  <c r="AC1460" i="1"/>
  <c r="AP1460" i="1" s="1"/>
  <c r="AD1464" i="1"/>
  <c r="AQ1464" i="1" s="1"/>
  <c r="AH1468" i="1"/>
  <c r="AL1468" i="1" s="1"/>
  <c r="AM1468" i="1" s="1"/>
  <c r="AE1468" i="1"/>
  <c r="AC1468" i="1"/>
  <c r="AP1468" i="1" s="1"/>
  <c r="AD1472" i="1"/>
  <c r="AQ1472" i="1" s="1"/>
  <c r="AH1476" i="1"/>
  <c r="AL1476" i="1" s="1"/>
  <c r="AM1476" i="1" s="1"/>
  <c r="AE1476" i="1"/>
  <c r="AC1476" i="1"/>
  <c r="AP1476" i="1" s="1"/>
  <c r="AD1480" i="1"/>
  <c r="AQ1480" i="1" s="1"/>
  <c r="AH1484" i="1"/>
  <c r="AL1484" i="1" s="1"/>
  <c r="AM1484" i="1" s="1"/>
  <c r="AE1484" i="1"/>
  <c r="AC1484" i="1"/>
  <c r="AP1484" i="1" s="1"/>
  <c r="AD1488" i="1"/>
  <c r="AQ1488" i="1" s="1"/>
  <c r="AH1492" i="1"/>
  <c r="AL1492" i="1" s="1"/>
  <c r="AM1492" i="1" s="1"/>
  <c r="AE1492" i="1"/>
  <c r="AC1492" i="1"/>
  <c r="AP1492" i="1" s="1"/>
  <c r="AD1496" i="1"/>
  <c r="AQ1496" i="1" s="1"/>
  <c r="AH1500" i="1"/>
  <c r="AL1500" i="1" s="1"/>
  <c r="AM1500" i="1" s="1"/>
  <c r="AE1500" i="1"/>
  <c r="AC1500" i="1"/>
  <c r="AP1500" i="1" s="1"/>
  <c r="AD1504" i="1"/>
  <c r="AQ1504" i="1" s="1"/>
  <c r="AH1508" i="1"/>
  <c r="AL1508" i="1" s="1"/>
  <c r="AM1508" i="1" s="1"/>
  <c r="AE1508" i="1"/>
  <c r="AC1508" i="1"/>
  <c r="AP1508" i="1" s="1"/>
  <c r="AD1512" i="1"/>
  <c r="AQ1512" i="1" s="1"/>
  <c r="AH1516" i="1"/>
  <c r="AL1516" i="1" s="1"/>
  <c r="AM1516" i="1" s="1"/>
  <c r="AE1516" i="1"/>
  <c r="AC1516" i="1"/>
  <c r="AP1516" i="1" s="1"/>
  <c r="AD1520" i="1"/>
  <c r="AQ1520" i="1" s="1"/>
  <c r="AH1524" i="1"/>
  <c r="AL1524" i="1" s="1"/>
  <c r="AM1524" i="1" s="1"/>
  <c r="AE1524" i="1"/>
  <c r="AC1524" i="1"/>
  <c r="AP1524" i="1" s="1"/>
  <c r="AI1528" i="1"/>
  <c r="AN1528" i="1" s="1"/>
  <c r="AO1528" i="1" s="1"/>
  <c r="AF1532" i="1"/>
  <c r="AS1532" i="1" s="1"/>
  <c r="AI1536" i="1"/>
  <c r="AN1536" i="1" s="1"/>
  <c r="AO1536" i="1" s="1"/>
  <c r="AF1540" i="1"/>
  <c r="AS1540" i="1" s="1"/>
  <c r="AH1548" i="1"/>
  <c r="AL1548" i="1" s="1"/>
  <c r="AM1548" i="1" s="1"/>
  <c r="AE1548" i="1"/>
  <c r="AC1548" i="1"/>
  <c r="AP1548" i="1" s="1"/>
  <c r="AI1552" i="1"/>
  <c r="AN1552" i="1" s="1"/>
  <c r="AO1552" i="1" s="1"/>
  <c r="AF1556" i="1"/>
  <c r="AS1556" i="1" s="1"/>
  <c r="AI1560" i="1"/>
  <c r="AN1560" i="1" s="1"/>
  <c r="AO1560" i="1" s="1"/>
  <c r="AF1564" i="1"/>
  <c r="AS1564" i="1" s="1"/>
  <c r="AF1572" i="1"/>
  <c r="AS1572" i="1" s="1"/>
  <c r="AF1580" i="1"/>
  <c r="AS1580" i="1" s="1"/>
  <c r="AF1588" i="1"/>
  <c r="AS1588" i="1" s="1"/>
  <c r="AF1596" i="1"/>
  <c r="AS1596" i="1" s="1"/>
  <c r="AF1604" i="1"/>
  <c r="AS1604" i="1" s="1"/>
  <c r="AI1608" i="1"/>
  <c r="AN1608" i="1" s="1"/>
  <c r="AO1608" i="1" s="1"/>
  <c r="AF1612" i="1"/>
  <c r="AS1612" i="1" s="1"/>
  <c r="AI1616" i="1"/>
  <c r="AN1616" i="1" s="1"/>
  <c r="AO1616" i="1" s="1"/>
  <c r="AF1620" i="1"/>
  <c r="AS1620" i="1" s="1"/>
  <c r="AI1624" i="1"/>
  <c r="AN1624" i="1" s="1"/>
  <c r="AO1624" i="1" s="1"/>
  <c r="AF1628" i="1"/>
  <c r="AS1628" i="1" s="1"/>
  <c r="AI1632" i="1"/>
  <c r="AN1632" i="1" s="1"/>
  <c r="AO1632" i="1" s="1"/>
  <c r="AF1636" i="1"/>
  <c r="AS1636" i="1" s="1"/>
  <c r="AI6" i="1"/>
  <c r="AN6" i="1" s="1"/>
  <c r="AO6" i="1" s="1"/>
  <c r="AE1441" i="1"/>
  <c r="AD1441" i="1"/>
  <c r="AQ1441" i="1" s="1"/>
  <c r="AH1441" i="1"/>
  <c r="AL1441" i="1" s="1"/>
  <c r="AM1441" i="1" s="1"/>
  <c r="AE1453" i="1"/>
  <c r="AD1453" i="1"/>
  <c r="AQ1453" i="1" s="1"/>
  <c r="AH1453" i="1"/>
  <c r="AL1453" i="1" s="1"/>
  <c r="AM1453" i="1" s="1"/>
  <c r="AE1465" i="1"/>
  <c r="AD1465" i="1"/>
  <c r="AQ1465" i="1" s="1"/>
  <c r="AH1465" i="1"/>
  <c r="AL1465" i="1" s="1"/>
  <c r="AM1465" i="1" s="1"/>
  <c r="AE1481" i="1"/>
  <c r="AD1481" i="1"/>
  <c r="AQ1481" i="1" s="1"/>
  <c r="AH1481" i="1"/>
  <c r="AL1481" i="1" s="1"/>
  <c r="AM1481" i="1" s="1"/>
  <c r="AE1493" i="1"/>
  <c r="AD1493" i="1"/>
  <c r="AQ1493" i="1" s="1"/>
  <c r="AH1493" i="1"/>
  <c r="AL1493" i="1" s="1"/>
  <c r="AM1493" i="1" s="1"/>
  <c r="AE1505" i="1"/>
  <c r="AD1505" i="1"/>
  <c r="AQ1505" i="1" s="1"/>
  <c r="AH1505" i="1"/>
  <c r="AL1505" i="1" s="1"/>
  <c r="AM1505" i="1" s="1"/>
  <c r="AE1517" i="1"/>
  <c r="AD1517" i="1"/>
  <c r="AQ1517" i="1" s="1"/>
  <c r="AH1517" i="1"/>
  <c r="AL1517" i="1" s="1"/>
  <c r="AM1517" i="1" s="1"/>
  <c r="AC1533" i="1"/>
  <c r="AP1533" i="1" s="1"/>
  <c r="AF1533" i="1"/>
  <c r="AS1533" i="1" s="1"/>
  <c r="AC1541" i="1"/>
  <c r="AP1541" i="1" s="1"/>
  <c r="AF1545" i="1"/>
  <c r="AS1545" i="1" s="1"/>
  <c r="AI1553" i="1"/>
  <c r="AN1553" i="1" s="1"/>
  <c r="AO1553" i="1" s="1"/>
  <c r="AC1561" i="1"/>
  <c r="AP1561" i="1" s="1"/>
  <c r="AF1561" i="1"/>
  <c r="AS1561" i="1" s="1"/>
  <c r="AC1573" i="1"/>
  <c r="AP1573" i="1" s="1"/>
  <c r="AF1581" i="1"/>
  <c r="AS1581" i="1" s="1"/>
  <c r="AC1589" i="1"/>
  <c r="AP1589" i="1" s="1"/>
  <c r="AF1593" i="1"/>
  <c r="AS1593" i="1" s="1"/>
  <c r="AC1601" i="1"/>
  <c r="AP1601" i="1" s="1"/>
  <c r="AC1609" i="1"/>
  <c r="AP1609" i="1" s="1"/>
  <c r="AF1609" i="1"/>
  <c r="AS1609" i="1" s="1"/>
  <c r="AI1613" i="1"/>
  <c r="AN1613" i="1" s="1"/>
  <c r="AO1613" i="1" s="1"/>
  <c r="AF1621" i="1"/>
  <c r="AS1621" i="1" s="1"/>
  <c r="AI1629" i="1"/>
  <c r="AN1629" i="1" s="1"/>
  <c r="AO1629" i="1" s="1"/>
  <c r="AC1637" i="1"/>
  <c r="AP1637" i="1" s="1"/>
  <c r="AF1637" i="1"/>
  <c r="AS1637" i="1" s="1"/>
  <c r="AD15" i="1"/>
  <c r="AQ15" i="1" s="1"/>
  <c r="AC15" i="1"/>
  <c r="AP15" i="1" s="1"/>
  <c r="AF27" i="1"/>
  <c r="AS27" i="1" s="1"/>
  <c r="AI27" i="1"/>
  <c r="AN27" i="1" s="1"/>
  <c r="AO27" i="1" s="1"/>
  <c r="AD27" i="1"/>
  <c r="AQ27" i="1" s="1"/>
  <c r="AC27" i="1"/>
  <c r="AP27" i="1" s="1"/>
  <c r="AC43" i="1"/>
  <c r="AP43" i="1" s="1"/>
  <c r="AE55" i="1"/>
  <c r="AH55" i="1"/>
  <c r="AL55" i="1" s="1"/>
  <c r="AM55" i="1" s="1"/>
  <c r="AC79" i="1"/>
  <c r="AP79" i="1" s="1"/>
  <c r="AE79" i="1"/>
  <c r="AH79" i="1"/>
  <c r="AL79" i="1" s="1"/>
  <c r="AM79" i="1" s="1"/>
  <c r="AD79" i="1"/>
  <c r="AQ79" i="1" s="1"/>
  <c r="AH103" i="1"/>
  <c r="AL103" i="1" s="1"/>
  <c r="AM103" i="1" s="1"/>
  <c r="AE103" i="1"/>
  <c r="AD103" i="1"/>
  <c r="AQ103" i="1" s="1"/>
  <c r="AC103" i="1"/>
  <c r="AP103" i="1" s="1"/>
  <c r="AC115" i="1"/>
  <c r="AP115" i="1" s="1"/>
  <c r="AH123" i="1"/>
  <c r="AL123" i="1" s="1"/>
  <c r="AM123" i="1" s="1"/>
  <c r="AE123" i="1"/>
  <c r="AD123" i="1"/>
  <c r="AQ123" i="1" s="1"/>
  <c r="AC123" i="1"/>
  <c r="AP123" i="1" s="1"/>
  <c r="AC131" i="1"/>
  <c r="AP131" i="1" s="1"/>
  <c r="AH139" i="1"/>
  <c r="AL139" i="1" s="1"/>
  <c r="AM139" i="1" s="1"/>
  <c r="AE139" i="1"/>
  <c r="AD139" i="1"/>
  <c r="AQ139" i="1" s="1"/>
  <c r="AC139" i="1"/>
  <c r="AP139" i="1" s="1"/>
  <c r="AE163" i="1"/>
  <c r="AH163" i="1"/>
  <c r="AL163" i="1" s="1"/>
  <c r="AM163" i="1" s="1"/>
  <c r="AD163" i="1"/>
  <c r="AQ163" i="1" s="1"/>
  <c r="AE187" i="1"/>
  <c r="AH187" i="1"/>
  <c r="AF187" i="1"/>
  <c r="AS187" i="1" s="1"/>
  <c r="AH203" i="1"/>
  <c r="AL203" i="1" s="1"/>
  <c r="AM203" i="1" s="1"/>
  <c r="AE203" i="1"/>
  <c r="AD215" i="1"/>
  <c r="AQ215" i="1" s="1"/>
  <c r="AC215" i="1"/>
  <c r="AP215" i="1" s="1"/>
  <c r="AD231" i="1"/>
  <c r="AQ231" i="1" s="1"/>
  <c r="AC231" i="1"/>
  <c r="AP231" i="1" s="1"/>
  <c r="AD243" i="1"/>
  <c r="AQ243" i="1" s="1"/>
  <c r="AH255" i="1"/>
  <c r="AL255" i="1" s="1"/>
  <c r="AM255" i="1" s="1"/>
  <c r="AE255" i="1"/>
  <c r="AF255" i="1"/>
  <c r="AS255" i="1" s="1"/>
  <c r="AC255" i="1"/>
  <c r="AP255" i="1" s="1"/>
  <c r="AF271" i="1"/>
  <c r="AS271" i="1" s="1"/>
  <c r="AD279" i="1"/>
  <c r="AQ279" i="1" s="1"/>
  <c r="AF279" i="1"/>
  <c r="AS279" i="1" s="1"/>
  <c r="AC279" i="1"/>
  <c r="AP279" i="1" s="1"/>
  <c r="AE303" i="1"/>
  <c r="AH303" i="1"/>
  <c r="AL303" i="1" s="1"/>
  <c r="AM303" i="1" s="1"/>
  <c r="AD315" i="1"/>
  <c r="AQ315" i="1" s="1"/>
  <c r="AC315" i="1"/>
  <c r="AP315" i="1" s="1"/>
  <c r="AE319" i="1"/>
  <c r="AH319" i="1"/>
  <c r="AL319" i="1" s="1"/>
  <c r="AM319" i="1" s="1"/>
  <c r="AD331" i="1"/>
  <c r="AQ331" i="1" s="1"/>
  <c r="AC331" i="1"/>
  <c r="AP331" i="1" s="1"/>
  <c r="AF363" i="1"/>
  <c r="AS363" i="1" s="1"/>
  <c r="AH363" i="1"/>
  <c r="AL363" i="1" s="1"/>
  <c r="AM363" i="1" s="1"/>
  <c r="AE363" i="1"/>
  <c r="AD363" i="1"/>
  <c r="AQ363" i="1" s="1"/>
  <c r="AF387" i="1"/>
  <c r="AS387" i="1" s="1"/>
  <c r="AH387" i="1"/>
  <c r="AL387" i="1" s="1"/>
  <c r="AM387" i="1" s="1"/>
  <c r="AE387" i="1"/>
  <c r="AD387" i="1"/>
  <c r="AQ387" i="1" s="1"/>
  <c r="AF399" i="1"/>
  <c r="AS399" i="1" s="1"/>
  <c r="AH407" i="1"/>
  <c r="AL407" i="1" s="1"/>
  <c r="AM407" i="1" s="1"/>
  <c r="AE407" i="1"/>
  <c r="AD407" i="1"/>
  <c r="AQ407" i="1" s="1"/>
  <c r="AC419" i="1"/>
  <c r="AP419" i="1" s="1"/>
  <c r="AD435" i="1"/>
  <c r="AQ435" i="1" s="1"/>
  <c r="AH435" i="1"/>
  <c r="AE435" i="1"/>
  <c r="AH443" i="1"/>
  <c r="AL443" i="1" s="1"/>
  <c r="AM443" i="1" s="1"/>
  <c r="AE443" i="1"/>
  <c r="AH455" i="1"/>
  <c r="AL455" i="1" s="1"/>
  <c r="AM455" i="1" s="1"/>
  <c r="AE455" i="1"/>
  <c r="AD467" i="1"/>
  <c r="AQ467" i="1" s="1"/>
  <c r="AC467" i="1"/>
  <c r="AP467" i="1" s="1"/>
  <c r="AF479" i="1"/>
  <c r="AS479" i="1" s="1"/>
  <c r="AH479" i="1"/>
  <c r="AL479" i="1" s="1"/>
  <c r="AM479" i="1" s="1"/>
  <c r="AE479" i="1"/>
  <c r="AD479" i="1"/>
  <c r="AQ479" i="1" s="1"/>
  <c r="AC479" i="1"/>
  <c r="AP479" i="1" s="1"/>
  <c r="AC491" i="1"/>
  <c r="AP491" i="1" s="1"/>
  <c r="AE503" i="1"/>
  <c r="AH503" i="1"/>
  <c r="AL503" i="1" s="1"/>
  <c r="AM503" i="1" s="1"/>
  <c r="AD519" i="1"/>
  <c r="AQ519" i="1" s="1"/>
  <c r="AC519" i="1"/>
  <c r="AP519" i="1" s="1"/>
  <c r="AE531" i="1"/>
  <c r="AH531" i="1"/>
  <c r="AL531" i="1" s="1"/>
  <c r="AM531" i="1" s="1"/>
  <c r="AI543" i="1"/>
  <c r="AN543" i="1" s="1"/>
  <c r="AO543" i="1" s="1"/>
  <c r="AE551" i="1"/>
  <c r="AH551" i="1"/>
  <c r="AL551" i="1" s="1"/>
  <c r="AM551" i="1" s="1"/>
  <c r="AD551" i="1"/>
  <c r="AQ551" i="1" s="1"/>
  <c r="AC551" i="1"/>
  <c r="AP551" i="1" s="1"/>
  <c r="AE575" i="1"/>
  <c r="AH575" i="1"/>
  <c r="AL575" i="1" s="1"/>
  <c r="AM575" i="1" s="1"/>
  <c r="AC587" i="1"/>
  <c r="AP587" i="1" s="1"/>
  <c r="AE599" i="1"/>
  <c r="AH599" i="1"/>
  <c r="AF611" i="1"/>
  <c r="AS611" i="1" s="1"/>
  <c r="AE623" i="1"/>
  <c r="AH623" i="1"/>
  <c r="AL623" i="1" s="1"/>
  <c r="AM623" i="1" s="1"/>
  <c r="AF631" i="1"/>
  <c r="AS631" i="1" s="1"/>
  <c r="AE639" i="1"/>
  <c r="AH639" i="1"/>
  <c r="AL639" i="1" s="1"/>
  <c r="AM639" i="1" s="1"/>
  <c r="AD639" i="1"/>
  <c r="AQ639" i="1" s="1"/>
  <c r="AD655" i="1"/>
  <c r="AQ655" i="1" s="1"/>
  <c r="AC655" i="1"/>
  <c r="AP655" i="1" s="1"/>
  <c r="AE663" i="1"/>
  <c r="AH663" i="1"/>
  <c r="AL663" i="1" s="1"/>
  <c r="AM663" i="1" s="1"/>
  <c r="AC675" i="1"/>
  <c r="AP675" i="1" s="1"/>
  <c r="AE687" i="1"/>
  <c r="AH687" i="1"/>
  <c r="AL687" i="1" s="1"/>
  <c r="AM687" i="1" s="1"/>
  <c r="AD687" i="1"/>
  <c r="AQ687" i="1" s="1"/>
  <c r="AC687" i="1"/>
  <c r="AP687" i="1" s="1"/>
  <c r="AF711" i="1"/>
  <c r="AS711" i="1" s="1"/>
  <c r="AD723" i="1"/>
  <c r="AQ723" i="1" s="1"/>
  <c r="AC723" i="1"/>
  <c r="AP723" i="1" s="1"/>
  <c r="AE735" i="1"/>
  <c r="AH735" i="1"/>
  <c r="AL735" i="1" s="1"/>
  <c r="AM735" i="1" s="1"/>
  <c r="AC747" i="1"/>
  <c r="AP747" i="1" s="1"/>
  <c r="AD759" i="1"/>
  <c r="AQ759" i="1" s="1"/>
  <c r="AE759" i="1"/>
  <c r="AI759" i="1"/>
  <c r="AN759" i="1" s="1"/>
  <c r="AO759" i="1" s="1"/>
  <c r="AC759" i="1"/>
  <c r="AP759" i="1" s="1"/>
  <c r="AC775" i="1"/>
  <c r="AP775" i="1" s="1"/>
  <c r="AC787" i="1"/>
  <c r="AP787" i="1" s="1"/>
  <c r="AC799" i="1"/>
  <c r="AP799" i="1" s="1"/>
  <c r="AC811" i="1"/>
  <c r="AP811" i="1" s="1"/>
  <c r="AD819" i="1"/>
  <c r="AQ819" i="1" s="1"/>
  <c r="AD831" i="1"/>
  <c r="AQ831" i="1" s="1"/>
  <c r="AH831" i="1"/>
  <c r="AL831" i="1" s="1"/>
  <c r="AM831" i="1" s="1"/>
  <c r="AE855" i="1"/>
  <c r="AH855" i="1"/>
  <c r="AL855" i="1" s="1"/>
  <c r="AM855" i="1" s="1"/>
  <c r="AD867" i="1"/>
  <c r="AQ867" i="1" s="1"/>
  <c r="AE879" i="1"/>
  <c r="AI879" i="1"/>
  <c r="AN879" i="1" s="1"/>
  <c r="AO879" i="1" s="1"/>
  <c r="AF879" i="1"/>
  <c r="AS879" i="1" s="1"/>
  <c r="AC891" i="1"/>
  <c r="AP891" i="1" s="1"/>
  <c r="AE891" i="1"/>
  <c r="AF903" i="1"/>
  <c r="AS903" i="1" s="1"/>
  <c r="AC915" i="1"/>
  <c r="AP915" i="1" s="1"/>
  <c r="AE915" i="1"/>
  <c r="AF927" i="1"/>
  <c r="AS927" i="1" s="1"/>
  <c r="AD939" i="1"/>
  <c r="AQ939" i="1" s="1"/>
  <c r="AC939" i="1"/>
  <c r="AP939" i="1" s="1"/>
  <c r="AH951" i="1"/>
  <c r="AL951" i="1" s="1"/>
  <c r="AM951" i="1" s="1"/>
  <c r="AD959" i="1"/>
  <c r="AQ959" i="1" s="1"/>
  <c r="AC959" i="1"/>
  <c r="AP959" i="1" s="1"/>
  <c r="AH971" i="1"/>
  <c r="AL971" i="1" s="1"/>
  <c r="AM971" i="1" s="1"/>
  <c r="AD971" i="1"/>
  <c r="AQ971" i="1" s="1"/>
  <c r="AD983" i="1"/>
  <c r="AQ983" i="1" s="1"/>
  <c r="AC983" i="1"/>
  <c r="AP983" i="1" s="1"/>
  <c r="AE983" i="1"/>
  <c r="AE995" i="1"/>
  <c r="AH995" i="1"/>
  <c r="AL995" i="1" s="1"/>
  <c r="AM995" i="1" s="1"/>
  <c r="AF1019" i="1"/>
  <c r="AS1019" i="1" s="1"/>
  <c r="AH1019" i="1"/>
  <c r="AL1019" i="1" s="1"/>
  <c r="AM1019" i="1" s="1"/>
  <c r="AD1027" i="1"/>
  <c r="AQ1027" i="1" s="1"/>
  <c r="AC1027" i="1"/>
  <c r="AP1027" i="1" s="1"/>
  <c r="AF1043" i="1"/>
  <c r="AS1043" i="1" s="1"/>
  <c r="AH1043" i="1"/>
  <c r="AL1043" i="1" s="1"/>
  <c r="AM1043" i="1" s="1"/>
  <c r="AH1063" i="1"/>
  <c r="AL1063" i="1" s="1"/>
  <c r="AM1063" i="1" s="1"/>
  <c r="AE1063" i="1"/>
  <c r="AD1063" i="1"/>
  <c r="AQ1063" i="1" s="1"/>
  <c r="AC1075" i="1"/>
  <c r="AP1075" i="1" s="1"/>
  <c r="AH1087" i="1"/>
  <c r="AL1087" i="1" s="1"/>
  <c r="AM1087" i="1" s="1"/>
  <c r="AE1087" i="1"/>
  <c r="AD1087" i="1"/>
  <c r="AQ1087" i="1" s="1"/>
  <c r="AC1087" i="1"/>
  <c r="AP1087" i="1" s="1"/>
  <c r="AH1111" i="1"/>
  <c r="AL1111" i="1" s="1"/>
  <c r="AM1111" i="1" s="1"/>
  <c r="AE1111" i="1"/>
  <c r="AC1123" i="1"/>
  <c r="AP1123" i="1" s="1"/>
  <c r="AH1135" i="1"/>
  <c r="AL1135" i="1" s="1"/>
  <c r="AM1135" i="1" s="1"/>
  <c r="AE1135" i="1"/>
  <c r="AD1135" i="1"/>
  <c r="AQ1135" i="1" s="1"/>
  <c r="AC1135" i="1"/>
  <c r="AP1135" i="1" s="1"/>
  <c r="AH1159" i="1"/>
  <c r="AL1159" i="1" s="1"/>
  <c r="AM1159" i="1" s="1"/>
  <c r="AE1159" i="1"/>
  <c r="AC1171" i="1"/>
  <c r="AP1171" i="1" s="1"/>
  <c r="AH1183" i="1"/>
  <c r="AL1183" i="1" s="1"/>
  <c r="AM1183" i="1" s="1"/>
  <c r="AE1183" i="1"/>
  <c r="AD1183" i="1"/>
  <c r="AQ1183" i="1" s="1"/>
  <c r="AC1183" i="1"/>
  <c r="AP1183" i="1" s="1"/>
  <c r="AC1195" i="1"/>
  <c r="AP1195" i="1" s="1"/>
  <c r="AH1207" i="1"/>
  <c r="AL1207" i="1" s="1"/>
  <c r="AM1207" i="1" s="1"/>
  <c r="AE1207" i="1"/>
  <c r="AD1207" i="1"/>
  <c r="AQ1207" i="1" s="1"/>
  <c r="AD1219" i="1"/>
  <c r="AQ1219" i="1" s="1"/>
  <c r="AC1219" i="1"/>
  <c r="AP1219" i="1" s="1"/>
  <c r="AH1227" i="1"/>
  <c r="AL1227" i="1" s="1"/>
  <c r="AM1227" i="1" s="1"/>
  <c r="AE1227" i="1"/>
  <c r="AD1243" i="1"/>
  <c r="AQ1243" i="1" s="1"/>
  <c r="AC1243" i="1"/>
  <c r="AP1243" i="1" s="1"/>
  <c r="AH1251" i="1"/>
  <c r="AL1251" i="1" s="1"/>
  <c r="AM1251" i="1" s="1"/>
  <c r="AE1251" i="1"/>
  <c r="AD1267" i="1"/>
  <c r="AQ1267" i="1" s="1"/>
  <c r="AC1267" i="1"/>
  <c r="AP1267" i="1" s="1"/>
  <c r="AH1279" i="1"/>
  <c r="AL1279" i="1" s="1"/>
  <c r="AM1279" i="1" s="1"/>
  <c r="AE1279" i="1"/>
  <c r="AD1291" i="1"/>
  <c r="AQ1291" i="1" s="1"/>
  <c r="AC1291" i="1"/>
  <c r="AP1291" i="1" s="1"/>
  <c r="AH1303" i="1"/>
  <c r="AL1303" i="1" s="1"/>
  <c r="AM1303" i="1" s="1"/>
  <c r="AE1303" i="1"/>
  <c r="AD1315" i="1"/>
  <c r="AQ1315" i="1" s="1"/>
  <c r="AC1315" i="1"/>
  <c r="AP1315" i="1" s="1"/>
  <c r="AH1327" i="1"/>
  <c r="AL1327" i="1" s="1"/>
  <c r="AM1327" i="1" s="1"/>
  <c r="AE1327" i="1"/>
  <c r="AD1339" i="1"/>
  <c r="AQ1339" i="1" s="1"/>
  <c r="AC1339" i="1"/>
  <c r="AP1339" i="1" s="1"/>
  <c r="AH1351" i="1"/>
  <c r="AL1351" i="1" s="1"/>
  <c r="AM1351" i="1" s="1"/>
  <c r="AE1351" i="1"/>
  <c r="AD1359" i="1"/>
  <c r="AQ1359" i="1" s="1"/>
  <c r="AC1359" i="1"/>
  <c r="AP1359" i="1" s="1"/>
  <c r="AH1371" i="1"/>
  <c r="AL1371" i="1" s="1"/>
  <c r="AM1371" i="1" s="1"/>
  <c r="AE1371" i="1"/>
  <c r="AD1371" i="1"/>
  <c r="AQ1371" i="1" s="1"/>
  <c r="AC1371" i="1"/>
  <c r="AP1371" i="1" s="1"/>
  <c r="AC1383" i="1"/>
  <c r="AP1383" i="1" s="1"/>
  <c r="AF1387" i="1"/>
  <c r="AS1387" i="1" s="1"/>
  <c r="AC1399" i="1"/>
  <c r="AP1399" i="1" s="1"/>
  <c r="AH1415" i="1"/>
  <c r="AL1415" i="1" s="1"/>
  <c r="AM1415" i="1" s="1"/>
  <c r="AE1415" i="1"/>
  <c r="AD1415" i="1"/>
  <c r="AQ1415" i="1" s="1"/>
  <c r="AC1427" i="1"/>
  <c r="AP1427" i="1" s="1"/>
  <c r="AE1427" i="1"/>
  <c r="AH1439" i="1"/>
  <c r="AL1439" i="1" s="1"/>
  <c r="AM1439" i="1" s="1"/>
  <c r="AD1439" i="1"/>
  <c r="AQ1439" i="1" s="1"/>
  <c r="AC1451" i="1"/>
  <c r="AP1451" i="1" s="1"/>
  <c r="AE1451" i="1"/>
  <c r="AH1463" i="1"/>
  <c r="AL1463" i="1" s="1"/>
  <c r="AM1463" i="1" s="1"/>
  <c r="AD1463" i="1"/>
  <c r="AQ1463" i="1" s="1"/>
  <c r="AC1471" i="1"/>
  <c r="AP1471" i="1" s="1"/>
  <c r="AE1471" i="1"/>
  <c r="AH1479" i="1"/>
  <c r="AL1479" i="1" s="1"/>
  <c r="AM1479" i="1" s="1"/>
  <c r="AD1479" i="1"/>
  <c r="AQ1479" i="1" s="1"/>
  <c r="AC1487" i="1"/>
  <c r="AP1487" i="1" s="1"/>
  <c r="AE1487" i="1"/>
  <c r="AH1495" i="1"/>
  <c r="AL1495" i="1" s="1"/>
  <c r="AM1495" i="1" s="1"/>
  <c r="AD1495" i="1"/>
  <c r="AQ1495" i="1" s="1"/>
  <c r="AC1507" i="1"/>
  <c r="AP1507" i="1" s="1"/>
  <c r="AE1507" i="1"/>
  <c r="AH1519" i="1"/>
  <c r="AL1519" i="1" s="1"/>
  <c r="AM1519" i="1" s="1"/>
  <c r="AD1519" i="1"/>
  <c r="AQ1519" i="1" s="1"/>
  <c r="AH1543" i="1"/>
  <c r="AL1543" i="1" s="1"/>
  <c r="AM1543" i="1" s="1"/>
  <c r="AD1543" i="1"/>
  <c r="AQ1543" i="1" s="1"/>
  <c r="AF1559" i="1"/>
  <c r="AS1559" i="1" s="1"/>
  <c r="AD1571" i="1"/>
  <c r="AQ1571" i="1" s="1"/>
  <c r="AC1571" i="1"/>
  <c r="AP1571" i="1" s="1"/>
  <c r="AE1571" i="1"/>
  <c r="AH1583" i="1"/>
  <c r="AL1583" i="1" s="1"/>
  <c r="AM1583" i="1" s="1"/>
  <c r="AD1595" i="1"/>
  <c r="AQ1595" i="1" s="1"/>
  <c r="AC1595" i="1"/>
  <c r="AP1595" i="1" s="1"/>
  <c r="AE1595" i="1"/>
  <c r="AH1607" i="1"/>
  <c r="AL1607" i="1" s="1"/>
  <c r="AM1607" i="1" s="1"/>
  <c r="AG1415" i="1" l="1"/>
  <c r="AJ1415" i="1" s="1"/>
  <c r="AK1415" i="1" s="1"/>
  <c r="AR1415" i="1"/>
  <c r="AT1415" i="1" s="1"/>
  <c r="AG1207" i="1"/>
  <c r="AR1207" i="1"/>
  <c r="AJ1207" i="1"/>
  <c r="AK1207" i="1" s="1"/>
  <c r="AG1159" i="1"/>
  <c r="AJ1159" i="1" s="1"/>
  <c r="AK1159" i="1" s="1"/>
  <c r="AR1159" i="1"/>
  <c r="AG1135" i="1"/>
  <c r="AJ1135" i="1" s="1"/>
  <c r="AK1135" i="1" s="1"/>
  <c r="AR1135" i="1"/>
  <c r="AG995" i="1"/>
  <c r="AJ995" i="1" s="1"/>
  <c r="AK995" i="1" s="1"/>
  <c r="AR995" i="1"/>
  <c r="AT995" i="1" s="1"/>
  <c r="AR915" i="1"/>
  <c r="AT915" i="1" s="1"/>
  <c r="AR759" i="1"/>
  <c r="AT759" i="1" s="1"/>
  <c r="AU759" i="1" s="1"/>
  <c r="AV759" i="1" s="1"/>
  <c r="AG735" i="1"/>
  <c r="AJ735" i="1" s="1"/>
  <c r="AK735" i="1" s="1"/>
  <c r="AR735" i="1"/>
  <c r="AG575" i="1"/>
  <c r="AJ575" i="1" s="1"/>
  <c r="AK575" i="1" s="1"/>
  <c r="AR575" i="1"/>
  <c r="AR551" i="1"/>
  <c r="AG455" i="1"/>
  <c r="AJ455" i="1" s="1"/>
  <c r="AK455" i="1" s="1"/>
  <c r="AR455" i="1"/>
  <c r="AG435" i="1"/>
  <c r="AR435" i="1"/>
  <c r="AJ435" i="1"/>
  <c r="AK435" i="1" s="1"/>
  <c r="AG163" i="1"/>
  <c r="AJ163" i="1" s="1"/>
  <c r="AK163" i="1" s="1"/>
  <c r="AR163" i="1"/>
  <c r="AG123" i="1"/>
  <c r="AR123" i="1"/>
  <c r="AJ123" i="1"/>
  <c r="AK123" i="1" s="1"/>
  <c r="AG55" i="1"/>
  <c r="AJ55" i="1"/>
  <c r="AK55" i="1" s="1"/>
  <c r="AR55" i="1"/>
  <c r="AG1505" i="1"/>
  <c r="AJ1505" i="1" s="1"/>
  <c r="AK1505" i="1" s="1"/>
  <c r="AR1505" i="1"/>
  <c r="AT1505" i="1" s="1"/>
  <c r="AG1453" i="1"/>
  <c r="AJ1453" i="1" s="1"/>
  <c r="AK1453" i="1" s="1"/>
  <c r="AR1453" i="1"/>
  <c r="AT1453" i="1" s="1"/>
  <c r="AR1164" i="1"/>
  <c r="AR1132" i="1"/>
  <c r="AR1100" i="1"/>
  <c r="AG820" i="1"/>
  <c r="AJ820" i="1" s="1"/>
  <c r="AK820" i="1" s="1"/>
  <c r="AR820" i="1"/>
  <c r="AG788" i="1"/>
  <c r="AR788" i="1"/>
  <c r="AJ788" i="1"/>
  <c r="AK788" i="1" s="1"/>
  <c r="AR764" i="1"/>
  <c r="AG380" i="1"/>
  <c r="AP380" i="1"/>
  <c r="AG336" i="1"/>
  <c r="AJ336" i="1" s="1"/>
  <c r="AK336" i="1" s="1"/>
  <c r="AR336" i="1"/>
  <c r="AG304" i="1"/>
  <c r="AJ304" i="1"/>
  <c r="AK304" i="1" s="1"/>
  <c r="AR304" i="1"/>
  <c r="AG272" i="1"/>
  <c r="AR272" i="1"/>
  <c r="AJ272" i="1"/>
  <c r="AK272" i="1" s="1"/>
  <c r="AG264" i="1"/>
  <c r="AR264" i="1"/>
  <c r="AJ264" i="1"/>
  <c r="AK264" i="1" s="1"/>
  <c r="AG88" i="1"/>
  <c r="AR88" i="1"/>
  <c r="AT88" i="1" s="1"/>
  <c r="AJ88" i="1"/>
  <c r="AK88" i="1" s="1"/>
  <c r="AG1587" i="1"/>
  <c r="AR1587" i="1"/>
  <c r="AJ1587" i="1"/>
  <c r="AK1587" i="1" s="1"/>
  <c r="AG1079" i="1"/>
  <c r="AR1079" i="1"/>
  <c r="AT1079" i="1" s="1"/>
  <c r="AJ1079" i="1"/>
  <c r="AK1079" i="1" s="1"/>
  <c r="AG679" i="1"/>
  <c r="AJ679" i="1" s="1"/>
  <c r="AK679" i="1" s="1"/>
  <c r="AR679" i="1"/>
  <c r="AG539" i="1"/>
  <c r="AR539" i="1"/>
  <c r="AJ539" i="1"/>
  <c r="AK539" i="1" s="1"/>
  <c r="AG339" i="1"/>
  <c r="AR339" i="1"/>
  <c r="AJ339" i="1"/>
  <c r="AK339" i="1" s="1"/>
  <c r="AG307" i="1"/>
  <c r="AJ307" i="1" s="1"/>
  <c r="AK307" i="1" s="1"/>
  <c r="AR307" i="1"/>
  <c r="AG251" i="1"/>
  <c r="AJ251" i="1"/>
  <c r="AK251" i="1" s="1"/>
  <c r="AR251" i="1"/>
  <c r="AG71" i="1"/>
  <c r="AJ71" i="1"/>
  <c r="AK71" i="1" s="1"/>
  <c r="AR71" i="1"/>
  <c r="AG47" i="1"/>
  <c r="AJ47" i="1" s="1"/>
  <c r="AK47" i="1" s="1"/>
  <c r="AR47" i="1"/>
  <c r="AG1623" i="1"/>
  <c r="AJ1623" i="1" s="1"/>
  <c r="AK1623" i="1" s="1"/>
  <c r="AR1623" i="1"/>
  <c r="AG1403" i="1"/>
  <c r="AJ1403" i="1" s="1"/>
  <c r="AK1403" i="1" s="1"/>
  <c r="AR1403" i="1"/>
  <c r="AT1403" i="1" s="1"/>
  <c r="AG967" i="1"/>
  <c r="AJ967" i="1"/>
  <c r="AK967" i="1" s="1"/>
  <c r="AR967" i="1"/>
  <c r="AG823" i="1"/>
  <c r="AJ823" i="1" s="1"/>
  <c r="AK823" i="1" s="1"/>
  <c r="AR823" i="1"/>
  <c r="AT823" i="1" s="1"/>
  <c r="AU823" i="1" s="1"/>
  <c r="AV823" i="1" s="1"/>
  <c r="AG731" i="1"/>
  <c r="AJ731" i="1" s="1"/>
  <c r="AK731" i="1" s="1"/>
  <c r="AR731" i="1"/>
  <c r="AG119" i="1"/>
  <c r="AJ119" i="1" s="1"/>
  <c r="AK119" i="1" s="1"/>
  <c r="AR119" i="1"/>
  <c r="AR1422" i="1"/>
  <c r="AT1422" i="1" s="1"/>
  <c r="AR1366" i="1"/>
  <c r="AT1366" i="1" s="1"/>
  <c r="AR1358" i="1"/>
  <c r="AT1358" i="1" s="1"/>
  <c r="AR1350" i="1"/>
  <c r="AT1350" i="1" s="1"/>
  <c r="AR1342" i="1"/>
  <c r="AT1342" i="1" s="1"/>
  <c r="AR1334" i="1"/>
  <c r="AR1326" i="1"/>
  <c r="AR1318" i="1"/>
  <c r="AR1310" i="1"/>
  <c r="AR1302" i="1"/>
  <c r="AR1294" i="1"/>
  <c r="AR1286" i="1"/>
  <c r="AR1278" i="1"/>
  <c r="AR1270" i="1"/>
  <c r="AR1262" i="1"/>
  <c r="AT1262" i="1" s="1"/>
  <c r="AR1254" i="1"/>
  <c r="AT1254" i="1" s="1"/>
  <c r="AR1246" i="1"/>
  <c r="AT1246" i="1" s="1"/>
  <c r="AR1238" i="1"/>
  <c r="AT1238" i="1" s="1"/>
  <c r="AR1230" i="1"/>
  <c r="AT1230" i="1" s="1"/>
  <c r="AR1222" i="1"/>
  <c r="AT1222" i="1" s="1"/>
  <c r="AR1214" i="1"/>
  <c r="AT1214" i="1" s="1"/>
  <c r="AR1174" i="1"/>
  <c r="AR1142" i="1"/>
  <c r="AR1110" i="1"/>
  <c r="AR1078" i="1"/>
  <c r="AT1078" i="1" s="1"/>
  <c r="AG758" i="1"/>
  <c r="AJ758" i="1" s="1"/>
  <c r="AK758" i="1" s="1"/>
  <c r="AR758" i="1"/>
  <c r="AR570" i="1"/>
  <c r="AG410" i="1"/>
  <c r="AJ410" i="1" s="1"/>
  <c r="AK410" i="1" s="1"/>
  <c r="AR410" i="1"/>
  <c r="AG1509" i="1"/>
  <c r="AP1509" i="1"/>
  <c r="AG1437" i="1"/>
  <c r="AJ1437" i="1"/>
  <c r="AK1437" i="1" s="1"/>
  <c r="AR1437" i="1"/>
  <c r="AT1437" i="1" s="1"/>
  <c r="AG1413" i="1"/>
  <c r="AJ1413" i="1" s="1"/>
  <c r="AK1413" i="1" s="1"/>
  <c r="AR1413" i="1"/>
  <c r="AG1405" i="1"/>
  <c r="AJ1405" i="1" s="1"/>
  <c r="AK1405" i="1" s="1"/>
  <c r="AR1405" i="1"/>
  <c r="AR845" i="1"/>
  <c r="AR373" i="1"/>
  <c r="AT373" i="1" s="1"/>
  <c r="AJ373" i="1"/>
  <c r="AK373" i="1" s="1"/>
  <c r="AG309" i="1"/>
  <c r="AJ309" i="1" s="1"/>
  <c r="AK309" i="1" s="1"/>
  <c r="AR309" i="1"/>
  <c r="AG233" i="1"/>
  <c r="AJ233" i="1"/>
  <c r="AK233" i="1" s="1"/>
  <c r="AR233" i="1"/>
  <c r="AG213" i="1"/>
  <c r="AJ213" i="1"/>
  <c r="AK213" i="1" s="1"/>
  <c r="AR213" i="1"/>
  <c r="AR811" i="1"/>
  <c r="AT811" i="1" s="1"/>
  <c r="AU811" i="1" s="1"/>
  <c r="AV811" i="1" s="1"/>
  <c r="AG351" i="1"/>
  <c r="AP351" i="1"/>
  <c r="AR151" i="1"/>
  <c r="AG1593" i="1"/>
  <c r="AJ1593" i="1" s="1"/>
  <c r="AK1593" i="1" s="1"/>
  <c r="AR1593" i="1"/>
  <c r="AG1420" i="1"/>
  <c r="AJ1420" i="1" s="1"/>
  <c r="AK1420" i="1" s="1"/>
  <c r="AR1420" i="1"/>
  <c r="AT1420" i="1" s="1"/>
  <c r="AR1404" i="1"/>
  <c r="AT1404" i="1" s="1"/>
  <c r="AR1388" i="1"/>
  <c r="AT1388" i="1" s="1"/>
  <c r="AG1172" i="1"/>
  <c r="AJ1172" i="1" s="1"/>
  <c r="AK1172" i="1" s="1"/>
  <c r="AR1172" i="1"/>
  <c r="AG1140" i="1"/>
  <c r="AJ1140" i="1" s="1"/>
  <c r="AK1140" i="1" s="1"/>
  <c r="AR1140" i="1"/>
  <c r="AG1108" i="1"/>
  <c r="AJ1108" i="1" s="1"/>
  <c r="AK1108" i="1" s="1"/>
  <c r="AR1108" i="1"/>
  <c r="AG1076" i="1"/>
  <c r="AJ1076" i="1" s="1"/>
  <c r="AK1076" i="1" s="1"/>
  <c r="AR1076" i="1"/>
  <c r="AG964" i="1"/>
  <c r="AJ964" i="1" s="1"/>
  <c r="AK964" i="1" s="1"/>
  <c r="AR964" i="1"/>
  <c r="AG948" i="1"/>
  <c r="AJ948" i="1"/>
  <c r="AK948" i="1" s="1"/>
  <c r="AR948" i="1"/>
  <c r="AG924" i="1"/>
  <c r="AR924" i="1"/>
  <c r="AT924" i="1" s="1"/>
  <c r="AJ924" i="1"/>
  <c r="AK924" i="1" s="1"/>
  <c r="AG908" i="1"/>
  <c r="AJ908" i="1" s="1"/>
  <c r="AK908" i="1" s="1"/>
  <c r="AR908" i="1"/>
  <c r="AT908" i="1" s="1"/>
  <c r="AG892" i="1"/>
  <c r="AJ892" i="1" s="1"/>
  <c r="AK892" i="1" s="1"/>
  <c r="AR892" i="1"/>
  <c r="AT892" i="1" s="1"/>
  <c r="AG836" i="1"/>
  <c r="AJ836" i="1" s="1"/>
  <c r="AK836" i="1" s="1"/>
  <c r="AR836" i="1"/>
  <c r="AG780" i="1"/>
  <c r="AJ780" i="1" s="1"/>
  <c r="AK780" i="1" s="1"/>
  <c r="AR780" i="1"/>
  <c r="AR748" i="1"/>
  <c r="AG728" i="1"/>
  <c r="AJ728" i="1" s="1"/>
  <c r="AK728" i="1" s="1"/>
  <c r="AR728" i="1"/>
  <c r="AG660" i="1"/>
  <c r="AJ660" i="1" s="1"/>
  <c r="AK660" i="1" s="1"/>
  <c r="AR660" i="1"/>
  <c r="AG652" i="1"/>
  <c r="AR652" i="1"/>
  <c r="AJ652" i="1"/>
  <c r="AK652" i="1" s="1"/>
  <c r="AG580" i="1"/>
  <c r="AJ580" i="1" s="1"/>
  <c r="AK580" i="1" s="1"/>
  <c r="AR580" i="1"/>
  <c r="AR564" i="1"/>
  <c r="AG480" i="1"/>
  <c r="AJ480" i="1" s="1"/>
  <c r="AK480" i="1" s="1"/>
  <c r="AR480" i="1"/>
  <c r="AG436" i="1"/>
  <c r="AJ436" i="1" s="1"/>
  <c r="AK436" i="1" s="1"/>
  <c r="AR436" i="1"/>
  <c r="AG428" i="1"/>
  <c r="AJ428" i="1" s="1"/>
  <c r="AK428" i="1" s="1"/>
  <c r="AR428" i="1"/>
  <c r="AG420" i="1"/>
  <c r="AJ420" i="1"/>
  <c r="AK420" i="1" s="1"/>
  <c r="AR420" i="1"/>
  <c r="AG384" i="1"/>
  <c r="AJ384" i="1" s="1"/>
  <c r="AK384" i="1" s="1"/>
  <c r="AR384" i="1"/>
  <c r="AG376" i="1"/>
  <c r="AJ376" i="1" s="1"/>
  <c r="AK376" i="1" s="1"/>
  <c r="AR376" i="1"/>
  <c r="AG248" i="1"/>
  <c r="AJ248" i="1" s="1"/>
  <c r="AK248" i="1" s="1"/>
  <c r="AR248" i="1"/>
  <c r="AT248" i="1" s="1"/>
  <c r="AG156" i="1"/>
  <c r="AJ156" i="1" s="1"/>
  <c r="AK156" i="1" s="1"/>
  <c r="AR156" i="1"/>
  <c r="AT156" i="1" s="1"/>
  <c r="AG108" i="1"/>
  <c r="AJ108" i="1" s="1"/>
  <c r="AK108" i="1" s="1"/>
  <c r="AR108" i="1"/>
  <c r="AG100" i="1"/>
  <c r="AJ100" i="1" s="1"/>
  <c r="AK100" i="1" s="1"/>
  <c r="AR100" i="1"/>
  <c r="AG76" i="1"/>
  <c r="AR76" i="1"/>
  <c r="AT76" i="1" s="1"/>
  <c r="AJ76" i="1"/>
  <c r="AK76" i="1" s="1"/>
  <c r="AG68" i="1"/>
  <c r="AR68" i="1"/>
  <c r="AT68" i="1" s="1"/>
  <c r="AJ68" i="1"/>
  <c r="AK68" i="1" s="1"/>
  <c r="AG52" i="1"/>
  <c r="AJ52" i="1" s="1"/>
  <c r="AK52" i="1" s="1"/>
  <c r="AR52" i="1"/>
  <c r="AG36" i="1"/>
  <c r="AJ36" i="1"/>
  <c r="AK36" i="1" s="1"/>
  <c r="AR36" i="1"/>
  <c r="AG28" i="1"/>
  <c r="AJ28" i="1"/>
  <c r="AK28" i="1" s="1"/>
  <c r="AR28" i="1"/>
  <c r="AG1627" i="1"/>
  <c r="AJ1627" i="1" s="1"/>
  <c r="AK1627" i="1" s="1"/>
  <c r="AR1627" i="1"/>
  <c r="AR1395" i="1"/>
  <c r="AT1395" i="1" s="1"/>
  <c r="AU1395" i="1" s="1"/>
  <c r="AV1395" i="1" s="1"/>
  <c r="AR1163" i="1"/>
  <c r="AR999" i="1"/>
  <c r="AT999" i="1" s="1"/>
  <c r="AG239" i="1"/>
  <c r="AJ239" i="1"/>
  <c r="AK239" i="1" s="1"/>
  <c r="AR239" i="1"/>
  <c r="AR863" i="1"/>
  <c r="AR835" i="1"/>
  <c r="AG719" i="1"/>
  <c r="AJ719" i="1"/>
  <c r="AK719" i="1" s="1"/>
  <c r="AR719" i="1"/>
  <c r="AG535" i="1"/>
  <c r="AR535" i="1"/>
  <c r="AJ535" i="1"/>
  <c r="AK535" i="1" s="1"/>
  <c r="AG511" i="1"/>
  <c r="AJ511" i="1" s="1"/>
  <c r="AK511" i="1" s="1"/>
  <c r="AR511" i="1"/>
  <c r="AT511" i="1" s="1"/>
  <c r="AU511" i="1" s="1"/>
  <c r="AV511" i="1" s="1"/>
  <c r="AG495" i="1"/>
  <c r="AJ495" i="1" s="1"/>
  <c r="AK495" i="1" s="1"/>
  <c r="AR495" i="1"/>
  <c r="AT495" i="1" s="1"/>
  <c r="AU495" i="1" s="1"/>
  <c r="AV495" i="1" s="1"/>
  <c r="AG167" i="1"/>
  <c r="AJ167" i="1"/>
  <c r="AK167" i="1" s="1"/>
  <c r="AR167" i="1"/>
  <c r="AJ107" i="1"/>
  <c r="AK107" i="1" s="1"/>
  <c r="AR107" i="1"/>
  <c r="AG87" i="1"/>
  <c r="AJ87" i="1" s="1"/>
  <c r="AK87" i="1" s="1"/>
  <c r="AR87" i="1"/>
  <c r="AG1566" i="1"/>
  <c r="AJ1566" i="1" s="1"/>
  <c r="AK1566" i="1" s="1"/>
  <c r="AR1566" i="1"/>
  <c r="AG1550" i="1"/>
  <c r="AJ1550" i="1" s="1"/>
  <c r="AK1550" i="1" s="1"/>
  <c r="AR1550" i="1"/>
  <c r="AR1534" i="1"/>
  <c r="AG1526" i="1"/>
  <c r="AJ1526" i="1" s="1"/>
  <c r="AK1526" i="1" s="1"/>
  <c r="AR1526" i="1"/>
  <c r="AT1526" i="1" s="1"/>
  <c r="AG1494" i="1"/>
  <c r="AR1494" i="1"/>
  <c r="AT1494" i="1" s="1"/>
  <c r="AJ1494" i="1"/>
  <c r="AK1494" i="1" s="1"/>
  <c r="AG1462" i="1"/>
  <c r="AR1462" i="1"/>
  <c r="AT1462" i="1" s="1"/>
  <c r="AJ1462" i="1"/>
  <c r="AK1462" i="1" s="1"/>
  <c r="AG1430" i="1"/>
  <c r="AJ1430" i="1" s="1"/>
  <c r="AK1430" i="1" s="1"/>
  <c r="AR1430" i="1"/>
  <c r="AT1430" i="1" s="1"/>
  <c r="AG1374" i="1"/>
  <c r="AJ1374" i="1" s="1"/>
  <c r="AK1374" i="1" s="1"/>
  <c r="AR1374" i="1"/>
  <c r="AT1374" i="1" s="1"/>
  <c r="AG1206" i="1"/>
  <c r="AJ1206" i="1" s="1"/>
  <c r="AK1206" i="1" s="1"/>
  <c r="AR1206" i="1"/>
  <c r="AG1198" i="1"/>
  <c r="AJ1198" i="1" s="1"/>
  <c r="AK1198" i="1" s="1"/>
  <c r="AR1198" i="1"/>
  <c r="AG1190" i="1"/>
  <c r="AJ1190" i="1"/>
  <c r="AK1190" i="1" s="1"/>
  <c r="AR1190" i="1"/>
  <c r="AG1182" i="1"/>
  <c r="AJ1182" i="1" s="1"/>
  <c r="AK1182" i="1" s="1"/>
  <c r="AR1182" i="1"/>
  <c r="AG1150" i="1"/>
  <c r="AJ1150" i="1" s="1"/>
  <c r="AK1150" i="1" s="1"/>
  <c r="AR1150" i="1"/>
  <c r="AG1118" i="1"/>
  <c r="AJ1118" i="1" s="1"/>
  <c r="AK1118" i="1" s="1"/>
  <c r="AR1118" i="1"/>
  <c r="AG1086" i="1"/>
  <c r="AJ1086" i="1" s="1"/>
  <c r="AK1086" i="1" s="1"/>
  <c r="AR1086" i="1"/>
  <c r="AT1086" i="1" s="1"/>
  <c r="AG1038" i="1"/>
  <c r="AR1038" i="1"/>
  <c r="AJ1038" i="1"/>
  <c r="AK1038" i="1" s="1"/>
  <c r="AG1022" i="1"/>
  <c r="AR1022" i="1"/>
  <c r="AJ1022" i="1"/>
  <c r="AK1022" i="1" s="1"/>
  <c r="AG1006" i="1"/>
  <c r="AJ1006" i="1" s="1"/>
  <c r="AK1006" i="1" s="1"/>
  <c r="AR1006" i="1"/>
  <c r="AG990" i="1"/>
  <c r="AJ990" i="1" s="1"/>
  <c r="AK990" i="1" s="1"/>
  <c r="AR990" i="1"/>
  <c r="AG958" i="1"/>
  <c r="AJ958" i="1" s="1"/>
  <c r="AK958" i="1" s="1"/>
  <c r="AR958" i="1"/>
  <c r="AT958" i="1" s="1"/>
  <c r="AG950" i="1"/>
  <c r="AJ950" i="1" s="1"/>
  <c r="AK950" i="1" s="1"/>
  <c r="AR950" i="1"/>
  <c r="AT950" i="1" s="1"/>
  <c r="AG926" i="1"/>
  <c r="AR926" i="1"/>
  <c r="AT926" i="1" s="1"/>
  <c r="AJ926" i="1"/>
  <c r="AK926" i="1" s="1"/>
  <c r="AG894" i="1"/>
  <c r="AJ894" i="1" s="1"/>
  <c r="AK894" i="1" s="1"/>
  <c r="AR894" i="1"/>
  <c r="AT894" i="1" s="1"/>
  <c r="AG866" i="1"/>
  <c r="AJ866" i="1" s="1"/>
  <c r="AK866" i="1" s="1"/>
  <c r="AR866" i="1"/>
  <c r="AG818" i="1"/>
  <c r="AR818" i="1"/>
  <c r="AJ818" i="1"/>
  <c r="AK818" i="1" s="1"/>
  <c r="AG786" i="1"/>
  <c r="AJ786" i="1" s="1"/>
  <c r="AK786" i="1" s="1"/>
  <c r="AR786" i="1"/>
  <c r="AG710" i="1"/>
  <c r="AJ710" i="1" s="1"/>
  <c r="AK710" i="1" s="1"/>
  <c r="AR710" i="1"/>
  <c r="AG702" i="1"/>
  <c r="AJ702" i="1" s="1"/>
  <c r="AK702" i="1" s="1"/>
  <c r="AR702" i="1"/>
  <c r="AG694" i="1"/>
  <c r="AJ694" i="1" s="1"/>
  <c r="AK694" i="1" s="1"/>
  <c r="AR694" i="1"/>
  <c r="AG662" i="1"/>
  <c r="AR662" i="1"/>
  <c r="AJ662" i="1"/>
  <c r="AK662" i="1" s="1"/>
  <c r="AG654" i="1"/>
  <c r="AJ654" i="1" s="1"/>
  <c r="AK654" i="1" s="1"/>
  <c r="AR654" i="1"/>
  <c r="AG646" i="1"/>
  <c r="AJ646" i="1" s="1"/>
  <c r="AK646" i="1" s="1"/>
  <c r="AR646" i="1"/>
  <c r="AG606" i="1"/>
  <c r="AJ606" i="1"/>
  <c r="AK606" i="1" s="1"/>
  <c r="AR606" i="1"/>
  <c r="AG598" i="1"/>
  <c r="AJ598" i="1" s="1"/>
  <c r="AK598" i="1" s="1"/>
  <c r="AR598" i="1"/>
  <c r="AG542" i="1"/>
  <c r="AJ542" i="1" s="1"/>
  <c r="AK542" i="1" s="1"/>
  <c r="AR542" i="1"/>
  <c r="AG534" i="1"/>
  <c r="AJ534" i="1" s="1"/>
  <c r="AK534" i="1" s="1"/>
  <c r="AR534" i="1"/>
  <c r="AG526" i="1"/>
  <c r="AJ526" i="1" s="1"/>
  <c r="AK526" i="1" s="1"/>
  <c r="AR526" i="1"/>
  <c r="AG518" i="1"/>
  <c r="AR518" i="1"/>
  <c r="AJ518" i="1"/>
  <c r="AK518" i="1" s="1"/>
  <c r="AG510" i="1"/>
  <c r="AJ510" i="1" s="1"/>
  <c r="AK510" i="1" s="1"/>
  <c r="AR510" i="1"/>
  <c r="AR502" i="1"/>
  <c r="AR494" i="1"/>
  <c r="AG438" i="1"/>
  <c r="AJ438" i="1" s="1"/>
  <c r="AK438" i="1" s="1"/>
  <c r="AR438" i="1"/>
  <c r="AG382" i="1"/>
  <c r="AJ382" i="1"/>
  <c r="AK382" i="1" s="1"/>
  <c r="AR382" i="1"/>
  <c r="AR286" i="1"/>
  <c r="AJ286" i="1"/>
  <c r="AK286" i="1" s="1"/>
  <c r="AG230" i="1"/>
  <c r="AJ230" i="1" s="1"/>
  <c r="AK230" i="1" s="1"/>
  <c r="AR230" i="1"/>
  <c r="AG142" i="1"/>
  <c r="AJ142" i="1" s="1"/>
  <c r="AK142" i="1" s="1"/>
  <c r="AR142" i="1"/>
  <c r="AT142" i="1" s="1"/>
  <c r="AG134" i="1"/>
  <c r="AJ134" i="1" s="1"/>
  <c r="AK134" i="1" s="1"/>
  <c r="AR134" i="1"/>
  <c r="AT134" i="1" s="1"/>
  <c r="AG86" i="1"/>
  <c r="AJ86" i="1" s="1"/>
  <c r="AK86" i="1" s="1"/>
  <c r="AR86" i="1"/>
  <c r="AG70" i="1"/>
  <c r="AJ70" i="1" s="1"/>
  <c r="AK70" i="1" s="1"/>
  <c r="AR70" i="1"/>
  <c r="AG30" i="1"/>
  <c r="AJ30" i="1"/>
  <c r="AK30" i="1" s="1"/>
  <c r="AR30" i="1"/>
  <c r="AG1605" i="1"/>
  <c r="AJ1605" i="1" s="1"/>
  <c r="AK1605" i="1" s="1"/>
  <c r="AR1605" i="1"/>
  <c r="AR1557" i="1"/>
  <c r="AG1421" i="1"/>
  <c r="AJ1421" i="1"/>
  <c r="AK1421" i="1" s="1"/>
  <c r="AR1421" i="1"/>
  <c r="AT1421" i="1" s="1"/>
  <c r="AG1365" i="1"/>
  <c r="AJ1365" i="1" s="1"/>
  <c r="AK1365" i="1" s="1"/>
  <c r="AR1365" i="1"/>
  <c r="AT1365" i="1" s="1"/>
  <c r="AG1357" i="1"/>
  <c r="AJ1357" i="1" s="1"/>
  <c r="AK1357" i="1" s="1"/>
  <c r="AR1357" i="1"/>
  <c r="AT1357" i="1" s="1"/>
  <c r="AG1349" i="1"/>
  <c r="AJ1349" i="1" s="1"/>
  <c r="AK1349" i="1" s="1"/>
  <c r="AR1349" i="1"/>
  <c r="AT1349" i="1" s="1"/>
  <c r="AG1341" i="1"/>
  <c r="AJ1341" i="1"/>
  <c r="AK1341" i="1" s="1"/>
  <c r="AR1341" i="1"/>
  <c r="AT1341" i="1" s="1"/>
  <c r="AG1333" i="1"/>
  <c r="AJ1333" i="1"/>
  <c r="AK1333" i="1" s="1"/>
  <c r="AR1333" i="1"/>
  <c r="AT1333" i="1" s="1"/>
  <c r="AG1325" i="1"/>
  <c r="AJ1325" i="1" s="1"/>
  <c r="AK1325" i="1" s="1"/>
  <c r="AR1325" i="1"/>
  <c r="AT1325" i="1" s="1"/>
  <c r="AG1317" i="1"/>
  <c r="AJ1317" i="1" s="1"/>
  <c r="AK1317" i="1" s="1"/>
  <c r="AR1317" i="1"/>
  <c r="AG1309" i="1"/>
  <c r="AJ1309" i="1"/>
  <c r="AK1309" i="1" s="1"/>
  <c r="AR1309" i="1"/>
  <c r="AG1301" i="1"/>
  <c r="AJ1301" i="1" s="1"/>
  <c r="AK1301" i="1" s="1"/>
  <c r="AR1301" i="1"/>
  <c r="AG1293" i="1"/>
  <c r="AJ1293" i="1" s="1"/>
  <c r="AK1293" i="1" s="1"/>
  <c r="AR1293" i="1"/>
  <c r="AG1285" i="1"/>
  <c r="AJ1285" i="1" s="1"/>
  <c r="AK1285" i="1" s="1"/>
  <c r="AR1285" i="1"/>
  <c r="AG1277" i="1"/>
  <c r="AJ1277" i="1"/>
  <c r="AK1277" i="1" s="1"/>
  <c r="AR1277" i="1"/>
  <c r="AG1269" i="1"/>
  <c r="AJ1269" i="1"/>
  <c r="AK1269" i="1" s="1"/>
  <c r="AR1269" i="1"/>
  <c r="AG1261" i="1"/>
  <c r="AJ1261" i="1" s="1"/>
  <c r="AK1261" i="1" s="1"/>
  <c r="AR1261" i="1"/>
  <c r="AG1253" i="1"/>
  <c r="AJ1253" i="1" s="1"/>
  <c r="AK1253" i="1" s="1"/>
  <c r="AR1253" i="1"/>
  <c r="AT1253" i="1" s="1"/>
  <c r="AG1245" i="1"/>
  <c r="AR1245" i="1"/>
  <c r="AT1245" i="1" s="1"/>
  <c r="AJ1245" i="1"/>
  <c r="AK1245" i="1" s="1"/>
  <c r="AG1237" i="1"/>
  <c r="AJ1237" i="1" s="1"/>
  <c r="AK1237" i="1" s="1"/>
  <c r="AR1237" i="1"/>
  <c r="AT1237" i="1" s="1"/>
  <c r="AG1229" i="1"/>
  <c r="AJ1229" i="1" s="1"/>
  <c r="AK1229" i="1" s="1"/>
  <c r="AR1229" i="1"/>
  <c r="AT1229" i="1" s="1"/>
  <c r="AG1221" i="1"/>
  <c r="AJ1221" i="1" s="1"/>
  <c r="AK1221" i="1" s="1"/>
  <c r="AR1221" i="1"/>
  <c r="AT1221" i="1" s="1"/>
  <c r="AG1213" i="1"/>
  <c r="AJ1213" i="1" s="1"/>
  <c r="AK1213" i="1" s="1"/>
  <c r="AR1213" i="1"/>
  <c r="AT1213" i="1" s="1"/>
  <c r="AG1149" i="1"/>
  <c r="AR1149" i="1"/>
  <c r="AJ1149" i="1"/>
  <c r="AK1149" i="1" s="1"/>
  <c r="AR1125" i="1"/>
  <c r="AG1085" i="1"/>
  <c r="AJ1085" i="1"/>
  <c r="AK1085" i="1" s="1"/>
  <c r="AR1085" i="1"/>
  <c r="AG869" i="1"/>
  <c r="AR869" i="1"/>
  <c r="AJ869" i="1"/>
  <c r="AK869" i="1" s="1"/>
  <c r="AG821" i="1"/>
  <c r="AJ821" i="1" s="1"/>
  <c r="AK821" i="1" s="1"/>
  <c r="AR821" i="1"/>
  <c r="AT821" i="1" s="1"/>
  <c r="AU821" i="1" s="1"/>
  <c r="AV821" i="1" s="1"/>
  <c r="AG789" i="1"/>
  <c r="AJ789" i="1" s="1"/>
  <c r="AK789" i="1" s="1"/>
  <c r="AR789" i="1"/>
  <c r="AT789" i="1" s="1"/>
  <c r="AU789" i="1" s="1"/>
  <c r="AV789" i="1" s="1"/>
  <c r="AG781" i="1"/>
  <c r="AJ781" i="1" s="1"/>
  <c r="AK781" i="1" s="1"/>
  <c r="AR781" i="1"/>
  <c r="AT781" i="1" s="1"/>
  <c r="AU781" i="1" s="1"/>
  <c r="AV781" i="1" s="1"/>
  <c r="AG773" i="1"/>
  <c r="AJ773" i="1" s="1"/>
  <c r="AK773" i="1" s="1"/>
  <c r="AR773" i="1"/>
  <c r="AT773" i="1" s="1"/>
  <c r="AU773" i="1" s="1"/>
  <c r="AV773" i="1" s="1"/>
  <c r="AG765" i="1"/>
  <c r="AR765" i="1"/>
  <c r="AT765" i="1" s="1"/>
  <c r="AU765" i="1" s="1"/>
  <c r="AV765" i="1" s="1"/>
  <c r="AJ765" i="1"/>
  <c r="AK765" i="1" s="1"/>
  <c r="AG725" i="1"/>
  <c r="AJ725" i="1" s="1"/>
  <c r="AK725" i="1" s="1"/>
  <c r="AR725" i="1"/>
  <c r="AR701" i="1"/>
  <c r="AG629" i="1"/>
  <c r="AJ629" i="1" s="1"/>
  <c r="AK629" i="1" s="1"/>
  <c r="AR629" i="1"/>
  <c r="AR549" i="1"/>
  <c r="AG453" i="1"/>
  <c r="AJ453" i="1" s="1"/>
  <c r="AK453" i="1" s="1"/>
  <c r="AR453" i="1"/>
  <c r="AR421" i="1"/>
  <c r="AG413" i="1"/>
  <c r="AJ413" i="1" s="1"/>
  <c r="AK413" i="1" s="1"/>
  <c r="AR413" i="1"/>
  <c r="AG405" i="1"/>
  <c r="AR405" i="1"/>
  <c r="AJ405" i="1"/>
  <c r="AK405" i="1" s="1"/>
  <c r="AG293" i="1"/>
  <c r="AJ293" i="1" s="1"/>
  <c r="AK293" i="1" s="1"/>
  <c r="AR293" i="1"/>
  <c r="AG157" i="1"/>
  <c r="AJ157" i="1"/>
  <c r="AK157" i="1" s="1"/>
  <c r="AR157" i="1"/>
  <c r="AG93" i="1"/>
  <c r="AJ93" i="1"/>
  <c r="AK93" i="1" s="1"/>
  <c r="AR93" i="1"/>
  <c r="AR45" i="1"/>
  <c r="AT45" i="1" s="1"/>
  <c r="AR1555" i="1"/>
  <c r="AR1383" i="1"/>
  <c r="AR1339" i="1"/>
  <c r="AR1291" i="1"/>
  <c r="AR1243" i="1"/>
  <c r="AR1195" i="1"/>
  <c r="AR1123" i="1"/>
  <c r="AG291" i="1"/>
  <c r="AJ291" i="1" s="1"/>
  <c r="AK291" i="1" s="1"/>
  <c r="AR291" i="1"/>
  <c r="AG175" i="1"/>
  <c r="AJ175" i="1" s="1"/>
  <c r="AK175" i="1" s="1"/>
  <c r="AR175" i="1"/>
  <c r="AG67" i="1"/>
  <c r="AJ67" i="1" s="1"/>
  <c r="AK67" i="1" s="1"/>
  <c r="AR67" i="1"/>
  <c r="AR15" i="1"/>
  <c r="AR944" i="1"/>
  <c r="AU248" i="1"/>
  <c r="AV248" i="1" s="1"/>
  <c r="AG128" i="1"/>
  <c r="AJ128" i="1" s="1"/>
  <c r="AK128" i="1" s="1"/>
  <c r="AR128" i="1"/>
  <c r="AT128" i="1" s="1"/>
  <c r="AR7" i="1"/>
  <c r="AR935" i="1"/>
  <c r="AT935" i="1" s="1"/>
  <c r="AR767" i="1"/>
  <c r="AT767" i="1" s="1"/>
  <c r="AU767" i="1" s="1"/>
  <c r="AV767" i="1" s="1"/>
  <c r="AG727" i="1"/>
  <c r="AJ727" i="1" s="1"/>
  <c r="AK727" i="1" s="1"/>
  <c r="AR727" i="1"/>
  <c r="AR691" i="1"/>
  <c r="AR583" i="1"/>
  <c r="AR527" i="1"/>
  <c r="AG355" i="1"/>
  <c r="AJ355" i="1" s="1"/>
  <c r="AK355" i="1" s="1"/>
  <c r="AR355" i="1"/>
  <c r="AT355" i="1" s="1"/>
  <c r="AR183" i="1"/>
  <c r="AG83" i="1"/>
  <c r="AJ83" i="1" s="1"/>
  <c r="AK83" i="1" s="1"/>
  <c r="AR83" i="1"/>
  <c r="AG1411" i="1"/>
  <c r="AJ1411" i="1" s="1"/>
  <c r="AK1411" i="1" s="1"/>
  <c r="AR1411" i="1"/>
  <c r="AR1047" i="1"/>
  <c r="AT1047" i="1" s="1"/>
  <c r="AG1003" i="1"/>
  <c r="AJ1003" i="1" s="1"/>
  <c r="AK1003" i="1" s="1"/>
  <c r="AR1003" i="1"/>
  <c r="AT1003" i="1" s="1"/>
  <c r="AG807" i="1"/>
  <c r="AJ807" i="1" s="1"/>
  <c r="AK807" i="1" s="1"/>
  <c r="AR807" i="1"/>
  <c r="AT807" i="1" s="1"/>
  <c r="AU807" i="1" s="1"/>
  <c r="AV807" i="1" s="1"/>
  <c r="AG483" i="1"/>
  <c r="AJ483" i="1" s="1"/>
  <c r="AK483" i="1" s="1"/>
  <c r="AR483" i="1"/>
  <c r="AT483" i="1" s="1"/>
  <c r="AU483" i="1" s="1"/>
  <c r="AV483" i="1" s="1"/>
  <c r="AR371" i="1"/>
  <c r="AT371" i="1" s="1"/>
  <c r="AR191" i="1"/>
  <c r="AG730" i="1"/>
  <c r="AJ730" i="1" s="1"/>
  <c r="AK730" i="1" s="1"/>
  <c r="AR730" i="1"/>
  <c r="AG446" i="1"/>
  <c r="AJ446" i="1"/>
  <c r="AK446" i="1" s="1"/>
  <c r="AR446" i="1"/>
  <c r="AG713" i="1"/>
  <c r="AJ713" i="1" s="1"/>
  <c r="AK713" i="1" s="1"/>
  <c r="AR713" i="1"/>
  <c r="AG633" i="1"/>
  <c r="AJ633" i="1" s="1"/>
  <c r="AK633" i="1" s="1"/>
  <c r="AR633" i="1"/>
  <c r="AG609" i="1"/>
  <c r="AR609" i="1"/>
  <c r="AJ609" i="1"/>
  <c r="AK609" i="1" s="1"/>
  <c r="AG457" i="1"/>
  <c r="AR457" i="1"/>
  <c r="AJ457" i="1"/>
  <c r="AK457" i="1" s="1"/>
  <c r="AG345" i="1"/>
  <c r="AR345" i="1"/>
  <c r="AJ345" i="1"/>
  <c r="AK345" i="1" s="1"/>
  <c r="AG289" i="1"/>
  <c r="AJ289" i="1" s="1"/>
  <c r="AK289" i="1" s="1"/>
  <c r="AR289" i="1"/>
  <c r="AG277" i="1"/>
  <c r="AR277" i="1"/>
  <c r="AJ277" i="1"/>
  <c r="AK277" i="1" s="1"/>
  <c r="AG265" i="1"/>
  <c r="AR265" i="1"/>
  <c r="AJ265" i="1"/>
  <c r="AK265" i="1" s="1"/>
  <c r="AG241" i="1"/>
  <c r="AJ241" i="1" s="1"/>
  <c r="AK241" i="1" s="1"/>
  <c r="AR241" i="1"/>
  <c r="AG209" i="1"/>
  <c r="AJ209" i="1" s="1"/>
  <c r="AK209" i="1" s="1"/>
  <c r="AR209" i="1"/>
  <c r="AG1619" i="1"/>
  <c r="AJ1619" i="1" s="1"/>
  <c r="AK1619" i="1" s="1"/>
  <c r="AR1619" i="1"/>
  <c r="AR1531" i="1"/>
  <c r="AR939" i="1"/>
  <c r="AT939" i="1" s="1"/>
  <c r="AG867" i="1"/>
  <c r="AJ867" i="1" s="1"/>
  <c r="AK867" i="1" s="1"/>
  <c r="AR867" i="1"/>
  <c r="AR799" i="1"/>
  <c r="AT799" i="1" s="1"/>
  <c r="AU799" i="1" s="1"/>
  <c r="AV799" i="1" s="1"/>
  <c r="AG711" i="1"/>
  <c r="AJ711" i="1" s="1"/>
  <c r="AK711" i="1" s="1"/>
  <c r="AR711" i="1"/>
  <c r="AR231" i="1"/>
  <c r="AG1629" i="1"/>
  <c r="AJ1629" i="1" s="1"/>
  <c r="AK1629" i="1" s="1"/>
  <c r="AR1629" i="1"/>
  <c r="AG1613" i="1"/>
  <c r="AJ1613" i="1"/>
  <c r="AK1613" i="1" s="1"/>
  <c r="AR1613" i="1"/>
  <c r="AR1552" i="1"/>
  <c r="AG1544" i="1"/>
  <c r="AR1544" i="1"/>
  <c r="AJ1544" i="1"/>
  <c r="AK1544" i="1" s="1"/>
  <c r="AR1416" i="1"/>
  <c r="AT1416" i="1" s="1"/>
  <c r="AR1400" i="1"/>
  <c r="AT1400" i="1" s="1"/>
  <c r="AR1384" i="1"/>
  <c r="AT1384" i="1" s="1"/>
  <c r="AR1160" i="1"/>
  <c r="AG1136" i="1"/>
  <c r="AR1136" i="1"/>
  <c r="AJ1136" i="1"/>
  <c r="AK1136" i="1" s="1"/>
  <c r="AR1096" i="1"/>
  <c r="AG1072" i="1"/>
  <c r="AJ1072" i="1" s="1"/>
  <c r="AK1072" i="1" s="1"/>
  <c r="AR1072" i="1"/>
  <c r="AG1044" i="1"/>
  <c r="AJ1044" i="1" s="1"/>
  <c r="AK1044" i="1" s="1"/>
  <c r="AR1044" i="1"/>
  <c r="AG1036" i="1"/>
  <c r="AJ1036" i="1" s="1"/>
  <c r="AK1036" i="1" s="1"/>
  <c r="AR1036" i="1"/>
  <c r="AG1028" i="1"/>
  <c r="AJ1028" i="1" s="1"/>
  <c r="AK1028" i="1" s="1"/>
  <c r="AR1028" i="1"/>
  <c r="AG1020" i="1"/>
  <c r="AJ1020" i="1" s="1"/>
  <c r="AK1020" i="1" s="1"/>
  <c r="AR1020" i="1"/>
  <c r="AG1012" i="1"/>
  <c r="AJ1012" i="1"/>
  <c r="AK1012" i="1" s="1"/>
  <c r="AR1012" i="1"/>
  <c r="AG1004" i="1"/>
  <c r="AJ1004" i="1" s="1"/>
  <c r="AK1004" i="1" s="1"/>
  <c r="AR1004" i="1"/>
  <c r="AG996" i="1"/>
  <c r="AJ996" i="1" s="1"/>
  <c r="AK996" i="1" s="1"/>
  <c r="AR996" i="1"/>
  <c r="AG988" i="1"/>
  <c r="AJ988" i="1" s="1"/>
  <c r="AK988" i="1" s="1"/>
  <c r="AR988" i="1"/>
  <c r="AR980" i="1"/>
  <c r="AR928" i="1"/>
  <c r="AT928" i="1" s="1"/>
  <c r="AR912" i="1"/>
  <c r="AT912" i="1" s="1"/>
  <c r="AR896" i="1"/>
  <c r="AT896" i="1" s="1"/>
  <c r="AG832" i="1"/>
  <c r="AJ832" i="1" s="1"/>
  <c r="AK832" i="1" s="1"/>
  <c r="AR832" i="1"/>
  <c r="AT832" i="1" s="1"/>
  <c r="AG800" i="1"/>
  <c r="AJ800" i="1" s="1"/>
  <c r="AK800" i="1" s="1"/>
  <c r="AR800" i="1"/>
  <c r="AR784" i="1"/>
  <c r="AR768" i="1"/>
  <c r="AR760" i="1"/>
  <c r="AG712" i="1"/>
  <c r="AJ712" i="1" s="1"/>
  <c r="AK712" i="1" s="1"/>
  <c r="AR712" i="1"/>
  <c r="AR680" i="1"/>
  <c r="AR648" i="1"/>
  <c r="AG576" i="1"/>
  <c r="AJ576" i="1" s="1"/>
  <c r="AK576" i="1" s="1"/>
  <c r="AR576" i="1"/>
  <c r="AG568" i="1"/>
  <c r="AJ568" i="1" s="1"/>
  <c r="AK568" i="1" s="1"/>
  <c r="AR568" i="1"/>
  <c r="AR544" i="1"/>
  <c r="AR460" i="1"/>
  <c r="AR444" i="1"/>
  <c r="AG440" i="1"/>
  <c r="AJ440" i="1" s="1"/>
  <c r="AK440" i="1" s="1"/>
  <c r="AR440" i="1"/>
  <c r="AR408" i="1"/>
  <c r="AR160" i="1"/>
  <c r="AT160" i="1" s="1"/>
  <c r="AG136" i="1"/>
  <c r="AJ136" i="1" s="1"/>
  <c r="AK136" i="1" s="1"/>
  <c r="AR136" i="1"/>
  <c r="AT136" i="1" s="1"/>
  <c r="AU76" i="1"/>
  <c r="AV76" i="1" s="1"/>
  <c r="AG40" i="1"/>
  <c r="AJ40" i="1" s="1"/>
  <c r="AK40" i="1" s="1"/>
  <c r="AR40" i="1"/>
  <c r="AR32" i="1"/>
  <c r="AR1535" i="1"/>
  <c r="AR1419" i="1"/>
  <c r="AT1419" i="1" s="1"/>
  <c r="AR815" i="1"/>
  <c r="AT815" i="1" s="1"/>
  <c r="AU815" i="1" s="1"/>
  <c r="AV815" i="1" s="1"/>
  <c r="AR171" i="1"/>
  <c r="AG1515" i="1"/>
  <c r="AJ1515" i="1" s="1"/>
  <c r="AK1515" i="1" s="1"/>
  <c r="AR1515" i="1"/>
  <c r="AT1515" i="1" s="1"/>
  <c r="AG1491" i="1"/>
  <c r="AJ1491" i="1" s="1"/>
  <c r="AK1491" i="1" s="1"/>
  <c r="AR1491" i="1"/>
  <c r="AT1491" i="1" s="1"/>
  <c r="AG1467" i="1"/>
  <c r="AJ1467" i="1" s="1"/>
  <c r="AK1467" i="1" s="1"/>
  <c r="AR1467" i="1"/>
  <c r="AT1467" i="1" s="1"/>
  <c r="AG1447" i="1"/>
  <c r="AR1447" i="1"/>
  <c r="AT1447" i="1" s="1"/>
  <c r="AJ1447" i="1"/>
  <c r="AK1447" i="1" s="1"/>
  <c r="AR1391" i="1"/>
  <c r="AR1155" i="1"/>
  <c r="AR1059" i="1"/>
  <c r="AT1059" i="1" s="1"/>
  <c r="AG931" i="1"/>
  <c r="AJ931" i="1" s="1"/>
  <c r="AK931" i="1" s="1"/>
  <c r="AR931" i="1"/>
  <c r="AT931" i="1" s="1"/>
  <c r="AG751" i="1"/>
  <c r="AJ751" i="1" s="1"/>
  <c r="AK751" i="1" s="1"/>
  <c r="AR751" i="1"/>
  <c r="AT751" i="1" s="1"/>
  <c r="AU751" i="1" s="1"/>
  <c r="AV751" i="1" s="1"/>
  <c r="AR707" i="1"/>
  <c r="AG459" i="1"/>
  <c r="AJ459" i="1" s="1"/>
  <c r="AK459" i="1" s="1"/>
  <c r="AR459" i="1"/>
  <c r="AG431" i="1"/>
  <c r="AJ431" i="1" s="1"/>
  <c r="AK431" i="1" s="1"/>
  <c r="AR431" i="1"/>
  <c r="AR335" i="1"/>
  <c r="AR311" i="1"/>
  <c r="AG99" i="1"/>
  <c r="AJ99" i="1" s="1"/>
  <c r="AK99" i="1" s="1"/>
  <c r="AR99" i="1"/>
  <c r="AG75" i="1"/>
  <c r="AJ75" i="1" s="1"/>
  <c r="AK75" i="1" s="1"/>
  <c r="AR75" i="1"/>
  <c r="AR39" i="1"/>
  <c r="AR1618" i="1"/>
  <c r="AG1538" i="1"/>
  <c r="AJ1538" i="1" s="1"/>
  <c r="AK1538" i="1" s="1"/>
  <c r="AR1538" i="1"/>
  <c r="AR1506" i="1"/>
  <c r="AT1506" i="1" s="1"/>
  <c r="AR1474" i="1"/>
  <c r="AT1474" i="1" s="1"/>
  <c r="AR1442" i="1"/>
  <c r="AT1442" i="1" s="1"/>
  <c r="AR1418" i="1"/>
  <c r="AT1418" i="1" s="1"/>
  <c r="AR1378" i="1"/>
  <c r="AT1378" i="1" s="1"/>
  <c r="AR1162" i="1"/>
  <c r="AR1122" i="1"/>
  <c r="AR1098" i="1"/>
  <c r="AR962" i="1"/>
  <c r="AT962" i="1" s="1"/>
  <c r="AU950" i="1"/>
  <c r="AV950" i="1" s="1"/>
  <c r="AR922" i="1"/>
  <c r="AT922" i="1" s="1"/>
  <c r="AR890" i="1"/>
  <c r="AT890" i="1" s="1"/>
  <c r="AR830" i="1"/>
  <c r="AR798" i="1"/>
  <c r="AG666" i="1"/>
  <c r="AJ666" i="1" s="1"/>
  <c r="AK666" i="1" s="1"/>
  <c r="AR666" i="1"/>
  <c r="AR658" i="1"/>
  <c r="AR650" i="1"/>
  <c r="AR642" i="1"/>
  <c r="AR618" i="1"/>
  <c r="AR578" i="1"/>
  <c r="AG554" i="1"/>
  <c r="AJ554" i="1" s="1"/>
  <c r="AK554" i="1" s="1"/>
  <c r="AR554" i="1"/>
  <c r="AG538" i="1"/>
  <c r="AJ538" i="1" s="1"/>
  <c r="AK538" i="1" s="1"/>
  <c r="AR538" i="1"/>
  <c r="AG474" i="1"/>
  <c r="AJ474" i="1"/>
  <c r="AK474" i="1" s="1"/>
  <c r="AR474" i="1"/>
  <c r="AG450" i="1"/>
  <c r="AJ450" i="1" s="1"/>
  <c r="AK450" i="1" s="1"/>
  <c r="AR450" i="1"/>
  <c r="AG402" i="1"/>
  <c r="AJ402" i="1" s="1"/>
  <c r="AK402" i="1" s="1"/>
  <c r="AR402" i="1"/>
  <c r="AG362" i="1"/>
  <c r="AJ362" i="1"/>
  <c r="AK362" i="1" s="1"/>
  <c r="AR362" i="1"/>
  <c r="AG346" i="1"/>
  <c r="AJ346" i="1"/>
  <c r="AK346" i="1" s="1"/>
  <c r="AR346" i="1"/>
  <c r="AR254" i="1"/>
  <c r="AR234" i="1"/>
  <c r="AR210" i="1"/>
  <c r="AT210" i="1" s="1"/>
  <c r="AR162" i="1"/>
  <c r="AT162" i="1" s="1"/>
  <c r="AU142" i="1"/>
  <c r="AV142" i="1" s="1"/>
  <c r="AR106" i="1"/>
  <c r="AG1401" i="1"/>
  <c r="AP1401" i="1"/>
  <c r="AG1209" i="1"/>
  <c r="AJ1209" i="1" s="1"/>
  <c r="AK1209" i="1" s="1"/>
  <c r="AR1209" i="1"/>
  <c r="AT1209" i="1" s="1"/>
  <c r="AG1193" i="1"/>
  <c r="AR1193" i="1"/>
  <c r="AJ1193" i="1"/>
  <c r="AK1193" i="1" s="1"/>
  <c r="AG1065" i="1"/>
  <c r="AJ1065" i="1" s="1"/>
  <c r="AK1065" i="1" s="1"/>
  <c r="AR1065" i="1"/>
  <c r="AG929" i="1"/>
  <c r="AJ929" i="1" s="1"/>
  <c r="AK929" i="1" s="1"/>
  <c r="AR929" i="1"/>
  <c r="AG913" i="1"/>
  <c r="AJ913" i="1" s="1"/>
  <c r="AK913" i="1" s="1"/>
  <c r="AR913" i="1"/>
  <c r="AG897" i="1"/>
  <c r="AR897" i="1"/>
  <c r="AJ897" i="1"/>
  <c r="AK897" i="1" s="1"/>
  <c r="AG825" i="1"/>
  <c r="AJ825" i="1" s="1"/>
  <c r="AK825" i="1" s="1"/>
  <c r="AR825" i="1"/>
  <c r="AT825" i="1" s="1"/>
  <c r="AU825" i="1" s="1"/>
  <c r="AV825" i="1" s="1"/>
  <c r="AG793" i="1"/>
  <c r="AJ793" i="1" s="1"/>
  <c r="AK793" i="1" s="1"/>
  <c r="AR793" i="1"/>
  <c r="AT793" i="1" s="1"/>
  <c r="AU793" i="1" s="1"/>
  <c r="AV793" i="1" s="1"/>
  <c r="AR741" i="1"/>
  <c r="AG729" i="1"/>
  <c r="AJ729" i="1"/>
  <c r="AK729" i="1" s="1"/>
  <c r="AR729" i="1"/>
  <c r="AR705" i="1"/>
  <c r="AR681" i="1"/>
  <c r="AR665" i="1"/>
  <c r="AR649" i="1"/>
  <c r="AR625" i="1"/>
  <c r="AG553" i="1"/>
  <c r="AR553" i="1"/>
  <c r="AJ553" i="1"/>
  <c r="AK553" i="1" s="1"/>
  <c r="AR489" i="1"/>
  <c r="AT489" i="1" s="1"/>
  <c r="AU489" i="1" s="1"/>
  <c r="AV489" i="1" s="1"/>
  <c r="AG441" i="1"/>
  <c r="AJ441" i="1" s="1"/>
  <c r="AK441" i="1" s="1"/>
  <c r="AR441" i="1"/>
  <c r="AR377" i="1"/>
  <c r="AT377" i="1" s="1"/>
  <c r="AJ377" i="1"/>
  <c r="AK377" i="1" s="1"/>
  <c r="AG337" i="1"/>
  <c r="AJ337" i="1" s="1"/>
  <c r="AK337" i="1" s="1"/>
  <c r="AR337" i="1"/>
  <c r="AR221" i="1"/>
  <c r="AR105" i="1"/>
  <c r="AR57" i="1"/>
  <c r="AT57" i="1" s="1"/>
  <c r="AR41" i="1"/>
  <c r="AG33" i="1"/>
  <c r="AJ33" i="1" s="1"/>
  <c r="AK33" i="1" s="1"/>
  <c r="AR33" i="1"/>
  <c r="AR537" i="1"/>
  <c r="AR505" i="1"/>
  <c r="AJ752" i="1"/>
  <c r="AK752" i="1" s="1"/>
  <c r="AR752" i="1"/>
  <c r="AR1583" i="1"/>
  <c r="AJ1583" i="1"/>
  <c r="AK1583" i="1" s="1"/>
  <c r="AU995" i="1"/>
  <c r="AV995" i="1" s="1"/>
  <c r="AJ1513" i="1"/>
  <c r="AK1513" i="1" s="1"/>
  <c r="AR1513" i="1"/>
  <c r="AT1513" i="1" s="1"/>
  <c r="AJ1501" i="1"/>
  <c r="AK1501" i="1" s="1"/>
  <c r="AR1501" i="1"/>
  <c r="AT1501" i="1" s="1"/>
  <c r="AJ1485" i="1"/>
  <c r="AK1485" i="1" s="1"/>
  <c r="AR1485" i="1"/>
  <c r="AT1485" i="1" s="1"/>
  <c r="AJ1473" i="1"/>
  <c r="AK1473" i="1" s="1"/>
  <c r="AR1473" i="1"/>
  <c r="AT1473" i="1" s="1"/>
  <c r="AJ1461" i="1"/>
  <c r="AK1461" i="1" s="1"/>
  <c r="AR1461" i="1"/>
  <c r="AT1461" i="1" s="1"/>
  <c r="AJ1449" i="1"/>
  <c r="AK1449" i="1" s="1"/>
  <c r="AR1449" i="1"/>
  <c r="AT1449" i="1" s="1"/>
  <c r="AJ380" i="1"/>
  <c r="AK380" i="1" s="1"/>
  <c r="AR380" i="1"/>
  <c r="AR1603" i="1"/>
  <c r="AJ1603" i="1"/>
  <c r="AK1603" i="1" s="1"/>
  <c r="AR1547" i="1"/>
  <c r="AJ1547" i="1"/>
  <c r="AK1547" i="1" s="1"/>
  <c r="AJ1445" i="1"/>
  <c r="AK1445" i="1" s="1"/>
  <c r="AR1445" i="1"/>
  <c r="AT1445" i="1" s="1"/>
  <c r="AG1595" i="1"/>
  <c r="AR1595" i="1"/>
  <c r="AJ1595" i="1"/>
  <c r="AK1595" i="1" s="1"/>
  <c r="AG1571" i="1"/>
  <c r="AJ1571" i="1" s="1"/>
  <c r="AK1571" i="1" s="1"/>
  <c r="AR1571" i="1"/>
  <c r="AG1507" i="1"/>
  <c r="AJ1507" i="1" s="1"/>
  <c r="AK1507" i="1" s="1"/>
  <c r="AR1507" i="1"/>
  <c r="AT1507" i="1" s="1"/>
  <c r="AG1487" i="1"/>
  <c r="AJ1487" i="1" s="1"/>
  <c r="AK1487" i="1" s="1"/>
  <c r="AR1487" i="1"/>
  <c r="AT1487" i="1" s="1"/>
  <c r="AG1471" i="1"/>
  <c r="AJ1471" i="1" s="1"/>
  <c r="AK1471" i="1" s="1"/>
  <c r="AR1471" i="1"/>
  <c r="AT1471" i="1" s="1"/>
  <c r="AG1451" i="1"/>
  <c r="AR1451" i="1"/>
  <c r="AT1451" i="1" s="1"/>
  <c r="AJ1451" i="1"/>
  <c r="AK1451" i="1" s="1"/>
  <c r="AG1427" i="1"/>
  <c r="AJ1427" i="1" s="1"/>
  <c r="AK1427" i="1" s="1"/>
  <c r="AR1427" i="1"/>
  <c r="AT1427" i="1" s="1"/>
  <c r="AR1183" i="1"/>
  <c r="AG983" i="1"/>
  <c r="AJ983" i="1" s="1"/>
  <c r="AK983" i="1" s="1"/>
  <c r="AR983" i="1"/>
  <c r="AT983" i="1" s="1"/>
  <c r="AU939" i="1"/>
  <c r="AV939" i="1" s="1"/>
  <c r="AU915" i="1"/>
  <c r="AV915" i="1" s="1"/>
  <c r="AG599" i="1"/>
  <c r="AR599" i="1"/>
  <c r="AJ599" i="1"/>
  <c r="AK599" i="1" s="1"/>
  <c r="AG407" i="1"/>
  <c r="AJ407" i="1" s="1"/>
  <c r="AK407" i="1" s="1"/>
  <c r="AR407" i="1"/>
  <c r="AG387" i="1"/>
  <c r="AR387" i="1"/>
  <c r="AJ387" i="1"/>
  <c r="AK387" i="1" s="1"/>
  <c r="AG363" i="1"/>
  <c r="AJ363" i="1" s="1"/>
  <c r="AK363" i="1" s="1"/>
  <c r="AR363" i="1"/>
  <c r="AG203" i="1"/>
  <c r="AJ203" i="1" s="1"/>
  <c r="AK203" i="1" s="1"/>
  <c r="AR203" i="1"/>
  <c r="AG187" i="1"/>
  <c r="AJ187" i="1"/>
  <c r="AK187" i="1" s="1"/>
  <c r="AR187" i="1"/>
  <c r="AG103" i="1"/>
  <c r="AJ103" i="1" s="1"/>
  <c r="AK103" i="1" s="1"/>
  <c r="AR103" i="1"/>
  <c r="AG79" i="1"/>
  <c r="AJ79" i="1" s="1"/>
  <c r="AK79" i="1" s="1"/>
  <c r="AR79" i="1"/>
  <c r="AG1517" i="1"/>
  <c r="AJ1517" i="1" s="1"/>
  <c r="AK1517" i="1" s="1"/>
  <c r="AR1517" i="1"/>
  <c r="AT1517" i="1" s="1"/>
  <c r="AG1465" i="1"/>
  <c r="AJ1465" i="1" s="1"/>
  <c r="AK1465" i="1" s="1"/>
  <c r="AR1465" i="1"/>
  <c r="AT1465" i="1" s="1"/>
  <c r="AG1048" i="1"/>
  <c r="AJ1048" i="1" s="1"/>
  <c r="AK1048" i="1" s="1"/>
  <c r="AR1048" i="1"/>
  <c r="AG1032" i="1"/>
  <c r="AJ1032" i="1" s="1"/>
  <c r="AK1032" i="1" s="1"/>
  <c r="AR1032" i="1"/>
  <c r="AG1016" i="1"/>
  <c r="AJ1016" i="1"/>
  <c r="AK1016" i="1" s="1"/>
  <c r="AR1016" i="1"/>
  <c r="AG1000" i="1"/>
  <c r="AJ1000" i="1" s="1"/>
  <c r="AK1000" i="1" s="1"/>
  <c r="AR1000" i="1"/>
  <c r="AG868" i="1"/>
  <c r="AJ868" i="1" s="1"/>
  <c r="AK868" i="1" s="1"/>
  <c r="AR868" i="1"/>
  <c r="AG852" i="1"/>
  <c r="AJ852" i="1" s="1"/>
  <c r="AK852" i="1" s="1"/>
  <c r="AR852" i="1"/>
  <c r="AG828" i="1"/>
  <c r="AJ828" i="1" s="1"/>
  <c r="AK828" i="1" s="1"/>
  <c r="AR828" i="1"/>
  <c r="AG796" i="1"/>
  <c r="AJ796" i="1" s="1"/>
  <c r="AK796" i="1" s="1"/>
  <c r="AR796" i="1"/>
  <c r="AG424" i="1"/>
  <c r="AJ424" i="1" s="1"/>
  <c r="AK424" i="1" s="1"/>
  <c r="AR424" i="1"/>
  <c r="AG340" i="1"/>
  <c r="AP340" i="1"/>
  <c r="AG312" i="1"/>
  <c r="AJ312" i="1" s="1"/>
  <c r="AK312" i="1" s="1"/>
  <c r="AR312" i="1"/>
  <c r="AG244" i="1"/>
  <c r="AJ244" i="1" s="1"/>
  <c r="AK244" i="1" s="1"/>
  <c r="AR244" i="1"/>
  <c r="AT244" i="1" s="1"/>
  <c r="AG232" i="1"/>
  <c r="AR232" i="1"/>
  <c r="AJ232" i="1"/>
  <c r="AK232" i="1" s="1"/>
  <c r="AG56" i="1"/>
  <c r="AJ56" i="1" s="1"/>
  <c r="AK56" i="1" s="1"/>
  <c r="AR56" i="1"/>
  <c r="AT56" i="1" s="1"/>
  <c r="AG1127" i="1"/>
  <c r="AJ1127" i="1" s="1"/>
  <c r="AK1127" i="1" s="1"/>
  <c r="AR1127" i="1"/>
  <c r="AG1103" i="1"/>
  <c r="AJ1103" i="1" s="1"/>
  <c r="AK1103" i="1" s="1"/>
  <c r="AR1103" i="1"/>
  <c r="AR963" i="1"/>
  <c r="AT963" i="1" s="1"/>
  <c r="AR887" i="1"/>
  <c r="AG755" i="1"/>
  <c r="AJ755" i="1" s="1"/>
  <c r="AK755" i="1" s="1"/>
  <c r="AR755" i="1"/>
  <c r="AT755" i="1" s="1"/>
  <c r="AU755" i="1" s="1"/>
  <c r="AV755" i="1" s="1"/>
  <c r="AG703" i="1"/>
  <c r="AJ703" i="1" s="1"/>
  <c r="AK703" i="1" s="1"/>
  <c r="AR703" i="1"/>
  <c r="AG515" i="1"/>
  <c r="AJ515" i="1" s="1"/>
  <c r="AK515" i="1" s="1"/>
  <c r="AR515" i="1"/>
  <c r="AT515" i="1" s="1"/>
  <c r="AU515" i="1" s="1"/>
  <c r="AV515" i="1" s="1"/>
  <c r="AG415" i="1"/>
  <c r="AJ415" i="1" s="1"/>
  <c r="AK415" i="1" s="1"/>
  <c r="AR415" i="1"/>
  <c r="AG95" i="1"/>
  <c r="AJ95" i="1" s="1"/>
  <c r="AK95" i="1" s="1"/>
  <c r="AR95" i="1"/>
  <c r="AG23" i="1"/>
  <c r="AJ23" i="1"/>
  <c r="AK23" i="1" s="1"/>
  <c r="AR23" i="1"/>
  <c r="AG1611" i="1"/>
  <c r="AJ1611" i="1" s="1"/>
  <c r="AK1611" i="1" s="1"/>
  <c r="AP1611" i="1"/>
  <c r="AU1403" i="1"/>
  <c r="AV1403" i="1" s="1"/>
  <c r="AG1379" i="1"/>
  <c r="AJ1379" i="1" s="1"/>
  <c r="AK1379" i="1" s="1"/>
  <c r="AR1379" i="1"/>
  <c r="AG1015" i="1"/>
  <c r="AJ1015" i="1" s="1"/>
  <c r="AK1015" i="1" s="1"/>
  <c r="AR1015" i="1"/>
  <c r="AT1015" i="1" s="1"/>
  <c r="AG919" i="1"/>
  <c r="AJ919" i="1" s="1"/>
  <c r="AK919" i="1" s="1"/>
  <c r="AR919" i="1"/>
  <c r="AG851" i="1"/>
  <c r="AJ851" i="1" s="1"/>
  <c r="AK851" i="1" s="1"/>
  <c r="AR851" i="1"/>
  <c r="AG739" i="1"/>
  <c r="AJ739" i="1" s="1"/>
  <c r="AK739" i="1" s="1"/>
  <c r="AR739" i="1"/>
  <c r="AG1542" i="1"/>
  <c r="AJ1542" i="1" s="1"/>
  <c r="AK1542" i="1" s="1"/>
  <c r="AR1542" i="1"/>
  <c r="AU1422" i="1"/>
  <c r="AV1422" i="1" s="1"/>
  <c r="AU1366" i="1"/>
  <c r="AV1366" i="1" s="1"/>
  <c r="AU1358" i="1"/>
  <c r="AV1358" i="1" s="1"/>
  <c r="AU1350" i="1"/>
  <c r="AV1350" i="1" s="1"/>
  <c r="AU1342" i="1"/>
  <c r="AV1342" i="1" s="1"/>
  <c r="AU1262" i="1"/>
  <c r="AV1262" i="1" s="1"/>
  <c r="AU1254" i="1"/>
  <c r="AV1254" i="1" s="1"/>
  <c r="AU1246" i="1"/>
  <c r="AV1246" i="1" s="1"/>
  <c r="AU1238" i="1"/>
  <c r="AV1238" i="1" s="1"/>
  <c r="AU1230" i="1"/>
  <c r="AV1230" i="1" s="1"/>
  <c r="AU1222" i="1"/>
  <c r="AV1222" i="1" s="1"/>
  <c r="AU1214" i="1"/>
  <c r="AV1214" i="1" s="1"/>
  <c r="AU1078" i="1"/>
  <c r="AV1078" i="1" s="1"/>
  <c r="AG870" i="1"/>
  <c r="AP870" i="1"/>
  <c r="AG854" i="1"/>
  <c r="AP854" i="1"/>
  <c r="AG838" i="1"/>
  <c r="AJ838" i="1" s="1"/>
  <c r="AK838" i="1" s="1"/>
  <c r="AR838" i="1"/>
  <c r="AG762" i="1"/>
  <c r="AR762" i="1"/>
  <c r="AJ762" i="1"/>
  <c r="AK762" i="1" s="1"/>
  <c r="AG566" i="1"/>
  <c r="AJ566" i="1" s="1"/>
  <c r="AK566" i="1" s="1"/>
  <c r="AR566" i="1"/>
  <c r="AU210" i="1"/>
  <c r="AV210" i="1" s="1"/>
  <c r="AG190" i="1"/>
  <c r="AJ190" i="1" s="1"/>
  <c r="AK190" i="1" s="1"/>
  <c r="AR190" i="1"/>
  <c r="AT190" i="1" s="1"/>
  <c r="AR166" i="1"/>
  <c r="AT166" i="1" s="1"/>
  <c r="AG1457" i="1"/>
  <c r="AJ1457" i="1" s="1"/>
  <c r="AK1457" i="1" s="1"/>
  <c r="AR1457" i="1"/>
  <c r="AT1457" i="1" s="1"/>
  <c r="AG957" i="1"/>
  <c r="AJ957" i="1" s="1"/>
  <c r="AK957" i="1" s="1"/>
  <c r="AR957" i="1"/>
  <c r="AT957" i="1" s="1"/>
  <c r="AG685" i="1"/>
  <c r="AJ685" i="1" s="1"/>
  <c r="AK685" i="1" s="1"/>
  <c r="AR685" i="1"/>
  <c r="AG317" i="1"/>
  <c r="AJ317" i="1" s="1"/>
  <c r="AK317" i="1" s="1"/>
  <c r="AR317" i="1"/>
  <c r="AG257" i="1"/>
  <c r="AJ257" i="1" s="1"/>
  <c r="AK257" i="1" s="1"/>
  <c r="AR257" i="1"/>
  <c r="AG189" i="1"/>
  <c r="AJ189" i="1"/>
  <c r="AK189" i="1" s="1"/>
  <c r="AR189" i="1"/>
  <c r="AU57" i="1"/>
  <c r="AV57" i="1" s="1"/>
  <c r="AG1099" i="1"/>
  <c r="AJ1099" i="1" s="1"/>
  <c r="AK1099" i="1" s="1"/>
  <c r="AR1099" i="1"/>
  <c r="AG1019" i="1"/>
  <c r="AJ1019" i="1" s="1"/>
  <c r="AK1019" i="1" s="1"/>
  <c r="AR1019" i="1"/>
  <c r="AT1019" i="1" s="1"/>
  <c r="AG903" i="1"/>
  <c r="AJ903" i="1"/>
  <c r="AK903" i="1" s="1"/>
  <c r="AR903" i="1"/>
  <c r="AT903" i="1" s="1"/>
  <c r="AG831" i="1"/>
  <c r="AJ831" i="1" s="1"/>
  <c r="AK831" i="1" s="1"/>
  <c r="AR831" i="1"/>
  <c r="AG399" i="1"/>
  <c r="AJ399" i="1" s="1"/>
  <c r="AK399" i="1" s="1"/>
  <c r="AR399" i="1"/>
  <c r="AR1609" i="1"/>
  <c r="AR1533" i="1"/>
  <c r="AG1564" i="1"/>
  <c r="AJ1564" i="1" s="1"/>
  <c r="AK1564" i="1" s="1"/>
  <c r="AR1564" i="1"/>
  <c r="AG1556" i="1"/>
  <c r="AR1556" i="1"/>
  <c r="AJ1556" i="1"/>
  <c r="AK1556" i="1" s="1"/>
  <c r="AG984" i="1"/>
  <c r="AJ984" i="1" s="1"/>
  <c r="AK984" i="1" s="1"/>
  <c r="AR984" i="1"/>
  <c r="AR956" i="1"/>
  <c r="AU928" i="1"/>
  <c r="AV928" i="1" s="1"/>
  <c r="AU924" i="1"/>
  <c r="AV924" i="1" s="1"/>
  <c r="AU912" i="1"/>
  <c r="AV912" i="1" s="1"/>
  <c r="AU908" i="1"/>
  <c r="AV908" i="1" s="1"/>
  <c r="AU896" i="1"/>
  <c r="AV896" i="1" s="1"/>
  <c r="AU892" i="1"/>
  <c r="AV892" i="1" s="1"/>
  <c r="AG876" i="1"/>
  <c r="AJ876" i="1" s="1"/>
  <c r="AK876" i="1" s="1"/>
  <c r="AR876" i="1"/>
  <c r="AG668" i="1"/>
  <c r="AJ668" i="1" s="1"/>
  <c r="AK668" i="1" s="1"/>
  <c r="AR668" i="1"/>
  <c r="AR572" i="1"/>
  <c r="AG540" i="1"/>
  <c r="AJ540" i="1" s="1"/>
  <c r="AK540" i="1" s="1"/>
  <c r="AR540" i="1"/>
  <c r="AG492" i="1"/>
  <c r="AJ492" i="1" s="1"/>
  <c r="AK492" i="1" s="1"/>
  <c r="AR492" i="1"/>
  <c r="AG468" i="1"/>
  <c r="AJ468" i="1"/>
  <c r="AK468" i="1" s="1"/>
  <c r="AR468" i="1"/>
  <c r="AG396" i="1"/>
  <c r="AJ396" i="1"/>
  <c r="AK396" i="1" s="1"/>
  <c r="AR396" i="1"/>
  <c r="AU160" i="1"/>
  <c r="AV160" i="1" s="1"/>
  <c r="AU156" i="1"/>
  <c r="AV156" i="1" s="1"/>
  <c r="AR148" i="1"/>
  <c r="AT148" i="1" s="1"/>
  <c r="AR60" i="1"/>
  <c r="AG1115" i="1"/>
  <c r="AJ1115" i="1" s="1"/>
  <c r="AK1115" i="1" s="1"/>
  <c r="AR1115" i="1"/>
  <c r="AG975" i="1"/>
  <c r="AJ975" i="1" s="1"/>
  <c r="AK975" i="1" s="1"/>
  <c r="AR975" i="1"/>
  <c r="AT975" i="1" s="1"/>
  <c r="AG871" i="1"/>
  <c r="AJ871" i="1" s="1"/>
  <c r="AK871" i="1" s="1"/>
  <c r="AR871" i="1"/>
  <c r="AR803" i="1"/>
  <c r="AT803" i="1" s="1"/>
  <c r="AU803" i="1" s="1"/>
  <c r="AV803" i="1" s="1"/>
  <c r="AR667" i="1"/>
  <c r="AG263" i="1"/>
  <c r="AJ263" i="1" s="1"/>
  <c r="AK263" i="1" s="1"/>
  <c r="AR263" i="1"/>
  <c r="AG1599" i="1"/>
  <c r="AJ1599" i="1" s="1"/>
  <c r="AK1599" i="1" s="1"/>
  <c r="AR1599" i="1"/>
  <c r="AG1579" i="1"/>
  <c r="AR1579" i="1"/>
  <c r="AJ1579" i="1"/>
  <c r="AK1579" i="1" s="1"/>
  <c r="AG1551" i="1"/>
  <c r="AJ1551" i="1" s="1"/>
  <c r="AK1551" i="1" s="1"/>
  <c r="AR1551" i="1"/>
  <c r="AG1423" i="1"/>
  <c r="AJ1423" i="1" s="1"/>
  <c r="AK1423" i="1" s="1"/>
  <c r="AR1423" i="1"/>
  <c r="AT1423" i="1" s="1"/>
  <c r="AG1095" i="1"/>
  <c r="AR1095" i="1"/>
  <c r="AJ1095" i="1"/>
  <c r="AK1095" i="1" s="1"/>
  <c r="AG1071" i="1"/>
  <c r="AJ1071" i="1" s="1"/>
  <c r="AK1071" i="1" s="1"/>
  <c r="AR1071" i="1"/>
  <c r="AT1071" i="1" s="1"/>
  <c r="AU1047" i="1"/>
  <c r="AV1047" i="1" s="1"/>
  <c r="AG559" i="1"/>
  <c r="AJ559" i="1" s="1"/>
  <c r="AK559" i="1" s="1"/>
  <c r="AR559" i="1"/>
  <c r="AG411" i="1"/>
  <c r="AJ411" i="1" s="1"/>
  <c r="AK411" i="1" s="1"/>
  <c r="AR411" i="1"/>
  <c r="AG347" i="1"/>
  <c r="AJ347" i="1" s="1"/>
  <c r="AK347" i="1" s="1"/>
  <c r="AR347" i="1"/>
  <c r="AT347" i="1" s="1"/>
  <c r="AG275" i="1"/>
  <c r="AJ275" i="1" s="1"/>
  <c r="AK275" i="1" s="1"/>
  <c r="AR275" i="1"/>
  <c r="AG127" i="1"/>
  <c r="AJ127" i="1"/>
  <c r="AK127" i="1" s="1"/>
  <c r="AR127" i="1"/>
  <c r="AG19" i="1"/>
  <c r="AJ19" i="1" s="1"/>
  <c r="AK19" i="1" s="1"/>
  <c r="AR19" i="1"/>
  <c r="AG8" i="1"/>
  <c r="AJ8" i="1" s="1"/>
  <c r="AK8" i="1" s="1"/>
  <c r="AR8" i="1"/>
  <c r="AG1558" i="1"/>
  <c r="AJ1558" i="1" s="1"/>
  <c r="AK1558" i="1" s="1"/>
  <c r="AR1558" i="1"/>
  <c r="AG1518" i="1"/>
  <c r="AJ1518" i="1" s="1"/>
  <c r="AK1518" i="1" s="1"/>
  <c r="AR1518" i="1"/>
  <c r="AT1518" i="1" s="1"/>
  <c r="AG1486" i="1"/>
  <c r="AR1486" i="1"/>
  <c r="AT1486" i="1" s="1"/>
  <c r="AJ1486" i="1"/>
  <c r="AK1486" i="1" s="1"/>
  <c r="AG1454" i="1"/>
  <c r="AR1454" i="1"/>
  <c r="AT1454" i="1" s="1"/>
  <c r="AJ1454" i="1"/>
  <c r="AK1454" i="1" s="1"/>
  <c r="AG1414" i="1"/>
  <c r="AJ1414" i="1" s="1"/>
  <c r="AK1414" i="1" s="1"/>
  <c r="AR1414" i="1"/>
  <c r="AT1414" i="1" s="1"/>
  <c r="AG1398" i="1"/>
  <c r="AJ1398" i="1" s="1"/>
  <c r="AK1398" i="1" s="1"/>
  <c r="AR1398" i="1"/>
  <c r="AT1398" i="1" s="1"/>
  <c r="AG966" i="1"/>
  <c r="AR966" i="1"/>
  <c r="AT966" i="1" s="1"/>
  <c r="AJ966" i="1"/>
  <c r="AK966" i="1" s="1"/>
  <c r="AG902" i="1"/>
  <c r="AJ902" i="1" s="1"/>
  <c r="AK902" i="1" s="1"/>
  <c r="AR902" i="1"/>
  <c r="AT902" i="1" s="1"/>
  <c r="AG882" i="1"/>
  <c r="AJ882" i="1" s="1"/>
  <c r="AK882" i="1" s="1"/>
  <c r="AR882" i="1"/>
  <c r="AG858" i="1"/>
  <c r="AJ858" i="1" s="1"/>
  <c r="AK858" i="1" s="1"/>
  <c r="AR858" i="1"/>
  <c r="AG810" i="1"/>
  <c r="AJ810" i="1" s="1"/>
  <c r="AK810" i="1" s="1"/>
  <c r="AR810" i="1"/>
  <c r="AR782" i="1"/>
  <c r="AG750" i="1"/>
  <c r="AJ750" i="1" s="1"/>
  <c r="AK750" i="1" s="1"/>
  <c r="AR750" i="1"/>
  <c r="AR746" i="1"/>
  <c r="AG734" i="1"/>
  <c r="AJ734" i="1" s="1"/>
  <c r="AK734" i="1" s="1"/>
  <c r="AR734" i="1"/>
  <c r="AG670" i="1"/>
  <c r="AR670" i="1"/>
  <c r="AJ670" i="1"/>
  <c r="AK670" i="1" s="1"/>
  <c r="AR638" i="1"/>
  <c r="AG478" i="1"/>
  <c r="AJ478" i="1" s="1"/>
  <c r="AK478" i="1" s="1"/>
  <c r="AR478" i="1"/>
  <c r="AG422" i="1"/>
  <c r="AJ422" i="1" s="1"/>
  <c r="AK422" i="1" s="1"/>
  <c r="AR422" i="1"/>
  <c r="AG350" i="1"/>
  <c r="AJ350" i="1" s="1"/>
  <c r="AK350" i="1" s="1"/>
  <c r="AR350" i="1"/>
  <c r="AG342" i="1"/>
  <c r="AJ342" i="1" s="1"/>
  <c r="AK342" i="1" s="1"/>
  <c r="AR342" i="1"/>
  <c r="AG258" i="1"/>
  <c r="AJ258" i="1" s="1"/>
  <c r="AK258" i="1" s="1"/>
  <c r="AR258" i="1"/>
  <c r="AR246" i="1"/>
  <c r="AG238" i="1"/>
  <c r="AJ238" i="1" s="1"/>
  <c r="AK238" i="1" s="1"/>
  <c r="AR238" i="1"/>
  <c r="AR206" i="1"/>
  <c r="AT206" i="1" s="1"/>
  <c r="AU190" i="1"/>
  <c r="AV190" i="1" s="1"/>
  <c r="AU134" i="1"/>
  <c r="AV134" i="1" s="1"/>
  <c r="AJ94" i="1"/>
  <c r="AK94" i="1" s="1"/>
  <c r="AR94" i="1"/>
  <c r="AG78" i="1"/>
  <c r="AJ78" i="1" s="1"/>
  <c r="AK78" i="1" s="1"/>
  <c r="AR78" i="1"/>
  <c r="AG54" i="1"/>
  <c r="AJ54" i="1" s="1"/>
  <c r="AK54" i="1" s="1"/>
  <c r="AR54" i="1"/>
  <c r="AG1625" i="1"/>
  <c r="AJ1625" i="1" s="1"/>
  <c r="AK1625" i="1" s="1"/>
  <c r="AR1625" i="1"/>
  <c r="AU1457" i="1"/>
  <c r="AV1457" i="1" s="1"/>
  <c r="AG1369" i="1"/>
  <c r="AP1369" i="1"/>
  <c r="AG1165" i="1"/>
  <c r="AR1165" i="1"/>
  <c r="AJ1165" i="1"/>
  <c r="AK1165" i="1" s="1"/>
  <c r="AR1141" i="1"/>
  <c r="AG1101" i="1"/>
  <c r="AJ1101" i="1" s="1"/>
  <c r="AK1101" i="1" s="1"/>
  <c r="AR1101" i="1"/>
  <c r="AR1077" i="1"/>
  <c r="AG1053" i="1"/>
  <c r="AJ1053" i="1" s="1"/>
  <c r="AK1053" i="1" s="1"/>
  <c r="AR1053" i="1"/>
  <c r="AU957" i="1"/>
  <c r="AV957" i="1" s="1"/>
  <c r="AG829" i="1"/>
  <c r="AJ829" i="1" s="1"/>
  <c r="AK829" i="1" s="1"/>
  <c r="AR829" i="1"/>
  <c r="AG797" i="1"/>
  <c r="AJ797" i="1" s="1"/>
  <c r="AK797" i="1" s="1"/>
  <c r="AR797" i="1"/>
  <c r="AT797" i="1" s="1"/>
  <c r="AU797" i="1" s="1"/>
  <c r="AV797" i="1" s="1"/>
  <c r="AR717" i="1"/>
  <c r="AG677" i="1"/>
  <c r="AR677" i="1"/>
  <c r="AJ677" i="1"/>
  <c r="AK677" i="1" s="1"/>
  <c r="AG645" i="1"/>
  <c r="AJ645" i="1" s="1"/>
  <c r="AK645" i="1" s="1"/>
  <c r="AR645" i="1"/>
  <c r="AG597" i="1"/>
  <c r="AJ597" i="1" s="1"/>
  <c r="AK597" i="1" s="1"/>
  <c r="AR597" i="1"/>
  <c r="AR589" i="1"/>
  <c r="AG469" i="1"/>
  <c r="AJ469" i="1" s="1"/>
  <c r="AK469" i="1" s="1"/>
  <c r="AR469" i="1"/>
  <c r="AG461" i="1"/>
  <c r="AJ461" i="1" s="1"/>
  <c r="AK461" i="1" s="1"/>
  <c r="AR461" i="1"/>
  <c r="AG425" i="1"/>
  <c r="AR425" i="1"/>
  <c r="AJ425" i="1"/>
  <c r="AK425" i="1" s="1"/>
  <c r="AR365" i="1"/>
  <c r="AT365" i="1" s="1"/>
  <c r="AJ365" i="1"/>
  <c r="AK365" i="1" s="1"/>
  <c r="AG349" i="1"/>
  <c r="AJ349" i="1" s="1"/>
  <c r="AK349" i="1" s="1"/>
  <c r="AR349" i="1"/>
  <c r="AG249" i="1"/>
  <c r="AJ249" i="1" s="1"/>
  <c r="AK249" i="1" s="1"/>
  <c r="AR249" i="1"/>
  <c r="AR149" i="1"/>
  <c r="AG109" i="1"/>
  <c r="AJ109" i="1" s="1"/>
  <c r="AK109" i="1" s="1"/>
  <c r="AR109" i="1"/>
  <c r="AG101" i="1"/>
  <c r="AJ101" i="1"/>
  <c r="AK101" i="1" s="1"/>
  <c r="AR101" i="1"/>
  <c r="AG61" i="1"/>
  <c r="AJ61" i="1" s="1"/>
  <c r="AK61" i="1" s="1"/>
  <c r="AR61" i="1"/>
  <c r="AG29" i="1"/>
  <c r="AJ29" i="1" s="1"/>
  <c r="AK29" i="1" s="1"/>
  <c r="AR29" i="1"/>
  <c r="AG21" i="1"/>
  <c r="AJ21" i="1" s="1"/>
  <c r="AK21" i="1" s="1"/>
  <c r="AR21" i="1"/>
  <c r="AR13" i="1"/>
  <c r="AG1051" i="1"/>
  <c r="AJ1051" i="1" s="1"/>
  <c r="AK1051" i="1" s="1"/>
  <c r="AR1051" i="1"/>
  <c r="AT1051" i="1" s="1"/>
  <c r="AR843" i="1"/>
  <c r="AR747" i="1"/>
  <c r="AG699" i="1"/>
  <c r="AJ699" i="1" s="1"/>
  <c r="AK699" i="1" s="1"/>
  <c r="AR699" i="1"/>
  <c r="AR655" i="1"/>
  <c r="AR467" i="1"/>
  <c r="AR331" i="1"/>
  <c r="AJ331" i="1"/>
  <c r="AK331" i="1" s="1"/>
  <c r="AJ115" i="1"/>
  <c r="AK115" i="1" s="1"/>
  <c r="AR115" i="1"/>
  <c r="AR27" i="1"/>
  <c r="AG1525" i="1"/>
  <c r="AJ1525" i="1" s="1"/>
  <c r="AK1525" i="1" s="1"/>
  <c r="AR1525" i="1"/>
  <c r="AT1525" i="1" s="1"/>
  <c r="AG1512" i="1"/>
  <c r="AJ1512" i="1" s="1"/>
  <c r="AK1512" i="1" s="1"/>
  <c r="AR1512" i="1"/>
  <c r="AT1512" i="1" s="1"/>
  <c r="AG1496" i="1"/>
  <c r="AR1496" i="1"/>
  <c r="AT1496" i="1" s="1"/>
  <c r="AJ1496" i="1"/>
  <c r="AK1496" i="1" s="1"/>
  <c r="AG1480" i="1"/>
  <c r="AR1480" i="1"/>
  <c r="AT1480" i="1" s="1"/>
  <c r="AJ1480" i="1"/>
  <c r="AK1480" i="1" s="1"/>
  <c r="AG1464" i="1"/>
  <c r="AJ1464" i="1" s="1"/>
  <c r="AK1464" i="1" s="1"/>
  <c r="AR1464" i="1"/>
  <c r="AT1464" i="1" s="1"/>
  <c r="AG1448" i="1"/>
  <c r="AJ1448" i="1" s="1"/>
  <c r="AK1448" i="1" s="1"/>
  <c r="AR1448" i="1"/>
  <c r="AT1448" i="1" s="1"/>
  <c r="AG1432" i="1"/>
  <c r="AJ1432" i="1" s="1"/>
  <c r="AK1432" i="1" s="1"/>
  <c r="AR1432" i="1"/>
  <c r="AT1432" i="1" s="1"/>
  <c r="AG1060" i="1"/>
  <c r="AJ1060" i="1" s="1"/>
  <c r="AK1060" i="1" s="1"/>
  <c r="AR1060" i="1"/>
  <c r="AG688" i="1"/>
  <c r="AR688" i="1"/>
  <c r="AJ688" i="1"/>
  <c r="AK688" i="1" s="1"/>
  <c r="AR640" i="1"/>
  <c r="AG400" i="1"/>
  <c r="AJ400" i="1"/>
  <c r="AK400" i="1" s="1"/>
  <c r="AR400" i="1"/>
  <c r="AR332" i="1"/>
  <c r="AR316" i="1"/>
  <c r="AR300" i="1"/>
  <c r="AJ300" i="1"/>
  <c r="AK300" i="1" s="1"/>
  <c r="AG284" i="1"/>
  <c r="AJ284" i="1" s="1"/>
  <c r="AK284" i="1" s="1"/>
  <c r="AR284" i="1"/>
  <c r="AG268" i="1"/>
  <c r="AR268" i="1"/>
  <c r="AJ268" i="1"/>
  <c r="AK268" i="1" s="1"/>
  <c r="AG240" i="1"/>
  <c r="AR240" i="1"/>
  <c r="AT240" i="1" s="1"/>
  <c r="AJ240" i="1"/>
  <c r="AK240" i="1" s="1"/>
  <c r="AG196" i="1"/>
  <c r="AJ196" i="1" s="1"/>
  <c r="AK196" i="1" s="1"/>
  <c r="AR196" i="1"/>
  <c r="AT196" i="1" s="1"/>
  <c r="AR44" i="1"/>
  <c r="AR20" i="1"/>
  <c r="AR1363" i="1"/>
  <c r="AR1311" i="1"/>
  <c r="AR1259" i="1"/>
  <c r="AR1211" i="1"/>
  <c r="AR1139" i="1"/>
  <c r="AR1067" i="1"/>
  <c r="AT1067" i="1" s="1"/>
  <c r="AG451" i="1"/>
  <c r="AJ451" i="1" s="1"/>
  <c r="AK451" i="1" s="1"/>
  <c r="AR451" i="1"/>
  <c r="AG403" i="1"/>
  <c r="AJ403" i="1" s="1"/>
  <c r="AK403" i="1" s="1"/>
  <c r="AR403" i="1"/>
  <c r="AG11" i="1"/>
  <c r="AJ11" i="1" s="1"/>
  <c r="AK11" i="1" s="1"/>
  <c r="AR11" i="1"/>
  <c r="AG1179" i="1"/>
  <c r="AJ1179" i="1" s="1"/>
  <c r="AK1179" i="1" s="1"/>
  <c r="AR1179" i="1"/>
  <c r="AG1083" i="1"/>
  <c r="AJ1083" i="1" s="1"/>
  <c r="AK1083" i="1" s="1"/>
  <c r="AR1083" i="1"/>
  <c r="AG683" i="1"/>
  <c r="AJ683" i="1" s="1"/>
  <c r="AK683" i="1" s="1"/>
  <c r="AR683" i="1"/>
  <c r="AR579" i="1"/>
  <c r="AG247" i="1"/>
  <c r="AJ247" i="1" s="1"/>
  <c r="AK247" i="1" s="1"/>
  <c r="AR247" i="1"/>
  <c r="AG1594" i="1"/>
  <c r="AJ1594" i="1" s="1"/>
  <c r="AK1594" i="1" s="1"/>
  <c r="AR1594" i="1"/>
  <c r="AG1578" i="1"/>
  <c r="AJ1578" i="1" s="1"/>
  <c r="AK1578" i="1" s="1"/>
  <c r="AR1578" i="1"/>
  <c r="AG1546" i="1"/>
  <c r="AR1546" i="1"/>
  <c r="AJ1546" i="1"/>
  <c r="AK1546" i="1" s="1"/>
  <c r="AG1354" i="1"/>
  <c r="AJ1354" i="1" s="1"/>
  <c r="AK1354" i="1" s="1"/>
  <c r="AR1354" i="1"/>
  <c r="AG1338" i="1"/>
  <c r="AJ1338" i="1" s="1"/>
  <c r="AK1338" i="1" s="1"/>
  <c r="AR1338" i="1"/>
  <c r="AG1322" i="1"/>
  <c r="AR1322" i="1"/>
  <c r="AJ1322" i="1"/>
  <c r="AK1322" i="1" s="1"/>
  <c r="AG1306" i="1"/>
  <c r="AJ1306" i="1" s="1"/>
  <c r="AK1306" i="1" s="1"/>
  <c r="AR1306" i="1"/>
  <c r="AG1290" i="1"/>
  <c r="AJ1290" i="1" s="1"/>
  <c r="AK1290" i="1" s="1"/>
  <c r="AR1290" i="1"/>
  <c r="AG1274" i="1"/>
  <c r="AJ1274" i="1" s="1"/>
  <c r="AK1274" i="1" s="1"/>
  <c r="AR1274" i="1"/>
  <c r="AG1258" i="1"/>
  <c r="AJ1258" i="1" s="1"/>
  <c r="AK1258" i="1" s="1"/>
  <c r="AR1258" i="1"/>
  <c r="AG1242" i="1"/>
  <c r="AR1242" i="1"/>
  <c r="AJ1242" i="1"/>
  <c r="AK1242" i="1" s="1"/>
  <c r="AG1226" i="1"/>
  <c r="AJ1226" i="1" s="1"/>
  <c r="AK1226" i="1" s="1"/>
  <c r="AR1226" i="1"/>
  <c r="AG1066" i="1"/>
  <c r="AJ1066" i="1" s="1"/>
  <c r="AK1066" i="1" s="1"/>
  <c r="AR1066" i="1"/>
  <c r="AG946" i="1"/>
  <c r="AR946" i="1"/>
  <c r="AJ946" i="1"/>
  <c r="AK946" i="1" s="1"/>
  <c r="AR766" i="1"/>
  <c r="AR674" i="1"/>
  <c r="AG386" i="1"/>
  <c r="AJ386" i="1" s="1"/>
  <c r="AK386" i="1" s="1"/>
  <c r="AR386" i="1"/>
  <c r="AG322" i="1"/>
  <c r="AJ322" i="1" s="1"/>
  <c r="AK322" i="1" s="1"/>
  <c r="AR322" i="1"/>
  <c r="AG306" i="1"/>
  <c r="AJ306" i="1" s="1"/>
  <c r="AK306" i="1" s="1"/>
  <c r="AR306" i="1"/>
  <c r="AG294" i="1"/>
  <c r="AJ294" i="1" s="1"/>
  <c r="AK294" i="1" s="1"/>
  <c r="AR294" i="1"/>
  <c r="AG282" i="1"/>
  <c r="AR282" i="1"/>
  <c r="AJ282" i="1"/>
  <c r="AK282" i="1" s="1"/>
  <c r="AG274" i="1"/>
  <c r="AR274" i="1"/>
  <c r="AJ274" i="1"/>
  <c r="AK274" i="1" s="1"/>
  <c r="AG262" i="1"/>
  <c r="AJ262" i="1" s="1"/>
  <c r="AK262" i="1" s="1"/>
  <c r="AR262" i="1"/>
  <c r="AR182" i="1"/>
  <c r="AT182" i="1" s="1"/>
  <c r="AR154" i="1"/>
  <c r="AT154" i="1" s="1"/>
  <c r="AG130" i="1"/>
  <c r="AR130" i="1"/>
  <c r="AJ130" i="1"/>
  <c r="AK130" i="1" s="1"/>
  <c r="AG1185" i="1"/>
  <c r="AJ1185" i="1" s="1"/>
  <c r="AK1185" i="1" s="1"/>
  <c r="AR1185" i="1"/>
  <c r="AG1153" i="1"/>
  <c r="AJ1153" i="1" s="1"/>
  <c r="AK1153" i="1" s="1"/>
  <c r="AR1153" i="1"/>
  <c r="AG1121" i="1"/>
  <c r="AJ1121" i="1" s="1"/>
  <c r="AK1121" i="1" s="1"/>
  <c r="AR1121" i="1"/>
  <c r="AG1089" i="1"/>
  <c r="AJ1089" i="1" s="1"/>
  <c r="AK1089" i="1" s="1"/>
  <c r="AR1089" i="1"/>
  <c r="AG1049" i="1"/>
  <c r="AJ1049" i="1" s="1"/>
  <c r="AK1049" i="1" s="1"/>
  <c r="AR1049" i="1"/>
  <c r="AG833" i="1"/>
  <c r="AJ833" i="1" s="1"/>
  <c r="AK833" i="1" s="1"/>
  <c r="AR833" i="1"/>
  <c r="AG761" i="1"/>
  <c r="AJ761" i="1" s="1"/>
  <c r="AK761" i="1" s="1"/>
  <c r="AR761" i="1"/>
  <c r="AT761" i="1" s="1"/>
  <c r="AU761" i="1" s="1"/>
  <c r="AV761" i="1" s="1"/>
  <c r="AR749" i="1"/>
  <c r="AT749" i="1" s="1"/>
  <c r="AU749" i="1" s="1"/>
  <c r="AV749" i="1" s="1"/>
  <c r="AG329" i="1"/>
  <c r="AJ329" i="1" s="1"/>
  <c r="AK329" i="1" s="1"/>
  <c r="AR329" i="1"/>
  <c r="AG313" i="1"/>
  <c r="AJ313" i="1" s="1"/>
  <c r="AK313" i="1" s="1"/>
  <c r="AR313" i="1"/>
  <c r="AG297" i="1"/>
  <c r="AJ297" i="1"/>
  <c r="AK297" i="1" s="1"/>
  <c r="AR297" i="1"/>
  <c r="AR197" i="1"/>
  <c r="AG129" i="1"/>
  <c r="AJ129" i="1" s="1"/>
  <c r="AK129" i="1" s="1"/>
  <c r="AR129" i="1"/>
  <c r="AR85" i="1"/>
  <c r="AR1027" i="1"/>
  <c r="AT1027" i="1" s="1"/>
  <c r="AG5" i="1"/>
  <c r="AJ5" i="1" s="1"/>
  <c r="AK5" i="1" s="1"/>
  <c r="AR5" i="1"/>
  <c r="AT5" i="1" s="1"/>
  <c r="AU5" i="1" s="1"/>
  <c r="AV5" i="1" s="1"/>
  <c r="AR1573" i="1"/>
  <c r="AR1616" i="1"/>
  <c r="AR1608" i="1"/>
  <c r="AG1600" i="1"/>
  <c r="AJ1600" i="1" s="1"/>
  <c r="AK1600" i="1" s="1"/>
  <c r="AR1600" i="1"/>
  <c r="AG1592" i="1"/>
  <c r="AR1592" i="1"/>
  <c r="AJ1592" i="1"/>
  <c r="AK1592" i="1" s="1"/>
  <c r="AG1584" i="1"/>
  <c r="AJ1584" i="1" s="1"/>
  <c r="AK1584" i="1" s="1"/>
  <c r="AR1584" i="1"/>
  <c r="AR1576" i="1"/>
  <c r="AR1568" i="1"/>
  <c r="AR1560" i="1"/>
  <c r="AR1368" i="1"/>
  <c r="AT1368" i="1" s="1"/>
  <c r="AR1360" i="1"/>
  <c r="AT1360" i="1" s="1"/>
  <c r="AR1352" i="1"/>
  <c r="AT1352" i="1" s="1"/>
  <c r="AR1344" i="1"/>
  <c r="AT1344" i="1" s="1"/>
  <c r="AR1336" i="1"/>
  <c r="AT1336" i="1" s="1"/>
  <c r="AR1328" i="1"/>
  <c r="AT1328" i="1" s="1"/>
  <c r="AR1320" i="1"/>
  <c r="AR1312" i="1"/>
  <c r="AR1304" i="1"/>
  <c r="AR1296" i="1"/>
  <c r="AR1288" i="1"/>
  <c r="AR1280" i="1"/>
  <c r="AR1272" i="1"/>
  <c r="AR1264" i="1"/>
  <c r="AT1264" i="1" s="1"/>
  <c r="AR1256" i="1"/>
  <c r="AT1256" i="1" s="1"/>
  <c r="AR1248" i="1"/>
  <c r="AT1248" i="1" s="1"/>
  <c r="AR1240" i="1"/>
  <c r="AT1240" i="1" s="1"/>
  <c r="AR1232" i="1"/>
  <c r="AT1232" i="1" s="1"/>
  <c r="AR1224" i="1"/>
  <c r="AT1224" i="1" s="1"/>
  <c r="AR1216" i="1"/>
  <c r="AT1216" i="1" s="1"/>
  <c r="AR1176" i="1"/>
  <c r="AG1152" i="1"/>
  <c r="AJ1152" i="1" s="1"/>
  <c r="AK1152" i="1" s="1"/>
  <c r="AR1152" i="1"/>
  <c r="AR1112" i="1"/>
  <c r="AG1088" i="1"/>
  <c r="AJ1088" i="1"/>
  <c r="AK1088" i="1" s="1"/>
  <c r="AR1088" i="1"/>
  <c r="AR976" i="1"/>
  <c r="AR960" i="1"/>
  <c r="AG880" i="1"/>
  <c r="AJ880" i="1" s="1"/>
  <c r="AK880" i="1" s="1"/>
  <c r="AR880" i="1"/>
  <c r="AG864" i="1"/>
  <c r="AJ864" i="1" s="1"/>
  <c r="AK864" i="1" s="1"/>
  <c r="AR864" i="1"/>
  <c r="AG848" i="1"/>
  <c r="AJ848" i="1" s="1"/>
  <c r="AK848" i="1" s="1"/>
  <c r="AR848" i="1"/>
  <c r="AG824" i="1"/>
  <c r="AJ824" i="1"/>
  <c r="AK824" i="1" s="1"/>
  <c r="AR824" i="1"/>
  <c r="AG792" i="1"/>
  <c r="AJ792" i="1" s="1"/>
  <c r="AK792" i="1" s="1"/>
  <c r="AR792" i="1"/>
  <c r="AG776" i="1"/>
  <c r="AJ776" i="1" s="1"/>
  <c r="AK776" i="1" s="1"/>
  <c r="AR776" i="1"/>
  <c r="AR756" i="1"/>
  <c r="AG720" i="1"/>
  <c r="AJ720" i="1" s="1"/>
  <c r="AK720" i="1" s="1"/>
  <c r="AR720" i="1"/>
  <c r="AR632" i="1"/>
  <c r="AR616" i="1"/>
  <c r="AJ616" i="1"/>
  <c r="AK616" i="1" s="1"/>
  <c r="AR608" i="1"/>
  <c r="AR592" i="1"/>
  <c r="AG584" i="1"/>
  <c r="AJ584" i="1" s="1"/>
  <c r="AK584" i="1" s="1"/>
  <c r="AR584" i="1"/>
  <c r="AG552" i="1"/>
  <c r="AR552" i="1"/>
  <c r="AJ552" i="1"/>
  <c r="AK552" i="1" s="1"/>
  <c r="AR536" i="1"/>
  <c r="AR528" i="1"/>
  <c r="AR520" i="1"/>
  <c r="AR512" i="1"/>
  <c r="AR504" i="1"/>
  <c r="AR496" i="1"/>
  <c r="AG488" i="1"/>
  <c r="AJ488" i="1" s="1"/>
  <c r="AK488" i="1" s="1"/>
  <c r="AR488" i="1"/>
  <c r="AG448" i="1"/>
  <c r="AJ448" i="1" s="1"/>
  <c r="AK448" i="1" s="1"/>
  <c r="AR448" i="1"/>
  <c r="AR412" i="1"/>
  <c r="AR236" i="1"/>
  <c r="AT236" i="1" s="1"/>
  <c r="AJ236" i="1"/>
  <c r="AK236" i="1" s="1"/>
  <c r="AR204" i="1"/>
  <c r="AT204" i="1" s="1"/>
  <c r="AG200" i="1"/>
  <c r="AJ200" i="1"/>
  <c r="AK200" i="1" s="1"/>
  <c r="AR200" i="1"/>
  <c r="AT200" i="1" s="1"/>
  <c r="AG192" i="1"/>
  <c r="AJ192" i="1" s="1"/>
  <c r="AK192" i="1" s="1"/>
  <c r="AR192" i="1"/>
  <c r="AT192" i="1" s="1"/>
  <c r="AR176" i="1"/>
  <c r="AT176" i="1" s="1"/>
  <c r="AU136" i="1"/>
  <c r="AV136" i="1" s="1"/>
  <c r="AR1615" i="1"/>
  <c r="AR1563" i="1"/>
  <c r="AG1055" i="1"/>
  <c r="AJ1055" i="1" s="1"/>
  <c r="AK1055" i="1" s="1"/>
  <c r="AR1055" i="1"/>
  <c r="AT1055" i="1" s="1"/>
  <c r="AR1011" i="1"/>
  <c r="AT1011" i="1" s="1"/>
  <c r="AR911" i="1"/>
  <c r="AT911" i="1" s="1"/>
  <c r="AG839" i="1"/>
  <c r="AJ839" i="1" s="1"/>
  <c r="AK839" i="1" s="1"/>
  <c r="AR839" i="1"/>
  <c r="AG619" i="1"/>
  <c r="AJ619" i="1" s="1"/>
  <c r="AK619" i="1" s="1"/>
  <c r="AR619" i="1"/>
  <c r="AG595" i="1"/>
  <c r="AJ595" i="1" s="1"/>
  <c r="AK595" i="1" s="1"/>
  <c r="AR595" i="1"/>
  <c r="AU1515" i="1"/>
  <c r="AV1515" i="1" s="1"/>
  <c r="AU1491" i="1"/>
  <c r="AV1491" i="1" s="1"/>
  <c r="AU1467" i="1"/>
  <c r="AV1467" i="1" s="1"/>
  <c r="AU1447" i="1"/>
  <c r="AV1447" i="1" s="1"/>
  <c r="AU1003" i="1"/>
  <c r="AV1003" i="1" s="1"/>
  <c r="AU931" i="1"/>
  <c r="AV931" i="1" s="1"/>
  <c r="AR523" i="1"/>
  <c r="AR507" i="1"/>
  <c r="AT507" i="1" s="1"/>
  <c r="AU507" i="1" s="1"/>
  <c r="AV507" i="1" s="1"/>
  <c r="AJ199" i="1"/>
  <c r="AK199" i="1" s="1"/>
  <c r="AR199" i="1"/>
  <c r="AG51" i="1"/>
  <c r="AJ51" i="1" s="1"/>
  <c r="AK51" i="1" s="1"/>
  <c r="AR51" i="1"/>
  <c r="AG1610" i="1"/>
  <c r="AJ1610" i="1" s="1"/>
  <c r="AK1610" i="1" s="1"/>
  <c r="AR1610" i="1"/>
  <c r="AR1530" i="1"/>
  <c r="AR1498" i="1"/>
  <c r="AT1498" i="1" s="1"/>
  <c r="AR1466" i="1"/>
  <c r="AT1466" i="1" s="1"/>
  <c r="AR1434" i="1"/>
  <c r="AT1434" i="1" s="1"/>
  <c r="AU1418" i="1"/>
  <c r="AV1418" i="1" s="1"/>
  <c r="AG1402" i="1"/>
  <c r="AJ1402" i="1" s="1"/>
  <c r="AK1402" i="1" s="1"/>
  <c r="AR1402" i="1"/>
  <c r="AT1402" i="1" s="1"/>
  <c r="AU1378" i="1"/>
  <c r="AV1378" i="1" s="1"/>
  <c r="AU1374" i="1"/>
  <c r="AV1374" i="1" s="1"/>
  <c r="AG1370" i="1"/>
  <c r="AJ1370" i="1" s="1"/>
  <c r="AK1370" i="1" s="1"/>
  <c r="AR1370" i="1"/>
  <c r="AT1370" i="1" s="1"/>
  <c r="AG1178" i="1"/>
  <c r="AJ1178" i="1"/>
  <c r="AK1178" i="1" s="1"/>
  <c r="AR1178" i="1"/>
  <c r="AR1138" i="1"/>
  <c r="AG1114" i="1"/>
  <c r="AJ1114" i="1" s="1"/>
  <c r="AK1114" i="1" s="1"/>
  <c r="AR1114" i="1"/>
  <c r="AR1074" i="1"/>
  <c r="AT1074" i="1" s="1"/>
  <c r="AG1042" i="1"/>
  <c r="AJ1042" i="1" s="1"/>
  <c r="AK1042" i="1" s="1"/>
  <c r="AR1042" i="1"/>
  <c r="AG1034" i="1"/>
  <c r="AJ1034" i="1" s="1"/>
  <c r="AK1034" i="1" s="1"/>
  <c r="AR1034" i="1"/>
  <c r="AG1026" i="1"/>
  <c r="AR1026" i="1"/>
  <c r="AJ1026" i="1"/>
  <c r="AK1026" i="1" s="1"/>
  <c r="AG1018" i="1"/>
  <c r="AJ1018" i="1" s="1"/>
  <c r="AK1018" i="1" s="1"/>
  <c r="AR1018" i="1"/>
  <c r="AG1010" i="1"/>
  <c r="AJ1010" i="1" s="1"/>
  <c r="AK1010" i="1" s="1"/>
  <c r="AR1010" i="1"/>
  <c r="AG1002" i="1"/>
  <c r="AJ1002" i="1" s="1"/>
  <c r="AK1002" i="1" s="1"/>
  <c r="AR1002" i="1"/>
  <c r="AG994" i="1"/>
  <c r="AJ994" i="1" s="1"/>
  <c r="AK994" i="1" s="1"/>
  <c r="AR994" i="1"/>
  <c r="AG986" i="1"/>
  <c r="AR986" i="1"/>
  <c r="AJ986" i="1"/>
  <c r="AK986" i="1" s="1"/>
  <c r="AG978" i="1"/>
  <c r="AJ978" i="1" s="1"/>
  <c r="AK978" i="1" s="1"/>
  <c r="AR978" i="1"/>
  <c r="AG970" i="1"/>
  <c r="AJ970" i="1" s="1"/>
  <c r="AK970" i="1" s="1"/>
  <c r="AR970" i="1"/>
  <c r="AT970" i="1" s="1"/>
  <c r="AU962" i="1"/>
  <c r="AV962" i="1" s="1"/>
  <c r="AG930" i="1"/>
  <c r="AJ930" i="1" s="1"/>
  <c r="AK930" i="1" s="1"/>
  <c r="AR930" i="1"/>
  <c r="AT930" i="1" s="1"/>
  <c r="AU922" i="1"/>
  <c r="AV922" i="1" s="1"/>
  <c r="AG898" i="1"/>
  <c r="AJ898" i="1" s="1"/>
  <c r="AK898" i="1" s="1"/>
  <c r="AR898" i="1"/>
  <c r="AT898" i="1" s="1"/>
  <c r="AU890" i="1"/>
  <c r="AV890" i="1" s="1"/>
  <c r="AR822" i="1"/>
  <c r="AR790" i="1"/>
  <c r="AG714" i="1"/>
  <c r="AJ714" i="1" s="1"/>
  <c r="AK714" i="1" s="1"/>
  <c r="AR714" i="1"/>
  <c r="AG682" i="1"/>
  <c r="AJ682" i="1" s="1"/>
  <c r="AK682" i="1" s="1"/>
  <c r="AR682" i="1"/>
  <c r="AR626" i="1"/>
  <c r="AG482" i="1"/>
  <c r="AJ482" i="1" s="1"/>
  <c r="AK482" i="1" s="1"/>
  <c r="AR482" i="1"/>
  <c r="AG242" i="1"/>
  <c r="AJ242" i="1" s="1"/>
  <c r="AK242" i="1" s="1"/>
  <c r="AR242" i="1"/>
  <c r="AG178" i="1"/>
  <c r="AJ178" i="1" s="1"/>
  <c r="AK178" i="1" s="1"/>
  <c r="AR178" i="1"/>
  <c r="AG114" i="1"/>
  <c r="AJ114" i="1"/>
  <c r="AK114" i="1" s="1"/>
  <c r="AR114" i="1"/>
  <c r="AG90" i="1"/>
  <c r="AJ90" i="1" s="1"/>
  <c r="AK90" i="1" s="1"/>
  <c r="AR90" i="1"/>
  <c r="AR82" i="1"/>
  <c r="AG26" i="1"/>
  <c r="AJ26" i="1" s="1"/>
  <c r="AK26" i="1" s="1"/>
  <c r="AR26" i="1"/>
  <c r="AG18" i="1"/>
  <c r="AJ18" i="1" s="1"/>
  <c r="AK18" i="1" s="1"/>
  <c r="AR18" i="1"/>
  <c r="AG1633" i="1"/>
  <c r="AJ1633" i="1" s="1"/>
  <c r="AK1633" i="1" s="1"/>
  <c r="AR1633" i="1"/>
  <c r="AG1597" i="1"/>
  <c r="AJ1597" i="1" s="1"/>
  <c r="AK1597" i="1" s="1"/>
  <c r="AR1597" i="1"/>
  <c r="AG1577" i="1"/>
  <c r="AJ1577" i="1"/>
  <c r="AK1577" i="1" s="1"/>
  <c r="AR1577" i="1"/>
  <c r="AU1421" i="1"/>
  <c r="AV1421" i="1" s="1"/>
  <c r="AG1393" i="1"/>
  <c r="AP1393" i="1"/>
  <c r="AG1377" i="1"/>
  <c r="AJ1377" i="1" s="1"/>
  <c r="AK1377" i="1" s="1"/>
  <c r="AR1377" i="1"/>
  <c r="AT1377" i="1" s="1"/>
  <c r="AR1369" i="1"/>
  <c r="AT1369" i="1" s="1"/>
  <c r="AJ1369" i="1"/>
  <c r="AK1369" i="1" s="1"/>
  <c r="AR1353" i="1"/>
  <c r="AT1353" i="1" s="1"/>
  <c r="AR1337" i="1"/>
  <c r="AT1337" i="1" s="1"/>
  <c r="AR1321" i="1"/>
  <c r="AR1305" i="1"/>
  <c r="AR1289" i="1"/>
  <c r="AR1273" i="1"/>
  <c r="AR1257" i="1"/>
  <c r="AT1257" i="1" s="1"/>
  <c r="AR1241" i="1"/>
  <c r="AT1241" i="1" s="1"/>
  <c r="AR1225" i="1"/>
  <c r="AT1225" i="1" s="1"/>
  <c r="AR1161" i="1"/>
  <c r="AR1129" i="1"/>
  <c r="AR1097" i="1"/>
  <c r="AR1041" i="1"/>
  <c r="AR1025" i="1"/>
  <c r="AR1009" i="1"/>
  <c r="AT1009" i="1" s="1"/>
  <c r="AR993" i="1"/>
  <c r="AT993" i="1" s="1"/>
  <c r="AG969" i="1"/>
  <c r="AJ969" i="1" s="1"/>
  <c r="AK969" i="1" s="1"/>
  <c r="AR969" i="1"/>
  <c r="AG945" i="1"/>
  <c r="AJ945" i="1" s="1"/>
  <c r="AK945" i="1" s="1"/>
  <c r="AR945" i="1"/>
  <c r="AG865" i="1"/>
  <c r="AJ865" i="1" s="1"/>
  <c r="AK865" i="1" s="1"/>
  <c r="AR865" i="1"/>
  <c r="AR857" i="1"/>
  <c r="AG801" i="1"/>
  <c r="AJ801" i="1"/>
  <c r="AK801" i="1" s="1"/>
  <c r="AR801" i="1"/>
  <c r="AT801" i="1" s="1"/>
  <c r="AU801" i="1" s="1"/>
  <c r="AV801" i="1" s="1"/>
  <c r="AG745" i="1"/>
  <c r="AJ745" i="1" s="1"/>
  <c r="AK745" i="1" s="1"/>
  <c r="AR745" i="1"/>
  <c r="AR577" i="1"/>
  <c r="AJ577" i="1"/>
  <c r="AK577" i="1" s="1"/>
  <c r="AR473" i="1"/>
  <c r="AR449" i="1"/>
  <c r="AR417" i="1"/>
  <c r="AG401" i="1"/>
  <c r="AJ401" i="1" s="1"/>
  <c r="AK401" i="1" s="1"/>
  <c r="AR401" i="1"/>
  <c r="AG385" i="1"/>
  <c r="AR385" i="1"/>
  <c r="AJ385" i="1"/>
  <c r="AK385" i="1" s="1"/>
  <c r="AR361" i="1"/>
  <c r="AR253" i="1"/>
  <c r="AJ253" i="1"/>
  <c r="AK253" i="1" s="1"/>
  <c r="AG193" i="1"/>
  <c r="AJ193" i="1" s="1"/>
  <c r="AK193" i="1" s="1"/>
  <c r="AR193" i="1"/>
  <c r="AG177" i="1"/>
  <c r="AJ177" i="1" s="1"/>
  <c r="AK177" i="1" s="1"/>
  <c r="AR177" i="1"/>
  <c r="AR161" i="1"/>
  <c r="AG137" i="1"/>
  <c r="AJ137" i="1"/>
  <c r="AK137" i="1" s="1"/>
  <c r="AR137" i="1"/>
  <c r="AG113" i="1"/>
  <c r="AJ113" i="1" s="1"/>
  <c r="AK113" i="1" s="1"/>
  <c r="AR113" i="1"/>
  <c r="AR65" i="1"/>
  <c r="AR17" i="1"/>
  <c r="AU1365" i="1"/>
  <c r="AV1365" i="1" s="1"/>
  <c r="AU1357" i="1"/>
  <c r="AV1357" i="1" s="1"/>
  <c r="AU1349" i="1"/>
  <c r="AV1349" i="1" s="1"/>
  <c r="AU1341" i="1"/>
  <c r="AV1341" i="1" s="1"/>
  <c r="AU1333" i="1"/>
  <c r="AV1333" i="1" s="1"/>
  <c r="AU1325" i="1"/>
  <c r="AV1325" i="1" s="1"/>
  <c r="AU1253" i="1"/>
  <c r="AV1253" i="1" s="1"/>
  <c r="AU1245" i="1"/>
  <c r="AV1245" i="1" s="1"/>
  <c r="AU1237" i="1"/>
  <c r="AV1237" i="1" s="1"/>
  <c r="AU1229" i="1"/>
  <c r="AV1229" i="1" s="1"/>
  <c r="AU1221" i="1"/>
  <c r="AV1221" i="1" s="1"/>
  <c r="AU1213" i="1"/>
  <c r="AV1213" i="1" s="1"/>
  <c r="AR513" i="1"/>
  <c r="AJ372" i="1"/>
  <c r="AK372" i="1" s="1"/>
  <c r="AR372" i="1"/>
  <c r="AR1495" i="1"/>
  <c r="AT1495" i="1" s="1"/>
  <c r="AJ1495" i="1"/>
  <c r="AK1495" i="1" s="1"/>
  <c r="AR1463" i="1"/>
  <c r="AT1463" i="1" s="1"/>
  <c r="AJ1463" i="1"/>
  <c r="AK1463" i="1" s="1"/>
  <c r="AU1415" i="1"/>
  <c r="AV1415" i="1" s="1"/>
  <c r="AU1525" i="1"/>
  <c r="AV1525" i="1" s="1"/>
  <c r="AU1512" i="1"/>
  <c r="AV1512" i="1" s="1"/>
  <c r="AU1496" i="1"/>
  <c r="AV1496" i="1" s="1"/>
  <c r="AU1480" i="1"/>
  <c r="AV1480" i="1" s="1"/>
  <c r="AU1464" i="1"/>
  <c r="AV1464" i="1" s="1"/>
  <c r="AU1448" i="1"/>
  <c r="AV1448" i="1" s="1"/>
  <c r="AU1432" i="1"/>
  <c r="AV1432" i="1" s="1"/>
  <c r="AR348" i="1"/>
  <c r="AU56" i="1"/>
  <c r="AV56" i="1" s="1"/>
  <c r="AR1523" i="1"/>
  <c r="AT1523" i="1" s="1"/>
  <c r="AJ1523" i="1"/>
  <c r="AK1523" i="1" s="1"/>
  <c r="AR1459" i="1"/>
  <c r="AT1459" i="1" s="1"/>
  <c r="AJ1459" i="1"/>
  <c r="AK1459" i="1" s="1"/>
  <c r="AJ923" i="1"/>
  <c r="AK923" i="1" s="1"/>
  <c r="AR923" i="1"/>
  <c r="AT923" i="1" s="1"/>
  <c r="AU1611" i="1"/>
  <c r="AV1611" i="1" s="1"/>
  <c r="AT1611" i="1"/>
  <c r="AJ870" i="1"/>
  <c r="AK870" i="1" s="1"/>
  <c r="AJ854" i="1"/>
  <c r="AK854" i="1" s="1"/>
  <c r="AJ1469" i="1"/>
  <c r="AK1469" i="1" s="1"/>
  <c r="AR1469" i="1"/>
  <c r="AT1469" i="1" s="1"/>
  <c r="AU1487" i="1"/>
  <c r="AV1487" i="1" s="1"/>
  <c r="AU1451" i="1"/>
  <c r="AV1451" i="1" s="1"/>
  <c r="AU1427" i="1"/>
  <c r="AV1427" i="1" s="1"/>
  <c r="AU983" i="1"/>
  <c r="AV983" i="1" s="1"/>
  <c r="AG855" i="1"/>
  <c r="AJ855" i="1" s="1"/>
  <c r="AK855" i="1" s="1"/>
  <c r="AR855" i="1"/>
  <c r="AG663" i="1"/>
  <c r="AJ663" i="1" s="1"/>
  <c r="AK663" i="1" s="1"/>
  <c r="AR663" i="1"/>
  <c r="AG623" i="1"/>
  <c r="AJ623" i="1" s="1"/>
  <c r="AK623" i="1" s="1"/>
  <c r="AR623" i="1"/>
  <c r="AG443" i="1"/>
  <c r="AJ443" i="1" s="1"/>
  <c r="AK443" i="1" s="1"/>
  <c r="AR443" i="1"/>
  <c r="AR255" i="1"/>
  <c r="AG1481" i="1"/>
  <c r="AJ1481" i="1" s="1"/>
  <c r="AK1481" i="1" s="1"/>
  <c r="AR1481" i="1"/>
  <c r="AT1481" i="1" s="1"/>
  <c r="AR1524" i="1"/>
  <c r="AT1524" i="1" s="1"/>
  <c r="AR1516" i="1"/>
  <c r="AT1516" i="1" s="1"/>
  <c r="AR1508" i="1"/>
  <c r="AT1508" i="1" s="1"/>
  <c r="AR1500" i="1"/>
  <c r="AT1500" i="1" s="1"/>
  <c r="AR1492" i="1"/>
  <c r="AT1492" i="1" s="1"/>
  <c r="AR1484" i="1"/>
  <c r="AT1484" i="1" s="1"/>
  <c r="AR1476" i="1"/>
  <c r="AT1476" i="1" s="1"/>
  <c r="AR1468" i="1"/>
  <c r="AT1468" i="1" s="1"/>
  <c r="AR1460" i="1"/>
  <c r="AT1460" i="1" s="1"/>
  <c r="AR1452" i="1"/>
  <c r="AT1452" i="1" s="1"/>
  <c r="AR1444" i="1"/>
  <c r="AT1444" i="1" s="1"/>
  <c r="AR1436" i="1"/>
  <c r="AT1436" i="1" s="1"/>
  <c r="AR1428" i="1"/>
  <c r="AT1428" i="1" s="1"/>
  <c r="AR1180" i="1"/>
  <c r="AR1148" i="1"/>
  <c r="AR1116" i="1"/>
  <c r="AR1084" i="1"/>
  <c r="AG1056" i="1"/>
  <c r="AJ1056" i="1" s="1"/>
  <c r="AK1056" i="1" s="1"/>
  <c r="AR1056" i="1"/>
  <c r="AG884" i="1"/>
  <c r="AJ884" i="1" s="1"/>
  <c r="AK884" i="1" s="1"/>
  <c r="AR884" i="1"/>
  <c r="AG804" i="1"/>
  <c r="AJ804" i="1" s="1"/>
  <c r="AK804" i="1" s="1"/>
  <c r="AR804" i="1"/>
  <c r="AR716" i="1"/>
  <c r="AG556" i="1"/>
  <c r="AR556" i="1"/>
  <c r="AJ556" i="1"/>
  <c r="AK556" i="1" s="1"/>
  <c r="AG484" i="1"/>
  <c r="AJ484" i="1" s="1"/>
  <c r="AK484" i="1" s="1"/>
  <c r="AR484" i="1"/>
  <c r="AG464" i="1"/>
  <c r="AJ464" i="1" s="1"/>
  <c r="AK464" i="1" s="1"/>
  <c r="AR464" i="1"/>
  <c r="AG348" i="1"/>
  <c r="AJ348" i="1" s="1"/>
  <c r="AK348" i="1" s="1"/>
  <c r="AP348" i="1"/>
  <c r="AG320" i="1"/>
  <c r="AJ320" i="1" s="1"/>
  <c r="AK320" i="1" s="1"/>
  <c r="AR320" i="1"/>
  <c r="AG288" i="1"/>
  <c r="AR288" i="1"/>
  <c r="AJ288" i="1"/>
  <c r="AK288" i="1" s="1"/>
  <c r="AG280" i="1"/>
  <c r="AJ280" i="1" s="1"/>
  <c r="AK280" i="1" s="1"/>
  <c r="AR280" i="1"/>
  <c r="AG256" i="1"/>
  <c r="AJ256" i="1" s="1"/>
  <c r="AK256" i="1" s="1"/>
  <c r="AR256" i="1"/>
  <c r="AG216" i="1"/>
  <c r="AJ216" i="1" s="1"/>
  <c r="AK216" i="1" s="1"/>
  <c r="AR216" i="1"/>
  <c r="AT216" i="1" s="1"/>
  <c r="AG188" i="1"/>
  <c r="AJ188" i="1" s="1"/>
  <c r="AK188" i="1" s="1"/>
  <c r="AR188" i="1"/>
  <c r="AT188" i="1" s="1"/>
  <c r="AG1511" i="1"/>
  <c r="AR1511" i="1"/>
  <c r="AT1511" i="1" s="1"/>
  <c r="AJ1511" i="1"/>
  <c r="AK1511" i="1" s="1"/>
  <c r="AG1483" i="1"/>
  <c r="AR1483" i="1"/>
  <c r="AT1483" i="1" s="1"/>
  <c r="AJ1483" i="1"/>
  <c r="AK1483" i="1" s="1"/>
  <c r="AG1443" i="1"/>
  <c r="AJ1443" i="1" s="1"/>
  <c r="AK1443" i="1" s="1"/>
  <c r="AR1443" i="1"/>
  <c r="AT1443" i="1" s="1"/>
  <c r="AG1375" i="1"/>
  <c r="AJ1375" i="1" s="1"/>
  <c r="AK1375" i="1" s="1"/>
  <c r="AR1375" i="1"/>
  <c r="AG1347" i="1"/>
  <c r="AJ1347" i="1" s="1"/>
  <c r="AK1347" i="1" s="1"/>
  <c r="AR1347" i="1"/>
  <c r="AG1323" i="1"/>
  <c r="AJ1323" i="1" s="1"/>
  <c r="AK1323" i="1" s="1"/>
  <c r="AR1323" i="1"/>
  <c r="AG1299" i="1"/>
  <c r="AJ1299" i="1" s="1"/>
  <c r="AK1299" i="1" s="1"/>
  <c r="AR1299" i="1"/>
  <c r="AG1271" i="1"/>
  <c r="AJ1271" i="1" s="1"/>
  <c r="AK1271" i="1" s="1"/>
  <c r="AR1271" i="1"/>
  <c r="AG1247" i="1"/>
  <c r="AJ1247" i="1"/>
  <c r="AK1247" i="1" s="1"/>
  <c r="AR1247" i="1"/>
  <c r="AG1223" i="1"/>
  <c r="AJ1223" i="1" s="1"/>
  <c r="AK1223" i="1" s="1"/>
  <c r="AR1223" i="1"/>
  <c r="AG1175" i="1"/>
  <c r="AJ1175" i="1" s="1"/>
  <c r="AK1175" i="1" s="1"/>
  <c r="AR1175" i="1"/>
  <c r="AR1151" i="1"/>
  <c r="AU1067" i="1"/>
  <c r="AV1067" i="1" s="1"/>
  <c r="AU1011" i="1"/>
  <c r="AV1011" i="1" s="1"/>
  <c r="AU963" i="1"/>
  <c r="AV963" i="1" s="1"/>
  <c r="AG779" i="1"/>
  <c r="AJ779" i="1"/>
  <c r="AK779" i="1" s="1"/>
  <c r="AR779" i="1"/>
  <c r="AT779" i="1" s="1"/>
  <c r="AU779" i="1" s="1"/>
  <c r="AV779" i="1" s="1"/>
  <c r="AG571" i="1"/>
  <c r="AJ571" i="1" s="1"/>
  <c r="AK571" i="1" s="1"/>
  <c r="AR571" i="1"/>
  <c r="AR487" i="1"/>
  <c r="AT487" i="1" s="1"/>
  <c r="AU487" i="1" s="1"/>
  <c r="AV487" i="1" s="1"/>
  <c r="AG439" i="1"/>
  <c r="AJ439" i="1" s="1"/>
  <c r="AK439" i="1" s="1"/>
  <c r="AR439" i="1"/>
  <c r="AR391" i="1"/>
  <c r="AG195" i="1"/>
  <c r="AJ195" i="1" s="1"/>
  <c r="AK195" i="1" s="1"/>
  <c r="AR195" i="1"/>
  <c r="AG143" i="1"/>
  <c r="AJ143" i="1"/>
  <c r="AK143" i="1" s="1"/>
  <c r="AR143" i="1"/>
  <c r="AG35" i="1"/>
  <c r="AJ35" i="1" s="1"/>
  <c r="AK35" i="1" s="1"/>
  <c r="AR35" i="1"/>
  <c r="AG875" i="1"/>
  <c r="AJ875" i="1" s="1"/>
  <c r="AK875" i="1" s="1"/>
  <c r="AR875" i="1"/>
  <c r="AR695" i="1"/>
  <c r="AU371" i="1"/>
  <c r="AV371" i="1" s="1"/>
  <c r="AG267" i="1"/>
  <c r="AJ267" i="1" s="1"/>
  <c r="AK267" i="1" s="1"/>
  <c r="AR267" i="1"/>
  <c r="AR1158" i="1"/>
  <c r="AR1126" i="1"/>
  <c r="AR1094" i="1"/>
  <c r="AT1094" i="1" s="1"/>
  <c r="AR1062" i="1"/>
  <c r="AT1062" i="1" s="1"/>
  <c r="AG718" i="1"/>
  <c r="AJ718" i="1" s="1"/>
  <c r="AK718" i="1" s="1"/>
  <c r="AR718" i="1"/>
  <c r="AR590" i="1"/>
  <c r="AU206" i="1"/>
  <c r="AV206" i="1" s="1"/>
  <c r="AU166" i="1"/>
  <c r="AV166" i="1" s="1"/>
  <c r="AG22" i="1"/>
  <c r="AJ22" i="1" s="1"/>
  <c r="AK22" i="1" s="1"/>
  <c r="AR22" i="1"/>
  <c r="AG1477" i="1"/>
  <c r="AJ1477" i="1" s="1"/>
  <c r="AK1477" i="1" s="1"/>
  <c r="AR1477" i="1"/>
  <c r="AT1477" i="1" s="1"/>
  <c r="AG1045" i="1"/>
  <c r="AJ1045" i="1" s="1"/>
  <c r="AK1045" i="1" s="1"/>
  <c r="AR1045" i="1"/>
  <c r="AG1037" i="1"/>
  <c r="AJ1037" i="1" s="1"/>
  <c r="AK1037" i="1" s="1"/>
  <c r="AR1037" i="1"/>
  <c r="AG1029" i="1"/>
  <c r="AJ1029" i="1" s="1"/>
  <c r="AK1029" i="1" s="1"/>
  <c r="AR1029" i="1"/>
  <c r="AG1021" i="1"/>
  <c r="AJ1021" i="1" s="1"/>
  <c r="AK1021" i="1" s="1"/>
  <c r="AR1021" i="1"/>
  <c r="AG1013" i="1"/>
  <c r="AR1013" i="1"/>
  <c r="AT1013" i="1" s="1"/>
  <c r="AJ1013" i="1"/>
  <c r="AK1013" i="1" s="1"/>
  <c r="AG1005" i="1"/>
  <c r="AR1005" i="1"/>
  <c r="AT1005" i="1" s="1"/>
  <c r="AJ1005" i="1"/>
  <c r="AK1005" i="1" s="1"/>
  <c r="AG997" i="1"/>
  <c r="AJ997" i="1" s="1"/>
  <c r="AK997" i="1" s="1"/>
  <c r="AR997" i="1"/>
  <c r="AT997" i="1" s="1"/>
  <c r="AG989" i="1"/>
  <c r="AJ989" i="1" s="1"/>
  <c r="AK989" i="1" s="1"/>
  <c r="AR989" i="1"/>
  <c r="AT989" i="1" s="1"/>
  <c r="AG877" i="1"/>
  <c r="AJ877" i="1" s="1"/>
  <c r="AK877" i="1" s="1"/>
  <c r="AR877" i="1"/>
  <c r="AG613" i="1"/>
  <c r="AR613" i="1"/>
  <c r="AJ613" i="1"/>
  <c r="AK613" i="1" s="1"/>
  <c r="AG477" i="1"/>
  <c r="AR477" i="1"/>
  <c r="AJ477" i="1"/>
  <c r="AK477" i="1" s="1"/>
  <c r="AU373" i="1"/>
  <c r="AV373" i="1" s="1"/>
  <c r="AR325" i="1"/>
  <c r="AG229" i="1"/>
  <c r="AJ229" i="1" s="1"/>
  <c r="AK229" i="1" s="1"/>
  <c r="AR229" i="1"/>
  <c r="AG217" i="1"/>
  <c r="AJ217" i="1" s="1"/>
  <c r="AK217" i="1" s="1"/>
  <c r="AR217" i="1"/>
  <c r="AG165" i="1"/>
  <c r="AJ165" i="1" s="1"/>
  <c r="AK165" i="1" s="1"/>
  <c r="AR165" i="1"/>
  <c r="AG89" i="1"/>
  <c r="AJ89" i="1" s="1"/>
  <c r="AK89" i="1" s="1"/>
  <c r="AR89" i="1"/>
  <c r="AG81" i="1"/>
  <c r="AJ81" i="1" s="1"/>
  <c r="AK81" i="1" s="1"/>
  <c r="AR81" i="1"/>
  <c r="AG1607" i="1"/>
  <c r="AR1607" i="1"/>
  <c r="AJ1607" i="1"/>
  <c r="AK1607" i="1" s="1"/>
  <c r="AG1543" i="1"/>
  <c r="AR1543" i="1"/>
  <c r="AJ1543" i="1"/>
  <c r="AK1543" i="1" s="1"/>
  <c r="AG631" i="1"/>
  <c r="AJ631" i="1" s="1"/>
  <c r="AK631" i="1" s="1"/>
  <c r="AR631" i="1"/>
  <c r="AG1621" i="1"/>
  <c r="AJ1621" i="1" s="1"/>
  <c r="AK1621" i="1" s="1"/>
  <c r="AR1621" i="1"/>
  <c r="AR1561" i="1"/>
  <c r="AG1545" i="1"/>
  <c r="AJ1545" i="1" s="1"/>
  <c r="AK1545" i="1" s="1"/>
  <c r="AR1545" i="1"/>
  <c r="AU1505" i="1"/>
  <c r="AV1505" i="1" s="1"/>
  <c r="AU1481" i="1"/>
  <c r="AV1481" i="1" s="1"/>
  <c r="AU1453" i="1"/>
  <c r="AV1453" i="1" s="1"/>
  <c r="AG1636" i="1"/>
  <c r="AR1636" i="1"/>
  <c r="AJ1636" i="1"/>
  <c r="AK1636" i="1" s="1"/>
  <c r="AG1628" i="1"/>
  <c r="AR1628" i="1"/>
  <c r="AJ1628" i="1"/>
  <c r="AK1628" i="1" s="1"/>
  <c r="AG1620" i="1"/>
  <c r="AJ1620" i="1" s="1"/>
  <c r="AK1620" i="1" s="1"/>
  <c r="AR1620" i="1"/>
  <c r="AG1612" i="1"/>
  <c r="AJ1612" i="1" s="1"/>
  <c r="AK1612" i="1" s="1"/>
  <c r="AR1612" i="1"/>
  <c r="AG1604" i="1"/>
  <c r="AJ1604" i="1" s="1"/>
  <c r="AK1604" i="1" s="1"/>
  <c r="AR1604" i="1"/>
  <c r="AG1596" i="1"/>
  <c r="AJ1596" i="1" s="1"/>
  <c r="AK1596" i="1" s="1"/>
  <c r="AR1596" i="1"/>
  <c r="AG1588" i="1"/>
  <c r="AJ1588" i="1" s="1"/>
  <c r="AK1588" i="1" s="1"/>
  <c r="AR1588" i="1"/>
  <c r="AG1580" i="1"/>
  <c r="AJ1580" i="1" s="1"/>
  <c r="AK1580" i="1" s="1"/>
  <c r="AR1580" i="1"/>
  <c r="AG1572" i="1"/>
  <c r="AR1572" i="1"/>
  <c r="AJ1572" i="1"/>
  <c r="AK1572" i="1" s="1"/>
  <c r="AU1416" i="1"/>
  <c r="AV1416" i="1" s="1"/>
  <c r="AG1412" i="1"/>
  <c r="AR1412" i="1"/>
  <c r="AT1412" i="1" s="1"/>
  <c r="AJ1412" i="1"/>
  <c r="AK1412" i="1" s="1"/>
  <c r="AU1404" i="1"/>
  <c r="AV1404" i="1" s="1"/>
  <c r="AU1400" i="1"/>
  <c r="AV1400" i="1" s="1"/>
  <c r="AG1396" i="1"/>
  <c r="AJ1396" i="1" s="1"/>
  <c r="AK1396" i="1" s="1"/>
  <c r="AR1396" i="1"/>
  <c r="AT1396" i="1" s="1"/>
  <c r="AU1388" i="1"/>
  <c r="AV1388" i="1" s="1"/>
  <c r="AU1384" i="1"/>
  <c r="AV1384" i="1" s="1"/>
  <c r="AG1380" i="1"/>
  <c r="AJ1380" i="1" s="1"/>
  <c r="AK1380" i="1" s="1"/>
  <c r="AR1380" i="1"/>
  <c r="AT1380" i="1" s="1"/>
  <c r="AG1364" i="1"/>
  <c r="AJ1364" i="1" s="1"/>
  <c r="AK1364" i="1" s="1"/>
  <c r="AR1364" i="1"/>
  <c r="AT1364" i="1" s="1"/>
  <c r="AG1356" i="1"/>
  <c r="AJ1356" i="1" s="1"/>
  <c r="AK1356" i="1" s="1"/>
  <c r="AR1356" i="1"/>
  <c r="AT1356" i="1" s="1"/>
  <c r="AG1348" i="1"/>
  <c r="AR1348" i="1"/>
  <c r="AT1348" i="1" s="1"/>
  <c r="AJ1348" i="1"/>
  <c r="AK1348" i="1" s="1"/>
  <c r="AG1340" i="1"/>
  <c r="AJ1340" i="1" s="1"/>
  <c r="AK1340" i="1" s="1"/>
  <c r="AR1340" i="1"/>
  <c r="AT1340" i="1" s="1"/>
  <c r="AG1332" i="1"/>
  <c r="AJ1332" i="1" s="1"/>
  <c r="AK1332" i="1" s="1"/>
  <c r="AR1332" i="1"/>
  <c r="AT1332" i="1" s="1"/>
  <c r="AG1324" i="1"/>
  <c r="AR1324" i="1"/>
  <c r="AT1324" i="1" s="1"/>
  <c r="AJ1324" i="1"/>
  <c r="AK1324" i="1" s="1"/>
  <c r="AG1316" i="1"/>
  <c r="AJ1316" i="1" s="1"/>
  <c r="AK1316" i="1" s="1"/>
  <c r="AR1316" i="1"/>
  <c r="AG1308" i="1"/>
  <c r="AJ1308" i="1" s="1"/>
  <c r="AK1308" i="1" s="1"/>
  <c r="AR1308" i="1"/>
  <c r="AG1300" i="1"/>
  <c r="AJ1300" i="1" s="1"/>
  <c r="AK1300" i="1" s="1"/>
  <c r="AR1300" i="1"/>
  <c r="AG1292" i="1"/>
  <c r="AJ1292" i="1" s="1"/>
  <c r="AK1292" i="1" s="1"/>
  <c r="AR1292" i="1"/>
  <c r="AG1284" i="1"/>
  <c r="AR1284" i="1"/>
  <c r="AJ1284" i="1"/>
  <c r="AK1284" i="1" s="1"/>
  <c r="AG1276" i="1"/>
  <c r="AJ1276" i="1" s="1"/>
  <c r="AK1276" i="1" s="1"/>
  <c r="AR1276" i="1"/>
  <c r="AG1268" i="1"/>
  <c r="AJ1268" i="1" s="1"/>
  <c r="AK1268" i="1" s="1"/>
  <c r="AR1268" i="1"/>
  <c r="AG1260" i="1"/>
  <c r="AR1260" i="1"/>
  <c r="AT1260" i="1" s="1"/>
  <c r="AJ1260" i="1"/>
  <c r="AK1260" i="1" s="1"/>
  <c r="AG1252" i="1"/>
  <c r="AJ1252" i="1" s="1"/>
  <c r="AK1252" i="1" s="1"/>
  <c r="AR1252" i="1"/>
  <c r="AT1252" i="1" s="1"/>
  <c r="AG1244" i="1"/>
  <c r="AJ1244" i="1" s="1"/>
  <c r="AK1244" i="1" s="1"/>
  <c r="AR1244" i="1"/>
  <c r="AT1244" i="1" s="1"/>
  <c r="AG1236" i="1"/>
  <c r="AJ1236" i="1" s="1"/>
  <c r="AK1236" i="1" s="1"/>
  <c r="AR1236" i="1"/>
  <c r="AT1236" i="1" s="1"/>
  <c r="AG1228" i="1"/>
  <c r="AJ1228" i="1" s="1"/>
  <c r="AK1228" i="1" s="1"/>
  <c r="AR1228" i="1"/>
  <c r="AT1228" i="1" s="1"/>
  <c r="AG1220" i="1"/>
  <c r="AR1220" i="1"/>
  <c r="AT1220" i="1" s="1"/>
  <c r="AJ1220" i="1"/>
  <c r="AK1220" i="1" s="1"/>
  <c r="AG1212" i="1"/>
  <c r="AJ1212" i="1" s="1"/>
  <c r="AK1212" i="1" s="1"/>
  <c r="AR1212" i="1"/>
  <c r="AT1212" i="1" s="1"/>
  <c r="AG1204" i="1"/>
  <c r="AJ1204" i="1" s="1"/>
  <c r="AK1204" i="1" s="1"/>
  <c r="AR1204" i="1"/>
  <c r="AG1196" i="1"/>
  <c r="AR1196" i="1"/>
  <c r="AJ1196" i="1"/>
  <c r="AK1196" i="1" s="1"/>
  <c r="AG1188" i="1"/>
  <c r="AJ1188" i="1" s="1"/>
  <c r="AK1188" i="1" s="1"/>
  <c r="AR1188" i="1"/>
  <c r="AG1156" i="1"/>
  <c r="AJ1156" i="1" s="1"/>
  <c r="AK1156" i="1" s="1"/>
  <c r="AR1156" i="1"/>
  <c r="AG1124" i="1"/>
  <c r="AJ1124" i="1" s="1"/>
  <c r="AK1124" i="1" s="1"/>
  <c r="AR1124" i="1"/>
  <c r="AG1092" i="1"/>
  <c r="AJ1092" i="1" s="1"/>
  <c r="AK1092" i="1" s="1"/>
  <c r="AR1092" i="1"/>
  <c r="AG1068" i="1"/>
  <c r="AJ1068" i="1" s="1"/>
  <c r="AK1068" i="1" s="1"/>
  <c r="AR1068" i="1"/>
  <c r="AR1052" i="1"/>
  <c r="AG972" i="1"/>
  <c r="AJ972" i="1" s="1"/>
  <c r="AK972" i="1" s="1"/>
  <c r="AR972" i="1"/>
  <c r="AG940" i="1"/>
  <c r="AJ940" i="1" s="1"/>
  <c r="AK940" i="1" s="1"/>
  <c r="AR940" i="1"/>
  <c r="AG932" i="1"/>
  <c r="AJ932" i="1" s="1"/>
  <c r="AK932" i="1" s="1"/>
  <c r="AR932" i="1"/>
  <c r="AT932" i="1" s="1"/>
  <c r="AG916" i="1"/>
  <c r="AJ916" i="1" s="1"/>
  <c r="AK916" i="1" s="1"/>
  <c r="AR916" i="1"/>
  <c r="AT916" i="1" s="1"/>
  <c r="AG900" i="1"/>
  <c r="AJ900" i="1" s="1"/>
  <c r="AK900" i="1" s="1"/>
  <c r="AR900" i="1"/>
  <c r="AT900" i="1" s="1"/>
  <c r="AG860" i="1"/>
  <c r="AR860" i="1"/>
  <c r="AJ860" i="1"/>
  <c r="AK860" i="1" s="1"/>
  <c r="AR732" i="1"/>
  <c r="AG700" i="1"/>
  <c r="AR700" i="1"/>
  <c r="AJ700" i="1"/>
  <c r="AK700" i="1" s="1"/>
  <c r="AG684" i="1"/>
  <c r="AR684" i="1"/>
  <c r="AJ684" i="1"/>
  <c r="AK684" i="1" s="1"/>
  <c r="AG636" i="1"/>
  <c r="AJ636" i="1" s="1"/>
  <c r="AK636" i="1" s="1"/>
  <c r="AR636" i="1"/>
  <c r="AG620" i="1"/>
  <c r="AR620" i="1"/>
  <c r="AJ620" i="1"/>
  <c r="AK620" i="1" s="1"/>
  <c r="AG596" i="1"/>
  <c r="AR596" i="1"/>
  <c r="AJ596" i="1"/>
  <c r="AK596" i="1" s="1"/>
  <c r="AG548" i="1"/>
  <c r="AJ548" i="1" s="1"/>
  <c r="AK548" i="1" s="1"/>
  <c r="AR548" i="1"/>
  <c r="AG532" i="1"/>
  <c r="AJ532" i="1" s="1"/>
  <c r="AK532" i="1" s="1"/>
  <c r="AR532" i="1"/>
  <c r="AG524" i="1"/>
  <c r="AJ524" i="1" s="1"/>
  <c r="AK524" i="1" s="1"/>
  <c r="AR524" i="1"/>
  <c r="AG516" i="1"/>
  <c r="AJ516" i="1" s="1"/>
  <c r="AK516" i="1" s="1"/>
  <c r="AR516" i="1"/>
  <c r="AT516" i="1" s="1"/>
  <c r="AU516" i="1" s="1"/>
  <c r="AV516" i="1" s="1"/>
  <c r="AG508" i="1"/>
  <c r="AR508" i="1"/>
  <c r="AJ508" i="1"/>
  <c r="AK508" i="1" s="1"/>
  <c r="AG500" i="1"/>
  <c r="AJ500" i="1" s="1"/>
  <c r="AK500" i="1" s="1"/>
  <c r="AR500" i="1"/>
  <c r="AG476" i="1"/>
  <c r="AJ476" i="1" s="1"/>
  <c r="AK476" i="1" s="1"/>
  <c r="AR476" i="1"/>
  <c r="AR404" i="1"/>
  <c r="AG392" i="1"/>
  <c r="AJ392" i="1" s="1"/>
  <c r="AK392" i="1" s="1"/>
  <c r="AR392" i="1"/>
  <c r="AG344" i="1"/>
  <c r="AJ344" i="1" s="1"/>
  <c r="AK344" i="1" s="1"/>
  <c r="AR344" i="1"/>
  <c r="AU148" i="1"/>
  <c r="AV148" i="1" s="1"/>
  <c r="AG124" i="1"/>
  <c r="AJ124" i="1" s="1"/>
  <c r="AK124" i="1" s="1"/>
  <c r="AR124" i="1"/>
  <c r="AT124" i="1" s="1"/>
  <c r="AJ116" i="1"/>
  <c r="AK116" i="1" s="1"/>
  <c r="AR116" i="1"/>
  <c r="AR84" i="1"/>
  <c r="AT84" i="1" s="1"/>
  <c r="AU68" i="1"/>
  <c r="AV68" i="1" s="1"/>
  <c r="AG60" i="1"/>
  <c r="AJ60" i="1" s="1"/>
  <c r="AK60" i="1" s="1"/>
  <c r="AP60" i="1"/>
  <c r="AG12" i="1"/>
  <c r="AJ12" i="1" s="1"/>
  <c r="AK12" i="1" s="1"/>
  <c r="AR12" i="1"/>
  <c r="AR1023" i="1"/>
  <c r="AT1023" i="1" s="1"/>
  <c r="AR827" i="1"/>
  <c r="AG607" i="1"/>
  <c r="AJ607" i="1" s="1"/>
  <c r="AK607" i="1" s="1"/>
  <c r="AR607" i="1"/>
  <c r="AG379" i="1"/>
  <c r="AJ379" i="1" s="1"/>
  <c r="AK379" i="1" s="1"/>
  <c r="AR379" i="1"/>
  <c r="AG295" i="1"/>
  <c r="AJ295" i="1" s="1"/>
  <c r="AK295" i="1" s="1"/>
  <c r="AR295" i="1"/>
  <c r="AJ227" i="1"/>
  <c r="AK227" i="1" s="1"/>
  <c r="AR227" i="1"/>
  <c r="AG1503" i="1"/>
  <c r="AJ1503" i="1" s="1"/>
  <c r="AK1503" i="1" s="1"/>
  <c r="AR1503" i="1"/>
  <c r="AT1503" i="1" s="1"/>
  <c r="AR1475" i="1"/>
  <c r="AT1475" i="1" s="1"/>
  <c r="AR1455" i="1"/>
  <c r="AT1455" i="1" s="1"/>
  <c r="AR1435" i="1"/>
  <c r="AT1435" i="1" s="1"/>
  <c r="AG1143" i="1"/>
  <c r="AJ1143" i="1" s="1"/>
  <c r="AK1143" i="1" s="1"/>
  <c r="AR1143" i="1"/>
  <c r="AG1119" i="1"/>
  <c r="AJ1119" i="1" s="1"/>
  <c r="AK1119" i="1" s="1"/>
  <c r="AR1119" i="1"/>
  <c r="AG763" i="1"/>
  <c r="AJ763" i="1" s="1"/>
  <c r="AK763" i="1" s="1"/>
  <c r="AR763" i="1"/>
  <c r="AT763" i="1" s="1"/>
  <c r="AU763" i="1" s="1"/>
  <c r="AV763" i="1" s="1"/>
  <c r="AG603" i="1"/>
  <c r="AJ603" i="1" s="1"/>
  <c r="AK603" i="1" s="1"/>
  <c r="AR603" i="1"/>
  <c r="AG471" i="1"/>
  <c r="AJ471" i="1" s="1"/>
  <c r="AK471" i="1" s="1"/>
  <c r="AR471" i="1"/>
  <c r="AG447" i="1"/>
  <c r="AJ447" i="1" s="1"/>
  <c r="AK447" i="1" s="1"/>
  <c r="AR447" i="1"/>
  <c r="AG327" i="1"/>
  <c r="AJ327" i="1" s="1"/>
  <c r="AK327" i="1" s="1"/>
  <c r="AR327" i="1"/>
  <c r="AG299" i="1"/>
  <c r="AJ299" i="1"/>
  <c r="AK299" i="1" s="1"/>
  <c r="AR299" i="1"/>
  <c r="AG259" i="1"/>
  <c r="AJ259" i="1" s="1"/>
  <c r="AK259" i="1" s="1"/>
  <c r="AR259" i="1"/>
  <c r="AG147" i="1"/>
  <c r="AJ147" i="1"/>
  <c r="AK147" i="1" s="1"/>
  <c r="AR147" i="1"/>
  <c r="AG63" i="1"/>
  <c r="AJ63" i="1" s="1"/>
  <c r="AK63" i="1" s="1"/>
  <c r="AR63" i="1"/>
  <c r="AG31" i="1"/>
  <c r="AJ31" i="1"/>
  <c r="AK31" i="1" s="1"/>
  <c r="AR31" i="1"/>
  <c r="AG1630" i="1"/>
  <c r="AJ1630" i="1"/>
  <c r="AK1630" i="1" s="1"/>
  <c r="AR1630" i="1"/>
  <c r="AR1622" i="1"/>
  <c r="AG1510" i="1"/>
  <c r="AJ1510" i="1" s="1"/>
  <c r="AK1510" i="1" s="1"/>
  <c r="AR1510" i="1"/>
  <c r="AT1510" i="1" s="1"/>
  <c r="AG1478" i="1"/>
  <c r="AJ1478" i="1" s="1"/>
  <c r="AK1478" i="1" s="1"/>
  <c r="AR1478" i="1"/>
  <c r="AT1478" i="1" s="1"/>
  <c r="AG1446" i="1"/>
  <c r="AJ1446" i="1" s="1"/>
  <c r="AK1446" i="1" s="1"/>
  <c r="AR1446" i="1"/>
  <c r="AT1446" i="1" s="1"/>
  <c r="AG1382" i="1"/>
  <c r="AJ1382" i="1" s="1"/>
  <c r="AK1382" i="1" s="1"/>
  <c r="AR1382" i="1"/>
  <c r="AT1382" i="1" s="1"/>
  <c r="AG1166" i="1"/>
  <c r="AJ1166" i="1"/>
  <c r="AK1166" i="1" s="1"/>
  <c r="AR1166" i="1"/>
  <c r="AG1134" i="1"/>
  <c r="AJ1134" i="1" s="1"/>
  <c r="AK1134" i="1" s="1"/>
  <c r="AR1134" i="1"/>
  <c r="AG1102" i="1"/>
  <c r="AJ1102" i="1" s="1"/>
  <c r="AK1102" i="1" s="1"/>
  <c r="AR1102" i="1"/>
  <c r="AU1074" i="1"/>
  <c r="AV1074" i="1" s="1"/>
  <c r="AG1070" i="1"/>
  <c r="AJ1070" i="1" s="1"/>
  <c r="AK1070" i="1" s="1"/>
  <c r="AR1070" i="1"/>
  <c r="AT1070" i="1" s="1"/>
  <c r="AG1054" i="1"/>
  <c r="AJ1054" i="1" s="1"/>
  <c r="AK1054" i="1" s="1"/>
  <c r="AR1054" i="1"/>
  <c r="AT1054" i="1" s="1"/>
  <c r="AG1046" i="1"/>
  <c r="AJ1046" i="1" s="1"/>
  <c r="AK1046" i="1" s="1"/>
  <c r="AR1046" i="1"/>
  <c r="AG1030" i="1"/>
  <c r="AJ1030" i="1" s="1"/>
  <c r="AK1030" i="1" s="1"/>
  <c r="AR1030" i="1"/>
  <c r="AG1014" i="1"/>
  <c r="AJ1014" i="1" s="1"/>
  <c r="AK1014" i="1" s="1"/>
  <c r="AR1014" i="1"/>
  <c r="AG998" i="1"/>
  <c r="AJ998" i="1" s="1"/>
  <c r="AK998" i="1" s="1"/>
  <c r="AR998" i="1"/>
  <c r="AG982" i="1"/>
  <c r="AR982" i="1"/>
  <c r="AJ982" i="1"/>
  <c r="AK982" i="1" s="1"/>
  <c r="AG974" i="1"/>
  <c r="AR974" i="1"/>
  <c r="AT974" i="1" s="1"/>
  <c r="AJ974" i="1"/>
  <c r="AK974" i="1" s="1"/>
  <c r="AR942" i="1"/>
  <c r="AT942" i="1" s="1"/>
  <c r="AG934" i="1"/>
  <c r="AR934" i="1"/>
  <c r="AT934" i="1" s="1"/>
  <c r="AJ934" i="1"/>
  <c r="AK934" i="1" s="1"/>
  <c r="AG910" i="1"/>
  <c r="AJ910" i="1" s="1"/>
  <c r="AK910" i="1" s="1"/>
  <c r="AR910" i="1"/>
  <c r="AT910" i="1" s="1"/>
  <c r="AG874" i="1"/>
  <c r="AJ874" i="1" s="1"/>
  <c r="AK874" i="1" s="1"/>
  <c r="AR874" i="1"/>
  <c r="AR802" i="1"/>
  <c r="AR778" i="1"/>
  <c r="AR726" i="1"/>
  <c r="AG678" i="1"/>
  <c r="AJ678" i="1" s="1"/>
  <c r="AK678" i="1" s="1"/>
  <c r="AR678" i="1"/>
  <c r="AR630" i="1"/>
  <c r="AG622" i="1"/>
  <c r="AJ622" i="1" s="1"/>
  <c r="AK622" i="1" s="1"/>
  <c r="AR622" i="1"/>
  <c r="AG582" i="1"/>
  <c r="AJ582" i="1" s="1"/>
  <c r="AK582" i="1" s="1"/>
  <c r="AR582" i="1"/>
  <c r="AG574" i="1"/>
  <c r="AJ574" i="1" s="1"/>
  <c r="AK574" i="1" s="1"/>
  <c r="AR574" i="1"/>
  <c r="AG454" i="1"/>
  <c r="AJ454" i="1" s="1"/>
  <c r="AK454" i="1" s="1"/>
  <c r="AR454" i="1"/>
  <c r="AG434" i="1"/>
  <c r="AJ434" i="1"/>
  <c r="AK434" i="1" s="1"/>
  <c r="AR434" i="1"/>
  <c r="AG430" i="1"/>
  <c r="AJ430" i="1" s="1"/>
  <c r="AK430" i="1" s="1"/>
  <c r="AR430" i="1"/>
  <c r="AG398" i="1"/>
  <c r="AJ398" i="1"/>
  <c r="AK398" i="1" s="1"/>
  <c r="AR398" i="1"/>
  <c r="AG390" i="1"/>
  <c r="AJ390" i="1" s="1"/>
  <c r="AK390" i="1" s="1"/>
  <c r="AR390" i="1"/>
  <c r="AG366" i="1"/>
  <c r="AJ366" i="1" s="1"/>
  <c r="AK366" i="1" s="1"/>
  <c r="AR366" i="1"/>
  <c r="AG214" i="1"/>
  <c r="AJ214" i="1"/>
  <c r="AK214" i="1" s="1"/>
  <c r="AR214" i="1"/>
  <c r="AT214" i="1" s="1"/>
  <c r="AR174" i="1"/>
  <c r="AT174" i="1" s="1"/>
  <c r="AU154" i="1"/>
  <c r="AV154" i="1" s="1"/>
  <c r="AG150" i="1"/>
  <c r="AJ150" i="1" s="1"/>
  <c r="AK150" i="1" s="1"/>
  <c r="AR150" i="1"/>
  <c r="AT150" i="1" s="1"/>
  <c r="AR110" i="1"/>
  <c r="AG102" i="1"/>
  <c r="AJ102" i="1" s="1"/>
  <c r="AK102" i="1" s="1"/>
  <c r="AR102" i="1"/>
  <c r="AR46" i="1"/>
  <c r="AG1569" i="1"/>
  <c r="AJ1569" i="1"/>
  <c r="AK1569" i="1" s="1"/>
  <c r="AR1569" i="1"/>
  <c r="AG1181" i="1"/>
  <c r="AR1181" i="1"/>
  <c r="AJ1181" i="1"/>
  <c r="AK1181" i="1" s="1"/>
  <c r="AG1157" i="1"/>
  <c r="AJ1157" i="1" s="1"/>
  <c r="AK1157" i="1" s="1"/>
  <c r="AR1157" i="1"/>
  <c r="AG1117" i="1"/>
  <c r="AJ1117" i="1" s="1"/>
  <c r="AK1117" i="1" s="1"/>
  <c r="AR1117" i="1"/>
  <c r="AG1093" i="1"/>
  <c r="AJ1093" i="1" s="1"/>
  <c r="AK1093" i="1" s="1"/>
  <c r="AR1093" i="1"/>
  <c r="AG1061" i="1"/>
  <c r="AJ1061" i="1" s="1"/>
  <c r="AK1061" i="1" s="1"/>
  <c r="AR1061" i="1"/>
  <c r="AU1009" i="1"/>
  <c r="AV1009" i="1" s="1"/>
  <c r="AG973" i="1"/>
  <c r="AR973" i="1"/>
  <c r="AJ973" i="1"/>
  <c r="AK973" i="1" s="1"/>
  <c r="AG965" i="1"/>
  <c r="AJ965" i="1" s="1"/>
  <c r="AK965" i="1" s="1"/>
  <c r="AR965" i="1"/>
  <c r="AG933" i="1"/>
  <c r="AJ933" i="1" s="1"/>
  <c r="AK933" i="1" s="1"/>
  <c r="AR933" i="1"/>
  <c r="AG925" i="1"/>
  <c r="AJ925" i="1" s="1"/>
  <c r="AK925" i="1" s="1"/>
  <c r="AR925" i="1"/>
  <c r="AG917" i="1"/>
  <c r="AJ917" i="1" s="1"/>
  <c r="AK917" i="1" s="1"/>
  <c r="AR917" i="1"/>
  <c r="AG909" i="1"/>
  <c r="AJ909" i="1" s="1"/>
  <c r="AK909" i="1" s="1"/>
  <c r="AR909" i="1"/>
  <c r="AG901" i="1"/>
  <c r="AJ901" i="1" s="1"/>
  <c r="AK901" i="1" s="1"/>
  <c r="AR901" i="1"/>
  <c r="AG893" i="1"/>
  <c r="AJ893" i="1" s="1"/>
  <c r="AK893" i="1" s="1"/>
  <c r="AR893" i="1"/>
  <c r="AG885" i="1"/>
  <c r="AJ885" i="1" s="1"/>
  <c r="AK885" i="1" s="1"/>
  <c r="AR885" i="1"/>
  <c r="AG853" i="1"/>
  <c r="AJ853" i="1" s="1"/>
  <c r="AK853" i="1" s="1"/>
  <c r="AR853" i="1"/>
  <c r="AG837" i="1"/>
  <c r="AJ837" i="1" s="1"/>
  <c r="AK837" i="1" s="1"/>
  <c r="AR837" i="1"/>
  <c r="AG805" i="1"/>
  <c r="AJ805" i="1" s="1"/>
  <c r="AK805" i="1" s="1"/>
  <c r="AR805" i="1"/>
  <c r="AT805" i="1" s="1"/>
  <c r="AU805" i="1" s="1"/>
  <c r="AV805" i="1" s="1"/>
  <c r="AG733" i="1"/>
  <c r="AR733" i="1"/>
  <c r="AJ733" i="1"/>
  <c r="AK733" i="1" s="1"/>
  <c r="AG661" i="1"/>
  <c r="AJ661" i="1" s="1"/>
  <c r="AK661" i="1" s="1"/>
  <c r="AR661" i="1"/>
  <c r="AG653" i="1"/>
  <c r="AJ653" i="1" s="1"/>
  <c r="AK653" i="1" s="1"/>
  <c r="AR653" i="1"/>
  <c r="AR637" i="1"/>
  <c r="AG605" i="1"/>
  <c r="AJ605" i="1" s="1"/>
  <c r="AK605" i="1" s="1"/>
  <c r="AR605" i="1"/>
  <c r="AG581" i="1"/>
  <c r="AJ581" i="1" s="1"/>
  <c r="AK581" i="1" s="1"/>
  <c r="AR581" i="1"/>
  <c r="AG573" i="1"/>
  <c r="AR573" i="1"/>
  <c r="AJ573" i="1"/>
  <c r="AK573" i="1" s="1"/>
  <c r="AR557" i="1"/>
  <c r="AR541" i="1"/>
  <c r="AR533" i="1"/>
  <c r="AR525" i="1"/>
  <c r="AR517" i="1"/>
  <c r="AR509" i="1"/>
  <c r="AT509" i="1" s="1"/>
  <c r="AU509" i="1" s="1"/>
  <c r="AV509" i="1" s="1"/>
  <c r="AR501" i="1"/>
  <c r="AT501" i="1" s="1"/>
  <c r="AU501" i="1" s="1"/>
  <c r="AV501" i="1" s="1"/>
  <c r="AG493" i="1"/>
  <c r="AJ493" i="1" s="1"/>
  <c r="AK493" i="1" s="1"/>
  <c r="AR493" i="1"/>
  <c r="AT493" i="1" s="1"/>
  <c r="AU493" i="1" s="1"/>
  <c r="AV493" i="1" s="1"/>
  <c r="AG429" i="1"/>
  <c r="AR429" i="1"/>
  <c r="AJ429" i="1"/>
  <c r="AK429" i="1" s="1"/>
  <c r="AG357" i="1"/>
  <c r="AR357" i="1"/>
  <c r="AJ357" i="1"/>
  <c r="AK357" i="1" s="1"/>
  <c r="AR285" i="1"/>
  <c r="AG125" i="1"/>
  <c r="AR125" i="1"/>
  <c r="AJ125" i="1"/>
  <c r="AK125" i="1" s="1"/>
  <c r="AR117" i="1"/>
  <c r="AG77" i="1"/>
  <c r="AJ77" i="1" s="1"/>
  <c r="AK77" i="1" s="1"/>
  <c r="AR77" i="1"/>
  <c r="AG69" i="1"/>
  <c r="AJ69" i="1" s="1"/>
  <c r="AK69" i="1" s="1"/>
  <c r="AR69" i="1"/>
  <c r="AG49" i="1"/>
  <c r="AR49" i="1"/>
  <c r="AJ49" i="1"/>
  <c r="AK49" i="1" s="1"/>
  <c r="AG1635" i="1"/>
  <c r="AJ1635" i="1" s="1"/>
  <c r="AK1635" i="1" s="1"/>
  <c r="AR1635" i="1"/>
  <c r="AR1399" i="1"/>
  <c r="AT1399" i="1" s="1"/>
  <c r="AR1359" i="1"/>
  <c r="AR1315" i="1"/>
  <c r="AR1267" i="1"/>
  <c r="AR1219" i="1"/>
  <c r="AR1171" i="1"/>
  <c r="AR1075" i="1"/>
  <c r="AT1075" i="1" s="1"/>
  <c r="AR519" i="1"/>
  <c r="AG375" i="1"/>
  <c r="AJ375" i="1" s="1"/>
  <c r="AK375" i="1" s="1"/>
  <c r="AR375" i="1"/>
  <c r="AG91" i="1"/>
  <c r="AJ91" i="1" s="1"/>
  <c r="AK91" i="1" s="1"/>
  <c r="AR91" i="1"/>
  <c r="AR1372" i="1"/>
  <c r="AT1372" i="1" s="1"/>
  <c r="AR952" i="1"/>
  <c r="AG744" i="1"/>
  <c r="AJ744" i="1" s="1"/>
  <c r="AK744" i="1" s="1"/>
  <c r="AR744" i="1"/>
  <c r="AR252" i="1"/>
  <c r="AG208" i="1"/>
  <c r="AJ208" i="1" s="1"/>
  <c r="AK208" i="1" s="1"/>
  <c r="AR208" i="1"/>
  <c r="AT208" i="1" s="1"/>
  <c r="AG144" i="1"/>
  <c r="AJ144" i="1" s="1"/>
  <c r="AK144" i="1" s="1"/>
  <c r="AR144" i="1"/>
  <c r="AT144" i="1" s="1"/>
  <c r="AG743" i="1"/>
  <c r="AJ743" i="1" s="1"/>
  <c r="AK743" i="1" s="1"/>
  <c r="AR743" i="1"/>
  <c r="AG715" i="1"/>
  <c r="AJ715" i="1" s="1"/>
  <c r="AK715" i="1" s="1"/>
  <c r="AR715" i="1"/>
  <c r="AG635" i="1"/>
  <c r="AJ635" i="1" s="1"/>
  <c r="AK635" i="1" s="1"/>
  <c r="AR635" i="1"/>
  <c r="AR555" i="1"/>
  <c r="AR499" i="1"/>
  <c r="AT499" i="1" s="1"/>
  <c r="AU499" i="1" s="1"/>
  <c r="AV499" i="1" s="1"/>
  <c r="AR323" i="1"/>
  <c r="AR111" i="1"/>
  <c r="AR1031" i="1"/>
  <c r="AT1031" i="1" s="1"/>
  <c r="AR883" i="1"/>
  <c r="AG783" i="1"/>
  <c r="AJ783" i="1" s="1"/>
  <c r="AK783" i="1" s="1"/>
  <c r="AR783" i="1"/>
  <c r="AT783" i="1" s="1"/>
  <c r="AU783" i="1" s="1"/>
  <c r="AV783" i="1" s="1"/>
  <c r="AR423" i="1"/>
  <c r="AG287" i="1"/>
  <c r="AJ287" i="1" s="1"/>
  <c r="AK287" i="1" s="1"/>
  <c r="AR287" i="1"/>
  <c r="AG698" i="1"/>
  <c r="AR698" i="1"/>
  <c r="AJ698" i="1"/>
  <c r="AK698" i="1" s="1"/>
  <c r="AG490" i="1"/>
  <c r="AJ490" i="1" s="1"/>
  <c r="AK490" i="1" s="1"/>
  <c r="AR490" i="1"/>
  <c r="AG697" i="1"/>
  <c r="AJ697" i="1" s="1"/>
  <c r="AK697" i="1" s="1"/>
  <c r="AR697" i="1"/>
  <c r="AG617" i="1"/>
  <c r="AJ617" i="1" s="1"/>
  <c r="AK617" i="1" s="1"/>
  <c r="AR617" i="1"/>
  <c r="AG593" i="1"/>
  <c r="AJ593" i="1" s="1"/>
  <c r="AK593" i="1" s="1"/>
  <c r="AR593" i="1"/>
  <c r="AG353" i="1"/>
  <c r="AJ353" i="1" s="1"/>
  <c r="AK353" i="1" s="1"/>
  <c r="AR353" i="1"/>
  <c r="AG281" i="1"/>
  <c r="AJ281" i="1" s="1"/>
  <c r="AK281" i="1" s="1"/>
  <c r="AR281" i="1"/>
  <c r="AG273" i="1"/>
  <c r="AR273" i="1"/>
  <c r="AJ273" i="1"/>
  <c r="AK273" i="1" s="1"/>
  <c r="AG261" i="1"/>
  <c r="AR261" i="1"/>
  <c r="AJ261" i="1"/>
  <c r="AK261" i="1" s="1"/>
  <c r="AG245" i="1"/>
  <c r="AJ245" i="1" s="1"/>
  <c r="AK245" i="1" s="1"/>
  <c r="AR245" i="1"/>
  <c r="AG225" i="1"/>
  <c r="AJ225" i="1" s="1"/>
  <c r="AK225" i="1" s="1"/>
  <c r="AR225" i="1"/>
  <c r="AR959" i="1"/>
  <c r="AT959" i="1" s="1"/>
  <c r="AG819" i="1"/>
  <c r="AJ819" i="1" s="1"/>
  <c r="AK819" i="1" s="1"/>
  <c r="AR819" i="1"/>
  <c r="AT819" i="1" s="1"/>
  <c r="AU819" i="1" s="1"/>
  <c r="AV819" i="1" s="1"/>
  <c r="AR543" i="1"/>
  <c r="AG343" i="1"/>
  <c r="AJ343" i="1" s="1"/>
  <c r="AK343" i="1" s="1"/>
  <c r="AR343" i="1"/>
  <c r="AG243" i="1"/>
  <c r="AJ243" i="1"/>
  <c r="AK243" i="1" s="1"/>
  <c r="AR243" i="1"/>
  <c r="AR215" i="1"/>
  <c r="AR1589" i="1"/>
  <c r="AR1541" i="1"/>
  <c r="AU1513" i="1"/>
  <c r="AV1513" i="1" s="1"/>
  <c r="AU1485" i="1"/>
  <c r="AV1485" i="1" s="1"/>
  <c r="AU1461" i="1"/>
  <c r="AV1461" i="1" s="1"/>
  <c r="AR6" i="1"/>
  <c r="AR1632" i="1"/>
  <c r="AR1624" i="1"/>
  <c r="AR1408" i="1"/>
  <c r="AT1408" i="1" s="1"/>
  <c r="AR1392" i="1"/>
  <c r="AT1392" i="1" s="1"/>
  <c r="AR1376" i="1"/>
  <c r="AT1376" i="1" s="1"/>
  <c r="AU1364" i="1"/>
  <c r="AV1364" i="1" s="1"/>
  <c r="AU1356" i="1"/>
  <c r="AV1356" i="1" s="1"/>
  <c r="AU1348" i="1"/>
  <c r="AV1348" i="1" s="1"/>
  <c r="AU1340" i="1"/>
  <c r="AV1340" i="1" s="1"/>
  <c r="AU1332" i="1"/>
  <c r="AV1332" i="1" s="1"/>
  <c r="AU1324" i="1"/>
  <c r="AV1324" i="1" s="1"/>
  <c r="AU1260" i="1"/>
  <c r="AV1260" i="1" s="1"/>
  <c r="AU1252" i="1"/>
  <c r="AV1252" i="1" s="1"/>
  <c r="AU1244" i="1"/>
  <c r="AV1244" i="1" s="1"/>
  <c r="AU1236" i="1"/>
  <c r="AV1236" i="1" s="1"/>
  <c r="AU1228" i="1"/>
  <c r="AV1228" i="1" s="1"/>
  <c r="AU1220" i="1"/>
  <c r="AV1220" i="1" s="1"/>
  <c r="AU1212" i="1"/>
  <c r="AV1212" i="1" s="1"/>
  <c r="AR1208" i="1"/>
  <c r="AT1208" i="1" s="1"/>
  <c r="AR1200" i="1"/>
  <c r="AR1192" i="1"/>
  <c r="AR1168" i="1"/>
  <c r="AR1128" i="1"/>
  <c r="AR1104" i="1"/>
  <c r="AG936" i="1"/>
  <c r="AJ936" i="1" s="1"/>
  <c r="AK936" i="1" s="1"/>
  <c r="AR936" i="1"/>
  <c r="AR920" i="1"/>
  <c r="AT920" i="1" s="1"/>
  <c r="AR904" i="1"/>
  <c r="AT904" i="1" s="1"/>
  <c r="AR888" i="1"/>
  <c r="AG872" i="1"/>
  <c r="AJ872" i="1" s="1"/>
  <c r="AK872" i="1" s="1"/>
  <c r="AR872" i="1"/>
  <c r="AG856" i="1"/>
  <c r="AJ856" i="1" s="1"/>
  <c r="AK856" i="1" s="1"/>
  <c r="AR856" i="1"/>
  <c r="AG816" i="1"/>
  <c r="AJ816" i="1" s="1"/>
  <c r="AK816" i="1" s="1"/>
  <c r="AR816" i="1"/>
  <c r="AR696" i="1"/>
  <c r="AR664" i="1"/>
  <c r="AR656" i="1"/>
  <c r="AG624" i="1"/>
  <c r="AJ624" i="1" s="1"/>
  <c r="AK624" i="1" s="1"/>
  <c r="AR624" i="1"/>
  <c r="AG600" i="1"/>
  <c r="AJ600" i="1" s="1"/>
  <c r="AK600" i="1" s="1"/>
  <c r="AR600" i="1"/>
  <c r="AR560" i="1"/>
  <c r="AR456" i="1"/>
  <c r="AR416" i="1"/>
  <c r="AJ356" i="1"/>
  <c r="AK356" i="1" s="1"/>
  <c r="AR356" i="1"/>
  <c r="AT356" i="1" s="1"/>
  <c r="AU192" i="1"/>
  <c r="AV192" i="1" s="1"/>
  <c r="AR184" i="1"/>
  <c r="AT184" i="1" s="1"/>
  <c r="AR168" i="1"/>
  <c r="AT168" i="1" s="1"/>
  <c r="AR104" i="1"/>
  <c r="AR96" i="1"/>
  <c r="AR48" i="1"/>
  <c r="AU1055" i="1"/>
  <c r="AV1055" i="1" s="1"/>
  <c r="AR859" i="1"/>
  <c r="AG1591" i="1"/>
  <c r="AR1591" i="1"/>
  <c r="AJ1591" i="1"/>
  <c r="AK1591" i="1" s="1"/>
  <c r="AG1567" i="1"/>
  <c r="AJ1567" i="1" s="1"/>
  <c r="AK1567" i="1" s="1"/>
  <c r="AR1567" i="1"/>
  <c r="AR1367" i="1"/>
  <c r="AR1343" i="1"/>
  <c r="AR1319" i="1"/>
  <c r="AR1295" i="1"/>
  <c r="AR1275" i="1"/>
  <c r="AR1255" i="1"/>
  <c r="AR1231" i="1"/>
  <c r="AR1107" i="1"/>
  <c r="AU1015" i="1"/>
  <c r="AV1015" i="1" s="1"/>
  <c r="AG979" i="1"/>
  <c r="AJ979" i="1" s="1"/>
  <c r="AK979" i="1" s="1"/>
  <c r="AR979" i="1"/>
  <c r="AT979" i="1" s="1"/>
  <c r="AR955" i="1"/>
  <c r="AT955" i="1" s="1"/>
  <c r="AR771" i="1"/>
  <c r="AT771" i="1" s="1"/>
  <c r="AU771" i="1" s="1"/>
  <c r="AV771" i="1" s="1"/>
  <c r="AR383" i="1"/>
  <c r="AU347" i="1"/>
  <c r="AV347" i="1" s="1"/>
  <c r="AR219" i="1"/>
  <c r="AG155" i="1"/>
  <c r="AJ155" i="1" s="1"/>
  <c r="AK155" i="1" s="1"/>
  <c r="AR155" i="1"/>
  <c r="AR1634" i="1"/>
  <c r="AR1562" i="1"/>
  <c r="AR1522" i="1"/>
  <c r="AT1522" i="1" s="1"/>
  <c r="AR1490" i="1"/>
  <c r="AT1490" i="1" s="1"/>
  <c r="AR1458" i="1"/>
  <c r="AT1458" i="1" s="1"/>
  <c r="AR1426" i="1"/>
  <c r="AT1426" i="1" s="1"/>
  <c r="AU1414" i="1"/>
  <c r="AV1414" i="1" s="1"/>
  <c r="AU1402" i="1"/>
  <c r="AV1402" i="1" s="1"/>
  <c r="AU1398" i="1"/>
  <c r="AV1398" i="1" s="1"/>
  <c r="AR1386" i="1"/>
  <c r="AT1386" i="1" s="1"/>
  <c r="AR1210" i="1"/>
  <c r="AT1210" i="1" s="1"/>
  <c r="AR1154" i="1"/>
  <c r="AG1130" i="1"/>
  <c r="AJ1130" i="1"/>
  <c r="AK1130" i="1" s="1"/>
  <c r="AR1130" i="1"/>
  <c r="AR1090" i="1"/>
  <c r="AT1090" i="1" s="1"/>
  <c r="AU1070" i="1"/>
  <c r="AV1070" i="1" s="1"/>
  <c r="AR1058" i="1"/>
  <c r="AT1058" i="1" s="1"/>
  <c r="AR1050" i="1"/>
  <c r="AT1050" i="1" s="1"/>
  <c r="AU970" i="1"/>
  <c r="AV970" i="1" s="1"/>
  <c r="AU958" i="1"/>
  <c r="AV958" i="1" s="1"/>
  <c r="AR938" i="1"/>
  <c r="AT938" i="1" s="1"/>
  <c r="AU930" i="1"/>
  <c r="AV930" i="1" s="1"/>
  <c r="AR906" i="1"/>
  <c r="AT906" i="1" s="1"/>
  <c r="AU898" i="1"/>
  <c r="AV898" i="1" s="1"/>
  <c r="AR886" i="1"/>
  <c r="AR842" i="1"/>
  <c r="AR814" i="1"/>
  <c r="AR754" i="1"/>
  <c r="AG738" i="1"/>
  <c r="AJ738" i="1" s="1"/>
  <c r="AK738" i="1" s="1"/>
  <c r="AR738" i="1"/>
  <c r="AT738" i="1" s="1"/>
  <c r="AU738" i="1" s="1"/>
  <c r="AV738" i="1" s="1"/>
  <c r="AR722" i="1"/>
  <c r="AR706" i="1"/>
  <c r="AR610" i="1"/>
  <c r="AR594" i="1"/>
  <c r="AG530" i="1"/>
  <c r="AJ530" i="1" s="1"/>
  <c r="AK530" i="1" s="1"/>
  <c r="AR530" i="1"/>
  <c r="AR522" i="1"/>
  <c r="AR514" i="1"/>
  <c r="AR506" i="1"/>
  <c r="AR498" i="1"/>
  <c r="AG458" i="1"/>
  <c r="AJ458" i="1" s="1"/>
  <c r="AK458" i="1" s="1"/>
  <c r="AR458" i="1"/>
  <c r="AR418" i="1"/>
  <c r="AG378" i="1"/>
  <c r="AJ378" i="1"/>
  <c r="AK378" i="1" s="1"/>
  <c r="AR378" i="1"/>
  <c r="AG370" i="1"/>
  <c r="AJ370" i="1" s="1"/>
  <c r="AK370" i="1" s="1"/>
  <c r="AR370" i="1"/>
  <c r="AR338" i="1"/>
  <c r="AR250" i="1"/>
  <c r="AG226" i="1"/>
  <c r="AJ226" i="1" s="1"/>
  <c r="AK226" i="1" s="1"/>
  <c r="AR226" i="1"/>
  <c r="AT226" i="1" s="1"/>
  <c r="AR218" i="1"/>
  <c r="AT218" i="1" s="1"/>
  <c r="AR202" i="1"/>
  <c r="AT202" i="1" s="1"/>
  <c r="AR186" i="1"/>
  <c r="AT186" i="1" s="1"/>
  <c r="AR170" i="1"/>
  <c r="AT170" i="1" s="1"/>
  <c r="AR122" i="1"/>
  <c r="AT122" i="1" s="1"/>
  <c r="AR98" i="1"/>
  <c r="AG74" i="1"/>
  <c r="AJ74" i="1"/>
  <c r="AK74" i="1" s="1"/>
  <c r="AR74" i="1"/>
  <c r="AR42" i="1"/>
  <c r="AR10" i="1"/>
  <c r="AG1529" i="1"/>
  <c r="AJ1529" i="1" s="1"/>
  <c r="AK1529" i="1" s="1"/>
  <c r="AR1529" i="1"/>
  <c r="AU1445" i="1"/>
  <c r="AV1445" i="1" s="1"/>
  <c r="AG1417" i="1"/>
  <c r="AP1417" i="1"/>
  <c r="AR1385" i="1"/>
  <c r="AT1385" i="1" s="1"/>
  <c r="AG1201" i="1"/>
  <c r="AJ1201" i="1" s="1"/>
  <c r="AK1201" i="1" s="1"/>
  <c r="AR1201" i="1"/>
  <c r="AG977" i="1"/>
  <c r="AJ977" i="1" s="1"/>
  <c r="AK977" i="1" s="1"/>
  <c r="AR977" i="1"/>
  <c r="AG953" i="1"/>
  <c r="AJ953" i="1" s="1"/>
  <c r="AK953" i="1" s="1"/>
  <c r="AR953" i="1"/>
  <c r="AG921" i="1"/>
  <c r="AJ921" i="1" s="1"/>
  <c r="AK921" i="1" s="1"/>
  <c r="AR921" i="1"/>
  <c r="AG905" i="1"/>
  <c r="AJ905" i="1" s="1"/>
  <c r="AK905" i="1" s="1"/>
  <c r="AR905" i="1"/>
  <c r="AG889" i="1"/>
  <c r="AJ889" i="1" s="1"/>
  <c r="AK889" i="1" s="1"/>
  <c r="AR889" i="1"/>
  <c r="AG841" i="1"/>
  <c r="AJ841" i="1" s="1"/>
  <c r="AK841" i="1" s="1"/>
  <c r="AR841" i="1"/>
  <c r="AG809" i="1"/>
  <c r="AJ809" i="1" s="1"/>
  <c r="AK809" i="1" s="1"/>
  <c r="AR809" i="1"/>
  <c r="AT809" i="1" s="1"/>
  <c r="AU809" i="1" s="1"/>
  <c r="AV809" i="1" s="1"/>
  <c r="AG737" i="1"/>
  <c r="AJ737" i="1" s="1"/>
  <c r="AK737" i="1" s="1"/>
  <c r="AR737" i="1"/>
  <c r="AR721" i="1"/>
  <c r="AG689" i="1"/>
  <c r="AJ689" i="1" s="1"/>
  <c r="AK689" i="1" s="1"/>
  <c r="AR689" i="1"/>
  <c r="AG673" i="1"/>
  <c r="AJ673" i="1" s="1"/>
  <c r="AK673" i="1" s="1"/>
  <c r="AR673" i="1"/>
  <c r="AR657" i="1"/>
  <c r="AR641" i="1"/>
  <c r="AR601" i="1"/>
  <c r="AR561" i="1"/>
  <c r="AR481" i="1"/>
  <c r="AT481" i="1" s="1"/>
  <c r="AU481" i="1" s="1"/>
  <c r="AV481" i="1" s="1"/>
  <c r="AR433" i="1"/>
  <c r="AR237" i="1"/>
  <c r="AG205" i="1"/>
  <c r="AJ205" i="1" s="1"/>
  <c r="AK205" i="1" s="1"/>
  <c r="AR205" i="1"/>
  <c r="AR97" i="1"/>
  <c r="AG53" i="1"/>
  <c r="AJ53" i="1" s="1"/>
  <c r="AK53" i="1" s="1"/>
  <c r="AR53" i="1"/>
  <c r="AT53" i="1" s="1"/>
  <c r="AG9" i="1"/>
  <c r="AJ9" i="1" s="1"/>
  <c r="AK9" i="1" s="1"/>
  <c r="AR9" i="1"/>
  <c r="AU1209" i="1"/>
  <c r="AV1209" i="1" s="1"/>
  <c r="AR521" i="1"/>
  <c r="AU196" i="1"/>
  <c r="AV196" i="1" s="1"/>
  <c r="AU1495" i="1"/>
  <c r="AV1495" i="1" s="1"/>
  <c r="AU1463" i="1"/>
  <c r="AV1463" i="1" s="1"/>
  <c r="AU1051" i="1"/>
  <c r="AV1051" i="1" s="1"/>
  <c r="AR971" i="1"/>
  <c r="AT971" i="1" s="1"/>
  <c r="AJ971" i="1"/>
  <c r="AK971" i="1" s="1"/>
  <c r="AU244" i="1"/>
  <c r="AV244" i="1" s="1"/>
  <c r="AU88" i="1"/>
  <c r="AV88" i="1" s="1"/>
  <c r="AR1575" i="1"/>
  <c r="AJ1575" i="1"/>
  <c r="AK1575" i="1" s="1"/>
  <c r="AU1523" i="1"/>
  <c r="AV1523" i="1" s="1"/>
  <c r="AU1459" i="1"/>
  <c r="AV1459" i="1" s="1"/>
  <c r="AR947" i="1"/>
  <c r="AU923" i="1"/>
  <c r="AV923" i="1" s="1"/>
  <c r="AJ899" i="1"/>
  <c r="AK899" i="1" s="1"/>
  <c r="AR899" i="1"/>
  <c r="AT899" i="1" s="1"/>
  <c r="AU355" i="1"/>
  <c r="AV355" i="1" s="1"/>
  <c r="AT870" i="1"/>
  <c r="AU870" i="1" s="1"/>
  <c r="AV870" i="1" s="1"/>
  <c r="AT854" i="1"/>
  <c r="AU854" i="1"/>
  <c r="AV854" i="1" s="1"/>
  <c r="AJ1489" i="1"/>
  <c r="AK1489" i="1" s="1"/>
  <c r="AR1489" i="1"/>
  <c r="AT1489" i="1" s="1"/>
  <c r="AJ1425" i="1"/>
  <c r="AK1425" i="1" s="1"/>
  <c r="AR1425" i="1"/>
  <c r="AT1425" i="1" s="1"/>
  <c r="AU1471" i="1"/>
  <c r="AV1471" i="1" s="1"/>
  <c r="AG1371" i="1"/>
  <c r="AJ1371" i="1" s="1"/>
  <c r="AK1371" i="1" s="1"/>
  <c r="AR1371" i="1"/>
  <c r="AG1351" i="1"/>
  <c r="AJ1351" i="1"/>
  <c r="AK1351" i="1" s="1"/>
  <c r="AR1351" i="1"/>
  <c r="AG1327" i="1"/>
  <c r="AJ1327" i="1" s="1"/>
  <c r="AK1327" i="1" s="1"/>
  <c r="AR1327" i="1"/>
  <c r="AG1303" i="1"/>
  <c r="AJ1303" i="1" s="1"/>
  <c r="AK1303" i="1" s="1"/>
  <c r="AR1303" i="1"/>
  <c r="AG1279" i="1"/>
  <c r="AJ1279" i="1" s="1"/>
  <c r="AK1279" i="1" s="1"/>
  <c r="AR1279" i="1"/>
  <c r="AG1251" i="1"/>
  <c r="AJ1251" i="1" s="1"/>
  <c r="AK1251" i="1" s="1"/>
  <c r="AR1251" i="1"/>
  <c r="AG1227" i="1"/>
  <c r="AJ1227" i="1" s="1"/>
  <c r="AK1227" i="1" s="1"/>
  <c r="AR1227" i="1"/>
  <c r="AG1111" i="1"/>
  <c r="AR1111" i="1"/>
  <c r="AJ1111" i="1"/>
  <c r="AK1111" i="1" s="1"/>
  <c r="AG1087" i="1"/>
  <c r="AJ1087" i="1" s="1"/>
  <c r="AK1087" i="1" s="1"/>
  <c r="AR1087" i="1"/>
  <c r="AT1087" i="1" s="1"/>
  <c r="AG1063" i="1"/>
  <c r="AJ1063" i="1" s="1"/>
  <c r="AK1063" i="1" s="1"/>
  <c r="AR1063" i="1"/>
  <c r="AT1063" i="1" s="1"/>
  <c r="AU1027" i="1"/>
  <c r="AV1027" i="1" s="1"/>
  <c r="AG891" i="1"/>
  <c r="AJ891" i="1"/>
  <c r="AK891" i="1" s="1"/>
  <c r="AR891" i="1"/>
  <c r="AT891" i="1" s="1"/>
  <c r="AG879" i="1"/>
  <c r="AJ879" i="1" s="1"/>
  <c r="AK879" i="1" s="1"/>
  <c r="AR879" i="1"/>
  <c r="AG687" i="1"/>
  <c r="AJ687" i="1"/>
  <c r="AK687" i="1" s="1"/>
  <c r="AR687" i="1"/>
  <c r="AG639" i="1"/>
  <c r="AJ639" i="1" s="1"/>
  <c r="AK639" i="1" s="1"/>
  <c r="AR639" i="1"/>
  <c r="AG531" i="1"/>
  <c r="AJ531" i="1" s="1"/>
  <c r="AK531" i="1" s="1"/>
  <c r="AR531" i="1"/>
  <c r="AG503" i="1"/>
  <c r="AR503" i="1"/>
  <c r="AT503" i="1" s="1"/>
  <c r="AU503" i="1" s="1"/>
  <c r="AV503" i="1" s="1"/>
  <c r="AJ503" i="1"/>
  <c r="AK503" i="1" s="1"/>
  <c r="AR479" i="1"/>
  <c r="AG319" i="1"/>
  <c r="AJ319" i="1" s="1"/>
  <c r="AK319" i="1" s="1"/>
  <c r="AR319" i="1"/>
  <c r="AG303" i="1"/>
  <c r="AJ303" i="1" s="1"/>
  <c r="AK303" i="1" s="1"/>
  <c r="AR303" i="1"/>
  <c r="AR139" i="1"/>
  <c r="AG1493" i="1"/>
  <c r="AJ1493" i="1" s="1"/>
  <c r="AK1493" i="1" s="1"/>
  <c r="AR1493" i="1"/>
  <c r="AT1493" i="1" s="1"/>
  <c r="AG1441" i="1"/>
  <c r="AJ1441" i="1" s="1"/>
  <c r="AK1441" i="1" s="1"/>
  <c r="AR1441" i="1"/>
  <c r="AT1441" i="1" s="1"/>
  <c r="AG1548" i="1"/>
  <c r="AR1548" i="1"/>
  <c r="AJ1548" i="1"/>
  <c r="AK1548" i="1" s="1"/>
  <c r="AG1180" i="1"/>
  <c r="AJ1180" i="1" s="1"/>
  <c r="AK1180" i="1" s="1"/>
  <c r="AP1180" i="1"/>
  <c r="AG1064" i="1"/>
  <c r="AJ1064" i="1" s="1"/>
  <c r="AK1064" i="1" s="1"/>
  <c r="AR1064" i="1"/>
  <c r="AG1040" i="1"/>
  <c r="AJ1040" i="1" s="1"/>
  <c r="AK1040" i="1" s="1"/>
  <c r="AR1040" i="1"/>
  <c r="AG1024" i="1"/>
  <c r="AJ1024" i="1" s="1"/>
  <c r="AK1024" i="1" s="1"/>
  <c r="AR1024" i="1"/>
  <c r="AG1008" i="1"/>
  <c r="AJ1008" i="1"/>
  <c r="AK1008" i="1" s="1"/>
  <c r="AR1008" i="1"/>
  <c r="AG992" i="1"/>
  <c r="AJ992" i="1" s="1"/>
  <c r="AK992" i="1" s="1"/>
  <c r="AR992" i="1"/>
  <c r="AG812" i="1"/>
  <c r="AR812" i="1"/>
  <c r="AJ812" i="1"/>
  <c r="AK812" i="1" s="1"/>
  <c r="AG736" i="1"/>
  <c r="AJ736" i="1" s="1"/>
  <c r="AK736" i="1" s="1"/>
  <c r="AR736" i="1"/>
  <c r="AR588" i="1"/>
  <c r="AG360" i="1"/>
  <c r="AJ360" i="1" s="1"/>
  <c r="AK360" i="1" s="1"/>
  <c r="AR360" i="1"/>
  <c r="AG328" i="1"/>
  <c r="AJ328" i="1"/>
  <c r="AK328" i="1" s="1"/>
  <c r="AR328" i="1"/>
  <c r="AG296" i="1"/>
  <c r="AR296" i="1"/>
  <c r="AJ296" i="1"/>
  <c r="AK296" i="1" s="1"/>
  <c r="AG228" i="1"/>
  <c r="AJ228" i="1"/>
  <c r="AK228" i="1" s="1"/>
  <c r="AR228" i="1"/>
  <c r="AT228" i="1" s="1"/>
  <c r="AR164" i="1"/>
  <c r="AT164" i="1" s="1"/>
  <c r="AG80" i="1"/>
  <c r="AR80" i="1"/>
  <c r="AT80" i="1" s="1"/>
  <c r="AJ80" i="1"/>
  <c r="AK80" i="1" s="1"/>
  <c r="AU1511" i="1"/>
  <c r="AV1511" i="1" s="1"/>
  <c r="AU1483" i="1"/>
  <c r="AV1483" i="1" s="1"/>
  <c r="AU1443" i="1"/>
  <c r="AV1443" i="1" s="1"/>
  <c r="AG1407" i="1"/>
  <c r="AJ1407" i="1" s="1"/>
  <c r="AK1407" i="1" s="1"/>
  <c r="AR1407" i="1"/>
  <c r="AT1407" i="1" s="1"/>
  <c r="AG1199" i="1"/>
  <c r="AR1199" i="1"/>
  <c r="AJ1199" i="1"/>
  <c r="AK1199" i="1" s="1"/>
  <c r="AG947" i="1"/>
  <c r="AJ947" i="1" s="1"/>
  <c r="AK947" i="1" s="1"/>
  <c r="AP947" i="1"/>
  <c r="AG847" i="1"/>
  <c r="AJ847" i="1" s="1"/>
  <c r="AK847" i="1" s="1"/>
  <c r="AR847" i="1"/>
  <c r="AG651" i="1"/>
  <c r="AJ651" i="1" s="1"/>
  <c r="AK651" i="1" s="1"/>
  <c r="AR651" i="1"/>
  <c r="AG1035" i="1"/>
  <c r="AJ1035" i="1"/>
  <c r="AK1035" i="1" s="1"/>
  <c r="AR1035" i="1"/>
  <c r="AT1035" i="1" s="1"/>
  <c r="AG991" i="1"/>
  <c r="AJ991" i="1" s="1"/>
  <c r="AK991" i="1" s="1"/>
  <c r="AR991" i="1"/>
  <c r="AT991" i="1" s="1"/>
  <c r="AG943" i="1"/>
  <c r="AJ943" i="1" s="1"/>
  <c r="AK943" i="1" s="1"/>
  <c r="AR943" i="1"/>
  <c r="AT943" i="1" s="1"/>
  <c r="AG895" i="1"/>
  <c r="AJ895" i="1" s="1"/>
  <c r="AK895" i="1" s="1"/>
  <c r="AR895" i="1"/>
  <c r="AG795" i="1"/>
  <c r="AJ795" i="1" s="1"/>
  <c r="AK795" i="1" s="1"/>
  <c r="AR795" i="1"/>
  <c r="AT795" i="1" s="1"/>
  <c r="AU795" i="1" s="1"/>
  <c r="AV795" i="1" s="1"/>
  <c r="AG1606" i="1"/>
  <c r="AJ1606" i="1" s="1"/>
  <c r="AK1606" i="1" s="1"/>
  <c r="AR1606" i="1"/>
  <c r="AG1598" i="1"/>
  <c r="AJ1598" i="1" s="1"/>
  <c r="AK1598" i="1" s="1"/>
  <c r="AR1598" i="1"/>
  <c r="AG1590" i="1"/>
  <c r="AJ1590" i="1" s="1"/>
  <c r="AK1590" i="1" s="1"/>
  <c r="AR1590" i="1"/>
  <c r="AG1582" i="1"/>
  <c r="AR1582" i="1"/>
  <c r="AJ1582" i="1"/>
  <c r="AK1582" i="1" s="1"/>
  <c r="AG1574" i="1"/>
  <c r="AJ1574" i="1" s="1"/>
  <c r="AK1574" i="1" s="1"/>
  <c r="AR1574" i="1"/>
  <c r="AU1094" i="1"/>
  <c r="AV1094" i="1" s="1"/>
  <c r="AU1062" i="1"/>
  <c r="AV1062" i="1" s="1"/>
  <c r="AG406" i="1"/>
  <c r="AJ406" i="1"/>
  <c r="AK406" i="1" s="1"/>
  <c r="AR406" i="1"/>
  <c r="AG358" i="1"/>
  <c r="AJ358" i="1"/>
  <c r="AK358" i="1" s="1"/>
  <c r="AR358" i="1"/>
  <c r="AT358" i="1" s="1"/>
  <c r="AG334" i="1"/>
  <c r="AJ334" i="1" s="1"/>
  <c r="AK334" i="1" s="1"/>
  <c r="AR334" i="1"/>
  <c r="AG326" i="1"/>
  <c r="AR326" i="1"/>
  <c r="AJ326" i="1"/>
  <c r="AK326" i="1" s="1"/>
  <c r="AG318" i="1"/>
  <c r="AR318" i="1"/>
  <c r="AJ318" i="1"/>
  <c r="AK318" i="1" s="1"/>
  <c r="AG310" i="1"/>
  <c r="AJ310" i="1" s="1"/>
  <c r="AK310" i="1" s="1"/>
  <c r="AR310" i="1"/>
  <c r="AG302" i="1"/>
  <c r="AJ302" i="1" s="1"/>
  <c r="AK302" i="1" s="1"/>
  <c r="AR302" i="1"/>
  <c r="AU182" i="1"/>
  <c r="AV182" i="1" s="1"/>
  <c r="AG14" i="1"/>
  <c r="AJ14" i="1" s="1"/>
  <c r="AK14" i="1" s="1"/>
  <c r="AR14" i="1"/>
  <c r="AG1521" i="1"/>
  <c r="AJ1521" i="1" s="1"/>
  <c r="AK1521" i="1" s="1"/>
  <c r="AR1521" i="1"/>
  <c r="AT1521" i="1" s="1"/>
  <c r="AG1497" i="1"/>
  <c r="AJ1497" i="1"/>
  <c r="AK1497" i="1" s="1"/>
  <c r="AR1497" i="1"/>
  <c r="AT1497" i="1" s="1"/>
  <c r="AG1429" i="1"/>
  <c r="AJ1429" i="1" s="1"/>
  <c r="AK1429" i="1" s="1"/>
  <c r="AR1429" i="1"/>
  <c r="AT1429" i="1" s="1"/>
  <c r="AG1397" i="1"/>
  <c r="AJ1397" i="1"/>
  <c r="AK1397" i="1" s="1"/>
  <c r="AR1397" i="1"/>
  <c r="AG1389" i="1"/>
  <c r="AJ1389" i="1" s="1"/>
  <c r="AK1389" i="1" s="1"/>
  <c r="AR1389" i="1"/>
  <c r="AG1381" i="1"/>
  <c r="AJ1381" i="1" s="1"/>
  <c r="AK1381" i="1" s="1"/>
  <c r="AR1381" i="1"/>
  <c r="AG1373" i="1"/>
  <c r="AJ1373" i="1" s="1"/>
  <c r="AK1373" i="1" s="1"/>
  <c r="AR1373" i="1"/>
  <c r="AT1373" i="1" s="1"/>
  <c r="AG949" i="1"/>
  <c r="AJ949" i="1" s="1"/>
  <c r="AK949" i="1" s="1"/>
  <c r="AR949" i="1"/>
  <c r="AT949" i="1" s="1"/>
  <c r="AG861" i="1"/>
  <c r="AR861" i="1"/>
  <c r="AJ861" i="1"/>
  <c r="AK861" i="1" s="1"/>
  <c r="AG669" i="1"/>
  <c r="AR669" i="1"/>
  <c r="AJ669" i="1"/>
  <c r="AK669" i="1" s="1"/>
  <c r="AG565" i="1"/>
  <c r="AJ565" i="1" s="1"/>
  <c r="AK565" i="1" s="1"/>
  <c r="AR565" i="1"/>
  <c r="AR397" i="1"/>
  <c r="AR389" i="1"/>
  <c r="AR301" i="1"/>
  <c r="AU45" i="1"/>
  <c r="AV45" i="1" s="1"/>
  <c r="AR1147" i="1"/>
  <c r="AG1043" i="1"/>
  <c r="AJ1043" i="1" s="1"/>
  <c r="AK1043" i="1" s="1"/>
  <c r="AR1043" i="1"/>
  <c r="AT1043" i="1" s="1"/>
  <c r="AG927" i="1"/>
  <c r="AJ927" i="1"/>
  <c r="AK927" i="1" s="1"/>
  <c r="AR927" i="1"/>
  <c r="AT927" i="1" s="1"/>
  <c r="AR787" i="1"/>
  <c r="AT787" i="1" s="1"/>
  <c r="AU787" i="1" s="1"/>
  <c r="AV787" i="1" s="1"/>
  <c r="AR611" i="1"/>
  <c r="AR563" i="1"/>
  <c r="AR351" i="1"/>
  <c r="AT351" i="1" s="1"/>
  <c r="AJ351" i="1"/>
  <c r="AK351" i="1" s="1"/>
  <c r="AG271" i="1"/>
  <c r="AJ271" i="1"/>
  <c r="AK271" i="1" s="1"/>
  <c r="AR271" i="1"/>
  <c r="AG223" i="1"/>
  <c r="AJ223" i="1" s="1"/>
  <c r="AK223" i="1" s="1"/>
  <c r="AR223" i="1"/>
  <c r="AR1637" i="1"/>
  <c r="AG1581" i="1"/>
  <c r="AJ1581" i="1" s="1"/>
  <c r="AK1581" i="1" s="1"/>
  <c r="AR1581" i="1"/>
  <c r="AR1540" i="1"/>
  <c r="AG1532" i="1"/>
  <c r="AJ1532" i="1" s="1"/>
  <c r="AK1532" i="1" s="1"/>
  <c r="AR1532" i="1"/>
  <c r="AU1368" i="1"/>
  <c r="AV1368" i="1" s="1"/>
  <c r="AU1360" i="1"/>
  <c r="AV1360" i="1" s="1"/>
  <c r="AU1352" i="1"/>
  <c r="AV1352" i="1" s="1"/>
  <c r="AU1344" i="1"/>
  <c r="AV1344" i="1" s="1"/>
  <c r="AU1336" i="1"/>
  <c r="AV1336" i="1" s="1"/>
  <c r="AU1328" i="1"/>
  <c r="AV1328" i="1" s="1"/>
  <c r="AU1264" i="1"/>
  <c r="AV1264" i="1" s="1"/>
  <c r="AU1256" i="1"/>
  <c r="AV1256" i="1" s="1"/>
  <c r="AU1248" i="1"/>
  <c r="AV1248" i="1" s="1"/>
  <c r="AU1240" i="1"/>
  <c r="AV1240" i="1" s="1"/>
  <c r="AU1232" i="1"/>
  <c r="AV1232" i="1" s="1"/>
  <c r="AU1224" i="1"/>
  <c r="AV1224" i="1" s="1"/>
  <c r="AU1216" i="1"/>
  <c r="AV1216" i="1" s="1"/>
  <c r="AU1208" i="1"/>
  <c r="AV1208" i="1" s="1"/>
  <c r="AG976" i="1"/>
  <c r="AJ976" i="1" s="1"/>
  <c r="AK976" i="1" s="1"/>
  <c r="AP976" i="1"/>
  <c r="AU932" i="1"/>
  <c r="AV932" i="1" s="1"/>
  <c r="AU920" i="1"/>
  <c r="AV920" i="1" s="1"/>
  <c r="AU916" i="1"/>
  <c r="AV916" i="1" s="1"/>
  <c r="AU904" i="1"/>
  <c r="AV904" i="1" s="1"/>
  <c r="AU900" i="1"/>
  <c r="AV900" i="1" s="1"/>
  <c r="AG844" i="1"/>
  <c r="AJ844" i="1"/>
  <c r="AK844" i="1" s="1"/>
  <c r="AR844" i="1"/>
  <c r="AG772" i="1"/>
  <c r="AR772" i="1"/>
  <c r="AJ772" i="1"/>
  <c r="AK772" i="1" s="1"/>
  <c r="AR740" i="1"/>
  <c r="AG724" i="1"/>
  <c r="AJ724" i="1" s="1"/>
  <c r="AK724" i="1" s="1"/>
  <c r="AR724" i="1"/>
  <c r="AG708" i="1"/>
  <c r="AJ708" i="1" s="1"/>
  <c r="AK708" i="1" s="1"/>
  <c r="AR708" i="1"/>
  <c r="AG692" i="1"/>
  <c r="AR692" i="1"/>
  <c r="AJ692" i="1"/>
  <c r="AK692" i="1" s="1"/>
  <c r="AR676" i="1"/>
  <c r="AG644" i="1"/>
  <c r="AR644" i="1"/>
  <c r="AJ644" i="1"/>
  <c r="AK644" i="1" s="1"/>
  <c r="AG628" i="1"/>
  <c r="AR628" i="1"/>
  <c r="AJ628" i="1"/>
  <c r="AK628" i="1" s="1"/>
  <c r="AG612" i="1"/>
  <c r="AJ612" i="1" s="1"/>
  <c r="AK612" i="1" s="1"/>
  <c r="AR612" i="1"/>
  <c r="AG604" i="1"/>
  <c r="AJ604" i="1" s="1"/>
  <c r="AK604" i="1" s="1"/>
  <c r="AR604" i="1"/>
  <c r="AJ352" i="1"/>
  <c r="AK352" i="1" s="1"/>
  <c r="AR352" i="1"/>
  <c r="AT352" i="1" s="1"/>
  <c r="AG212" i="1"/>
  <c r="AJ212" i="1" s="1"/>
  <c r="AK212" i="1" s="1"/>
  <c r="AR212" i="1"/>
  <c r="AT212" i="1" s="1"/>
  <c r="AR172" i="1"/>
  <c r="AT172" i="1" s="1"/>
  <c r="AG140" i="1"/>
  <c r="AR140" i="1"/>
  <c r="AT140" i="1" s="1"/>
  <c r="AJ140" i="1"/>
  <c r="AK140" i="1" s="1"/>
  <c r="AR132" i="1"/>
  <c r="AT132" i="1" s="1"/>
  <c r="AG92" i="1"/>
  <c r="AJ92" i="1"/>
  <c r="AK92" i="1" s="1"/>
  <c r="AR92" i="1"/>
  <c r="AU1419" i="1"/>
  <c r="AV1419" i="1" s="1"/>
  <c r="AU935" i="1"/>
  <c r="AV935" i="1" s="1"/>
  <c r="AR283" i="1"/>
  <c r="AG59" i="1"/>
  <c r="AJ59" i="1" s="1"/>
  <c r="AK59" i="1" s="1"/>
  <c r="AR59" i="1"/>
  <c r="AR1631" i="1"/>
  <c r="AG1527" i="1"/>
  <c r="AJ1527" i="1" s="1"/>
  <c r="AK1527" i="1" s="1"/>
  <c r="AR1527" i="1"/>
  <c r="AT1527" i="1" s="1"/>
  <c r="AU1503" i="1"/>
  <c r="AV1503" i="1" s="1"/>
  <c r="AU1475" i="1"/>
  <c r="AV1475" i="1" s="1"/>
  <c r="AU1455" i="1"/>
  <c r="AV1455" i="1" s="1"/>
  <c r="AU1435" i="1"/>
  <c r="AV1435" i="1" s="1"/>
  <c r="AG1355" i="1"/>
  <c r="AJ1355" i="1"/>
  <c r="AK1355" i="1" s="1"/>
  <c r="AR1355" i="1"/>
  <c r="AG1331" i="1"/>
  <c r="AJ1331" i="1" s="1"/>
  <c r="AK1331" i="1" s="1"/>
  <c r="AR1331" i="1"/>
  <c r="AG1307" i="1"/>
  <c r="AJ1307" i="1" s="1"/>
  <c r="AK1307" i="1" s="1"/>
  <c r="AR1307" i="1"/>
  <c r="AG1283" i="1"/>
  <c r="AR1283" i="1"/>
  <c r="AJ1283" i="1"/>
  <c r="AK1283" i="1" s="1"/>
  <c r="AG1263" i="1"/>
  <c r="AJ1263" i="1" s="1"/>
  <c r="AK1263" i="1" s="1"/>
  <c r="AR1263" i="1"/>
  <c r="AG1239" i="1"/>
  <c r="AJ1239" i="1" s="1"/>
  <c r="AK1239" i="1" s="1"/>
  <c r="AR1239" i="1"/>
  <c r="AG1215" i="1"/>
  <c r="AJ1215" i="1"/>
  <c r="AK1215" i="1" s="1"/>
  <c r="AR1215" i="1"/>
  <c r="AG1191" i="1"/>
  <c r="AR1191" i="1"/>
  <c r="AJ1191" i="1"/>
  <c r="AK1191" i="1" s="1"/>
  <c r="AR1167" i="1"/>
  <c r="AU1071" i="1"/>
  <c r="AV1071" i="1" s="1"/>
  <c r="AU1059" i="1"/>
  <c r="AV1059" i="1" s="1"/>
  <c r="AU943" i="1"/>
  <c r="AV943" i="1" s="1"/>
  <c r="AG671" i="1"/>
  <c r="AJ671" i="1" s="1"/>
  <c r="AK671" i="1" s="1"/>
  <c r="AR671" i="1"/>
  <c r="AG647" i="1"/>
  <c r="AJ647" i="1" s="1"/>
  <c r="AK647" i="1" s="1"/>
  <c r="AR647" i="1"/>
  <c r="AG627" i="1"/>
  <c r="AJ627" i="1" s="1"/>
  <c r="AK627" i="1" s="1"/>
  <c r="AR627" i="1"/>
  <c r="AG395" i="1"/>
  <c r="AR395" i="1"/>
  <c r="AJ395" i="1"/>
  <c r="AK395" i="1" s="1"/>
  <c r="AR235" i="1"/>
  <c r="AR1614" i="1"/>
  <c r="AG1502" i="1"/>
  <c r="AJ1502" i="1" s="1"/>
  <c r="AK1502" i="1" s="1"/>
  <c r="AR1502" i="1"/>
  <c r="AT1502" i="1" s="1"/>
  <c r="AG1470" i="1"/>
  <c r="AR1470" i="1"/>
  <c r="AT1470" i="1" s="1"/>
  <c r="AJ1470" i="1"/>
  <c r="AK1470" i="1" s="1"/>
  <c r="AG1438" i="1"/>
  <c r="AR1438" i="1"/>
  <c r="AT1438" i="1" s="1"/>
  <c r="AJ1438" i="1"/>
  <c r="AK1438" i="1" s="1"/>
  <c r="AG1406" i="1"/>
  <c r="AJ1406" i="1" s="1"/>
  <c r="AK1406" i="1" s="1"/>
  <c r="AR1406" i="1"/>
  <c r="AT1406" i="1" s="1"/>
  <c r="AG1390" i="1"/>
  <c r="AJ1390" i="1" s="1"/>
  <c r="AK1390" i="1" s="1"/>
  <c r="AR1390" i="1"/>
  <c r="AT1390" i="1" s="1"/>
  <c r="AU1050" i="1"/>
  <c r="AV1050" i="1" s="1"/>
  <c r="AU942" i="1"/>
  <c r="AV942" i="1" s="1"/>
  <c r="AG918" i="1"/>
  <c r="AJ918" i="1" s="1"/>
  <c r="AK918" i="1" s="1"/>
  <c r="AR918" i="1"/>
  <c r="AT918" i="1" s="1"/>
  <c r="AR850" i="1"/>
  <c r="AR834" i="1"/>
  <c r="AR826" i="1"/>
  <c r="AR794" i="1"/>
  <c r="AG742" i="1"/>
  <c r="AJ742" i="1" s="1"/>
  <c r="AK742" i="1" s="1"/>
  <c r="AR742" i="1"/>
  <c r="AR686" i="1"/>
  <c r="AG614" i="1"/>
  <c r="AJ614" i="1" s="1"/>
  <c r="AK614" i="1" s="1"/>
  <c r="AR614" i="1"/>
  <c r="AR558" i="1"/>
  <c r="AR550" i="1"/>
  <c r="AG486" i="1"/>
  <c r="AJ486" i="1" s="1"/>
  <c r="AK486" i="1" s="1"/>
  <c r="AR486" i="1"/>
  <c r="AG470" i="1"/>
  <c r="AJ470" i="1" s="1"/>
  <c r="AK470" i="1" s="1"/>
  <c r="AR470" i="1"/>
  <c r="AG462" i="1"/>
  <c r="AJ462" i="1" s="1"/>
  <c r="AK462" i="1" s="1"/>
  <c r="AR462" i="1"/>
  <c r="AG374" i="1"/>
  <c r="AJ374" i="1" s="1"/>
  <c r="AK374" i="1" s="1"/>
  <c r="AR374" i="1"/>
  <c r="AR270" i="1"/>
  <c r="AG250" i="1"/>
  <c r="AJ250" i="1" s="1"/>
  <c r="AK250" i="1" s="1"/>
  <c r="AP250" i="1"/>
  <c r="AG222" i="1"/>
  <c r="AJ222" i="1" s="1"/>
  <c r="AK222" i="1" s="1"/>
  <c r="AR222" i="1"/>
  <c r="AU214" i="1"/>
  <c r="AV214" i="1" s="1"/>
  <c r="AR158" i="1"/>
  <c r="AT158" i="1" s="1"/>
  <c r="AU150" i="1"/>
  <c r="AV150" i="1" s="1"/>
  <c r="AG126" i="1"/>
  <c r="AJ126" i="1" s="1"/>
  <c r="AK126" i="1" s="1"/>
  <c r="AR126" i="1"/>
  <c r="AT126" i="1" s="1"/>
  <c r="AR118" i="1"/>
  <c r="AT118" i="1" s="1"/>
  <c r="AJ118" i="1"/>
  <c r="AK118" i="1" s="1"/>
  <c r="AG62" i="1"/>
  <c r="AJ62" i="1" s="1"/>
  <c r="AK62" i="1" s="1"/>
  <c r="AR62" i="1"/>
  <c r="AG38" i="1"/>
  <c r="AJ38" i="1" s="1"/>
  <c r="AK38" i="1" s="1"/>
  <c r="AR38" i="1"/>
  <c r="AG1585" i="1"/>
  <c r="AJ1585" i="1"/>
  <c r="AK1585" i="1" s="1"/>
  <c r="AR1585" i="1"/>
  <c r="AR1537" i="1"/>
  <c r="AU1521" i="1"/>
  <c r="AV1521" i="1" s="1"/>
  <c r="AU1477" i="1"/>
  <c r="AV1477" i="1" s="1"/>
  <c r="AU1437" i="1"/>
  <c r="AV1437" i="1" s="1"/>
  <c r="AG1205" i="1"/>
  <c r="AJ1205" i="1" s="1"/>
  <c r="AK1205" i="1" s="1"/>
  <c r="AR1205" i="1"/>
  <c r="AR1197" i="1"/>
  <c r="AR1189" i="1"/>
  <c r="AG1177" i="1"/>
  <c r="AP1177" i="1"/>
  <c r="AR1173" i="1"/>
  <c r="AG1133" i="1"/>
  <c r="AR1133" i="1"/>
  <c r="AJ1133" i="1"/>
  <c r="AK1133" i="1" s="1"/>
  <c r="AR1109" i="1"/>
  <c r="AG1069" i="1"/>
  <c r="AJ1069" i="1" s="1"/>
  <c r="AK1069" i="1" s="1"/>
  <c r="AR1069" i="1"/>
  <c r="AR981" i="1"/>
  <c r="AT981" i="1" s="1"/>
  <c r="AR941" i="1"/>
  <c r="AT941" i="1" s="1"/>
  <c r="AG813" i="1"/>
  <c r="AR813" i="1"/>
  <c r="AT813" i="1" s="1"/>
  <c r="AU813" i="1" s="1"/>
  <c r="AV813" i="1" s="1"/>
  <c r="AJ813" i="1"/>
  <c r="AK813" i="1" s="1"/>
  <c r="AG757" i="1"/>
  <c r="AJ757" i="1" s="1"/>
  <c r="AK757" i="1" s="1"/>
  <c r="AR757" i="1"/>
  <c r="AT757" i="1" s="1"/>
  <c r="AU757" i="1" s="1"/>
  <c r="AV757" i="1" s="1"/>
  <c r="AG709" i="1"/>
  <c r="AJ709" i="1" s="1"/>
  <c r="AK709" i="1" s="1"/>
  <c r="AR709" i="1"/>
  <c r="AG693" i="1"/>
  <c r="AR693" i="1"/>
  <c r="AJ693" i="1"/>
  <c r="AK693" i="1" s="1"/>
  <c r="AG621" i="1"/>
  <c r="AJ621" i="1" s="1"/>
  <c r="AK621" i="1" s="1"/>
  <c r="AR621" i="1"/>
  <c r="AG585" i="1"/>
  <c r="AJ585" i="1" s="1"/>
  <c r="AK585" i="1" s="1"/>
  <c r="AR585" i="1"/>
  <c r="AG537" i="1"/>
  <c r="AJ537" i="1" s="1"/>
  <c r="AK537" i="1" s="1"/>
  <c r="AP537" i="1"/>
  <c r="AG529" i="1"/>
  <c r="AP529" i="1"/>
  <c r="AG521" i="1"/>
  <c r="AJ521" i="1" s="1"/>
  <c r="AK521" i="1" s="1"/>
  <c r="AP521" i="1"/>
  <c r="AG513" i="1"/>
  <c r="AJ513" i="1" s="1"/>
  <c r="AK513" i="1" s="1"/>
  <c r="AP513" i="1"/>
  <c r="AG505" i="1"/>
  <c r="AJ505" i="1" s="1"/>
  <c r="AK505" i="1" s="1"/>
  <c r="AP505" i="1"/>
  <c r="AG497" i="1"/>
  <c r="AP497" i="1"/>
  <c r="AR485" i="1"/>
  <c r="AT485" i="1" s="1"/>
  <c r="AU485" i="1" s="1"/>
  <c r="AV485" i="1" s="1"/>
  <c r="AR445" i="1"/>
  <c r="AG381" i="1"/>
  <c r="AR381" i="1"/>
  <c r="AJ381" i="1"/>
  <c r="AK381" i="1" s="1"/>
  <c r="AG341" i="1"/>
  <c r="AR341" i="1"/>
  <c r="AJ341" i="1"/>
  <c r="AK341" i="1" s="1"/>
  <c r="AR333" i="1"/>
  <c r="AJ333" i="1"/>
  <c r="AK333" i="1" s="1"/>
  <c r="AR269" i="1"/>
  <c r="AJ269" i="1"/>
  <c r="AK269" i="1" s="1"/>
  <c r="AR173" i="1"/>
  <c r="AG141" i="1"/>
  <c r="AJ141" i="1" s="1"/>
  <c r="AK141" i="1" s="1"/>
  <c r="AR141" i="1"/>
  <c r="AR133" i="1"/>
  <c r="AJ133" i="1"/>
  <c r="AK133" i="1" s="1"/>
  <c r="AG37" i="1"/>
  <c r="AR37" i="1"/>
  <c r="AJ37" i="1"/>
  <c r="AK37" i="1" s="1"/>
  <c r="AR775" i="1"/>
  <c r="AT775" i="1" s="1"/>
  <c r="AU775" i="1" s="1"/>
  <c r="AV775" i="1" s="1"/>
  <c r="AR723" i="1"/>
  <c r="AR675" i="1"/>
  <c r="AR587" i="1"/>
  <c r="AR491" i="1"/>
  <c r="AT491" i="1" s="1"/>
  <c r="AU491" i="1" s="1"/>
  <c r="AV491" i="1" s="1"/>
  <c r="AR419" i="1"/>
  <c r="AR315" i="1"/>
  <c r="AR131" i="1"/>
  <c r="AR43" i="1"/>
  <c r="AG1520" i="1"/>
  <c r="AR1520" i="1"/>
  <c r="AT1520" i="1" s="1"/>
  <c r="AJ1520" i="1"/>
  <c r="AK1520" i="1" s="1"/>
  <c r="AG1504" i="1"/>
  <c r="AJ1504" i="1" s="1"/>
  <c r="AK1504" i="1" s="1"/>
  <c r="AR1504" i="1"/>
  <c r="AT1504" i="1" s="1"/>
  <c r="AG1488" i="1"/>
  <c r="AJ1488" i="1" s="1"/>
  <c r="AK1488" i="1" s="1"/>
  <c r="AR1488" i="1"/>
  <c r="AT1488" i="1" s="1"/>
  <c r="AG1472" i="1"/>
  <c r="AJ1472" i="1" s="1"/>
  <c r="AK1472" i="1" s="1"/>
  <c r="AR1472" i="1"/>
  <c r="AT1472" i="1" s="1"/>
  <c r="AG1456" i="1"/>
  <c r="AJ1456" i="1" s="1"/>
  <c r="AK1456" i="1" s="1"/>
  <c r="AR1456" i="1"/>
  <c r="AT1456" i="1" s="1"/>
  <c r="AG1440" i="1"/>
  <c r="AJ1440" i="1" s="1"/>
  <c r="AK1440" i="1" s="1"/>
  <c r="AR1440" i="1"/>
  <c r="AT1440" i="1" s="1"/>
  <c r="AG1424" i="1"/>
  <c r="AJ1424" i="1" s="1"/>
  <c r="AK1424" i="1" s="1"/>
  <c r="AR1424" i="1"/>
  <c r="AT1424" i="1" s="1"/>
  <c r="AR704" i="1"/>
  <c r="AG672" i="1"/>
  <c r="AJ672" i="1" s="1"/>
  <c r="AK672" i="1" s="1"/>
  <c r="AR672" i="1"/>
  <c r="AG368" i="1"/>
  <c r="AJ368" i="1" s="1"/>
  <c r="AK368" i="1" s="1"/>
  <c r="AR368" i="1"/>
  <c r="AR324" i="1"/>
  <c r="AR308" i="1"/>
  <c r="AR292" i="1"/>
  <c r="AG276" i="1"/>
  <c r="AJ276" i="1" s="1"/>
  <c r="AK276" i="1" s="1"/>
  <c r="AR276" i="1"/>
  <c r="AG260" i="1"/>
  <c r="AJ260" i="1" s="1"/>
  <c r="AK260" i="1" s="1"/>
  <c r="AR260" i="1"/>
  <c r="AG224" i="1"/>
  <c r="AJ224" i="1"/>
  <c r="AK224" i="1" s="1"/>
  <c r="AR224" i="1"/>
  <c r="AT224" i="1" s="1"/>
  <c r="AR180" i="1"/>
  <c r="AT180" i="1" s="1"/>
  <c r="AG16" i="1"/>
  <c r="AJ16" i="1" s="1"/>
  <c r="AK16" i="1" s="1"/>
  <c r="AR16" i="1"/>
  <c r="AR1335" i="1"/>
  <c r="AR1287" i="1"/>
  <c r="AR1235" i="1"/>
  <c r="AR1187" i="1"/>
  <c r="AR1091" i="1"/>
  <c r="AR475" i="1"/>
  <c r="AG427" i="1"/>
  <c r="AR427" i="1"/>
  <c r="AJ427" i="1"/>
  <c r="AK427" i="1" s="1"/>
  <c r="AG207" i="1"/>
  <c r="AJ207" i="1" s="1"/>
  <c r="AK207" i="1" s="1"/>
  <c r="AR207" i="1"/>
  <c r="AG159" i="1"/>
  <c r="AJ159" i="1" s="1"/>
  <c r="AK159" i="1" s="1"/>
  <c r="AR159" i="1"/>
  <c r="AG1131" i="1"/>
  <c r="AJ1131" i="1" s="1"/>
  <c r="AK1131" i="1" s="1"/>
  <c r="AR1131" i="1"/>
  <c r="AG615" i="1"/>
  <c r="AR615" i="1"/>
  <c r="AJ615" i="1"/>
  <c r="AK615" i="1" s="1"/>
  <c r="AG547" i="1"/>
  <c r="AR547" i="1"/>
  <c r="AJ547" i="1"/>
  <c r="AK547" i="1" s="1"/>
  <c r="AR211" i="1"/>
  <c r="AG179" i="1"/>
  <c r="AJ179" i="1"/>
  <c r="AK179" i="1" s="1"/>
  <c r="AR179" i="1"/>
  <c r="AG1602" i="1"/>
  <c r="AR1602" i="1"/>
  <c r="AJ1602" i="1"/>
  <c r="AK1602" i="1" s="1"/>
  <c r="AG1586" i="1"/>
  <c r="AJ1586" i="1" s="1"/>
  <c r="AK1586" i="1" s="1"/>
  <c r="AR1586" i="1"/>
  <c r="AG1570" i="1"/>
  <c r="AJ1570" i="1" s="1"/>
  <c r="AK1570" i="1" s="1"/>
  <c r="AR1570" i="1"/>
  <c r="AG1362" i="1"/>
  <c r="AJ1362" i="1" s="1"/>
  <c r="AK1362" i="1" s="1"/>
  <c r="AR1362" i="1"/>
  <c r="AG1346" i="1"/>
  <c r="AJ1346" i="1" s="1"/>
  <c r="AK1346" i="1" s="1"/>
  <c r="AR1346" i="1"/>
  <c r="AG1330" i="1"/>
  <c r="AJ1330" i="1" s="1"/>
  <c r="AK1330" i="1" s="1"/>
  <c r="AR1330" i="1"/>
  <c r="AG1314" i="1"/>
  <c r="AJ1314" i="1" s="1"/>
  <c r="AK1314" i="1" s="1"/>
  <c r="AR1314" i="1"/>
  <c r="AG1298" i="1"/>
  <c r="AR1298" i="1"/>
  <c r="AJ1298" i="1"/>
  <c r="AK1298" i="1" s="1"/>
  <c r="AG1282" i="1"/>
  <c r="AR1282" i="1"/>
  <c r="AJ1282" i="1"/>
  <c r="AK1282" i="1" s="1"/>
  <c r="AG1266" i="1"/>
  <c r="AJ1266" i="1" s="1"/>
  <c r="AK1266" i="1" s="1"/>
  <c r="AR1266" i="1"/>
  <c r="AG1250" i="1"/>
  <c r="AJ1250" i="1" s="1"/>
  <c r="AK1250" i="1" s="1"/>
  <c r="AR1250" i="1"/>
  <c r="AG1234" i="1"/>
  <c r="AJ1234" i="1" s="1"/>
  <c r="AK1234" i="1" s="1"/>
  <c r="AR1234" i="1"/>
  <c r="AG1218" i="1"/>
  <c r="AJ1218" i="1" s="1"/>
  <c r="AK1218" i="1" s="1"/>
  <c r="AR1218" i="1"/>
  <c r="AG954" i="1"/>
  <c r="AJ954" i="1" s="1"/>
  <c r="AK954" i="1" s="1"/>
  <c r="AR954" i="1"/>
  <c r="AG774" i="1"/>
  <c r="AJ774" i="1" s="1"/>
  <c r="AK774" i="1" s="1"/>
  <c r="AR774" i="1"/>
  <c r="AR690" i="1"/>
  <c r="AJ586" i="1"/>
  <c r="AK586" i="1" s="1"/>
  <c r="AR586" i="1"/>
  <c r="AG414" i="1"/>
  <c r="AJ414" i="1"/>
  <c r="AK414" i="1" s="1"/>
  <c r="AR414" i="1"/>
  <c r="AG330" i="1"/>
  <c r="AJ330" i="1" s="1"/>
  <c r="AK330" i="1" s="1"/>
  <c r="AR330" i="1"/>
  <c r="AG314" i="1"/>
  <c r="AJ314" i="1" s="1"/>
  <c r="AK314" i="1" s="1"/>
  <c r="AR314" i="1"/>
  <c r="AG298" i="1"/>
  <c r="AJ298" i="1" s="1"/>
  <c r="AK298" i="1" s="1"/>
  <c r="AR298" i="1"/>
  <c r="AG290" i="1"/>
  <c r="AJ290" i="1" s="1"/>
  <c r="AK290" i="1" s="1"/>
  <c r="AR290" i="1"/>
  <c r="AG278" i="1"/>
  <c r="AJ278" i="1" s="1"/>
  <c r="AK278" i="1" s="1"/>
  <c r="AR278" i="1"/>
  <c r="AG266" i="1"/>
  <c r="AJ266" i="1" s="1"/>
  <c r="AK266" i="1" s="1"/>
  <c r="AR266" i="1"/>
  <c r="AG198" i="1"/>
  <c r="AJ198" i="1" s="1"/>
  <c r="AK198" i="1" s="1"/>
  <c r="AR198" i="1"/>
  <c r="AG146" i="1"/>
  <c r="AJ146" i="1"/>
  <c r="AK146" i="1" s="1"/>
  <c r="AR146" i="1"/>
  <c r="AG1549" i="1"/>
  <c r="AJ1549" i="1" s="1"/>
  <c r="AK1549" i="1" s="1"/>
  <c r="AR1549" i="1"/>
  <c r="AG1169" i="1"/>
  <c r="AJ1169" i="1" s="1"/>
  <c r="AK1169" i="1" s="1"/>
  <c r="AR1169" i="1"/>
  <c r="AG1137" i="1"/>
  <c r="AJ1137" i="1" s="1"/>
  <c r="AK1137" i="1" s="1"/>
  <c r="AR1137" i="1"/>
  <c r="AG1105" i="1"/>
  <c r="AJ1105" i="1" s="1"/>
  <c r="AK1105" i="1" s="1"/>
  <c r="AR1105" i="1"/>
  <c r="AG1073" i="1"/>
  <c r="AJ1073" i="1" s="1"/>
  <c r="AK1073" i="1" s="1"/>
  <c r="AR1073" i="1"/>
  <c r="AG937" i="1"/>
  <c r="AJ937" i="1" s="1"/>
  <c r="AK937" i="1" s="1"/>
  <c r="AR937" i="1"/>
  <c r="AT937" i="1" s="1"/>
  <c r="AG777" i="1"/>
  <c r="AJ777" i="1" s="1"/>
  <c r="AK777" i="1" s="1"/>
  <c r="AR777" i="1"/>
  <c r="AT777" i="1" s="1"/>
  <c r="AU777" i="1" s="1"/>
  <c r="AV777" i="1" s="1"/>
  <c r="AG753" i="1"/>
  <c r="AJ753" i="1" s="1"/>
  <c r="AK753" i="1" s="1"/>
  <c r="AR753" i="1"/>
  <c r="AT753" i="1" s="1"/>
  <c r="AU753" i="1" s="1"/>
  <c r="AV753" i="1" s="1"/>
  <c r="AR437" i="1"/>
  <c r="AG321" i="1"/>
  <c r="AJ321" i="1"/>
  <c r="AK321" i="1" s="1"/>
  <c r="AR321" i="1"/>
  <c r="AG305" i="1"/>
  <c r="AJ305" i="1"/>
  <c r="AK305" i="1" s="1"/>
  <c r="AR305" i="1"/>
  <c r="AR181" i="1"/>
  <c r="AG145" i="1"/>
  <c r="AJ145" i="1" s="1"/>
  <c r="AK145" i="1" s="1"/>
  <c r="AR145" i="1"/>
  <c r="AR1387" i="1"/>
  <c r="AG1007" i="1"/>
  <c r="AJ1007" i="1" s="1"/>
  <c r="AK1007" i="1" s="1"/>
  <c r="AR1007" i="1"/>
  <c r="AT1007" i="1" s="1"/>
  <c r="AR279" i="1"/>
  <c r="AR1601" i="1"/>
  <c r="AG1553" i="1"/>
  <c r="AJ1553" i="1" s="1"/>
  <c r="AK1553" i="1" s="1"/>
  <c r="AR1553" i="1"/>
  <c r="AR1536" i="1"/>
  <c r="AR1528" i="1"/>
  <c r="AU1420" i="1"/>
  <c r="AV1420" i="1" s="1"/>
  <c r="AR1184" i="1"/>
  <c r="AR1144" i="1"/>
  <c r="AR1120" i="1"/>
  <c r="AR1080" i="1"/>
  <c r="AR968" i="1"/>
  <c r="AR840" i="1"/>
  <c r="AG808" i="1"/>
  <c r="AJ808" i="1" s="1"/>
  <c r="AK808" i="1" s="1"/>
  <c r="AR808" i="1"/>
  <c r="AR472" i="1"/>
  <c r="AR452" i="1"/>
  <c r="AR432" i="1"/>
  <c r="AR388" i="1"/>
  <c r="AR364" i="1"/>
  <c r="AT364" i="1" s="1"/>
  <c r="AG220" i="1"/>
  <c r="AJ220" i="1"/>
  <c r="AK220" i="1" s="1"/>
  <c r="AR220" i="1"/>
  <c r="AT220" i="1" s="1"/>
  <c r="AU208" i="1"/>
  <c r="AV208" i="1" s="1"/>
  <c r="AU200" i="1"/>
  <c r="AV200" i="1" s="1"/>
  <c r="AU168" i="1"/>
  <c r="AV168" i="1" s="1"/>
  <c r="AG152" i="1"/>
  <c r="AJ152" i="1" s="1"/>
  <c r="AK152" i="1" s="1"/>
  <c r="AR152" i="1"/>
  <c r="AT152" i="1" s="1"/>
  <c r="AU124" i="1"/>
  <c r="AV124" i="1" s="1"/>
  <c r="AR120" i="1"/>
  <c r="AT120" i="1" s="1"/>
  <c r="AR112" i="1"/>
  <c r="AR72" i="1"/>
  <c r="AT72" i="1" s="1"/>
  <c r="AR64" i="1"/>
  <c r="AT64" i="1" s="1"/>
  <c r="AR24" i="1"/>
  <c r="AG1039" i="1"/>
  <c r="AJ1039" i="1" s="1"/>
  <c r="AK1039" i="1" s="1"/>
  <c r="AR1039" i="1"/>
  <c r="AT1039" i="1" s="1"/>
  <c r="AR987" i="1"/>
  <c r="AT987" i="1" s="1"/>
  <c r="AR791" i="1"/>
  <c r="AT791" i="1" s="1"/>
  <c r="AU791" i="1" s="1"/>
  <c r="AV791" i="1" s="1"/>
  <c r="AR463" i="1"/>
  <c r="AR367" i="1"/>
  <c r="AT367" i="1" s="1"/>
  <c r="AJ367" i="1"/>
  <c r="AK367" i="1" s="1"/>
  <c r="AR1539" i="1"/>
  <c r="AR1203" i="1"/>
  <c r="AU991" i="1"/>
  <c r="AV991" i="1" s="1"/>
  <c r="AU979" i="1"/>
  <c r="AV979" i="1" s="1"/>
  <c r="AR907" i="1"/>
  <c r="AT907" i="1" s="1"/>
  <c r="AR659" i="1"/>
  <c r="AR643" i="1"/>
  <c r="AR591" i="1"/>
  <c r="AR567" i="1"/>
  <c r="AR359" i="1"/>
  <c r="AG135" i="1"/>
  <c r="AJ135" i="1" s="1"/>
  <c r="AK135" i="1" s="1"/>
  <c r="AR135" i="1"/>
  <c r="AR1626" i="1"/>
  <c r="AR1554" i="1"/>
  <c r="AU1526" i="1"/>
  <c r="AV1526" i="1" s="1"/>
  <c r="AR1514" i="1"/>
  <c r="AT1514" i="1" s="1"/>
  <c r="AU1494" i="1"/>
  <c r="AV1494" i="1" s="1"/>
  <c r="AR1482" i="1"/>
  <c r="AT1482" i="1" s="1"/>
  <c r="AU1462" i="1"/>
  <c r="AV1462" i="1" s="1"/>
  <c r="AR1450" i="1"/>
  <c r="AT1450" i="1" s="1"/>
  <c r="AU1430" i="1"/>
  <c r="AV1430" i="1" s="1"/>
  <c r="AR1410" i="1"/>
  <c r="AT1410" i="1" s="1"/>
  <c r="AR1394" i="1"/>
  <c r="AT1394" i="1" s="1"/>
  <c r="AU1386" i="1"/>
  <c r="AV1386" i="1" s="1"/>
  <c r="AU1382" i="1"/>
  <c r="AV1382" i="1" s="1"/>
  <c r="AU1370" i="1"/>
  <c r="AV1370" i="1" s="1"/>
  <c r="AR1202" i="1"/>
  <c r="AR1194" i="1"/>
  <c r="AR1186" i="1"/>
  <c r="AR1170" i="1"/>
  <c r="AR1146" i="1"/>
  <c r="AR1106" i="1"/>
  <c r="AU1086" i="1"/>
  <c r="AV1086" i="1" s="1"/>
  <c r="AR1082" i="1"/>
  <c r="AT1082" i="1" s="1"/>
  <c r="AU966" i="1"/>
  <c r="AV966" i="1" s="1"/>
  <c r="AU926" i="1"/>
  <c r="AV926" i="1" s="1"/>
  <c r="AR914" i="1"/>
  <c r="AT914" i="1" s="1"/>
  <c r="AU906" i="1"/>
  <c r="AV906" i="1" s="1"/>
  <c r="AU894" i="1"/>
  <c r="AV894" i="1" s="1"/>
  <c r="AR878" i="1"/>
  <c r="AR862" i="1"/>
  <c r="AR846" i="1"/>
  <c r="AR806" i="1"/>
  <c r="AG770" i="1"/>
  <c r="AJ770" i="1" s="1"/>
  <c r="AK770" i="1" s="1"/>
  <c r="AR770" i="1"/>
  <c r="AR634" i="1"/>
  <c r="AR602" i="1"/>
  <c r="AR562" i="1"/>
  <c r="AR546" i="1"/>
  <c r="AG466" i="1"/>
  <c r="AJ466" i="1" s="1"/>
  <c r="AK466" i="1" s="1"/>
  <c r="AR466" i="1"/>
  <c r="AG442" i="1"/>
  <c r="AJ442" i="1" s="1"/>
  <c r="AK442" i="1" s="1"/>
  <c r="AR442" i="1"/>
  <c r="AG426" i="1"/>
  <c r="AJ426" i="1" s="1"/>
  <c r="AK426" i="1" s="1"/>
  <c r="AR426" i="1"/>
  <c r="AR394" i="1"/>
  <c r="AG354" i="1"/>
  <c r="AJ354" i="1"/>
  <c r="AK354" i="1" s="1"/>
  <c r="AR354" i="1"/>
  <c r="AU226" i="1"/>
  <c r="AV226" i="1" s="1"/>
  <c r="AG194" i="1"/>
  <c r="AJ194" i="1" s="1"/>
  <c r="AK194" i="1" s="1"/>
  <c r="AR194" i="1"/>
  <c r="AT194" i="1" s="1"/>
  <c r="AU170" i="1"/>
  <c r="AV170" i="1" s="1"/>
  <c r="AR138" i="1"/>
  <c r="AT138" i="1" s="1"/>
  <c r="AR66" i="1"/>
  <c r="AR58" i="1"/>
  <c r="AJ50" i="1"/>
  <c r="AK50" i="1" s="1"/>
  <c r="AR50" i="1"/>
  <c r="AR34" i="1"/>
  <c r="AG1617" i="1"/>
  <c r="AJ1617" i="1" s="1"/>
  <c r="AK1617" i="1" s="1"/>
  <c r="AR1617" i="1"/>
  <c r="AG1565" i="1"/>
  <c r="AJ1565" i="1"/>
  <c r="AK1565" i="1" s="1"/>
  <c r="AR1565" i="1"/>
  <c r="AG1409" i="1"/>
  <c r="AP1409" i="1"/>
  <c r="AU1377" i="1"/>
  <c r="AV1377" i="1" s="1"/>
  <c r="AR1361" i="1"/>
  <c r="AT1361" i="1" s="1"/>
  <c r="AR1345" i="1"/>
  <c r="AT1345" i="1" s="1"/>
  <c r="AR1329" i="1"/>
  <c r="AT1329" i="1" s="1"/>
  <c r="AR1313" i="1"/>
  <c r="AR1297" i="1"/>
  <c r="AR1281" i="1"/>
  <c r="AR1265" i="1"/>
  <c r="AR1249" i="1"/>
  <c r="AT1249" i="1" s="1"/>
  <c r="AR1233" i="1"/>
  <c r="AT1233" i="1" s="1"/>
  <c r="AR1217" i="1"/>
  <c r="AT1217" i="1" s="1"/>
  <c r="AR1177" i="1"/>
  <c r="AJ1177" i="1"/>
  <c r="AK1177" i="1" s="1"/>
  <c r="AR1145" i="1"/>
  <c r="AR1113" i="1"/>
  <c r="AR1081" i="1"/>
  <c r="AR1057" i="1"/>
  <c r="AR1033" i="1"/>
  <c r="AR1017" i="1"/>
  <c r="AR1001" i="1"/>
  <c r="AT1001" i="1" s="1"/>
  <c r="AG985" i="1"/>
  <c r="AJ985" i="1" s="1"/>
  <c r="AK985" i="1" s="1"/>
  <c r="AR985" i="1"/>
  <c r="AG961" i="1"/>
  <c r="AJ961" i="1" s="1"/>
  <c r="AK961" i="1" s="1"/>
  <c r="AR961" i="1"/>
  <c r="AG881" i="1"/>
  <c r="AJ881" i="1" s="1"/>
  <c r="AK881" i="1" s="1"/>
  <c r="AR881" i="1"/>
  <c r="AR873" i="1"/>
  <c r="AG849" i="1"/>
  <c r="AJ849" i="1" s="1"/>
  <c r="AK849" i="1" s="1"/>
  <c r="AR849" i="1"/>
  <c r="AG817" i="1"/>
  <c r="AJ817" i="1" s="1"/>
  <c r="AK817" i="1" s="1"/>
  <c r="AR817" i="1"/>
  <c r="AT817" i="1" s="1"/>
  <c r="AU817" i="1" s="1"/>
  <c r="AV817" i="1" s="1"/>
  <c r="AG785" i="1"/>
  <c r="AJ785" i="1" s="1"/>
  <c r="AK785" i="1" s="1"/>
  <c r="AR785" i="1"/>
  <c r="AT785" i="1" s="1"/>
  <c r="AU785" i="1" s="1"/>
  <c r="AV785" i="1" s="1"/>
  <c r="AR769" i="1"/>
  <c r="AT769" i="1" s="1"/>
  <c r="AU769" i="1" s="1"/>
  <c r="AV769" i="1" s="1"/>
  <c r="AG569" i="1"/>
  <c r="AJ569" i="1" s="1"/>
  <c r="AK569" i="1" s="1"/>
  <c r="AR569" i="1"/>
  <c r="AR545" i="1"/>
  <c r="AR465" i="1"/>
  <c r="AG409" i="1"/>
  <c r="AJ409" i="1" s="1"/>
  <c r="AK409" i="1" s="1"/>
  <c r="AR409" i="1"/>
  <c r="AR393" i="1"/>
  <c r="AR369" i="1"/>
  <c r="AG201" i="1"/>
  <c r="AJ201" i="1" s="1"/>
  <c r="AK201" i="1" s="1"/>
  <c r="AR201" i="1"/>
  <c r="AG185" i="1"/>
  <c r="AJ185" i="1"/>
  <c r="AK185" i="1" s="1"/>
  <c r="AR185" i="1"/>
  <c r="AG169" i="1"/>
  <c r="AJ169" i="1"/>
  <c r="AK169" i="1" s="1"/>
  <c r="AR169" i="1"/>
  <c r="AG153" i="1"/>
  <c r="AJ153" i="1" s="1"/>
  <c r="AK153" i="1" s="1"/>
  <c r="AR153" i="1"/>
  <c r="AR121" i="1"/>
  <c r="AR73" i="1"/>
  <c r="AG25" i="1"/>
  <c r="AJ25" i="1" s="1"/>
  <c r="AK25" i="1" s="1"/>
  <c r="AR25" i="1"/>
  <c r="AU194" i="1"/>
  <c r="AV194" i="1" s="1"/>
  <c r="AJ1417" i="1"/>
  <c r="AK1417" i="1" s="1"/>
  <c r="AR1417" i="1"/>
  <c r="AT1417" i="1" s="1"/>
  <c r="AJ1409" i="1"/>
  <c r="AK1409" i="1" s="1"/>
  <c r="AR1409" i="1"/>
  <c r="AT1409" i="1" s="1"/>
  <c r="AJ1401" i="1"/>
  <c r="AK1401" i="1" s="1"/>
  <c r="AR1401" i="1"/>
  <c r="AT1401" i="1" s="1"/>
  <c r="AR1393" i="1"/>
  <c r="AT1393" i="1" s="1"/>
  <c r="AJ1393" i="1"/>
  <c r="AK1393" i="1" s="1"/>
  <c r="AR529" i="1"/>
  <c r="AJ529" i="1"/>
  <c r="AK529" i="1" s="1"/>
  <c r="AR497" i="1"/>
  <c r="AT497" i="1" s="1"/>
  <c r="AU497" i="1" s="1"/>
  <c r="AV497" i="1" s="1"/>
  <c r="AJ497" i="1"/>
  <c r="AK497" i="1" s="1"/>
  <c r="AR1559" i="1"/>
  <c r="AJ1559" i="1"/>
  <c r="AK1559" i="1" s="1"/>
  <c r="AR1519" i="1"/>
  <c r="AT1519" i="1" s="1"/>
  <c r="AJ1519" i="1"/>
  <c r="AK1519" i="1" s="1"/>
  <c r="AR1479" i="1"/>
  <c r="AT1479" i="1" s="1"/>
  <c r="AJ1479" i="1"/>
  <c r="AK1479" i="1" s="1"/>
  <c r="AR1439" i="1"/>
  <c r="AT1439" i="1" s="1"/>
  <c r="AJ1439" i="1"/>
  <c r="AK1439" i="1" s="1"/>
  <c r="AU971" i="1"/>
  <c r="AV971" i="1" s="1"/>
  <c r="AJ951" i="1"/>
  <c r="AK951" i="1" s="1"/>
  <c r="AR951" i="1"/>
  <c r="AT951" i="1" s="1"/>
  <c r="AU832" i="1"/>
  <c r="AV832" i="1" s="1"/>
  <c r="AJ340" i="1"/>
  <c r="AK340" i="1" s="1"/>
  <c r="AR340" i="1"/>
  <c r="AU216" i="1"/>
  <c r="AV216" i="1" s="1"/>
  <c r="AU128" i="1"/>
  <c r="AV128" i="1" s="1"/>
  <c r="AR1499" i="1"/>
  <c r="AT1499" i="1" s="1"/>
  <c r="AJ1499" i="1"/>
  <c r="AK1499" i="1" s="1"/>
  <c r="AR1431" i="1"/>
  <c r="AT1431" i="1" s="1"/>
  <c r="AJ1431" i="1"/>
  <c r="AK1431" i="1" s="1"/>
  <c r="AU1079" i="1"/>
  <c r="AV1079" i="1" s="1"/>
  <c r="AU899" i="1"/>
  <c r="AV899" i="1" s="1"/>
  <c r="AJ1509" i="1"/>
  <c r="AK1509" i="1" s="1"/>
  <c r="AR1509" i="1"/>
  <c r="AT1509" i="1" s="1"/>
  <c r="AJ1433" i="1"/>
  <c r="AK1433" i="1" s="1"/>
  <c r="AR1433" i="1"/>
  <c r="AT1433" i="1" s="1"/>
  <c r="AG479" i="1"/>
  <c r="AJ479" i="1" s="1"/>
  <c r="AK479" i="1" s="1"/>
  <c r="AG139" i="1"/>
  <c r="AJ139" i="1" s="1"/>
  <c r="AK139" i="1" s="1"/>
  <c r="AG588" i="1"/>
  <c r="AJ588" i="1" s="1"/>
  <c r="AK588" i="1" s="1"/>
  <c r="AG164" i="1"/>
  <c r="AJ164" i="1" s="1"/>
  <c r="AK164" i="1" s="1"/>
  <c r="AG397" i="1"/>
  <c r="AJ397" i="1" s="1"/>
  <c r="AK397" i="1" s="1"/>
  <c r="AG389" i="1"/>
  <c r="AJ389" i="1" s="1"/>
  <c r="AK389" i="1" s="1"/>
  <c r="AG301" i="1"/>
  <c r="AJ301" i="1" s="1"/>
  <c r="AK301" i="1" s="1"/>
  <c r="AG1147" i="1"/>
  <c r="AJ1147" i="1" s="1"/>
  <c r="AK1147" i="1" s="1"/>
  <c r="AG787" i="1"/>
  <c r="AJ787" i="1" s="1"/>
  <c r="AK787" i="1" s="1"/>
  <c r="AG611" i="1"/>
  <c r="AJ611" i="1" s="1"/>
  <c r="AK611" i="1" s="1"/>
  <c r="AG563" i="1"/>
  <c r="AJ563" i="1" s="1"/>
  <c r="AK563" i="1" s="1"/>
  <c r="AG1637" i="1"/>
  <c r="AJ1637" i="1" s="1"/>
  <c r="AK1637" i="1" s="1"/>
  <c r="AG1540" i="1"/>
  <c r="AJ1540" i="1" s="1"/>
  <c r="AK1540" i="1" s="1"/>
  <c r="AG740" i="1"/>
  <c r="AJ740" i="1" s="1"/>
  <c r="AK740" i="1" s="1"/>
  <c r="AG676" i="1"/>
  <c r="AJ676" i="1" s="1"/>
  <c r="AK676" i="1" s="1"/>
  <c r="AG352" i="1"/>
  <c r="AG172" i="1"/>
  <c r="AJ172" i="1" s="1"/>
  <c r="AK172" i="1" s="1"/>
  <c r="AG132" i="1"/>
  <c r="AJ132" i="1" s="1"/>
  <c r="AK132" i="1" s="1"/>
  <c r="AG283" i="1"/>
  <c r="AJ283" i="1" s="1"/>
  <c r="AK283" i="1" s="1"/>
  <c r="AG1631" i="1"/>
  <c r="AJ1631" i="1" s="1"/>
  <c r="AK1631" i="1" s="1"/>
  <c r="AG1167" i="1"/>
  <c r="AJ1167" i="1" s="1"/>
  <c r="AK1167" i="1" s="1"/>
  <c r="AG235" i="1"/>
  <c r="AJ235" i="1" s="1"/>
  <c r="AK235" i="1" s="1"/>
  <c r="AG1614" i="1"/>
  <c r="AJ1614" i="1" s="1"/>
  <c r="AK1614" i="1" s="1"/>
  <c r="AG850" i="1"/>
  <c r="AJ850" i="1" s="1"/>
  <c r="AK850" i="1" s="1"/>
  <c r="AG834" i="1"/>
  <c r="AJ834" i="1" s="1"/>
  <c r="AK834" i="1" s="1"/>
  <c r="AG826" i="1"/>
  <c r="AJ826" i="1" s="1"/>
  <c r="AK826" i="1" s="1"/>
  <c r="AG794" i="1"/>
  <c r="AJ794" i="1" s="1"/>
  <c r="AK794" i="1" s="1"/>
  <c r="AG686" i="1"/>
  <c r="AJ686" i="1" s="1"/>
  <c r="AK686" i="1" s="1"/>
  <c r="AG558" i="1"/>
  <c r="AJ558" i="1" s="1"/>
  <c r="AK558" i="1" s="1"/>
  <c r="AG550" i="1"/>
  <c r="AJ550" i="1" s="1"/>
  <c r="AK550" i="1" s="1"/>
  <c r="AG270" i="1"/>
  <c r="AJ270" i="1" s="1"/>
  <c r="AK270" i="1" s="1"/>
  <c r="AG158" i="1"/>
  <c r="AJ158" i="1" s="1"/>
  <c r="AK158" i="1" s="1"/>
  <c r="AG118" i="1"/>
  <c r="AG1537" i="1"/>
  <c r="AJ1537" i="1" s="1"/>
  <c r="AK1537" i="1" s="1"/>
  <c r="AG1197" i="1"/>
  <c r="AJ1197" i="1" s="1"/>
  <c r="AK1197" i="1" s="1"/>
  <c r="AG1189" i="1"/>
  <c r="AJ1189" i="1" s="1"/>
  <c r="AK1189" i="1" s="1"/>
  <c r="AG1173" i="1"/>
  <c r="AJ1173" i="1" s="1"/>
  <c r="AK1173" i="1" s="1"/>
  <c r="AG1109" i="1"/>
  <c r="AJ1109" i="1" s="1"/>
  <c r="AK1109" i="1" s="1"/>
  <c r="AG981" i="1"/>
  <c r="AJ981" i="1" s="1"/>
  <c r="AK981" i="1" s="1"/>
  <c r="AG941" i="1"/>
  <c r="AJ941" i="1" s="1"/>
  <c r="AK941" i="1" s="1"/>
  <c r="AG485" i="1"/>
  <c r="AJ485" i="1" s="1"/>
  <c r="AK485" i="1" s="1"/>
  <c r="AG445" i="1"/>
  <c r="AJ445" i="1" s="1"/>
  <c r="AK445" i="1" s="1"/>
  <c r="AG333" i="1"/>
  <c r="AG269" i="1"/>
  <c r="AG173" i="1"/>
  <c r="AJ173" i="1" s="1"/>
  <c r="AK173" i="1" s="1"/>
  <c r="AG133" i="1"/>
  <c r="AG775" i="1"/>
  <c r="AJ775" i="1" s="1"/>
  <c r="AK775" i="1" s="1"/>
  <c r="AG723" i="1"/>
  <c r="AJ723" i="1" s="1"/>
  <c r="AK723" i="1" s="1"/>
  <c r="AG675" i="1"/>
  <c r="AJ675" i="1" s="1"/>
  <c r="AK675" i="1" s="1"/>
  <c r="AG587" i="1"/>
  <c r="AJ587" i="1" s="1"/>
  <c r="AK587" i="1" s="1"/>
  <c r="AG491" i="1"/>
  <c r="AJ491" i="1" s="1"/>
  <c r="AK491" i="1" s="1"/>
  <c r="AG419" i="1"/>
  <c r="AJ419" i="1" s="1"/>
  <c r="AK419" i="1" s="1"/>
  <c r="AG315" i="1"/>
  <c r="AJ315" i="1" s="1"/>
  <c r="AK315" i="1" s="1"/>
  <c r="AG131" i="1"/>
  <c r="AJ131" i="1" s="1"/>
  <c r="AK131" i="1" s="1"/>
  <c r="AG43" i="1"/>
  <c r="AJ43" i="1" s="1"/>
  <c r="AK43" i="1" s="1"/>
  <c r="AG704" i="1"/>
  <c r="AJ704" i="1" s="1"/>
  <c r="AK704" i="1" s="1"/>
  <c r="AG7" i="1"/>
  <c r="AJ7" i="1" s="1"/>
  <c r="AK7" i="1" s="1"/>
  <c r="AG475" i="1"/>
  <c r="AJ475" i="1" s="1"/>
  <c r="AK475" i="1" s="1"/>
  <c r="AG1031" i="1"/>
  <c r="AJ1031" i="1" s="1"/>
  <c r="AK1031" i="1" s="1"/>
  <c r="AG883" i="1"/>
  <c r="AJ883" i="1" s="1"/>
  <c r="AK883" i="1" s="1"/>
  <c r="AG423" i="1"/>
  <c r="AJ423" i="1" s="1"/>
  <c r="AK423" i="1" s="1"/>
  <c r="AG4" i="1"/>
  <c r="AJ4" i="1" s="1"/>
  <c r="AK4" i="1" s="1"/>
  <c r="AG690" i="1"/>
  <c r="AJ690" i="1" s="1"/>
  <c r="AK690" i="1" s="1"/>
  <c r="AG586" i="1"/>
  <c r="AG959" i="1"/>
  <c r="AJ959" i="1" s="1"/>
  <c r="AK959" i="1" s="1"/>
  <c r="AG543" i="1"/>
  <c r="AJ543" i="1" s="1"/>
  <c r="AK543" i="1" s="1"/>
  <c r="AG215" i="1"/>
  <c r="AJ215" i="1" s="1"/>
  <c r="AK215" i="1" s="1"/>
  <c r="AG1589" i="1"/>
  <c r="AJ1589" i="1" s="1"/>
  <c r="AK1589" i="1" s="1"/>
  <c r="AG1541" i="1"/>
  <c r="AJ1541" i="1" s="1"/>
  <c r="AK1541" i="1" s="1"/>
  <c r="AG6" i="1"/>
  <c r="AJ6" i="1" s="1"/>
  <c r="AK6" i="1" s="1"/>
  <c r="AG1632" i="1"/>
  <c r="AJ1632" i="1" s="1"/>
  <c r="AK1632" i="1" s="1"/>
  <c r="AG1624" i="1"/>
  <c r="AJ1624" i="1" s="1"/>
  <c r="AK1624" i="1" s="1"/>
  <c r="AG1408" i="1"/>
  <c r="AJ1408" i="1" s="1"/>
  <c r="AK1408" i="1" s="1"/>
  <c r="AG1392" i="1"/>
  <c r="AJ1392" i="1" s="1"/>
  <c r="AK1392" i="1" s="1"/>
  <c r="AG1376" i="1"/>
  <c r="AJ1376" i="1" s="1"/>
  <c r="AK1376" i="1" s="1"/>
  <c r="AG1208" i="1"/>
  <c r="AJ1208" i="1" s="1"/>
  <c r="AK1208" i="1" s="1"/>
  <c r="AG1200" i="1"/>
  <c r="AJ1200" i="1" s="1"/>
  <c r="AK1200" i="1" s="1"/>
  <c r="AG1192" i="1"/>
  <c r="AJ1192" i="1" s="1"/>
  <c r="AK1192" i="1" s="1"/>
  <c r="AG1168" i="1"/>
  <c r="AJ1168" i="1" s="1"/>
  <c r="AK1168" i="1" s="1"/>
  <c r="AG1128" i="1"/>
  <c r="AJ1128" i="1" s="1"/>
  <c r="AK1128" i="1" s="1"/>
  <c r="AG1104" i="1"/>
  <c r="AJ1104" i="1" s="1"/>
  <c r="AK1104" i="1" s="1"/>
  <c r="AG920" i="1"/>
  <c r="AJ920" i="1" s="1"/>
  <c r="AK920" i="1" s="1"/>
  <c r="AG904" i="1"/>
  <c r="AJ904" i="1" s="1"/>
  <c r="AK904" i="1" s="1"/>
  <c r="AG888" i="1"/>
  <c r="AJ888" i="1" s="1"/>
  <c r="AK888" i="1" s="1"/>
  <c r="AG696" i="1"/>
  <c r="AJ696" i="1" s="1"/>
  <c r="AK696" i="1" s="1"/>
  <c r="AG664" i="1"/>
  <c r="AJ664" i="1" s="1"/>
  <c r="AK664" i="1" s="1"/>
  <c r="AG656" i="1"/>
  <c r="AJ656" i="1" s="1"/>
  <c r="AK656" i="1" s="1"/>
  <c r="AG560" i="1"/>
  <c r="AJ560" i="1" s="1"/>
  <c r="AK560" i="1" s="1"/>
  <c r="AG456" i="1"/>
  <c r="AJ456" i="1" s="1"/>
  <c r="AK456" i="1" s="1"/>
  <c r="AG416" i="1"/>
  <c r="AJ416" i="1" s="1"/>
  <c r="AK416" i="1" s="1"/>
  <c r="AG356" i="1"/>
  <c r="AG184" i="1"/>
  <c r="AJ184" i="1" s="1"/>
  <c r="AK184" i="1" s="1"/>
  <c r="AG168" i="1"/>
  <c r="AJ168" i="1" s="1"/>
  <c r="AK168" i="1" s="1"/>
  <c r="AG104" i="1"/>
  <c r="AJ104" i="1" s="1"/>
  <c r="AK104" i="1" s="1"/>
  <c r="AG96" i="1"/>
  <c r="AJ96" i="1" s="1"/>
  <c r="AK96" i="1" s="1"/>
  <c r="AG48" i="1"/>
  <c r="AJ48" i="1" s="1"/>
  <c r="AK48" i="1" s="1"/>
  <c r="AG859" i="1"/>
  <c r="AJ859" i="1" s="1"/>
  <c r="AK859" i="1" s="1"/>
  <c r="AG1367" i="1"/>
  <c r="AJ1367" i="1" s="1"/>
  <c r="AK1367" i="1" s="1"/>
  <c r="AG1343" i="1"/>
  <c r="AJ1343" i="1" s="1"/>
  <c r="AK1343" i="1" s="1"/>
  <c r="AG1319" i="1"/>
  <c r="AJ1319" i="1" s="1"/>
  <c r="AK1319" i="1" s="1"/>
  <c r="AG1295" i="1"/>
  <c r="AJ1295" i="1" s="1"/>
  <c r="AK1295" i="1" s="1"/>
  <c r="AG1275" i="1"/>
  <c r="AJ1275" i="1" s="1"/>
  <c r="AK1275" i="1" s="1"/>
  <c r="AG1255" i="1"/>
  <c r="AJ1255" i="1" s="1"/>
  <c r="AK1255" i="1" s="1"/>
  <c r="AG1231" i="1"/>
  <c r="AJ1231" i="1" s="1"/>
  <c r="AK1231" i="1" s="1"/>
  <c r="AG1107" i="1"/>
  <c r="AJ1107" i="1" s="1"/>
  <c r="AK1107" i="1" s="1"/>
  <c r="AG955" i="1"/>
  <c r="AJ955" i="1" s="1"/>
  <c r="AK955" i="1" s="1"/>
  <c r="AG771" i="1"/>
  <c r="AJ771" i="1" s="1"/>
  <c r="AK771" i="1" s="1"/>
  <c r="AG383" i="1"/>
  <c r="AJ383" i="1" s="1"/>
  <c r="AK383" i="1" s="1"/>
  <c r="AG219" i="1"/>
  <c r="AJ219" i="1" s="1"/>
  <c r="AK219" i="1" s="1"/>
  <c r="AG1634" i="1"/>
  <c r="AJ1634" i="1" s="1"/>
  <c r="AK1634" i="1" s="1"/>
  <c r="AG1562" i="1"/>
  <c r="AJ1562" i="1" s="1"/>
  <c r="AK1562" i="1" s="1"/>
  <c r="AG1522" i="1"/>
  <c r="AJ1522" i="1" s="1"/>
  <c r="AK1522" i="1" s="1"/>
  <c r="AG1490" i="1"/>
  <c r="AJ1490" i="1" s="1"/>
  <c r="AK1490" i="1" s="1"/>
  <c r="AG1458" i="1"/>
  <c r="AJ1458" i="1" s="1"/>
  <c r="AK1458" i="1" s="1"/>
  <c r="AG1426" i="1"/>
  <c r="AJ1426" i="1" s="1"/>
  <c r="AK1426" i="1" s="1"/>
  <c r="AG1386" i="1"/>
  <c r="AJ1386" i="1" s="1"/>
  <c r="AK1386" i="1" s="1"/>
  <c r="AG1210" i="1"/>
  <c r="AJ1210" i="1" s="1"/>
  <c r="AK1210" i="1" s="1"/>
  <c r="AG1154" i="1"/>
  <c r="AJ1154" i="1" s="1"/>
  <c r="AK1154" i="1" s="1"/>
  <c r="AG1090" i="1"/>
  <c r="AJ1090" i="1" s="1"/>
  <c r="AK1090" i="1" s="1"/>
  <c r="AG1058" i="1"/>
  <c r="AJ1058" i="1" s="1"/>
  <c r="AK1058" i="1" s="1"/>
  <c r="AG1050" i="1"/>
  <c r="AJ1050" i="1" s="1"/>
  <c r="AK1050" i="1" s="1"/>
  <c r="AG938" i="1"/>
  <c r="AJ938" i="1" s="1"/>
  <c r="AK938" i="1" s="1"/>
  <c r="AG906" i="1"/>
  <c r="AJ906" i="1" s="1"/>
  <c r="AK906" i="1" s="1"/>
  <c r="AG886" i="1"/>
  <c r="AJ886" i="1" s="1"/>
  <c r="AK886" i="1" s="1"/>
  <c r="AG842" i="1"/>
  <c r="AJ842" i="1" s="1"/>
  <c r="AK842" i="1" s="1"/>
  <c r="AG814" i="1"/>
  <c r="AJ814" i="1" s="1"/>
  <c r="AK814" i="1" s="1"/>
  <c r="AG754" i="1"/>
  <c r="AJ754" i="1" s="1"/>
  <c r="AK754" i="1" s="1"/>
  <c r="AG722" i="1"/>
  <c r="AJ722" i="1" s="1"/>
  <c r="AK722" i="1" s="1"/>
  <c r="AG706" i="1"/>
  <c r="AJ706" i="1" s="1"/>
  <c r="AK706" i="1" s="1"/>
  <c r="AG610" i="1"/>
  <c r="AJ610" i="1" s="1"/>
  <c r="AK610" i="1" s="1"/>
  <c r="AG594" i="1"/>
  <c r="AJ594" i="1" s="1"/>
  <c r="AK594" i="1" s="1"/>
  <c r="AG522" i="1"/>
  <c r="AJ522" i="1" s="1"/>
  <c r="AK522" i="1" s="1"/>
  <c r="AG514" i="1"/>
  <c r="AJ514" i="1" s="1"/>
  <c r="AK514" i="1" s="1"/>
  <c r="AG506" i="1"/>
  <c r="AJ506" i="1" s="1"/>
  <c r="AK506" i="1" s="1"/>
  <c r="AG498" i="1"/>
  <c r="AJ498" i="1" s="1"/>
  <c r="AK498" i="1" s="1"/>
  <c r="AG418" i="1"/>
  <c r="AJ418" i="1" s="1"/>
  <c r="AK418" i="1" s="1"/>
  <c r="AG338" i="1"/>
  <c r="AJ338" i="1" s="1"/>
  <c r="AK338" i="1" s="1"/>
  <c r="AG218" i="1"/>
  <c r="AJ218" i="1" s="1"/>
  <c r="AK218" i="1" s="1"/>
  <c r="AG202" i="1"/>
  <c r="AJ202" i="1" s="1"/>
  <c r="AK202" i="1" s="1"/>
  <c r="AG186" i="1"/>
  <c r="AJ186" i="1" s="1"/>
  <c r="AK186" i="1" s="1"/>
  <c r="AG170" i="1"/>
  <c r="AJ170" i="1" s="1"/>
  <c r="AK170" i="1" s="1"/>
  <c r="AG122" i="1"/>
  <c r="AJ122" i="1" s="1"/>
  <c r="AK122" i="1" s="1"/>
  <c r="AG98" i="1"/>
  <c r="AJ98" i="1" s="1"/>
  <c r="AK98" i="1" s="1"/>
  <c r="AG42" i="1"/>
  <c r="AJ42" i="1" s="1"/>
  <c r="AK42" i="1" s="1"/>
  <c r="AG10" i="1"/>
  <c r="AJ10" i="1" s="1"/>
  <c r="AK10" i="1" s="1"/>
  <c r="AG1385" i="1"/>
  <c r="AJ1385" i="1" s="1"/>
  <c r="AK1385" i="1" s="1"/>
  <c r="AG721" i="1"/>
  <c r="AJ721" i="1" s="1"/>
  <c r="AK721" i="1" s="1"/>
  <c r="AG657" i="1"/>
  <c r="AJ657" i="1" s="1"/>
  <c r="AK657" i="1" s="1"/>
  <c r="AG641" i="1"/>
  <c r="AJ641" i="1" s="1"/>
  <c r="AK641" i="1" s="1"/>
  <c r="AG601" i="1"/>
  <c r="AJ601" i="1" s="1"/>
  <c r="AK601" i="1" s="1"/>
  <c r="AG561" i="1"/>
  <c r="AJ561" i="1" s="1"/>
  <c r="AK561" i="1" s="1"/>
  <c r="AG525" i="1"/>
  <c r="AJ525" i="1" s="1"/>
  <c r="AK525" i="1" s="1"/>
  <c r="AG509" i="1"/>
  <c r="AJ509" i="1" s="1"/>
  <c r="AK509" i="1" s="1"/>
  <c r="AG473" i="1"/>
  <c r="AJ473" i="1" s="1"/>
  <c r="AK473" i="1" s="1"/>
  <c r="AG449" i="1"/>
  <c r="AJ449" i="1" s="1"/>
  <c r="AK449" i="1" s="1"/>
  <c r="AG417" i="1"/>
  <c r="AJ417" i="1" s="1"/>
  <c r="AK417" i="1" s="1"/>
  <c r="AG361" i="1"/>
  <c r="AJ361" i="1" s="1"/>
  <c r="AK361" i="1" s="1"/>
  <c r="AG253" i="1"/>
  <c r="AG161" i="1"/>
  <c r="AJ161" i="1" s="1"/>
  <c r="AK161" i="1" s="1"/>
  <c r="AG65" i="1"/>
  <c r="AJ65" i="1" s="1"/>
  <c r="AK65" i="1" s="1"/>
  <c r="AG17" i="1"/>
  <c r="AJ17" i="1" s="1"/>
  <c r="AK17" i="1" s="1"/>
  <c r="AG915" i="1"/>
  <c r="AJ915" i="1" s="1"/>
  <c r="AK915" i="1" s="1"/>
  <c r="AG759" i="1"/>
  <c r="AJ759" i="1" s="1"/>
  <c r="AK759" i="1" s="1"/>
  <c r="AG551" i="1"/>
  <c r="AJ551" i="1" s="1"/>
  <c r="AK551" i="1" s="1"/>
  <c r="AG1164" i="1"/>
  <c r="AJ1164" i="1" s="1"/>
  <c r="AK1164" i="1" s="1"/>
  <c r="AG1132" i="1"/>
  <c r="AJ1132" i="1" s="1"/>
  <c r="AK1132" i="1" s="1"/>
  <c r="AG1100" i="1"/>
  <c r="AJ1100" i="1" s="1"/>
  <c r="AK1100" i="1" s="1"/>
  <c r="AG764" i="1"/>
  <c r="AJ764" i="1" s="1"/>
  <c r="AK764" i="1" s="1"/>
  <c r="AG1422" i="1"/>
  <c r="AJ1422" i="1" s="1"/>
  <c r="AK1422" i="1" s="1"/>
  <c r="AG1366" i="1"/>
  <c r="AJ1366" i="1" s="1"/>
  <c r="AK1366" i="1" s="1"/>
  <c r="AG1358" i="1"/>
  <c r="AJ1358" i="1" s="1"/>
  <c r="AK1358" i="1" s="1"/>
  <c r="AG1350" i="1"/>
  <c r="AJ1350" i="1" s="1"/>
  <c r="AK1350" i="1" s="1"/>
  <c r="AG1342" i="1"/>
  <c r="AJ1342" i="1" s="1"/>
  <c r="AK1342" i="1" s="1"/>
  <c r="AG1334" i="1"/>
  <c r="AJ1334" i="1" s="1"/>
  <c r="AK1334" i="1" s="1"/>
  <c r="AG1326" i="1"/>
  <c r="AJ1326" i="1" s="1"/>
  <c r="AK1326" i="1" s="1"/>
  <c r="AG1318" i="1"/>
  <c r="AJ1318" i="1" s="1"/>
  <c r="AK1318" i="1" s="1"/>
  <c r="AG1310" i="1"/>
  <c r="AJ1310" i="1" s="1"/>
  <c r="AK1310" i="1" s="1"/>
  <c r="AG1302" i="1"/>
  <c r="AJ1302" i="1" s="1"/>
  <c r="AK1302" i="1" s="1"/>
  <c r="AG1294" i="1"/>
  <c r="AJ1294" i="1" s="1"/>
  <c r="AK1294" i="1" s="1"/>
  <c r="AG1286" i="1"/>
  <c r="AJ1286" i="1" s="1"/>
  <c r="AK1286" i="1" s="1"/>
  <c r="AG1278" i="1"/>
  <c r="AJ1278" i="1" s="1"/>
  <c r="AK1278" i="1" s="1"/>
  <c r="AG1270" i="1"/>
  <c r="AJ1270" i="1" s="1"/>
  <c r="AK1270" i="1" s="1"/>
  <c r="AG1262" i="1"/>
  <c r="AJ1262" i="1" s="1"/>
  <c r="AK1262" i="1" s="1"/>
  <c r="AG1254" i="1"/>
  <c r="AJ1254" i="1" s="1"/>
  <c r="AK1254" i="1" s="1"/>
  <c r="AG1246" i="1"/>
  <c r="AJ1246" i="1" s="1"/>
  <c r="AK1246" i="1" s="1"/>
  <c r="AG1238" i="1"/>
  <c r="AJ1238" i="1" s="1"/>
  <c r="AK1238" i="1" s="1"/>
  <c r="AG1230" i="1"/>
  <c r="AJ1230" i="1" s="1"/>
  <c r="AK1230" i="1" s="1"/>
  <c r="AG1222" i="1"/>
  <c r="AJ1222" i="1" s="1"/>
  <c r="AK1222" i="1" s="1"/>
  <c r="AG1214" i="1"/>
  <c r="AJ1214" i="1" s="1"/>
  <c r="AK1214" i="1" s="1"/>
  <c r="AG1174" i="1"/>
  <c r="AJ1174" i="1" s="1"/>
  <c r="AK1174" i="1" s="1"/>
  <c r="AG1142" i="1"/>
  <c r="AJ1142" i="1" s="1"/>
  <c r="AK1142" i="1" s="1"/>
  <c r="AG1110" i="1"/>
  <c r="AJ1110" i="1" s="1"/>
  <c r="AK1110" i="1" s="1"/>
  <c r="AG1078" i="1"/>
  <c r="AJ1078" i="1" s="1"/>
  <c r="AK1078" i="1" s="1"/>
  <c r="AG570" i="1"/>
  <c r="AJ570" i="1" s="1"/>
  <c r="AK570" i="1" s="1"/>
  <c r="AG845" i="1"/>
  <c r="AJ845" i="1" s="1"/>
  <c r="AK845" i="1" s="1"/>
  <c r="AG373" i="1"/>
  <c r="AG811" i="1"/>
  <c r="AJ811" i="1" s="1"/>
  <c r="AK811" i="1" s="1"/>
  <c r="AG151" i="1"/>
  <c r="AJ151" i="1" s="1"/>
  <c r="AK151" i="1" s="1"/>
  <c r="AG1404" i="1"/>
  <c r="AJ1404" i="1" s="1"/>
  <c r="AK1404" i="1" s="1"/>
  <c r="AG1388" i="1"/>
  <c r="AJ1388" i="1" s="1"/>
  <c r="AK1388" i="1" s="1"/>
  <c r="AG748" i="1"/>
  <c r="AJ748" i="1" s="1"/>
  <c r="AK748" i="1" s="1"/>
  <c r="AG564" i="1"/>
  <c r="AJ564" i="1" s="1"/>
  <c r="AK564" i="1" s="1"/>
  <c r="AG1395" i="1"/>
  <c r="AJ1395" i="1" s="1"/>
  <c r="AK1395" i="1" s="1"/>
  <c r="AG1163" i="1"/>
  <c r="AJ1163" i="1" s="1"/>
  <c r="AK1163" i="1" s="1"/>
  <c r="AG999" i="1"/>
  <c r="AJ999" i="1" s="1"/>
  <c r="AK999" i="1" s="1"/>
  <c r="AG863" i="1"/>
  <c r="AJ863" i="1" s="1"/>
  <c r="AK863" i="1" s="1"/>
  <c r="AG835" i="1"/>
  <c r="AJ835" i="1" s="1"/>
  <c r="AK835" i="1" s="1"/>
  <c r="AG107" i="1"/>
  <c r="AG1534" i="1"/>
  <c r="AJ1534" i="1" s="1"/>
  <c r="AK1534" i="1" s="1"/>
  <c r="AG502" i="1"/>
  <c r="AJ502" i="1" s="1"/>
  <c r="AK502" i="1" s="1"/>
  <c r="AG494" i="1"/>
  <c r="AJ494" i="1" s="1"/>
  <c r="AK494" i="1" s="1"/>
  <c r="AG286" i="1"/>
  <c r="AG1557" i="1"/>
  <c r="AJ1557" i="1" s="1"/>
  <c r="AK1557" i="1" s="1"/>
  <c r="AG1125" i="1"/>
  <c r="AJ1125" i="1" s="1"/>
  <c r="AK1125" i="1" s="1"/>
  <c r="AG701" i="1"/>
  <c r="AJ701" i="1" s="1"/>
  <c r="AK701" i="1" s="1"/>
  <c r="AG549" i="1"/>
  <c r="AJ549" i="1" s="1"/>
  <c r="AK549" i="1" s="1"/>
  <c r="AG421" i="1"/>
  <c r="AJ421" i="1" s="1"/>
  <c r="AK421" i="1" s="1"/>
  <c r="AG45" i="1"/>
  <c r="AJ45" i="1" s="1"/>
  <c r="AK45" i="1" s="1"/>
  <c r="AG1555" i="1"/>
  <c r="AJ1555" i="1" s="1"/>
  <c r="AK1555" i="1" s="1"/>
  <c r="AG1383" i="1"/>
  <c r="AJ1383" i="1" s="1"/>
  <c r="AK1383" i="1" s="1"/>
  <c r="AG1339" i="1"/>
  <c r="AJ1339" i="1" s="1"/>
  <c r="AK1339" i="1" s="1"/>
  <c r="AG1291" i="1"/>
  <c r="AJ1291" i="1" s="1"/>
  <c r="AK1291" i="1" s="1"/>
  <c r="AG1243" i="1"/>
  <c r="AJ1243" i="1" s="1"/>
  <c r="AK1243" i="1" s="1"/>
  <c r="AG1195" i="1"/>
  <c r="AJ1195" i="1" s="1"/>
  <c r="AK1195" i="1" s="1"/>
  <c r="AG1123" i="1"/>
  <c r="AJ1123" i="1" s="1"/>
  <c r="AK1123" i="1" s="1"/>
  <c r="AG15" i="1"/>
  <c r="AJ15" i="1" s="1"/>
  <c r="AK15" i="1" s="1"/>
  <c r="AG944" i="1"/>
  <c r="AJ944" i="1" s="1"/>
  <c r="AK944" i="1" s="1"/>
  <c r="AG332" i="1"/>
  <c r="AJ332" i="1" s="1"/>
  <c r="AK332" i="1" s="1"/>
  <c r="AG316" i="1"/>
  <c r="AJ316" i="1" s="1"/>
  <c r="AK316" i="1" s="1"/>
  <c r="AG300" i="1"/>
  <c r="AG44" i="1"/>
  <c r="AJ44" i="1" s="1"/>
  <c r="AK44" i="1" s="1"/>
  <c r="AG20" i="1"/>
  <c r="AJ20" i="1" s="1"/>
  <c r="AK20" i="1" s="1"/>
  <c r="AG1363" i="1"/>
  <c r="AJ1363" i="1" s="1"/>
  <c r="AK1363" i="1" s="1"/>
  <c r="AG1311" i="1"/>
  <c r="AJ1311" i="1" s="1"/>
  <c r="AK1311" i="1" s="1"/>
  <c r="AG1259" i="1"/>
  <c r="AJ1259" i="1" s="1"/>
  <c r="AK1259" i="1" s="1"/>
  <c r="AG1211" i="1"/>
  <c r="AJ1211" i="1" s="1"/>
  <c r="AK1211" i="1" s="1"/>
  <c r="AG1139" i="1"/>
  <c r="AJ1139" i="1" s="1"/>
  <c r="AK1139" i="1" s="1"/>
  <c r="AG1067" i="1"/>
  <c r="AJ1067" i="1" s="1"/>
  <c r="AK1067" i="1" s="1"/>
  <c r="AG935" i="1"/>
  <c r="AJ935" i="1" s="1"/>
  <c r="AK935" i="1" s="1"/>
  <c r="AG767" i="1"/>
  <c r="AJ767" i="1" s="1"/>
  <c r="AK767" i="1" s="1"/>
  <c r="AG691" i="1"/>
  <c r="AJ691" i="1" s="1"/>
  <c r="AK691" i="1" s="1"/>
  <c r="AG583" i="1"/>
  <c r="AJ583" i="1" s="1"/>
  <c r="AK583" i="1" s="1"/>
  <c r="AG527" i="1"/>
  <c r="AJ527" i="1" s="1"/>
  <c r="AK527" i="1" s="1"/>
  <c r="AG183" i="1"/>
  <c r="AJ183" i="1" s="1"/>
  <c r="AK183" i="1" s="1"/>
  <c r="AG211" i="1"/>
  <c r="AJ211" i="1" s="1"/>
  <c r="AK211" i="1" s="1"/>
  <c r="AG437" i="1"/>
  <c r="AJ437" i="1" s="1"/>
  <c r="AK437" i="1" s="1"/>
  <c r="AG181" i="1"/>
  <c r="AJ181" i="1" s="1"/>
  <c r="AK181" i="1" s="1"/>
  <c r="AG1387" i="1"/>
  <c r="AJ1387" i="1" s="1"/>
  <c r="AK1387" i="1" s="1"/>
  <c r="AG279" i="1"/>
  <c r="AJ279" i="1" s="1"/>
  <c r="AK279" i="1" s="1"/>
  <c r="AG1601" i="1"/>
  <c r="AJ1601" i="1" s="1"/>
  <c r="AK1601" i="1" s="1"/>
  <c r="AG1536" i="1"/>
  <c r="AJ1536" i="1" s="1"/>
  <c r="AK1536" i="1" s="1"/>
  <c r="AG1528" i="1"/>
  <c r="AJ1528" i="1" s="1"/>
  <c r="AK1528" i="1" s="1"/>
  <c r="AG1184" i="1"/>
  <c r="AJ1184" i="1" s="1"/>
  <c r="AK1184" i="1" s="1"/>
  <c r="AG1144" i="1"/>
  <c r="AJ1144" i="1" s="1"/>
  <c r="AK1144" i="1" s="1"/>
  <c r="AG1120" i="1"/>
  <c r="AJ1120" i="1" s="1"/>
  <c r="AK1120" i="1" s="1"/>
  <c r="AG1080" i="1"/>
  <c r="AJ1080" i="1" s="1"/>
  <c r="AK1080" i="1" s="1"/>
  <c r="AG968" i="1"/>
  <c r="AJ968" i="1" s="1"/>
  <c r="AK968" i="1" s="1"/>
  <c r="AG840" i="1"/>
  <c r="AJ840" i="1" s="1"/>
  <c r="AK840" i="1" s="1"/>
  <c r="AG472" i="1"/>
  <c r="AJ472" i="1" s="1"/>
  <c r="AK472" i="1" s="1"/>
  <c r="AG452" i="1"/>
  <c r="AJ452" i="1" s="1"/>
  <c r="AK452" i="1" s="1"/>
  <c r="AG432" i="1"/>
  <c r="AJ432" i="1" s="1"/>
  <c r="AK432" i="1" s="1"/>
  <c r="AG388" i="1"/>
  <c r="AJ388" i="1" s="1"/>
  <c r="AK388" i="1" s="1"/>
  <c r="AG364" i="1"/>
  <c r="AJ364" i="1" s="1"/>
  <c r="AK364" i="1" s="1"/>
  <c r="AG120" i="1"/>
  <c r="AJ120" i="1" s="1"/>
  <c r="AK120" i="1" s="1"/>
  <c r="AG112" i="1"/>
  <c r="AJ112" i="1" s="1"/>
  <c r="AK112" i="1" s="1"/>
  <c r="AG72" i="1"/>
  <c r="AJ72" i="1" s="1"/>
  <c r="AK72" i="1" s="1"/>
  <c r="AG64" i="1"/>
  <c r="AJ64" i="1" s="1"/>
  <c r="AK64" i="1" s="1"/>
  <c r="AG24" i="1"/>
  <c r="AJ24" i="1" s="1"/>
  <c r="AK24" i="1" s="1"/>
  <c r="AG987" i="1"/>
  <c r="AJ987" i="1" s="1"/>
  <c r="AK987" i="1" s="1"/>
  <c r="AG791" i="1"/>
  <c r="AJ791" i="1" s="1"/>
  <c r="AK791" i="1" s="1"/>
  <c r="AG463" i="1"/>
  <c r="AJ463" i="1" s="1"/>
  <c r="AK463" i="1" s="1"/>
  <c r="AG367" i="1"/>
  <c r="AG1539" i="1"/>
  <c r="AJ1539" i="1" s="1"/>
  <c r="AK1539" i="1" s="1"/>
  <c r="AG1203" i="1"/>
  <c r="AJ1203" i="1" s="1"/>
  <c r="AK1203" i="1" s="1"/>
  <c r="AG907" i="1"/>
  <c r="AJ907" i="1" s="1"/>
  <c r="AK907" i="1" s="1"/>
  <c r="AG659" i="1"/>
  <c r="AJ659" i="1" s="1"/>
  <c r="AK659" i="1" s="1"/>
  <c r="AG643" i="1"/>
  <c r="AJ643" i="1" s="1"/>
  <c r="AK643" i="1" s="1"/>
  <c r="AG591" i="1"/>
  <c r="AJ591" i="1" s="1"/>
  <c r="AK591" i="1" s="1"/>
  <c r="AG567" i="1"/>
  <c r="AJ567" i="1" s="1"/>
  <c r="AK567" i="1" s="1"/>
  <c r="AG359" i="1"/>
  <c r="AJ359" i="1" s="1"/>
  <c r="AK359" i="1" s="1"/>
  <c r="AG1626" i="1"/>
  <c r="AJ1626" i="1" s="1"/>
  <c r="AK1626" i="1" s="1"/>
  <c r="AG1554" i="1"/>
  <c r="AJ1554" i="1" s="1"/>
  <c r="AK1554" i="1" s="1"/>
  <c r="AG1514" i="1"/>
  <c r="AJ1514" i="1" s="1"/>
  <c r="AK1514" i="1" s="1"/>
  <c r="AG1482" i="1"/>
  <c r="AJ1482" i="1" s="1"/>
  <c r="AK1482" i="1" s="1"/>
  <c r="AG1450" i="1"/>
  <c r="AJ1450" i="1" s="1"/>
  <c r="AK1450" i="1" s="1"/>
  <c r="AG1410" i="1"/>
  <c r="AJ1410" i="1" s="1"/>
  <c r="AK1410" i="1" s="1"/>
  <c r="AG1394" i="1"/>
  <c r="AJ1394" i="1" s="1"/>
  <c r="AK1394" i="1" s="1"/>
  <c r="AG1202" i="1"/>
  <c r="AJ1202" i="1" s="1"/>
  <c r="AK1202" i="1" s="1"/>
  <c r="AG1194" i="1"/>
  <c r="AJ1194" i="1" s="1"/>
  <c r="AK1194" i="1" s="1"/>
  <c r="AG1186" i="1"/>
  <c r="AJ1186" i="1" s="1"/>
  <c r="AK1186" i="1" s="1"/>
  <c r="AG1170" i="1"/>
  <c r="AJ1170" i="1" s="1"/>
  <c r="AK1170" i="1" s="1"/>
  <c r="AG1146" i="1"/>
  <c r="AJ1146" i="1" s="1"/>
  <c r="AK1146" i="1" s="1"/>
  <c r="AG1106" i="1"/>
  <c r="AJ1106" i="1" s="1"/>
  <c r="AK1106" i="1" s="1"/>
  <c r="AG1082" i="1"/>
  <c r="AJ1082" i="1" s="1"/>
  <c r="AK1082" i="1" s="1"/>
  <c r="AG914" i="1"/>
  <c r="AJ914" i="1" s="1"/>
  <c r="AK914" i="1" s="1"/>
  <c r="AG878" i="1"/>
  <c r="AJ878" i="1" s="1"/>
  <c r="AK878" i="1" s="1"/>
  <c r="AG862" i="1"/>
  <c r="AJ862" i="1" s="1"/>
  <c r="AK862" i="1" s="1"/>
  <c r="AG846" i="1"/>
  <c r="AJ846" i="1" s="1"/>
  <c r="AK846" i="1" s="1"/>
  <c r="AG806" i="1"/>
  <c r="AJ806" i="1" s="1"/>
  <c r="AK806" i="1" s="1"/>
  <c r="AG634" i="1"/>
  <c r="AJ634" i="1" s="1"/>
  <c r="AK634" i="1" s="1"/>
  <c r="AG602" i="1"/>
  <c r="AJ602" i="1" s="1"/>
  <c r="AK602" i="1" s="1"/>
  <c r="AG562" i="1"/>
  <c r="AJ562" i="1" s="1"/>
  <c r="AK562" i="1" s="1"/>
  <c r="AG546" i="1"/>
  <c r="AJ546" i="1" s="1"/>
  <c r="AK546" i="1" s="1"/>
  <c r="AG394" i="1"/>
  <c r="AJ394" i="1" s="1"/>
  <c r="AK394" i="1" s="1"/>
  <c r="AG138" i="1"/>
  <c r="AJ138" i="1" s="1"/>
  <c r="AK138" i="1" s="1"/>
  <c r="AG66" i="1"/>
  <c r="AJ66" i="1" s="1"/>
  <c r="AK66" i="1" s="1"/>
  <c r="AG58" i="1"/>
  <c r="AJ58" i="1" s="1"/>
  <c r="AK58" i="1" s="1"/>
  <c r="AG50" i="1"/>
  <c r="AG34" i="1"/>
  <c r="AJ34" i="1" s="1"/>
  <c r="AK34" i="1" s="1"/>
  <c r="AG1361" i="1"/>
  <c r="AJ1361" i="1" s="1"/>
  <c r="AK1361" i="1" s="1"/>
  <c r="AG1345" i="1"/>
  <c r="AJ1345" i="1" s="1"/>
  <c r="AK1345" i="1" s="1"/>
  <c r="AG1329" i="1"/>
  <c r="AJ1329" i="1" s="1"/>
  <c r="AK1329" i="1" s="1"/>
  <c r="AG1313" i="1"/>
  <c r="AJ1313" i="1" s="1"/>
  <c r="AK1313" i="1" s="1"/>
  <c r="AG1297" i="1"/>
  <c r="AJ1297" i="1" s="1"/>
  <c r="AK1297" i="1" s="1"/>
  <c r="AG1281" i="1"/>
  <c r="AJ1281" i="1" s="1"/>
  <c r="AK1281" i="1" s="1"/>
  <c r="AG1265" i="1"/>
  <c r="AJ1265" i="1" s="1"/>
  <c r="AK1265" i="1" s="1"/>
  <c r="AG1249" i="1"/>
  <c r="AJ1249" i="1" s="1"/>
  <c r="AK1249" i="1" s="1"/>
  <c r="AG1233" i="1"/>
  <c r="AJ1233" i="1" s="1"/>
  <c r="AK1233" i="1" s="1"/>
  <c r="AG1217" i="1"/>
  <c r="AJ1217" i="1" s="1"/>
  <c r="AK1217" i="1" s="1"/>
  <c r="AG1145" i="1"/>
  <c r="AJ1145" i="1" s="1"/>
  <c r="AK1145" i="1" s="1"/>
  <c r="AG1113" i="1"/>
  <c r="AJ1113" i="1" s="1"/>
  <c r="AK1113" i="1" s="1"/>
  <c r="AG1081" i="1"/>
  <c r="AJ1081" i="1" s="1"/>
  <c r="AK1081" i="1" s="1"/>
  <c r="AG1057" i="1"/>
  <c r="AJ1057" i="1" s="1"/>
  <c r="AK1057" i="1" s="1"/>
  <c r="AG1033" i="1"/>
  <c r="AJ1033" i="1" s="1"/>
  <c r="AK1033" i="1" s="1"/>
  <c r="AG1017" i="1"/>
  <c r="AJ1017" i="1" s="1"/>
  <c r="AK1017" i="1" s="1"/>
  <c r="AG1001" i="1"/>
  <c r="AJ1001" i="1" s="1"/>
  <c r="AK1001" i="1" s="1"/>
  <c r="AG873" i="1"/>
  <c r="AJ873" i="1" s="1"/>
  <c r="AK873" i="1" s="1"/>
  <c r="AG769" i="1"/>
  <c r="AJ769" i="1" s="1"/>
  <c r="AK769" i="1" s="1"/>
  <c r="AG545" i="1"/>
  <c r="AJ545" i="1" s="1"/>
  <c r="AK545" i="1" s="1"/>
  <c r="AG481" i="1"/>
  <c r="AJ481" i="1" s="1"/>
  <c r="AK481" i="1" s="1"/>
  <c r="AG433" i="1"/>
  <c r="AJ433" i="1" s="1"/>
  <c r="AK433" i="1" s="1"/>
  <c r="AG237" i="1"/>
  <c r="AJ237" i="1" s="1"/>
  <c r="AK237" i="1" s="1"/>
  <c r="AG97" i="1"/>
  <c r="AJ97" i="1" s="1"/>
  <c r="AK97" i="1" s="1"/>
  <c r="AG1183" i="1"/>
  <c r="AJ1183" i="1" s="1"/>
  <c r="AK1183" i="1" s="1"/>
  <c r="AG963" i="1"/>
  <c r="AJ963" i="1" s="1"/>
  <c r="AK963" i="1" s="1"/>
  <c r="AG887" i="1"/>
  <c r="AJ887" i="1" s="1"/>
  <c r="AK887" i="1" s="1"/>
  <c r="AG166" i="1"/>
  <c r="AJ166" i="1" s="1"/>
  <c r="AK166" i="1" s="1"/>
  <c r="AG1609" i="1"/>
  <c r="AJ1609" i="1" s="1"/>
  <c r="AK1609" i="1" s="1"/>
  <c r="AG1533" i="1"/>
  <c r="AJ1533" i="1" s="1"/>
  <c r="AK1533" i="1" s="1"/>
  <c r="AG956" i="1"/>
  <c r="AJ956" i="1" s="1"/>
  <c r="AK956" i="1" s="1"/>
  <c r="AG572" i="1"/>
  <c r="AJ572" i="1" s="1"/>
  <c r="AK572" i="1" s="1"/>
  <c r="AG148" i="1"/>
  <c r="AJ148" i="1" s="1"/>
  <c r="AK148" i="1" s="1"/>
  <c r="AG803" i="1"/>
  <c r="AJ803" i="1" s="1"/>
  <c r="AK803" i="1" s="1"/>
  <c r="AG667" i="1"/>
  <c r="AJ667" i="1" s="1"/>
  <c r="AK667" i="1" s="1"/>
  <c r="AG782" i="1"/>
  <c r="AJ782" i="1" s="1"/>
  <c r="AK782" i="1" s="1"/>
  <c r="AG746" i="1"/>
  <c r="AJ746" i="1" s="1"/>
  <c r="AK746" i="1" s="1"/>
  <c r="AG638" i="1"/>
  <c r="AJ638" i="1" s="1"/>
  <c r="AK638" i="1" s="1"/>
  <c r="AG246" i="1"/>
  <c r="AJ246" i="1" s="1"/>
  <c r="AK246" i="1" s="1"/>
  <c r="AG206" i="1"/>
  <c r="AJ206" i="1" s="1"/>
  <c r="AK206" i="1" s="1"/>
  <c r="AG94" i="1"/>
  <c r="AG1141" i="1"/>
  <c r="AJ1141" i="1" s="1"/>
  <c r="AK1141" i="1" s="1"/>
  <c r="AG1077" i="1"/>
  <c r="AJ1077" i="1" s="1"/>
  <c r="AK1077" i="1" s="1"/>
  <c r="AG717" i="1"/>
  <c r="AJ717" i="1" s="1"/>
  <c r="AK717" i="1" s="1"/>
  <c r="AG589" i="1"/>
  <c r="AJ589" i="1" s="1"/>
  <c r="AK589" i="1" s="1"/>
  <c r="AG365" i="1"/>
  <c r="AG149" i="1"/>
  <c r="AJ149" i="1" s="1"/>
  <c r="AK149" i="1" s="1"/>
  <c r="AG13" i="1"/>
  <c r="AJ13" i="1" s="1"/>
  <c r="AK13" i="1" s="1"/>
  <c r="AG843" i="1"/>
  <c r="AJ843" i="1" s="1"/>
  <c r="AK843" i="1" s="1"/>
  <c r="AG747" i="1"/>
  <c r="AJ747" i="1" s="1"/>
  <c r="AK747" i="1" s="1"/>
  <c r="AG655" i="1"/>
  <c r="AJ655" i="1" s="1"/>
  <c r="AK655" i="1" s="1"/>
  <c r="AG467" i="1"/>
  <c r="AJ467" i="1" s="1"/>
  <c r="AK467" i="1" s="1"/>
  <c r="AG331" i="1"/>
  <c r="AG115" i="1"/>
  <c r="AG27" i="1"/>
  <c r="AJ27" i="1" s="1"/>
  <c r="AK27" i="1" s="1"/>
  <c r="AG640" i="1"/>
  <c r="AJ640" i="1" s="1"/>
  <c r="AK640" i="1" s="1"/>
  <c r="AG252" i="1"/>
  <c r="AJ252" i="1" s="1"/>
  <c r="AK252" i="1" s="1"/>
  <c r="AG1047" i="1"/>
  <c r="AJ1047" i="1" s="1"/>
  <c r="AK1047" i="1" s="1"/>
  <c r="AG371" i="1"/>
  <c r="AJ371" i="1" s="1"/>
  <c r="AK371" i="1" s="1"/>
  <c r="AG191" i="1"/>
  <c r="AJ191" i="1" s="1"/>
  <c r="AK191" i="1" s="1"/>
  <c r="AG766" i="1"/>
  <c r="AJ766" i="1" s="1"/>
  <c r="AK766" i="1" s="1"/>
  <c r="AG674" i="1"/>
  <c r="AJ674" i="1" s="1"/>
  <c r="AK674" i="1" s="1"/>
  <c r="AG182" i="1"/>
  <c r="AJ182" i="1" s="1"/>
  <c r="AK182" i="1" s="1"/>
  <c r="AG154" i="1"/>
  <c r="AJ154" i="1" s="1"/>
  <c r="AK154" i="1" s="1"/>
  <c r="AG1531" i="1"/>
  <c r="AJ1531" i="1" s="1"/>
  <c r="AK1531" i="1" s="1"/>
  <c r="AG939" i="1"/>
  <c r="AJ939" i="1" s="1"/>
  <c r="AK939" i="1" s="1"/>
  <c r="AG799" i="1"/>
  <c r="AJ799" i="1" s="1"/>
  <c r="AK799" i="1" s="1"/>
  <c r="AG231" i="1"/>
  <c r="AJ231" i="1" s="1"/>
  <c r="AK231" i="1" s="1"/>
  <c r="AG1552" i="1"/>
  <c r="AJ1552" i="1" s="1"/>
  <c r="AK1552" i="1" s="1"/>
  <c r="AG1416" i="1"/>
  <c r="AJ1416" i="1" s="1"/>
  <c r="AK1416" i="1" s="1"/>
  <c r="AG1400" i="1"/>
  <c r="AJ1400" i="1" s="1"/>
  <c r="AK1400" i="1" s="1"/>
  <c r="AG1384" i="1"/>
  <c r="AJ1384" i="1" s="1"/>
  <c r="AK1384" i="1" s="1"/>
  <c r="AG1160" i="1"/>
  <c r="AJ1160" i="1" s="1"/>
  <c r="AK1160" i="1" s="1"/>
  <c r="AG1096" i="1"/>
  <c r="AJ1096" i="1" s="1"/>
  <c r="AK1096" i="1" s="1"/>
  <c r="AG980" i="1"/>
  <c r="AJ980" i="1" s="1"/>
  <c r="AK980" i="1" s="1"/>
  <c r="AG928" i="1"/>
  <c r="AJ928" i="1" s="1"/>
  <c r="AK928" i="1" s="1"/>
  <c r="AG912" i="1"/>
  <c r="AJ912" i="1" s="1"/>
  <c r="AK912" i="1" s="1"/>
  <c r="AG896" i="1"/>
  <c r="AJ896" i="1" s="1"/>
  <c r="AK896" i="1" s="1"/>
  <c r="AG784" i="1"/>
  <c r="AJ784" i="1" s="1"/>
  <c r="AK784" i="1" s="1"/>
  <c r="AG768" i="1"/>
  <c r="AJ768" i="1" s="1"/>
  <c r="AK768" i="1" s="1"/>
  <c r="AG760" i="1"/>
  <c r="AJ760" i="1" s="1"/>
  <c r="AK760" i="1" s="1"/>
  <c r="AG680" i="1"/>
  <c r="AJ680" i="1" s="1"/>
  <c r="AK680" i="1" s="1"/>
  <c r="AG648" i="1"/>
  <c r="AJ648" i="1" s="1"/>
  <c r="AK648" i="1" s="1"/>
  <c r="AG544" i="1"/>
  <c r="AJ544" i="1" s="1"/>
  <c r="AK544" i="1" s="1"/>
  <c r="AG460" i="1"/>
  <c r="AJ460" i="1" s="1"/>
  <c r="AK460" i="1" s="1"/>
  <c r="AG444" i="1"/>
  <c r="AJ444" i="1" s="1"/>
  <c r="AK444" i="1" s="1"/>
  <c r="AG408" i="1"/>
  <c r="AJ408" i="1" s="1"/>
  <c r="AK408" i="1" s="1"/>
  <c r="AG160" i="1"/>
  <c r="AJ160" i="1" s="1"/>
  <c r="AK160" i="1" s="1"/>
  <c r="AG32" i="1"/>
  <c r="AJ32" i="1" s="1"/>
  <c r="AK32" i="1" s="1"/>
  <c r="AG1535" i="1"/>
  <c r="AJ1535" i="1" s="1"/>
  <c r="AK1535" i="1" s="1"/>
  <c r="AG1419" i="1"/>
  <c r="AJ1419" i="1" s="1"/>
  <c r="AK1419" i="1" s="1"/>
  <c r="AG815" i="1"/>
  <c r="AJ815" i="1" s="1"/>
  <c r="AK815" i="1" s="1"/>
  <c r="AG171" i="1"/>
  <c r="AJ171" i="1" s="1"/>
  <c r="AK171" i="1" s="1"/>
  <c r="AG1391" i="1"/>
  <c r="AJ1391" i="1" s="1"/>
  <c r="AK1391" i="1" s="1"/>
  <c r="AG1155" i="1"/>
  <c r="AJ1155" i="1" s="1"/>
  <c r="AK1155" i="1" s="1"/>
  <c r="AG1059" i="1"/>
  <c r="AJ1059" i="1" s="1"/>
  <c r="AK1059" i="1" s="1"/>
  <c r="AG707" i="1"/>
  <c r="AJ707" i="1" s="1"/>
  <c r="AK707" i="1" s="1"/>
  <c r="AG335" i="1"/>
  <c r="AJ335" i="1" s="1"/>
  <c r="AK335" i="1" s="1"/>
  <c r="AG311" i="1"/>
  <c r="AJ311" i="1" s="1"/>
  <c r="AK311" i="1" s="1"/>
  <c r="AG39" i="1"/>
  <c r="AJ39" i="1" s="1"/>
  <c r="AK39" i="1" s="1"/>
  <c r="AG1618" i="1"/>
  <c r="AJ1618" i="1" s="1"/>
  <c r="AK1618" i="1" s="1"/>
  <c r="AG1506" i="1"/>
  <c r="AJ1506" i="1" s="1"/>
  <c r="AK1506" i="1" s="1"/>
  <c r="AG1474" i="1"/>
  <c r="AJ1474" i="1" s="1"/>
  <c r="AK1474" i="1" s="1"/>
  <c r="AG1442" i="1"/>
  <c r="AJ1442" i="1" s="1"/>
  <c r="AK1442" i="1" s="1"/>
  <c r="AG1418" i="1"/>
  <c r="AJ1418" i="1" s="1"/>
  <c r="AK1418" i="1" s="1"/>
  <c r="AG1378" i="1"/>
  <c r="AJ1378" i="1" s="1"/>
  <c r="AK1378" i="1" s="1"/>
  <c r="AG1162" i="1"/>
  <c r="AJ1162" i="1" s="1"/>
  <c r="AK1162" i="1" s="1"/>
  <c r="AG1122" i="1"/>
  <c r="AJ1122" i="1" s="1"/>
  <c r="AK1122" i="1" s="1"/>
  <c r="AG1098" i="1"/>
  <c r="AJ1098" i="1" s="1"/>
  <c r="AK1098" i="1" s="1"/>
  <c r="AG962" i="1"/>
  <c r="AJ962" i="1" s="1"/>
  <c r="AK962" i="1" s="1"/>
  <c r="AG922" i="1"/>
  <c r="AJ922" i="1" s="1"/>
  <c r="AK922" i="1" s="1"/>
  <c r="AG890" i="1"/>
  <c r="AJ890" i="1" s="1"/>
  <c r="AK890" i="1" s="1"/>
  <c r="AG830" i="1"/>
  <c r="AJ830" i="1" s="1"/>
  <c r="AK830" i="1" s="1"/>
  <c r="AG798" i="1"/>
  <c r="AJ798" i="1" s="1"/>
  <c r="AK798" i="1" s="1"/>
  <c r="AG658" i="1"/>
  <c r="AJ658" i="1" s="1"/>
  <c r="AK658" i="1" s="1"/>
  <c r="AG650" i="1"/>
  <c r="AJ650" i="1" s="1"/>
  <c r="AK650" i="1" s="1"/>
  <c r="AG642" i="1"/>
  <c r="AJ642" i="1" s="1"/>
  <c r="AK642" i="1" s="1"/>
  <c r="AG618" i="1"/>
  <c r="AJ618" i="1" s="1"/>
  <c r="AK618" i="1" s="1"/>
  <c r="AG578" i="1"/>
  <c r="AJ578" i="1" s="1"/>
  <c r="AK578" i="1" s="1"/>
  <c r="AG254" i="1"/>
  <c r="AJ254" i="1" s="1"/>
  <c r="AK254" i="1" s="1"/>
  <c r="AG234" i="1"/>
  <c r="AJ234" i="1" s="1"/>
  <c r="AK234" i="1" s="1"/>
  <c r="AG210" i="1"/>
  <c r="AJ210" i="1" s="1"/>
  <c r="AK210" i="1" s="1"/>
  <c r="AG162" i="1"/>
  <c r="AJ162" i="1" s="1"/>
  <c r="AK162" i="1" s="1"/>
  <c r="AG106" i="1"/>
  <c r="AJ106" i="1" s="1"/>
  <c r="AK106" i="1" s="1"/>
  <c r="AG741" i="1"/>
  <c r="AJ741" i="1" s="1"/>
  <c r="AK741" i="1" s="1"/>
  <c r="AG705" i="1"/>
  <c r="AJ705" i="1" s="1"/>
  <c r="AK705" i="1" s="1"/>
  <c r="AG681" i="1"/>
  <c r="AJ681" i="1" s="1"/>
  <c r="AK681" i="1" s="1"/>
  <c r="AG665" i="1"/>
  <c r="AJ665" i="1" s="1"/>
  <c r="AK665" i="1" s="1"/>
  <c r="AG649" i="1"/>
  <c r="AJ649" i="1" s="1"/>
  <c r="AK649" i="1" s="1"/>
  <c r="AG625" i="1"/>
  <c r="AJ625" i="1" s="1"/>
  <c r="AK625" i="1" s="1"/>
  <c r="AG533" i="1"/>
  <c r="AJ533" i="1" s="1"/>
  <c r="AK533" i="1" s="1"/>
  <c r="AG517" i="1"/>
  <c r="AJ517" i="1" s="1"/>
  <c r="AK517" i="1" s="1"/>
  <c r="AG501" i="1"/>
  <c r="AJ501" i="1" s="1"/>
  <c r="AK501" i="1" s="1"/>
  <c r="AG465" i="1"/>
  <c r="AJ465" i="1" s="1"/>
  <c r="AK465" i="1" s="1"/>
  <c r="AG393" i="1"/>
  <c r="AJ393" i="1" s="1"/>
  <c r="AK393" i="1" s="1"/>
  <c r="AG369" i="1"/>
  <c r="AJ369" i="1" s="1"/>
  <c r="AK369" i="1" s="1"/>
  <c r="AG121" i="1"/>
  <c r="AJ121" i="1" s="1"/>
  <c r="AK121" i="1" s="1"/>
  <c r="AG73" i="1"/>
  <c r="AJ73" i="1" s="1"/>
  <c r="AK73" i="1" s="1"/>
  <c r="AG255" i="1"/>
  <c r="AJ255" i="1" s="1"/>
  <c r="AK255" i="1" s="1"/>
  <c r="AG1524" i="1"/>
  <c r="AJ1524" i="1" s="1"/>
  <c r="AK1524" i="1" s="1"/>
  <c r="AG1516" i="1"/>
  <c r="AJ1516" i="1" s="1"/>
  <c r="AK1516" i="1" s="1"/>
  <c r="AG1508" i="1"/>
  <c r="AJ1508" i="1" s="1"/>
  <c r="AK1508" i="1" s="1"/>
  <c r="AG1500" i="1"/>
  <c r="AJ1500" i="1" s="1"/>
  <c r="AK1500" i="1" s="1"/>
  <c r="AG1492" i="1"/>
  <c r="AJ1492" i="1" s="1"/>
  <c r="AK1492" i="1" s="1"/>
  <c r="AG1484" i="1"/>
  <c r="AJ1484" i="1" s="1"/>
  <c r="AK1484" i="1" s="1"/>
  <c r="AG1476" i="1"/>
  <c r="AJ1476" i="1" s="1"/>
  <c r="AK1476" i="1" s="1"/>
  <c r="AG1468" i="1"/>
  <c r="AJ1468" i="1" s="1"/>
  <c r="AK1468" i="1" s="1"/>
  <c r="AG1460" i="1"/>
  <c r="AJ1460" i="1" s="1"/>
  <c r="AK1460" i="1" s="1"/>
  <c r="AG1452" i="1"/>
  <c r="AJ1452" i="1" s="1"/>
  <c r="AK1452" i="1" s="1"/>
  <c r="AG1444" i="1"/>
  <c r="AJ1444" i="1" s="1"/>
  <c r="AK1444" i="1" s="1"/>
  <c r="AG1436" i="1"/>
  <c r="AJ1436" i="1" s="1"/>
  <c r="AK1436" i="1" s="1"/>
  <c r="AG1428" i="1"/>
  <c r="AJ1428" i="1" s="1"/>
  <c r="AK1428" i="1" s="1"/>
  <c r="AG1148" i="1"/>
  <c r="AJ1148" i="1" s="1"/>
  <c r="AK1148" i="1" s="1"/>
  <c r="AG1116" i="1"/>
  <c r="AJ1116" i="1" s="1"/>
  <c r="AK1116" i="1" s="1"/>
  <c r="AG1084" i="1"/>
  <c r="AJ1084" i="1" s="1"/>
  <c r="AK1084" i="1" s="1"/>
  <c r="AG716" i="1"/>
  <c r="AJ716" i="1" s="1"/>
  <c r="AK716" i="1" s="1"/>
  <c r="AG1151" i="1"/>
  <c r="AJ1151" i="1" s="1"/>
  <c r="AK1151" i="1" s="1"/>
  <c r="AG487" i="1"/>
  <c r="AJ487" i="1" s="1"/>
  <c r="AK487" i="1" s="1"/>
  <c r="AG391" i="1"/>
  <c r="AJ391" i="1" s="1"/>
  <c r="AK391" i="1" s="1"/>
  <c r="AG695" i="1"/>
  <c r="AJ695" i="1" s="1"/>
  <c r="AK695" i="1" s="1"/>
  <c r="AG1158" i="1"/>
  <c r="AJ1158" i="1" s="1"/>
  <c r="AK1158" i="1" s="1"/>
  <c r="AG1126" i="1"/>
  <c r="AJ1126" i="1" s="1"/>
  <c r="AK1126" i="1" s="1"/>
  <c r="AG1094" i="1"/>
  <c r="AJ1094" i="1" s="1"/>
  <c r="AK1094" i="1" s="1"/>
  <c r="AG1062" i="1"/>
  <c r="AJ1062" i="1" s="1"/>
  <c r="AK1062" i="1" s="1"/>
  <c r="AG590" i="1"/>
  <c r="AJ590" i="1" s="1"/>
  <c r="AK590" i="1" s="1"/>
  <c r="AG325" i="1"/>
  <c r="AJ325" i="1" s="1"/>
  <c r="AK325" i="1" s="1"/>
  <c r="AG1561" i="1"/>
  <c r="AJ1561" i="1" s="1"/>
  <c r="AK1561" i="1" s="1"/>
  <c r="AG1052" i="1"/>
  <c r="AJ1052" i="1" s="1"/>
  <c r="AK1052" i="1" s="1"/>
  <c r="AG732" i="1"/>
  <c r="AJ732" i="1" s="1"/>
  <c r="AK732" i="1" s="1"/>
  <c r="AG404" i="1"/>
  <c r="AJ404" i="1" s="1"/>
  <c r="AK404" i="1" s="1"/>
  <c r="AG116" i="1"/>
  <c r="AG84" i="1"/>
  <c r="AJ84" i="1" s="1"/>
  <c r="AK84" i="1" s="1"/>
  <c r="AG1023" i="1"/>
  <c r="AJ1023" i="1" s="1"/>
  <c r="AK1023" i="1" s="1"/>
  <c r="AG827" i="1"/>
  <c r="AJ827" i="1" s="1"/>
  <c r="AK827" i="1" s="1"/>
  <c r="AG227" i="1"/>
  <c r="AG1475" i="1"/>
  <c r="AJ1475" i="1" s="1"/>
  <c r="AK1475" i="1" s="1"/>
  <c r="AG1455" i="1"/>
  <c r="AJ1455" i="1" s="1"/>
  <c r="AK1455" i="1" s="1"/>
  <c r="AG1435" i="1"/>
  <c r="AJ1435" i="1" s="1"/>
  <c r="AK1435" i="1" s="1"/>
  <c r="AG1622" i="1"/>
  <c r="AJ1622" i="1" s="1"/>
  <c r="AK1622" i="1" s="1"/>
  <c r="AG942" i="1"/>
  <c r="AJ942" i="1" s="1"/>
  <c r="AK942" i="1" s="1"/>
  <c r="AG802" i="1"/>
  <c r="AJ802" i="1" s="1"/>
  <c r="AK802" i="1" s="1"/>
  <c r="AG778" i="1"/>
  <c r="AJ778" i="1" s="1"/>
  <c r="AK778" i="1" s="1"/>
  <c r="AG726" i="1"/>
  <c r="AJ726" i="1" s="1"/>
  <c r="AK726" i="1" s="1"/>
  <c r="AG630" i="1"/>
  <c r="AJ630" i="1" s="1"/>
  <c r="AK630" i="1" s="1"/>
  <c r="AG174" i="1"/>
  <c r="AJ174" i="1" s="1"/>
  <c r="AK174" i="1" s="1"/>
  <c r="AG110" i="1"/>
  <c r="AJ110" i="1" s="1"/>
  <c r="AK110" i="1" s="1"/>
  <c r="AG46" i="1"/>
  <c r="AJ46" i="1" s="1"/>
  <c r="AK46" i="1" s="1"/>
  <c r="AG637" i="1"/>
  <c r="AJ637" i="1" s="1"/>
  <c r="AK637" i="1" s="1"/>
  <c r="AG557" i="1"/>
  <c r="AJ557" i="1" s="1"/>
  <c r="AK557" i="1" s="1"/>
  <c r="AG541" i="1"/>
  <c r="AJ541" i="1" s="1"/>
  <c r="AK541" i="1" s="1"/>
  <c r="AG285" i="1"/>
  <c r="AJ285" i="1" s="1"/>
  <c r="AK285" i="1" s="1"/>
  <c r="AG117" i="1"/>
  <c r="AJ117" i="1" s="1"/>
  <c r="AK117" i="1" s="1"/>
  <c r="AG1399" i="1"/>
  <c r="AJ1399" i="1" s="1"/>
  <c r="AK1399" i="1" s="1"/>
  <c r="AG1359" i="1"/>
  <c r="AJ1359" i="1" s="1"/>
  <c r="AK1359" i="1" s="1"/>
  <c r="AG1315" i="1"/>
  <c r="AJ1315" i="1" s="1"/>
  <c r="AK1315" i="1" s="1"/>
  <c r="AG1267" i="1"/>
  <c r="AJ1267" i="1" s="1"/>
  <c r="AK1267" i="1" s="1"/>
  <c r="AG1219" i="1"/>
  <c r="AJ1219" i="1" s="1"/>
  <c r="AK1219" i="1" s="1"/>
  <c r="AG1171" i="1"/>
  <c r="AJ1171" i="1" s="1"/>
  <c r="AK1171" i="1" s="1"/>
  <c r="AG1075" i="1"/>
  <c r="AJ1075" i="1" s="1"/>
  <c r="AK1075" i="1" s="1"/>
  <c r="AG519" i="1"/>
  <c r="AJ519" i="1" s="1"/>
  <c r="AK519" i="1" s="1"/>
  <c r="AG1372" i="1"/>
  <c r="AJ1372" i="1" s="1"/>
  <c r="AK1372" i="1" s="1"/>
  <c r="AG952" i="1"/>
  <c r="AJ952" i="1" s="1"/>
  <c r="AK952" i="1" s="1"/>
  <c r="AG324" i="1"/>
  <c r="AJ324" i="1" s="1"/>
  <c r="AK324" i="1" s="1"/>
  <c r="AG308" i="1"/>
  <c r="AJ308" i="1" s="1"/>
  <c r="AK308" i="1" s="1"/>
  <c r="AG292" i="1"/>
  <c r="AJ292" i="1" s="1"/>
  <c r="AK292" i="1" s="1"/>
  <c r="AG180" i="1"/>
  <c r="AJ180" i="1" s="1"/>
  <c r="AK180" i="1" s="1"/>
  <c r="AG1335" i="1"/>
  <c r="AJ1335" i="1" s="1"/>
  <c r="AK1335" i="1" s="1"/>
  <c r="AG1287" i="1"/>
  <c r="AJ1287" i="1" s="1"/>
  <c r="AK1287" i="1" s="1"/>
  <c r="AG1235" i="1"/>
  <c r="AJ1235" i="1" s="1"/>
  <c r="AK1235" i="1" s="1"/>
  <c r="AG1187" i="1"/>
  <c r="AJ1187" i="1" s="1"/>
  <c r="AK1187" i="1" s="1"/>
  <c r="AG1091" i="1"/>
  <c r="AJ1091" i="1" s="1"/>
  <c r="AK1091" i="1" s="1"/>
  <c r="AG555" i="1"/>
  <c r="AJ555" i="1" s="1"/>
  <c r="AK555" i="1" s="1"/>
  <c r="AG499" i="1"/>
  <c r="AJ499" i="1" s="1"/>
  <c r="AK499" i="1" s="1"/>
  <c r="AG323" i="1"/>
  <c r="AJ323" i="1" s="1"/>
  <c r="AK323" i="1" s="1"/>
  <c r="AG111" i="1"/>
  <c r="AJ111" i="1" s="1"/>
  <c r="AK111" i="1" s="1"/>
  <c r="AG579" i="1"/>
  <c r="AJ579" i="1" s="1"/>
  <c r="AK579" i="1" s="1"/>
  <c r="AG749" i="1"/>
  <c r="AJ749" i="1" s="1"/>
  <c r="AK749" i="1" s="1"/>
  <c r="AG197" i="1"/>
  <c r="AJ197" i="1" s="1"/>
  <c r="AK197" i="1" s="1"/>
  <c r="AG85" i="1"/>
  <c r="AJ85" i="1" s="1"/>
  <c r="AK85" i="1" s="1"/>
  <c r="AG1027" i="1"/>
  <c r="AJ1027" i="1" s="1"/>
  <c r="AK1027" i="1" s="1"/>
  <c r="AG1573" i="1"/>
  <c r="AJ1573" i="1" s="1"/>
  <c r="AK1573" i="1" s="1"/>
  <c r="AG1616" i="1"/>
  <c r="AJ1616" i="1" s="1"/>
  <c r="AK1616" i="1" s="1"/>
  <c r="AG1608" i="1"/>
  <c r="AJ1608" i="1" s="1"/>
  <c r="AK1608" i="1" s="1"/>
  <c r="AG1576" i="1"/>
  <c r="AJ1576" i="1" s="1"/>
  <c r="AK1576" i="1" s="1"/>
  <c r="AG1568" i="1"/>
  <c r="AJ1568" i="1" s="1"/>
  <c r="AK1568" i="1" s="1"/>
  <c r="AG1560" i="1"/>
  <c r="AJ1560" i="1" s="1"/>
  <c r="AK1560" i="1" s="1"/>
  <c r="AG1368" i="1"/>
  <c r="AJ1368" i="1" s="1"/>
  <c r="AK1368" i="1" s="1"/>
  <c r="AG1360" i="1"/>
  <c r="AJ1360" i="1" s="1"/>
  <c r="AK1360" i="1" s="1"/>
  <c r="AG1352" i="1"/>
  <c r="AJ1352" i="1" s="1"/>
  <c r="AK1352" i="1" s="1"/>
  <c r="AG1344" i="1"/>
  <c r="AJ1344" i="1" s="1"/>
  <c r="AK1344" i="1" s="1"/>
  <c r="AG1336" i="1"/>
  <c r="AJ1336" i="1" s="1"/>
  <c r="AK1336" i="1" s="1"/>
  <c r="AG1328" i="1"/>
  <c r="AJ1328" i="1" s="1"/>
  <c r="AK1328" i="1" s="1"/>
  <c r="AG1320" i="1"/>
  <c r="AJ1320" i="1" s="1"/>
  <c r="AK1320" i="1" s="1"/>
  <c r="AG1312" i="1"/>
  <c r="AJ1312" i="1" s="1"/>
  <c r="AK1312" i="1" s="1"/>
  <c r="AG1304" i="1"/>
  <c r="AJ1304" i="1" s="1"/>
  <c r="AK1304" i="1" s="1"/>
  <c r="AG1296" i="1"/>
  <c r="AJ1296" i="1" s="1"/>
  <c r="AK1296" i="1" s="1"/>
  <c r="AG1288" i="1"/>
  <c r="AJ1288" i="1" s="1"/>
  <c r="AK1288" i="1" s="1"/>
  <c r="AG1280" i="1"/>
  <c r="AJ1280" i="1" s="1"/>
  <c r="AK1280" i="1" s="1"/>
  <c r="AG1272" i="1"/>
  <c r="AJ1272" i="1" s="1"/>
  <c r="AK1272" i="1" s="1"/>
  <c r="AG1264" i="1"/>
  <c r="AJ1264" i="1" s="1"/>
  <c r="AK1264" i="1" s="1"/>
  <c r="AG1256" i="1"/>
  <c r="AJ1256" i="1" s="1"/>
  <c r="AK1256" i="1" s="1"/>
  <c r="AG1248" i="1"/>
  <c r="AJ1248" i="1" s="1"/>
  <c r="AK1248" i="1" s="1"/>
  <c r="AG1240" i="1"/>
  <c r="AJ1240" i="1" s="1"/>
  <c r="AK1240" i="1" s="1"/>
  <c r="AG1232" i="1"/>
  <c r="AJ1232" i="1" s="1"/>
  <c r="AK1232" i="1" s="1"/>
  <c r="AG1224" i="1"/>
  <c r="AJ1224" i="1" s="1"/>
  <c r="AK1224" i="1" s="1"/>
  <c r="AG1216" i="1"/>
  <c r="AJ1216" i="1" s="1"/>
  <c r="AK1216" i="1" s="1"/>
  <c r="AG1176" i="1"/>
  <c r="AJ1176" i="1" s="1"/>
  <c r="AK1176" i="1" s="1"/>
  <c r="AG1112" i="1"/>
  <c r="AJ1112" i="1" s="1"/>
  <c r="AK1112" i="1" s="1"/>
  <c r="AG960" i="1"/>
  <c r="AJ960" i="1" s="1"/>
  <c r="AK960" i="1" s="1"/>
  <c r="AG756" i="1"/>
  <c r="AJ756" i="1" s="1"/>
  <c r="AK756" i="1" s="1"/>
  <c r="AG632" i="1"/>
  <c r="AJ632" i="1" s="1"/>
  <c r="AK632" i="1" s="1"/>
  <c r="AG616" i="1"/>
  <c r="AG608" i="1"/>
  <c r="AJ608" i="1" s="1"/>
  <c r="AK608" i="1" s="1"/>
  <c r="AG592" i="1"/>
  <c r="AJ592" i="1" s="1"/>
  <c r="AK592" i="1" s="1"/>
  <c r="AG536" i="1"/>
  <c r="AJ536" i="1" s="1"/>
  <c r="AK536" i="1" s="1"/>
  <c r="AG528" i="1"/>
  <c r="AJ528" i="1" s="1"/>
  <c r="AK528" i="1" s="1"/>
  <c r="AG520" i="1"/>
  <c r="AJ520" i="1" s="1"/>
  <c r="AK520" i="1" s="1"/>
  <c r="AG512" i="1"/>
  <c r="AJ512" i="1" s="1"/>
  <c r="AK512" i="1" s="1"/>
  <c r="AG504" i="1"/>
  <c r="AJ504" i="1" s="1"/>
  <c r="AK504" i="1" s="1"/>
  <c r="AG496" i="1"/>
  <c r="AJ496" i="1" s="1"/>
  <c r="AK496" i="1" s="1"/>
  <c r="AG412" i="1"/>
  <c r="AJ412" i="1" s="1"/>
  <c r="AK412" i="1" s="1"/>
  <c r="AG236" i="1"/>
  <c r="AG204" i="1"/>
  <c r="AJ204" i="1" s="1"/>
  <c r="AK204" i="1" s="1"/>
  <c r="AG176" i="1"/>
  <c r="AJ176" i="1" s="1"/>
  <c r="AK176" i="1" s="1"/>
  <c r="AG1615" i="1"/>
  <c r="AJ1615" i="1" s="1"/>
  <c r="AK1615" i="1" s="1"/>
  <c r="AG1563" i="1"/>
  <c r="AJ1563" i="1" s="1"/>
  <c r="AK1563" i="1" s="1"/>
  <c r="AG1011" i="1"/>
  <c r="AJ1011" i="1" s="1"/>
  <c r="AK1011" i="1" s="1"/>
  <c r="AG911" i="1"/>
  <c r="AJ911" i="1" s="1"/>
  <c r="AK911" i="1" s="1"/>
  <c r="AG523" i="1"/>
  <c r="AJ523" i="1" s="1"/>
  <c r="AK523" i="1" s="1"/>
  <c r="AG507" i="1"/>
  <c r="AJ507" i="1" s="1"/>
  <c r="AK507" i="1" s="1"/>
  <c r="AG199" i="1"/>
  <c r="AG1530" i="1"/>
  <c r="AJ1530" i="1" s="1"/>
  <c r="AK1530" i="1" s="1"/>
  <c r="AG1498" i="1"/>
  <c r="AJ1498" i="1" s="1"/>
  <c r="AK1498" i="1" s="1"/>
  <c r="AG1466" i="1"/>
  <c r="AJ1466" i="1" s="1"/>
  <c r="AK1466" i="1" s="1"/>
  <c r="AG1434" i="1"/>
  <c r="AJ1434" i="1" s="1"/>
  <c r="AK1434" i="1" s="1"/>
  <c r="AG1138" i="1"/>
  <c r="AJ1138" i="1" s="1"/>
  <c r="AK1138" i="1" s="1"/>
  <c r="AG1074" i="1"/>
  <c r="AJ1074" i="1" s="1"/>
  <c r="AK1074" i="1" s="1"/>
  <c r="AG822" i="1"/>
  <c r="AJ822" i="1" s="1"/>
  <c r="AK822" i="1" s="1"/>
  <c r="AG790" i="1"/>
  <c r="AJ790" i="1" s="1"/>
  <c r="AK790" i="1" s="1"/>
  <c r="AG626" i="1"/>
  <c r="AJ626" i="1" s="1"/>
  <c r="AK626" i="1" s="1"/>
  <c r="AG82" i="1"/>
  <c r="AJ82" i="1" s="1"/>
  <c r="AK82" i="1" s="1"/>
  <c r="AG1353" i="1"/>
  <c r="AJ1353" i="1" s="1"/>
  <c r="AK1353" i="1" s="1"/>
  <c r="AG1337" i="1"/>
  <c r="AJ1337" i="1" s="1"/>
  <c r="AK1337" i="1" s="1"/>
  <c r="AG1321" i="1"/>
  <c r="AJ1321" i="1" s="1"/>
  <c r="AK1321" i="1" s="1"/>
  <c r="AG1305" i="1"/>
  <c r="AJ1305" i="1" s="1"/>
  <c r="AK1305" i="1" s="1"/>
  <c r="AG1289" i="1"/>
  <c r="AJ1289" i="1" s="1"/>
  <c r="AK1289" i="1" s="1"/>
  <c r="AG1273" i="1"/>
  <c r="AJ1273" i="1" s="1"/>
  <c r="AK1273" i="1" s="1"/>
  <c r="AG1257" i="1"/>
  <c r="AJ1257" i="1" s="1"/>
  <c r="AK1257" i="1" s="1"/>
  <c r="AG1241" i="1"/>
  <c r="AJ1241" i="1" s="1"/>
  <c r="AK1241" i="1" s="1"/>
  <c r="AG1225" i="1"/>
  <c r="AJ1225" i="1" s="1"/>
  <c r="AK1225" i="1" s="1"/>
  <c r="AG1161" i="1"/>
  <c r="AJ1161" i="1" s="1"/>
  <c r="AK1161" i="1" s="1"/>
  <c r="AG1129" i="1"/>
  <c r="AJ1129" i="1" s="1"/>
  <c r="AK1129" i="1" s="1"/>
  <c r="AG1097" i="1"/>
  <c r="AJ1097" i="1" s="1"/>
  <c r="AK1097" i="1" s="1"/>
  <c r="AG1041" i="1"/>
  <c r="AJ1041" i="1" s="1"/>
  <c r="AK1041" i="1" s="1"/>
  <c r="AG1025" i="1"/>
  <c r="AJ1025" i="1" s="1"/>
  <c r="AK1025" i="1" s="1"/>
  <c r="AG1009" i="1"/>
  <c r="AJ1009" i="1" s="1"/>
  <c r="AK1009" i="1" s="1"/>
  <c r="AG993" i="1"/>
  <c r="AJ993" i="1" s="1"/>
  <c r="AK993" i="1" s="1"/>
  <c r="AG857" i="1"/>
  <c r="AJ857" i="1" s="1"/>
  <c r="AK857" i="1" s="1"/>
  <c r="AG577" i="1"/>
  <c r="AG489" i="1"/>
  <c r="AJ489" i="1" s="1"/>
  <c r="AK489" i="1" s="1"/>
  <c r="AG377" i="1"/>
  <c r="AG221" i="1"/>
  <c r="AJ221" i="1" s="1"/>
  <c r="AK221" i="1" s="1"/>
  <c r="AG105" i="1"/>
  <c r="AJ105" i="1" s="1"/>
  <c r="AK105" i="1" s="1"/>
  <c r="AG57" i="1"/>
  <c r="AJ57" i="1" s="1"/>
  <c r="AK57" i="1" s="1"/>
  <c r="AG41" i="1"/>
  <c r="AJ41" i="1" s="1"/>
  <c r="AK41" i="1" s="1"/>
  <c r="AT25" i="1" l="1"/>
  <c r="AU25" i="1" s="1"/>
  <c r="AV25" i="1" s="1"/>
  <c r="AT201" i="1"/>
  <c r="AU201" i="1" s="1"/>
  <c r="AV201" i="1" s="1"/>
  <c r="AT369" i="1"/>
  <c r="AU369" i="1" s="1"/>
  <c r="AV369" i="1" s="1"/>
  <c r="AT409" i="1"/>
  <c r="AU409" i="1"/>
  <c r="AV409" i="1" s="1"/>
  <c r="AT985" i="1"/>
  <c r="AU985" i="1" s="1"/>
  <c r="AV985" i="1" s="1"/>
  <c r="AT1145" i="1"/>
  <c r="AU1145" i="1"/>
  <c r="AV1145" i="1" s="1"/>
  <c r="AU1409" i="1"/>
  <c r="AV1409" i="1" s="1"/>
  <c r="AT354" i="1"/>
  <c r="AU354" i="1"/>
  <c r="AV354" i="1" s="1"/>
  <c r="AT442" i="1"/>
  <c r="AU442" i="1" s="1"/>
  <c r="AV442" i="1" s="1"/>
  <c r="AT562" i="1"/>
  <c r="AU562" i="1" s="1"/>
  <c r="AV562" i="1" s="1"/>
  <c r="AT634" i="1"/>
  <c r="AU634" i="1" s="1"/>
  <c r="AV634" i="1" s="1"/>
  <c r="AT846" i="1"/>
  <c r="AU846" i="1" s="1"/>
  <c r="AV846" i="1" s="1"/>
  <c r="AT878" i="1"/>
  <c r="AU878" i="1" s="1"/>
  <c r="AV878" i="1" s="1"/>
  <c r="AT1146" i="1"/>
  <c r="AU1146" i="1" s="1"/>
  <c r="AV1146" i="1" s="1"/>
  <c r="AT1186" i="1"/>
  <c r="AU1186" i="1" s="1"/>
  <c r="AV1186" i="1" s="1"/>
  <c r="AT1202" i="1"/>
  <c r="AU1202" i="1" s="1"/>
  <c r="AV1202" i="1" s="1"/>
  <c r="AU1554" i="1"/>
  <c r="AV1554" i="1" s="1"/>
  <c r="AT1554" i="1"/>
  <c r="AT643" i="1"/>
  <c r="AU643" i="1" s="1"/>
  <c r="AV643" i="1" s="1"/>
  <c r="AT840" i="1"/>
  <c r="AU840" i="1" s="1"/>
  <c r="AV840" i="1" s="1"/>
  <c r="AT1080" i="1"/>
  <c r="AU1080" i="1" s="1"/>
  <c r="AV1080" i="1" s="1"/>
  <c r="AT1536" i="1"/>
  <c r="AU1536" i="1" s="1"/>
  <c r="AV1536" i="1" s="1"/>
  <c r="AT1601" i="1"/>
  <c r="AU1601" i="1" s="1"/>
  <c r="AV1601" i="1" s="1"/>
  <c r="AT181" i="1"/>
  <c r="AU181" i="1" s="1"/>
  <c r="AV181" i="1" s="1"/>
  <c r="AT278" i="1"/>
  <c r="AU278" i="1" s="1"/>
  <c r="AV278" i="1" s="1"/>
  <c r="AT330" i="1"/>
  <c r="AU330" i="1" s="1"/>
  <c r="AV330" i="1" s="1"/>
  <c r="AT690" i="1"/>
  <c r="AU690" i="1" s="1"/>
  <c r="AV690" i="1" s="1"/>
  <c r="AT1218" i="1"/>
  <c r="AU1218" i="1" s="1"/>
  <c r="AV1218" i="1" s="1"/>
  <c r="AT1282" i="1"/>
  <c r="AU1282" i="1" s="1"/>
  <c r="AV1282" i="1" s="1"/>
  <c r="AT1330" i="1"/>
  <c r="AU1330" i="1" s="1"/>
  <c r="AV1330" i="1" s="1"/>
  <c r="AT1346" i="1"/>
  <c r="AU1346" i="1" s="1"/>
  <c r="AV1346" i="1" s="1"/>
  <c r="AU1602" i="1"/>
  <c r="AV1602" i="1" s="1"/>
  <c r="AT1602" i="1"/>
  <c r="AT547" i="1"/>
  <c r="AU547" i="1" s="1"/>
  <c r="AV547" i="1" s="1"/>
  <c r="AT159" i="1"/>
  <c r="AU159" i="1" s="1"/>
  <c r="AV159" i="1" s="1"/>
  <c r="AT1091" i="1"/>
  <c r="AU1091" i="1" s="1"/>
  <c r="AV1091" i="1" s="1"/>
  <c r="AT292" i="1"/>
  <c r="AU292" i="1" s="1"/>
  <c r="AV292" i="1" s="1"/>
  <c r="AT704" i="1"/>
  <c r="AU704" i="1" s="1"/>
  <c r="AV704" i="1" s="1"/>
  <c r="AT133" i="1"/>
  <c r="AU133" i="1"/>
  <c r="AV133" i="1" s="1"/>
  <c r="AT173" i="1"/>
  <c r="AU173" i="1" s="1"/>
  <c r="AV173" i="1" s="1"/>
  <c r="AT621" i="1"/>
  <c r="AU621" i="1" s="1"/>
  <c r="AV621" i="1" s="1"/>
  <c r="AT1133" i="1"/>
  <c r="AU1133" i="1" s="1"/>
  <c r="AV1133" i="1" s="1"/>
  <c r="AT1537" i="1"/>
  <c r="AU1537" i="1" s="1"/>
  <c r="AV1537" i="1" s="1"/>
  <c r="AT62" i="1"/>
  <c r="AU62" i="1" s="1"/>
  <c r="AV62" i="1" s="1"/>
  <c r="AT222" i="1"/>
  <c r="AU222" i="1" s="1"/>
  <c r="AV222" i="1" s="1"/>
  <c r="AT486" i="1"/>
  <c r="AU486" i="1" s="1"/>
  <c r="AV486" i="1" s="1"/>
  <c r="AT742" i="1"/>
  <c r="AU742" i="1" s="1"/>
  <c r="AV742" i="1" s="1"/>
  <c r="AT794" i="1"/>
  <c r="AU794" i="1" s="1"/>
  <c r="AV794" i="1" s="1"/>
  <c r="AT834" i="1"/>
  <c r="AU834" i="1" s="1"/>
  <c r="AV834" i="1" s="1"/>
  <c r="AT235" i="1"/>
  <c r="AU235" i="1" s="1"/>
  <c r="AV235" i="1" s="1"/>
  <c r="AT647" i="1"/>
  <c r="AU647" i="1" s="1"/>
  <c r="AV647" i="1" s="1"/>
  <c r="AT1191" i="1"/>
  <c r="AU1191" i="1" s="1"/>
  <c r="AV1191" i="1" s="1"/>
  <c r="AT1263" i="1"/>
  <c r="AU1263" i="1" s="1"/>
  <c r="AV1263" i="1" s="1"/>
  <c r="AT1283" i="1"/>
  <c r="AU1283" i="1" s="1"/>
  <c r="AV1283" i="1" s="1"/>
  <c r="AT1355" i="1"/>
  <c r="AU1355" i="1" s="1"/>
  <c r="AV1355" i="1" s="1"/>
  <c r="AT59" i="1"/>
  <c r="AU59" i="1" s="1"/>
  <c r="AV59" i="1" s="1"/>
  <c r="AT644" i="1"/>
  <c r="AU644" i="1" s="1"/>
  <c r="AV644" i="1" s="1"/>
  <c r="AT708" i="1"/>
  <c r="AU708" i="1" s="1"/>
  <c r="AV708" i="1" s="1"/>
  <c r="AT772" i="1"/>
  <c r="AU772" i="1" s="1"/>
  <c r="AV772" i="1" s="1"/>
  <c r="AT223" i="1"/>
  <c r="AU223" i="1" s="1"/>
  <c r="AV223" i="1" s="1"/>
  <c r="AT397" i="1"/>
  <c r="AU397" i="1" s="1"/>
  <c r="AV397" i="1" s="1"/>
  <c r="AT861" i="1"/>
  <c r="AU861" i="1" s="1"/>
  <c r="AV861" i="1" s="1"/>
  <c r="AT1381" i="1"/>
  <c r="AU1381" i="1" s="1"/>
  <c r="AV1381" i="1" s="1"/>
  <c r="AT326" i="1"/>
  <c r="AU326" i="1" s="1"/>
  <c r="AV326" i="1" s="1"/>
  <c r="AT406" i="1"/>
  <c r="AU406" i="1" s="1"/>
  <c r="AV406" i="1" s="1"/>
  <c r="AU1590" i="1"/>
  <c r="AV1590" i="1" s="1"/>
  <c r="AT1590" i="1"/>
  <c r="AT1199" i="1"/>
  <c r="AU1199" i="1" s="1"/>
  <c r="AV1199" i="1" s="1"/>
  <c r="AT360" i="1"/>
  <c r="AU360" i="1" s="1"/>
  <c r="AV360" i="1" s="1"/>
  <c r="AT588" i="1"/>
  <c r="AU588" i="1" s="1"/>
  <c r="AV588" i="1" s="1"/>
  <c r="AT1040" i="1"/>
  <c r="AU1040" i="1" s="1"/>
  <c r="AV1040" i="1" s="1"/>
  <c r="AT303" i="1"/>
  <c r="AU303" i="1" s="1"/>
  <c r="AV303" i="1" s="1"/>
  <c r="AT687" i="1"/>
  <c r="AU687" i="1" s="1"/>
  <c r="AV687" i="1" s="1"/>
  <c r="AU152" i="1"/>
  <c r="AV152" i="1" s="1"/>
  <c r="AT521" i="1"/>
  <c r="AU521" i="1" s="1"/>
  <c r="AV521" i="1" s="1"/>
  <c r="AT689" i="1"/>
  <c r="AU689" i="1" s="1"/>
  <c r="AV689" i="1" s="1"/>
  <c r="AT737" i="1"/>
  <c r="AU737" i="1"/>
  <c r="AV737" i="1" s="1"/>
  <c r="AT921" i="1"/>
  <c r="AU921" i="1" s="1"/>
  <c r="AV921" i="1" s="1"/>
  <c r="AT10" i="1"/>
  <c r="AU10" i="1"/>
  <c r="AV10" i="1" s="1"/>
  <c r="AT74" i="1"/>
  <c r="AU74" i="1" s="1"/>
  <c r="AV74" i="1" s="1"/>
  <c r="AT1130" i="1"/>
  <c r="AU1130" i="1" s="1"/>
  <c r="AV1130" i="1" s="1"/>
  <c r="AU1502" i="1"/>
  <c r="AV1502" i="1" s="1"/>
  <c r="AU1562" i="1"/>
  <c r="AV1562" i="1" s="1"/>
  <c r="AT1562" i="1"/>
  <c r="AT1107" i="1"/>
  <c r="AU1107" i="1" s="1"/>
  <c r="AV1107" i="1" s="1"/>
  <c r="AT1295" i="1"/>
  <c r="AU1295" i="1" s="1"/>
  <c r="AV1295" i="1" s="1"/>
  <c r="AU1591" i="1"/>
  <c r="AV1591" i="1" s="1"/>
  <c r="AT1591" i="1"/>
  <c r="AT456" i="1"/>
  <c r="AU456" i="1" s="1"/>
  <c r="AV456" i="1" s="1"/>
  <c r="AT624" i="1"/>
  <c r="AU624" i="1" s="1"/>
  <c r="AV624" i="1" s="1"/>
  <c r="AT816" i="1"/>
  <c r="AU816" i="1" s="1"/>
  <c r="AV816" i="1" s="1"/>
  <c r="AU1632" i="1"/>
  <c r="AV1632" i="1" s="1"/>
  <c r="AT1632" i="1"/>
  <c r="AT1589" i="1"/>
  <c r="AU1589" i="1" s="1"/>
  <c r="AV1589" i="1" s="1"/>
  <c r="AT243" i="1"/>
  <c r="AU243" i="1" s="1"/>
  <c r="AV243" i="1" s="1"/>
  <c r="AT343" i="1"/>
  <c r="AU343" i="1" s="1"/>
  <c r="AV343" i="1" s="1"/>
  <c r="AT245" i="1"/>
  <c r="AU245" i="1" s="1"/>
  <c r="AV245" i="1" s="1"/>
  <c r="AT261" i="1"/>
  <c r="AU261" i="1" s="1"/>
  <c r="AV261" i="1" s="1"/>
  <c r="AT593" i="1"/>
  <c r="AU593" i="1" s="1"/>
  <c r="AV593" i="1" s="1"/>
  <c r="AT490" i="1"/>
  <c r="AU490" i="1" s="1"/>
  <c r="AV490" i="1" s="1"/>
  <c r="AT698" i="1"/>
  <c r="AU698" i="1" s="1"/>
  <c r="AV698" i="1" s="1"/>
  <c r="AT743" i="1"/>
  <c r="AU743" i="1" s="1"/>
  <c r="AV743" i="1" s="1"/>
  <c r="AT519" i="1"/>
  <c r="AU519" i="1" s="1"/>
  <c r="AV519" i="1" s="1"/>
  <c r="AT1359" i="1"/>
  <c r="AU1359" i="1" s="1"/>
  <c r="AV1359" i="1" s="1"/>
  <c r="AT49" i="1"/>
  <c r="AU49" i="1" s="1"/>
  <c r="AV49" i="1" s="1"/>
  <c r="AT357" i="1"/>
  <c r="AU357" i="1" s="1"/>
  <c r="AV357" i="1" s="1"/>
  <c r="AT637" i="1"/>
  <c r="AU637" i="1" s="1"/>
  <c r="AV637" i="1" s="1"/>
  <c r="AT733" i="1"/>
  <c r="AU733" i="1" s="1"/>
  <c r="AV733" i="1" s="1"/>
  <c r="AT885" i="1"/>
  <c r="AU885" i="1" s="1"/>
  <c r="AV885" i="1" s="1"/>
  <c r="AT917" i="1"/>
  <c r="AU917" i="1" s="1"/>
  <c r="AV917" i="1" s="1"/>
  <c r="AT973" i="1"/>
  <c r="AU973" i="1" s="1"/>
  <c r="AV973" i="1" s="1"/>
  <c r="AT1181" i="1"/>
  <c r="AU1181" i="1" s="1"/>
  <c r="AV1181" i="1" s="1"/>
  <c r="AT398" i="1"/>
  <c r="AU398" i="1" s="1"/>
  <c r="AV398" i="1" s="1"/>
  <c r="AT574" i="1"/>
  <c r="AU574" i="1" s="1"/>
  <c r="AV574" i="1" s="1"/>
  <c r="AT678" i="1"/>
  <c r="AU678" i="1" s="1"/>
  <c r="AV678" i="1" s="1"/>
  <c r="AT1030" i="1"/>
  <c r="AU1030" i="1" s="1"/>
  <c r="AV1030" i="1" s="1"/>
  <c r="AT1102" i="1"/>
  <c r="AU1102" i="1" s="1"/>
  <c r="AV1102" i="1" s="1"/>
  <c r="AU1426" i="1"/>
  <c r="AV1426" i="1" s="1"/>
  <c r="AU1458" i="1"/>
  <c r="AV1458" i="1" s="1"/>
  <c r="AU1490" i="1"/>
  <c r="AV1490" i="1" s="1"/>
  <c r="AU1522" i="1"/>
  <c r="AV1522" i="1" s="1"/>
  <c r="AT147" i="1"/>
  <c r="AU147" i="1" s="1"/>
  <c r="AV147" i="1" s="1"/>
  <c r="AT471" i="1"/>
  <c r="AU471" i="1" s="1"/>
  <c r="AV471" i="1" s="1"/>
  <c r="AU1031" i="1"/>
  <c r="AV1031" i="1" s="1"/>
  <c r="AU227" i="1"/>
  <c r="AV227" i="1" s="1"/>
  <c r="AT227" i="1"/>
  <c r="AT392" i="1"/>
  <c r="AU392" i="1" s="1"/>
  <c r="AV392" i="1" s="1"/>
  <c r="AT508" i="1"/>
  <c r="AU508" i="1"/>
  <c r="AV508" i="1" s="1"/>
  <c r="AT548" i="1"/>
  <c r="AU548" i="1" s="1"/>
  <c r="AV548" i="1" s="1"/>
  <c r="AT684" i="1"/>
  <c r="AU684" i="1"/>
  <c r="AV684" i="1" s="1"/>
  <c r="AT860" i="1"/>
  <c r="AU860" i="1" s="1"/>
  <c r="AV860" i="1" s="1"/>
  <c r="AT1188" i="1"/>
  <c r="AU1188" i="1"/>
  <c r="AV1188" i="1" s="1"/>
  <c r="AT1284" i="1"/>
  <c r="AU1284" i="1" s="1"/>
  <c r="AV1284" i="1" s="1"/>
  <c r="AT1316" i="1"/>
  <c r="AU1316" i="1"/>
  <c r="AV1316" i="1" s="1"/>
  <c r="AT1596" i="1"/>
  <c r="AU1596" i="1" s="1"/>
  <c r="AV1596" i="1" s="1"/>
  <c r="AT1628" i="1"/>
  <c r="AU1628" i="1" s="1"/>
  <c r="AV1628" i="1" s="1"/>
  <c r="AT1545" i="1"/>
  <c r="AU1545" i="1" s="1"/>
  <c r="AV1545" i="1" s="1"/>
  <c r="AT1543" i="1"/>
  <c r="AU1543" i="1" s="1"/>
  <c r="AV1543" i="1" s="1"/>
  <c r="AT89" i="1"/>
  <c r="AU89" i="1" s="1"/>
  <c r="AV89" i="1" s="1"/>
  <c r="AT325" i="1"/>
  <c r="AU325" i="1"/>
  <c r="AV325" i="1" s="1"/>
  <c r="AT477" i="1"/>
  <c r="AU477" i="1" s="1"/>
  <c r="AV477" i="1" s="1"/>
  <c r="AU941" i="1"/>
  <c r="AV941" i="1" s="1"/>
  <c r="AT1029" i="1"/>
  <c r="AU1029" i="1" s="1"/>
  <c r="AV1029" i="1" s="1"/>
  <c r="AT22" i="1"/>
  <c r="AU22" i="1" s="1"/>
  <c r="AV22" i="1" s="1"/>
  <c r="AT35" i="1"/>
  <c r="AU35" i="1" s="1"/>
  <c r="AV35" i="1" s="1"/>
  <c r="AT439" i="1"/>
  <c r="AU439" i="1" s="1"/>
  <c r="AV439" i="1" s="1"/>
  <c r="AT1323" i="1"/>
  <c r="AU1323" i="1" s="1"/>
  <c r="AV1323" i="1" s="1"/>
  <c r="AT256" i="1"/>
  <c r="AU256" i="1" s="1"/>
  <c r="AV256" i="1" s="1"/>
  <c r="AT320" i="1"/>
  <c r="AU320" i="1" s="1"/>
  <c r="AV320" i="1" s="1"/>
  <c r="AT484" i="1"/>
  <c r="AU484" i="1" s="1"/>
  <c r="AV484" i="1" s="1"/>
  <c r="AT556" i="1"/>
  <c r="AU556" i="1" s="1"/>
  <c r="AV556" i="1" s="1"/>
  <c r="AT884" i="1"/>
  <c r="AU884" i="1" s="1"/>
  <c r="AV884" i="1" s="1"/>
  <c r="AT1116" i="1"/>
  <c r="AU1116" i="1" s="1"/>
  <c r="AV1116" i="1" s="1"/>
  <c r="AT1180" i="1"/>
  <c r="AU1180" i="1" s="1"/>
  <c r="AV1180" i="1" s="1"/>
  <c r="AT623" i="1"/>
  <c r="AU623" i="1" s="1"/>
  <c r="AV623" i="1" s="1"/>
  <c r="AU959" i="1"/>
  <c r="AV959" i="1" s="1"/>
  <c r="AU144" i="1"/>
  <c r="AV144" i="1" s="1"/>
  <c r="AU177" i="1"/>
  <c r="AV177" i="1" s="1"/>
  <c r="AT177" i="1"/>
  <c r="AT1129" i="1"/>
  <c r="AU1129" i="1" s="1"/>
  <c r="AV1129" i="1" s="1"/>
  <c r="AT18" i="1"/>
  <c r="AU18" i="1" s="1"/>
  <c r="AV18" i="1" s="1"/>
  <c r="AU202" i="1"/>
  <c r="AV202" i="1" s="1"/>
  <c r="AT482" i="1"/>
  <c r="AU482" i="1"/>
  <c r="AV482" i="1" s="1"/>
  <c r="AT790" i="1"/>
  <c r="AU790" i="1" s="1"/>
  <c r="AV790" i="1" s="1"/>
  <c r="AT986" i="1"/>
  <c r="AU986" i="1"/>
  <c r="AV986" i="1" s="1"/>
  <c r="AT1018" i="1"/>
  <c r="AU1018" i="1" s="1"/>
  <c r="AV1018" i="1" s="1"/>
  <c r="AT1138" i="1"/>
  <c r="AU1138" i="1"/>
  <c r="AV1138" i="1" s="1"/>
  <c r="AU1478" i="1"/>
  <c r="AV1478" i="1" s="1"/>
  <c r="AU199" i="1"/>
  <c r="AV199" i="1" s="1"/>
  <c r="AT199" i="1"/>
  <c r="AT523" i="1"/>
  <c r="AU523" i="1" s="1"/>
  <c r="AV523" i="1" s="1"/>
  <c r="AU367" i="1"/>
  <c r="AV367" i="1" s="1"/>
  <c r="AT839" i="1"/>
  <c r="AU839" i="1" s="1"/>
  <c r="AV839" i="1" s="1"/>
  <c r="AT1615" i="1"/>
  <c r="AU1615" i="1" s="1"/>
  <c r="AV1615" i="1" s="1"/>
  <c r="AU140" i="1"/>
  <c r="AV140" i="1" s="1"/>
  <c r="AT448" i="1"/>
  <c r="AU448" i="1" s="1"/>
  <c r="AV448" i="1" s="1"/>
  <c r="AT720" i="1"/>
  <c r="AU720" i="1" s="1"/>
  <c r="AV720" i="1" s="1"/>
  <c r="AT756" i="1"/>
  <c r="AU756" i="1" s="1"/>
  <c r="AV756" i="1" s="1"/>
  <c r="AT792" i="1"/>
  <c r="AU792" i="1" s="1"/>
  <c r="AV792" i="1" s="1"/>
  <c r="AT1176" i="1"/>
  <c r="AU1176" i="1" s="1"/>
  <c r="AV1176" i="1" s="1"/>
  <c r="AT1272" i="1"/>
  <c r="AU1272" i="1" s="1"/>
  <c r="AV1272" i="1" s="1"/>
  <c r="AT1288" i="1"/>
  <c r="AU1288" i="1" s="1"/>
  <c r="AV1288" i="1" s="1"/>
  <c r="AT1304" i="1"/>
  <c r="AU1304" i="1" s="1"/>
  <c r="AV1304" i="1" s="1"/>
  <c r="AT1320" i="1"/>
  <c r="AU1320" i="1" s="1"/>
  <c r="AV1320" i="1" s="1"/>
  <c r="AT1568" i="1"/>
  <c r="AU1568" i="1" s="1"/>
  <c r="AV1568" i="1" s="1"/>
  <c r="AU1584" i="1"/>
  <c r="AV1584" i="1" s="1"/>
  <c r="AT1584" i="1"/>
  <c r="AT1573" i="1"/>
  <c r="AU1573" i="1" s="1"/>
  <c r="AV1573" i="1" s="1"/>
  <c r="AU197" i="1"/>
  <c r="AV197" i="1" s="1"/>
  <c r="AT197" i="1"/>
  <c r="AT329" i="1"/>
  <c r="AU329" i="1" s="1"/>
  <c r="AV329" i="1" s="1"/>
  <c r="AT1185" i="1"/>
  <c r="AU1185" i="1" s="1"/>
  <c r="AV1185" i="1" s="1"/>
  <c r="AT282" i="1"/>
  <c r="AU282" i="1"/>
  <c r="AV282" i="1" s="1"/>
  <c r="AT1242" i="1"/>
  <c r="AU1242" i="1" s="1"/>
  <c r="AV1242" i="1" s="1"/>
  <c r="AT1306" i="1"/>
  <c r="AU1306" i="1" s="1"/>
  <c r="AV1306" i="1" s="1"/>
  <c r="AU1546" i="1"/>
  <c r="AV1546" i="1" s="1"/>
  <c r="AT1546" i="1"/>
  <c r="AT247" i="1"/>
  <c r="AU247" i="1" s="1"/>
  <c r="AV247" i="1" s="1"/>
  <c r="AT579" i="1"/>
  <c r="AU579" i="1" s="1"/>
  <c r="AV579" i="1" s="1"/>
  <c r="AT1179" i="1"/>
  <c r="AU1179" i="1" s="1"/>
  <c r="AV1179" i="1" s="1"/>
  <c r="AT1311" i="1"/>
  <c r="AU1311" i="1" s="1"/>
  <c r="AV1311" i="1" s="1"/>
  <c r="AT688" i="1"/>
  <c r="AU688" i="1" s="1"/>
  <c r="AV688" i="1" s="1"/>
  <c r="AT331" i="1"/>
  <c r="AU331" i="1"/>
  <c r="AV331" i="1" s="1"/>
  <c r="AT29" i="1"/>
  <c r="AU29" i="1" s="1"/>
  <c r="AV29" i="1" s="1"/>
  <c r="AT149" i="1"/>
  <c r="AU149" i="1" s="1"/>
  <c r="AV149" i="1" s="1"/>
  <c r="AT589" i="1"/>
  <c r="AU589" i="1" s="1"/>
  <c r="AV589" i="1" s="1"/>
  <c r="AT677" i="1"/>
  <c r="AU677" i="1" s="1"/>
  <c r="AV677" i="1" s="1"/>
  <c r="AT1053" i="1"/>
  <c r="AU1053" i="1" s="1"/>
  <c r="AV1053" i="1" s="1"/>
  <c r="AU1241" i="1"/>
  <c r="AV1241" i="1" s="1"/>
  <c r="AU1337" i="1"/>
  <c r="AV1337" i="1" s="1"/>
  <c r="AU1369" i="1"/>
  <c r="AV1369" i="1" s="1"/>
  <c r="AU1497" i="1"/>
  <c r="AV1497" i="1" s="1"/>
  <c r="AT54" i="1"/>
  <c r="AU54" i="1" s="1"/>
  <c r="AV54" i="1" s="1"/>
  <c r="AU238" i="1"/>
  <c r="AV238" i="1" s="1"/>
  <c r="AT238" i="1"/>
  <c r="AT342" i="1"/>
  <c r="AU342" i="1" s="1"/>
  <c r="AV342" i="1" s="1"/>
  <c r="AT810" i="1"/>
  <c r="AU810" i="1" s="1"/>
  <c r="AV810" i="1" s="1"/>
  <c r="AU8" i="1"/>
  <c r="AV8" i="1" s="1"/>
  <c r="AT8" i="1"/>
  <c r="AT411" i="1"/>
  <c r="AU411" i="1" s="1"/>
  <c r="AV411" i="1" s="1"/>
  <c r="AU1579" i="1"/>
  <c r="AV1579" i="1" s="1"/>
  <c r="AT1579" i="1"/>
  <c r="AT667" i="1"/>
  <c r="AU667" i="1" s="1"/>
  <c r="AV667" i="1" s="1"/>
  <c r="AT871" i="1"/>
  <c r="AU871" i="1" s="1"/>
  <c r="AV871" i="1" s="1"/>
  <c r="AT1115" i="1"/>
  <c r="AU1115" i="1" s="1"/>
  <c r="AV1115" i="1" s="1"/>
  <c r="AU188" i="1"/>
  <c r="AV188" i="1" s="1"/>
  <c r="AT572" i="1"/>
  <c r="AU572" i="1"/>
  <c r="AV572" i="1" s="1"/>
  <c r="AT1533" i="1"/>
  <c r="AU1533" i="1" s="1"/>
  <c r="AV1533" i="1" s="1"/>
  <c r="AU189" i="1"/>
  <c r="AV189" i="1" s="1"/>
  <c r="AT189" i="1"/>
  <c r="AT257" i="1"/>
  <c r="AU257" i="1"/>
  <c r="AV257" i="1" s="1"/>
  <c r="AT851" i="1"/>
  <c r="AU851" i="1" s="1"/>
  <c r="AV851" i="1" s="1"/>
  <c r="AT1379" i="1"/>
  <c r="AU1379" i="1"/>
  <c r="AV1379" i="1" s="1"/>
  <c r="AT887" i="1"/>
  <c r="AU887" i="1" s="1"/>
  <c r="AV887" i="1" s="1"/>
  <c r="AT1127" i="1"/>
  <c r="AU1127" i="1"/>
  <c r="AV1127" i="1" s="1"/>
  <c r="AT312" i="1"/>
  <c r="AU312" i="1" s="1"/>
  <c r="AV312" i="1" s="1"/>
  <c r="AT1000" i="1"/>
  <c r="AU1000" i="1" s="1"/>
  <c r="AV1000" i="1" s="1"/>
  <c r="AU1428" i="1"/>
  <c r="AV1428" i="1" s="1"/>
  <c r="AU1460" i="1"/>
  <c r="AV1460" i="1" s="1"/>
  <c r="AU1492" i="1"/>
  <c r="AV1492" i="1" s="1"/>
  <c r="AU1524" i="1"/>
  <c r="AV1524" i="1" s="1"/>
  <c r="AT203" i="1"/>
  <c r="AU203" i="1" s="1"/>
  <c r="AV203" i="1" s="1"/>
  <c r="AT363" i="1"/>
  <c r="AU363" i="1" s="1"/>
  <c r="AV363" i="1" s="1"/>
  <c r="AU1075" i="1"/>
  <c r="AV1075" i="1" s="1"/>
  <c r="AU1571" i="1"/>
  <c r="AV1571" i="1" s="1"/>
  <c r="AT1571" i="1"/>
  <c r="AU1407" i="1"/>
  <c r="AV1407" i="1" s="1"/>
  <c r="AT1547" i="1"/>
  <c r="AU1547" i="1" s="1"/>
  <c r="AV1547" i="1" s="1"/>
  <c r="AT380" i="1"/>
  <c r="AU380" i="1" s="1"/>
  <c r="AV380" i="1" s="1"/>
  <c r="AU1019" i="1"/>
  <c r="AV1019" i="1" s="1"/>
  <c r="AU903" i="1"/>
  <c r="AV903" i="1" s="1"/>
  <c r="AT41" i="1"/>
  <c r="AU41" i="1" s="1"/>
  <c r="AV41" i="1" s="1"/>
  <c r="AT105" i="1"/>
  <c r="AU105" i="1"/>
  <c r="AV105" i="1" s="1"/>
  <c r="AT337" i="1"/>
  <c r="AU337" i="1" s="1"/>
  <c r="AV337" i="1" s="1"/>
  <c r="AT649" i="1"/>
  <c r="AU649" i="1"/>
  <c r="AV649" i="1" s="1"/>
  <c r="AT681" i="1"/>
  <c r="AU681" i="1" s="1"/>
  <c r="AV681" i="1" s="1"/>
  <c r="AU1385" i="1"/>
  <c r="AV1385" i="1" s="1"/>
  <c r="AU1489" i="1"/>
  <c r="AV1489" i="1" s="1"/>
  <c r="AT402" i="1"/>
  <c r="AU402" i="1" s="1"/>
  <c r="AV402" i="1" s="1"/>
  <c r="AT554" i="1"/>
  <c r="AU554" i="1"/>
  <c r="AV554" i="1" s="1"/>
  <c r="AT642" i="1"/>
  <c r="AU642" i="1" s="1"/>
  <c r="AV642" i="1" s="1"/>
  <c r="AT658" i="1"/>
  <c r="AU658" i="1" s="1"/>
  <c r="AV658" i="1" s="1"/>
  <c r="AU1058" i="1"/>
  <c r="AV1058" i="1" s="1"/>
  <c r="AT1122" i="1"/>
  <c r="AU1122" i="1" s="1"/>
  <c r="AV1122" i="1" s="1"/>
  <c r="AU1410" i="1"/>
  <c r="AV1410" i="1" s="1"/>
  <c r="AU1486" i="1"/>
  <c r="AV1486" i="1" s="1"/>
  <c r="AT1618" i="1"/>
  <c r="AU1618" i="1" s="1"/>
  <c r="AV1618" i="1" s="1"/>
  <c r="AT335" i="1"/>
  <c r="AU335" i="1" s="1"/>
  <c r="AV335" i="1" s="1"/>
  <c r="AU907" i="1"/>
  <c r="AV907" i="1" s="1"/>
  <c r="AT1391" i="1"/>
  <c r="AU1391" i="1"/>
  <c r="AV1391" i="1" s="1"/>
  <c r="AT32" i="1"/>
  <c r="AU32" i="1" s="1"/>
  <c r="AV32" i="1" s="1"/>
  <c r="AU240" i="1"/>
  <c r="AV240" i="1" s="1"/>
  <c r="AT440" i="1"/>
  <c r="AU440" i="1" s="1"/>
  <c r="AV440" i="1" s="1"/>
  <c r="AT544" i="1"/>
  <c r="AU544" i="1" s="1"/>
  <c r="AV544" i="1" s="1"/>
  <c r="AT648" i="1"/>
  <c r="AU648" i="1" s="1"/>
  <c r="AV648" i="1" s="1"/>
  <c r="AT712" i="1"/>
  <c r="AU712" i="1" s="1"/>
  <c r="AV712" i="1" s="1"/>
  <c r="AT768" i="1"/>
  <c r="AU768" i="1" s="1"/>
  <c r="AV768" i="1" s="1"/>
  <c r="AT800" i="1"/>
  <c r="AU800" i="1" s="1"/>
  <c r="AV800" i="1" s="1"/>
  <c r="AT980" i="1"/>
  <c r="AU980" i="1" s="1"/>
  <c r="AV980" i="1" s="1"/>
  <c r="AT1004" i="1"/>
  <c r="AU1004" i="1" s="1"/>
  <c r="AV1004" i="1" s="1"/>
  <c r="AU1036" i="1"/>
  <c r="AV1036" i="1" s="1"/>
  <c r="AT1036" i="1"/>
  <c r="AT1136" i="1"/>
  <c r="AU1136" i="1" s="1"/>
  <c r="AV1136" i="1" s="1"/>
  <c r="AU1473" i="1"/>
  <c r="AV1473" i="1" s="1"/>
  <c r="AT231" i="1"/>
  <c r="AU231" i="1" s="1"/>
  <c r="AV231" i="1" s="1"/>
  <c r="AT241" i="1"/>
  <c r="AU241" i="1"/>
  <c r="AV241" i="1" s="1"/>
  <c r="AT265" i="1"/>
  <c r="AU265" i="1"/>
  <c r="AV265" i="1" s="1"/>
  <c r="AT457" i="1"/>
  <c r="AU457" i="1"/>
  <c r="AV457" i="1" s="1"/>
  <c r="AT7" i="1"/>
  <c r="AU7" i="1" s="1"/>
  <c r="AV7" i="1" s="1"/>
  <c r="AT15" i="1"/>
  <c r="AU15" i="1"/>
  <c r="AV15" i="1" s="1"/>
  <c r="AT291" i="1"/>
  <c r="AU291" i="1" s="1"/>
  <c r="AV291" i="1" s="1"/>
  <c r="AT1123" i="1"/>
  <c r="AU1123" i="1" s="1"/>
  <c r="AV1123" i="1" s="1"/>
  <c r="AT1555" i="1"/>
  <c r="AU1555" i="1" s="1"/>
  <c r="AV1555" i="1" s="1"/>
  <c r="AU365" i="1"/>
  <c r="AV365" i="1" s="1"/>
  <c r="AT629" i="1"/>
  <c r="AU629" i="1" s="1"/>
  <c r="AV629" i="1" s="1"/>
  <c r="AT1149" i="1"/>
  <c r="AU1149" i="1" s="1"/>
  <c r="AV1149" i="1" s="1"/>
  <c r="AT1261" i="1"/>
  <c r="AU1261" i="1" s="1"/>
  <c r="AV1261" i="1" s="1"/>
  <c r="AT1293" i="1"/>
  <c r="AU1293" i="1" s="1"/>
  <c r="AV1293" i="1" s="1"/>
  <c r="AU1605" i="1"/>
  <c r="AV1605" i="1" s="1"/>
  <c r="AT1605" i="1"/>
  <c r="AU118" i="1"/>
  <c r="AV118" i="1" s="1"/>
  <c r="AU162" i="1"/>
  <c r="AV162" i="1" s="1"/>
  <c r="AU518" i="1"/>
  <c r="AV518" i="1" s="1"/>
  <c r="AT518" i="1"/>
  <c r="AT542" i="1"/>
  <c r="AU542" i="1" s="1"/>
  <c r="AV542" i="1" s="1"/>
  <c r="AU662" i="1"/>
  <c r="AV662" i="1" s="1"/>
  <c r="AT662" i="1"/>
  <c r="AT786" i="1"/>
  <c r="AU786" i="1" s="1"/>
  <c r="AV786" i="1" s="1"/>
  <c r="AT1022" i="1"/>
  <c r="AU1022" i="1" s="1"/>
  <c r="AV1022" i="1" s="1"/>
  <c r="AU1090" i="1"/>
  <c r="AV1090" i="1" s="1"/>
  <c r="AT1150" i="1"/>
  <c r="AU1150" i="1" s="1"/>
  <c r="AV1150" i="1" s="1"/>
  <c r="AT1206" i="1"/>
  <c r="AU1206" i="1"/>
  <c r="AV1206" i="1" s="1"/>
  <c r="AT1550" i="1"/>
  <c r="AU1550" i="1" s="1"/>
  <c r="AV1550" i="1" s="1"/>
  <c r="AU107" i="1"/>
  <c r="AV107" i="1" s="1"/>
  <c r="AT107" i="1"/>
  <c r="AT535" i="1"/>
  <c r="AU535" i="1" s="1"/>
  <c r="AV535" i="1" s="1"/>
  <c r="AT1163" i="1"/>
  <c r="AU1163" i="1"/>
  <c r="AV1163" i="1" s="1"/>
  <c r="AT1627" i="1"/>
  <c r="AU1627" i="1" s="1"/>
  <c r="AV1627" i="1" s="1"/>
  <c r="AT52" i="1"/>
  <c r="AU52" i="1" s="1"/>
  <c r="AV52" i="1" s="1"/>
  <c r="AT108" i="1"/>
  <c r="AU108" i="1"/>
  <c r="AV108" i="1" s="1"/>
  <c r="AT376" i="1"/>
  <c r="AU376" i="1" s="1"/>
  <c r="AV376" i="1" s="1"/>
  <c r="AT436" i="1"/>
  <c r="AU436" i="1"/>
  <c r="AV436" i="1" s="1"/>
  <c r="AT652" i="1"/>
  <c r="AU652" i="1" s="1"/>
  <c r="AV652" i="1" s="1"/>
  <c r="AT964" i="1"/>
  <c r="AU964" i="1"/>
  <c r="AV964" i="1" s="1"/>
  <c r="AU1380" i="1"/>
  <c r="AV1380" i="1" s="1"/>
  <c r="AU1396" i="1"/>
  <c r="AV1396" i="1" s="1"/>
  <c r="AU1412" i="1"/>
  <c r="AV1412" i="1" s="1"/>
  <c r="AU1441" i="1"/>
  <c r="AV1441" i="1" s="1"/>
  <c r="AT1593" i="1"/>
  <c r="AU1593" i="1" s="1"/>
  <c r="AV1593" i="1" s="1"/>
  <c r="AT233" i="1"/>
  <c r="AU233" i="1"/>
  <c r="AV233" i="1" s="1"/>
  <c r="AU997" i="1"/>
  <c r="AV997" i="1" s="1"/>
  <c r="AU1509" i="1"/>
  <c r="AV1509" i="1" s="1"/>
  <c r="AT758" i="1"/>
  <c r="AU758" i="1" s="1"/>
  <c r="AV758" i="1" s="1"/>
  <c r="AT1110" i="1"/>
  <c r="AU1110" i="1"/>
  <c r="AV1110" i="1" s="1"/>
  <c r="AT1174" i="1"/>
  <c r="AU1174" i="1" s="1"/>
  <c r="AV1174" i="1" s="1"/>
  <c r="AT1334" i="1"/>
  <c r="AU1334" i="1" s="1"/>
  <c r="AV1334" i="1" s="1"/>
  <c r="AT119" i="1"/>
  <c r="AU119" i="1" s="1"/>
  <c r="AV119" i="1" s="1"/>
  <c r="AT731" i="1"/>
  <c r="AU731" i="1"/>
  <c r="AV731" i="1" s="1"/>
  <c r="AT1623" i="1"/>
  <c r="AU1623" i="1" s="1"/>
  <c r="AV1623" i="1" s="1"/>
  <c r="AT251" i="1"/>
  <c r="AU251" i="1" s="1"/>
  <c r="AV251" i="1" s="1"/>
  <c r="AT307" i="1"/>
  <c r="AU307" i="1"/>
  <c r="AV307" i="1" s="1"/>
  <c r="AT679" i="1"/>
  <c r="AU679" i="1" s="1"/>
  <c r="AV679" i="1" s="1"/>
  <c r="AU1023" i="1"/>
  <c r="AV1023" i="1" s="1"/>
  <c r="AU204" i="1"/>
  <c r="AV204" i="1" s="1"/>
  <c r="AT764" i="1"/>
  <c r="AU764" i="1" s="1"/>
  <c r="AV764" i="1" s="1"/>
  <c r="AT1100" i="1"/>
  <c r="AU1100" i="1"/>
  <c r="AV1100" i="1" s="1"/>
  <c r="AT1164" i="1"/>
  <c r="AU1164" i="1" s="1"/>
  <c r="AV1164" i="1" s="1"/>
  <c r="AT455" i="1"/>
  <c r="AU455" i="1"/>
  <c r="AV455" i="1" s="1"/>
  <c r="AU891" i="1"/>
  <c r="AV891" i="1" s="1"/>
  <c r="AT340" i="1"/>
  <c r="AU340" i="1" s="1"/>
  <c r="AV340" i="1" s="1"/>
  <c r="AT121" i="1"/>
  <c r="AU121" i="1" s="1"/>
  <c r="AV121" i="1" s="1"/>
  <c r="AU185" i="1"/>
  <c r="AV185" i="1" s="1"/>
  <c r="AT185" i="1"/>
  <c r="AT545" i="1"/>
  <c r="AU545" i="1" s="1"/>
  <c r="AV545" i="1" s="1"/>
  <c r="AT873" i="1"/>
  <c r="AU873" i="1" s="1"/>
  <c r="AV873" i="1" s="1"/>
  <c r="AT961" i="1"/>
  <c r="AU961" i="1" s="1"/>
  <c r="AV961" i="1" s="1"/>
  <c r="AT1017" i="1"/>
  <c r="AU1017" i="1" s="1"/>
  <c r="AV1017" i="1" s="1"/>
  <c r="AT1057" i="1"/>
  <c r="AU1057" i="1" s="1"/>
  <c r="AV1057" i="1" s="1"/>
  <c r="AT1265" i="1"/>
  <c r="AU1265" i="1" s="1"/>
  <c r="AV1265" i="1" s="1"/>
  <c r="AT1297" i="1"/>
  <c r="AU1297" i="1" s="1"/>
  <c r="AV1297" i="1" s="1"/>
  <c r="AT34" i="1"/>
  <c r="AU34" i="1" s="1"/>
  <c r="AV34" i="1" s="1"/>
  <c r="AT58" i="1"/>
  <c r="AU58" i="1" s="1"/>
  <c r="AV58" i="1" s="1"/>
  <c r="AT426" i="1"/>
  <c r="AU426" i="1" s="1"/>
  <c r="AV426" i="1" s="1"/>
  <c r="AT567" i="1"/>
  <c r="AU567" i="1" s="1"/>
  <c r="AV567" i="1" s="1"/>
  <c r="AT1203" i="1"/>
  <c r="AU1203" i="1" s="1"/>
  <c r="AV1203" i="1" s="1"/>
  <c r="AT112" i="1"/>
  <c r="AU112" i="1" s="1"/>
  <c r="AV112" i="1" s="1"/>
  <c r="AT388" i="1"/>
  <c r="AU388" i="1" s="1"/>
  <c r="AV388" i="1" s="1"/>
  <c r="AT452" i="1"/>
  <c r="AU452" i="1" s="1"/>
  <c r="AV452" i="1" s="1"/>
  <c r="AT808" i="1"/>
  <c r="AU808" i="1" s="1"/>
  <c r="AV808" i="1" s="1"/>
  <c r="AT1144" i="1"/>
  <c r="AU1144" i="1" s="1"/>
  <c r="AV1144" i="1" s="1"/>
  <c r="AU1553" i="1"/>
  <c r="AV1553" i="1" s="1"/>
  <c r="AT1553" i="1"/>
  <c r="AT145" i="1"/>
  <c r="AU145" i="1" s="1"/>
  <c r="AV145" i="1" s="1"/>
  <c r="AT321" i="1"/>
  <c r="AU321" i="1"/>
  <c r="AV321" i="1" s="1"/>
  <c r="AT437" i="1"/>
  <c r="AU437" i="1" s="1"/>
  <c r="AV437" i="1" s="1"/>
  <c r="AT1169" i="1"/>
  <c r="AU1169" i="1" s="1"/>
  <c r="AV1169" i="1" s="1"/>
  <c r="AT198" i="1"/>
  <c r="AU198" i="1" s="1"/>
  <c r="AV198" i="1" s="1"/>
  <c r="AT266" i="1"/>
  <c r="AU266" i="1" s="1"/>
  <c r="AV266" i="1" s="1"/>
  <c r="AT314" i="1"/>
  <c r="AU314" i="1" s="1"/>
  <c r="AV314" i="1" s="1"/>
  <c r="AT586" i="1"/>
  <c r="AU586" i="1"/>
  <c r="AV586" i="1" s="1"/>
  <c r="AT954" i="1"/>
  <c r="AU954" i="1" s="1"/>
  <c r="AV954" i="1" s="1"/>
  <c r="AT1266" i="1"/>
  <c r="AU1266" i="1" s="1"/>
  <c r="AV1266" i="1" s="1"/>
  <c r="AT1586" i="1"/>
  <c r="AU1586" i="1" s="1"/>
  <c r="AV1586" i="1" s="1"/>
  <c r="AU211" i="1"/>
  <c r="AV211" i="1" s="1"/>
  <c r="AT211" i="1"/>
  <c r="AT16" i="1"/>
  <c r="AU16" i="1" s="1"/>
  <c r="AV16" i="1" s="1"/>
  <c r="AU276" i="1"/>
  <c r="AV276" i="1" s="1"/>
  <c r="AT276" i="1"/>
  <c r="AT308" i="1"/>
  <c r="AU308" i="1" s="1"/>
  <c r="AV308" i="1" s="1"/>
  <c r="AT368" i="1"/>
  <c r="AU368" i="1" s="1"/>
  <c r="AV368" i="1" s="1"/>
  <c r="AT672" i="1"/>
  <c r="AU672" i="1" s="1"/>
  <c r="AV672" i="1" s="1"/>
  <c r="AT131" i="1"/>
  <c r="AU131" i="1" s="1"/>
  <c r="AV131" i="1" s="1"/>
  <c r="AT419" i="1"/>
  <c r="AU419" i="1" s="1"/>
  <c r="AV419" i="1" s="1"/>
  <c r="AT587" i="1"/>
  <c r="AU587" i="1" s="1"/>
  <c r="AV587" i="1" s="1"/>
  <c r="AT723" i="1"/>
  <c r="AU723" i="1" s="1"/>
  <c r="AV723" i="1" s="1"/>
  <c r="AT37" i="1"/>
  <c r="AU37" i="1"/>
  <c r="AV37" i="1" s="1"/>
  <c r="AU333" i="1"/>
  <c r="AV333" i="1" s="1"/>
  <c r="AT333" i="1"/>
  <c r="AT445" i="1"/>
  <c r="AU445" i="1" s="1"/>
  <c r="AV445" i="1" s="1"/>
  <c r="AT585" i="1"/>
  <c r="AU585" i="1" s="1"/>
  <c r="AV585" i="1" s="1"/>
  <c r="AT1197" i="1"/>
  <c r="AU1197" i="1" s="1"/>
  <c r="AV1197" i="1" s="1"/>
  <c r="AT470" i="1"/>
  <c r="AU470" i="1" s="1"/>
  <c r="AV470" i="1" s="1"/>
  <c r="AT558" i="1"/>
  <c r="AU558" i="1" s="1"/>
  <c r="AV558" i="1" s="1"/>
  <c r="AT826" i="1"/>
  <c r="AU826" i="1" s="1"/>
  <c r="AV826" i="1" s="1"/>
  <c r="AU1450" i="1"/>
  <c r="AV1450" i="1" s="1"/>
  <c r="AU1482" i="1"/>
  <c r="AV1482" i="1" s="1"/>
  <c r="AU1514" i="1"/>
  <c r="AV1514" i="1" s="1"/>
  <c r="AT1239" i="1"/>
  <c r="AU1239" i="1"/>
  <c r="AV1239" i="1" s="1"/>
  <c r="AT1331" i="1"/>
  <c r="AU1331" i="1" s="1"/>
  <c r="AV1331" i="1" s="1"/>
  <c r="AT628" i="1"/>
  <c r="AU628" i="1"/>
  <c r="AV628" i="1" s="1"/>
  <c r="AT692" i="1"/>
  <c r="AU692" i="1" s="1"/>
  <c r="AV692" i="1" s="1"/>
  <c r="AT563" i="1"/>
  <c r="AU563" i="1"/>
  <c r="AV563" i="1" s="1"/>
  <c r="AT1147" i="1"/>
  <c r="AU1147" i="1" s="1"/>
  <c r="AV1147" i="1" s="1"/>
  <c r="AT669" i="1"/>
  <c r="AU669" i="1"/>
  <c r="AV669" i="1" s="1"/>
  <c r="AU318" i="1"/>
  <c r="AV318" i="1" s="1"/>
  <c r="AT318" i="1"/>
  <c r="AT1582" i="1"/>
  <c r="AU1582" i="1" s="1"/>
  <c r="AV1582" i="1" s="1"/>
  <c r="AT328" i="1"/>
  <c r="AU328" i="1"/>
  <c r="AV328" i="1" s="1"/>
  <c r="AT736" i="1"/>
  <c r="AU736" i="1" s="1"/>
  <c r="AV736" i="1" s="1"/>
  <c r="AT812" i="1"/>
  <c r="AU812" i="1" s="1"/>
  <c r="AV812" i="1" s="1"/>
  <c r="AU1024" i="1"/>
  <c r="AV1024" i="1" s="1"/>
  <c r="AT1024" i="1"/>
  <c r="AT1548" i="1"/>
  <c r="AU1548" i="1" s="1"/>
  <c r="AV1548" i="1" s="1"/>
  <c r="AT639" i="1"/>
  <c r="AU639" i="1" s="1"/>
  <c r="AV639" i="1" s="1"/>
  <c r="AT1111" i="1"/>
  <c r="AU1111" i="1" s="1"/>
  <c r="AV1111" i="1" s="1"/>
  <c r="AT1303" i="1"/>
  <c r="AU1303" i="1" s="1"/>
  <c r="AV1303" i="1" s="1"/>
  <c r="AT1371" i="1"/>
  <c r="AU1371" i="1" s="1"/>
  <c r="AV1371" i="1" s="1"/>
  <c r="AU220" i="1"/>
  <c r="AV220" i="1" s="1"/>
  <c r="AU1007" i="1"/>
  <c r="AV1007" i="1" s="1"/>
  <c r="AT97" i="1"/>
  <c r="AU97" i="1" s="1"/>
  <c r="AV97" i="1" s="1"/>
  <c r="AT433" i="1"/>
  <c r="AU433" i="1" s="1"/>
  <c r="AV433" i="1" s="1"/>
  <c r="AT561" i="1"/>
  <c r="AU561" i="1" s="1"/>
  <c r="AV561" i="1" s="1"/>
  <c r="AT641" i="1"/>
  <c r="AU641" i="1" s="1"/>
  <c r="AV641" i="1" s="1"/>
  <c r="AT673" i="1"/>
  <c r="AU673" i="1" s="1"/>
  <c r="AV673" i="1" s="1"/>
  <c r="AT905" i="1"/>
  <c r="AU905" i="1" s="1"/>
  <c r="AV905" i="1" s="1"/>
  <c r="AU1529" i="1"/>
  <c r="AV1529" i="1" s="1"/>
  <c r="AT1529" i="1"/>
  <c r="AT338" i="1"/>
  <c r="AU338" i="1" s="1"/>
  <c r="AV338" i="1" s="1"/>
  <c r="AT418" i="1"/>
  <c r="AU418" i="1" s="1"/>
  <c r="AV418" i="1" s="1"/>
  <c r="AT506" i="1"/>
  <c r="AU506" i="1" s="1"/>
  <c r="AV506" i="1" s="1"/>
  <c r="AU522" i="1"/>
  <c r="AV522" i="1" s="1"/>
  <c r="AT522" i="1"/>
  <c r="AT594" i="1"/>
  <c r="AU594" i="1" s="1"/>
  <c r="AV594" i="1" s="1"/>
  <c r="AT754" i="1"/>
  <c r="AU754" i="1" s="1"/>
  <c r="AV754" i="1" s="1"/>
  <c r="AT842" i="1"/>
  <c r="AU842" i="1" s="1"/>
  <c r="AV842" i="1" s="1"/>
  <c r="AU1470" i="1"/>
  <c r="AV1470" i="1" s="1"/>
  <c r="AT1634" i="1"/>
  <c r="AU1634" i="1" s="1"/>
  <c r="AV1634" i="1" s="1"/>
  <c r="AT1231" i="1"/>
  <c r="AU1231" i="1" s="1"/>
  <c r="AV1231" i="1" s="1"/>
  <c r="AT1367" i="1"/>
  <c r="AU1367" i="1"/>
  <c r="AV1367" i="1" s="1"/>
  <c r="AT1567" i="1"/>
  <c r="AU1567" i="1" s="1"/>
  <c r="AV1567" i="1" s="1"/>
  <c r="AT48" i="1"/>
  <c r="AU48" i="1" s="1"/>
  <c r="AV48" i="1" s="1"/>
  <c r="AT104" i="1"/>
  <c r="AU104" i="1"/>
  <c r="AV104" i="1" s="1"/>
  <c r="AT600" i="1"/>
  <c r="AU600" i="1" s="1"/>
  <c r="AV600" i="1" s="1"/>
  <c r="AT664" i="1"/>
  <c r="AU664" i="1"/>
  <c r="AV664" i="1" s="1"/>
  <c r="AT1128" i="1"/>
  <c r="AU1128" i="1" s="1"/>
  <c r="AV1128" i="1" s="1"/>
  <c r="AT1192" i="1"/>
  <c r="AU1192" i="1"/>
  <c r="AV1192" i="1" s="1"/>
  <c r="AT225" i="1"/>
  <c r="AU225" i="1" s="1"/>
  <c r="AV225" i="1" s="1"/>
  <c r="AT353" i="1"/>
  <c r="AU353" i="1"/>
  <c r="AV353" i="1" s="1"/>
  <c r="AT323" i="1"/>
  <c r="AU323" i="1" s="1"/>
  <c r="AV323" i="1" s="1"/>
  <c r="AT555" i="1"/>
  <c r="AU555" i="1"/>
  <c r="AV555" i="1" s="1"/>
  <c r="AT1171" i="1"/>
  <c r="AU1171" i="1" s="1"/>
  <c r="AV1171" i="1" s="1"/>
  <c r="AT1267" i="1"/>
  <c r="AU1267" i="1"/>
  <c r="AV1267" i="1" s="1"/>
  <c r="AT1635" i="1"/>
  <c r="AU1635" i="1" s="1"/>
  <c r="AV1635" i="1" s="1"/>
  <c r="AT77" i="1"/>
  <c r="AU77" i="1" s="1"/>
  <c r="AV77" i="1" s="1"/>
  <c r="AT117" i="1"/>
  <c r="AU117" i="1"/>
  <c r="AV117" i="1" s="1"/>
  <c r="AT517" i="1"/>
  <c r="AU517" i="1" s="1"/>
  <c r="AV517" i="1" s="1"/>
  <c r="AT533" i="1"/>
  <c r="AU533" i="1"/>
  <c r="AV533" i="1" s="1"/>
  <c r="AT557" i="1"/>
  <c r="AU557" i="1" s="1"/>
  <c r="AV557" i="1" s="1"/>
  <c r="AT605" i="1"/>
  <c r="AU605" i="1"/>
  <c r="AV605" i="1" s="1"/>
  <c r="AT661" i="1"/>
  <c r="AU661" i="1" s="1"/>
  <c r="AV661" i="1" s="1"/>
  <c r="AT853" i="1"/>
  <c r="AU853" i="1"/>
  <c r="AV853" i="1" s="1"/>
  <c r="AT909" i="1"/>
  <c r="AU909" i="1" s="1"/>
  <c r="AV909" i="1" s="1"/>
  <c r="AT965" i="1"/>
  <c r="AU965" i="1"/>
  <c r="AV965" i="1" s="1"/>
  <c r="AT1157" i="1"/>
  <c r="AU1157" i="1" s="1"/>
  <c r="AV1157" i="1" s="1"/>
  <c r="AT46" i="1"/>
  <c r="AU46" i="1" s="1"/>
  <c r="AV46" i="1" s="1"/>
  <c r="AU358" i="1"/>
  <c r="AV358" i="1" s="1"/>
  <c r="AT390" i="1"/>
  <c r="AU390" i="1" s="1"/>
  <c r="AV390" i="1" s="1"/>
  <c r="AT454" i="1"/>
  <c r="AU454" i="1" s="1"/>
  <c r="AV454" i="1" s="1"/>
  <c r="AT630" i="1"/>
  <c r="AU630" i="1" s="1"/>
  <c r="AV630" i="1" s="1"/>
  <c r="AT778" i="1"/>
  <c r="AU778" i="1" s="1"/>
  <c r="AV778" i="1" s="1"/>
  <c r="AT874" i="1"/>
  <c r="AU874" i="1" s="1"/>
  <c r="AV874" i="1" s="1"/>
  <c r="AT1014" i="1"/>
  <c r="AU1014" i="1" s="1"/>
  <c r="AV1014" i="1" s="1"/>
  <c r="AT1622" i="1"/>
  <c r="AU1622" i="1" s="1"/>
  <c r="AV1622" i="1" s="1"/>
  <c r="AT63" i="1"/>
  <c r="AU63" i="1" s="1"/>
  <c r="AV63" i="1" s="1"/>
  <c r="AT447" i="1"/>
  <c r="AU447" i="1" s="1"/>
  <c r="AV447" i="1" s="1"/>
  <c r="AT1143" i="1"/>
  <c r="AU1143" i="1" s="1"/>
  <c r="AV1143" i="1" s="1"/>
  <c r="AT607" i="1"/>
  <c r="AU607" i="1" s="1"/>
  <c r="AV607" i="1" s="1"/>
  <c r="AT476" i="1"/>
  <c r="AU476" i="1" s="1"/>
  <c r="AV476" i="1" s="1"/>
  <c r="AT500" i="1"/>
  <c r="AU500" i="1" s="1"/>
  <c r="AV500" i="1" s="1"/>
  <c r="AT532" i="1"/>
  <c r="AU532" i="1" s="1"/>
  <c r="AV532" i="1" s="1"/>
  <c r="AT636" i="1"/>
  <c r="AU636" i="1" s="1"/>
  <c r="AV636" i="1" s="1"/>
  <c r="AU1052" i="1"/>
  <c r="AV1052" i="1" s="1"/>
  <c r="AT1052" i="1"/>
  <c r="AT1156" i="1"/>
  <c r="AU1156" i="1" s="1"/>
  <c r="AV1156" i="1" s="1"/>
  <c r="AT1276" i="1"/>
  <c r="AU1276" i="1" s="1"/>
  <c r="AV1276" i="1" s="1"/>
  <c r="AT1308" i="1"/>
  <c r="AU1308" i="1" s="1"/>
  <c r="AV1308" i="1" s="1"/>
  <c r="AU1588" i="1"/>
  <c r="AV1588" i="1" s="1"/>
  <c r="AT1588" i="1"/>
  <c r="AT1620" i="1"/>
  <c r="AU1620" i="1" s="1"/>
  <c r="AV1620" i="1" s="1"/>
  <c r="AT631" i="1"/>
  <c r="AU631" i="1" s="1"/>
  <c r="AV631" i="1" s="1"/>
  <c r="AT81" i="1"/>
  <c r="AU81" i="1" s="1"/>
  <c r="AV81" i="1" s="1"/>
  <c r="AT229" i="1"/>
  <c r="AU229" i="1" s="1"/>
  <c r="AV229" i="1" s="1"/>
  <c r="AT1021" i="1"/>
  <c r="AU1021" i="1" s="1"/>
  <c r="AV1021" i="1" s="1"/>
  <c r="AU218" i="1"/>
  <c r="AV218" i="1" s="1"/>
  <c r="AT718" i="1"/>
  <c r="AU718" i="1"/>
  <c r="AV718" i="1" s="1"/>
  <c r="AT1158" i="1"/>
  <c r="AU1158" i="1" s="1"/>
  <c r="AV1158" i="1" s="1"/>
  <c r="AT875" i="1"/>
  <c r="AU875" i="1"/>
  <c r="AV875" i="1" s="1"/>
  <c r="AT571" i="1"/>
  <c r="AU571" i="1" s="1"/>
  <c r="AV571" i="1" s="1"/>
  <c r="AT1175" i="1"/>
  <c r="AU1175" i="1"/>
  <c r="AV1175" i="1" s="1"/>
  <c r="AT1299" i="1"/>
  <c r="AU1299" i="1" s="1"/>
  <c r="AV1299" i="1" s="1"/>
  <c r="AT1375" i="1"/>
  <c r="AU1375" i="1"/>
  <c r="AV1375" i="1" s="1"/>
  <c r="AT464" i="1"/>
  <c r="AU464" i="1" s="1"/>
  <c r="AV464" i="1" s="1"/>
  <c r="AT804" i="1"/>
  <c r="AU804" i="1"/>
  <c r="AV804" i="1" s="1"/>
  <c r="AT1084" i="1"/>
  <c r="AU1084" i="1" s="1"/>
  <c r="AV1084" i="1" s="1"/>
  <c r="AT443" i="1"/>
  <c r="AU443" i="1"/>
  <c r="AV443" i="1" s="1"/>
  <c r="AT348" i="1"/>
  <c r="AU1440" i="1"/>
  <c r="AV1440" i="1" s="1"/>
  <c r="AU1472" i="1"/>
  <c r="AV1472" i="1" s="1"/>
  <c r="AU1504" i="1"/>
  <c r="AV1504" i="1" s="1"/>
  <c r="AU1063" i="1"/>
  <c r="AV1063" i="1" s="1"/>
  <c r="AU53" i="1"/>
  <c r="AV53" i="1" s="1"/>
  <c r="AT113" i="1"/>
  <c r="AU113" i="1"/>
  <c r="AV113" i="1" s="1"/>
  <c r="AT361" i="1"/>
  <c r="AU361" i="1" s="1"/>
  <c r="AV361" i="1" s="1"/>
  <c r="AT417" i="1"/>
  <c r="AU417" i="1"/>
  <c r="AV417" i="1" s="1"/>
  <c r="AT473" i="1"/>
  <c r="AU473" i="1" s="1"/>
  <c r="AV473" i="1" s="1"/>
  <c r="AT745" i="1"/>
  <c r="AU745" i="1"/>
  <c r="AV745" i="1" s="1"/>
  <c r="AT865" i="1"/>
  <c r="AU865" i="1" s="1"/>
  <c r="AV865" i="1" s="1"/>
  <c r="AT1025" i="1"/>
  <c r="AU1025" i="1"/>
  <c r="AV1025" i="1" s="1"/>
  <c r="AT1273" i="1"/>
  <c r="AU1273" i="1" s="1"/>
  <c r="AV1273" i="1" s="1"/>
  <c r="AT1305" i="1"/>
  <c r="AU1305" i="1"/>
  <c r="AV1305" i="1" s="1"/>
  <c r="AU1469" i="1"/>
  <c r="AV1469" i="1" s="1"/>
  <c r="AU1597" i="1"/>
  <c r="AV1597" i="1" s="1"/>
  <c r="AT1597" i="1"/>
  <c r="AT1633" i="1"/>
  <c r="AU1633" i="1" s="1"/>
  <c r="AV1633" i="1" s="1"/>
  <c r="AU82" i="1"/>
  <c r="AV82" i="1" s="1"/>
  <c r="AT82" i="1"/>
  <c r="AT178" i="1"/>
  <c r="AU178" i="1" s="1"/>
  <c r="AV178" i="1" s="1"/>
  <c r="AT242" i="1"/>
  <c r="AU242" i="1" s="1"/>
  <c r="AV242" i="1" s="1"/>
  <c r="AT714" i="1"/>
  <c r="AU714" i="1" s="1"/>
  <c r="AV714" i="1" s="1"/>
  <c r="AT978" i="1"/>
  <c r="AU978" i="1" s="1"/>
  <c r="AV978" i="1" s="1"/>
  <c r="AT1010" i="1"/>
  <c r="AU1010" i="1" s="1"/>
  <c r="AV1010" i="1" s="1"/>
  <c r="AT1042" i="1"/>
  <c r="AU1042" i="1" s="1"/>
  <c r="AV1042" i="1" s="1"/>
  <c r="AT1114" i="1"/>
  <c r="AU1114" i="1" s="1"/>
  <c r="AV1114" i="1" s="1"/>
  <c r="AU1446" i="1"/>
  <c r="AV1446" i="1" s="1"/>
  <c r="AT1530" i="1"/>
  <c r="AU1530" i="1" s="1"/>
  <c r="AV1530" i="1" s="1"/>
  <c r="AT51" i="1"/>
  <c r="AU51" i="1" s="1"/>
  <c r="AV51" i="1" s="1"/>
  <c r="AT619" i="1"/>
  <c r="AU619" i="1"/>
  <c r="AV619" i="1" s="1"/>
  <c r="AU64" i="1"/>
  <c r="AV64" i="1" s="1"/>
  <c r="AT504" i="1"/>
  <c r="AU504" i="1" s="1"/>
  <c r="AV504" i="1" s="1"/>
  <c r="AT520" i="1"/>
  <c r="AU520" i="1" s="1"/>
  <c r="AV520" i="1" s="1"/>
  <c r="AT536" i="1"/>
  <c r="AU536" i="1" s="1"/>
  <c r="AV536" i="1" s="1"/>
  <c r="AT592" i="1"/>
  <c r="AU592" i="1" s="1"/>
  <c r="AV592" i="1" s="1"/>
  <c r="AT616" i="1"/>
  <c r="AU616" i="1"/>
  <c r="AV616" i="1" s="1"/>
  <c r="AT776" i="1"/>
  <c r="AU776" i="1" s="1"/>
  <c r="AV776" i="1" s="1"/>
  <c r="AT880" i="1"/>
  <c r="AU880" i="1" s="1"/>
  <c r="AV880" i="1" s="1"/>
  <c r="AT976" i="1"/>
  <c r="AU976" i="1" s="1"/>
  <c r="AV976" i="1" s="1"/>
  <c r="AT1152" i="1"/>
  <c r="AU1152" i="1" s="1"/>
  <c r="AV1152" i="1" s="1"/>
  <c r="AU1608" i="1"/>
  <c r="AV1608" i="1" s="1"/>
  <c r="AT1608" i="1"/>
  <c r="AT129" i="1"/>
  <c r="AU129" i="1" s="1"/>
  <c r="AV129" i="1" s="1"/>
  <c r="AT313" i="1"/>
  <c r="AU313" i="1" s="1"/>
  <c r="AV313" i="1" s="1"/>
  <c r="AT833" i="1"/>
  <c r="AU833" i="1" s="1"/>
  <c r="AV833" i="1" s="1"/>
  <c r="AT1153" i="1"/>
  <c r="AU1153" i="1" s="1"/>
  <c r="AV1153" i="1" s="1"/>
  <c r="AT274" i="1"/>
  <c r="AU274" i="1"/>
  <c r="AV274" i="1" s="1"/>
  <c r="AT322" i="1"/>
  <c r="AU322" i="1" s="1"/>
  <c r="AV322" i="1" s="1"/>
  <c r="AT766" i="1"/>
  <c r="AU766" i="1" s="1"/>
  <c r="AV766" i="1" s="1"/>
  <c r="AT1066" i="1"/>
  <c r="AU1066" i="1" s="1"/>
  <c r="AV1066" i="1" s="1"/>
  <c r="AT1226" i="1"/>
  <c r="AU1226" i="1" s="1"/>
  <c r="AV1226" i="1" s="1"/>
  <c r="AT1290" i="1"/>
  <c r="AU1290" i="1" s="1"/>
  <c r="AV1290" i="1" s="1"/>
  <c r="AT1338" i="1"/>
  <c r="AU1338" i="1" s="1"/>
  <c r="AV1338" i="1" s="1"/>
  <c r="AT1354" i="1"/>
  <c r="AU1354" i="1" s="1"/>
  <c r="AV1354" i="1" s="1"/>
  <c r="AT683" i="1"/>
  <c r="AU683" i="1" s="1"/>
  <c r="AV683" i="1" s="1"/>
  <c r="AT1083" i="1"/>
  <c r="AU1083" i="1" s="1"/>
  <c r="AV1083" i="1" s="1"/>
  <c r="AT451" i="1"/>
  <c r="AU451" i="1" s="1"/>
  <c r="AV451" i="1" s="1"/>
  <c r="AT1259" i="1"/>
  <c r="AU1259" i="1" s="1"/>
  <c r="AV1259" i="1" s="1"/>
  <c r="AT1363" i="1"/>
  <c r="AU1363" i="1" s="1"/>
  <c r="AV1363" i="1" s="1"/>
  <c r="AT44" i="1"/>
  <c r="AU44" i="1" s="1"/>
  <c r="AV44" i="1" s="1"/>
  <c r="AU300" i="1"/>
  <c r="AV300" i="1" s="1"/>
  <c r="AT300" i="1"/>
  <c r="AT332" i="1"/>
  <c r="AU332" i="1" s="1"/>
  <c r="AV332" i="1" s="1"/>
  <c r="AU1372" i="1"/>
  <c r="AV1372" i="1" s="1"/>
  <c r="AU115" i="1"/>
  <c r="AV115" i="1" s="1"/>
  <c r="AT115" i="1"/>
  <c r="AT699" i="1"/>
  <c r="AU699" i="1"/>
  <c r="AV699" i="1" s="1"/>
  <c r="AT747" i="1"/>
  <c r="AU747" i="1" s="1"/>
  <c r="AV747" i="1" s="1"/>
  <c r="AT21" i="1"/>
  <c r="AU21" i="1"/>
  <c r="AV21" i="1" s="1"/>
  <c r="AT109" i="1"/>
  <c r="AU109" i="1" s="1"/>
  <c r="AV109" i="1" s="1"/>
  <c r="AT469" i="1"/>
  <c r="AU469" i="1"/>
  <c r="AV469" i="1" s="1"/>
  <c r="AT645" i="1"/>
  <c r="AU645" i="1" s="1"/>
  <c r="AV645" i="1" s="1"/>
  <c r="AT1141" i="1"/>
  <c r="AU1141" i="1"/>
  <c r="AV1141" i="1" s="1"/>
  <c r="AU1217" i="1"/>
  <c r="AV1217" i="1" s="1"/>
  <c r="AU1249" i="1"/>
  <c r="AV1249" i="1" s="1"/>
  <c r="AU1345" i="1"/>
  <c r="AV1345" i="1" s="1"/>
  <c r="AT478" i="1"/>
  <c r="AU478" i="1" s="1"/>
  <c r="AV478" i="1" s="1"/>
  <c r="AT638" i="1"/>
  <c r="AU638" i="1" s="1"/>
  <c r="AV638" i="1" s="1"/>
  <c r="AT746" i="1"/>
  <c r="AU746" i="1" s="1"/>
  <c r="AV746" i="1" s="1"/>
  <c r="AU1434" i="1"/>
  <c r="AV1434" i="1" s="1"/>
  <c r="AU1466" i="1"/>
  <c r="AV1466" i="1" s="1"/>
  <c r="AU1498" i="1"/>
  <c r="AV1498" i="1" s="1"/>
  <c r="AT275" i="1"/>
  <c r="AU275" i="1" s="1"/>
  <c r="AV275" i="1" s="1"/>
  <c r="AU955" i="1"/>
  <c r="AV955" i="1" s="1"/>
  <c r="AT1551" i="1"/>
  <c r="AU1551" i="1" s="1"/>
  <c r="AV1551" i="1" s="1"/>
  <c r="AU263" i="1"/>
  <c r="AV263" i="1" s="1"/>
  <c r="AT263" i="1"/>
  <c r="AU236" i="1"/>
  <c r="AV236" i="1" s="1"/>
  <c r="AT540" i="1"/>
  <c r="AU540" i="1" s="1"/>
  <c r="AV540" i="1" s="1"/>
  <c r="AT876" i="1"/>
  <c r="AU876" i="1"/>
  <c r="AV876" i="1" s="1"/>
  <c r="AT956" i="1"/>
  <c r="AU956" i="1" s="1"/>
  <c r="AV956" i="1" s="1"/>
  <c r="AT399" i="1"/>
  <c r="AU399" i="1"/>
  <c r="AV399" i="1" s="1"/>
  <c r="AT1099" i="1"/>
  <c r="AU1099" i="1" s="1"/>
  <c r="AV1099" i="1" s="1"/>
  <c r="AT739" i="1"/>
  <c r="AU739" i="1"/>
  <c r="AV739" i="1" s="1"/>
  <c r="AT95" i="1"/>
  <c r="AU95" i="1" s="1"/>
  <c r="AV95" i="1" s="1"/>
  <c r="AT415" i="1"/>
  <c r="AU415" i="1"/>
  <c r="AV415" i="1" s="1"/>
  <c r="AT1103" i="1"/>
  <c r="AU1103" i="1" s="1"/>
  <c r="AV1103" i="1" s="1"/>
  <c r="AU84" i="1"/>
  <c r="AV84" i="1" s="1"/>
  <c r="AT424" i="1"/>
  <c r="AU424" i="1" s="1"/>
  <c r="AV424" i="1" s="1"/>
  <c r="AT796" i="1"/>
  <c r="AU796" i="1" s="1"/>
  <c r="AV796" i="1" s="1"/>
  <c r="AU1048" i="1"/>
  <c r="AV1048" i="1" s="1"/>
  <c r="AT1048" i="1"/>
  <c r="AU1436" i="1"/>
  <c r="AV1436" i="1" s="1"/>
  <c r="AU1468" i="1"/>
  <c r="AV1468" i="1" s="1"/>
  <c r="AU1500" i="1"/>
  <c r="AV1500" i="1" s="1"/>
  <c r="AU187" i="1"/>
  <c r="AV187" i="1" s="1"/>
  <c r="AT187" i="1"/>
  <c r="AT599" i="1"/>
  <c r="AU599" i="1"/>
  <c r="AV599" i="1" s="1"/>
  <c r="AU1087" i="1"/>
  <c r="AV1087" i="1" s="1"/>
  <c r="AU1431" i="1"/>
  <c r="AV1431" i="1" s="1"/>
  <c r="AU1439" i="1"/>
  <c r="AV1439" i="1" s="1"/>
  <c r="AU1583" i="1"/>
  <c r="AV1583" i="1" s="1"/>
  <c r="AT1583" i="1"/>
  <c r="AT505" i="1"/>
  <c r="AU505" i="1" s="1"/>
  <c r="AV505" i="1" s="1"/>
  <c r="AT33" i="1"/>
  <c r="AU33" i="1" s="1"/>
  <c r="AV33" i="1" s="1"/>
  <c r="AT929" i="1"/>
  <c r="AU929" i="1"/>
  <c r="AV929" i="1" s="1"/>
  <c r="AU1401" i="1"/>
  <c r="AV1401" i="1" s="1"/>
  <c r="AT106" i="1"/>
  <c r="AU106" i="1" s="1"/>
  <c r="AV106" i="1" s="1"/>
  <c r="AT254" i="1"/>
  <c r="AU254" i="1" s="1"/>
  <c r="AV254" i="1" s="1"/>
  <c r="AT362" i="1"/>
  <c r="AU362" i="1"/>
  <c r="AV362" i="1" s="1"/>
  <c r="AT538" i="1"/>
  <c r="AU538" i="1" s="1"/>
  <c r="AV538" i="1" s="1"/>
  <c r="AT618" i="1"/>
  <c r="AU618" i="1" s="1"/>
  <c r="AV618" i="1" s="1"/>
  <c r="AT798" i="1"/>
  <c r="AU798" i="1" s="1"/>
  <c r="AV798" i="1" s="1"/>
  <c r="AU1082" i="1"/>
  <c r="AV1082" i="1" s="1"/>
  <c r="AU1454" i="1"/>
  <c r="AV1454" i="1" s="1"/>
  <c r="AT1538" i="1"/>
  <c r="AU1538" i="1" s="1"/>
  <c r="AV1538" i="1" s="1"/>
  <c r="AU39" i="1"/>
  <c r="AV39" i="1" s="1"/>
  <c r="AT39" i="1"/>
  <c r="AT459" i="1"/>
  <c r="AU459" i="1" s="1"/>
  <c r="AV459" i="1" s="1"/>
  <c r="AU364" i="1"/>
  <c r="AV364" i="1" s="1"/>
  <c r="AT460" i="1"/>
  <c r="AU460" i="1" s="1"/>
  <c r="AV460" i="1" s="1"/>
  <c r="AT576" i="1"/>
  <c r="AU576" i="1"/>
  <c r="AV576" i="1" s="1"/>
  <c r="AT996" i="1"/>
  <c r="AU996" i="1" s="1"/>
  <c r="AV996" i="1" s="1"/>
  <c r="AT1028" i="1"/>
  <c r="AU1028" i="1" s="1"/>
  <c r="AV1028" i="1" s="1"/>
  <c r="AU1501" i="1"/>
  <c r="AV1501" i="1" s="1"/>
  <c r="AU1531" i="1"/>
  <c r="AV1531" i="1" s="1"/>
  <c r="AT1531" i="1"/>
  <c r="AT209" i="1"/>
  <c r="AU209" i="1" s="1"/>
  <c r="AV209" i="1" s="1"/>
  <c r="AT289" i="1"/>
  <c r="AU289" i="1" s="1"/>
  <c r="AV289" i="1" s="1"/>
  <c r="AT345" i="1"/>
  <c r="AU345" i="1"/>
  <c r="AV345" i="1" s="1"/>
  <c r="AT713" i="1"/>
  <c r="AU713" i="1" s="1"/>
  <c r="AV713" i="1" s="1"/>
  <c r="AU191" i="1"/>
  <c r="AV191" i="1" s="1"/>
  <c r="AT191" i="1"/>
  <c r="AT1411" i="1"/>
  <c r="AU1411" i="1" s="1"/>
  <c r="AV1411" i="1" s="1"/>
  <c r="AT727" i="1"/>
  <c r="AU727" i="1" s="1"/>
  <c r="AV727" i="1" s="1"/>
  <c r="AU175" i="1"/>
  <c r="AV175" i="1" s="1"/>
  <c r="AT175" i="1"/>
  <c r="AT1383" i="1"/>
  <c r="AU1383" i="1" s="1"/>
  <c r="AV1383" i="1" s="1"/>
  <c r="AT293" i="1"/>
  <c r="AU293" i="1" s="1"/>
  <c r="AV293" i="1" s="1"/>
  <c r="AU377" i="1"/>
  <c r="AV377" i="1" s="1"/>
  <c r="AT421" i="1"/>
  <c r="AU421" i="1"/>
  <c r="AV421" i="1" s="1"/>
  <c r="AT725" i="1"/>
  <c r="AU725" i="1" s="1"/>
  <c r="AV725" i="1" s="1"/>
  <c r="AU993" i="1"/>
  <c r="AV993" i="1" s="1"/>
  <c r="AT1285" i="1"/>
  <c r="AU1285" i="1" s="1"/>
  <c r="AV1285" i="1" s="1"/>
  <c r="AT1317" i="1"/>
  <c r="AU1317" i="1" s="1"/>
  <c r="AV1317" i="1" s="1"/>
  <c r="AU86" i="1"/>
  <c r="AV86" i="1" s="1"/>
  <c r="AT86" i="1"/>
  <c r="AT286" i="1"/>
  <c r="AU286" i="1"/>
  <c r="AV286" i="1" s="1"/>
  <c r="AT438" i="1"/>
  <c r="AU438" i="1" s="1"/>
  <c r="AV438" i="1" s="1"/>
  <c r="AT494" i="1"/>
  <c r="AU494" i="1" s="1"/>
  <c r="AV494" i="1" s="1"/>
  <c r="AT510" i="1"/>
  <c r="AU510" i="1" s="1"/>
  <c r="AV510" i="1" s="1"/>
  <c r="AT534" i="1"/>
  <c r="AU534" i="1" s="1"/>
  <c r="AV534" i="1" s="1"/>
  <c r="AT654" i="1"/>
  <c r="AU654" i="1" s="1"/>
  <c r="AV654" i="1" s="1"/>
  <c r="AT710" i="1"/>
  <c r="AU710" i="1" s="1"/>
  <c r="AV710" i="1" s="1"/>
  <c r="AT1006" i="1"/>
  <c r="AU1006" i="1" s="1"/>
  <c r="AV1006" i="1" s="1"/>
  <c r="AT1118" i="1"/>
  <c r="AU1118" i="1" s="1"/>
  <c r="AV1118" i="1" s="1"/>
  <c r="AT1198" i="1"/>
  <c r="AU1198" i="1" s="1"/>
  <c r="AV1198" i="1" s="1"/>
  <c r="AU1442" i="1"/>
  <c r="AV1442" i="1" s="1"/>
  <c r="AU1474" i="1"/>
  <c r="AV1474" i="1" s="1"/>
  <c r="AU1506" i="1"/>
  <c r="AV1506" i="1" s="1"/>
  <c r="AT87" i="1"/>
  <c r="AU87" i="1"/>
  <c r="AV87" i="1" s="1"/>
  <c r="AU1035" i="1"/>
  <c r="AV1035" i="1" s="1"/>
  <c r="AT36" i="1"/>
  <c r="AU36" i="1" s="1"/>
  <c r="AV36" i="1" s="1"/>
  <c r="AT428" i="1"/>
  <c r="AU428" i="1" s="1"/>
  <c r="AV428" i="1" s="1"/>
  <c r="AT580" i="1"/>
  <c r="AU580" i="1" s="1"/>
  <c r="AV580" i="1" s="1"/>
  <c r="AT728" i="1"/>
  <c r="AU728" i="1" s="1"/>
  <c r="AV728" i="1" s="1"/>
  <c r="AT748" i="1"/>
  <c r="AU748" i="1" s="1"/>
  <c r="AV748" i="1" s="1"/>
  <c r="AT836" i="1"/>
  <c r="AU836" i="1" s="1"/>
  <c r="AV836" i="1" s="1"/>
  <c r="AT948" i="1"/>
  <c r="AU948" i="1" s="1"/>
  <c r="AV948" i="1" s="1"/>
  <c r="AT1172" i="1"/>
  <c r="AU1172" i="1" s="1"/>
  <c r="AV1172" i="1" s="1"/>
  <c r="AU1465" i="1"/>
  <c r="AV1465" i="1" s="1"/>
  <c r="AU351" i="1"/>
  <c r="AV351" i="1" s="1"/>
  <c r="AT213" i="1"/>
  <c r="AU213" i="1" s="1"/>
  <c r="AV213" i="1" s="1"/>
  <c r="AT845" i="1"/>
  <c r="AU845" i="1" s="1"/>
  <c r="AV845" i="1" s="1"/>
  <c r="AU1005" i="1"/>
  <c r="AV1005" i="1" s="1"/>
  <c r="AT570" i="1"/>
  <c r="AU570" i="1"/>
  <c r="AV570" i="1" s="1"/>
  <c r="AT1270" i="1"/>
  <c r="AU1270" i="1" s="1"/>
  <c r="AV1270" i="1" s="1"/>
  <c r="AT1286" i="1"/>
  <c r="AU1286" i="1"/>
  <c r="AV1286" i="1" s="1"/>
  <c r="AT1302" i="1"/>
  <c r="AU1302" i="1" s="1"/>
  <c r="AV1302" i="1" s="1"/>
  <c r="AT1318" i="1"/>
  <c r="AU1318" i="1"/>
  <c r="AV1318" i="1" s="1"/>
  <c r="AT967" i="1"/>
  <c r="AU967" i="1" s="1"/>
  <c r="AV967" i="1" s="1"/>
  <c r="AT71" i="1"/>
  <c r="AU71" i="1"/>
  <c r="AV71" i="1" s="1"/>
  <c r="AT1587" i="1"/>
  <c r="AU1587" i="1" s="1"/>
  <c r="AV1587" i="1" s="1"/>
  <c r="AU272" i="1"/>
  <c r="AV272" i="1" s="1"/>
  <c r="AT272" i="1"/>
  <c r="AT820" i="1"/>
  <c r="AU820" i="1" s="1"/>
  <c r="AV820" i="1" s="1"/>
  <c r="AT163" i="1"/>
  <c r="AU163" i="1" s="1"/>
  <c r="AV163" i="1" s="1"/>
  <c r="AT435" i="1"/>
  <c r="AU435" i="1"/>
  <c r="AV435" i="1" s="1"/>
  <c r="AT575" i="1"/>
  <c r="AU575" i="1" s="1"/>
  <c r="AV575" i="1" s="1"/>
  <c r="AT1207" i="1"/>
  <c r="AU1207" i="1"/>
  <c r="AV1207" i="1" s="1"/>
  <c r="AT1559" i="1"/>
  <c r="AU1559" i="1" s="1"/>
  <c r="AV1559" i="1" s="1"/>
  <c r="AT529" i="1"/>
  <c r="AU529" i="1"/>
  <c r="AV529" i="1" s="1"/>
  <c r="AT169" i="1"/>
  <c r="AU169" i="1" s="1"/>
  <c r="AV169" i="1" s="1"/>
  <c r="AT393" i="1"/>
  <c r="AU393" i="1" s="1"/>
  <c r="AV393" i="1" s="1"/>
  <c r="AT849" i="1"/>
  <c r="AU849" i="1"/>
  <c r="AV849" i="1" s="1"/>
  <c r="AT1113" i="1"/>
  <c r="AU1113" i="1" s="1"/>
  <c r="AV1113" i="1" s="1"/>
  <c r="AT1177" i="1"/>
  <c r="AU1177" i="1"/>
  <c r="AV1177" i="1" s="1"/>
  <c r="AU1433" i="1"/>
  <c r="AV1433" i="1" s="1"/>
  <c r="AT1617" i="1"/>
  <c r="AU1617" i="1" s="1"/>
  <c r="AV1617" i="1" s="1"/>
  <c r="AT546" i="1"/>
  <c r="AU546" i="1" s="1"/>
  <c r="AV546" i="1" s="1"/>
  <c r="AT602" i="1"/>
  <c r="AU602" i="1" s="1"/>
  <c r="AV602" i="1" s="1"/>
  <c r="AT806" i="1"/>
  <c r="AU806" i="1" s="1"/>
  <c r="AV806" i="1" s="1"/>
  <c r="AT862" i="1"/>
  <c r="AU862" i="1" s="1"/>
  <c r="AV862" i="1" s="1"/>
  <c r="AT1106" i="1"/>
  <c r="AU1106" i="1" s="1"/>
  <c r="AV1106" i="1" s="1"/>
  <c r="AT1170" i="1"/>
  <c r="AU1170" i="1" s="1"/>
  <c r="AV1170" i="1" s="1"/>
  <c r="AT1194" i="1"/>
  <c r="AU1194" i="1" s="1"/>
  <c r="AV1194" i="1" s="1"/>
  <c r="AT1626" i="1"/>
  <c r="AU1626" i="1" s="1"/>
  <c r="AV1626" i="1" s="1"/>
  <c r="AT659" i="1"/>
  <c r="AU659" i="1" s="1"/>
  <c r="AV659" i="1" s="1"/>
  <c r="AT968" i="1"/>
  <c r="AU968" i="1" s="1"/>
  <c r="AV968" i="1" s="1"/>
  <c r="AU1528" i="1"/>
  <c r="AV1528" i="1" s="1"/>
  <c r="AT1528" i="1"/>
  <c r="AT279" i="1"/>
  <c r="AU279" i="1" s="1"/>
  <c r="AV279" i="1" s="1"/>
  <c r="AT305" i="1"/>
  <c r="AU305" i="1" s="1"/>
  <c r="AV305" i="1" s="1"/>
  <c r="AT1137" i="1"/>
  <c r="AU1137" i="1" s="1"/>
  <c r="AV1137" i="1" s="1"/>
  <c r="AT146" i="1"/>
  <c r="AU146" i="1" s="1"/>
  <c r="AV146" i="1" s="1"/>
  <c r="AT298" i="1"/>
  <c r="AU298" i="1" s="1"/>
  <c r="AV298" i="1" s="1"/>
  <c r="AT414" i="1"/>
  <c r="AU414" i="1" s="1"/>
  <c r="AV414" i="1" s="1"/>
  <c r="AT774" i="1"/>
  <c r="AU774" i="1" s="1"/>
  <c r="AV774" i="1" s="1"/>
  <c r="AT1250" i="1"/>
  <c r="AU1250" i="1" s="1"/>
  <c r="AV1250" i="1" s="1"/>
  <c r="AT1314" i="1"/>
  <c r="AU1314" i="1" s="1"/>
  <c r="AV1314" i="1" s="1"/>
  <c r="AU1570" i="1"/>
  <c r="AV1570" i="1" s="1"/>
  <c r="AT1570" i="1"/>
  <c r="AT179" i="1"/>
  <c r="AU179" i="1" s="1"/>
  <c r="AV179" i="1" s="1"/>
  <c r="AT1131" i="1"/>
  <c r="AU1131" i="1" s="1"/>
  <c r="AV1131" i="1" s="1"/>
  <c r="AT475" i="1"/>
  <c r="AU475" i="1" s="1"/>
  <c r="AV475" i="1" s="1"/>
  <c r="AT1187" i="1"/>
  <c r="AU1187" i="1" s="1"/>
  <c r="AV1187" i="1" s="1"/>
  <c r="AT1287" i="1"/>
  <c r="AU1287" i="1" s="1"/>
  <c r="AV1287" i="1" s="1"/>
  <c r="AU260" i="1"/>
  <c r="AV260" i="1" s="1"/>
  <c r="AT260" i="1"/>
  <c r="AT675" i="1"/>
  <c r="AU675" i="1" s="1"/>
  <c r="AV675" i="1" s="1"/>
  <c r="AT141" i="1"/>
  <c r="AU141" i="1" s="1"/>
  <c r="AV141" i="1" s="1"/>
  <c r="AT381" i="1"/>
  <c r="AU381" i="1"/>
  <c r="AV381" i="1" s="1"/>
  <c r="AT709" i="1"/>
  <c r="AU709" i="1" s="1"/>
  <c r="AV709" i="1" s="1"/>
  <c r="AU1069" i="1"/>
  <c r="AV1069" i="1" s="1"/>
  <c r="AT1069" i="1"/>
  <c r="AT1109" i="1"/>
  <c r="AU1109" i="1" s="1"/>
  <c r="AV1109" i="1" s="1"/>
  <c r="AT1585" i="1"/>
  <c r="AU1585" i="1" s="1"/>
  <c r="AV1585" i="1" s="1"/>
  <c r="AT38" i="1"/>
  <c r="AU38" i="1" s="1"/>
  <c r="AV38" i="1" s="1"/>
  <c r="AT270" i="1"/>
  <c r="AU270" i="1" s="1"/>
  <c r="AV270" i="1" s="1"/>
  <c r="AT462" i="1"/>
  <c r="AU462" i="1" s="1"/>
  <c r="AV462" i="1" s="1"/>
  <c r="AT850" i="1"/>
  <c r="AU850" i="1" s="1"/>
  <c r="AV850" i="1" s="1"/>
  <c r="AT627" i="1"/>
  <c r="AU627" i="1" s="1"/>
  <c r="AV627" i="1" s="1"/>
  <c r="AT1167" i="1"/>
  <c r="AU1167" i="1" s="1"/>
  <c r="AV1167" i="1" s="1"/>
  <c r="AT1215" i="1"/>
  <c r="AU1215" i="1" s="1"/>
  <c r="AV1215" i="1" s="1"/>
  <c r="AT612" i="1"/>
  <c r="AU612" i="1" s="1"/>
  <c r="AV612" i="1" s="1"/>
  <c r="AT740" i="1"/>
  <c r="AU740" i="1" s="1"/>
  <c r="AV740" i="1" s="1"/>
  <c r="AT844" i="1"/>
  <c r="AU844" i="1" s="1"/>
  <c r="AV844" i="1" s="1"/>
  <c r="AT1540" i="1"/>
  <c r="AU1540" i="1" s="1"/>
  <c r="AV1540" i="1" s="1"/>
  <c r="AT389" i="1"/>
  <c r="AU389" i="1" s="1"/>
  <c r="AV389" i="1" s="1"/>
  <c r="AT565" i="1"/>
  <c r="AU565" i="1" s="1"/>
  <c r="AV565" i="1" s="1"/>
  <c r="AT1397" i="1"/>
  <c r="AU1397" i="1" s="1"/>
  <c r="AV1397" i="1" s="1"/>
  <c r="AT14" i="1"/>
  <c r="AU14" i="1" s="1"/>
  <c r="AV14" i="1" s="1"/>
  <c r="AT310" i="1"/>
  <c r="AU310" i="1" s="1"/>
  <c r="AV310" i="1" s="1"/>
  <c r="AT1574" i="1"/>
  <c r="AU1574" i="1" s="1"/>
  <c r="AV1574" i="1" s="1"/>
  <c r="AU1606" i="1"/>
  <c r="AV1606" i="1" s="1"/>
  <c r="AT1606" i="1"/>
  <c r="AU172" i="1"/>
  <c r="AV172" i="1" s="1"/>
  <c r="AT1008" i="1"/>
  <c r="AU1008" i="1" s="1"/>
  <c r="AV1008" i="1" s="1"/>
  <c r="AT139" i="1"/>
  <c r="AU139" i="1" s="1"/>
  <c r="AV139" i="1" s="1"/>
  <c r="AT479" i="1"/>
  <c r="AU479" i="1"/>
  <c r="AV479" i="1" s="1"/>
  <c r="AT531" i="1"/>
  <c r="AU531" i="1" s="1"/>
  <c r="AV531" i="1" s="1"/>
  <c r="AT1251" i="1"/>
  <c r="AU1251" i="1"/>
  <c r="AV1251" i="1" s="1"/>
  <c r="AT1279" i="1"/>
  <c r="AU1279" i="1" s="1"/>
  <c r="AV1279" i="1" s="1"/>
  <c r="AT1351" i="1"/>
  <c r="AU1351" i="1"/>
  <c r="AV1351" i="1" s="1"/>
  <c r="AT947" i="1"/>
  <c r="AU947" i="1" s="1"/>
  <c r="AV947" i="1" s="1"/>
  <c r="AU1575" i="1"/>
  <c r="AV1575" i="1" s="1"/>
  <c r="AT1575" i="1"/>
  <c r="AU1043" i="1"/>
  <c r="AV1043" i="1" s="1"/>
  <c r="AU927" i="1"/>
  <c r="AV927" i="1" s="1"/>
  <c r="AT237" i="1"/>
  <c r="AU237" i="1" s="1"/>
  <c r="AV237" i="1" s="1"/>
  <c r="AT721" i="1"/>
  <c r="AU721" i="1" s="1"/>
  <c r="AV721" i="1" s="1"/>
  <c r="AT889" i="1"/>
  <c r="AU889" i="1" s="1"/>
  <c r="AV889" i="1" s="1"/>
  <c r="AU937" i="1"/>
  <c r="AV937" i="1" s="1"/>
  <c r="AT977" i="1"/>
  <c r="AU977" i="1" s="1"/>
  <c r="AV977" i="1" s="1"/>
  <c r="AT1201" i="1"/>
  <c r="AU1201" i="1"/>
  <c r="AV1201" i="1" s="1"/>
  <c r="AU1417" i="1"/>
  <c r="AV1417" i="1" s="1"/>
  <c r="AT42" i="1"/>
  <c r="AU42" i="1" s="1"/>
  <c r="AV42" i="1" s="1"/>
  <c r="AT378" i="1"/>
  <c r="AU378" i="1" s="1"/>
  <c r="AV378" i="1" s="1"/>
  <c r="AU706" i="1"/>
  <c r="AV706" i="1" s="1"/>
  <c r="AT706" i="1"/>
  <c r="AU1438" i="1"/>
  <c r="AV1438" i="1" s="1"/>
  <c r="AT219" i="1"/>
  <c r="AU219" i="1" s="1"/>
  <c r="AV219" i="1" s="1"/>
  <c r="AT383" i="1"/>
  <c r="AU383" i="1" s="1"/>
  <c r="AV383" i="1" s="1"/>
  <c r="AT1275" i="1"/>
  <c r="AU1275" i="1"/>
  <c r="AV1275" i="1" s="1"/>
  <c r="AT1319" i="1"/>
  <c r="AU1319" i="1" s="1"/>
  <c r="AV1319" i="1" s="1"/>
  <c r="AT859" i="1"/>
  <c r="AU859" i="1"/>
  <c r="AV859" i="1" s="1"/>
  <c r="AT416" i="1"/>
  <c r="AU416" i="1" s="1"/>
  <c r="AV416" i="1" s="1"/>
  <c r="AT888" i="1"/>
  <c r="AU888" i="1"/>
  <c r="AV888" i="1" s="1"/>
  <c r="AT1624" i="1"/>
  <c r="AU1624" i="1" s="1"/>
  <c r="AV1624" i="1" s="1"/>
  <c r="AT6" i="1"/>
  <c r="AU6" i="1"/>
  <c r="AV6" i="1" s="1"/>
  <c r="AT1541" i="1"/>
  <c r="AU1541" i="1" s="1"/>
  <c r="AV1541" i="1" s="1"/>
  <c r="AT215" i="1"/>
  <c r="AU215" i="1" s="1"/>
  <c r="AV215" i="1" s="1"/>
  <c r="AT281" i="1"/>
  <c r="AU281" i="1"/>
  <c r="AV281" i="1" s="1"/>
  <c r="AT697" i="1"/>
  <c r="AU697" i="1" s="1"/>
  <c r="AV697" i="1" s="1"/>
  <c r="AT287" i="1"/>
  <c r="AU287" i="1" s="1"/>
  <c r="AV287" i="1" s="1"/>
  <c r="AT423" i="1"/>
  <c r="AU423" i="1"/>
  <c r="AV423" i="1" s="1"/>
  <c r="AT883" i="1"/>
  <c r="AU883" i="1" s="1"/>
  <c r="AV883" i="1" s="1"/>
  <c r="AT111" i="1"/>
  <c r="AU111" i="1" s="1"/>
  <c r="AV111" i="1" s="1"/>
  <c r="AT715" i="1"/>
  <c r="AU715" i="1"/>
  <c r="AV715" i="1" s="1"/>
  <c r="AT252" i="1"/>
  <c r="AU252" i="1" s="1"/>
  <c r="AV252" i="1" s="1"/>
  <c r="AT952" i="1"/>
  <c r="AU952" i="1" s="1"/>
  <c r="AV952" i="1" s="1"/>
  <c r="AT91" i="1"/>
  <c r="AU91" i="1" s="1"/>
  <c r="AV91" i="1" s="1"/>
  <c r="AT375" i="1"/>
  <c r="AU375" i="1"/>
  <c r="AV375" i="1" s="1"/>
  <c r="AT1219" i="1"/>
  <c r="AU1219" i="1" s="1"/>
  <c r="AV1219" i="1" s="1"/>
  <c r="AT69" i="1"/>
  <c r="AU69" i="1"/>
  <c r="AV69" i="1" s="1"/>
  <c r="AT285" i="1"/>
  <c r="AU285" i="1" s="1"/>
  <c r="AV285" i="1" s="1"/>
  <c r="AT581" i="1"/>
  <c r="AU581" i="1"/>
  <c r="AV581" i="1" s="1"/>
  <c r="AT653" i="1"/>
  <c r="AU653" i="1" s="1"/>
  <c r="AV653" i="1" s="1"/>
  <c r="AT837" i="1"/>
  <c r="AU837" i="1"/>
  <c r="AV837" i="1" s="1"/>
  <c r="AT901" i="1"/>
  <c r="AU901" i="1" s="1"/>
  <c r="AV901" i="1" s="1"/>
  <c r="AT933" i="1"/>
  <c r="AU933" i="1"/>
  <c r="AV933" i="1" s="1"/>
  <c r="AT1093" i="1"/>
  <c r="AU1093" i="1" s="1"/>
  <c r="AV1093" i="1" s="1"/>
  <c r="AT1117" i="1"/>
  <c r="AU1117" i="1" s="1"/>
  <c r="AV1117" i="1" s="1"/>
  <c r="AT1569" i="1"/>
  <c r="AU1569" i="1" s="1"/>
  <c r="AV1569" i="1" s="1"/>
  <c r="AT110" i="1"/>
  <c r="AU110" i="1" s="1"/>
  <c r="AV110" i="1" s="1"/>
  <c r="AT366" i="1"/>
  <c r="AU366" i="1"/>
  <c r="AV366" i="1" s="1"/>
  <c r="AT434" i="1"/>
  <c r="AU434" i="1" s="1"/>
  <c r="AV434" i="1" s="1"/>
  <c r="AT622" i="1"/>
  <c r="AU622" i="1"/>
  <c r="AV622" i="1" s="1"/>
  <c r="AT998" i="1"/>
  <c r="AU998" i="1" s="1"/>
  <c r="AV998" i="1" s="1"/>
  <c r="AT1166" i="1"/>
  <c r="AU1166" i="1"/>
  <c r="AV1166" i="1" s="1"/>
  <c r="AU31" i="1"/>
  <c r="AV31" i="1" s="1"/>
  <c r="AT31" i="1"/>
  <c r="AU299" i="1"/>
  <c r="AV299" i="1" s="1"/>
  <c r="AT299" i="1"/>
  <c r="AT327" i="1"/>
  <c r="AU327" i="1" s="1"/>
  <c r="AV327" i="1" s="1"/>
  <c r="AT1119" i="1"/>
  <c r="AU1119" i="1"/>
  <c r="AV1119" i="1" s="1"/>
  <c r="AT295" i="1"/>
  <c r="AU295" i="1" s="1"/>
  <c r="AV295" i="1" s="1"/>
  <c r="AT379" i="1"/>
  <c r="AU379" i="1" s="1"/>
  <c r="AV379" i="1" s="1"/>
  <c r="AT344" i="1"/>
  <c r="AU344" i="1" s="1"/>
  <c r="AV344" i="1" s="1"/>
  <c r="AT524" i="1"/>
  <c r="AU524" i="1" s="1"/>
  <c r="AV524" i="1" s="1"/>
  <c r="AT620" i="1"/>
  <c r="AU620" i="1"/>
  <c r="AV620" i="1" s="1"/>
  <c r="AT732" i="1"/>
  <c r="AU732" i="1" s="1"/>
  <c r="AV732" i="1" s="1"/>
  <c r="AT972" i="1"/>
  <c r="AU972" i="1" s="1"/>
  <c r="AV972" i="1" s="1"/>
  <c r="AT1092" i="1"/>
  <c r="AU1092" i="1" s="1"/>
  <c r="AV1092" i="1" s="1"/>
  <c r="AT1124" i="1"/>
  <c r="AU1124" i="1" s="1"/>
  <c r="AV1124" i="1" s="1"/>
  <c r="AT1204" i="1"/>
  <c r="AU1204" i="1" s="1"/>
  <c r="AV1204" i="1" s="1"/>
  <c r="AT1268" i="1"/>
  <c r="AU1268" i="1" s="1"/>
  <c r="AV1268" i="1" s="1"/>
  <c r="AT1300" i="1"/>
  <c r="AU1300" i="1" s="1"/>
  <c r="AV1300" i="1" s="1"/>
  <c r="AT1580" i="1"/>
  <c r="AU1580" i="1" s="1"/>
  <c r="AV1580" i="1" s="1"/>
  <c r="AU1612" i="1"/>
  <c r="AV1612" i="1" s="1"/>
  <c r="AT1612" i="1"/>
  <c r="AT1621" i="1"/>
  <c r="AU1621" i="1" s="1"/>
  <c r="AV1621" i="1" s="1"/>
  <c r="AU217" i="1"/>
  <c r="AV217" i="1" s="1"/>
  <c r="AT217" i="1"/>
  <c r="AT877" i="1"/>
  <c r="AU877" i="1" s="1"/>
  <c r="AV877" i="1" s="1"/>
  <c r="AT1045" i="1"/>
  <c r="AU1045" i="1" s="1"/>
  <c r="AV1045" i="1" s="1"/>
  <c r="AT590" i="1"/>
  <c r="AU590" i="1" s="1"/>
  <c r="AV590" i="1" s="1"/>
  <c r="AU195" i="1"/>
  <c r="AV195" i="1" s="1"/>
  <c r="AT195" i="1"/>
  <c r="AT391" i="1"/>
  <c r="AU391" i="1" s="1"/>
  <c r="AV391" i="1" s="1"/>
  <c r="AT1247" i="1"/>
  <c r="AU1247" i="1" s="1"/>
  <c r="AV1247" i="1" s="1"/>
  <c r="AT1271" i="1"/>
  <c r="AU1271" i="1" s="1"/>
  <c r="AV1271" i="1" s="1"/>
  <c r="AT1347" i="1"/>
  <c r="AU1347" i="1" s="1"/>
  <c r="AV1347" i="1" s="1"/>
  <c r="AU288" i="1"/>
  <c r="AV288" i="1" s="1"/>
  <c r="AT288" i="1"/>
  <c r="AU1056" i="1"/>
  <c r="AV1056" i="1" s="1"/>
  <c r="AT1056" i="1"/>
  <c r="AT1148" i="1"/>
  <c r="AU1148" i="1" s="1"/>
  <c r="AV1148" i="1" s="1"/>
  <c r="AU255" i="1"/>
  <c r="AV255" i="1" s="1"/>
  <c r="AT255" i="1"/>
  <c r="AT663" i="1"/>
  <c r="AU663" i="1" s="1"/>
  <c r="AV663" i="1" s="1"/>
  <c r="AT855" i="1"/>
  <c r="AU855" i="1" s="1"/>
  <c r="AV855" i="1" s="1"/>
  <c r="AU1399" i="1"/>
  <c r="AV1399" i="1" s="1"/>
  <c r="AT513" i="1"/>
  <c r="AU513" i="1" s="1"/>
  <c r="AV513" i="1" s="1"/>
  <c r="AT65" i="1"/>
  <c r="AU65" i="1" s="1"/>
  <c r="AV65" i="1" s="1"/>
  <c r="AT161" i="1"/>
  <c r="AU161" i="1" s="1"/>
  <c r="AV161" i="1" s="1"/>
  <c r="AT401" i="1"/>
  <c r="AU401" i="1" s="1"/>
  <c r="AV401" i="1" s="1"/>
  <c r="AT969" i="1"/>
  <c r="AU969" i="1" s="1"/>
  <c r="AV969" i="1" s="1"/>
  <c r="AT1097" i="1"/>
  <c r="AU1097" i="1" s="1"/>
  <c r="AV1097" i="1" s="1"/>
  <c r="AT1161" i="1"/>
  <c r="AU1161" i="1" s="1"/>
  <c r="AV1161" i="1" s="1"/>
  <c r="AU1393" i="1"/>
  <c r="AV1393" i="1" s="1"/>
  <c r="AT1577" i="1"/>
  <c r="AU1577" i="1" s="1"/>
  <c r="AV1577" i="1" s="1"/>
  <c r="AT26" i="1"/>
  <c r="AU26" i="1"/>
  <c r="AV26" i="1" s="1"/>
  <c r="AT114" i="1"/>
  <c r="AU114" i="1"/>
  <c r="AV114" i="1" s="1"/>
  <c r="AT682" i="1"/>
  <c r="AU682" i="1" s="1"/>
  <c r="AV682" i="1" s="1"/>
  <c r="AT822" i="1"/>
  <c r="AU822" i="1" s="1"/>
  <c r="AV822" i="1" s="1"/>
  <c r="AT1002" i="1"/>
  <c r="AU1002" i="1"/>
  <c r="AV1002" i="1" s="1"/>
  <c r="AT1034" i="1"/>
  <c r="AU1034" i="1" s="1"/>
  <c r="AV1034" i="1" s="1"/>
  <c r="AT1178" i="1"/>
  <c r="AU1178" i="1"/>
  <c r="AV1178" i="1" s="1"/>
  <c r="AU1390" i="1"/>
  <c r="AV1390" i="1" s="1"/>
  <c r="AT595" i="1"/>
  <c r="AU595" i="1" s="1"/>
  <c r="AV595" i="1" s="1"/>
  <c r="AT1563" i="1"/>
  <c r="AU1563" i="1" s="1"/>
  <c r="AV1563" i="1" s="1"/>
  <c r="AU72" i="1"/>
  <c r="AV72" i="1" s="1"/>
  <c r="AT412" i="1"/>
  <c r="AU412" i="1" s="1"/>
  <c r="AV412" i="1" s="1"/>
  <c r="AT584" i="1"/>
  <c r="AU584" i="1"/>
  <c r="AV584" i="1" s="1"/>
  <c r="AT848" i="1"/>
  <c r="AU848" i="1" s="1"/>
  <c r="AV848" i="1" s="1"/>
  <c r="AT864" i="1"/>
  <c r="AU864" i="1"/>
  <c r="AV864" i="1" s="1"/>
  <c r="AT1280" i="1"/>
  <c r="AU1280" i="1" s="1"/>
  <c r="AV1280" i="1" s="1"/>
  <c r="AT1296" i="1"/>
  <c r="AU1296" i="1"/>
  <c r="AV1296" i="1" s="1"/>
  <c r="AT1312" i="1"/>
  <c r="AU1312" i="1" s="1"/>
  <c r="AV1312" i="1" s="1"/>
  <c r="AT1560" i="1"/>
  <c r="AU1560" i="1" s="1"/>
  <c r="AV1560" i="1" s="1"/>
  <c r="AT1576" i="1"/>
  <c r="AU1576" i="1" s="1"/>
  <c r="AV1576" i="1" s="1"/>
  <c r="AT1600" i="1"/>
  <c r="AU1600" i="1" s="1"/>
  <c r="AV1600" i="1" s="1"/>
  <c r="AT297" i="1"/>
  <c r="AU297" i="1"/>
  <c r="AV297" i="1" s="1"/>
  <c r="AT1089" i="1"/>
  <c r="AU1089" i="1" s="1"/>
  <c r="AV1089" i="1" s="1"/>
  <c r="AT1121" i="1"/>
  <c r="AU1121" i="1" s="1"/>
  <c r="AV1121" i="1" s="1"/>
  <c r="AT262" i="1"/>
  <c r="AU262" i="1"/>
  <c r="AV262" i="1" s="1"/>
  <c r="AT306" i="1"/>
  <c r="AU306" i="1" s="1"/>
  <c r="AV306" i="1" s="1"/>
  <c r="AT1274" i="1"/>
  <c r="AU1274" i="1"/>
  <c r="AV1274" i="1" s="1"/>
  <c r="AT1594" i="1"/>
  <c r="AU1594" i="1" s="1"/>
  <c r="AV1594" i="1" s="1"/>
  <c r="AT11" i="1"/>
  <c r="AU11" i="1"/>
  <c r="AV11" i="1" s="1"/>
  <c r="AT403" i="1"/>
  <c r="AU403" i="1" s="1"/>
  <c r="AV403" i="1" s="1"/>
  <c r="AT1139" i="1"/>
  <c r="AU1139" i="1"/>
  <c r="AV1139" i="1" s="1"/>
  <c r="AU212" i="1"/>
  <c r="AV212" i="1" s="1"/>
  <c r="AU284" i="1"/>
  <c r="AV284" i="1" s="1"/>
  <c r="AT284" i="1"/>
  <c r="AT316" i="1"/>
  <c r="AU316" i="1" s="1"/>
  <c r="AV316" i="1" s="1"/>
  <c r="AT400" i="1"/>
  <c r="AU400" i="1" s="1"/>
  <c r="AV400" i="1" s="1"/>
  <c r="AT640" i="1"/>
  <c r="AU640" i="1" s="1"/>
  <c r="AV640" i="1" s="1"/>
  <c r="AT1060" i="1"/>
  <c r="AU1060" i="1" s="1"/>
  <c r="AV1060" i="1" s="1"/>
  <c r="AT467" i="1"/>
  <c r="AU467" i="1" s="1"/>
  <c r="AV467" i="1" s="1"/>
  <c r="AT101" i="1"/>
  <c r="AU101" i="1" s="1"/>
  <c r="AV101" i="1" s="1"/>
  <c r="AT249" i="1"/>
  <c r="AU249" i="1" s="1"/>
  <c r="AV249" i="1" s="1"/>
  <c r="AT349" i="1"/>
  <c r="AU349" i="1" s="1"/>
  <c r="AV349" i="1" s="1"/>
  <c r="AT461" i="1"/>
  <c r="AU461" i="1" s="1"/>
  <c r="AV461" i="1" s="1"/>
  <c r="AT597" i="1"/>
  <c r="AU597" i="1" s="1"/>
  <c r="AV597" i="1" s="1"/>
  <c r="AT1101" i="1"/>
  <c r="AU1101" i="1" s="1"/>
  <c r="AV1101" i="1" s="1"/>
  <c r="AU1225" i="1"/>
  <c r="AV1225" i="1" s="1"/>
  <c r="AU1257" i="1"/>
  <c r="AV1257" i="1" s="1"/>
  <c r="AU1353" i="1"/>
  <c r="AV1353" i="1" s="1"/>
  <c r="AU1429" i="1"/>
  <c r="AV1429" i="1" s="1"/>
  <c r="AT1625" i="1"/>
  <c r="AU1625" i="1" s="1"/>
  <c r="AV1625" i="1" s="1"/>
  <c r="AT94" i="1"/>
  <c r="AU94" i="1"/>
  <c r="AV94" i="1" s="1"/>
  <c r="AT258" i="1"/>
  <c r="AU258" i="1" s="1"/>
  <c r="AV258" i="1" s="1"/>
  <c r="AT422" i="1"/>
  <c r="AU422" i="1" s="1"/>
  <c r="AV422" i="1" s="1"/>
  <c r="AT734" i="1"/>
  <c r="AU734" i="1" s="1"/>
  <c r="AV734" i="1" s="1"/>
  <c r="AT782" i="1"/>
  <c r="AU782" i="1" s="1"/>
  <c r="AV782" i="1" s="1"/>
  <c r="AT858" i="1"/>
  <c r="AU858" i="1" s="1"/>
  <c r="AV858" i="1" s="1"/>
  <c r="AT882" i="1"/>
  <c r="AU882" i="1" s="1"/>
  <c r="AV882" i="1" s="1"/>
  <c r="AU1210" i="1"/>
  <c r="AV1210" i="1" s="1"/>
  <c r="AT1558" i="1"/>
  <c r="AU1558" i="1" s="1"/>
  <c r="AV1558" i="1" s="1"/>
  <c r="AT127" i="1"/>
  <c r="AU127" i="1"/>
  <c r="AV127" i="1" s="1"/>
  <c r="AU356" i="1"/>
  <c r="AV356" i="1" s="1"/>
  <c r="AT468" i="1"/>
  <c r="AU468" i="1" s="1"/>
  <c r="AV468" i="1" s="1"/>
  <c r="AT492" i="1"/>
  <c r="AU492" i="1" s="1"/>
  <c r="AV492" i="1" s="1"/>
  <c r="AT668" i="1"/>
  <c r="AU668" i="1" s="1"/>
  <c r="AV668" i="1" s="1"/>
  <c r="AU1564" i="1"/>
  <c r="AV1564" i="1" s="1"/>
  <c r="AT1564" i="1"/>
  <c r="AT1609" i="1"/>
  <c r="AU1609" i="1" s="1"/>
  <c r="AV1609" i="1" s="1"/>
  <c r="AT317" i="1"/>
  <c r="AU317" i="1" s="1"/>
  <c r="AV317" i="1" s="1"/>
  <c r="AT685" i="1"/>
  <c r="AU685" i="1" s="1"/>
  <c r="AV685" i="1" s="1"/>
  <c r="AU174" i="1"/>
  <c r="AV174" i="1" s="1"/>
  <c r="AT838" i="1"/>
  <c r="AU838" i="1" s="1"/>
  <c r="AV838" i="1" s="1"/>
  <c r="AT1542" i="1"/>
  <c r="AU1542" i="1" s="1"/>
  <c r="AV1542" i="1" s="1"/>
  <c r="AT919" i="1"/>
  <c r="AU919" i="1"/>
  <c r="AV919" i="1" s="1"/>
  <c r="AT23" i="1"/>
  <c r="AU23" i="1" s="1"/>
  <c r="AV23" i="1" s="1"/>
  <c r="AT703" i="1"/>
  <c r="AU703" i="1"/>
  <c r="AV703" i="1" s="1"/>
  <c r="AT852" i="1"/>
  <c r="AU852" i="1" s="1"/>
  <c r="AV852" i="1" s="1"/>
  <c r="AT868" i="1"/>
  <c r="AU868" i="1"/>
  <c r="AV868" i="1" s="1"/>
  <c r="AT1032" i="1"/>
  <c r="AU1032" i="1" s="1"/>
  <c r="AV1032" i="1" s="1"/>
  <c r="AU1444" i="1"/>
  <c r="AV1444" i="1" s="1"/>
  <c r="AU1476" i="1"/>
  <c r="AV1476" i="1" s="1"/>
  <c r="AU1508" i="1"/>
  <c r="AV1508" i="1" s="1"/>
  <c r="AU103" i="1"/>
  <c r="AV103" i="1" s="1"/>
  <c r="AT103" i="1"/>
  <c r="AT407" i="1"/>
  <c r="AU407" i="1" s="1"/>
  <c r="AV407" i="1" s="1"/>
  <c r="AU1499" i="1"/>
  <c r="AV1499" i="1" s="1"/>
  <c r="AT1603" i="1"/>
  <c r="AU1603" i="1" s="1"/>
  <c r="AV1603" i="1" s="1"/>
  <c r="AU951" i="1"/>
  <c r="AV951" i="1" s="1"/>
  <c r="AU1479" i="1"/>
  <c r="AV1479" i="1" s="1"/>
  <c r="AT752" i="1"/>
  <c r="AU752" i="1"/>
  <c r="AV752" i="1" s="1"/>
  <c r="AT221" i="1"/>
  <c r="AU221" i="1" s="1"/>
  <c r="AV221" i="1" s="1"/>
  <c r="AT441" i="1"/>
  <c r="AU441" i="1"/>
  <c r="AV441" i="1" s="1"/>
  <c r="AT625" i="1"/>
  <c r="AU625" i="1" s="1"/>
  <c r="AV625" i="1" s="1"/>
  <c r="AT665" i="1"/>
  <c r="AU665" i="1"/>
  <c r="AV665" i="1" s="1"/>
  <c r="AT705" i="1"/>
  <c r="AU705" i="1" s="1"/>
  <c r="AV705" i="1" s="1"/>
  <c r="AT741" i="1"/>
  <c r="AU741" i="1" s="1"/>
  <c r="AV741" i="1" s="1"/>
  <c r="AT913" i="1"/>
  <c r="AU913" i="1"/>
  <c r="AV913" i="1" s="1"/>
  <c r="AT346" i="1"/>
  <c r="AU346" i="1"/>
  <c r="AV346" i="1" s="1"/>
  <c r="AT474" i="1"/>
  <c r="AU474" i="1"/>
  <c r="AV474" i="1" s="1"/>
  <c r="AT650" i="1"/>
  <c r="AU650" i="1" s="1"/>
  <c r="AV650" i="1" s="1"/>
  <c r="AT666" i="1"/>
  <c r="AU666" i="1"/>
  <c r="AV666" i="1" s="1"/>
  <c r="AT830" i="1"/>
  <c r="AU830" i="1" s="1"/>
  <c r="AV830" i="1" s="1"/>
  <c r="AU902" i="1"/>
  <c r="AV902" i="1" s="1"/>
  <c r="AU934" i="1"/>
  <c r="AV934" i="1" s="1"/>
  <c r="AU974" i="1"/>
  <c r="AV974" i="1" s="1"/>
  <c r="AT1098" i="1"/>
  <c r="AU1098" i="1" s="1"/>
  <c r="AV1098" i="1" s="1"/>
  <c r="AT1162" i="1"/>
  <c r="AU1162" i="1" s="1"/>
  <c r="AV1162" i="1" s="1"/>
  <c r="AU1394" i="1"/>
  <c r="AV1394" i="1" s="1"/>
  <c r="AT99" i="1"/>
  <c r="AU99" i="1" s="1"/>
  <c r="AV99" i="1" s="1"/>
  <c r="AT311" i="1"/>
  <c r="AU311" i="1"/>
  <c r="AV311" i="1" s="1"/>
  <c r="AT431" i="1"/>
  <c r="AU431" i="1" s="1"/>
  <c r="AV431" i="1" s="1"/>
  <c r="AU1423" i="1"/>
  <c r="AV1423" i="1" s="1"/>
  <c r="AT40" i="1"/>
  <c r="AU40" i="1" s="1"/>
  <c r="AV40" i="1" s="1"/>
  <c r="AT408" i="1"/>
  <c r="AU408" i="1" s="1"/>
  <c r="AV408" i="1" s="1"/>
  <c r="AT568" i="1"/>
  <c r="AU568" i="1" s="1"/>
  <c r="AV568" i="1" s="1"/>
  <c r="AT680" i="1"/>
  <c r="AU680" i="1" s="1"/>
  <c r="AV680" i="1" s="1"/>
  <c r="AT760" i="1"/>
  <c r="AU760" i="1" s="1"/>
  <c r="AV760" i="1" s="1"/>
  <c r="AT784" i="1"/>
  <c r="AU784" i="1" s="1"/>
  <c r="AV784" i="1" s="1"/>
  <c r="AT988" i="1"/>
  <c r="AU988" i="1" s="1"/>
  <c r="AV988" i="1" s="1"/>
  <c r="AT1020" i="1"/>
  <c r="AU1020" i="1" s="1"/>
  <c r="AV1020" i="1" s="1"/>
  <c r="AT1072" i="1"/>
  <c r="AU1072" i="1" s="1"/>
  <c r="AV1072" i="1" s="1"/>
  <c r="AT1096" i="1"/>
  <c r="AU1096" i="1" s="1"/>
  <c r="AV1096" i="1" s="1"/>
  <c r="AT1552" i="1"/>
  <c r="AU1552" i="1" s="1"/>
  <c r="AV1552" i="1" s="1"/>
  <c r="AU1613" i="1"/>
  <c r="AV1613" i="1" s="1"/>
  <c r="AT1613" i="1"/>
  <c r="AT1629" i="1"/>
  <c r="AU1629" i="1" s="1"/>
  <c r="AV1629" i="1" s="1"/>
  <c r="AT711" i="1"/>
  <c r="AU711" i="1" s="1"/>
  <c r="AV711" i="1" s="1"/>
  <c r="AT633" i="1"/>
  <c r="AU633" i="1" s="1"/>
  <c r="AV633" i="1" s="1"/>
  <c r="AT730" i="1"/>
  <c r="AU730" i="1" s="1"/>
  <c r="AV730" i="1" s="1"/>
  <c r="AU183" i="1"/>
  <c r="AV183" i="1" s="1"/>
  <c r="AT183" i="1"/>
  <c r="AT583" i="1"/>
  <c r="AU583" i="1" s="1"/>
  <c r="AV583" i="1" s="1"/>
  <c r="AT944" i="1"/>
  <c r="AU944" i="1" s="1"/>
  <c r="AV944" i="1" s="1"/>
  <c r="AT67" i="1"/>
  <c r="AU67" i="1" s="1"/>
  <c r="AV67" i="1" s="1"/>
  <c r="AT1195" i="1"/>
  <c r="AU1195" i="1" s="1"/>
  <c r="AV1195" i="1" s="1"/>
  <c r="AT1291" i="1"/>
  <c r="AU1291" i="1" s="1"/>
  <c r="AV1291" i="1" s="1"/>
  <c r="AU157" i="1"/>
  <c r="AV157" i="1" s="1"/>
  <c r="AT157" i="1"/>
  <c r="AT413" i="1"/>
  <c r="AU413" i="1" s="1"/>
  <c r="AV413" i="1" s="1"/>
  <c r="AT549" i="1"/>
  <c r="AU549" i="1" s="1"/>
  <c r="AV549" i="1" s="1"/>
  <c r="AU1085" i="1"/>
  <c r="AV1085" i="1" s="1"/>
  <c r="AT1085" i="1"/>
  <c r="AT1125" i="1"/>
  <c r="AU1125" i="1" s="1"/>
  <c r="AV1125" i="1" s="1"/>
  <c r="AT1277" i="1"/>
  <c r="AU1277" i="1" s="1"/>
  <c r="AV1277" i="1" s="1"/>
  <c r="AT1309" i="1"/>
  <c r="AU1309" i="1" s="1"/>
  <c r="AV1309" i="1" s="1"/>
  <c r="AU1373" i="1"/>
  <c r="AV1373" i="1" s="1"/>
  <c r="AT1557" i="1"/>
  <c r="AU1557" i="1" s="1"/>
  <c r="AV1557" i="1" s="1"/>
  <c r="AT70" i="1"/>
  <c r="AU70" i="1" s="1"/>
  <c r="AV70" i="1" s="1"/>
  <c r="AT230" i="1"/>
  <c r="AU230" i="1" s="1"/>
  <c r="AV230" i="1" s="1"/>
  <c r="AT382" i="1"/>
  <c r="AU382" i="1"/>
  <c r="AV382" i="1" s="1"/>
  <c r="AT606" i="1"/>
  <c r="AU606" i="1" s="1"/>
  <c r="AV606" i="1" s="1"/>
  <c r="AT646" i="1"/>
  <c r="AU646" i="1"/>
  <c r="AV646" i="1" s="1"/>
  <c r="AT702" i="1"/>
  <c r="AU702" i="1" s="1"/>
  <c r="AV702" i="1" s="1"/>
  <c r="AT866" i="1"/>
  <c r="AU866" i="1" s="1"/>
  <c r="AV866" i="1" s="1"/>
  <c r="AU938" i="1"/>
  <c r="AV938" i="1" s="1"/>
  <c r="AT990" i="1"/>
  <c r="AU990" i="1" s="1"/>
  <c r="AV990" i="1" s="1"/>
  <c r="AT1190" i="1"/>
  <c r="AU1190" i="1" s="1"/>
  <c r="AV1190" i="1" s="1"/>
  <c r="AT1534" i="1"/>
  <c r="AU1534" i="1" s="1"/>
  <c r="AV1534" i="1" s="1"/>
  <c r="AU167" i="1"/>
  <c r="AV167" i="1" s="1"/>
  <c r="AT167" i="1"/>
  <c r="AT719" i="1"/>
  <c r="AU719" i="1" s="1"/>
  <c r="AV719" i="1" s="1"/>
  <c r="AT835" i="1"/>
  <c r="AU835" i="1" s="1"/>
  <c r="AV835" i="1" s="1"/>
  <c r="AT239" i="1"/>
  <c r="AU239" i="1" s="1"/>
  <c r="AV239" i="1" s="1"/>
  <c r="AT28" i="1"/>
  <c r="AU28" i="1" s="1"/>
  <c r="AV28" i="1" s="1"/>
  <c r="AT100" i="1"/>
  <c r="AU100" i="1" s="1"/>
  <c r="AV100" i="1" s="1"/>
  <c r="AT420" i="1"/>
  <c r="AU420" i="1" s="1"/>
  <c r="AV420" i="1" s="1"/>
  <c r="AT1140" i="1"/>
  <c r="AU1140" i="1" s="1"/>
  <c r="AV1140" i="1" s="1"/>
  <c r="AU1493" i="1"/>
  <c r="AV1493" i="1" s="1"/>
  <c r="AU949" i="1"/>
  <c r="AV949" i="1" s="1"/>
  <c r="AU1013" i="1"/>
  <c r="AV1013" i="1" s="1"/>
  <c r="AT1413" i="1"/>
  <c r="AU1413" i="1" s="1"/>
  <c r="AV1413" i="1" s="1"/>
  <c r="AT410" i="1"/>
  <c r="AU410" i="1"/>
  <c r="AV410" i="1" s="1"/>
  <c r="AT1142" i="1"/>
  <c r="AU1142" i="1" s="1"/>
  <c r="AV1142" i="1" s="1"/>
  <c r="AT1326" i="1"/>
  <c r="AU1326" i="1" s="1"/>
  <c r="AV1326" i="1" s="1"/>
  <c r="AT47" i="1"/>
  <c r="AU47" i="1"/>
  <c r="AV47" i="1" s="1"/>
  <c r="AT539" i="1"/>
  <c r="AU539" i="1" s="1"/>
  <c r="AV539" i="1" s="1"/>
  <c r="AU164" i="1"/>
  <c r="AV164" i="1" s="1"/>
  <c r="AU264" i="1"/>
  <c r="AV264" i="1" s="1"/>
  <c r="AT264" i="1"/>
  <c r="AT336" i="1"/>
  <c r="AU336" i="1" s="1"/>
  <c r="AV336" i="1" s="1"/>
  <c r="AT788" i="1"/>
  <c r="AU788" i="1" s="1"/>
  <c r="AV788" i="1" s="1"/>
  <c r="AT1132" i="1"/>
  <c r="AU1132" i="1" s="1"/>
  <c r="AV1132" i="1" s="1"/>
  <c r="AT1159" i="1"/>
  <c r="AU1159" i="1" s="1"/>
  <c r="AV1159" i="1" s="1"/>
  <c r="AU1507" i="1"/>
  <c r="AV1507" i="1" s="1"/>
  <c r="AT73" i="1"/>
  <c r="AU73" i="1"/>
  <c r="AV73" i="1" s="1"/>
  <c r="AT153" i="1"/>
  <c r="AU153" i="1" s="1"/>
  <c r="AV153" i="1" s="1"/>
  <c r="AT465" i="1"/>
  <c r="AU465" i="1"/>
  <c r="AV465" i="1" s="1"/>
  <c r="AT569" i="1"/>
  <c r="AU569" i="1" s="1"/>
  <c r="AV569" i="1" s="1"/>
  <c r="AT881" i="1"/>
  <c r="AU881" i="1"/>
  <c r="AV881" i="1" s="1"/>
  <c r="AT1033" i="1"/>
  <c r="AU1033" i="1" s="1"/>
  <c r="AV1033" i="1" s="1"/>
  <c r="AT1081" i="1"/>
  <c r="AU1081" i="1" s="1"/>
  <c r="AV1081" i="1" s="1"/>
  <c r="AT1281" i="1"/>
  <c r="AU1281" i="1"/>
  <c r="AV1281" i="1" s="1"/>
  <c r="AT1313" i="1"/>
  <c r="AU1313" i="1" s="1"/>
  <c r="AV1313" i="1" s="1"/>
  <c r="AT1565" i="1"/>
  <c r="AU1565" i="1" s="1"/>
  <c r="AV1565" i="1" s="1"/>
  <c r="AT50" i="1"/>
  <c r="AU50" i="1"/>
  <c r="AV50" i="1" s="1"/>
  <c r="AT66" i="1"/>
  <c r="AU66" i="1" s="1"/>
  <c r="AV66" i="1" s="1"/>
  <c r="AT394" i="1"/>
  <c r="AU394" i="1"/>
  <c r="AV394" i="1" s="1"/>
  <c r="AT466" i="1"/>
  <c r="AU466" i="1" s="1"/>
  <c r="AV466" i="1" s="1"/>
  <c r="AT770" i="1"/>
  <c r="AU770" i="1"/>
  <c r="AV770" i="1" s="1"/>
  <c r="AT135" i="1"/>
  <c r="AU135" i="1" s="1"/>
  <c r="AV135" i="1" s="1"/>
  <c r="AT359" i="1"/>
  <c r="AU359" i="1"/>
  <c r="AV359" i="1" s="1"/>
  <c r="AT591" i="1"/>
  <c r="AU591" i="1" s="1"/>
  <c r="AV591" i="1" s="1"/>
  <c r="AT1539" i="1"/>
  <c r="AU1539" i="1" s="1"/>
  <c r="AV1539" i="1" s="1"/>
  <c r="AT463" i="1"/>
  <c r="AU463" i="1" s="1"/>
  <c r="AV463" i="1" s="1"/>
  <c r="AT24" i="1"/>
  <c r="AU24" i="1"/>
  <c r="AV24" i="1" s="1"/>
  <c r="AT432" i="1"/>
  <c r="AU432" i="1" s="1"/>
  <c r="AV432" i="1" s="1"/>
  <c r="AT472" i="1"/>
  <c r="AU472" i="1"/>
  <c r="AV472" i="1" s="1"/>
  <c r="AT1120" i="1"/>
  <c r="AU1120" i="1" s="1"/>
  <c r="AV1120" i="1" s="1"/>
  <c r="AT1184" i="1"/>
  <c r="AU1184" i="1"/>
  <c r="AV1184" i="1" s="1"/>
  <c r="AT1387" i="1"/>
  <c r="AU1387" i="1" s="1"/>
  <c r="AV1387" i="1" s="1"/>
  <c r="AT1073" i="1"/>
  <c r="AU1073" i="1" s="1"/>
  <c r="AV1073" i="1" s="1"/>
  <c r="AT1105" i="1"/>
  <c r="AU1105" i="1"/>
  <c r="AV1105" i="1" s="1"/>
  <c r="AT1549" i="1"/>
  <c r="AU1549" i="1" s="1"/>
  <c r="AV1549" i="1" s="1"/>
  <c r="AT290" i="1"/>
  <c r="AU290" i="1"/>
  <c r="AV290" i="1" s="1"/>
  <c r="AT1234" i="1"/>
  <c r="AU1234" i="1" s="1"/>
  <c r="AV1234" i="1" s="1"/>
  <c r="AT1298" i="1"/>
  <c r="AU1298" i="1"/>
  <c r="AV1298" i="1" s="1"/>
  <c r="AT1362" i="1"/>
  <c r="AU1362" i="1" s="1"/>
  <c r="AV1362" i="1" s="1"/>
  <c r="AT615" i="1"/>
  <c r="AU615" i="1"/>
  <c r="AV615" i="1" s="1"/>
  <c r="AT207" i="1"/>
  <c r="AU207" i="1" s="1"/>
  <c r="AV207" i="1" s="1"/>
  <c r="AT427" i="1"/>
  <c r="AU427" i="1" s="1"/>
  <c r="AV427" i="1" s="1"/>
  <c r="AT1235" i="1"/>
  <c r="AU1235" i="1"/>
  <c r="AV1235" i="1" s="1"/>
  <c r="AT1335" i="1"/>
  <c r="AU1335" i="1" s="1"/>
  <c r="AV1335" i="1" s="1"/>
  <c r="AT324" i="1"/>
  <c r="AU324" i="1"/>
  <c r="AV324" i="1" s="1"/>
  <c r="AT43" i="1"/>
  <c r="AU43" i="1" s="1"/>
  <c r="AV43" i="1" s="1"/>
  <c r="AT315" i="1"/>
  <c r="AU315" i="1"/>
  <c r="AV315" i="1" s="1"/>
  <c r="AT269" i="1"/>
  <c r="AU269" i="1"/>
  <c r="AV269" i="1" s="1"/>
  <c r="AU341" i="1"/>
  <c r="AV341" i="1" s="1"/>
  <c r="AT341" i="1"/>
  <c r="AT693" i="1"/>
  <c r="AU693" i="1" s="1"/>
  <c r="AV693" i="1" s="1"/>
  <c r="AT1173" i="1"/>
  <c r="AU1173" i="1"/>
  <c r="AV1173" i="1" s="1"/>
  <c r="AT1189" i="1"/>
  <c r="AU1189" i="1" s="1"/>
  <c r="AV1189" i="1" s="1"/>
  <c r="AT1205" i="1"/>
  <c r="AU1205" i="1"/>
  <c r="AV1205" i="1" s="1"/>
  <c r="AT374" i="1"/>
  <c r="AU374" i="1" s="1"/>
  <c r="AV374" i="1" s="1"/>
  <c r="AT550" i="1"/>
  <c r="AU550" i="1"/>
  <c r="AV550" i="1" s="1"/>
  <c r="AT614" i="1"/>
  <c r="AU614" i="1" s="1"/>
  <c r="AV614" i="1" s="1"/>
  <c r="AT686" i="1"/>
  <c r="AU686" i="1" s="1"/>
  <c r="AV686" i="1" s="1"/>
  <c r="AT1614" i="1"/>
  <c r="AU1614" i="1" s="1"/>
  <c r="AV1614" i="1" s="1"/>
  <c r="AT395" i="1"/>
  <c r="AU395" i="1" s="1"/>
  <c r="AV395" i="1" s="1"/>
  <c r="AT671" i="1"/>
  <c r="AU671" i="1"/>
  <c r="AV671" i="1" s="1"/>
  <c r="AT1307" i="1"/>
  <c r="AU1307" i="1" s="1"/>
  <c r="AV1307" i="1" s="1"/>
  <c r="AT1631" i="1"/>
  <c r="AU1631" i="1" s="1"/>
  <c r="AV1631" i="1" s="1"/>
  <c r="AT283" i="1"/>
  <c r="AU283" i="1" s="1"/>
  <c r="AV283" i="1" s="1"/>
  <c r="AT92" i="1"/>
  <c r="AU92" i="1" s="1"/>
  <c r="AV92" i="1" s="1"/>
  <c r="AT604" i="1"/>
  <c r="AU604" i="1"/>
  <c r="AV604" i="1" s="1"/>
  <c r="AT676" i="1"/>
  <c r="AU676" i="1" s="1"/>
  <c r="AV676" i="1" s="1"/>
  <c r="AT724" i="1"/>
  <c r="AU724" i="1"/>
  <c r="AV724" i="1" s="1"/>
  <c r="AT1532" i="1"/>
  <c r="AU1532" i="1" s="1"/>
  <c r="AV1532" i="1" s="1"/>
  <c r="AT1581" i="1"/>
  <c r="AU1581" i="1" s="1"/>
  <c r="AV1581" i="1" s="1"/>
  <c r="AT1637" i="1"/>
  <c r="AU1637" i="1" s="1"/>
  <c r="AV1637" i="1" s="1"/>
  <c r="AT271" i="1"/>
  <c r="AU271" i="1" s="1"/>
  <c r="AV271" i="1" s="1"/>
  <c r="AT611" i="1"/>
  <c r="AU611" i="1" s="1"/>
  <c r="AV611" i="1" s="1"/>
  <c r="AT301" i="1"/>
  <c r="AU301" i="1"/>
  <c r="AV301" i="1" s="1"/>
  <c r="AT1389" i="1"/>
  <c r="AU1389" i="1" s="1"/>
  <c r="AV1389" i="1" s="1"/>
  <c r="AT302" i="1"/>
  <c r="AU302" i="1"/>
  <c r="AV302" i="1" s="1"/>
  <c r="AT334" i="1"/>
  <c r="AU334" i="1" s="1"/>
  <c r="AV334" i="1" s="1"/>
  <c r="AT1598" i="1"/>
  <c r="AU1598" i="1" s="1"/>
  <c r="AV1598" i="1" s="1"/>
  <c r="AT895" i="1"/>
  <c r="AU895" i="1"/>
  <c r="AV895" i="1" s="1"/>
  <c r="AT651" i="1"/>
  <c r="AU651" i="1" s="1"/>
  <c r="AV651" i="1" s="1"/>
  <c r="AT847" i="1"/>
  <c r="AU847" i="1"/>
  <c r="AV847" i="1" s="1"/>
  <c r="AU120" i="1"/>
  <c r="AV120" i="1" s="1"/>
  <c r="AT296" i="1"/>
  <c r="AU296" i="1" s="1"/>
  <c r="AV296" i="1" s="1"/>
  <c r="AU992" i="1"/>
  <c r="AV992" i="1" s="1"/>
  <c r="AT992" i="1"/>
  <c r="AT1064" i="1"/>
  <c r="AU1064" i="1" s="1"/>
  <c r="AV1064" i="1" s="1"/>
  <c r="AT319" i="1"/>
  <c r="AU319" i="1" s="1"/>
  <c r="AV319" i="1" s="1"/>
  <c r="AT879" i="1"/>
  <c r="AU879" i="1" s="1"/>
  <c r="AV879" i="1" s="1"/>
  <c r="AT1227" i="1"/>
  <c r="AU1227" i="1" s="1"/>
  <c r="AV1227" i="1" s="1"/>
  <c r="AT1327" i="1"/>
  <c r="AU1327" i="1" s="1"/>
  <c r="AV1327" i="1" s="1"/>
  <c r="AT9" i="1"/>
  <c r="AU9" i="1" s="1"/>
  <c r="AV9" i="1" s="1"/>
  <c r="AU205" i="1"/>
  <c r="AV205" i="1" s="1"/>
  <c r="AT205" i="1"/>
  <c r="AT601" i="1"/>
  <c r="AU601" i="1" s="1"/>
  <c r="AV601" i="1" s="1"/>
  <c r="AT657" i="1"/>
  <c r="AU657" i="1" s="1"/>
  <c r="AV657" i="1" s="1"/>
  <c r="AT841" i="1"/>
  <c r="AU841" i="1" s="1"/>
  <c r="AV841" i="1" s="1"/>
  <c r="AT953" i="1"/>
  <c r="AU953" i="1" s="1"/>
  <c r="AV953" i="1" s="1"/>
  <c r="AT98" i="1"/>
  <c r="AU98" i="1" s="1"/>
  <c r="AV98" i="1" s="1"/>
  <c r="AU126" i="1"/>
  <c r="AV126" i="1" s="1"/>
  <c r="AT250" i="1"/>
  <c r="AU250" i="1" s="1"/>
  <c r="AV250" i="1" s="1"/>
  <c r="AT370" i="1"/>
  <c r="AU370" i="1"/>
  <c r="AV370" i="1" s="1"/>
  <c r="AT458" i="1"/>
  <c r="AU458" i="1" s="1"/>
  <c r="AV458" i="1" s="1"/>
  <c r="AT498" i="1"/>
  <c r="AU498" i="1"/>
  <c r="AV498" i="1" s="1"/>
  <c r="AT514" i="1"/>
  <c r="AU514" i="1" s="1"/>
  <c r="AV514" i="1" s="1"/>
  <c r="AT530" i="1"/>
  <c r="AU530" i="1"/>
  <c r="AV530" i="1" s="1"/>
  <c r="AT610" i="1"/>
  <c r="AU610" i="1" s="1"/>
  <c r="AV610" i="1" s="1"/>
  <c r="AT722" i="1"/>
  <c r="AU722" i="1"/>
  <c r="AV722" i="1" s="1"/>
  <c r="AT814" i="1"/>
  <c r="AU814" i="1" s="1"/>
  <c r="AV814" i="1" s="1"/>
  <c r="AT886" i="1"/>
  <c r="AU886" i="1"/>
  <c r="AV886" i="1" s="1"/>
  <c r="AU918" i="1"/>
  <c r="AV918" i="1" s="1"/>
  <c r="AT1154" i="1"/>
  <c r="AU1154" i="1" s="1"/>
  <c r="AV1154" i="1" s="1"/>
  <c r="AT155" i="1"/>
  <c r="AU155" i="1" s="1"/>
  <c r="AV155" i="1" s="1"/>
  <c r="AT1255" i="1"/>
  <c r="AU1255" i="1" s="1"/>
  <c r="AV1255" i="1" s="1"/>
  <c r="AT1343" i="1"/>
  <c r="AU1343" i="1" s="1"/>
  <c r="AV1343" i="1" s="1"/>
  <c r="AU1527" i="1"/>
  <c r="AV1527" i="1" s="1"/>
  <c r="AT96" i="1"/>
  <c r="AU96" i="1"/>
  <c r="AV96" i="1" s="1"/>
  <c r="AT560" i="1"/>
  <c r="AU560" i="1" s="1"/>
  <c r="AV560" i="1" s="1"/>
  <c r="AT656" i="1"/>
  <c r="AU656" i="1"/>
  <c r="AV656" i="1" s="1"/>
  <c r="AT696" i="1"/>
  <c r="AU696" i="1" s="1"/>
  <c r="AV696" i="1" s="1"/>
  <c r="AT856" i="1"/>
  <c r="AU856" i="1"/>
  <c r="AV856" i="1" s="1"/>
  <c r="AT872" i="1"/>
  <c r="AU872" i="1" s="1"/>
  <c r="AV872" i="1" s="1"/>
  <c r="AT936" i="1"/>
  <c r="AU936" i="1" s="1"/>
  <c r="AV936" i="1" s="1"/>
  <c r="AT1104" i="1"/>
  <c r="AU1104" i="1" s="1"/>
  <c r="AV1104" i="1" s="1"/>
  <c r="AT1168" i="1"/>
  <c r="AU1168" i="1"/>
  <c r="AV1168" i="1" s="1"/>
  <c r="AT1200" i="1"/>
  <c r="AU1200" i="1" s="1"/>
  <c r="AV1200" i="1" s="1"/>
  <c r="AT543" i="1"/>
  <c r="AU543" i="1"/>
  <c r="AV543" i="1" s="1"/>
  <c r="AT273" i="1"/>
  <c r="AU273" i="1"/>
  <c r="AV273" i="1" s="1"/>
  <c r="AT617" i="1"/>
  <c r="AU617" i="1"/>
  <c r="AV617" i="1" s="1"/>
  <c r="AT635" i="1"/>
  <c r="AU635" i="1" s="1"/>
  <c r="AV635" i="1" s="1"/>
  <c r="AT744" i="1"/>
  <c r="AU744" i="1"/>
  <c r="AV744" i="1" s="1"/>
  <c r="AT1315" i="1"/>
  <c r="AU1315" i="1" s="1"/>
  <c r="AV1315" i="1" s="1"/>
  <c r="AT125" i="1"/>
  <c r="AU125" i="1"/>
  <c r="AV125" i="1" s="1"/>
  <c r="AT429" i="1"/>
  <c r="AU429" i="1" s="1"/>
  <c r="AV429" i="1" s="1"/>
  <c r="AT525" i="1"/>
  <c r="AU525" i="1"/>
  <c r="AV525" i="1" s="1"/>
  <c r="AT541" i="1"/>
  <c r="AU541" i="1" s="1"/>
  <c r="AV541" i="1" s="1"/>
  <c r="AT573" i="1"/>
  <c r="AU573" i="1"/>
  <c r="AV573" i="1" s="1"/>
  <c r="AT893" i="1"/>
  <c r="AU893" i="1" s="1"/>
  <c r="AV893" i="1" s="1"/>
  <c r="AT925" i="1"/>
  <c r="AU925" i="1"/>
  <c r="AV925" i="1" s="1"/>
  <c r="AT1061" i="1"/>
  <c r="AU1061" i="1" s="1"/>
  <c r="AV1061" i="1" s="1"/>
  <c r="AT102" i="1"/>
  <c r="AU102" i="1"/>
  <c r="AV102" i="1" s="1"/>
  <c r="AT430" i="1"/>
  <c r="AU430" i="1" s="1"/>
  <c r="AV430" i="1" s="1"/>
  <c r="AT582" i="1"/>
  <c r="AU582" i="1"/>
  <c r="AV582" i="1" s="1"/>
  <c r="AT726" i="1"/>
  <c r="AU726" i="1" s="1"/>
  <c r="AV726" i="1" s="1"/>
  <c r="AT802" i="1"/>
  <c r="AU802" i="1"/>
  <c r="AV802" i="1" s="1"/>
  <c r="AT982" i="1"/>
  <c r="AU982" i="1" s="1"/>
  <c r="AV982" i="1" s="1"/>
  <c r="AT1046" i="1"/>
  <c r="AU1046" i="1"/>
  <c r="AV1046" i="1" s="1"/>
  <c r="AT1134" i="1"/>
  <c r="AU1134" i="1" s="1"/>
  <c r="AV1134" i="1" s="1"/>
  <c r="AT1630" i="1"/>
  <c r="AU1630" i="1" s="1"/>
  <c r="AV1630" i="1" s="1"/>
  <c r="AT259" i="1"/>
  <c r="AU259" i="1" s="1"/>
  <c r="AV259" i="1" s="1"/>
  <c r="AT603" i="1"/>
  <c r="AU603" i="1" s="1"/>
  <c r="AV603" i="1" s="1"/>
  <c r="AT827" i="1"/>
  <c r="AU827" i="1" s="1"/>
  <c r="AV827" i="1" s="1"/>
  <c r="AT12" i="1"/>
  <c r="AU12" i="1" s="1"/>
  <c r="AV12" i="1" s="1"/>
  <c r="AT116" i="1"/>
  <c r="AU116" i="1"/>
  <c r="AV116" i="1" s="1"/>
  <c r="AT404" i="1"/>
  <c r="AU404" i="1"/>
  <c r="AV404" i="1" s="1"/>
  <c r="AT596" i="1"/>
  <c r="AU596" i="1" s="1"/>
  <c r="AV596" i="1" s="1"/>
  <c r="AT700" i="1"/>
  <c r="AU700" i="1"/>
  <c r="AV700" i="1" s="1"/>
  <c r="AT940" i="1"/>
  <c r="AU940" i="1" s="1"/>
  <c r="AV940" i="1" s="1"/>
  <c r="AT1068" i="1"/>
  <c r="AU1068" i="1"/>
  <c r="AV1068" i="1" s="1"/>
  <c r="AT1196" i="1"/>
  <c r="AU1196" i="1" s="1"/>
  <c r="AV1196" i="1" s="1"/>
  <c r="AT1292" i="1"/>
  <c r="AU1292" i="1"/>
  <c r="AV1292" i="1" s="1"/>
  <c r="AT1572" i="1"/>
  <c r="AU1572" i="1" s="1"/>
  <c r="AV1572" i="1" s="1"/>
  <c r="AT1604" i="1"/>
  <c r="AU1604" i="1" s="1"/>
  <c r="AV1604" i="1" s="1"/>
  <c r="AT1636" i="1"/>
  <c r="AU1636" i="1" s="1"/>
  <c r="AV1636" i="1" s="1"/>
  <c r="AT1561" i="1"/>
  <c r="AU1561" i="1" s="1"/>
  <c r="AV1561" i="1" s="1"/>
  <c r="AT1607" i="1"/>
  <c r="AU1607" i="1" s="1"/>
  <c r="AV1607" i="1" s="1"/>
  <c r="AT165" i="1"/>
  <c r="AU165" i="1" s="1"/>
  <c r="AV165" i="1" s="1"/>
  <c r="AT613" i="1"/>
  <c r="AU613" i="1"/>
  <c r="AV613" i="1" s="1"/>
  <c r="AT1037" i="1"/>
  <c r="AU1037" i="1" s="1"/>
  <c r="AV1037" i="1" s="1"/>
  <c r="AT1126" i="1"/>
  <c r="AU1126" i="1"/>
  <c r="AV1126" i="1" s="1"/>
  <c r="AT267" i="1"/>
  <c r="AU267" i="1" s="1"/>
  <c r="AV267" i="1" s="1"/>
  <c r="AT695" i="1"/>
  <c r="AU695" i="1" s="1"/>
  <c r="AV695" i="1" s="1"/>
  <c r="AT143" i="1"/>
  <c r="AU143" i="1"/>
  <c r="AV143" i="1" s="1"/>
  <c r="AU987" i="1"/>
  <c r="AV987" i="1" s="1"/>
  <c r="AT1151" i="1"/>
  <c r="AU1151" i="1" s="1"/>
  <c r="AV1151" i="1" s="1"/>
  <c r="AT1223" i="1"/>
  <c r="AU1223" i="1" s="1"/>
  <c r="AV1223" i="1" s="1"/>
  <c r="AU280" i="1"/>
  <c r="AV280" i="1" s="1"/>
  <c r="AT280" i="1"/>
  <c r="AU348" i="1"/>
  <c r="AV348" i="1" s="1"/>
  <c r="AT716" i="1"/>
  <c r="AU716" i="1" s="1"/>
  <c r="AV716" i="1" s="1"/>
  <c r="AU80" i="1"/>
  <c r="AV80" i="1" s="1"/>
  <c r="AU1424" i="1"/>
  <c r="AV1424" i="1" s="1"/>
  <c r="AU1456" i="1"/>
  <c r="AV1456" i="1" s="1"/>
  <c r="AU1488" i="1"/>
  <c r="AV1488" i="1" s="1"/>
  <c r="AU1520" i="1"/>
  <c r="AV1520" i="1" s="1"/>
  <c r="AT372" i="1"/>
  <c r="AU372" i="1" s="1"/>
  <c r="AV372" i="1" s="1"/>
  <c r="AT17" i="1"/>
  <c r="AU17" i="1" s="1"/>
  <c r="AV17" i="1" s="1"/>
  <c r="AT137" i="1"/>
  <c r="AU137" i="1" s="1"/>
  <c r="AV137" i="1" s="1"/>
  <c r="AU193" i="1"/>
  <c r="AV193" i="1" s="1"/>
  <c r="AT193" i="1"/>
  <c r="AT253" i="1"/>
  <c r="AU253" i="1"/>
  <c r="AV253" i="1" s="1"/>
  <c r="AT385" i="1"/>
  <c r="AU385" i="1" s="1"/>
  <c r="AV385" i="1" s="1"/>
  <c r="AT449" i="1"/>
  <c r="AU449" i="1" s="1"/>
  <c r="AV449" i="1" s="1"/>
  <c r="AT577" i="1"/>
  <c r="AU577" i="1"/>
  <c r="AV577" i="1" s="1"/>
  <c r="AT857" i="1"/>
  <c r="AU857" i="1" s="1"/>
  <c r="AV857" i="1" s="1"/>
  <c r="AT945" i="1"/>
  <c r="AU945" i="1" s="1"/>
  <c r="AV945" i="1" s="1"/>
  <c r="AT1041" i="1"/>
  <c r="AU1041" i="1" s="1"/>
  <c r="AV1041" i="1" s="1"/>
  <c r="AT1289" i="1"/>
  <c r="AU1289" i="1" s="1"/>
  <c r="AV1289" i="1" s="1"/>
  <c r="AT1321" i="1"/>
  <c r="AU1321" i="1" s="1"/>
  <c r="AV1321" i="1" s="1"/>
  <c r="AT90" i="1"/>
  <c r="AU90" i="1" s="1"/>
  <c r="AV90" i="1" s="1"/>
  <c r="AT626" i="1"/>
  <c r="AU626" i="1" s="1"/>
  <c r="AV626" i="1" s="1"/>
  <c r="AU910" i="1"/>
  <c r="AV910" i="1" s="1"/>
  <c r="AT994" i="1"/>
  <c r="AU994" i="1" s="1"/>
  <c r="AV994" i="1" s="1"/>
  <c r="AT1026" i="1"/>
  <c r="AU1026" i="1"/>
  <c r="AV1026" i="1" s="1"/>
  <c r="AU1510" i="1"/>
  <c r="AV1510" i="1" s="1"/>
  <c r="AT1610" i="1"/>
  <c r="AU1610" i="1" s="1"/>
  <c r="AV1610" i="1" s="1"/>
  <c r="AU224" i="1"/>
  <c r="AV224" i="1" s="1"/>
  <c r="AT488" i="1"/>
  <c r="AU488" i="1" s="1"/>
  <c r="AV488" i="1" s="1"/>
  <c r="AT496" i="1"/>
  <c r="AU496" i="1"/>
  <c r="AV496" i="1" s="1"/>
  <c r="AT512" i="1"/>
  <c r="AU512" i="1" s="1"/>
  <c r="AV512" i="1" s="1"/>
  <c r="AT528" i="1"/>
  <c r="AU528" i="1"/>
  <c r="AV528" i="1" s="1"/>
  <c r="AT552" i="1"/>
  <c r="AU552" i="1"/>
  <c r="AV552" i="1" s="1"/>
  <c r="AT608" i="1"/>
  <c r="AU608" i="1"/>
  <c r="AV608" i="1" s="1"/>
  <c r="AT632" i="1"/>
  <c r="AU632" i="1" s="1"/>
  <c r="AV632" i="1" s="1"/>
  <c r="AT824" i="1"/>
  <c r="AU824" i="1"/>
  <c r="AV824" i="1" s="1"/>
  <c r="AT960" i="1"/>
  <c r="AU960" i="1" s="1"/>
  <c r="AV960" i="1" s="1"/>
  <c r="AT1088" i="1"/>
  <c r="AU1088" i="1"/>
  <c r="AV1088" i="1" s="1"/>
  <c r="AT1112" i="1"/>
  <c r="AU1112" i="1" s="1"/>
  <c r="AV1112" i="1" s="1"/>
  <c r="AT1592" i="1"/>
  <c r="AU1592" i="1" s="1"/>
  <c r="AV1592" i="1" s="1"/>
  <c r="AT1616" i="1"/>
  <c r="AU1616" i="1" s="1"/>
  <c r="AV1616" i="1" s="1"/>
  <c r="AT85" i="1"/>
  <c r="AU85" i="1" s="1"/>
  <c r="AV85" i="1" s="1"/>
  <c r="AT1049" i="1"/>
  <c r="AU1049" i="1"/>
  <c r="AV1049" i="1" s="1"/>
  <c r="AT130" i="1"/>
  <c r="AU130" i="1" s="1"/>
  <c r="AV130" i="1" s="1"/>
  <c r="AT294" i="1"/>
  <c r="AU294" i="1"/>
  <c r="AV294" i="1" s="1"/>
  <c r="AT386" i="1"/>
  <c r="AU386" i="1" s="1"/>
  <c r="AV386" i="1" s="1"/>
  <c r="AT674" i="1"/>
  <c r="AU674" i="1" s="1"/>
  <c r="AV674" i="1" s="1"/>
  <c r="AT946" i="1"/>
  <c r="AU946" i="1"/>
  <c r="AV946" i="1" s="1"/>
  <c r="AT1258" i="1"/>
  <c r="AU1258" i="1" s="1"/>
  <c r="AV1258" i="1" s="1"/>
  <c r="AT1322" i="1"/>
  <c r="AU1322" i="1"/>
  <c r="AV1322" i="1" s="1"/>
  <c r="AT1578" i="1"/>
  <c r="AU1578" i="1" s="1"/>
  <c r="AV1578" i="1" s="1"/>
  <c r="AT1211" i="1"/>
  <c r="AU1211" i="1"/>
  <c r="AV1211" i="1" s="1"/>
  <c r="AT20" i="1"/>
  <c r="AU20" i="1" s="1"/>
  <c r="AV20" i="1" s="1"/>
  <c r="AU268" i="1"/>
  <c r="AV268" i="1" s="1"/>
  <c r="AT268" i="1"/>
  <c r="AT27" i="1"/>
  <c r="AU27" i="1" s="1"/>
  <c r="AV27" i="1" s="1"/>
  <c r="AT655" i="1"/>
  <c r="AU655" i="1" s="1"/>
  <c r="AV655" i="1" s="1"/>
  <c r="AT843" i="1"/>
  <c r="AU843" i="1"/>
  <c r="AV843" i="1" s="1"/>
  <c r="AT13" i="1"/>
  <c r="AU13" i="1" s="1"/>
  <c r="AV13" i="1" s="1"/>
  <c r="AT61" i="1"/>
  <c r="AU61" i="1"/>
  <c r="AV61" i="1" s="1"/>
  <c r="AT425" i="1"/>
  <c r="AU425" i="1" s="1"/>
  <c r="AV425" i="1" s="1"/>
  <c r="AT717" i="1"/>
  <c r="AU717" i="1"/>
  <c r="AV717" i="1" s="1"/>
  <c r="AT829" i="1"/>
  <c r="AU829" i="1" s="1"/>
  <c r="AV829" i="1" s="1"/>
  <c r="AU1001" i="1"/>
  <c r="AV1001" i="1" s="1"/>
  <c r="AU1077" i="1"/>
  <c r="AV1077" i="1" s="1"/>
  <c r="AT1077" i="1"/>
  <c r="AT1165" i="1"/>
  <c r="AU1165" i="1" s="1"/>
  <c r="AV1165" i="1" s="1"/>
  <c r="AU1233" i="1"/>
  <c r="AV1233" i="1" s="1"/>
  <c r="AU1329" i="1"/>
  <c r="AV1329" i="1" s="1"/>
  <c r="AU1361" i="1"/>
  <c r="AV1361" i="1" s="1"/>
  <c r="AT78" i="1"/>
  <c r="AU78" i="1" s="1"/>
  <c r="AV78" i="1" s="1"/>
  <c r="AT246" i="1"/>
  <c r="AU246" i="1" s="1"/>
  <c r="AV246" i="1" s="1"/>
  <c r="AT350" i="1"/>
  <c r="AU350" i="1" s="1"/>
  <c r="AV350" i="1" s="1"/>
  <c r="AT670" i="1"/>
  <c r="AU670" i="1" s="1"/>
  <c r="AV670" i="1" s="1"/>
  <c r="AT750" i="1"/>
  <c r="AU750" i="1"/>
  <c r="AV750" i="1" s="1"/>
  <c r="AT19" i="1"/>
  <c r="AU19" i="1" s="1"/>
  <c r="AV19" i="1" s="1"/>
  <c r="AT559" i="1"/>
  <c r="AU559" i="1"/>
  <c r="AV559" i="1" s="1"/>
  <c r="AT1095" i="1"/>
  <c r="AU1095" i="1" s="1"/>
  <c r="AV1095" i="1" s="1"/>
  <c r="AT1599" i="1"/>
  <c r="AU1599" i="1" s="1"/>
  <c r="AV1599" i="1" s="1"/>
  <c r="AU911" i="1"/>
  <c r="AV911" i="1" s="1"/>
  <c r="AT60" i="1"/>
  <c r="AU60" i="1" s="1"/>
  <c r="AV60" i="1" s="1"/>
  <c r="AT396" i="1"/>
  <c r="AU396" i="1" s="1"/>
  <c r="AV396" i="1" s="1"/>
  <c r="AT984" i="1"/>
  <c r="AU984" i="1" s="1"/>
  <c r="AV984" i="1" s="1"/>
  <c r="AT1556" i="1"/>
  <c r="AU1556" i="1" s="1"/>
  <c r="AV1556" i="1" s="1"/>
  <c r="AT831" i="1"/>
  <c r="AU831" i="1" s="1"/>
  <c r="AV831" i="1" s="1"/>
  <c r="AU981" i="1"/>
  <c r="AV981" i="1" s="1"/>
  <c r="AU122" i="1"/>
  <c r="AV122" i="1" s="1"/>
  <c r="AT566" i="1"/>
  <c r="AU566" i="1" s="1"/>
  <c r="AV566" i="1" s="1"/>
  <c r="AT762" i="1"/>
  <c r="AU762" i="1"/>
  <c r="AV762" i="1" s="1"/>
  <c r="AT232" i="1"/>
  <c r="AU232" i="1" s="1"/>
  <c r="AV232" i="1" s="1"/>
  <c r="AT828" i="1"/>
  <c r="AU828" i="1"/>
  <c r="AV828" i="1" s="1"/>
  <c r="AT1016" i="1"/>
  <c r="AU1016" i="1" s="1"/>
  <c r="AV1016" i="1" s="1"/>
  <c r="AU1452" i="1"/>
  <c r="AV1452" i="1" s="1"/>
  <c r="AU1484" i="1"/>
  <c r="AV1484" i="1" s="1"/>
  <c r="AU1516" i="1"/>
  <c r="AV1516" i="1" s="1"/>
  <c r="AT79" i="1"/>
  <c r="AU79" i="1" s="1"/>
  <c r="AV79" i="1" s="1"/>
  <c r="AT387" i="1"/>
  <c r="AU387" i="1" s="1"/>
  <c r="AV387" i="1" s="1"/>
  <c r="AT1183" i="1"/>
  <c r="AU1183" i="1" s="1"/>
  <c r="AV1183" i="1" s="1"/>
  <c r="AT1595" i="1"/>
  <c r="AU1595" i="1" s="1"/>
  <c r="AV1595" i="1" s="1"/>
  <c r="AU1039" i="1"/>
  <c r="AV1039" i="1" s="1"/>
  <c r="AU228" i="1"/>
  <c r="AV228" i="1" s="1"/>
  <c r="AU1519" i="1"/>
  <c r="AV1519" i="1" s="1"/>
  <c r="AT537" i="1"/>
  <c r="AU537" i="1" s="1"/>
  <c r="AV537" i="1" s="1"/>
  <c r="AT553" i="1"/>
  <c r="AU553" i="1"/>
  <c r="AV553" i="1" s="1"/>
  <c r="AT729" i="1"/>
  <c r="AU729" i="1" s="1"/>
  <c r="AV729" i="1" s="1"/>
  <c r="AT897" i="1"/>
  <c r="AU897" i="1"/>
  <c r="AV897" i="1" s="1"/>
  <c r="AT1065" i="1"/>
  <c r="AU1065" i="1" s="1"/>
  <c r="AV1065" i="1" s="1"/>
  <c r="AT1193" i="1"/>
  <c r="AU1193" i="1" s="1"/>
  <c r="AV1193" i="1" s="1"/>
  <c r="AU1425" i="1"/>
  <c r="AV1425" i="1" s="1"/>
  <c r="AU138" i="1"/>
  <c r="AV138" i="1" s="1"/>
  <c r="AU186" i="1"/>
  <c r="AV186" i="1" s="1"/>
  <c r="AT234" i="1"/>
  <c r="AU234" i="1" s="1"/>
  <c r="AV234" i="1" s="1"/>
  <c r="AT450" i="1"/>
  <c r="AU450" i="1" s="1"/>
  <c r="AV450" i="1" s="1"/>
  <c r="AT578" i="1"/>
  <c r="AU578" i="1" s="1"/>
  <c r="AV578" i="1" s="1"/>
  <c r="AU914" i="1"/>
  <c r="AV914" i="1" s="1"/>
  <c r="AU1054" i="1"/>
  <c r="AV1054" i="1" s="1"/>
  <c r="AU1406" i="1"/>
  <c r="AV1406" i="1" s="1"/>
  <c r="AU1518" i="1"/>
  <c r="AV1518" i="1" s="1"/>
  <c r="AT75" i="1"/>
  <c r="AU75" i="1" s="1"/>
  <c r="AV75" i="1" s="1"/>
  <c r="AT707" i="1"/>
  <c r="AU707" i="1" s="1"/>
  <c r="AV707" i="1" s="1"/>
  <c r="AT1155" i="1"/>
  <c r="AU1155" i="1" s="1"/>
  <c r="AV1155" i="1" s="1"/>
  <c r="AU171" i="1"/>
  <c r="AV171" i="1" s="1"/>
  <c r="AT171" i="1"/>
  <c r="AU975" i="1"/>
  <c r="AV975" i="1" s="1"/>
  <c r="AT1535" i="1"/>
  <c r="AU1535" i="1" s="1"/>
  <c r="AV1535" i="1" s="1"/>
  <c r="AU184" i="1"/>
  <c r="AV184" i="1" s="1"/>
  <c r="AT444" i="1"/>
  <c r="AU444" i="1" s="1"/>
  <c r="AV444" i="1" s="1"/>
  <c r="AT1012" i="1"/>
  <c r="AU1012" i="1" s="1"/>
  <c r="AV1012" i="1" s="1"/>
  <c r="AT1044" i="1"/>
  <c r="AU1044" i="1" s="1"/>
  <c r="AV1044" i="1" s="1"/>
  <c r="AT1160" i="1"/>
  <c r="AU1160" i="1" s="1"/>
  <c r="AV1160" i="1" s="1"/>
  <c r="AT1544" i="1"/>
  <c r="AU1544" i="1" s="1"/>
  <c r="AV1544" i="1" s="1"/>
  <c r="AU1449" i="1"/>
  <c r="AV1449" i="1" s="1"/>
  <c r="AT867" i="1"/>
  <c r="AU867" i="1" s="1"/>
  <c r="AV867" i="1" s="1"/>
  <c r="AT1619" i="1"/>
  <c r="AU1619" i="1" s="1"/>
  <c r="AV1619" i="1" s="1"/>
  <c r="AT277" i="1"/>
  <c r="AU277" i="1" s="1"/>
  <c r="AV277" i="1" s="1"/>
  <c r="AT609" i="1"/>
  <c r="AU609" i="1"/>
  <c r="AV609" i="1" s="1"/>
  <c r="AT446" i="1"/>
  <c r="AU446" i="1" s="1"/>
  <c r="AV446" i="1" s="1"/>
  <c r="AT83" i="1"/>
  <c r="AU83" i="1"/>
  <c r="AV83" i="1" s="1"/>
  <c r="AT527" i="1"/>
  <c r="AU527" i="1" s="1"/>
  <c r="AV527" i="1" s="1"/>
  <c r="AT691" i="1"/>
  <c r="AU691" i="1"/>
  <c r="AV691" i="1" s="1"/>
  <c r="AT1243" i="1"/>
  <c r="AU1243" i="1" s="1"/>
  <c r="AV1243" i="1" s="1"/>
  <c r="AT1339" i="1"/>
  <c r="AU1339" i="1"/>
  <c r="AV1339" i="1" s="1"/>
  <c r="AT93" i="1"/>
  <c r="AU93" i="1" s="1"/>
  <c r="AV93" i="1" s="1"/>
  <c r="AT405" i="1"/>
  <c r="AU405" i="1"/>
  <c r="AV405" i="1" s="1"/>
  <c r="AT453" i="1"/>
  <c r="AU453" i="1" s="1"/>
  <c r="AV453" i="1" s="1"/>
  <c r="AT701" i="1"/>
  <c r="AU701" i="1" s="1"/>
  <c r="AV701" i="1" s="1"/>
  <c r="AT869" i="1"/>
  <c r="AU869" i="1"/>
  <c r="AV869" i="1" s="1"/>
  <c r="AT1269" i="1"/>
  <c r="AU1269" i="1"/>
  <c r="AV1269" i="1" s="1"/>
  <c r="AT1301" i="1"/>
  <c r="AU1301" i="1"/>
  <c r="AV1301" i="1" s="1"/>
  <c r="AT30" i="1"/>
  <c r="AU30" i="1"/>
  <c r="AV30" i="1" s="1"/>
  <c r="AU158" i="1"/>
  <c r="AV158" i="1" s="1"/>
  <c r="AT502" i="1"/>
  <c r="AU502" i="1" s="1"/>
  <c r="AV502" i="1" s="1"/>
  <c r="AT526" i="1"/>
  <c r="AU526" i="1" s="1"/>
  <c r="AV526" i="1" s="1"/>
  <c r="AT598" i="1"/>
  <c r="AU598" i="1" s="1"/>
  <c r="AV598" i="1" s="1"/>
  <c r="AT694" i="1"/>
  <c r="AU694" i="1" s="1"/>
  <c r="AV694" i="1" s="1"/>
  <c r="AT818" i="1"/>
  <c r="AU818" i="1" s="1"/>
  <c r="AV818" i="1" s="1"/>
  <c r="AT1038" i="1"/>
  <c r="AU1038" i="1" s="1"/>
  <c r="AV1038" i="1" s="1"/>
  <c r="AT1182" i="1"/>
  <c r="AU1182" i="1" s="1"/>
  <c r="AV1182" i="1" s="1"/>
  <c r="AU1566" i="1"/>
  <c r="AV1566" i="1" s="1"/>
  <c r="AT1566" i="1"/>
  <c r="AT863" i="1"/>
  <c r="AU863" i="1" s="1"/>
  <c r="AV863" i="1" s="1"/>
  <c r="AU132" i="1"/>
  <c r="AV132" i="1" s="1"/>
  <c r="AU176" i="1"/>
  <c r="AV176" i="1" s="1"/>
  <c r="AU352" i="1"/>
  <c r="AV352" i="1" s="1"/>
  <c r="AT384" i="1"/>
  <c r="AU384" i="1"/>
  <c r="AV384" i="1" s="1"/>
  <c r="AT480" i="1"/>
  <c r="AU480" i="1" s="1"/>
  <c r="AV480" i="1" s="1"/>
  <c r="AT564" i="1"/>
  <c r="AU564" i="1"/>
  <c r="AV564" i="1" s="1"/>
  <c r="AT660" i="1"/>
  <c r="AU660" i="1" s="1"/>
  <c r="AV660" i="1" s="1"/>
  <c r="AT780" i="1"/>
  <c r="AU780" i="1"/>
  <c r="AV780" i="1" s="1"/>
  <c r="AT1076" i="1"/>
  <c r="AU1076" i="1" s="1"/>
  <c r="AV1076" i="1" s="1"/>
  <c r="AT1108" i="1"/>
  <c r="AU1108" i="1"/>
  <c r="AV1108" i="1" s="1"/>
  <c r="AU1376" i="1"/>
  <c r="AV1376" i="1" s="1"/>
  <c r="AU1392" i="1"/>
  <c r="AV1392" i="1" s="1"/>
  <c r="AU1408" i="1"/>
  <c r="AV1408" i="1" s="1"/>
  <c r="AU1517" i="1"/>
  <c r="AV1517" i="1" s="1"/>
  <c r="AT151" i="1"/>
  <c r="AU151" i="1" s="1"/>
  <c r="AV151" i="1" s="1"/>
  <c r="AT309" i="1"/>
  <c r="AU309" i="1"/>
  <c r="AV309" i="1" s="1"/>
  <c r="AU989" i="1"/>
  <c r="AV989" i="1" s="1"/>
  <c r="AT1405" i="1"/>
  <c r="AU1405" i="1" s="1"/>
  <c r="AV1405" i="1" s="1"/>
  <c r="AT1278" i="1"/>
  <c r="AU1278" i="1" s="1"/>
  <c r="AV1278" i="1" s="1"/>
  <c r="AT1294" i="1"/>
  <c r="AU1294" i="1" s="1"/>
  <c r="AV1294" i="1" s="1"/>
  <c r="AT1310" i="1"/>
  <c r="AU1310" i="1" s="1"/>
  <c r="AV1310" i="1" s="1"/>
  <c r="AU339" i="1"/>
  <c r="AV339" i="1" s="1"/>
  <c r="AT339" i="1"/>
  <c r="AU999" i="1"/>
  <c r="AV999" i="1" s="1"/>
  <c r="AU180" i="1"/>
  <c r="AV180" i="1" s="1"/>
  <c r="AU304" i="1"/>
  <c r="AV304" i="1" s="1"/>
  <c r="AT304" i="1"/>
  <c r="AT55" i="1"/>
  <c r="AU55" i="1" s="1"/>
  <c r="AV55" i="1" s="1"/>
  <c r="AT123" i="1"/>
  <c r="AU123" i="1" s="1"/>
  <c r="AV123" i="1" s="1"/>
  <c r="AT551" i="1"/>
  <c r="AU551" i="1" s="1"/>
  <c r="AV551" i="1" s="1"/>
  <c r="AT735" i="1"/>
  <c r="AU735" i="1" s="1"/>
  <c r="AV735" i="1" s="1"/>
  <c r="AT1135" i="1"/>
  <c r="AU1135" i="1" s="1"/>
  <c r="AV1135" i="1" s="1"/>
</calcChain>
</file>

<file path=xl/sharedStrings.xml><?xml version="1.0" encoding="utf-8"?>
<sst xmlns="http://schemas.openxmlformats.org/spreadsheetml/2006/main" count="1346" uniqueCount="51">
  <si>
    <t>CAT</t>
  </si>
  <si>
    <t>SKU PLAIN</t>
  </si>
  <si>
    <t>Sr. No</t>
  </si>
  <si>
    <t>RANGE</t>
  </si>
  <si>
    <t>% of Revenue (Spend)</t>
  </si>
  <si>
    <t>JAN-26</t>
  </si>
  <si>
    <t>JAN-26
REVENUE</t>
  </si>
  <si>
    <t>JAN-26
Gross IP</t>
  </si>
  <si>
    <t>JAN-26
ADVT SPEND</t>
  </si>
  <si>
    <t>JAN-26
Achieved IP</t>
  </si>
  <si>
    <t>JAN-26 % of Revenue (AMZ)</t>
  </si>
  <si>
    <t>JAN-26 % of Revenue (EBAY)</t>
  </si>
  <si>
    <t>101-150</t>
  </si>
  <si>
    <t>&lt;50</t>
  </si>
  <si>
    <t>51-100</t>
  </si>
  <si>
    <t>&gt;201</t>
  </si>
  <si>
    <t>151-200</t>
  </si>
  <si>
    <t>NEW/OLD</t>
  </si>
  <si>
    <t>JAN-26
AMZN</t>
  </si>
  <si>
    <t>JAN-26
EBAY</t>
  </si>
  <si>
    <t>REVENUE (AMZ)</t>
  </si>
  <si>
    <t>Sum of Gross IP (AMZ)</t>
  </si>
  <si>
    <t>Sum of ADVT SPEND (AMZ)</t>
  </si>
  <si>
    <t>Sum of Achieved IP (AMZ)</t>
  </si>
  <si>
    <t>REVENUE (EBAY)</t>
  </si>
  <si>
    <t>Sum of Gross IP (EBAY)</t>
  </si>
  <si>
    <t>Sum of ADVT SPEND (EBAY)</t>
  </si>
  <si>
    <t>Sum of Achieved IP (EBAY)</t>
  </si>
  <si>
    <t>REVENUE (WEBSITE)</t>
  </si>
  <si>
    <t>Sum of Gross IP (WEBSITE)</t>
  </si>
  <si>
    <t>Sum of ADVT SPEND (WEBSITE)</t>
  </si>
  <si>
    <t>Sum of Achieved IP (WEBSITE)</t>
  </si>
  <si>
    <t>Stock Sheet Sort</t>
  </si>
  <si>
    <t>GP Sort</t>
  </si>
  <si>
    <t>Neg. IP or Spend (amzn)</t>
  </si>
  <si>
    <t>JAN-26 linked data</t>
  </si>
  <si>
    <t>Signal
(TOTAL)</t>
  </si>
  <si>
    <t>Action
(TOTAL)</t>
  </si>
  <si>
    <t>Signal
(AMZ)</t>
  </si>
  <si>
    <t>Action
(AMZ)</t>
  </si>
  <si>
    <t>Signal
(EBAY)</t>
  </si>
  <si>
    <t>Action
(EBAY)</t>
  </si>
  <si>
    <t>REVENUE 2026</t>
  </si>
  <si>
    <t>Gross IP 2026</t>
  </si>
  <si>
    <t>ADVT SPEND 2026</t>
  </si>
  <si>
    <t>Achieved IP 2026</t>
  </si>
  <si>
    <t>% of Revenue 2026</t>
  </si>
  <si>
    <t>Signal 2026</t>
  </si>
  <si>
    <t>Action 2026</t>
  </si>
  <si>
    <t>Here</t>
  </si>
  <si>
    <t>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</si>
</sst>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2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2" fillId="0" borderId="1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2" fontId="2" fillId="0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2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 wrapText="1"/>
    </xf>
    <xf numFmtId="10" fontId="0" fillId="0" borderId="2" xfId="1" applyNumberFormat="1" applyFont="1" applyBorder="1" applyAlignment="1">
      <alignment horizontal="center" vertical="center"/>
    </xf>
    <xf numFmtId="0" fontId="0" fillId="0" borderId="5" xfId="0" applyBorder="1"/>
    <xf numFmtId="2" fontId="2" fillId="2" borderId="6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0" fontId="0" fillId="0" borderId="2" xfId="0" applyBorder="1"/>
    <xf numFmtId="2" fontId="2" fillId="5" borderId="6" xfId="0" applyNumberFormat="1" applyFont="1" applyFill="1" applyBorder="1" applyAlignment="1">
      <alignment horizontal="center" vertical="center" wrapText="1"/>
    </xf>
    <xf numFmtId="4" fontId="0" fillId="0" borderId="6" xfId="0" applyNumberFormat="1" applyBorder="1"/>
    <xf numFmtId="4" fontId="0" fillId="0" borderId="1" xfId="0" applyNumberFormat="1" applyBorder="1"/>
    <xf numFmtId="49" fontId="3" fillId="3" borderId="1" xfId="0" quotePrefix="1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 vertical="center"/>
    </xf>
    <xf numFmtId="2" fontId="3" fillId="5" borderId="3" xfId="0" applyNumberFormat="1" applyFont="1" applyFill="1" applyBorder="1" applyAlignment="1">
      <alignment horizontal="center" vertical="center"/>
    </xf>
    <xf numFmtId="2" fontId="3" fillId="5" borderId="4" xfId="0" applyNumberFormat="1" applyFont="1" applyFill="1" applyBorder="1" applyAlignment="1">
      <alignment horizontal="center" vertical="center"/>
    </xf>
    <xf numFmtId="4" fontId="0" fillId="0" borderId="0" xfId="0" applyNumberFormat="1"/>
  </cellXfs>
  <cellStyles count="2">
    <cellStyle name="Normal" xfId="0" builtinId="0"/>
    <cellStyle name="Percent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COM%20DATA/Gross%20Proceed/ALL%20DATA/LINKED%20DATA/STOCK%20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COM%20DATA/Gross%20Proceed/05%20GROSS%20PROCEED%20MAY-25%20COMBIN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COM%20DATA/Gross%20Proceed/01%20GROSS%20PROCEED%20JAN-26%20COMBI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BA FEES"/>
      <sheetName val="MAIN"/>
      <sheetName val="State"/>
      <sheetName val="ALL SKU"/>
      <sheetName val="Listing Price"/>
      <sheetName val="CALCULATOR MAIN"/>
      <sheetName val="Stores"/>
      <sheetName val="FREIGHT BACKUP"/>
      <sheetName val="2023"/>
      <sheetName val="P.COST"/>
      <sheetName val="FREIGHT"/>
      <sheetName val="SKUWISE OLDNEW"/>
      <sheetName val="Sheet1"/>
      <sheetName val="JAN-25"/>
      <sheetName val="JUN-25"/>
      <sheetName val="JUL-25"/>
      <sheetName val="MAY-25"/>
    </sheetNames>
    <sheetDataSet>
      <sheetData sheetId="0"/>
      <sheetData sheetId="1">
        <row r="1">
          <cell r="A1" t="str">
            <v>SKU</v>
          </cell>
          <cell r="B1" t="str">
            <v>LOCATION</v>
          </cell>
          <cell r="C1" t="str">
            <v>DC LIST</v>
          </cell>
          <cell r="D1" t="str">
            <v>CAT</v>
          </cell>
          <cell r="E1" t="str">
            <v>LO-1</v>
          </cell>
          <cell r="F1" t="str">
            <v>LO-2</v>
          </cell>
          <cell r="G1" t="str">
            <v>AVG. SALES</v>
          </cell>
          <cell r="H1" t="str">
            <v>RANK</v>
          </cell>
          <cell r="I1" t="str">
            <v>P. COST</v>
          </cell>
          <cell r="J1" t="str">
            <v>Stock Sheet</v>
          </cell>
          <cell r="K1" t="str">
            <v>Freight-FBA</v>
          </cell>
          <cell r="L1" t="str">
            <v>Freight-Canada</v>
          </cell>
          <cell r="M1" t="str">
            <v>Freight-WFS</v>
          </cell>
          <cell r="N1" t="str">
            <v>OLD/NEW</v>
          </cell>
        </row>
        <row r="2">
          <cell r="A2" t="str">
            <v>B10</v>
          </cell>
          <cell r="B2" t="str">
            <v>C11-6249-B10</v>
          </cell>
          <cell r="C2"/>
          <cell r="D2" t="str">
            <v>CFB</v>
          </cell>
          <cell r="E2" t="str">
            <v>Tushar</v>
          </cell>
          <cell r="F2" t="str">
            <v>Darshan</v>
          </cell>
          <cell r="G2">
            <v>70</v>
          </cell>
          <cell r="H2">
            <v>13</v>
          </cell>
          <cell r="I2">
            <v>51.06</v>
          </cell>
          <cell r="J2">
            <v>1</v>
          </cell>
          <cell r="K2">
            <v>-16.75996666666666</v>
          </cell>
          <cell r="L2">
            <v>-52.7</v>
          </cell>
          <cell r="M2"/>
          <cell r="N2" t="str">
            <v>OLD</v>
          </cell>
        </row>
        <row r="3">
          <cell r="A3" t="str">
            <v>B10J</v>
          </cell>
          <cell r="B3" t="str">
            <v>A03-0077-B10J</v>
          </cell>
          <cell r="C3"/>
          <cell r="D3" t="str">
            <v>CFB</v>
          </cell>
          <cell r="E3" t="str">
            <v>Tushar</v>
          </cell>
          <cell r="F3" t="str">
            <v>Darshan</v>
          </cell>
          <cell r="G3">
            <v>5</v>
          </cell>
          <cell r="H3">
            <v>314</v>
          </cell>
          <cell r="I3">
            <v>6.71</v>
          </cell>
          <cell r="J3">
            <v>2</v>
          </cell>
          <cell r="K3">
            <v>-7.0039999999999996</v>
          </cell>
          <cell r="L3">
            <v>-2.4853294611764141</v>
          </cell>
          <cell r="M3"/>
          <cell r="N3" t="str">
            <v>OLD</v>
          </cell>
        </row>
        <row r="4">
          <cell r="A4" t="str">
            <v>B10X</v>
          </cell>
          <cell r="B4" t="str">
            <v>C12-6285-B10X</v>
          </cell>
          <cell r="C4"/>
          <cell r="D4" t="str">
            <v>CFB</v>
          </cell>
          <cell r="E4" t="str">
            <v>Tushar</v>
          </cell>
          <cell r="F4" t="str">
            <v>Darshan</v>
          </cell>
          <cell r="G4">
            <v>17</v>
          </cell>
          <cell r="H4">
            <v>123</v>
          </cell>
          <cell r="I4">
            <v>14.51</v>
          </cell>
          <cell r="J4">
            <v>3</v>
          </cell>
          <cell r="K4">
            <v>-10.486876237088911</v>
          </cell>
          <cell r="L4">
            <v>-9.3312076775987798</v>
          </cell>
          <cell r="M4"/>
          <cell r="N4" t="str">
            <v>OLD</v>
          </cell>
        </row>
        <row r="5">
          <cell r="A5" t="str">
            <v>B11</v>
          </cell>
          <cell r="B5" t="str">
            <v>C11-6256-B11</v>
          </cell>
          <cell r="C5"/>
          <cell r="D5" t="str">
            <v>CFB</v>
          </cell>
          <cell r="E5" t="str">
            <v>Tushar</v>
          </cell>
          <cell r="F5" t="str">
            <v>Darshan</v>
          </cell>
          <cell r="G5">
            <v>8</v>
          </cell>
          <cell r="H5">
            <v>108</v>
          </cell>
          <cell r="I5">
            <v>40.44</v>
          </cell>
          <cell r="J5">
            <v>4</v>
          </cell>
          <cell r="K5">
            <v>-19.171199999999999</v>
          </cell>
          <cell r="L5">
            <v>-31.54</v>
          </cell>
          <cell r="M5"/>
          <cell r="N5" t="str">
            <v>OLD</v>
          </cell>
        </row>
        <row r="6">
          <cell r="A6" t="str">
            <v>B12</v>
          </cell>
          <cell r="B6" t="str">
            <v>C11-6262-B12</v>
          </cell>
          <cell r="C6"/>
          <cell r="D6" t="str">
            <v>CFB</v>
          </cell>
          <cell r="E6" t="str">
            <v>Tushar</v>
          </cell>
          <cell r="F6" t="str">
            <v>Darshan</v>
          </cell>
          <cell r="G6">
            <v>14</v>
          </cell>
          <cell r="H6">
            <v>76</v>
          </cell>
          <cell r="I6">
            <v>49.59</v>
          </cell>
          <cell r="J6">
            <v>5</v>
          </cell>
          <cell r="K6">
            <v>-21.69017083696415</v>
          </cell>
          <cell r="L6">
            <v>-38.3005550536597</v>
          </cell>
          <cell r="M6"/>
          <cell r="N6" t="str">
            <v>OLD</v>
          </cell>
        </row>
        <row r="7">
          <cell r="A7" t="str">
            <v>B12F</v>
          </cell>
          <cell r="B7" t="str">
            <v>A07-0273-B12F</v>
          </cell>
          <cell r="C7"/>
          <cell r="D7" t="str">
            <v>CFB</v>
          </cell>
          <cell r="E7" t="str">
            <v>Tushar</v>
          </cell>
          <cell r="F7" t="str">
            <v>Darshan</v>
          </cell>
          <cell r="G7">
            <v>13</v>
          </cell>
          <cell r="H7">
            <v>119</v>
          </cell>
          <cell r="I7">
            <v>4.2699999999999996</v>
          </cell>
          <cell r="J7">
            <v>6</v>
          </cell>
          <cell r="K7">
            <v>-1.54</v>
          </cell>
          <cell r="L7">
            <v>-3.57</v>
          </cell>
          <cell r="M7"/>
          <cell r="N7" t="str">
            <v>OLD</v>
          </cell>
        </row>
        <row r="8">
          <cell r="A8" t="str">
            <v>B12H</v>
          </cell>
          <cell r="B8" t="str">
            <v>B2-4070-B12H</v>
          </cell>
          <cell r="C8"/>
          <cell r="D8" t="str">
            <v>CFB</v>
          </cell>
          <cell r="E8" t="str">
            <v>Tushar</v>
          </cell>
          <cell r="F8" t="str">
            <v>Darshan</v>
          </cell>
          <cell r="G8">
            <v>8</v>
          </cell>
          <cell r="H8">
            <v>232</v>
          </cell>
          <cell r="I8">
            <v>9.42</v>
          </cell>
          <cell r="J8">
            <v>7</v>
          </cell>
          <cell r="K8">
            <v>-8.4795736559537467</v>
          </cell>
          <cell r="L8">
            <v>-8.2773910436582749</v>
          </cell>
          <cell r="M8"/>
          <cell r="N8" t="str">
            <v>OLD</v>
          </cell>
        </row>
        <row r="9">
          <cell r="A9" t="str">
            <v>B12J</v>
          </cell>
          <cell r="B9" t="str">
            <v>C12-6281-B12J</v>
          </cell>
          <cell r="C9"/>
          <cell r="D9" t="str">
            <v>CFB</v>
          </cell>
          <cell r="E9" t="str">
            <v>Tushar</v>
          </cell>
          <cell r="F9" t="str">
            <v>Darshan</v>
          </cell>
          <cell r="G9">
            <v>7</v>
          </cell>
          <cell r="H9">
            <v>236</v>
          </cell>
          <cell r="I9">
            <v>14.72</v>
          </cell>
          <cell r="J9">
            <v>8</v>
          </cell>
          <cell r="K9">
            <v>-15.036052882857859</v>
          </cell>
          <cell r="L9">
            <v>-12.200814430622801</v>
          </cell>
          <cell r="M9"/>
          <cell r="N9" t="str">
            <v>OLD</v>
          </cell>
        </row>
        <row r="10">
          <cell r="A10" t="str">
            <v>B12X</v>
          </cell>
          <cell r="B10" t="str">
            <v>C4-6059-B12X</v>
          </cell>
          <cell r="C10"/>
          <cell r="D10" t="str">
            <v>CFB</v>
          </cell>
          <cell r="E10" t="str">
            <v>Tushar</v>
          </cell>
          <cell r="F10" t="str">
            <v>Darshan</v>
          </cell>
          <cell r="G10">
            <v>22</v>
          </cell>
          <cell r="H10">
            <v>103</v>
          </cell>
          <cell r="I10">
            <v>26.98</v>
          </cell>
          <cell r="J10">
            <v>9</v>
          </cell>
          <cell r="K10">
            <v>-15.760168051416549</v>
          </cell>
          <cell r="L10">
            <v>-7.5770381149901249</v>
          </cell>
          <cell r="M10"/>
          <cell r="N10" t="str">
            <v>OLD</v>
          </cell>
        </row>
        <row r="11">
          <cell r="A11" t="str">
            <v>B9J</v>
          </cell>
          <cell r="B11" t="str">
            <v>A07-0269-B9J</v>
          </cell>
          <cell r="C11"/>
          <cell r="D11" t="str">
            <v>CFB</v>
          </cell>
          <cell r="E11" t="str">
            <v>Tushar</v>
          </cell>
          <cell r="F11" t="str">
            <v>Darshan</v>
          </cell>
          <cell r="G11">
            <v>40</v>
          </cell>
          <cell r="H11">
            <v>131</v>
          </cell>
          <cell r="I11">
            <v>3.99</v>
          </cell>
          <cell r="J11">
            <v>10</v>
          </cell>
          <cell r="K11">
            <v>-6.0278533848398412</v>
          </cell>
          <cell r="L11">
            <v>-2.8322583803313202</v>
          </cell>
          <cell r="M11"/>
          <cell r="N11" t="str">
            <v>OLD</v>
          </cell>
        </row>
        <row r="12">
          <cell r="A12" t="str">
            <v>BS10</v>
          </cell>
          <cell r="B12" t="str">
            <v>C10-6199-BS10</v>
          </cell>
          <cell r="C12"/>
          <cell r="D12" t="str">
            <v>CFB</v>
          </cell>
          <cell r="E12" t="str">
            <v>Tushar</v>
          </cell>
          <cell r="F12" t="str">
            <v>Darshan</v>
          </cell>
          <cell r="G12">
            <v>44</v>
          </cell>
          <cell r="H12">
            <v>57</v>
          </cell>
          <cell r="I12">
            <v>26.17</v>
          </cell>
          <cell r="J12">
            <v>11</v>
          </cell>
          <cell r="K12">
            <v>-14.8221875</v>
          </cell>
          <cell r="L12">
            <v>-29.8</v>
          </cell>
          <cell r="M12"/>
          <cell r="N12" t="str">
            <v>OLD</v>
          </cell>
        </row>
        <row r="13">
          <cell r="A13" t="str">
            <v>BS9</v>
          </cell>
          <cell r="B13" t="str">
            <v>C12-6277-BS9</v>
          </cell>
          <cell r="C13"/>
          <cell r="D13" t="str">
            <v>CFB</v>
          </cell>
          <cell r="E13" t="str">
            <v>Tushar</v>
          </cell>
          <cell r="F13" t="str">
            <v>Darshan</v>
          </cell>
          <cell r="G13">
            <v>13</v>
          </cell>
          <cell r="H13">
            <v>157</v>
          </cell>
          <cell r="I13">
            <v>18.93</v>
          </cell>
          <cell r="J13">
            <v>12</v>
          </cell>
          <cell r="K13">
            <v>-15.404283767553631</v>
          </cell>
          <cell r="L13">
            <v>-12.39</v>
          </cell>
          <cell r="M13"/>
          <cell r="N13" t="str">
            <v>OLD</v>
          </cell>
        </row>
        <row r="14">
          <cell r="A14" t="str">
            <v>CP-1-2425F</v>
          </cell>
          <cell r="B14" t="str">
            <v>A28-1033-CP-1-2425F</v>
          </cell>
          <cell r="C14"/>
          <cell r="D14" t="str">
            <v>CP</v>
          </cell>
          <cell r="E14" t="str">
            <v>Shubham</v>
          </cell>
          <cell r="F14" t="str">
            <v>Darshan</v>
          </cell>
          <cell r="G14">
            <v>6</v>
          </cell>
          <cell r="H14">
            <v>213</v>
          </cell>
          <cell r="I14">
            <v>19.8</v>
          </cell>
          <cell r="J14">
            <v>13</v>
          </cell>
          <cell r="K14">
            <v>-6.2999777777777783</v>
          </cell>
          <cell r="L14">
            <v>-1.9356283825646921</v>
          </cell>
          <cell r="M14"/>
          <cell r="N14" t="str">
            <v>OLD</v>
          </cell>
        </row>
        <row r="15">
          <cell r="A15" t="str">
            <v>CP-2-2425F</v>
          </cell>
          <cell r="B15" t="str">
            <v>A07-0281-CP-2-2425F</v>
          </cell>
          <cell r="C15"/>
          <cell r="D15" t="str">
            <v>CP</v>
          </cell>
          <cell r="E15" t="str">
            <v>Shubham</v>
          </cell>
          <cell r="F15" t="str">
            <v>Darshan</v>
          </cell>
          <cell r="G15">
            <v>3</v>
          </cell>
          <cell r="H15">
            <v>251</v>
          </cell>
          <cell r="I15">
            <v>37.68</v>
          </cell>
          <cell r="J15">
            <v>14</v>
          </cell>
          <cell r="K15">
            <v>-2.9065608345704361</v>
          </cell>
          <cell r="L15" t="str">
            <v>NA</v>
          </cell>
          <cell r="M15"/>
          <cell r="N15" t="str">
            <v>OLD</v>
          </cell>
        </row>
        <row r="16">
          <cell r="A16" t="str">
            <v>CP-3-2425F</v>
          </cell>
          <cell r="B16" t="str">
            <v>C12-6323-CP-3-2425F</v>
          </cell>
          <cell r="C16"/>
          <cell r="D16" t="str">
            <v>CP</v>
          </cell>
          <cell r="E16" t="str">
            <v>Shubham</v>
          </cell>
          <cell r="F16" t="str">
            <v>Darshan</v>
          </cell>
          <cell r="G16">
            <v>3</v>
          </cell>
          <cell r="H16">
            <v>248</v>
          </cell>
          <cell r="I16">
            <v>51.7</v>
          </cell>
          <cell r="J16">
            <v>15</v>
          </cell>
          <cell r="K16">
            <v>-7.7450000000000001</v>
          </cell>
          <cell r="L16">
            <v>-3.8545329359040239</v>
          </cell>
          <cell r="M16"/>
          <cell r="N16" t="str">
            <v>OLD</v>
          </cell>
        </row>
        <row r="17">
          <cell r="A17" t="str">
            <v>CT-AM04</v>
          </cell>
          <cell r="B17" t="str">
            <v>A27-1021-CT-AM04</v>
          </cell>
          <cell r="C17"/>
          <cell r="D17" t="str">
            <v>CT</v>
          </cell>
          <cell r="E17" t="str">
            <v>Ronak</v>
          </cell>
          <cell r="F17" t="str">
            <v>Darshan</v>
          </cell>
          <cell r="G17">
            <v>42</v>
          </cell>
          <cell r="H17">
            <v>129</v>
          </cell>
          <cell r="I17">
            <v>6.07</v>
          </cell>
          <cell r="J17">
            <v>16</v>
          </cell>
          <cell r="K17">
            <v>-1.4121590909090911</v>
          </cell>
          <cell r="L17">
            <v>-0.8</v>
          </cell>
          <cell r="M17"/>
          <cell r="N17" t="str">
            <v>OLD</v>
          </cell>
        </row>
        <row r="18">
          <cell r="A18" t="str">
            <v>CT-AM125</v>
          </cell>
          <cell r="B18" t="str">
            <v>B1-4023-CT-AM125</v>
          </cell>
          <cell r="C18"/>
          <cell r="D18" t="str">
            <v>CT</v>
          </cell>
          <cell r="E18" t="str">
            <v>Ronak</v>
          </cell>
          <cell r="F18" t="str">
            <v>Darshan</v>
          </cell>
          <cell r="G18">
            <v>13</v>
          </cell>
          <cell r="H18">
            <v>120</v>
          </cell>
          <cell r="I18">
            <v>17.170000000000002</v>
          </cell>
          <cell r="J18">
            <v>17</v>
          </cell>
          <cell r="K18">
            <v>-5.2866666666666662</v>
          </cell>
          <cell r="L18" t="str">
            <v>NA</v>
          </cell>
          <cell r="M18"/>
          <cell r="N18" t="str">
            <v>OLD</v>
          </cell>
        </row>
        <row r="19">
          <cell r="A19" t="str">
            <v>CT-AS10</v>
          </cell>
          <cell r="B19" t="str">
            <v>B1-4029-CT-AS10</v>
          </cell>
          <cell r="C19"/>
          <cell r="D19" t="str">
            <v>CT</v>
          </cell>
          <cell r="E19" t="str">
            <v>Ronak</v>
          </cell>
          <cell r="F19" t="str">
            <v>Darshan</v>
          </cell>
          <cell r="G19">
            <v>9</v>
          </cell>
          <cell r="H19">
            <v>220</v>
          </cell>
          <cell r="I19">
            <v>11.91</v>
          </cell>
          <cell r="J19">
            <v>18</v>
          </cell>
          <cell r="K19" t="str">
            <v>NA</v>
          </cell>
          <cell r="L19" t="str">
            <v>NA</v>
          </cell>
          <cell r="M19"/>
          <cell r="N19" t="str">
            <v>OLD</v>
          </cell>
        </row>
        <row r="20">
          <cell r="A20" t="str">
            <v>CT-TC22</v>
          </cell>
          <cell r="B20" t="str">
            <v>B5-4253-CT-TC22</v>
          </cell>
          <cell r="C20"/>
          <cell r="D20" t="str">
            <v>CT</v>
          </cell>
          <cell r="E20" t="str">
            <v>Ronak</v>
          </cell>
          <cell r="F20" t="str">
            <v>Darshan</v>
          </cell>
          <cell r="G20">
            <v>24</v>
          </cell>
          <cell r="H20">
            <v>49</v>
          </cell>
          <cell r="I20">
            <v>60.85</v>
          </cell>
          <cell r="J20">
            <v>19</v>
          </cell>
          <cell r="K20">
            <v>-11.560108855420401</v>
          </cell>
          <cell r="L20">
            <v>-2.27</v>
          </cell>
          <cell r="M20"/>
          <cell r="N20" t="str">
            <v>OLD</v>
          </cell>
        </row>
        <row r="21">
          <cell r="A21" t="str">
            <v>CT-WK22</v>
          </cell>
          <cell r="B21" t="str">
            <v>B1-4049-CT-WK22</v>
          </cell>
          <cell r="C21" t="str">
            <v>DC 25</v>
          </cell>
          <cell r="D21" t="str">
            <v>CT</v>
          </cell>
          <cell r="E21" t="str">
            <v>Ronak DC</v>
          </cell>
          <cell r="F21" t="str">
            <v>DC2</v>
          </cell>
          <cell r="G21">
            <v>6</v>
          </cell>
          <cell r="H21">
            <v>134</v>
          </cell>
          <cell r="I21">
            <v>29.72</v>
          </cell>
          <cell r="J21">
            <v>20</v>
          </cell>
          <cell r="K21">
            <v>-12.96875</v>
          </cell>
          <cell r="L21" t="str">
            <v>NA</v>
          </cell>
          <cell r="M21"/>
          <cell r="N21" t="str">
            <v>OLD</v>
          </cell>
        </row>
        <row r="22">
          <cell r="A22" t="str">
            <v>EH-03</v>
          </cell>
          <cell r="B22" t="str">
            <v>A26-0966-EH-03</v>
          </cell>
          <cell r="C22"/>
          <cell r="D22" t="str">
            <v>EH</v>
          </cell>
          <cell r="E22" t="str">
            <v>Tejas</v>
          </cell>
          <cell r="F22" t="str">
            <v>Darshan</v>
          </cell>
          <cell r="G22">
            <v>12</v>
          </cell>
          <cell r="H22">
            <v>178</v>
          </cell>
          <cell r="I22">
            <v>10.52</v>
          </cell>
          <cell r="J22">
            <v>21</v>
          </cell>
          <cell r="K22">
            <v>-0.57250000000000001</v>
          </cell>
          <cell r="L22">
            <v>-0.38</v>
          </cell>
          <cell r="M22"/>
          <cell r="N22" t="str">
            <v>OLD</v>
          </cell>
        </row>
        <row r="23">
          <cell r="A23" t="str">
            <v>FP-61</v>
          </cell>
          <cell r="B23" t="str">
            <v>A27-1023-FP-61</v>
          </cell>
          <cell r="C23"/>
          <cell r="D23" t="str">
            <v>FP</v>
          </cell>
          <cell r="E23" t="str">
            <v>Shubham</v>
          </cell>
          <cell r="F23" t="str">
            <v>Darshan</v>
          </cell>
          <cell r="G23">
            <v>49</v>
          </cell>
          <cell r="H23">
            <v>158</v>
          </cell>
          <cell r="I23">
            <v>3.03</v>
          </cell>
          <cell r="J23">
            <v>22</v>
          </cell>
          <cell r="K23">
            <v>-0.68279166666666669</v>
          </cell>
          <cell r="L23">
            <v>-0.42867746476893992</v>
          </cell>
          <cell r="M23"/>
          <cell r="N23" t="str">
            <v>OLD</v>
          </cell>
        </row>
        <row r="24">
          <cell r="A24" t="str">
            <v>FP-64</v>
          </cell>
          <cell r="B24" t="str">
            <v>A25-0929-FP-64</v>
          </cell>
          <cell r="C24"/>
          <cell r="D24" t="str">
            <v>FP</v>
          </cell>
          <cell r="E24" t="str">
            <v>Shubham</v>
          </cell>
          <cell r="F24" t="str">
            <v>Darshan</v>
          </cell>
          <cell r="G24">
            <v>8</v>
          </cell>
          <cell r="H24">
            <v>468</v>
          </cell>
          <cell r="I24">
            <v>3.03</v>
          </cell>
          <cell r="J24">
            <v>23</v>
          </cell>
          <cell r="K24">
            <v>-0.47813953488372091</v>
          </cell>
          <cell r="L24" t="str">
            <v>NA</v>
          </cell>
          <cell r="M24"/>
          <cell r="N24" t="str">
            <v>OLD</v>
          </cell>
        </row>
        <row r="25">
          <cell r="A25" t="str">
            <v>FP-68</v>
          </cell>
          <cell r="B25" t="str">
            <v>A25-0935-FP-68</v>
          </cell>
          <cell r="C25"/>
          <cell r="D25" t="str">
            <v>FP</v>
          </cell>
          <cell r="E25" t="str">
            <v>Shubham</v>
          </cell>
          <cell r="F25" t="str">
            <v>Darshan</v>
          </cell>
          <cell r="G25">
            <v>80</v>
          </cell>
          <cell r="H25">
            <v>78</v>
          </cell>
          <cell r="I25">
            <v>3.03</v>
          </cell>
          <cell r="J25">
            <v>24</v>
          </cell>
          <cell r="K25">
            <v>-0.56966666666666665</v>
          </cell>
          <cell r="L25">
            <v>-0.12</v>
          </cell>
          <cell r="M25"/>
          <cell r="N25" t="str">
            <v>OLD</v>
          </cell>
        </row>
        <row r="26">
          <cell r="A26" t="str">
            <v>FP-71</v>
          </cell>
          <cell r="B26" t="str">
            <v>A07-0285-FP-71</v>
          </cell>
          <cell r="C26"/>
          <cell r="D26" t="str">
            <v>FP</v>
          </cell>
          <cell r="E26" t="str">
            <v>Shubham</v>
          </cell>
          <cell r="F26" t="str">
            <v>Darshan</v>
          </cell>
          <cell r="G26">
            <v>89</v>
          </cell>
          <cell r="H26">
            <v>56</v>
          </cell>
          <cell r="I26">
            <v>8.8000000000000007</v>
          </cell>
          <cell r="J26">
            <v>25</v>
          </cell>
          <cell r="K26">
            <v>-1.384545454545455</v>
          </cell>
          <cell r="L26">
            <v>-1.4809243030027459</v>
          </cell>
          <cell r="M26"/>
          <cell r="N26" t="str">
            <v>OLD</v>
          </cell>
        </row>
        <row r="27">
          <cell r="A27" t="str">
            <v>FPB-02</v>
          </cell>
          <cell r="B27" t="str">
            <v>A26-0980-FPB-02</v>
          </cell>
          <cell r="C27" t="str">
            <v>SEA</v>
          </cell>
          <cell r="D27" t="str">
            <v>FPB</v>
          </cell>
          <cell r="E27" t="str">
            <v>Tejas</v>
          </cell>
          <cell r="F27" t="str">
            <v>Darshan</v>
          </cell>
          <cell r="G27">
            <v>0</v>
          </cell>
          <cell r="H27"/>
          <cell r="I27">
            <v>22</v>
          </cell>
          <cell r="J27">
            <v>26</v>
          </cell>
          <cell r="K27">
            <v>-3.772222222222223</v>
          </cell>
          <cell r="L27" t="str">
            <v>NA</v>
          </cell>
          <cell r="M27"/>
          <cell r="N27" t="str">
            <v>OLD</v>
          </cell>
        </row>
        <row r="28">
          <cell r="A28" t="str">
            <v>HB-10P</v>
          </cell>
          <cell r="B28" t="str">
            <v>C9-6161-HB-10P</v>
          </cell>
          <cell r="C28"/>
          <cell r="D28" t="str">
            <v>HB</v>
          </cell>
          <cell r="E28" t="str">
            <v>Ronak</v>
          </cell>
          <cell r="F28" t="str">
            <v>Darshan</v>
          </cell>
          <cell r="G28">
            <v>54</v>
          </cell>
          <cell r="H28">
            <v>8</v>
          </cell>
          <cell r="I28">
            <v>39.15</v>
          </cell>
          <cell r="J28">
            <v>27</v>
          </cell>
          <cell r="K28">
            <v>-6.877163165266106</v>
          </cell>
          <cell r="L28">
            <v>-5.47836430765377</v>
          </cell>
          <cell r="M28">
            <v>-4</v>
          </cell>
          <cell r="N28" t="str">
            <v>OLD</v>
          </cell>
        </row>
        <row r="29">
          <cell r="A29" t="str">
            <v>HB-18</v>
          </cell>
          <cell r="B29" t="str">
            <v>B2-4073-HB-18</v>
          </cell>
          <cell r="C29"/>
          <cell r="D29" t="str">
            <v>HB</v>
          </cell>
          <cell r="E29" t="str">
            <v>Ronak</v>
          </cell>
          <cell r="F29" t="str">
            <v>Darshan</v>
          </cell>
          <cell r="G29">
            <v>9</v>
          </cell>
          <cell r="H29">
            <v>69</v>
          </cell>
          <cell r="I29">
            <v>30.4</v>
          </cell>
          <cell r="J29">
            <v>28</v>
          </cell>
          <cell r="K29">
            <v>-4.21</v>
          </cell>
          <cell r="L29">
            <v>-16.65155102996415</v>
          </cell>
          <cell r="M29"/>
          <cell r="N29" t="str">
            <v>OLD</v>
          </cell>
        </row>
        <row r="30">
          <cell r="A30" t="str">
            <v>HB-25</v>
          </cell>
          <cell r="B30" t="str">
            <v>B2-4059-HB-25</v>
          </cell>
          <cell r="C30"/>
          <cell r="D30" t="str">
            <v>HB</v>
          </cell>
          <cell r="E30" t="str">
            <v>Ronak</v>
          </cell>
          <cell r="F30" t="str">
            <v>Darshan</v>
          </cell>
          <cell r="G30">
            <v>12</v>
          </cell>
          <cell r="H30">
            <v>67</v>
          </cell>
          <cell r="I30">
            <v>33.86</v>
          </cell>
          <cell r="J30">
            <v>29</v>
          </cell>
          <cell r="K30">
            <v>-7.824287433742569</v>
          </cell>
          <cell r="L30">
            <v>-20.125093793439099</v>
          </cell>
          <cell r="M30"/>
          <cell r="N30" t="str">
            <v>OLD</v>
          </cell>
        </row>
        <row r="31">
          <cell r="A31" t="str">
            <v>HB-35</v>
          </cell>
          <cell r="B31" t="str">
            <v>B1-4031-HB-35</v>
          </cell>
          <cell r="C31"/>
          <cell r="D31" t="str">
            <v>HB</v>
          </cell>
          <cell r="E31" t="str">
            <v>Ronak</v>
          </cell>
          <cell r="F31" t="str">
            <v>Darshan</v>
          </cell>
          <cell r="G31">
            <v>7</v>
          </cell>
          <cell r="H31">
            <v>104</v>
          </cell>
          <cell r="I31">
            <v>46.04</v>
          </cell>
          <cell r="J31">
            <v>30</v>
          </cell>
          <cell r="K31">
            <v>-10.63516666666667</v>
          </cell>
          <cell r="L31">
            <v>-43.190765082099148</v>
          </cell>
          <cell r="M31"/>
          <cell r="N31" t="str">
            <v>OLD</v>
          </cell>
        </row>
        <row r="32">
          <cell r="A32" t="str">
            <v>IB-A06</v>
          </cell>
          <cell r="B32" t="str">
            <v>C5-6071-IB-A06</v>
          </cell>
          <cell r="C32"/>
          <cell r="D32" t="str">
            <v>IB</v>
          </cell>
          <cell r="E32" t="str">
            <v>Tushar</v>
          </cell>
          <cell r="F32" t="str">
            <v>Darshan</v>
          </cell>
          <cell r="G32">
            <v>43</v>
          </cell>
          <cell r="H32">
            <v>52</v>
          </cell>
          <cell r="I32">
            <v>13.21</v>
          </cell>
          <cell r="J32">
            <v>31</v>
          </cell>
          <cell r="K32">
            <v>-5.5303333333333331</v>
          </cell>
          <cell r="L32">
            <v>-3.7730391533327401</v>
          </cell>
          <cell r="M32"/>
          <cell r="N32" t="str">
            <v>OLD</v>
          </cell>
        </row>
        <row r="33">
          <cell r="A33" t="str">
            <v>IB-A16</v>
          </cell>
          <cell r="B33" t="str">
            <v>D7-8026-IB-A16</v>
          </cell>
          <cell r="C33"/>
          <cell r="D33" t="str">
            <v>IB</v>
          </cell>
          <cell r="E33" t="str">
            <v>Tushar</v>
          </cell>
          <cell r="F33" t="str">
            <v>Darshan</v>
          </cell>
          <cell r="G33">
            <v>77</v>
          </cell>
          <cell r="H33">
            <v>20</v>
          </cell>
          <cell r="I33">
            <v>29.04</v>
          </cell>
          <cell r="J33">
            <v>32</v>
          </cell>
          <cell r="K33">
            <v>-11.962971764210829</v>
          </cell>
          <cell r="L33">
            <v>-11.3851526462041</v>
          </cell>
          <cell r="M33"/>
          <cell r="N33" t="str">
            <v>OLD</v>
          </cell>
        </row>
        <row r="34">
          <cell r="A34" t="str">
            <v>IB-C05</v>
          </cell>
          <cell r="B34" t="str">
            <v>B2-4091-IB-C05</v>
          </cell>
          <cell r="C34"/>
          <cell r="D34" t="str">
            <v>IB</v>
          </cell>
          <cell r="E34" t="str">
            <v>Tushar</v>
          </cell>
          <cell r="F34" t="str">
            <v>Darshan</v>
          </cell>
          <cell r="G34">
            <v>28</v>
          </cell>
          <cell r="H34">
            <v>63</v>
          </cell>
          <cell r="I34">
            <v>14.92</v>
          </cell>
          <cell r="J34">
            <v>33</v>
          </cell>
          <cell r="K34">
            <v>-5.6400000000000006</v>
          </cell>
          <cell r="L34">
            <v>-3.51404596614816</v>
          </cell>
          <cell r="M34"/>
          <cell r="N34" t="str">
            <v>OLD</v>
          </cell>
        </row>
        <row r="35">
          <cell r="A35" t="str">
            <v>IB-C12</v>
          </cell>
          <cell r="B35" t="str">
            <v>D6-8023-IB-C12</v>
          </cell>
          <cell r="C35" t="str">
            <v>DC 25</v>
          </cell>
          <cell r="D35" t="str">
            <v>IB</v>
          </cell>
          <cell r="E35" t="str">
            <v>Tushar DC</v>
          </cell>
          <cell r="F35" t="str">
            <v>DC2</v>
          </cell>
          <cell r="G35">
            <v>54</v>
          </cell>
          <cell r="H35">
            <v>30</v>
          </cell>
          <cell r="I35">
            <v>31.35</v>
          </cell>
          <cell r="J35">
            <v>34</v>
          </cell>
          <cell r="K35">
            <v>-12.644096296296301</v>
          </cell>
          <cell r="L35">
            <v>-7.2306862673652299</v>
          </cell>
          <cell r="M35">
            <v>-6.24</v>
          </cell>
          <cell r="N35" t="str">
            <v>OLD</v>
          </cell>
        </row>
        <row r="36">
          <cell r="A36" t="str">
            <v>IB-D10</v>
          </cell>
          <cell r="B36" t="str">
            <v>D8-8032-IB-D10</v>
          </cell>
          <cell r="C36" t="str">
            <v>DC 25</v>
          </cell>
          <cell r="D36" t="str">
            <v>IB</v>
          </cell>
          <cell r="E36" t="str">
            <v>Tushar DC</v>
          </cell>
          <cell r="F36" t="str">
            <v>DC2</v>
          </cell>
          <cell r="G36">
            <v>10</v>
          </cell>
          <cell r="H36">
            <v>64</v>
          </cell>
          <cell r="I36">
            <v>33.549999999999997</v>
          </cell>
          <cell r="J36">
            <v>35</v>
          </cell>
          <cell r="K36">
            <v>-11.815</v>
          </cell>
          <cell r="L36">
            <v>-11.543399907206879</v>
          </cell>
          <cell r="M36"/>
          <cell r="N36" t="str">
            <v>OLD</v>
          </cell>
        </row>
        <row r="37">
          <cell r="A37" t="str">
            <v>IB-F08</v>
          </cell>
          <cell r="B37" t="str">
            <v>D10-8039-IB-F08</v>
          </cell>
          <cell r="C37"/>
          <cell r="D37" t="str">
            <v>IB</v>
          </cell>
          <cell r="E37" t="str">
            <v>Tushar</v>
          </cell>
          <cell r="F37" t="str">
            <v>Darshan</v>
          </cell>
          <cell r="G37">
            <v>22</v>
          </cell>
          <cell r="H37">
            <v>45</v>
          </cell>
          <cell r="I37">
            <v>32.14</v>
          </cell>
          <cell r="J37">
            <v>36</v>
          </cell>
          <cell r="K37">
            <v>-9.485718754271856</v>
          </cell>
          <cell r="L37">
            <v>-20.86407403747053</v>
          </cell>
          <cell r="M37"/>
          <cell r="N37" t="str">
            <v>OLD</v>
          </cell>
        </row>
        <row r="38">
          <cell r="A38" t="str">
            <v>IB-G08</v>
          </cell>
          <cell r="B38" t="str">
            <v>D7-8028-IB-G08</v>
          </cell>
          <cell r="C38" t="str">
            <v>DC 25</v>
          </cell>
          <cell r="D38" t="str">
            <v>IB</v>
          </cell>
          <cell r="E38" t="str">
            <v>Tushar DC</v>
          </cell>
          <cell r="F38" t="str">
            <v>DC2</v>
          </cell>
          <cell r="G38">
            <v>52</v>
          </cell>
          <cell r="H38">
            <v>24</v>
          </cell>
          <cell r="I38">
            <v>41.8</v>
          </cell>
          <cell r="J38">
            <v>37</v>
          </cell>
          <cell r="K38">
            <v>-8.6113378774067471</v>
          </cell>
          <cell r="L38">
            <v>-14.534707799113001</v>
          </cell>
          <cell r="M38"/>
          <cell r="N38" t="str">
            <v>OLD</v>
          </cell>
        </row>
        <row r="39">
          <cell r="A39" t="str">
            <v>JMT-02</v>
          </cell>
          <cell r="B39" t="str">
            <v>D11-8043-JMT-02</v>
          </cell>
          <cell r="C39"/>
          <cell r="D39" t="str">
            <v>JMT</v>
          </cell>
          <cell r="E39" t="str">
            <v>Shubham</v>
          </cell>
          <cell r="F39" t="str">
            <v>Darshan</v>
          </cell>
          <cell r="G39">
            <v>2</v>
          </cell>
          <cell r="H39">
            <v>216</v>
          </cell>
          <cell r="I39">
            <v>127.96</v>
          </cell>
          <cell r="J39">
            <v>38</v>
          </cell>
          <cell r="K39">
            <v>-23.323333333333331</v>
          </cell>
          <cell r="L39">
            <v>-31.465189285960239</v>
          </cell>
          <cell r="M39"/>
          <cell r="N39" t="str">
            <v>OLD</v>
          </cell>
        </row>
        <row r="40">
          <cell r="A40" t="str">
            <v>JMT-03</v>
          </cell>
          <cell r="B40" t="str">
            <v>D6-8021-JMT-03</v>
          </cell>
          <cell r="C40"/>
          <cell r="D40" t="str">
            <v>JMT</v>
          </cell>
          <cell r="E40" t="str">
            <v>Shubham</v>
          </cell>
          <cell r="F40" t="str">
            <v>Darshan</v>
          </cell>
          <cell r="G40">
            <v>4</v>
          </cell>
          <cell r="H40">
            <v>44</v>
          </cell>
          <cell r="I40">
            <v>160.06</v>
          </cell>
          <cell r="J40">
            <v>39</v>
          </cell>
          <cell r="K40">
            <v>-21.772033333333329</v>
          </cell>
          <cell r="L40">
            <v>-39.025252947641</v>
          </cell>
          <cell r="M40"/>
          <cell r="N40" t="str">
            <v>OLD</v>
          </cell>
        </row>
        <row r="41">
          <cell r="A41" t="str">
            <v>JMT-103</v>
          </cell>
          <cell r="B41" t="str">
            <v>A04-0145-JMT-103</v>
          </cell>
          <cell r="C41"/>
          <cell r="D41" t="str">
            <v>JMT</v>
          </cell>
          <cell r="E41" t="str">
            <v>Shubham</v>
          </cell>
          <cell r="F41" t="str">
            <v>Darshan</v>
          </cell>
          <cell r="G41">
            <v>54</v>
          </cell>
          <cell r="H41">
            <v>43</v>
          </cell>
          <cell r="I41">
            <v>13.2</v>
          </cell>
          <cell r="J41">
            <v>40</v>
          </cell>
          <cell r="K41">
            <v>-0.90779999999999994</v>
          </cell>
          <cell r="L41">
            <v>-0.40616381283504138</v>
          </cell>
          <cell r="M41">
            <v>-0.34904761904761911</v>
          </cell>
          <cell r="N41" t="str">
            <v>OLD</v>
          </cell>
        </row>
        <row r="42">
          <cell r="A42" t="str">
            <v>JMT-118</v>
          </cell>
          <cell r="B42" t="str">
            <v>A07-0283-JMT-118</v>
          </cell>
          <cell r="C42"/>
          <cell r="D42" t="str">
            <v>JMT</v>
          </cell>
          <cell r="E42" t="str">
            <v>Shubham</v>
          </cell>
          <cell r="F42" t="str">
            <v>Darshan</v>
          </cell>
          <cell r="G42">
            <v>166</v>
          </cell>
          <cell r="H42">
            <v>15</v>
          </cell>
          <cell r="I42">
            <v>8.8000000000000007</v>
          </cell>
          <cell r="J42">
            <v>41</v>
          </cell>
          <cell r="K42">
            <v>-1.482233585858586</v>
          </cell>
          <cell r="L42">
            <v>-0.81093903143816826</v>
          </cell>
          <cell r="M42">
            <v>-0.72300000000000009</v>
          </cell>
          <cell r="N42" t="str">
            <v>OLD</v>
          </cell>
        </row>
        <row r="43">
          <cell r="A43" t="str">
            <v>JMT-25</v>
          </cell>
          <cell r="B43" t="str">
            <v>C4-6064-JMT-25</v>
          </cell>
          <cell r="C43"/>
          <cell r="D43" t="str">
            <v>JMT</v>
          </cell>
          <cell r="E43" t="str">
            <v>Shubham</v>
          </cell>
          <cell r="F43" t="str">
            <v>Darshan</v>
          </cell>
          <cell r="G43">
            <v>2</v>
          </cell>
          <cell r="H43">
            <v>175</v>
          </cell>
          <cell r="I43">
            <v>66</v>
          </cell>
          <cell r="J43">
            <v>42</v>
          </cell>
          <cell r="K43">
            <v>-10.48723033567312</v>
          </cell>
          <cell r="L43">
            <v>-3.7375334437178691</v>
          </cell>
          <cell r="M43"/>
          <cell r="N43" t="str">
            <v>OLD</v>
          </cell>
        </row>
        <row r="44">
          <cell r="A44" t="str">
            <v>JMT-59</v>
          </cell>
          <cell r="B44" t="str">
            <v>D11-8042-JMT-59</v>
          </cell>
          <cell r="C44"/>
          <cell r="D44" t="str">
            <v>JMT</v>
          </cell>
          <cell r="E44" t="str">
            <v>Shubham</v>
          </cell>
          <cell r="F44" t="str">
            <v>Darshan</v>
          </cell>
          <cell r="G44">
            <v>157</v>
          </cell>
          <cell r="H44">
            <v>6</v>
          </cell>
          <cell r="I44">
            <v>55</v>
          </cell>
          <cell r="J44">
            <v>43</v>
          </cell>
          <cell r="K44">
            <v>-9.3976845238095255</v>
          </cell>
          <cell r="L44">
            <v>-3.34</v>
          </cell>
          <cell r="M44"/>
          <cell r="N44" t="str">
            <v>OLD</v>
          </cell>
        </row>
        <row r="45">
          <cell r="A45" t="str">
            <v>JMT-96</v>
          </cell>
          <cell r="B45" t="str">
            <v>A24-0841-JMT-96</v>
          </cell>
          <cell r="C45"/>
          <cell r="D45" t="str">
            <v>JMT</v>
          </cell>
          <cell r="E45" t="str">
            <v>Shubham</v>
          </cell>
          <cell r="F45" t="str">
            <v>Darshan</v>
          </cell>
          <cell r="G45">
            <v>34</v>
          </cell>
          <cell r="H45">
            <v>72</v>
          </cell>
          <cell r="I45">
            <v>9.69</v>
          </cell>
          <cell r="J45">
            <v>44</v>
          </cell>
          <cell r="K45">
            <v>-1.7146750989311721</v>
          </cell>
          <cell r="L45">
            <v>-4.43</v>
          </cell>
          <cell r="M45"/>
          <cell r="N45" t="str">
            <v>OLD</v>
          </cell>
        </row>
        <row r="46">
          <cell r="A46" t="str">
            <v>MFI-13</v>
          </cell>
          <cell r="B46" t="str">
            <v>E1-9001-MFI-13</v>
          </cell>
          <cell r="C46"/>
          <cell r="D46" t="str">
            <v>PF</v>
          </cell>
          <cell r="E46" t="str">
            <v>Shubham</v>
          </cell>
          <cell r="F46" t="str">
            <v>Darshan</v>
          </cell>
          <cell r="G46">
            <v>1</v>
          </cell>
          <cell r="H46">
            <v>37</v>
          </cell>
          <cell r="I46">
            <v>200.2</v>
          </cell>
          <cell r="J46">
            <v>45</v>
          </cell>
          <cell r="K46">
            <v>-37.47</v>
          </cell>
          <cell r="L46" t="str">
            <v>NA</v>
          </cell>
          <cell r="M46"/>
          <cell r="N46" t="str">
            <v>OLD</v>
          </cell>
        </row>
        <row r="47">
          <cell r="A47" t="str">
            <v>PFB-01</v>
          </cell>
          <cell r="B47" t="str">
            <v>A05-0169-PFB-01</v>
          </cell>
          <cell r="C47"/>
          <cell r="D47" t="str">
            <v>PFB</v>
          </cell>
          <cell r="E47" t="str">
            <v>Shubham</v>
          </cell>
          <cell r="F47" t="str">
            <v>Darshan</v>
          </cell>
          <cell r="G47">
            <v>11</v>
          </cell>
          <cell r="H47">
            <v>109</v>
          </cell>
          <cell r="I47">
            <v>40.700000000000003</v>
          </cell>
          <cell r="J47">
            <v>46</v>
          </cell>
          <cell r="K47">
            <v>-3.5766666666666671</v>
          </cell>
          <cell r="L47">
            <v>-19.464675848825369</v>
          </cell>
          <cell r="M47"/>
          <cell r="N47" t="str">
            <v>OLD</v>
          </cell>
        </row>
        <row r="48">
          <cell r="A48" t="str">
            <v>PFI-10</v>
          </cell>
          <cell r="B48" t="str">
            <v>D25-8099-PFI-10</v>
          </cell>
          <cell r="C48"/>
          <cell r="D48" t="str">
            <v>PF</v>
          </cell>
          <cell r="E48" t="str">
            <v>Shubham</v>
          </cell>
          <cell r="F48" t="str">
            <v>Darshan</v>
          </cell>
          <cell r="G48">
            <v>381</v>
          </cell>
          <cell r="H48">
            <v>1</v>
          </cell>
          <cell r="I48">
            <v>63.8</v>
          </cell>
          <cell r="J48">
            <v>47</v>
          </cell>
          <cell r="K48">
            <v>-11.771359508547009</v>
          </cell>
          <cell r="L48">
            <v>-15.885518013103839</v>
          </cell>
          <cell r="M48">
            <v>-6.2843999999999998</v>
          </cell>
          <cell r="N48" t="str">
            <v>OLD</v>
          </cell>
        </row>
        <row r="49">
          <cell r="A49" t="str">
            <v>PFI-20</v>
          </cell>
          <cell r="B49" t="str">
            <v>D21-8082-PFI-20</v>
          </cell>
          <cell r="C49"/>
          <cell r="D49" t="str">
            <v>PF</v>
          </cell>
          <cell r="E49" t="str">
            <v>Shubham</v>
          </cell>
          <cell r="F49" t="str">
            <v>Darshan</v>
          </cell>
          <cell r="G49">
            <v>364</v>
          </cell>
          <cell r="H49">
            <v>2</v>
          </cell>
          <cell r="I49">
            <v>83.6</v>
          </cell>
          <cell r="J49">
            <v>48</v>
          </cell>
          <cell r="K49">
            <v>-16.206323529411769</v>
          </cell>
          <cell r="L49">
            <v>-10.39</v>
          </cell>
          <cell r="M49">
            <v>-6.33</v>
          </cell>
          <cell r="N49" t="str">
            <v>OLD</v>
          </cell>
        </row>
        <row r="50">
          <cell r="A50" t="str">
            <v>PFO-10</v>
          </cell>
          <cell r="B50" t="str">
            <v>D19-8073-PFO-10</v>
          </cell>
          <cell r="C50"/>
          <cell r="D50" t="str">
            <v>PF</v>
          </cell>
          <cell r="E50" t="str">
            <v>Shubham DC</v>
          </cell>
          <cell r="F50" t="str">
            <v>DC2</v>
          </cell>
          <cell r="G50">
            <v>30</v>
          </cell>
          <cell r="H50">
            <v>23</v>
          </cell>
          <cell r="I50">
            <v>66</v>
          </cell>
          <cell r="J50">
            <v>49</v>
          </cell>
          <cell r="K50">
            <v>-6.043703703703704</v>
          </cell>
          <cell r="L50">
            <v>-22.934576910955599</v>
          </cell>
          <cell r="M50"/>
          <cell r="N50" t="str">
            <v>OLD</v>
          </cell>
        </row>
        <row r="51">
          <cell r="A51" t="str">
            <v>RCB-02</v>
          </cell>
          <cell r="B51" t="str">
            <v>A24-0877-RCB-02</v>
          </cell>
          <cell r="C51"/>
          <cell r="D51" t="str">
            <v>RCB</v>
          </cell>
          <cell r="E51" t="str">
            <v>Tushar</v>
          </cell>
          <cell r="F51" t="str">
            <v>Darshan</v>
          </cell>
          <cell r="G51">
            <v>33</v>
          </cell>
          <cell r="H51">
            <v>83</v>
          </cell>
          <cell r="I51">
            <v>22</v>
          </cell>
          <cell r="J51">
            <v>50</v>
          </cell>
          <cell r="K51">
            <v>-1.7497499999999999</v>
          </cell>
          <cell r="L51">
            <v>-0.96079149229895977</v>
          </cell>
          <cell r="M51"/>
          <cell r="N51" t="str">
            <v>OLD</v>
          </cell>
        </row>
        <row r="52">
          <cell r="A52" t="str">
            <v>RCB-03</v>
          </cell>
          <cell r="B52" t="str">
            <v>B4-4205-RCB-03</v>
          </cell>
          <cell r="C52"/>
          <cell r="D52" t="str">
            <v>RCB</v>
          </cell>
          <cell r="E52" t="str">
            <v>Tushar</v>
          </cell>
          <cell r="F52" t="str">
            <v>Darshan</v>
          </cell>
          <cell r="G52">
            <v>13</v>
          </cell>
          <cell r="H52">
            <v>159</v>
          </cell>
          <cell r="I52">
            <v>20.350000000000001</v>
          </cell>
          <cell r="J52">
            <v>51</v>
          </cell>
          <cell r="K52">
            <v>-8.3410000000000011</v>
          </cell>
          <cell r="L52" t="str">
            <v>NA</v>
          </cell>
          <cell r="M52"/>
          <cell r="N52" t="str">
            <v>OLD</v>
          </cell>
        </row>
        <row r="53">
          <cell r="A53" t="str">
            <v>RCB-06</v>
          </cell>
          <cell r="B53" t="str">
            <v>B5-4259-RCB-06</v>
          </cell>
          <cell r="C53"/>
          <cell r="D53" t="str">
            <v>RCB</v>
          </cell>
          <cell r="E53" t="str">
            <v>Tushar</v>
          </cell>
          <cell r="F53" t="str">
            <v>Darshan</v>
          </cell>
          <cell r="G53">
            <v>26</v>
          </cell>
          <cell r="H53">
            <v>41</v>
          </cell>
          <cell r="I53">
            <v>14.85</v>
          </cell>
          <cell r="J53">
            <v>52</v>
          </cell>
          <cell r="K53">
            <v>-4.5419999999999998</v>
          </cell>
          <cell r="L53">
            <v>-8.5315229608837413</v>
          </cell>
          <cell r="M53"/>
          <cell r="N53" t="str">
            <v>OLD</v>
          </cell>
        </row>
        <row r="54">
          <cell r="A54" t="str">
            <v>RCB-07</v>
          </cell>
          <cell r="B54" t="str">
            <v>C1-6027-RCB-07</v>
          </cell>
          <cell r="C54"/>
          <cell r="D54" t="str">
            <v>RCB</v>
          </cell>
          <cell r="E54" t="str">
            <v>Tushar</v>
          </cell>
          <cell r="F54" t="str">
            <v>Darshan</v>
          </cell>
          <cell r="G54">
            <v>227</v>
          </cell>
          <cell r="H54">
            <v>14</v>
          </cell>
          <cell r="I54">
            <v>4.4000000000000004</v>
          </cell>
          <cell r="J54">
            <v>53</v>
          </cell>
          <cell r="K54">
            <v>-1.3979330193615911</v>
          </cell>
          <cell r="L54">
            <v>-1.6804156618942441</v>
          </cell>
          <cell r="M54"/>
          <cell r="N54" t="str">
            <v>OLD</v>
          </cell>
        </row>
        <row r="55">
          <cell r="A55" t="str">
            <v>RCB-09</v>
          </cell>
          <cell r="B55" t="str">
            <v>A05-0207-RCB-09</v>
          </cell>
          <cell r="C55"/>
          <cell r="D55" t="str">
            <v>RCB</v>
          </cell>
          <cell r="E55" t="str">
            <v>Tushar</v>
          </cell>
          <cell r="F55" t="str">
            <v>Darshan</v>
          </cell>
          <cell r="G55">
            <v>3</v>
          </cell>
          <cell r="H55">
            <v>423</v>
          </cell>
          <cell r="I55">
            <v>5.84</v>
          </cell>
          <cell r="J55">
            <v>54</v>
          </cell>
          <cell r="K55">
            <v>-1.7246874999999999</v>
          </cell>
          <cell r="L55" t="str">
            <v>NA</v>
          </cell>
          <cell r="M55"/>
          <cell r="N55" t="str">
            <v>OLD</v>
          </cell>
        </row>
        <row r="56">
          <cell r="A56" t="str">
            <v>S21</v>
          </cell>
          <cell r="B56" t="str">
            <v>C12-6279-S21</v>
          </cell>
          <cell r="C56"/>
          <cell r="D56" t="str">
            <v>HS</v>
          </cell>
          <cell r="E56" t="str">
            <v>Tushar</v>
          </cell>
          <cell r="F56" t="str">
            <v>Darshan</v>
          </cell>
          <cell r="G56">
            <v>9</v>
          </cell>
          <cell r="H56">
            <v>138</v>
          </cell>
          <cell r="I56">
            <v>27.5</v>
          </cell>
          <cell r="J56">
            <v>55</v>
          </cell>
          <cell r="K56">
            <v>-10.037133935802579</v>
          </cell>
          <cell r="L56">
            <v>-8.1197535654962696</v>
          </cell>
          <cell r="M56"/>
          <cell r="N56" t="str">
            <v>OLD</v>
          </cell>
        </row>
        <row r="57">
          <cell r="A57" t="str">
            <v>S21X</v>
          </cell>
          <cell r="B57" t="str">
            <v>A04-0121-S21X</v>
          </cell>
          <cell r="C57"/>
          <cell r="D57" t="str">
            <v>HS</v>
          </cell>
          <cell r="E57" t="str">
            <v>Tushar</v>
          </cell>
          <cell r="F57" t="str">
            <v>Darshan</v>
          </cell>
          <cell r="G57">
            <v>2</v>
          </cell>
          <cell r="H57">
            <v>316</v>
          </cell>
          <cell r="I57">
            <v>14.3</v>
          </cell>
          <cell r="J57">
            <v>56</v>
          </cell>
          <cell r="K57">
            <v>-7.4497833913668972</v>
          </cell>
          <cell r="L57">
            <v>-7.17</v>
          </cell>
          <cell r="M57"/>
          <cell r="N57" t="str">
            <v>OLD</v>
          </cell>
        </row>
        <row r="58">
          <cell r="A58" t="str">
            <v>S25</v>
          </cell>
          <cell r="B58" t="str">
            <v>C2-6033-S25</v>
          </cell>
          <cell r="C58"/>
          <cell r="D58" t="str">
            <v>HS</v>
          </cell>
          <cell r="E58" t="str">
            <v>Tushar</v>
          </cell>
          <cell r="F58" t="str">
            <v>Darshan</v>
          </cell>
          <cell r="G58">
            <v>9</v>
          </cell>
          <cell r="H58">
            <v>162</v>
          </cell>
          <cell r="I58">
            <v>30.8</v>
          </cell>
          <cell r="J58">
            <v>57</v>
          </cell>
          <cell r="K58">
            <v>-12.17604683360481</v>
          </cell>
          <cell r="L58">
            <v>-16.059999999999999</v>
          </cell>
          <cell r="M58"/>
          <cell r="N58" t="str">
            <v>OLD</v>
          </cell>
        </row>
        <row r="59">
          <cell r="A59" t="str">
            <v>S25J</v>
          </cell>
          <cell r="B59" t="str">
            <v>A03-0073-S25J</v>
          </cell>
          <cell r="C59"/>
          <cell r="D59" t="str">
            <v>HS</v>
          </cell>
          <cell r="E59" t="str">
            <v>Tushar</v>
          </cell>
          <cell r="F59" t="str">
            <v>Darshan</v>
          </cell>
          <cell r="G59">
            <v>12</v>
          </cell>
          <cell r="H59">
            <v>155</v>
          </cell>
          <cell r="I59">
            <v>8.8000000000000007</v>
          </cell>
          <cell r="J59">
            <v>58</v>
          </cell>
          <cell r="K59">
            <v>-4.668480729096129</v>
          </cell>
          <cell r="L59">
            <v>-5.33</v>
          </cell>
          <cell r="M59"/>
          <cell r="N59" t="str">
            <v>OLD</v>
          </cell>
        </row>
        <row r="60">
          <cell r="A60" t="str">
            <v>S25X</v>
          </cell>
          <cell r="B60" t="str">
            <v>C12-6287-S25X</v>
          </cell>
          <cell r="C60"/>
          <cell r="D60" t="str">
            <v>HS</v>
          </cell>
          <cell r="E60" t="str">
            <v>Tushar</v>
          </cell>
          <cell r="F60" t="str">
            <v>Darshan</v>
          </cell>
          <cell r="G60">
            <v>2</v>
          </cell>
          <cell r="H60">
            <v>130</v>
          </cell>
          <cell r="I60">
            <v>17.05</v>
          </cell>
          <cell r="J60">
            <v>59</v>
          </cell>
          <cell r="K60">
            <v>-7.2832899904368844</v>
          </cell>
          <cell r="L60">
            <v>-8.6701116632741293</v>
          </cell>
          <cell r="M60"/>
          <cell r="N60" t="str">
            <v>OLD</v>
          </cell>
        </row>
        <row r="61">
          <cell r="A61" t="str">
            <v>S9J</v>
          </cell>
          <cell r="B61" t="str">
            <v>A28-1040-S9J</v>
          </cell>
          <cell r="C61"/>
          <cell r="D61" t="str">
            <v>HS</v>
          </cell>
          <cell r="E61" t="str">
            <v>Tushar</v>
          </cell>
          <cell r="F61" t="str">
            <v>Darshan</v>
          </cell>
          <cell r="G61">
            <v>5</v>
          </cell>
          <cell r="H61">
            <v>271</v>
          </cell>
          <cell r="I61">
            <v>6.64</v>
          </cell>
          <cell r="J61">
            <v>60</v>
          </cell>
          <cell r="K61">
            <v>-6.0791066686362081</v>
          </cell>
          <cell r="L61">
            <v>-5.41</v>
          </cell>
          <cell r="M61"/>
          <cell r="N61" t="str">
            <v>OLD</v>
          </cell>
        </row>
        <row r="62">
          <cell r="A62" t="str">
            <v>S9X</v>
          </cell>
          <cell r="B62" t="str">
            <v>A06-0217-S9X</v>
          </cell>
          <cell r="C62"/>
          <cell r="D62" t="str">
            <v>HS</v>
          </cell>
          <cell r="E62" t="str">
            <v>Tushar</v>
          </cell>
          <cell r="F62" t="str">
            <v>Darshan</v>
          </cell>
          <cell r="G62">
            <v>6</v>
          </cell>
          <cell r="H62">
            <v>246</v>
          </cell>
          <cell r="I62">
            <v>12.1</v>
          </cell>
          <cell r="J62">
            <v>61</v>
          </cell>
          <cell r="K62">
            <v>-5.4585339659526584</v>
          </cell>
          <cell r="L62">
            <v>-5.4790974811731497</v>
          </cell>
          <cell r="M62"/>
          <cell r="N62" t="str">
            <v>OLD</v>
          </cell>
        </row>
        <row r="63">
          <cell r="A63" t="str">
            <v>V2</v>
          </cell>
          <cell r="B63" t="str">
            <v>C8-6128-V2</v>
          </cell>
          <cell r="C63"/>
          <cell r="D63" t="str">
            <v>VB</v>
          </cell>
          <cell r="E63" t="str">
            <v>Tushar</v>
          </cell>
          <cell r="F63" t="str">
            <v>Darshan</v>
          </cell>
          <cell r="G63">
            <v>59</v>
          </cell>
          <cell r="H63">
            <v>25</v>
          </cell>
          <cell r="I63">
            <v>18.7</v>
          </cell>
          <cell r="J63">
            <v>62</v>
          </cell>
          <cell r="K63">
            <v>-7.8330574816629266</v>
          </cell>
          <cell r="L63">
            <v>-3.699972399527875</v>
          </cell>
          <cell r="M63"/>
          <cell r="N63" t="str">
            <v>OLD</v>
          </cell>
        </row>
        <row r="64">
          <cell r="A64" t="str">
            <v>V2-1212</v>
          </cell>
          <cell r="B64" t="str">
            <v>C9-6157-V2-1212</v>
          </cell>
          <cell r="C64"/>
          <cell r="D64" t="str">
            <v>VB</v>
          </cell>
          <cell r="E64" t="str">
            <v>Tushar</v>
          </cell>
          <cell r="F64" t="str">
            <v>Darshan</v>
          </cell>
          <cell r="G64">
            <v>48</v>
          </cell>
          <cell r="H64">
            <v>86</v>
          </cell>
          <cell r="I64">
            <v>4.4000000000000004</v>
          </cell>
          <cell r="J64">
            <v>63</v>
          </cell>
          <cell r="K64">
            <v>-1.5114705882352939</v>
          </cell>
          <cell r="L64">
            <v>-2.1</v>
          </cell>
          <cell r="M64"/>
          <cell r="N64" t="str">
            <v>OLD</v>
          </cell>
        </row>
        <row r="65">
          <cell r="A65" t="str">
            <v>V2-1224</v>
          </cell>
          <cell r="B65" t="str">
            <v>C9-6156-V2-1224</v>
          </cell>
          <cell r="C65"/>
          <cell r="D65" t="str">
            <v>VB</v>
          </cell>
          <cell r="E65" t="str">
            <v>Tushar</v>
          </cell>
          <cell r="F65" t="str">
            <v>Darshan</v>
          </cell>
          <cell r="G65">
            <v>37</v>
          </cell>
          <cell r="H65">
            <v>60</v>
          </cell>
          <cell r="I65">
            <v>9.35</v>
          </cell>
          <cell r="J65">
            <v>64</v>
          </cell>
          <cell r="K65">
            <v>-6.7716868052784456</v>
          </cell>
          <cell r="L65">
            <v>-9.1401006612776126</v>
          </cell>
          <cell r="M65"/>
          <cell r="N65" t="str">
            <v>OLD</v>
          </cell>
        </row>
        <row r="66">
          <cell r="A66" t="str">
            <v>V2-1824</v>
          </cell>
          <cell r="B66" t="str">
            <v>C4-6058-V2-1824</v>
          </cell>
          <cell r="C66"/>
          <cell r="D66" t="str">
            <v>VB</v>
          </cell>
          <cell r="E66" t="str">
            <v>Tushar</v>
          </cell>
          <cell r="F66" t="str">
            <v>Darshan</v>
          </cell>
          <cell r="G66">
            <v>70</v>
          </cell>
          <cell r="H66">
            <v>33</v>
          </cell>
          <cell r="I66">
            <v>10.07</v>
          </cell>
          <cell r="J66">
            <v>65</v>
          </cell>
          <cell r="K66">
            <v>-7.1279446528372352</v>
          </cell>
          <cell r="L66">
            <v>-4.05</v>
          </cell>
          <cell r="M66"/>
          <cell r="N66" t="str">
            <v>OLD</v>
          </cell>
        </row>
        <row r="67">
          <cell r="A67" t="str">
            <v>V2E</v>
          </cell>
          <cell r="B67" t="str">
            <v>C3-6047-V2E</v>
          </cell>
          <cell r="C67"/>
          <cell r="D67" t="str">
            <v>VB</v>
          </cell>
          <cell r="E67" t="str">
            <v>Tushar</v>
          </cell>
          <cell r="F67" t="str">
            <v>Darshan</v>
          </cell>
          <cell r="G67">
            <v>19</v>
          </cell>
          <cell r="H67">
            <v>107</v>
          </cell>
          <cell r="I67">
            <v>13.75</v>
          </cell>
          <cell r="J67">
            <v>66</v>
          </cell>
          <cell r="K67">
            <v>-7.0962811090875642</v>
          </cell>
          <cell r="L67">
            <v>-7.680603195339395</v>
          </cell>
          <cell r="M67"/>
          <cell r="N67" t="str">
            <v>OLD</v>
          </cell>
        </row>
        <row r="68">
          <cell r="A68" t="str">
            <v>V2F</v>
          </cell>
          <cell r="B68" t="str">
            <v>C1-6001-V2F</v>
          </cell>
          <cell r="C68"/>
          <cell r="D68" t="str">
            <v>VB</v>
          </cell>
          <cell r="E68" t="str">
            <v>Tushar</v>
          </cell>
          <cell r="F68" t="str">
            <v>Darshan</v>
          </cell>
          <cell r="G68">
            <v>14</v>
          </cell>
          <cell r="H68">
            <v>82</v>
          </cell>
          <cell r="I68">
            <v>20.9</v>
          </cell>
          <cell r="J68">
            <v>67</v>
          </cell>
          <cell r="K68">
            <v>-8.9927748397435909</v>
          </cell>
          <cell r="L68">
            <v>-18.59</v>
          </cell>
          <cell r="M68"/>
          <cell r="N68" t="str">
            <v>OLD</v>
          </cell>
        </row>
        <row r="69">
          <cell r="A69" t="str">
            <v>V4</v>
          </cell>
          <cell r="B69" t="str">
            <v>C1-6007-V4</v>
          </cell>
          <cell r="C69"/>
          <cell r="D69" t="str">
            <v>VB</v>
          </cell>
          <cell r="E69" t="str">
            <v>Tushar</v>
          </cell>
          <cell r="F69" t="str">
            <v>Darshan</v>
          </cell>
          <cell r="G69">
            <v>12</v>
          </cell>
          <cell r="H69">
            <v>66</v>
          </cell>
          <cell r="I69">
            <v>25.55</v>
          </cell>
          <cell r="J69">
            <v>68</v>
          </cell>
          <cell r="K69">
            <v>-10.925857296693099</v>
          </cell>
          <cell r="L69">
            <v>-6.8435616648697559</v>
          </cell>
          <cell r="M69"/>
          <cell r="N69" t="str">
            <v>OLD</v>
          </cell>
        </row>
        <row r="70">
          <cell r="A70" t="str">
            <v>V4-1212</v>
          </cell>
          <cell r="B70" t="str">
            <v>C9-6153-V4-1212</v>
          </cell>
          <cell r="C70"/>
          <cell r="D70" t="str">
            <v>VB</v>
          </cell>
          <cell r="E70" t="str">
            <v>Tushar</v>
          </cell>
          <cell r="F70" t="str">
            <v>Darshan</v>
          </cell>
          <cell r="G70">
            <v>14</v>
          </cell>
          <cell r="H70">
            <v>142</v>
          </cell>
          <cell r="I70">
            <v>6.6</v>
          </cell>
          <cell r="J70">
            <v>69</v>
          </cell>
          <cell r="K70">
            <v>-1.6231249999999999</v>
          </cell>
          <cell r="L70">
            <v>-2.5031725353981811</v>
          </cell>
          <cell r="M70"/>
          <cell r="N70" t="str">
            <v>OLD</v>
          </cell>
        </row>
        <row r="71">
          <cell r="A71" t="str">
            <v>V4-1224</v>
          </cell>
          <cell r="B71" t="str">
            <v>C8-6131-V4-1224</v>
          </cell>
          <cell r="C71"/>
          <cell r="D71" t="str">
            <v>VB</v>
          </cell>
          <cell r="E71" t="str">
            <v>Tushar</v>
          </cell>
          <cell r="F71" t="str">
            <v>Darshan</v>
          </cell>
          <cell r="G71">
            <v>59</v>
          </cell>
          <cell r="H71">
            <v>38</v>
          </cell>
          <cell r="I71">
            <v>11.32</v>
          </cell>
          <cell r="J71">
            <v>70</v>
          </cell>
          <cell r="K71">
            <v>-5.354387964579467</v>
          </cell>
          <cell r="L71">
            <v>-3.0794302429031322</v>
          </cell>
          <cell r="M71"/>
          <cell r="N71" t="str">
            <v>OLD</v>
          </cell>
        </row>
        <row r="72">
          <cell r="A72" t="str">
            <v>V4-1824</v>
          </cell>
          <cell r="B72" t="str">
            <v>C4-6061-V4-1824</v>
          </cell>
          <cell r="C72"/>
          <cell r="D72" t="str">
            <v>VB</v>
          </cell>
          <cell r="E72" t="str">
            <v>Tushar</v>
          </cell>
          <cell r="F72" t="str">
            <v>Darshan</v>
          </cell>
          <cell r="G72">
            <v>68</v>
          </cell>
          <cell r="H72">
            <v>35</v>
          </cell>
          <cell r="I72">
            <v>16.5</v>
          </cell>
          <cell r="J72">
            <v>71</v>
          </cell>
          <cell r="K72">
            <v>-6.0848172988128244</v>
          </cell>
          <cell r="L72">
            <v>-4.3499999999999996</v>
          </cell>
          <cell r="M72"/>
          <cell r="N72" t="str">
            <v>OLD</v>
          </cell>
        </row>
        <row r="73">
          <cell r="A73" t="str">
            <v>V4E</v>
          </cell>
          <cell r="B73" t="str">
            <v>C5-6074-V4E</v>
          </cell>
          <cell r="C73"/>
          <cell r="D73" t="str">
            <v>VB</v>
          </cell>
          <cell r="E73" t="str">
            <v>Tushar</v>
          </cell>
          <cell r="F73" t="str">
            <v>Darshan</v>
          </cell>
          <cell r="G73">
            <v>7</v>
          </cell>
          <cell r="H73">
            <v>124</v>
          </cell>
          <cell r="I73">
            <v>23.1</v>
          </cell>
          <cell r="J73">
            <v>72</v>
          </cell>
          <cell r="K73">
            <v>-10.062051806024909</v>
          </cell>
          <cell r="L73">
            <v>-10.45</v>
          </cell>
          <cell r="M73"/>
          <cell r="N73" t="str">
            <v>OLD</v>
          </cell>
        </row>
        <row r="74">
          <cell r="A74" t="str">
            <v>V4F</v>
          </cell>
          <cell r="B74" t="str">
            <v>C8-6129-V4F</v>
          </cell>
          <cell r="C74"/>
          <cell r="D74" t="str">
            <v>VB</v>
          </cell>
          <cell r="E74" t="str">
            <v>Tushar</v>
          </cell>
          <cell r="F74" t="str">
            <v>Darshan</v>
          </cell>
          <cell r="G74">
            <v>15</v>
          </cell>
          <cell r="H74">
            <v>68</v>
          </cell>
          <cell r="I74">
            <v>30.8</v>
          </cell>
          <cell r="J74">
            <v>73</v>
          </cell>
          <cell r="K74">
            <v>-6.8184203993637453</v>
          </cell>
          <cell r="L74">
            <v>-12.44</v>
          </cell>
          <cell r="M74"/>
          <cell r="N74" t="str">
            <v>OLD</v>
          </cell>
        </row>
        <row r="75">
          <cell r="A75" t="str">
            <v>V5</v>
          </cell>
          <cell r="B75" t="str">
            <v>C1-6011-V5</v>
          </cell>
          <cell r="C75"/>
          <cell r="D75" t="str">
            <v>VB</v>
          </cell>
          <cell r="E75" t="str">
            <v>Tushar</v>
          </cell>
          <cell r="F75" t="str">
            <v>Darshan</v>
          </cell>
          <cell r="G75">
            <v>6</v>
          </cell>
          <cell r="H75">
            <v>144</v>
          </cell>
          <cell r="I75">
            <v>41.8</v>
          </cell>
          <cell r="J75">
            <v>74</v>
          </cell>
          <cell r="K75">
            <v>-12.1035592918668</v>
          </cell>
          <cell r="L75">
            <v>-28.33102119188468</v>
          </cell>
          <cell r="M75"/>
          <cell r="N75" t="str">
            <v>OLD</v>
          </cell>
        </row>
        <row r="76">
          <cell r="A76" t="str">
            <v>V6</v>
          </cell>
          <cell r="B76" t="str">
            <v>D10-8038-V6</v>
          </cell>
          <cell r="C76"/>
          <cell r="D76" t="str">
            <v>VB</v>
          </cell>
          <cell r="E76" t="str">
            <v>Tushar</v>
          </cell>
          <cell r="F76" t="str">
            <v>Darshan</v>
          </cell>
          <cell r="G76">
            <v>37</v>
          </cell>
          <cell r="H76">
            <v>26</v>
          </cell>
          <cell r="I76">
            <v>51.33</v>
          </cell>
          <cell r="J76">
            <v>75</v>
          </cell>
          <cell r="K76">
            <v>-12.45538924386566</v>
          </cell>
          <cell r="L76">
            <v>-14.89</v>
          </cell>
          <cell r="M76"/>
          <cell r="N76" t="str">
            <v>OLD</v>
          </cell>
        </row>
        <row r="77">
          <cell r="A77" t="str">
            <v>V7</v>
          </cell>
          <cell r="B77" t="str">
            <v>D6-8022-V7</v>
          </cell>
          <cell r="C77"/>
          <cell r="D77" t="str">
            <v>VB</v>
          </cell>
          <cell r="E77" t="str">
            <v>Tushar</v>
          </cell>
          <cell r="F77" t="str">
            <v>Darshan</v>
          </cell>
          <cell r="G77">
            <v>5</v>
          </cell>
          <cell r="H77">
            <v>110</v>
          </cell>
          <cell r="I77">
            <v>69.62</v>
          </cell>
          <cell r="J77">
            <v>76</v>
          </cell>
          <cell r="K77">
            <v>-14.774333333333329</v>
          </cell>
          <cell r="L77">
            <v>-30.77267693470057</v>
          </cell>
          <cell r="M77"/>
          <cell r="N77" t="str">
            <v>OLD</v>
          </cell>
        </row>
        <row r="78">
          <cell r="A78" t="str">
            <v>WR-A118</v>
          </cell>
          <cell r="B78" t="str">
            <v>A06-0233-WR-A118</v>
          </cell>
          <cell r="C78"/>
          <cell r="D78" t="str">
            <v>WR</v>
          </cell>
          <cell r="E78" t="str">
            <v>Shubham</v>
          </cell>
          <cell r="F78" t="str">
            <v>Darshan</v>
          </cell>
          <cell r="G78">
            <v>7</v>
          </cell>
          <cell r="H78">
            <v>262</v>
          </cell>
          <cell r="I78">
            <v>7.7</v>
          </cell>
          <cell r="J78">
            <v>77</v>
          </cell>
          <cell r="K78">
            <v>-1.038214285714286</v>
          </cell>
          <cell r="L78" t="str">
            <v>NA</v>
          </cell>
          <cell r="M78"/>
          <cell r="N78" t="str">
            <v>OLD</v>
          </cell>
        </row>
        <row r="79">
          <cell r="A79" t="str">
            <v>WR-A124</v>
          </cell>
          <cell r="B79" t="str">
            <v>A27-1011-WR-A124</v>
          </cell>
          <cell r="C79"/>
          <cell r="D79" t="str">
            <v>WR</v>
          </cell>
          <cell r="E79" t="str">
            <v>Shubham</v>
          </cell>
          <cell r="F79" t="str">
            <v>Darshan</v>
          </cell>
          <cell r="G79">
            <v>1</v>
          </cell>
          <cell r="H79">
            <v>444</v>
          </cell>
          <cell r="I79">
            <v>12.25</v>
          </cell>
          <cell r="J79">
            <v>78</v>
          </cell>
          <cell r="K79" t="str">
            <v>NA</v>
          </cell>
          <cell r="L79" t="str">
            <v>NA</v>
          </cell>
          <cell r="M79"/>
          <cell r="N79" t="str">
            <v>OLD</v>
          </cell>
        </row>
        <row r="80">
          <cell r="A80" t="str">
            <v>WR-A130</v>
          </cell>
          <cell r="B80" t="str">
            <v>A23-0824-WR-A130</v>
          </cell>
          <cell r="C80"/>
          <cell r="D80" t="str">
            <v>WR</v>
          </cell>
          <cell r="E80" t="str">
            <v>Shubham</v>
          </cell>
          <cell r="F80" t="str">
            <v>Darshan</v>
          </cell>
          <cell r="G80">
            <v>2</v>
          </cell>
          <cell r="H80">
            <v>369</v>
          </cell>
          <cell r="I80">
            <v>10.45</v>
          </cell>
          <cell r="J80">
            <v>79</v>
          </cell>
          <cell r="K80" t="str">
            <v>NA</v>
          </cell>
          <cell r="L80" t="str">
            <v>NA</v>
          </cell>
          <cell r="M80"/>
          <cell r="N80" t="str">
            <v>OLD</v>
          </cell>
        </row>
        <row r="81">
          <cell r="A81" t="str">
            <v>WR-A136</v>
          </cell>
          <cell r="B81" t="str">
            <v>A25-0903-WR-A136</v>
          </cell>
          <cell r="C81"/>
          <cell r="D81" t="str">
            <v>WR</v>
          </cell>
          <cell r="E81" t="str">
            <v>Shubham</v>
          </cell>
          <cell r="F81" t="str">
            <v>Darshan</v>
          </cell>
          <cell r="G81">
            <v>1</v>
          </cell>
          <cell r="H81">
            <v>516</v>
          </cell>
          <cell r="I81">
            <v>14.3</v>
          </cell>
          <cell r="J81">
            <v>80</v>
          </cell>
          <cell r="K81" t="str">
            <v>NA</v>
          </cell>
          <cell r="L81" t="str">
            <v>NA</v>
          </cell>
          <cell r="M81"/>
          <cell r="N81" t="str">
            <v>OLD</v>
          </cell>
        </row>
        <row r="82">
          <cell r="A82" t="str">
            <v>WR-A142</v>
          </cell>
          <cell r="B82" t="str">
            <v>A27-0998-WR-A142</v>
          </cell>
          <cell r="C82"/>
          <cell r="D82" t="str">
            <v>WR</v>
          </cell>
          <cell r="E82" t="str">
            <v>Shubham</v>
          </cell>
          <cell r="F82" t="str">
            <v>Darshan</v>
          </cell>
          <cell r="G82">
            <v>1</v>
          </cell>
          <cell r="H82">
            <v>548</v>
          </cell>
          <cell r="I82">
            <v>19.8</v>
          </cell>
          <cell r="J82">
            <v>81</v>
          </cell>
          <cell r="K82" t="str">
            <v>NA</v>
          </cell>
          <cell r="L82" t="str">
            <v>NA</v>
          </cell>
          <cell r="M82"/>
          <cell r="N82" t="str">
            <v>OLD</v>
          </cell>
        </row>
        <row r="83">
          <cell r="A83" t="str">
            <v>WR-A160</v>
          </cell>
          <cell r="B83" t="str">
            <v>A06-0263-WR-A160</v>
          </cell>
          <cell r="C83"/>
          <cell r="D83" t="str">
            <v>WR</v>
          </cell>
          <cell r="E83" t="str">
            <v>Shubham</v>
          </cell>
          <cell r="F83" t="str">
            <v>Darshan</v>
          </cell>
          <cell r="G83">
            <v>2</v>
          </cell>
          <cell r="H83">
            <v>453</v>
          </cell>
          <cell r="I83">
            <v>27.5</v>
          </cell>
          <cell r="J83">
            <v>82</v>
          </cell>
          <cell r="K83" t="str">
            <v>NA</v>
          </cell>
          <cell r="L83" t="str">
            <v>NA</v>
          </cell>
          <cell r="M83"/>
          <cell r="N83" t="str">
            <v>OLD</v>
          </cell>
        </row>
        <row r="84">
          <cell r="A84" t="str">
            <v>WR-A212</v>
          </cell>
          <cell r="B84" t="str">
            <v>A04-0133-WR-A212</v>
          </cell>
          <cell r="C84"/>
          <cell r="D84" t="str">
            <v>WR</v>
          </cell>
          <cell r="E84" t="str">
            <v>Shubham</v>
          </cell>
          <cell r="F84" t="str">
            <v>Darshan</v>
          </cell>
          <cell r="G84">
            <v>152</v>
          </cell>
          <cell r="H84">
            <v>29</v>
          </cell>
          <cell r="I84">
            <v>6.36</v>
          </cell>
          <cell r="J84">
            <v>83</v>
          </cell>
          <cell r="K84">
            <v>-1.0146090534979419</v>
          </cell>
          <cell r="L84">
            <v>-0.93143648360863218</v>
          </cell>
          <cell r="M84"/>
          <cell r="N84" t="str">
            <v>OLD</v>
          </cell>
        </row>
        <row r="85">
          <cell r="A85" t="str">
            <v>WR-A218</v>
          </cell>
          <cell r="B85" t="str">
            <v>A25-0905-WR-A218</v>
          </cell>
          <cell r="C85"/>
          <cell r="D85" t="str">
            <v>WR</v>
          </cell>
          <cell r="E85" t="str">
            <v>Shubham</v>
          </cell>
          <cell r="F85" t="str">
            <v>Darshan</v>
          </cell>
          <cell r="G85">
            <v>20</v>
          </cell>
          <cell r="H85">
            <v>87</v>
          </cell>
          <cell r="I85">
            <v>11.09</v>
          </cell>
          <cell r="J85">
            <v>84</v>
          </cell>
          <cell r="K85">
            <v>-1.329</v>
          </cell>
          <cell r="L85">
            <v>-1.5552255397444319</v>
          </cell>
          <cell r="M85"/>
          <cell r="N85" t="str">
            <v>OLD</v>
          </cell>
        </row>
        <row r="86">
          <cell r="A86" t="str">
            <v>WR-A224</v>
          </cell>
          <cell r="B86" t="str">
            <v>A24-0871-WR-A224</v>
          </cell>
          <cell r="C86"/>
          <cell r="D86" t="str">
            <v>WR</v>
          </cell>
          <cell r="E86" t="str">
            <v>Shubham</v>
          </cell>
          <cell r="F86" t="str">
            <v>Darshan</v>
          </cell>
          <cell r="G86">
            <v>3</v>
          </cell>
          <cell r="H86">
            <v>292</v>
          </cell>
          <cell r="I86">
            <v>17.64</v>
          </cell>
          <cell r="J86">
            <v>85</v>
          </cell>
          <cell r="K86">
            <v>-1.637</v>
          </cell>
          <cell r="L86" t="str">
            <v>NA</v>
          </cell>
          <cell r="M86"/>
          <cell r="N86" t="str">
            <v>OLD</v>
          </cell>
        </row>
        <row r="87">
          <cell r="A87" t="str">
            <v>WR-A230</v>
          </cell>
          <cell r="B87" t="str">
            <v>A28-1067-WR-A230</v>
          </cell>
          <cell r="C87"/>
          <cell r="D87" t="str">
            <v>WR</v>
          </cell>
          <cell r="E87" t="str">
            <v>Shubham</v>
          </cell>
          <cell r="F87" t="str">
            <v>Darshan</v>
          </cell>
          <cell r="G87">
            <v>20</v>
          </cell>
          <cell r="H87">
            <v>102</v>
          </cell>
          <cell r="I87">
            <v>16.37</v>
          </cell>
          <cell r="J87">
            <v>86</v>
          </cell>
          <cell r="K87">
            <v>-1.907559523809524</v>
          </cell>
          <cell r="L87">
            <v>-1.523565591256778</v>
          </cell>
          <cell r="M87"/>
          <cell r="N87" t="str">
            <v>OLD</v>
          </cell>
        </row>
        <row r="88">
          <cell r="A88" t="str">
            <v>WR-A236</v>
          </cell>
          <cell r="B88" t="str">
            <v>A24-0868-WR-A236</v>
          </cell>
          <cell r="C88"/>
          <cell r="D88" t="str">
            <v>WR</v>
          </cell>
          <cell r="E88" t="str">
            <v>Shubham</v>
          </cell>
          <cell r="F88" t="str">
            <v>Darshan</v>
          </cell>
          <cell r="G88">
            <v>3</v>
          </cell>
          <cell r="H88">
            <v>284</v>
          </cell>
          <cell r="I88">
            <v>19.8</v>
          </cell>
          <cell r="J88">
            <v>87</v>
          </cell>
          <cell r="K88">
            <v>-2.1991666666666672</v>
          </cell>
          <cell r="L88" t="str">
            <v>NA</v>
          </cell>
          <cell r="M88"/>
          <cell r="N88" t="str">
            <v>OLD</v>
          </cell>
        </row>
        <row r="89">
          <cell r="A89" t="str">
            <v>WR-A242</v>
          </cell>
          <cell r="B89" t="str">
            <v>A03-0089-WR-A242</v>
          </cell>
          <cell r="C89"/>
          <cell r="D89" t="str">
            <v>WR</v>
          </cell>
          <cell r="E89" t="str">
            <v>Shubham</v>
          </cell>
          <cell r="F89" t="str">
            <v>Darshan</v>
          </cell>
          <cell r="G89">
            <v>6</v>
          </cell>
          <cell r="H89">
            <v>115</v>
          </cell>
          <cell r="I89">
            <v>24.5</v>
          </cell>
          <cell r="J89">
            <v>88</v>
          </cell>
          <cell r="K89">
            <v>-2.5230000000000001</v>
          </cell>
          <cell r="L89">
            <v>-15.94916975246271</v>
          </cell>
          <cell r="M89"/>
          <cell r="N89" t="str">
            <v>OLD</v>
          </cell>
        </row>
        <row r="90">
          <cell r="A90" t="str">
            <v>WR-A260</v>
          </cell>
          <cell r="B90" t="str">
            <v>A28-1085-WR-A260</v>
          </cell>
          <cell r="C90"/>
          <cell r="D90" t="str">
            <v>WR</v>
          </cell>
          <cell r="E90" t="str">
            <v>Shubham</v>
          </cell>
          <cell r="F90" t="str">
            <v>Darshan</v>
          </cell>
          <cell r="G90">
            <v>10</v>
          </cell>
          <cell r="H90">
            <v>97</v>
          </cell>
          <cell r="I90">
            <v>29.45</v>
          </cell>
          <cell r="J90">
            <v>89</v>
          </cell>
          <cell r="K90">
            <v>-3.6988888888888889</v>
          </cell>
          <cell r="L90">
            <v>-18.4157904998278</v>
          </cell>
          <cell r="M90"/>
          <cell r="N90" t="str">
            <v>OLD</v>
          </cell>
        </row>
        <row r="91">
          <cell r="A91" t="str">
            <v>WR-B215</v>
          </cell>
          <cell r="B91" t="str">
            <v>A26-0967-WR-B215</v>
          </cell>
          <cell r="C91"/>
          <cell r="D91" t="str">
            <v>WR</v>
          </cell>
          <cell r="E91" t="str">
            <v>Shubham</v>
          </cell>
          <cell r="F91" t="str">
            <v>Darshan</v>
          </cell>
          <cell r="G91">
            <v>9</v>
          </cell>
          <cell r="H91">
            <v>201</v>
          </cell>
          <cell r="I91">
            <v>14.85</v>
          </cell>
          <cell r="J91">
            <v>90</v>
          </cell>
          <cell r="K91" t="str">
            <v>NA</v>
          </cell>
          <cell r="L91" t="str">
            <v>NA</v>
          </cell>
          <cell r="M91"/>
          <cell r="N91" t="str">
            <v>OLD</v>
          </cell>
        </row>
        <row r="92">
          <cell r="A92" t="str">
            <v>WR-B224</v>
          </cell>
          <cell r="B92" t="str">
            <v>A03-0099-WR-B224</v>
          </cell>
          <cell r="C92"/>
          <cell r="D92" t="str">
            <v>WR</v>
          </cell>
          <cell r="E92" t="str">
            <v>Shubham</v>
          </cell>
          <cell r="F92" t="str">
            <v>Darshan</v>
          </cell>
          <cell r="G92">
            <v>2</v>
          </cell>
          <cell r="H92">
            <v>328</v>
          </cell>
          <cell r="I92">
            <v>23.1</v>
          </cell>
          <cell r="J92">
            <v>91</v>
          </cell>
          <cell r="K92" t="str">
            <v>NA</v>
          </cell>
          <cell r="L92" t="str">
            <v>NA</v>
          </cell>
          <cell r="M92"/>
          <cell r="N92" t="str">
            <v>OLD</v>
          </cell>
        </row>
        <row r="93">
          <cell r="A93" t="str">
            <v>Z4</v>
          </cell>
          <cell r="B93" t="str">
            <v>C11-6259-Z4</v>
          </cell>
          <cell r="C93"/>
          <cell r="D93" t="str">
            <v>CFB</v>
          </cell>
          <cell r="E93" t="str">
            <v>Tushar</v>
          </cell>
          <cell r="F93" t="str">
            <v>Darshan</v>
          </cell>
          <cell r="G93">
            <v>20</v>
          </cell>
          <cell r="H93">
            <v>46</v>
          </cell>
          <cell r="I93">
            <v>66.11</v>
          </cell>
          <cell r="J93">
            <v>92</v>
          </cell>
          <cell r="K93">
            <v>-19.213333333333331</v>
          </cell>
          <cell r="L93">
            <v>-44.89</v>
          </cell>
          <cell r="M93"/>
          <cell r="N93" t="str">
            <v>OLD</v>
          </cell>
        </row>
        <row r="94">
          <cell r="A94" t="str">
            <v>Z4F</v>
          </cell>
          <cell r="B94" t="str">
            <v>A03-0114-Z4F</v>
          </cell>
          <cell r="C94"/>
          <cell r="D94" t="str">
            <v>CFB</v>
          </cell>
          <cell r="E94" t="str">
            <v>Tushar</v>
          </cell>
          <cell r="F94" t="str">
            <v>Darshan</v>
          </cell>
          <cell r="G94">
            <v>107</v>
          </cell>
          <cell r="H94">
            <v>40</v>
          </cell>
          <cell r="I94">
            <v>2.72</v>
          </cell>
          <cell r="J94">
            <v>93</v>
          </cell>
          <cell r="K94">
            <v>-0.89333333333333331</v>
          </cell>
          <cell r="L94">
            <v>-3.93</v>
          </cell>
          <cell r="M94">
            <v>-0.2290625</v>
          </cell>
          <cell r="N94" t="str">
            <v>OLD</v>
          </cell>
        </row>
        <row r="95">
          <cell r="A95" t="str">
            <v>Z4F2</v>
          </cell>
          <cell r="B95" t="str">
            <v>C12-6289-Z4F2</v>
          </cell>
          <cell r="C95"/>
          <cell r="D95" t="str">
            <v>CFB</v>
          </cell>
          <cell r="E95" t="str">
            <v>Tushar</v>
          </cell>
          <cell r="F95" t="str">
            <v>Darshan</v>
          </cell>
          <cell r="G95">
            <v>75</v>
          </cell>
          <cell r="H95">
            <v>55</v>
          </cell>
          <cell r="I95">
            <v>5.25</v>
          </cell>
          <cell r="J95">
            <v>94</v>
          </cell>
          <cell r="K95">
            <v>-1.225357142857143</v>
          </cell>
          <cell r="L95">
            <v>-4.4790495544639644</v>
          </cell>
          <cell r="M95">
            <v>-0.458125</v>
          </cell>
          <cell r="N95" t="str">
            <v>OLD</v>
          </cell>
        </row>
        <row r="96">
          <cell r="A96" t="str">
            <v>PFB-03</v>
          </cell>
          <cell r="B96" t="str">
            <v>A06-0221-PFB-03</v>
          </cell>
          <cell r="C96"/>
          <cell r="D96" t="str">
            <v>PFB</v>
          </cell>
          <cell r="E96" t="str">
            <v>Shubham</v>
          </cell>
          <cell r="F96" t="str">
            <v>Darshan</v>
          </cell>
          <cell r="G96">
            <v>15</v>
          </cell>
          <cell r="H96">
            <v>71</v>
          </cell>
          <cell r="I96">
            <v>46.45</v>
          </cell>
          <cell r="J96">
            <v>95</v>
          </cell>
          <cell r="K96">
            <v>-7.0595833333333333</v>
          </cell>
          <cell r="L96">
            <v>-6.28</v>
          </cell>
          <cell r="M96"/>
          <cell r="N96" t="str">
            <v>OLD</v>
          </cell>
        </row>
        <row r="97">
          <cell r="A97" t="str">
            <v>PFB-08</v>
          </cell>
          <cell r="B97" t="str">
            <v>A24-0847-PFB-08</v>
          </cell>
          <cell r="C97"/>
          <cell r="D97" t="str">
            <v>PFB</v>
          </cell>
          <cell r="E97" t="str">
            <v>Shubham</v>
          </cell>
          <cell r="F97" t="str">
            <v>Darshan</v>
          </cell>
          <cell r="G97">
            <v>1</v>
          </cell>
          <cell r="H97">
            <v>163</v>
          </cell>
          <cell r="I97">
            <v>31.91</v>
          </cell>
          <cell r="J97">
            <v>96</v>
          </cell>
          <cell r="K97">
            <v>-6.7149999999999999</v>
          </cell>
          <cell r="L97">
            <v>-21.204632346848751</v>
          </cell>
          <cell r="M97"/>
          <cell r="N97" t="str">
            <v>OLD</v>
          </cell>
        </row>
        <row r="98">
          <cell r="A98" t="str">
            <v>JMT-134</v>
          </cell>
          <cell r="B98" t="str">
            <v>A03-0111-JMT-134</v>
          </cell>
          <cell r="C98"/>
          <cell r="D98" t="str">
            <v>JMT</v>
          </cell>
          <cell r="E98" t="str">
            <v>Shubham</v>
          </cell>
          <cell r="F98" t="str">
            <v>Darshan</v>
          </cell>
          <cell r="G98">
            <v>28</v>
          </cell>
          <cell r="H98">
            <v>85</v>
          </cell>
          <cell r="I98">
            <v>10.18</v>
          </cell>
          <cell r="J98">
            <v>97</v>
          </cell>
          <cell r="K98">
            <v>-6.3928222222222217</v>
          </cell>
          <cell r="L98">
            <v>-1.56</v>
          </cell>
          <cell r="M98"/>
          <cell r="N98" t="str">
            <v>OLD</v>
          </cell>
        </row>
        <row r="99">
          <cell r="A99" t="str">
            <v>HB-31P</v>
          </cell>
          <cell r="B99" t="str">
            <v>B3-4145-HB-31P</v>
          </cell>
          <cell r="C99"/>
          <cell r="D99" t="str">
            <v>HB</v>
          </cell>
          <cell r="E99" t="str">
            <v>Ronak</v>
          </cell>
          <cell r="F99" t="str">
            <v>Darshan</v>
          </cell>
          <cell r="G99">
            <v>10</v>
          </cell>
          <cell r="H99">
            <v>95</v>
          </cell>
          <cell r="I99">
            <v>53.3</v>
          </cell>
          <cell r="J99">
            <v>98</v>
          </cell>
          <cell r="K99">
            <v>-12.68480519480519</v>
          </cell>
          <cell r="L99">
            <v>-17.329999999999998</v>
          </cell>
          <cell r="M99"/>
          <cell r="N99" t="str">
            <v>OLD</v>
          </cell>
        </row>
        <row r="100">
          <cell r="A100" t="str">
            <v>FAB-44</v>
          </cell>
          <cell r="B100" t="str">
            <v>C10-6215-FAB-44</v>
          </cell>
          <cell r="C100" t="str">
            <v>IMP 502</v>
          </cell>
          <cell r="D100" t="str">
            <v>FAB</v>
          </cell>
          <cell r="E100" t="str">
            <v>DC</v>
          </cell>
          <cell r="F100" t="str">
            <v>DC2</v>
          </cell>
          <cell r="G100">
            <v>16</v>
          </cell>
          <cell r="H100">
            <v>42</v>
          </cell>
          <cell r="I100">
            <v>92.35</v>
          </cell>
          <cell r="J100">
            <v>99</v>
          </cell>
          <cell r="K100">
            <v>-15.363</v>
          </cell>
          <cell r="L100">
            <v>-19.288982026785138</v>
          </cell>
          <cell r="M100"/>
          <cell r="N100" t="str">
            <v>OLD</v>
          </cell>
        </row>
        <row r="101">
          <cell r="A101" t="str">
            <v>PR-03</v>
          </cell>
          <cell r="B101" t="str">
            <v>A24-0863-PR-03</v>
          </cell>
          <cell r="C101"/>
          <cell r="D101" t="str">
            <v>PR</v>
          </cell>
          <cell r="E101" t="str">
            <v>Tejas DC</v>
          </cell>
          <cell r="F101" t="str">
            <v>DC2</v>
          </cell>
          <cell r="G101">
            <v>13</v>
          </cell>
          <cell r="H101">
            <v>224</v>
          </cell>
          <cell r="I101">
            <v>3.58</v>
          </cell>
          <cell r="J101">
            <v>100</v>
          </cell>
          <cell r="K101">
            <v>-5.3659999999999997</v>
          </cell>
          <cell r="L101" t="str">
            <v>NA</v>
          </cell>
          <cell r="M101"/>
          <cell r="N101" t="str">
            <v>OLD</v>
          </cell>
        </row>
        <row r="102">
          <cell r="A102" t="str">
            <v>PR-08</v>
          </cell>
          <cell r="B102" t="str">
            <v>A10-0346-PR-08</v>
          </cell>
          <cell r="C102" t="str">
            <v>DC 25</v>
          </cell>
          <cell r="D102" t="str">
            <v>PR</v>
          </cell>
          <cell r="E102" t="str">
            <v>Tejas DC</v>
          </cell>
          <cell r="F102" t="str">
            <v>DC2</v>
          </cell>
          <cell r="G102">
            <v>6</v>
          </cell>
          <cell r="H102">
            <v>526</v>
          </cell>
          <cell r="I102">
            <v>6.69</v>
          </cell>
          <cell r="J102">
            <v>101</v>
          </cell>
          <cell r="K102">
            <v>-5.3436309523809529</v>
          </cell>
          <cell r="L102" t="str">
            <v>NA</v>
          </cell>
          <cell r="M102"/>
          <cell r="N102" t="str">
            <v>OLD</v>
          </cell>
        </row>
        <row r="103">
          <cell r="A103" t="str">
            <v>PR-12</v>
          </cell>
          <cell r="B103" t="str">
            <v>A24-0875-PR-12</v>
          </cell>
          <cell r="C103"/>
          <cell r="D103" t="str">
            <v>PR</v>
          </cell>
          <cell r="E103" t="str">
            <v>Tejas DC</v>
          </cell>
          <cell r="F103" t="str">
            <v>DC2</v>
          </cell>
          <cell r="G103">
            <v>9</v>
          </cell>
          <cell r="H103">
            <v>187</v>
          </cell>
          <cell r="I103">
            <v>15.96</v>
          </cell>
          <cell r="J103">
            <v>102</v>
          </cell>
          <cell r="K103">
            <v>-6.894000000000001</v>
          </cell>
          <cell r="L103" t="str">
            <v>NA</v>
          </cell>
          <cell r="M103"/>
          <cell r="N103" t="str">
            <v>OLD</v>
          </cell>
        </row>
        <row r="104">
          <cell r="A104" t="str">
            <v>PR-14</v>
          </cell>
          <cell r="B104" t="str">
            <v>A24-0881-PR-14</v>
          </cell>
          <cell r="C104"/>
          <cell r="D104" t="str">
            <v>PR</v>
          </cell>
          <cell r="E104" t="str">
            <v>Tejas DC</v>
          </cell>
          <cell r="F104" t="str">
            <v>DC2</v>
          </cell>
          <cell r="G104">
            <v>50</v>
          </cell>
          <cell r="H104">
            <v>126</v>
          </cell>
          <cell r="I104">
            <v>8.07</v>
          </cell>
          <cell r="J104">
            <v>103</v>
          </cell>
          <cell r="K104">
            <v>-0.89449999999999996</v>
          </cell>
          <cell r="L104" t="str">
            <v>NA</v>
          </cell>
          <cell r="M104"/>
          <cell r="N104" t="str">
            <v>OLD</v>
          </cell>
        </row>
        <row r="105">
          <cell r="A105" t="str">
            <v>FAB-48</v>
          </cell>
          <cell r="B105" t="str">
            <v>C1-6005-FAB-48</v>
          </cell>
          <cell r="C105"/>
          <cell r="D105" t="str">
            <v>FAB</v>
          </cell>
          <cell r="E105" t="str">
            <v>Shubham</v>
          </cell>
          <cell r="F105" t="str">
            <v>Darshan</v>
          </cell>
          <cell r="G105">
            <v>2</v>
          </cell>
          <cell r="H105">
            <v>310</v>
          </cell>
          <cell r="I105">
            <v>43.6</v>
          </cell>
          <cell r="J105">
            <v>104</v>
          </cell>
          <cell r="K105">
            <v>-8.3460000000000001</v>
          </cell>
          <cell r="L105" t="str">
            <v>NA</v>
          </cell>
          <cell r="M105"/>
          <cell r="N105" t="str">
            <v>OLD</v>
          </cell>
        </row>
        <row r="106">
          <cell r="A106" t="str">
            <v>FAB-49</v>
          </cell>
          <cell r="B106" t="str">
            <v>C1-6004-FAB-49</v>
          </cell>
          <cell r="C106"/>
          <cell r="D106" t="str">
            <v>FAB</v>
          </cell>
          <cell r="E106" t="str">
            <v>Shubham</v>
          </cell>
          <cell r="F106" t="str">
            <v>Darshan</v>
          </cell>
          <cell r="G106">
            <v>5</v>
          </cell>
          <cell r="H106">
            <v>125</v>
          </cell>
          <cell r="I106">
            <v>50.05</v>
          </cell>
          <cell r="J106">
            <v>105</v>
          </cell>
          <cell r="K106">
            <v>-10.77467220289857</v>
          </cell>
          <cell r="L106" t="str">
            <v>NA</v>
          </cell>
          <cell r="M106"/>
          <cell r="N106" t="str">
            <v>OLD</v>
          </cell>
        </row>
        <row r="107">
          <cell r="A107" t="str">
            <v>GEN-SB01</v>
          </cell>
          <cell r="B107" t="str">
            <v>B1-4047-GEN-SB01</v>
          </cell>
          <cell r="C107"/>
          <cell r="D107" t="str">
            <v>GEN</v>
          </cell>
          <cell r="E107" t="str">
            <v>Tejas</v>
          </cell>
          <cell r="F107" t="str">
            <v>Darshan</v>
          </cell>
          <cell r="G107">
            <v>12</v>
          </cell>
          <cell r="H107">
            <v>140</v>
          </cell>
          <cell r="I107">
            <v>40.700000000000003</v>
          </cell>
          <cell r="J107">
            <v>106</v>
          </cell>
          <cell r="K107">
            <v>-3.2106249999999998</v>
          </cell>
          <cell r="L107">
            <v>-3.8367784357290309</v>
          </cell>
          <cell r="M107"/>
          <cell r="N107" t="str">
            <v>OLD</v>
          </cell>
        </row>
        <row r="108">
          <cell r="A108" t="str">
            <v>GEN-SB02</v>
          </cell>
          <cell r="B108" t="str">
            <v>B2-4103-GEN-SB02</v>
          </cell>
          <cell r="C108"/>
          <cell r="D108" t="str">
            <v>GEN</v>
          </cell>
          <cell r="E108" t="str">
            <v>Tejas</v>
          </cell>
          <cell r="F108" t="str">
            <v>Darshan</v>
          </cell>
          <cell r="G108">
            <v>11</v>
          </cell>
          <cell r="H108">
            <v>211</v>
          </cell>
          <cell r="I108">
            <v>19.260000000000002</v>
          </cell>
          <cell r="J108">
            <v>107</v>
          </cell>
          <cell r="K108">
            <v>-1.626349206349206</v>
          </cell>
          <cell r="L108">
            <v>-4.1621168069717598</v>
          </cell>
          <cell r="M108"/>
          <cell r="N108" t="str">
            <v>OLD</v>
          </cell>
        </row>
        <row r="109">
          <cell r="A109" t="str">
            <v>B4F</v>
          </cell>
          <cell r="B109" t="str">
            <v>A27-1021-B4F</v>
          </cell>
          <cell r="C109"/>
          <cell r="D109" t="str">
            <v>CFB</v>
          </cell>
          <cell r="E109" t="str">
            <v>Tushar</v>
          </cell>
          <cell r="F109" t="str">
            <v>Darshan</v>
          </cell>
          <cell r="G109">
            <v>82</v>
          </cell>
          <cell r="H109">
            <v>88</v>
          </cell>
          <cell r="I109">
            <v>1.21</v>
          </cell>
          <cell r="J109">
            <v>108</v>
          </cell>
          <cell r="K109">
            <v>-0.58558749999999993</v>
          </cell>
          <cell r="L109">
            <v>-1.759626610682272</v>
          </cell>
          <cell r="M109">
            <v>-0.1582608695652174</v>
          </cell>
          <cell r="N109" t="str">
            <v>OLD</v>
          </cell>
        </row>
        <row r="110">
          <cell r="A110" t="str">
            <v>GEN-SP02</v>
          </cell>
          <cell r="B110" t="str">
            <v>C12-6304-GEN-SP02</v>
          </cell>
          <cell r="C110" t="str">
            <v>SEA</v>
          </cell>
          <cell r="D110" t="str">
            <v>GEN</v>
          </cell>
          <cell r="E110" t="str">
            <v>Shubham</v>
          </cell>
          <cell r="F110" t="str">
            <v>Darshan</v>
          </cell>
          <cell r="G110">
            <v>28</v>
          </cell>
          <cell r="H110">
            <v>167</v>
          </cell>
          <cell r="I110">
            <v>68.69</v>
          </cell>
          <cell r="J110">
            <v>109</v>
          </cell>
          <cell r="K110">
            <v>-11.234248484848489</v>
          </cell>
          <cell r="L110">
            <v>-9.6778772803569062</v>
          </cell>
          <cell r="M110"/>
          <cell r="N110" t="str">
            <v>OLD</v>
          </cell>
        </row>
        <row r="111">
          <cell r="A111" t="str">
            <v>GEN-SP03</v>
          </cell>
          <cell r="B111" t="str">
            <v>B3-4143-GEN-SP03</v>
          </cell>
          <cell r="C111" t="str">
            <v>SEA</v>
          </cell>
          <cell r="D111" t="str">
            <v>GEN</v>
          </cell>
          <cell r="E111" t="str">
            <v>Shubham</v>
          </cell>
          <cell r="F111" t="str">
            <v>Darshan</v>
          </cell>
          <cell r="G111">
            <v>10</v>
          </cell>
          <cell r="H111">
            <v>304</v>
          </cell>
          <cell r="I111">
            <v>85.7</v>
          </cell>
          <cell r="J111">
            <v>110</v>
          </cell>
          <cell r="K111">
            <v>-15.804372549019609</v>
          </cell>
          <cell r="L111">
            <v>-9.7403151982946916</v>
          </cell>
          <cell r="M111"/>
          <cell r="N111" t="str">
            <v>OLD</v>
          </cell>
        </row>
        <row r="112">
          <cell r="A112" t="str">
            <v>FAB-117</v>
          </cell>
          <cell r="B112" t="str">
            <v>A03-0109-FAB-117</v>
          </cell>
          <cell r="C112"/>
          <cell r="D112" t="str">
            <v>FAB</v>
          </cell>
          <cell r="E112" t="str">
            <v>Tejas</v>
          </cell>
          <cell r="F112" t="str">
            <v>Darshan</v>
          </cell>
          <cell r="G112">
            <v>18</v>
          </cell>
          <cell r="H112">
            <v>133</v>
          </cell>
          <cell r="I112">
            <v>34.17</v>
          </cell>
          <cell r="J112">
            <v>111</v>
          </cell>
          <cell r="K112">
            <v>-5.27</v>
          </cell>
          <cell r="L112">
            <v>-6.6739066248701659</v>
          </cell>
          <cell r="M112"/>
          <cell r="N112" t="str">
            <v>OLD</v>
          </cell>
        </row>
        <row r="113">
          <cell r="A113" t="str">
            <v>GEN-CN01</v>
          </cell>
          <cell r="B113" t="str">
            <v>B4-4203-GEN-CN01</v>
          </cell>
          <cell r="C113"/>
          <cell r="D113" t="str">
            <v>GEN</v>
          </cell>
          <cell r="E113" t="str">
            <v>Tejas</v>
          </cell>
          <cell r="F113" t="str">
            <v>Darshan</v>
          </cell>
          <cell r="G113">
            <v>6</v>
          </cell>
          <cell r="H113">
            <v>161</v>
          </cell>
          <cell r="I113">
            <v>52.8</v>
          </cell>
          <cell r="J113">
            <v>112</v>
          </cell>
          <cell r="K113">
            <v>-2.14</v>
          </cell>
          <cell r="L113" t="str">
            <v>NA</v>
          </cell>
          <cell r="M113"/>
          <cell r="N113" t="str">
            <v>OLD</v>
          </cell>
        </row>
        <row r="114">
          <cell r="A114" t="str">
            <v>GEN-CN02</v>
          </cell>
          <cell r="B114" t="str">
            <v>B1-4039-GEN-CN02</v>
          </cell>
          <cell r="C114"/>
          <cell r="D114" t="str">
            <v>GEN</v>
          </cell>
          <cell r="E114" t="str">
            <v>Tejas</v>
          </cell>
          <cell r="F114" t="str">
            <v>Darshan</v>
          </cell>
          <cell r="G114">
            <v>3</v>
          </cell>
          <cell r="H114">
            <v>247</v>
          </cell>
          <cell r="I114">
            <v>90.2</v>
          </cell>
          <cell r="J114">
            <v>113</v>
          </cell>
          <cell r="K114">
            <v>-2.4180000000000001</v>
          </cell>
          <cell r="L114" t="str">
            <v>NA</v>
          </cell>
          <cell r="M114"/>
          <cell r="N114" t="str">
            <v>OLD</v>
          </cell>
        </row>
        <row r="115">
          <cell r="A115" t="str">
            <v>GEN-CN03</v>
          </cell>
          <cell r="B115" t="str">
            <v>C1-6017-GEN-CN03</v>
          </cell>
          <cell r="C115"/>
          <cell r="D115" t="str">
            <v>GEN</v>
          </cell>
          <cell r="E115" t="str">
            <v>Tejas</v>
          </cell>
          <cell r="F115" t="str">
            <v>Darshan</v>
          </cell>
          <cell r="G115">
            <v>1</v>
          </cell>
          <cell r="H115">
            <v>274</v>
          </cell>
          <cell r="I115">
            <v>143.13</v>
          </cell>
          <cell r="J115">
            <v>114</v>
          </cell>
          <cell r="K115">
            <v>-9.6566666666666663</v>
          </cell>
          <cell r="L115" t="str">
            <v>NA</v>
          </cell>
          <cell r="M115"/>
          <cell r="N115" t="str">
            <v>OLD</v>
          </cell>
        </row>
        <row r="116">
          <cell r="A116" t="str">
            <v>GEN-CN05</v>
          </cell>
          <cell r="B116" t="str">
            <v>A03-0107-GEN-CN05</v>
          </cell>
          <cell r="C116"/>
          <cell r="D116" t="str">
            <v>GEN</v>
          </cell>
          <cell r="E116" t="str">
            <v>Tejas</v>
          </cell>
          <cell r="F116" t="str">
            <v>Darshan</v>
          </cell>
          <cell r="G116">
            <v>4</v>
          </cell>
          <cell r="H116">
            <v>272</v>
          </cell>
          <cell r="I116">
            <v>29.7</v>
          </cell>
          <cell r="J116">
            <v>115</v>
          </cell>
          <cell r="K116">
            <v>-2.249166666666667</v>
          </cell>
          <cell r="L116" t="str">
            <v>NA</v>
          </cell>
          <cell r="M116"/>
          <cell r="N116" t="str">
            <v>OLD</v>
          </cell>
        </row>
        <row r="117">
          <cell r="A117" t="str">
            <v>GEN-CN06</v>
          </cell>
          <cell r="B117" t="str">
            <v>B4-4201-GEN-CN06</v>
          </cell>
          <cell r="C117"/>
          <cell r="D117" t="str">
            <v>GEN</v>
          </cell>
          <cell r="E117" t="str">
            <v>Tejas</v>
          </cell>
          <cell r="F117" t="str">
            <v>Darshan</v>
          </cell>
          <cell r="G117">
            <v>4</v>
          </cell>
          <cell r="H117">
            <v>325</v>
          </cell>
          <cell r="I117">
            <v>34.1</v>
          </cell>
          <cell r="J117">
            <v>116</v>
          </cell>
          <cell r="K117">
            <v>-2.5649999999999999</v>
          </cell>
          <cell r="L117" t="str">
            <v>NA</v>
          </cell>
          <cell r="M117"/>
          <cell r="N117" t="str">
            <v>OLD</v>
          </cell>
        </row>
        <row r="118">
          <cell r="A118" t="str">
            <v>GEN-CN07</v>
          </cell>
          <cell r="B118" t="str">
            <v>B1-4037-GEN-CN07</v>
          </cell>
          <cell r="C118"/>
          <cell r="D118" t="str">
            <v>GEN</v>
          </cell>
          <cell r="E118" t="str">
            <v>Tejas</v>
          </cell>
          <cell r="F118" t="str">
            <v>Darshan</v>
          </cell>
          <cell r="G118">
            <v>5</v>
          </cell>
          <cell r="H118">
            <v>276</v>
          </cell>
          <cell r="I118">
            <v>38.5</v>
          </cell>
          <cell r="J118">
            <v>117</v>
          </cell>
          <cell r="K118">
            <v>-2.9661249999999999</v>
          </cell>
          <cell r="L118" t="str">
            <v>NA</v>
          </cell>
          <cell r="M118"/>
          <cell r="N118" t="str">
            <v>OLD</v>
          </cell>
        </row>
        <row r="119">
          <cell r="A119" t="str">
            <v>GEN-CN08</v>
          </cell>
          <cell r="B119" t="str">
            <v>B4-4185-GEN-CN08</v>
          </cell>
          <cell r="C119"/>
          <cell r="D119" t="str">
            <v>GEN</v>
          </cell>
          <cell r="E119" t="str">
            <v>Tejas</v>
          </cell>
          <cell r="F119" t="str">
            <v>Darshan</v>
          </cell>
          <cell r="G119">
            <v>4</v>
          </cell>
          <cell r="H119">
            <v>282</v>
          </cell>
          <cell r="I119">
            <v>41.8</v>
          </cell>
          <cell r="J119">
            <v>118</v>
          </cell>
          <cell r="K119">
            <v>-2.9658333333333342</v>
          </cell>
          <cell r="L119" t="str">
            <v>NA</v>
          </cell>
          <cell r="M119"/>
          <cell r="N119" t="str">
            <v>OLD</v>
          </cell>
        </row>
        <row r="120">
          <cell r="A120" t="str">
            <v>GEN-SB03</v>
          </cell>
          <cell r="B120" t="str">
            <v>C1-6024-GEN-SB03</v>
          </cell>
          <cell r="C120"/>
          <cell r="D120" t="str">
            <v>GEN</v>
          </cell>
          <cell r="E120" t="str">
            <v>Tejas</v>
          </cell>
          <cell r="F120" t="str">
            <v>Darshan</v>
          </cell>
          <cell r="G120">
            <v>2</v>
          </cell>
          <cell r="H120">
            <v>420</v>
          </cell>
          <cell r="I120">
            <v>80.33</v>
          </cell>
          <cell r="J120">
            <v>119</v>
          </cell>
          <cell r="K120">
            <v>-9.1950000000000003</v>
          </cell>
          <cell r="L120">
            <v>-5.63</v>
          </cell>
          <cell r="M120"/>
          <cell r="N120" t="str">
            <v>OLD</v>
          </cell>
        </row>
        <row r="121">
          <cell r="A121" t="str">
            <v>GEN-SB04</v>
          </cell>
          <cell r="B121" t="str">
            <v>B4-4211-GEN-SB04</v>
          </cell>
          <cell r="C121"/>
          <cell r="D121" t="str">
            <v>GEN</v>
          </cell>
          <cell r="E121" t="str">
            <v>Tejas</v>
          </cell>
          <cell r="F121" t="str">
            <v>Darshan</v>
          </cell>
          <cell r="G121">
            <v>5</v>
          </cell>
          <cell r="H121">
            <v>464</v>
          </cell>
          <cell r="I121">
            <v>24.75</v>
          </cell>
          <cell r="J121">
            <v>120</v>
          </cell>
          <cell r="K121">
            <v>-9.7785714285714285</v>
          </cell>
          <cell r="L121">
            <v>-9.6996829121508021</v>
          </cell>
          <cell r="M121"/>
          <cell r="N121" t="str">
            <v>OLD</v>
          </cell>
        </row>
        <row r="122">
          <cell r="A122" t="str">
            <v>FAB-149</v>
          </cell>
          <cell r="B122" t="str">
            <v>B4-4169-FAB-149</v>
          </cell>
          <cell r="C122"/>
          <cell r="D122" t="str">
            <v>FAB</v>
          </cell>
          <cell r="E122" t="str">
            <v>Shubham</v>
          </cell>
          <cell r="F122" t="str">
            <v>Darshan</v>
          </cell>
          <cell r="G122">
            <v>1</v>
          </cell>
          <cell r="H122">
            <v>525</v>
          </cell>
          <cell r="I122">
            <v>8.25</v>
          </cell>
          <cell r="J122">
            <v>121</v>
          </cell>
          <cell r="K122">
            <v>-1.423571428571428</v>
          </cell>
          <cell r="L122">
            <v>-3.949624860309298</v>
          </cell>
          <cell r="M122"/>
          <cell r="N122" t="str">
            <v>OLD</v>
          </cell>
        </row>
        <row r="123">
          <cell r="A123" t="str">
            <v>FAB-150</v>
          </cell>
          <cell r="B123" t="str">
            <v>B5-4251-FAB-150</v>
          </cell>
          <cell r="C123"/>
          <cell r="D123" t="str">
            <v>FAB</v>
          </cell>
          <cell r="E123" t="str">
            <v>Shubham</v>
          </cell>
          <cell r="F123" t="str">
            <v>Darshan</v>
          </cell>
          <cell r="G123">
            <v>1</v>
          </cell>
          <cell r="H123">
            <v>546</v>
          </cell>
          <cell r="I123">
            <v>14.29</v>
          </cell>
          <cell r="J123">
            <v>122</v>
          </cell>
          <cell r="K123">
            <v>-7.4622916666666672</v>
          </cell>
          <cell r="L123" t="str">
            <v>NA</v>
          </cell>
          <cell r="M123"/>
          <cell r="N123" t="str">
            <v>OLD</v>
          </cell>
        </row>
        <row r="124">
          <cell r="A124" t="str">
            <v>FAB-151</v>
          </cell>
          <cell r="B124" t="str">
            <v>C6-6087-FAB-151</v>
          </cell>
          <cell r="C124" t="str">
            <v>DC 25</v>
          </cell>
          <cell r="D124" t="str">
            <v>FAB</v>
          </cell>
          <cell r="E124" t="str">
            <v>Shubham</v>
          </cell>
          <cell r="F124" t="str">
            <v>Darshan</v>
          </cell>
          <cell r="G124">
            <v>0</v>
          </cell>
          <cell r="H124">
            <v>417</v>
          </cell>
          <cell r="I124">
            <v>28.05</v>
          </cell>
          <cell r="J124">
            <v>123</v>
          </cell>
          <cell r="K124">
            <v>-9.1563333333333325</v>
          </cell>
          <cell r="L124" t="str">
            <v>NA</v>
          </cell>
          <cell r="M124"/>
          <cell r="N124" t="str">
            <v>OLD</v>
          </cell>
        </row>
        <row r="125">
          <cell r="A125" t="str">
            <v>FAB-152</v>
          </cell>
          <cell r="B125" t="str">
            <v>B4-4167-FAB-152</v>
          </cell>
          <cell r="C125"/>
          <cell r="D125" t="str">
            <v>FAB</v>
          </cell>
          <cell r="E125" t="str">
            <v>Shubham</v>
          </cell>
          <cell r="F125" t="str">
            <v>Darshan</v>
          </cell>
          <cell r="G125">
            <v>0</v>
          </cell>
          <cell r="H125">
            <v>936</v>
          </cell>
          <cell r="I125">
            <v>8.8000000000000007</v>
          </cell>
          <cell r="J125">
            <v>124</v>
          </cell>
          <cell r="K125">
            <v>-1.3174999999999999</v>
          </cell>
          <cell r="L125" t="str">
            <v>NA</v>
          </cell>
          <cell r="M125"/>
          <cell r="N125" t="str">
            <v>OLD</v>
          </cell>
        </row>
        <row r="126">
          <cell r="A126" t="str">
            <v>PR-32</v>
          </cell>
          <cell r="B126" t="str">
            <v>A23-0813-PR-32</v>
          </cell>
          <cell r="C126"/>
          <cell r="D126" t="str">
            <v>PR</v>
          </cell>
          <cell r="E126" t="str">
            <v>Tejas DC</v>
          </cell>
          <cell r="F126" t="str">
            <v>DC2</v>
          </cell>
          <cell r="G126">
            <v>5</v>
          </cell>
          <cell r="H126">
            <v>280</v>
          </cell>
          <cell r="I126">
            <v>4.7699999999999996</v>
          </cell>
          <cell r="J126">
            <v>125</v>
          </cell>
          <cell r="K126">
            <v>-0.76964285714285718</v>
          </cell>
          <cell r="L126" t="str">
            <v>NA</v>
          </cell>
          <cell r="M126"/>
          <cell r="N126" t="str">
            <v>OLD</v>
          </cell>
        </row>
        <row r="127">
          <cell r="A127" t="str">
            <v>FAB-173</v>
          </cell>
          <cell r="B127" t="str">
            <v>C6-6088-FAB-173</v>
          </cell>
          <cell r="C127" t="str">
            <v>HOLD 25</v>
          </cell>
          <cell r="D127" t="str">
            <v>FAB</v>
          </cell>
          <cell r="E127" t="str">
            <v>Shubham</v>
          </cell>
          <cell r="F127" t="str">
            <v>Darshan</v>
          </cell>
          <cell r="G127">
            <v>3</v>
          </cell>
          <cell r="H127">
            <v>334</v>
          </cell>
          <cell r="I127">
            <v>20.14</v>
          </cell>
          <cell r="J127">
            <v>126</v>
          </cell>
          <cell r="K127">
            <v>-7.6186080412347907</v>
          </cell>
          <cell r="L127" t="str">
            <v>NA</v>
          </cell>
          <cell r="M127"/>
          <cell r="N127" t="str">
            <v>OLD</v>
          </cell>
        </row>
        <row r="128">
          <cell r="A128" t="str">
            <v>FAB-244</v>
          </cell>
          <cell r="B128" t="str">
            <v>A06-0253-FAB-244</v>
          </cell>
          <cell r="C128"/>
          <cell r="D128" t="str">
            <v>FAB</v>
          </cell>
          <cell r="E128" t="str">
            <v>Tejas</v>
          </cell>
          <cell r="F128" t="str">
            <v>Darshan</v>
          </cell>
          <cell r="G128">
            <v>2</v>
          </cell>
          <cell r="H128">
            <v>298</v>
          </cell>
          <cell r="I128">
            <v>45.1</v>
          </cell>
          <cell r="J128">
            <v>127</v>
          </cell>
          <cell r="K128">
            <v>-0.77158573547890041</v>
          </cell>
          <cell r="L128" t="str">
            <v>NA</v>
          </cell>
          <cell r="M128"/>
          <cell r="N128" t="str">
            <v>OLD</v>
          </cell>
        </row>
        <row r="129">
          <cell r="A129" t="str">
            <v>FAB-245</v>
          </cell>
          <cell r="B129" t="str">
            <v>B4-4200-FAB-245</v>
          </cell>
          <cell r="C129"/>
          <cell r="D129" t="str">
            <v>FAB</v>
          </cell>
          <cell r="E129" t="str">
            <v>Tejas</v>
          </cell>
          <cell r="F129" t="str">
            <v>Darshan</v>
          </cell>
          <cell r="G129">
            <v>5</v>
          </cell>
          <cell r="H129">
            <v>200</v>
          </cell>
          <cell r="I129">
            <v>52.98</v>
          </cell>
          <cell r="J129">
            <v>128</v>
          </cell>
          <cell r="K129">
            <v>-0.83779601965432793</v>
          </cell>
          <cell r="L129" t="str">
            <v>NA</v>
          </cell>
          <cell r="M129"/>
          <cell r="N129" t="str">
            <v>OLD</v>
          </cell>
        </row>
        <row r="130">
          <cell r="A130" t="str">
            <v>FAB-246</v>
          </cell>
          <cell r="B130" t="str">
            <v>A04-0157-FAB-246</v>
          </cell>
          <cell r="C130"/>
          <cell r="D130" t="str">
            <v>FAB</v>
          </cell>
          <cell r="E130" t="str">
            <v>Tejas</v>
          </cell>
          <cell r="F130" t="str">
            <v>Darshan</v>
          </cell>
          <cell r="G130">
            <v>10</v>
          </cell>
          <cell r="H130">
            <v>415</v>
          </cell>
          <cell r="I130">
            <v>13.2</v>
          </cell>
          <cell r="J130">
            <v>129</v>
          </cell>
          <cell r="K130">
            <v>-1.9380952380952381</v>
          </cell>
          <cell r="L130">
            <v>-1.135517602065317</v>
          </cell>
          <cell r="M130"/>
          <cell r="N130" t="str">
            <v>OLD</v>
          </cell>
        </row>
        <row r="131">
          <cell r="A131" t="str">
            <v>FAB-247</v>
          </cell>
          <cell r="B131" t="str">
            <v>A05-0205-FAB-247</v>
          </cell>
          <cell r="C131"/>
          <cell r="D131" t="str">
            <v>FAB</v>
          </cell>
          <cell r="E131" t="str">
            <v>Tejas</v>
          </cell>
          <cell r="F131" t="str">
            <v>Darshan</v>
          </cell>
          <cell r="G131">
            <v>5</v>
          </cell>
          <cell r="H131">
            <v>320</v>
          </cell>
          <cell r="I131">
            <v>20.16</v>
          </cell>
          <cell r="J131">
            <v>130</v>
          </cell>
          <cell r="K131">
            <v>-3.0607291666666669</v>
          </cell>
          <cell r="L131">
            <v>-12.16701793983623</v>
          </cell>
          <cell r="M131"/>
          <cell r="N131" t="str">
            <v>OLD</v>
          </cell>
        </row>
        <row r="132">
          <cell r="A132" t="str">
            <v>CT-TC44</v>
          </cell>
          <cell r="B132" t="str">
            <v>C10-6232-CT-TC44</v>
          </cell>
          <cell r="C132"/>
          <cell r="D132" t="str">
            <v>CT</v>
          </cell>
          <cell r="E132" t="str">
            <v>Ronak</v>
          </cell>
          <cell r="F132" t="str">
            <v>Darshan</v>
          </cell>
          <cell r="G132">
            <v>5</v>
          </cell>
          <cell r="H132">
            <v>189</v>
          </cell>
          <cell r="I132">
            <v>104.63</v>
          </cell>
          <cell r="J132">
            <v>131</v>
          </cell>
          <cell r="K132">
            <v>-11.3168556529457</v>
          </cell>
          <cell r="L132">
            <v>-9.99</v>
          </cell>
          <cell r="M132"/>
          <cell r="N132" t="str">
            <v>OLD</v>
          </cell>
        </row>
        <row r="133">
          <cell r="A133" t="str">
            <v>HB-18P</v>
          </cell>
          <cell r="B133" t="str">
            <v>D14-8054-HB-18P</v>
          </cell>
          <cell r="C133"/>
          <cell r="D133" t="str">
            <v>HB</v>
          </cell>
          <cell r="E133" t="str">
            <v>Ronak</v>
          </cell>
          <cell r="F133" t="str">
            <v>Darshan</v>
          </cell>
          <cell r="G133">
            <v>36</v>
          </cell>
          <cell r="H133">
            <v>21</v>
          </cell>
          <cell r="I133">
            <v>89.94</v>
          </cell>
          <cell r="J133">
            <v>132</v>
          </cell>
          <cell r="K133">
            <v>-15.798</v>
          </cell>
          <cell r="L133">
            <v>-6.0591814318781676</v>
          </cell>
          <cell r="M133"/>
          <cell r="N133" t="str">
            <v>OLD</v>
          </cell>
        </row>
        <row r="134">
          <cell r="A134" t="str">
            <v>JMT-168</v>
          </cell>
          <cell r="B134" t="str">
            <v>B4-4209-JMT-168</v>
          </cell>
          <cell r="C134"/>
          <cell r="D134" t="str">
            <v>JMT</v>
          </cell>
          <cell r="E134" t="str">
            <v>Shubham</v>
          </cell>
          <cell r="F134" t="str">
            <v>Darshan</v>
          </cell>
          <cell r="G134">
            <v>23</v>
          </cell>
          <cell r="H134">
            <v>98</v>
          </cell>
          <cell r="I134">
            <v>23.1</v>
          </cell>
          <cell r="J134">
            <v>133</v>
          </cell>
          <cell r="K134">
            <v>-2.1429166666666668</v>
          </cell>
          <cell r="L134">
            <v>-10.66049596882703</v>
          </cell>
          <cell r="M134"/>
          <cell r="N134" t="str">
            <v>OLD</v>
          </cell>
        </row>
        <row r="135">
          <cell r="A135" t="str">
            <v>Z4FK</v>
          </cell>
          <cell r="B135" t="str">
            <v>C11-6263-Z4FK</v>
          </cell>
          <cell r="C135"/>
          <cell r="D135" t="str">
            <v>CFB</v>
          </cell>
          <cell r="E135" t="str">
            <v>Tushar</v>
          </cell>
          <cell r="F135" t="str">
            <v>Darshan</v>
          </cell>
          <cell r="G135">
            <v>51</v>
          </cell>
          <cell r="H135">
            <v>106</v>
          </cell>
          <cell r="I135">
            <v>2.96</v>
          </cell>
          <cell r="J135">
            <v>134</v>
          </cell>
          <cell r="K135">
            <v>-0.76166666666666671</v>
          </cell>
          <cell r="L135">
            <v>-4.0414642818653661</v>
          </cell>
          <cell r="M135">
            <v>-0.230625</v>
          </cell>
          <cell r="N135" t="str">
            <v>OLD</v>
          </cell>
        </row>
        <row r="136">
          <cell r="A136" t="str">
            <v>FAB-311</v>
          </cell>
          <cell r="B136" t="str">
            <v>B2-4071-FAB-311</v>
          </cell>
          <cell r="C136"/>
          <cell r="D136" t="str">
            <v>FAB</v>
          </cell>
          <cell r="E136" t="str">
            <v>Tejas</v>
          </cell>
          <cell r="F136" t="str">
            <v>Darshan</v>
          </cell>
          <cell r="G136">
            <v>0</v>
          </cell>
          <cell r="H136"/>
          <cell r="I136">
            <v>51.7</v>
          </cell>
          <cell r="J136">
            <v>135</v>
          </cell>
          <cell r="K136">
            <v>-9.3986714285714292</v>
          </cell>
          <cell r="L136" t="str">
            <v>NA</v>
          </cell>
          <cell r="M136"/>
          <cell r="N136" t="str">
            <v>OLD</v>
          </cell>
        </row>
        <row r="137">
          <cell r="A137" t="str">
            <v>ST-02</v>
          </cell>
          <cell r="B137" t="str">
            <v>B3-4111-ST-02</v>
          </cell>
          <cell r="C137"/>
          <cell r="D137" t="str">
            <v>ST</v>
          </cell>
          <cell r="E137" t="str">
            <v>Tejas</v>
          </cell>
          <cell r="F137" t="str">
            <v>Darshan</v>
          </cell>
          <cell r="G137">
            <v>1</v>
          </cell>
          <cell r="H137">
            <v>925</v>
          </cell>
          <cell r="I137">
            <v>47.92</v>
          </cell>
          <cell r="J137">
            <v>136</v>
          </cell>
          <cell r="K137">
            <v>-12.14684169180493</v>
          </cell>
          <cell r="L137">
            <v>-16.82</v>
          </cell>
          <cell r="M137"/>
          <cell r="N137" t="str">
            <v>IMP. NEW24</v>
          </cell>
        </row>
        <row r="138">
          <cell r="A138" t="str">
            <v>ST-03</v>
          </cell>
          <cell r="B138" t="str">
            <v>B3-4123-ST-03</v>
          </cell>
          <cell r="C138"/>
          <cell r="D138" t="str">
            <v>ST</v>
          </cell>
          <cell r="E138" t="str">
            <v>Tejas</v>
          </cell>
          <cell r="F138" t="str">
            <v>Darshan</v>
          </cell>
          <cell r="G138">
            <v>3</v>
          </cell>
          <cell r="H138">
            <v>746</v>
          </cell>
          <cell r="I138">
            <v>61.71</v>
          </cell>
          <cell r="J138">
            <v>137</v>
          </cell>
          <cell r="K138">
            <v>-12.12270833333333</v>
          </cell>
          <cell r="L138">
            <v>-14.5</v>
          </cell>
          <cell r="M138"/>
          <cell r="N138" t="str">
            <v>OLD</v>
          </cell>
        </row>
        <row r="139">
          <cell r="A139" t="str">
            <v>ST-04</v>
          </cell>
          <cell r="B139" t="str">
            <v>C2-6043-ST-04</v>
          </cell>
          <cell r="C139"/>
          <cell r="D139" t="str">
            <v>ST</v>
          </cell>
          <cell r="E139" t="str">
            <v>Tejas</v>
          </cell>
          <cell r="F139" t="str">
            <v>Darshan</v>
          </cell>
          <cell r="G139">
            <v>2</v>
          </cell>
          <cell r="H139">
            <v>882</v>
          </cell>
          <cell r="I139">
            <v>100.88</v>
          </cell>
          <cell r="J139">
            <v>138</v>
          </cell>
          <cell r="K139">
            <v>-14.0151</v>
          </cell>
          <cell r="L139">
            <v>-26.287621337880509</v>
          </cell>
          <cell r="M139"/>
          <cell r="N139" t="str">
            <v>OLD</v>
          </cell>
        </row>
        <row r="140">
          <cell r="A140" t="str">
            <v>V4-1524</v>
          </cell>
          <cell r="B140" t="str">
            <v>C5-6069-V4-1524</v>
          </cell>
          <cell r="C140"/>
          <cell r="D140" t="str">
            <v>VB</v>
          </cell>
          <cell r="E140" t="str">
            <v>Tushar</v>
          </cell>
          <cell r="F140" t="str">
            <v>Darshan</v>
          </cell>
          <cell r="G140">
            <v>1</v>
          </cell>
          <cell r="H140"/>
          <cell r="I140">
            <v>27.65</v>
          </cell>
          <cell r="J140">
            <v>139</v>
          </cell>
          <cell r="K140">
            <v>-9.3631674764283481</v>
          </cell>
          <cell r="L140">
            <v>-2.4641594685419839</v>
          </cell>
          <cell r="M140"/>
          <cell r="N140" t="str">
            <v>OLD</v>
          </cell>
        </row>
        <row r="141">
          <cell r="A141" t="str">
            <v>BB-950135</v>
          </cell>
          <cell r="B141" t="str">
            <v>A27-1003-BB-950135</v>
          </cell>
          <cell r="C141" t="str">
            <v>SEA</v>
          </cell>
          <cell r="D141" t="str">
            <v>VB</v>
          </cell>
          <cell r="E141" t="str">
            <v>Shubham</v>
          </cell>
          <cell r="F141" t="str">
            <v>Darshan</v>
          </cell>
          <cell r="G141">
            <v>0</v>
          </cell>
          <cell r="H141"/>
          <cell r="I141">
            <v>8.92</v>
          </cell>
          <cell r="J141">
            <v>140</v>
          </cell>
          <cell r="K141">
            <v>-2.0933333333333328</v>
          </cell>
          <cell r="L141" t="str">
            <v>NA</v>
          </cell>
          <cell r="M141"/>
          <cell r="N141" t="str">
            <v>OLD</v>
          </cell>
        </row>
        <row r="142">
          <cell r="A142" t="str">
            <v>BB-950155</v>
          </cell>
          <cell r="B142" t="str">
            <v>A03-0085-BB-950155</v>
          </cell>
          <cell r="C142" t="str">
            <v>SEA</v>
          </cell>
          <cell r="D142" t="str">
            <v>VB</v>
          </cell>
          <cell r="E142" t="str">
            <v>Shubham</v>
          </cell>
          <cell r="F142" t="str">
            <v>Darshan</v>
          </cell>
          <cell r="G142">
            <v>0</v>
          </cell>
          <cell r="H142"/>
          <cell r="I142">
            <v>10.32</v>
          </cell>
          <cell r="J142">
            <v>141</v>
          </cell>
          <cell r="K142">
            <v>-2.2200000000000002</v>
          </cell>
          <cell r="L142" t="str">
            <v>NA</v>
          </cell>
          <cell r="M142"/>
          <cell r="N142" t="str">
            <v>OLD</v>
          </cell>
        </row>
        <row r="143">
          <cell r="A143" t="str">
            <v>BB-125185</v>
          </cell>
          <cell r="B143" t="str">
            <v>A07-0277-BB-125185</v>
          </cell>
          <cell r="C143" t="str">
            <v>SEA</v>
          </cell>
          <cell r="D143" t="str">
            <v>VB</v>
          </cell>
          <cell r="E143" t="str">
            <v>Shubham</v>
          </cell>
          <cell r="F143" t="str">
            <v>Darshan</v>
          </cell>
          <cell r="G143">
            <v>0</v>
          </cell>
          <cell r="H143"/>
          <cell r="I143">
            <v>11</v>
          </cell>
          <cell r="J143">
            <v>142</v>
          </cell>
          <cell r="K143">
            <v>-3.1840000000000002</v>
          </cell>
          <cell r="L143" t="str">
            <v>NA</v>
          </cell>
          <cell r="M143"/>
          <cell r="N143" t="str">
            <v>OLD</v>
          </cell>
        </row>
        <row r="144">
          <cell r="A144" t="str">
            <v>BB-120235</v>
          </cell>
          <cell r="B144" t="str">
            <v>A03-0091-BB-120235</v>
          </cell>
          <cell r="C144" t="str">
            <v>SEA</v>
          </cell>
          <cell r="D144" t="str">
            <v>VB</v>
          </cell>
          <cell r="E144" t="str">
            <v>Shubham</v>
          </cell>
          <cell r="F144" t="str">
            <v>Darshan</v>
          </cell>
          <cell r="G144">
            <v>0</v>
          </cell>
          <cell r="H144"/>
          <cell r="I144">
            <v>10.95</v>
          </cell>
          <cell r="J144">
            <v>143</v>
          </cell>
          <cell r="K144">
            <v>-7.2575000000000003</v>
          </cell>
          <cell r="L144" t="str">
            <v>NA</v>
          </cell>
          <cell r="M144"/>
          <cell r="N144" t="str">
            <v>OLD</v>
          </cell>
        </row>
        <row r="145">
          <cell r="A145" t="str">
            <v>V2-1112</v>
          </cell>
          <cell r="B145" t="str">
            <v>B3-4133-V2-1112</v>
          </cell>
          <cell r="C145"/>
          <cell r="D145" t="str">
            <v>VB</v>
          </cell>
          <cell r="E145" t="str">
            <v>Tushar</v>
          </cell>
          <cell r="F145" t="str">
            <v>Darshan</v>
          </cell>
          <cell r="G145">
            <v>0</v>
          </cell>
          <cell r="H145"/>
          <cell r="I145">
            <v>3.58</v>
          </cell>
          <cell r="J145">
            <v>144</v>
          </cell>
          <cell r="K145">
            <v>-1.105</v>
          </cell>
          <cell r="L145">
            <v>-6.314954615013626</v>
          </cell>
          <cell r="M145"/>
          <cell r="N145" t="str">
            <v>OLD</v>
          </cell>
        </row>
        <row r="146">
          <cell r="A146" t="str">
            <v>B5</v>
          </cell>
          <cell r="B146" t="str">
            <v>C11-6258-B5</v>
          </cell>
          <cell r="C146"/>
          <cell r="D146" t="str">
            <v>CFB</v>
          </cell>
          <cell r="E146" t="str">
            <v>Tushar</v>
          </cell>
          <cell r="F146" t="str">
            <v>Darshan</v>
          </cell>
          <cell r="G146">
            <v>0</v>
          </cell>
          <cell r="H146"/>
          <cell r="I146">
            <v>42.32</v>
          </cell>
          <cell r="J146">
            <v>145</v>
          </cell>
          <cell r="K146">
            <v>-15.91225</v>
          </cell>
          <cell r="L146">
            <v>-38.75</v>
          </cell>
          <cell r="M146"/>
          <cell r="N146" t="str">
            <v>OLD</v>
          </cell>
        </row>
        <row r="147">
          <cell r="A147" t="str">
            <v>FAB-50</v>
          </cell>
          <cell r="B147" t="str">
            <v>C1-6003-FAB-50</v>
          </cell>
          <cell r="C147"/>
          <cell r="D147" t="str">
            <v>FAB</v>
          </cell>
          <cell r="E147" t="str">
            <v>Tejas DC</v>
          </cell>
          <cell r="F147" t="str">
            <v>DC2</v>
          </cell>
          <cell r="G147">
            <v>0</v>
          </cell>
          <cell r="H147"/>
          <cell r="I147">
            <v>67.23</v>
          </cell>
          <cell r="J147">
            <v>146</v>
          </cell>
          <cell r="K147" t="str">
            <v>NA</v>
          </cell>
          <cell r="L147" t="str">
            <v>NA</v>
          </cell>
          <cell r="M147"/>
          <cell r="N147" t="str">
            <v>OLD</v>
          </cell>
        </row>
        <row r="148">
          <cell r="A148" t="str">
            <v>CFB-11232</v>
          </cell>
          <cell r="B148" t="str">
            <v>B4-4172-CFB-11232</v>
          </cell>
          <cell r="C148"/>
          <cell r="D148" t="str">
            <v>CFB</v>
          </cell>
          <cell r="E148" t="str">
            <v>Tushar</v>
          </cell>
          <cell r="F148" t="str">
            <v>Darshan</v>
          </cell>
          <cell r="G148">
            <v>0</v>
          </cell>
          <cell r="H148"/>
          <cell r="I148">
            <v>3.27</v>
          </cell>
          <cell r="J148">
            <v>147</v>
          </cell>
          <cell r="K148">
            <v>-1.404705882352941</v>
          </cell>
          <cell r="L148">
            <v>-3.8310674253720132</v>
          </cell>
          <cell r="M148"/>
          <cell r="N148" t="str">
            <v>OLD</v>
          </cell>
        </row>
        <row r="149">
          <cell r="A149" t="str">
            <v>RCB-12</v>
          </cell>
          <cell r="B149" t="str">
            <v>C1-6023-RCB-12</v>
          </cell>
          <cell r="C149"/>
          <cell r="D149" t="str">
            <v>RCB</v>
          </cell>
          <cell r="E149" t="str">
            <v>Tushar</v>
          </cell>
          <cell r="F149" t="str">
            <v>Darshan</v>
          </cell>
          <cell r="G149">
            <v>0</v>
          </cell>
          <cell r="H149"/>
          <cell r="I149">
            <v>2.2000000000000002</v>
          </cell>
          <cell r="J149">
            <v>148</v>
          </cell>
          <cell r="K149">
            <v>-0.91</v>
          </cell>
          <cell r="L149">
            <v>-0.73</v>
          </cell>
          <cell r="M149"/>
          <cell r="N149" t="str">
            <v>OLD</v>
          </cell>
        </row>
        <row r="150">
          <cell r="A150" t="str">
            <v>ECO-01</v>
          </cell>
          <cell r="B150" t="str">
            <v>C9-6175-ECO-01</v>
          </cell>
          <cell r="C150"/>
          <cell r="D150" t="str">
            <v>ECO</v>
          </cell>
          <cell r="E150" t="str">
            <v>Tejas DC</v>
          </cell>
          <cell r="F150" t="str">
            <v>DC2</v>
          </cell>
          <cell r="G150">
            <v>0</v>
          </cell>
          <cell r="H150"/>
          <cell r="I150">
            <v>2.83</v>
          </cell>
          <cell r="J150">
            <v>149</v>
          </cell>
          <cell r="K150">
            <v>-1.0643750000000001</v>
          </cell>
          <cell r="L150" t="str">
            <v>NA</v>
          </cell>
          <cell r="M150"/>
          <cell r="N150" t="str">
            <v>OLD</v>
          </cell>
        </row>
        <row r="151">
          <cell r="A151" t="str">
            <v>ECO-02</v>
          </cell>
          <cell r="B151" t="str">
            <v>C9-6175-ECO-02</v>
          </cell>
          <cell r="C151"/>
          <cell r="D151" t="str">
            <v>ECO</v>
          </cell>
          <cell r="E151" t="str">
            <v>Tejas DC</v>
          </cell>
          <cell r="F151" t="str">
            <v>DC2</v>
          </cell>
          <cell r="G151">
            <v>0</v>
          </cell>
          <cell r="H151"/>
          <cell r="I151">
            <v>1.28</v>
          </cell>
          <cell r="J151">
            <v>150</v>
          </cell>
          <cell r="K151" t="str">
            <v>NA</v>
          </cell>
          <cell r="L151" t="str">
            <v>NA</v>
          </cell>
          <cell r="M151"/>
          <cell r="N151" t="str">
            <v>OLD</v>
          </cell>
        </row>
        <row r="152">
          <cell r="A152" t="str">
            <v>ECO-04</v>
          </cell>
          <cell r="B152" t="str">
            <v>C9-6175-ECO-04</v>
          </cell>
          <cell r="C152"/>
          <cell r="D152" t="str">
            <v>ECO</v>
          </cell>
          <cell r="E152" t="str">
            <v>Tejas DC</v>
          </cell>
          <cell r="F152" t="str">
            <v>DC2</v>
          </cell>
          <cell r="G152">
            <v>0</v>
          </cell>
          <cell r="H152"/>
          <cell r="I152">
            <v>3.98</v>
          </cell>
          <cell r="J152">
            <v>151</v>
          </cell>
          <cell r="K152" t="str">
            <v>NA</v>
          </cell>
          <cell r="L152" t="str">
            <v>NA</v>
          </cell>
          <cell r="M152"/>
          <cell r="N152" t="str">
            <v>OLD</v>
          </cell>
        </row>
        <row r="153">
          <cell r="A153" t="str">
            <v>ECO-05</v>
          </cell>
          <cell r="B153" t="str">
            <v>C9-6175-ECO-05</v>
          </cell>
          <cell r="C153"/>
          <cell r="D153" t="str">
            <v>ECO</v>
          </cell>
          <cell r="E153" t="str">
            <v>Tejas DC</v>
          </cell>
          <cell r="F153" t="str">
            <v>DC2</v>
          </cell>
          <cell r="G153">
            <v>0</v>
          </cell>
          <cell r="H153"/>
          <cell r="I153">
            <v>3.85</v>
          </cell>
          <cell r="J153">
            <v>152</v>
          </cell>
          <cell r="K153" t="str">
            <v>NA</v>
          </cell>
          <cell r="L153" t="str">
            <v>NA</v>
          </cell>
          <cell r="M153"/>
          <cell r="N153" t="str">
            <v>OLD</v>
          </cell>
        </row>
        <row r="154">
          <cell r="A154" t="str">
            <v>ECO-06</v>
          </cell>
          <cell r="B154" t="str">
            <v>C9-6175-ECO-06</v>
          </cell>
          <cell r="C154"/>
          <cell r="D154" t="str">
            <v>ECO</v>
          </cell>
          <cell r="E154" t="str">
            <v>Tejas DC</v>
          </cell>
          <cell r="F154" t="str">
            <v>DC2</v>
          </cell>
          <cell r="G154">
            <v>0</v>
          </cell>
          <cell r="H154"/>
          <cell r="I154">
            <v>2.85</v>
          </cell>
          <cell r="J154">
            <v>153</v>
          </cell>
          <cell r="K154" t="str">
            <v>NA</v>
          </cell>
          <cell r="L154" t="str">
            <v>NA</v>
          </cell>
          <cell r="M154"/>
          <cell r="N154" t="str">
            <v>OLD</v>
          </cell>
        </row>
        <row r="155">
          <cell r="A155" t="str">
            <v>ECO-07</v>
          </cell>
          <cell r="B155" t="str">
            <v>C9-6175-ECO-07</v>
          </cell>
          <cell r="C155"/>
          <cell r="D155" t="str">
            <v>ECO</v>
          </cell>
          <cell r="E155" t="str">
            <v>Tejas DC</v>
          </cell>
          <cell r="F155" t="str">
            <v>DC2</v>
          </cell>
          <cell r="G155">
            <v>0</v>
          </cell>
          <cell r="H155"/>
          <cell r="I155">
            <v>4.03</v>
          </cell>
          <cell r="J155">
            <v>154</v>
          </cell>
          <cell r="K155" t="str">
            <v>NA</v>
          </cell>
          <cell r="L155" t="str">
            <v>NA</v>
          </cell>
          <cell r="M155"/>
          <cell r="N155" t="str">
            <v>OLD</v>
          </cell>
        </row>
        <row r="156">
          <cell r="A156" t="str">
            <v>ECO-08</v>
          </cell>
          <cell r="B156" t="str">
            <v>C9-6175-ECO-08</v>
          </cell>
          <cell r="C156"/>
          <cell r="D156" t="str">
            <v>ECO</v>
          </cell>
          <cell r="E156" t="str">
            <v>Tejas DC</v>
          </cell>
          <cell r="F156" t="str">
            <v>DC2</v>
          </cell>
          <cell r="G156">
            <v>0</v>
          </cell>
          <cell r="H156"/>
          <cell r="I156">
            <v>2.2000000000000002</v>
          </cell>
          <cell r="J156">
            <v>155</v>
          </cell>
          <cell r="K156" t="str">
            <v>NA</v>
          </cell>
          <cell r="L156" t="str">
            <v>NA</v>
          </cell>
          <cell r="M156"/>
          <cell r="N156" t="str">
            <v>OLD</v>
          </cell>
        </row>
        <row r="157">
          <cell r="A157" t="str">
            <v>ECO-09</v>
          </cell>
          <cell r="B157" t="str">
            <v>C9-6175-ECO-09</v>
          </cell>
          <cell r="C157"/>
          <cell r="D157" t="str">
            <v>ECO</v>
          </cell>
          <cell r="E157" t="str">
            <v>Tejas DC</v>
          </cell>
          <cell r="F157" t="str">
            <v>DC2</v>
          </cell>
          <cell r="G157">
            <v>0</v>
          </cell>
          <cell r="H157"/>
          <cell r="I157">
            <v>1.65</v>
          </cell>
          <cell r="J157">
            <v>156</v>
          </cell>
          <cell r="K157" t="str">
            <v>NA</v>
          </cell>
          <cell r="L157" t="str">
            <v>NA</v>
          </cell>
          <cell r="M157"/>
          <cell r="N157" t="str">
            <v>OLD</v>
          </cell>
        </row>
        <row r="158">
          <cell r="A158" t="str">
            <v>ECO-10</v>
          </cell>
          <cell r="B158" t="str">
            <v>C9-6175-ECO-10</v>
          </cell>
          <cell r="C158"/>
          <cell r="D158" t="str">
            <v>ECO</v>
          </cell>
          <cell r="E158" t="str">
            <v>Tejas DC</v>
          </cell>
          <cell r="F158" t="str">
            <v>DC2</v>
          </cell>
          <cell r="G158">
            <v>0</v>
          </cell>
          <cell r="H158"/>
          <cell r="I158">
            <v>1.96</v>
          </cell>
          <cell r="J158">
            <v>157</v>
          </cell>
          <cell r="K158" t="str">
            <v>NA</v>
          </cell>
          <cell r="L158" t="str">
            <v>NA</v>
          </cell>
          <cell r="M158"/>
          <cell r="N158" t="str">
            <v>OLD</v>
          </cell>
        </row>
        <row r="159">
          <cell r="A159" t="str">
            <v>ECO-28</v>
          </cell>
          <cell r="B159" t="str">
            <v>C9-6175-ECO-28</v>
          </cell>
          <cell r="C159"/>
          <cell r="D159" t="str">
            <v>ECO</v>
          </cell>
          <cell r="E159" t="str">
            <v>Tejas DC</v>
          </cell>
          <cell r="F159" t="str">
            <v>DC2</v>
          </cell>
          <cell r="G159">
            <v>0</v>
          </cell>
          <cell r="H159"/>
          <cell r="I159">
            <v>2.2000000000000002</v>
          </cell>
          <cell r="J159">
            <v>158</v>
          </cell>
          <cell r="K159" t="str">
            <v>NA</v>
          </cell>
          <cell r="L159" t="str">
            <v>NA</v>
          </cell>
          <cell r="M159"/>
          <cell r="N159" t="str">
            <v>OLD</v>
          </cell>
        </row>
        <row r="160">
          <cell r="A160" t="str">
            <v>V9</v>
          </cell>
          <cell r="B160" t="str">
            <v>D14-8053-V9</v>
          </cell>
          <cell r="C160"/>
          <cell r="D160" t="str">
            <v>VB</v>
          </cell>
          <cell r="E160" t="str">
            <v>Tushar</v>
          </cell>
          <cell r="F160" t="str">
            <v>Darshan</v>
          </cell>
          <cell r="G160">
            <v>0</v>
          </cell>
          <cell r="H160"/>
          <cell r="I160">
            <v>42.83</v>
          </cell>
          <cell r="J160">
            <v>159</v>
          </cell>
          <cell r="K160">
            <v>-10.08261666666667</v>
          </cell>
          <cell r="L160">
            <v>-17.48</v>
          </cell>
          <cell r="M160"/>
          <cell r="N160" t="str">
            <v>OLD</v>
          </cell>
        </row>
        <row r="161">
          <cell r="A161" t="str">
            <v>CFB-12448</v>
          </cell>
          <cell r="B161" t="str">
            <v>C7-6101-CFB-12448</v>
          </cell>
          <cell r="C161"/>
          <cell r="D161" t="str">
            <v>CFB</v>
          </cell>
          <cell r="E161" t="str">
            <v>Tushar</v>
          </cell>
          <cell r="F161" t="str">
            <v>Darshan</v>
          </cell>
          <cell r="G161">
            <v>0</v>
          </cell>
          <cell r="H161"/>
          <cell r="I161">
            <v>8.7100000000000009</v>
          </cell>
          <cell r="J161">
            <v>160</v>
          </cell>
          <cell r="K161">
            <v>-7.2878457883122856</v>
          </cell>
          <cell r="L161">
            <v>-7.6471346099667947</v>
          </cell>
          <cell r="M161"/>
          <cell r="N161" t="str">
            <v>OLD</v>
          </cell>
        </row>
        <row r="162">
          <cell r="A162" t="str">
            <v>CFB-12460</v>
          </cell>
          <cell r="B162" t="str">
            <v>C12-6283-CFB-12460</v>
          </cell>
          <cell r="C162"/>
          <cell r="D162" t="str">
            <v>CFB</v>
          </cell>
          <cell r="E162" t="str">
            <v>Tushar</v>
          </cell>
          <cell r="F162" t="str">
            <v>Darshan</v>
          </cell>
          <cell r="G162">
            <v>0</v>
          </cell>
          <cell r="H162"/>
          <cell r="I162">
            <v>10.99</v>
          </cell>
          <cell r="J162">
            <v>161</v>
          </cell>
          <cell r="K162">
            <v>-7.575333333333333</v>
          </cell>
          <cell r="L162">
            <v>-5.5687731975235799</v>
          </cell>
          <cell r="M162"/>
          <cell r="N162" t="str">
            <v>OLD</v>
          </cell>
        </row>
        <row r="163">
          <cell r="A163" t="str">
            <v>CFB-12496</v>
          </cell>
          <cell r="B163" t="str">
            <v>C7-6097-CFB-12496</v>
          </cell>
          <cell r="C163"/>
          <cell r="D163" t="str">
            <v>CFB</v>
          </cell>
          <cell r="E163" t="str">
            <v>Tushar</v>
          </cell>
          <cell r="F163" t="str">
            <v>Darshan</v>
          </cell>
          <cell r="G163">
            <v>0</v>
          </cell>
          <cell r="H163"/>
          <cell r="I163">
            <v>18</v>
          </cell>
          <cell r="J163">
            <v>162</v>
          </cell>
          <cell r="K163">
            <v>-10.00851869183205</v>
          </cell>
          <cell r="L163">
            <v>-20.753827017462012</v>
          </cell>
          <cell r="M163"/>
          <cell r="N163" t="str">
            <v>OLD</v>
          </cell>
        </row>
        <row r="164">
          <cell r="A164" t="str">
            <v>HB-19P</v>
          </cell>
          <cell r="B164" t="str">
            <v>D11-8044-HB-19P</v>
          </cell>
          <cell r="C164"/>
          <cell r="D164" t="str">
            <v>HB</v>
          </cell>
          <cell r="E164" t="str">
            <v>Ronak</v>
          </cell>
          <cell r="F164" t="str">
            <v>Darshan</v>
          </cell>
          <cell r="G164">
            <v>0</v>
          </cell>
          <cell r="H164"/>
          <cell r="I164">
            <v>100.38</v>
          </cell>
          <cell r="J164">
            <v>163</v>
          </cell>
          <cell r="K164">
            <v>-11.19608433017687</v>
          </cell>
          <cell r="L164" t="str">
            <v>NA</v>
          </cell>
          <cell r="M164"/>
          <cell r="N164" t="str">
            <v>OLD</v>
          </cell>
        </row>
        <row r="165">
          <cell r="A165" t="str">
            <v>CFB-11648</v>
          </cell>
          <cell r="B165" t="str">
            <v>A07-0265-CFB-11648</v>
          </cell>
          <cell r="C165" t="str">
            <v>DC 25</v>
          </cell>
          <cell r="D165" t="str">
            <v>CFB</v>
          </cell>
          <cell r="E165" t="str">
            <v>Tushar DC</v>
          </cell>
          <cell r="F165" t="str">
            <v>DC2</v>
          </cell>
          <cell r="G165">
            <v>0</v>
          </cell>
          <cell r="H165"/>
          <cell r="I165">
            <v>7.7</v>
          </cell>
          <cell r="J165">
            <v>164</v>
          </cell>
          <cell r="K165">
            <v>-2.4771428571428569</v>
          </cell>
          <cell r="L165">
            <v>-6.87</v>
          </cell>
          <cell r="M165"/>
          <cell r="N165" t="str">
            <v>OLD</v>
          </cell>
        </row>
        <row r="166">
          <cell r="A166" t="str">
            <v>CFB-116100</v>
          </cell>
          <cell r="B166" t="str">
            <v>A04-0132-CFB-116100</v>
          </cell>
          <cell r="C166" t="str">
            <v>DC 25</v>
          </cell>
          <cell r="D166" t="str">
            <v>CFB</v>
          </cell>
          <cell r="E166" t="str">
            <v>Tushar DC</v>
          </cell>
          <cell r="F166" t="str">
            <v>DC2</v>
          </cell>
          <cell r="G166">
            <v>0</v>
          </cell>
          <cell r="H166"/>
          <cell r="I166">
            <v>15.95</v>
          </cell>
          <cell r="J166">
            <v>165</v>
          </cell>
          <cell r="K166">
            <v>-8.3837500000000009</v>
          </cell>
          <cell r="L166">
            <v>-5.8766993562032521</v>
          </cell>
          <cell r="M166"/>
          <cell r="N166" t="str">
            <v>OLD</v>
          </cell>
        </row>
        <row r="167">
          <cell r="A167" t="str">
            <v>FAB-377</v>
          </cell>
          <cell r="B167" t="str">
            <v>C2-6037-FAB-377</v>
          </cell>
          <cell r="C167"/>
          <cell r="D167" t="str">
            <v>FAB</v>
          </cell>
          <cell r="E167" t="str">
            <v>Ronak</v>
          </cell>
          <cell r="F167" t="str">
            <v>Darshan</v>
          </cell>
          <cell r="G167">
            <v>0</v>
          </cell>
          <cell r="H167"/>
          <cell r="I167">
            <v>51.38</v>
          </cell>
          <cell r="J167">
            <v>166</v>
          </cell>
          <cell r="K167">
            <v>-9.0732499999999998</v>
          </cell>
          <cell r="L167">
            <v>-10.079805529468601</v>
          </cell>
          <cell r="M167"/>
          <cell r="N167" t="str">
            <v>OLD</v>
          </cell>
        </row>
        <row r="168">
          <cell r="A168" t="str">
            <v>FAB-378</v>
          </cell>
          <cell r="B168" t="str">
            <v>B5-4241-FAB-378</v>
          </cell>
          <cell r="C168"/>
          <cell r="D168" t="str">
            <v>FAB</v>
          </cell>
          <cell r="E168" t="str">
            <v>Ronak</v>
          </cell>
          <cell r="F168" t="str">
            <v>Darshan</v>
          </cell>
          <cell r="G168">
            <v>0</v>
          </cell>
          <cell r="H168"/>
          <cell r="I168">
            <v>35.17</v>
          </cell>
          <cell r="J168">
            <v>167</v>
          </cell>
          <cell r="K168">
            <v>-5.4416415508670841</v>
          </cell>
          <cell r="L168">
            <v>-7.72</v>
          </cell>
          <cell r="M168"/>
          <cell r="N168" t="str">
            <v>OLD</v>
          </cell>
        </row>
        <row r="169">
          <cell r="A169" t="str">
            <v>FAB-379</v>
          </cell>
          <cell r="B169" t="str">
            <v>C3-6051-FAB-379</v>
          </cell>
          <cell r="C169"/>
          <cell r="D169" t="str">
            <v>FAB</v>
          </cell>
          <cell r="E169" t="str">
            <v>Ronak</v>
          </cell>
          <cell r="F169" t="str">
            <v>Darshan</v>
          </cell>
          <cell r="G169">
            <v>0</v>
          </cell>
          <cell r="H169"/>
          <cell r="I169">
            <v>52.04</v>
          </cell>
          <cell r="J169">
            <v>168</v>
          </cell>
          <cell r="K169">
            <v>-8.0406942246835449</v>
          </cell>
          <cell r="L169">
            <v>-12.952795902548649</v>
          </cell>
          <cell r="M169"/>
          <cell r="N169" t="str">
            <v>OLD</v>
          </cell>
        </row>
        <row r="170">
          <cell r="A170" t="str">
            <v>FAB-380</v>
          </cell>
          <cell r="B170" t="str">
            <v>B1-4054-FAB-380</v>
          </cell>
          <cell r="C170"/>
          <cell r="D170" t="str">
            <v>FAB</v>
          </cell>
          <cell r="E170" t="str">
            <v>Ronak</v>
          </cell>
          <cell r="F170" t="str">
            <v>Darshan</v>
          </cell>
          <cell r="G170">
            <v>0</v>
          </cell>
          <cell r="H170"/>
          <cell r="I170">
            <v>32.549999999999997</v>
          </cell>
          <cell r="J170">
            <v>169</v>
          </cell>
          <cell r="K170">
            <v>-5.1443057753164556</v>
          </cell>
          <cell r="L170">
            <v>-9.9145628158707542</v>
          </cell>
          <cell r="M170"/>
          <cell r="N170" t="str">
            <v>OLD</v>
          </cell>
        </row>
        <row r="171">
          <cell r="A171" t="str">
            <v>FAB-381</v>
          </cell>
          <cell r="B171" t="str">
            <v>B5-4258-FAB-381</v>
          </cell>
          <cell r="C171"/>
          <cell r="D171" t="str">
            <v>FAB</v>
          </cell>
          <cell r="E171" t="str">
            <v>Ronak</v>
          </cell>
          <cell r="F171" t="str">
            <v>Darshan</v>
          </cell>
          <cell r="G171">
            <v>0</v>
          </cell>
          <cell r="H171"/>
          <cell r="I171">
            <v>36.590000000000003</v>
          </cell>
          <cell r="J171">
            <v>170</v>
          </cell>
          <cell r="K171">
            <v>-5.6342090803001321</v>
          </cell>
          <cell r="L171">
            <v>-4.3193102115535584</v>
          </cell>
          <cell r="M171"/>
          <cell r="N171" t="str">
            <v>OLD</v>
          </cell>
        </row>
        <row r="172">
          <cell r="A172" t="str">
            <v>RCB-13</v>
          </cell>
          <cell r="B172" t="str">
            <v>C1-6017-RCB-13</v>
          </cell>
          <cell r="C172"/>
          <cell r="D172" t="str">
            <v>RCB</v>
          </cell>
          <cell r="E172" t="str">
            <v>Tushar</v>
          </cell>
          <cell r="F172" t="str">
            <v>Darshan</v>
          </cell>
          <cell r="G172">
            <v>0</v>
          </cell>
          <cell r="H172"/>
          <cell r="I172">
            <v>6.6</v>
          </cell>
          <cell r="J172">
            <v>171</v>
          </cell>
          <cell r="K172">
            <v>-1.7575000000000001</v>
          </cell>
          <cell r="L172">
            <v>-1.3180536449334059</v>
          </cell>
          <cell r="M172"/>
          <cell r="N172" t="str">
            <v>OLD</v>
          </cell>
        </row>
        <row r="173">
          <cell r="A173" t="str">
            <v>FAB-383</v>
          </cell>
          <cell r="B173" t="str">
            <v>C7-6115-FAB-383</v>
          </cell>
          <cell r="C173"/>
          <cell r="D173" t="str">
            <v>FAB</v>
          </cell>
          <cell r="E173" t="str">
            <v>Tejas</v>
          </cell>
          <cell r="F173" t="str">
            <v>Darshan</v>
          </cell>
          <cell r="G173">
            <v>0</v>
          </cell>
          <cell r="H173"/>
          <cell r="I173">
            <v>147.25</v>
          </cell>
          <cell r="J173">
            <v>172</v>
          </cell>
          <cell r="K173">
            <v>-17.725000000000001</v>
          </cell>
          <cell r="L173" t="str">
            <v>NA</v>
          </cell>
          <cell r="M173"/>
          <cell r="N173" t="str">
            <v>IMP. NEW24</v>
          </cell>
        </row>
        <row r="174">
          <cell r="A174" t="str">
            <v>PF-S1</v>
          </cell>
          <cell r="B174" t="str">
            <v>C8-6136-PF-S1</v>
          </cell>
          <cell r="C174"/>
          <cell r="D174" t="str">
            <v>PF</v>
          </cell>
          <cell r="E174" t="str">
            <v>Shubham</v>
          </cell>
          <cell r="F174" t="str">
            <v>Darshan</v>
          </cell>
          <cell r="G174">
            <v>0</v>
          </cell>
          <cell r="H174"/>
          <cell r="I174">
            <v>52.04</v>
          </cell>
          <cell r="J174">
            <v>173</v>
          </cell>
          <cell r="K174">
            <v>-10.441658490248001</v>
          </cell>
          <cell r="L174">
            <v>-7.8812843704789781</v>
          </cell>
          <cell r="M174"/>
          <cell r="N174" t="str">
            <v>OLD</v>
          </cell>
        </row>
        <row r="175">
          <cell r="A175" t="str">
            <v>PF-S2</v>
          </cell>
          <cell r="B175" t="str">
            <v>C9-6167-PF-S2</v>
          </cell>
          <cell r="C175"/>
          <cell r="D175" t="str">
            <v>PF</v>
          </cell>
          <cell r="E175" t="str">
            <v>Shubham</v>
          </cell>
          <cell r="F175" t="str">
            <v>Darshan</v>
          </cell>
          <cell r="G175">
            <v>0</v>
          </cell>
          <cell r="H175"/>
          <cell r="I175">
            <v>19.73</v>
          </cell>
          <cell r="J175">
            <v>174</v>
          </cell>
          <cell r="K175">
            <v>-3.448610087425227</v>
          </cell>
          <cell r="L175">
            <v>-1.3721099051811769</v>
          </cell>
          <cell r="M175"/>
          <cell r="N175" t="str">
            <v>OLD</v>
          </cell>
        </row>
        <row r="176">
          <cell r="A176" t="str">
            <v>PF-POTS3</v>
          </cell>
          <cell r="B176" t="str">
            <v>C1-6026-PF-POTS3</v>
          </cell>
          <cell r="C176"/>
          <cell r="D176" t="str">
            <v>PF</v>
          </cell>
          <cell r="E176" t="str">
            <v>Shubham</v>
          </cell>
          <cell r="F176" t="str">
            <v>Darshan</v>
          </cell>
          <cell r="G176">
            <v>0</v>
          </cell>
          <cell r="H176"/>
          <cell r="I176">
            <v>110.99</v>
          </cell>
          <cell r="J176">
            <v>175</v>
          </cell>
          <cell r="K176" t="str">
            <v>NA</v>
          </cell>
          <cell r="L176" t="str">
            <v>NA</v>
          </cell>
          <cell r="M176"/>
          <cell r="N176" t="str">
            <v>IMP. NEW24</v>
          </cell>
        </row>
        <row r="177">
          <cell r="A177" t="str">
            <v>PO-AC6</v>
          </cell>
          <cell r="B177" t="str">
            <v>B5-4221-PO-AC6</v>
          </cell>
          <cell r="C177"/>
          <cell r="D177" t="str">
            <v>PO</v>
          </cell>
          <cell r="E177" t="str">
            <v>Tejas</v>
          </cell>
          <cell r="F177" t="str">
            <v>Darshan</v>
          </cell>
          <cell r="G177">
            <v>0</v>
          </cell>
          <cell r="H177"/>
          <cell r="I177">
            <v>41.94</v>
          </cell>
          <cell r="J177">
            <v>176</v>
          </cell>
          <cell r="K177">
            <v>-8.0223055555555547</v>
          </cell>
          <cell r="L177">
            <v>-5.9980428062657092</v>
          </cell>
          <cell r="M177"/>
          <cell r="N177" t="str">
            <v>OLD</v>
          </cell>
        </row>
        <row r="178">
          <cell r="A178" t="str">
            <v>FAB-395</v>
          </cell>
          <cell r="B178" t="str">
            <v>C8-6139-FAB-395</v>
          </cell>
          <cell r="C178"/>
          <cell r="D178" t="str">
            <v>FAB</v>
          </cell>
          <cell r="E178" t="str">
            <v>Tejas</v>
          </cell>
          <cell r="F178" t="str">
            <v>Darshan</v>
          </cell>
          <cell r="G178">
            <v>0</v>
          </cell>
          <cell r="H178"/>
          <cell r="I178">
            <v>49.5</v>
          </cell>
          <cell r="J178">
            <v>177</v>
          </cell>
          <cell r="K178">
            <v>-8.5602444737801502</v>
          </cell>
          <cell r="L178" t="str">
            <v>NA</v>
          </cell>
          <cell r="M178"/>
          <cell r="N178" t="str">
            <v>OLD</v>
          </cell>
        </row>
        <row r="179">
          <cell r="A179" t="str">
            <v>PR-44</v>
          </cell>
          <cell r="B179" t="str">
            <v>A25-0920-PR-44</v>
          </cell>
          <cell r="C179"/>
          <cell r="D179" t="str">
            <v>PR</v>
          </cell>
          <cell r="E179" t="str">
            <v>Tejas DC</v>
          </cell>
          <cell r="F179" t="str">
            <v>DC2</v>
          </cell>
          <cell r="G179">
            <v>0</v>
          </cell>
          <cell r="H179"/>
          <cell r="I179">
            <v>7.7</v>
          </cell>
          <cell r="J179">
            <v>178</v>
          </cell>
          <cell r="K179">
            <v>-1.151764705882353</v>
          </cell>
          <cell r="L179" t="str">
            <v>NA</v>
          </cell>
          <cell r="M179"/>
          <cell r="N179" t="str">
            <v>OLD</v>
          </cell>
        </row>
        <row r="180">
          <cell r="A180" t="str">
            <v>FAB-388</v>
          </cell>
          <cell r="B180" t="str">
            <v>C9-6174-FAB-388</v>
          </cell>
          <cell r="C180"/>
          <cell r="D180" t="str">
            <v>FAB</v>
          </cell>
          <cell r="E180" t="str">
            <v>Tejas DC</v>
          </cell>
          <cell r="F180" t="str">
            <v>DC2</v>
          </cell>
          <cell r="G180">
            <v>0</v>
          </cell>
          <cell r="H180"/>
          <cell r="I180">
            <v>37.4</v>
          </cell>
          <cell r="J180">
            <v>179</v>
          </cell>
          <cell r="K180" t="str">
            <v>NA</v>
          </cell>
          <cell r="L180" t="str">
            <v>NA</v>
          </cell>
          <cell r="M180"/>
          <cell r="N180" t="str">
            <v>OLD</v>
          </cell>
        </row>
        <row r="181">
          <cell r="A181" t="str">
            <v>FAB-397</v>
          </cell>
          <cell r="B181" t="str">
            <v>A25-0909-FAB-397</v>
          </cell>
          <cell r="C181"/>
          <cell r="D181" t="str">
            <v>FAB</v>
          </cell>
          <cell r="E181" t="str">
            <v>Shubham</v>
          </cell>
          <cell r="F181" t="str">
            <v>Darshan</v>
          </cell>
          <cell r="G181">
            <v>0</v>
          </cell>
          <cell r="H181"/>
          <cell r="I181">
            <v>10.47</v>
          </cell>
          <cell r="J181">
            <v>180</v>
          </cell>
          <cell r="K181">
            <v>-1.6324000000000001</v>
          </cell>
          <cell r="L181" t="str">
            <v>NA</v>
          </cell>
          <cell r="M181"/>
          <cell r="N181" t="str">
            <v>OLD</v>
          </cell>
        </row>
        <row r="182">
          <cell r="A182" t="str">
            <v>FAB-398</v>
          </cell>
          <cell r="B182" t="str">
            <v>A24-0865-FAB-398</v>
          </cell>
          <cell r="C182"/>
          <cell r="D182" t="str">
            <v>FAB</v>
          </cell>
          <cell r="E182" t="str">
            <v>Shubham</v>
          </cell>
          <cell r="F182" t="str">
            <v>Darshan</v>
          </cell>
          <cell r="G182">
            <v>0</v>
          </cell>
          <cell r="H182"/>
          <cell r="I182">
            <v>11.55</v>
          </cell>
          <cell r="J182">
            <v>181</v>
          </cell>
          <cell r="K182">
            <v>-3.276470588235294</v>
          </cell>
          <cell r="L182" t="str">
            <v>NA</v>
          </cell>
          <cell r="M182"/>
          <cell r="N182" t="str">
            <v>OLD</v>
          </cell>
        </row>
        <row r="183">
          <cell r="A183" t="str">
            <v>FAB-399</v>
          </cell>
          <cell r="B183" t="str">
            <v>A25-0925-FAB-399</v>
          </cell>
          <cell r="C183"/>
          <cell r="D183" t="str">
            <v>FAB</v>
          </cell>
          <cell r="E183" t="str">
            <v>Shubham</v>
          </cell>
          <cell r="F183" t="str">
            <v>Darshan</v>
          </cell>
          <cell r="G183">
            <v>0</v>
          </cell>
          <cell r="H183"/>
          <cell r="I183">
            <v>12.1</v>
          </cell>
          <cell r="J183">
            <v>182</v>
          </cell>
          <cell r="K183">
            <v>-2.72</v>
          </cell>
          <cell r="L183" t="str">
            <v>NA</v>
          </cell>
          <cell r="M183"/>
          <cell r="N183" t="str">
            <v>OLD</v>
          </cell>
        </row>
        <row r="184">
          <cell r="A184" t="str">
            <v>FAB-400</v>
          </cell>
          <cell r="B184" t="str">
            <v>A24-0853-FAB-400</v>
          </cell>
          <cell r="C184"/>
          <cell r="D184" t="str">
            <v>FAB</v>
          </cell>
          <cell r="E184" t="str">
            <v>Shubham</v>
          </cell>
          <cell r="F184" t="str">
            <v>Darshan</v>
          </cell>
          <cell r="G184">
            <v>0</v>
          </cell>
          <cell r="H184"/>
          <cell r="I184">
            <v>13.21</v>
          </cell>
          <cell r="J184">
            <v>183</v>
          </cell>
          <cell r="K184">
            <v>-0.80729354643783735</v>
          </cell>
          <cell r="L184" t="str">
            <v>NA</v>
          </cell>
          <cell r="M184"/>
          <cell r="N184" t="str">
            <v>OLD</v>
          </cell>
        </row>
        <row r="185">
          <cell r="A185" t="str">
            <v>FAB-401</v>
          </cell>
          <cell r="B185" t="str">
            <v>A23-0827-FAB-401</v>
          </cell>
          <cell r="C185"/>
          <cell r="D185" t="str">
            <v>FAB</v>
          </cell>
          <cell r="E185" t="str">
            <v>Shubham</v>
          </cell>
          <cell r="F185" t="str">
            <v>Darshan</v>
          </cell>
          <cell r="G185">
            <v>0</v>
          </cell>
          <cell r="H185"/>
          <cell r="I185">
            <v>14.3</v>
          </cell>
          <cell r="J185">
            <v>184</v>
          </cell>
          <cell r="K185">
            <v>-0.72944029614601924</v>
          </cell>
          <cell r="L185" t="str">
            <v>NA</v>
          </cell>
          <cell r="M185"/>
          <cell r="N185" t="str">
            <v>OLD</v>
          </cell>
        </row>
        <row r="186">
          <cell r="A186" t="str">
            <v>FAB-402</v>
          </cell>
          <cell r="B186" t="str">
            <v>A23-0828-FAB-402</v>
          </cell>
          <cell r="C186"/>
          <cell r="D186" t="str">
            <v>FAB</v>
          </cell>
          <cell r="E186" t="str">
            <v>Shubham</v>
          </cell>
          <cell r="F186" t="str">
            <v>Darshan</v>
          </cell>
          <cell r="G186">
            <v>0</v>
          </cell>
          <cell r="H186"/>
          <cell r="I186">
            <v>2.2000000000000002</v>
          </cell>
          <cell r="J186">
            <v>185</v>
          </cell>
          <cell r="K186">
            <v>-0.51071770401106509</v>
          </cell>
          <cell r="L186">
            <v>-0.35</v>
          </cell>
          <cell r="M186"/>
          <cell r="N186" t="str">
            <v>OLD</v>
          </cell>
        </row>
        <row r="187">
          <cell r="A187" t="str">
            <v>FAB-403</v>
          </cell>
          <cell r="B187" t="str">
            <v>A23-0831-FAB-403</v>
          </cell>
          <cell r="C187"/>
          <cell r="D187" t="str">
            <v>FAB</v>
          </cell>
          <cell r="E187" t="str">
            <v>Shubham</v>
          </cell>
          <cell r="F187" t="str">
            <v>Darshan</v>
          </cell>
          <cell r="G187">
            <v>0</v>
          </cell>
          <cell r="H187"/>
          <cell r="I187">
            <v>1.65</v>
          </cell>
          <cell r="J187">
            <v>186</v>
          </cell>
          <cell r="K187">
            <v>-0.15221695629278559</v>
          </cell>
          <cell r="L187">
            <v>-0.3221538618042038</v>
          </cell>
          <cell r="M187"/>
          <cell r="N187" t="str">
            <v>OLD</v>
          </cell>
        </row>
        <row r="188">
          <cell r="A188" t="str">
            <v>FAB-404</v>
          </cell>
          <cell r="B188" t="str">
            <v>A23-0835-FAB-404</v>
          </cell>
          <cell r="C188"/>
          <cell r="D188" t="str">
            <v>FAB</v>
          </cell>
          <cell r="E188" t="str">
            <v>Shubham</v>
          </cell>
          <cell r="F188" t="str">
            <v>Darshan</v>
          </cell>
          <cell r="G188">
            <v>0</v>
          </cell>
          <cell r="H188"/>
          <cell r="I188">
            <v>2.37</v>
          </cell>
          <cell r="J188">
            <v>187</v>
          </cell>
          <cell r="K188">
            <v>-0.23869284876905039</v>
          </cell>
          <cell r="L188" t="str">
            <v>NA</v>
          </cell>
          <cell r="M188"/>
          <cell r="N188" t="str">
            <v>OLD</v>
          </cell>
        </row>
        <row r="189">
          <cell r="A189" t="str">
            <v>FAB-405</v>
          </cell>
          <cell r="B189" t="str">
            <v>A23-0837-FAB-405</v>
          </cell>
          <cell r="C189"/>
          <cell r="D189" t="str">
            <v>FAB</v>
          </cell>
          <cell r="E189" t="str">
            <v>Shubham</v>
          </cell>
          <cell r="F189" t="str">
            <v>Darshan</v>
          </cell>
          <cell r="G189">
            <v>0</v>
          </cell>
          <cell r="H189"/>
          <cell r="I189">
            <v>2.5</v>
          </cell>
          <cell r="J189">
            <v>188</v>
          </cell>
          <cell r="K189">
            <v>-0.44641609719058473</v>
          </cell>
          <cell r="L189">
            <v>-0.1</v>
          </cell>
          <cell r="M189"/>
          <cell r="N189" t="str">
            <v>OLD</v>
          </cell>
        </row>
        <row r="190">
          <cell r="A190" t="str">
            <v>PO-AC7</v>
          </cell>
          <cell r="B190" t="str">
            <v>C9-6150-PO-AC7</v>
          </cell>
          <cell r="C190"/>
          <cell r="D190" t="str">
            <v>PO</v>
          </cell>
          <cell r="E190" t="str">
            <v>Tejas</v>
          </cell>
          <cell r="F190" t="str">
            <v>Darshan</v>
          </cell>
          <cell r="G190">
            <v>0</v>
          </cell>
          <cell r="H190"/>
          <cell r="I190">
            <v>43.03</v>
          </cell>
          <cell r="J190">
            <v>189</v>
          </cell>
          <cell r="K190">
            <v>-12.97542677011432</v>
          </cell>
          <cell r="L190" t="str">
            <v>NA</v>
          </cell>
          <cell r="M190"/>
          <cell r="N190" t="str">
            <v>OLD</v>
          </cell>
        </row>
        <row r="191">
          <cell r="A191" t="str">
            <v>PO-AC8</v>
          </cell>
          <cell r="B191" t="str">
            <v>B5-4250-PO-AC8</v>
          </cell>
          <cell r="C191"/>
          <cell r="D191" t="str">
            <v>PO</v>
          </cell>
          <cell r="E191" t="str">
            <v>Tejas</v>
          </cell>
          <cell r="F191" t="str">
            <v>Darshan</v>
          </cell>
          <cell r="G191">
            <v>0</v>
          </cell>
          <cell r="H191"/>
          <cell r="I191">
            <v>22</v>
          </cell>
          <cell r="J191">
            <v>190</v>
          </cell>
          <cell r="K191">
            <v>-5.3033333333333328</v>
          </cell>
          <cell r="L191" t="str">
            <v>NA</v>
          </cell>
          <cell r="M191"/>
          <cell r="N191" t="str">
            <v>OLD</v>
          </cell>
        </row>
        <row r="192">
          <cell r="A192" t="str">
            <v>HT-27</v>
          </cell>
          <cell r="B192" t="str">
            <v>A23-0833-HT-27</v>
          </cell>
          <cell r="C192"/>
          <cell r="D192" t="str">
            <v>HT</v>
          </cell>
          <cell r="E192" t="str">
            <v>Tejas</v>
          </cell>
          <cell r="F192" t="str">
            <v>Darshan</v>
          </cell>
          <cell r="G192">
            <v>0</v>
          </cell>
          <cell r="H192"/>
          <cell r="I192">
            <v>4.5</v>
          </cell>
          <cell r="J192">
            <v>191</v>
          </cell>
          <cell r="K192">
            <v>-0.80433561123766129</v>
          </cell>
          <cell r="L192">
            <v>-0.44435015421269491</v>
          </cell>
          <cell r="M192"/>
          <cell r="N192" t="str">
            <v>OLD</v>
          </cell>
        </row>
        <row r="193">
          <cell r="A193" t="str">
            <v>ECO-29</v>
          </cell>
          <cell r="B193" t="str">
            <v>ECO-29</v>
          </cell>
          <cell r="C193"/>
          <cell r="D193" t="str">
            <v>ECO</v>
          </cell>
          <cell r="E193" t="str">
            <v>Tejas DC</v>
          </cell>
          <cell r="F193" t="str">
            <v>DC2</v>
          </cell>
          <cell r="G193">
            <v>0</v>
          </cell>
          <cell r="H193"/>
          <cell r="I193">
            <v>3.56</v>
          </cell>
          <cell r="J193">
            <v>192</v>
          </cell>
          <cell r="K193" t="str">
            <v>NA</v>
          </cell>
          <cell r="L193" t="str">
            <v>NA</v>
          </cell>
          <cell r="M193"/>
          <cell r="N193" t="str">
            <v>OLD</v>
          </cell>
        </row>
        <row r="194">
          <cell r="A194" t="str">
            <v>ECO-32</v>
          </cell>
          <cell r="B194" t="str">
            <v>ECO-32</v>
          </cell>
          <cell r="C194"/>
          <cell r="D194" t="str">
            <v>ECO</v>
          </cell>
          <cell r="E194" t="str">
            <v>Tejas DC</v>
          </cell>
          <cell r="F194" t="str">
            <v>DC2</v>
          </cell>
          <cell r="G194">
            <v>0</v>
          </cell>
          <cell r="H194"/>
          <cell r="I194">
            <v>5.74</v>
          </cell>
          <cell r="J194">
            <v>193</v>
          </cell>
          <cell r="K194" t="str">
            <v>NA</v>
          </cell>
          <cell r="L194" t="str">
            <v>NA</v>
          </cell>
          <cell r="M194"/>
          <cell r="N194" t="str">
            <v>OLD</v>
          </cell>
        </row>
        <row r="195">
          <cell r="A195" t="str">
            <v>CP-1-2418F</v>
          </cell>
          <cell r="B195" t="str">
            <v>A23-0793-CP-1-2418F</v>
          </cell>
          <cell r="C195"/>
          <cell r="D195" t="str">
            <v>CP</v>
          </cell>
          <cell r="E195" t="str">
            <v>Shubham</v>
          </cell>
          <cell r="F195" t="str">
            <v>Darshan</v>
          </cell>
          <cell r="G195">
            <v>0</v>
          </cell>
          <cell r="H195"/>
          <cell r="I195">
            <v>13.2</v>
          </cell>
          <cell r="J195">
            <v>194</v>
          </cell>
          <cell r="K195" t="str">
            <v>NA</v>
          </cell>
          <cell r="L195" t="str">
            <v>NA</v>
          </cell>
          <cell r="M195"/>
          <cell r="N195" t="str">
            <v>OLD</v>
          </cell>
        </row>
        <row r="196">
          <cell r="A196" t="str">
            <v>CP-3-2415F</v>
          </cell>
          <cell r="B196" t="str">
            <v>A27-0995-CP-3-2415F</v>
          </cell>
          <cell r="C196"/>
          <cell r="D196" t="str">
            <v>CP</v>
          </cell>
          <cell r="E196" t="str">
            <v>Shubham</v>
          </cell>
          <cell r="F196" t="str">
            <v>Darshan</v>
          </cell>
          <cell r="G196">
            <v>0</v>
          </cell>
          <cell r="H196"/>
          <cell r="I196">
            <v>19.8</v>
          </cell>
          <cell r="J196">
            <v>195</v>
          </cell>
          <cell r="K196">
            <v>-4.3454795070146917</v>
          </cell>
          <cell r="L196">
            <v>-6.45</v>
          </cell>
          <cell r="M196"/>
          <cell r="N196" t="str">
            <v>NEW24</v>
          </cell>
        </row>
        <row r="197">
          <cell r="A197" t="str">
            <v>CFB-21524</v>
          </cell>
          <cell r="B197" t="str">
            <v>A26-0946-CFB-21524</v>
          </cell>
          <cell r="C197"/>
          <cell r="D197" t="str">
            <v>CFB</v>
          </cell>
          <cell r="E197" t="str">
            <v>Tushar</v>
          </cell>
          <cell r="F197" t="str">
            <v>Darshan</v>
          </cell>
          <cell r="G197">
            <v>0</v>
          </cell>
          <cell r="H197"/>
          <cell r="I197">
            <v>5.5</v>
          </cell>
          <cell r="J197">
            <v>196</v>
          </cell>
          <cell r="K197">
            <v>-1.54</v>
          </cell>
          <cell r="L197">
            <v>-7.14</v>
          </cell>
          <cell r="M197"/>
          <cell r="N197" t="str">
            <v>NEW24</v>
          </cell>
        </row>
        <row r="198">
          <cell r="A198" t="str">
            <v>CFB-21648</v>
          </cell>
          <cell r="B198" t="str">
            <v>C8-6123-CFB-21648</v>
          </cell>
          <cell r="C198" t="str">
            <v>DC 25</v>
          </cell>
          <cell r="D198" t="str">
            <v>CFB</v>
          </cell>
          <cell r="E198" t="str">
            <v>Tushar DC</v>
          </cell>
          <cell r="F198" t="str">
            <v>DC2</v>
          </cell>
          <cell r="G198">
            <v>0</v>
          </cell>
          <cell r="H198"/>
          <cell r="I198">
            <v>13.2</v>
          </cell>
          <cell r="J198">
            <v>197</v>
          </cell>
          <cell r="K198">
            <v>-6.9115624999999996</v>
          </cell>
          <cell r="L198">
            <v>-6.7620817398500597</v>
          </cell>
          <cell r="M198"/>
          <cell r="N198" t="str">
            <v>NEW24</v>
          </cell>
        </row>
        <row r="199">
          <cell r="A199" t="str">
            <v>CFB-20812</v>
          </cell>
          <cell r="B199" t="str">
            <v>B3-4137-CFB-20812</v>
          </cell>
          <cell r="C199" t="str">
            <v>DC 25</v>
          </cell>
          <cell r="D199" t="str">
            <v>CFB</v>
          </cell>
          <cell r="E199" t="str">
            <v>Tushar DC</v>
          </cell>
          <cell r="F199" t="str">
            <v>DC2</v>
          </cell>
          <cell r="G199">
            <v>0</v>
          </cell>
          <cell r="H199"/>
          <cell r="I199">
            <v>5.96</v>
          </cell>
          <cell r="J199">
            <v>198</v>
          </cell>
          <cell r="K199">
            <v>-4.9066666666666663</v>
          </cell>
          <cell r="L199">
            <v>-2.4351202949837201</v>
          </cell>
          <cell r="M199"/>
          <cell r="N199" t="str">
            <v>NEW24</v>
          </cell>
        </row>
        <row r="200">
          <cell r="A200" t="str">
            <v>CFB-11524</v>
          </cell>
          <cell r="B200" t="str">
            <v>A25-0896-CFB-11524</v>
          </cell>
          <cell r="C200" t="str">
            <v>DC 25</v>
          </cell>
          <cell r="D200" t="str">
            <v>CFB</v>
          </cell>
          <cell r="E200" t="str">
            <v>Tushar DC</v>
          </cell>
          <cell r="F200" t="str">
            <v>DC2</v>
          </cell>
          <cell r="G200">
            <v>0</v>
          </cell>
          <cell r="H200"/>
          <cell r="I200">
            <v>3.64</v>
          </cell>
          <cell r="J200">
            <v>199</v>
          </cell>
          <cell r="K200">
            <v>-0.95500000000000007</v>
          </cell>
          <cell r="L200">
            <v>-3.14</v>
          </cell>
          <cell r="M200"/>
          <cell r="N200" t="str">
            <v>NEW24</v>
          </cell>
        </row>
        <row r="201">
          <cell r="A201" t="str">
            <v>CFB-10812</v>
          </cell>
          <cell r="B201" t="str">
            <v>B4-4182-CFB-10812</v>
          </cell>
          <cell r="C201" t="str">
            <v>DC 25</v>
          </cell>
          <cell r="D201" t="str">
            <v>CFB</v>
          </cell>
          <cell r="E201" t="str">
            <v>Tushar DC</v>
          </cell>
          <cell r="F201" t="str">
            <v>DC2</v>
          </cell>
          <cell r="G201">
            <v>0</v>
          </cell>
          <cell r="H201"/>
          <cell r="I201">
            <v>4.25</v>
          </cell>
          <cell r="J201">
            <v>200</v>
          </cell>
          <cell r="K201">
            <v>-1.931</v>
          </cell>
          <cell r="L201">
            <v>-4.8137933373041939</v>
          </cell>
          <cell r="M201"/>
          <cell r="N201" t="str">
            <v>NEW24</v>
          </cell>
        </row>
        <row r="202">
          <cell r="A202" t="str">
            <v>CFB-050812</v>
          </cell>
          <cell r="B202" t="str">
            <v>A25-0918-CFB-050812</v>
          </cell>
          <cell r="C202" t="str">
            <v>DC 25</v>
          </cell>
          <cell r="D202" t="str">
            <v>CFB</v>
          </cell>
          <cell r="E202" t="str">
            <v>Tushar DC</v>
          </cell>
          <cell r="F202" t="str">
            <v>DC2</v>
          </cell>
          <cell r="G202">
            <v>0</v>
          </cell>
          <cell r="H202"/>
          <cell r="I202">
            <v>1.1000000000000001</v>
          </cell>
          <cell r="J202">
            <v>201</v>
          </cell>
          <cell r="K202">
            <v>-0.42875000000000002</v>
          </cell>
          <cell r="L202">
            <v>-0.92</v>
          </cell>
          <cell r="M202"/>
          <cell r="N202" t="str">
            <v>NEW24</v>
          </cell>
        </row>
        <row r="203">
          <cell r="A203" t="str">
            <v>V4-2020</v>
          </cell>
          <cell r="B203" t="str">
            <v>B4-4165-V4-2020</v>
          </cell>
          <cell r="C203"/>
          <cell r="D203" t="str">
            <v>VB</v>
          </cell>
          <cell r="E203" t="str">
            <v>Tushar</v>
          </cell>
          <cell r="F203" t="str">
            <v>Darshan</v>
          </cell>
          <cell r="G203">
            <v>0</v>
          </cell>
          <cell r="H203"/>
          <cell r="I203">
            <v>26.95</v>
          </cell>
          <cell r="J203">
            <v>202</v>
          </cell>
          <cell r="K203">
            <v>-7.5271111111111111</v>
          </cell>
          <cell r="L203">
            <v>-4.5999999999999996</v>
          </cell>
          <cell r="M203"/>
          <cell r="N203" t="str">
            <v>NEW24</v>
          </cell>
        </row>
        <row r="204">
          <cell r="A204" t="str">
            <v>S21K</v>
          </cell>
          <cell r="B204" t="str">
            <v>A28-1036-S21K</v>
          </cell>
          <cell r="C204"/>
          <cell r="D204" t="str">
            <v>HS</v>
          </cell>
          <cell r="E204" t="str">
            <v>Tushar</v>
          </cell>
          <cell r="F204" t="str">
            <v>Darshan</v>
          </cell>
          <cell r="G204">
            <v>0</v>
          </cell>
          <cell r="H204"/>
          <cell r="I204">
            <v>8.36</v>
          </cell>
          <cell r="J204">
            <v>203</v>
          </cell>
          <cell r="K204">
            <v>-7.0590703177333074</v>
          </cell>
          <cell r="L204">
            <v>-5.3130642241679</v>
          </cell>
          <cell r="M204"/>
          <cell r="N204" t="str">
            <v>NEW24</v>
          </cell>
        </row>
        <row r="205">
          <cell r="A205" t="str">
            <v>FAB-432</v>
          </cell>
          <cell r="B205" t="str">
            <v>A25-0890-FAB-432</v>
          </cell>
          <cell r="C205"/>
          <cell r="D205" t="str">
            <v>FAB</v>
          </cell>
          <cell r="E205" t="str">
            <v>Tejas</v>
          </cell>
          <cell r="F205" t="str">
            <v>Darshan</v>
          </cell>
          <cell r="G205">
            <v>0</v>
          </cell>
          <cell r="H205"/>
          <cell r="I205">
            <v>21.03</v>
          </cell>
          <cell r="J205">
            <v>204</v>
          </cell>
          <cell r="K205">
            <v>-7.0794233392121644</v>
          </cell>
          <cell r="L205" t="str">
            <v>NA</v>
          </cell>
          <cell r="M205"/>
          <cell r="N205" t="str">
            <v>IMP. NEW24</v>
          </cell>
        </row>
        <row r="206">
          <cell r="A206" t="str">
            <v>FAB-433</v>
          </cell>
          <cell r="B206" t="str">
            <v>C10-6197-FAB-433</v>
          </cell>
          <cell r="C206"/>
          <cell r="D206" t="str">
            <v>FAB</v>
          </cell>
          <cell r="E206" t="str">
            <v>Tejas</v>
          </cell>
          <cell r="F206" t="str">
            <v>Darshan</v>
          </cell>
          <cell r="G206">
            <v>0</v>
          </cell>
          <cell r="H206"/>
          <cell r="I206">
            <v>25.36</v>
          </cell>
          <cell r="J206">
            <v>205</v>
          </cell>
          <cell r="K206">
            <v>-8.0054702909155644</v>
          </cell>
          <cell r="L206" t="str">
            <v>NA</v>
          </cell>
          <cell r="M206"/>
          <cell r="N206" t="str">
            <v>IMP. NEW24</v>
          </cell>
        </row>
        <row r="207">
          <cell r="A207" t="str">
            <v>FAB-436</v>
          </cell>
          <cell r="B207" t="str">
            <v>A26-0964-FAB-436</v>
          </cell>
          <cell r="C207"/>
          <cell r="D207" t="str">
            <v>FAB</v>
          </cell>
          <cell r="E207" t="str">
            <v>Tejas</v>
          </cell>
          <cell r="F207" t="str">
            <v>Darshan</v>
          </cell>
          <cell r="G207">
            <v>0</v>
          </cell>
          <cell r="H207"/>
          <cell r="I207">
            <v>2.79</v>
          </cell>
          <cell r="J207">
            <v>206</v>
          </cell>
          <cell r="K207">
            <v>-1.1508700146599631</v>
          </cell>
          <cell r="L207" t="str">
            <v>NA</v>
          </cell>
          <cell r="M207"/>
          <cell r="N207" t="str">
            <v>IMP. NEW24</v>
          </cell>
        </row>
        <row r="208">
          <cell r="A208" t="str">
            <v>FAB-437</v>
          </cell>
          <cell r="B208" t="str">
            <v>B4-4216-FAB-437</v>
          </cell>
          <cell r="C208"/>
          <cell r="D208" t="str">
            <v>FAB</v>
          </cell>
          <cell r="E208" t="str">
            <v>Tejas</v>
          </cell>
          <cell r="F208" t="str">
            <v>Darshan</v>
          </cell>
          <cell r="G208">
            <v>0</v>
          </cell>
          <cell r="H208"/>
          <cell r="I208">
            <v>7.15</v>
          </cell>
          <cell r="J208">
            <v>207</v>
          </cell>
          <cell r="K208">
            <v>-2.620058864303267</v>
          </cell>
          <cell r="L208" t="str">
            <v>NA</v>
          </cell>
          <cell r="M208"/>
          <cell r="N208" t="str">
            <v>IMP. NEW24</v>
          </cell>
        </row>
        <row r="209">
          <cell r="A209" t="str">
            <v>FAB-438</v>
          </cell>
          <cell r="B209" t="str">
            <v>A23-0802-FAB-438</v>
          </cell>
          <cell r="C209"/>
          <cell r="D209" t="str">
            <v>FAB</v>
          </cell>
          <cell r="E209" t="str">
            <v>Tejas</v>
          </cell>
          <cell r="F209" t="str">
            <v>Darshan</v>
          </cell>
          <cell r="G209">
            <v>0</v>
          </cell>
          <cell r="H209"/>
          <cell r="I209">
            <v>7.83</v>
          </cell>
          <cell r="J209">
            <v>208</v>
          </cell>
          <cell r="K209">
            <v>-4.4706416347381861</v>
          </cell>
          <cell r="L209" t="str">
            <v>NA</v>
          </cell>
          <cell r="M209"/>
          <cell r="N209" t="str">
            <v>IMP. NEW24</v>
          </cell>
        </row>
        <row r="210">
          <cell r="A210" t="str">
            <v>FAB-439</v>
          </cell>
          <cell r="B210" t="str">
            <v>A26-0951-FAB-439</v>
          </cell>
          <cell r="C210"/>
          <cell r="D210" t="str">
            <v>FAB</v>
          </cell>
          <cell r="E210" t="str">
            <v>Tejas</v>
          </cell>
          <cell r="F210" t="str">
            <v>Darshan</v>
          </cell>
          <cell r="G210">
            <v>0</v>
          </cell>
          <cell r="H210"/>
          <cell r="I210">
            <v>3.65</v>
          </cell>
          <cell r="J210">
            <v>209</v>
          </cell>
          <cell r="K210">
            <v>-2.0846250319284798</v>
          </cell>
          <cell r="L210" t="str">
            <v>NA</v>
          </cell>
          <cell r="M210"/>
          <cell r="N210" t="str">
            <v>IMP. NEW24</v>
          </cell>
        </row>
        <row r="211">
          <cell r="A211" t="str">
            <v>FAB-440</v>
          </cell>
          <cell r="B211" t="str">
            <v>C6-6083-FAB-440</v>
          </cell>
          <cell r="C211"/>
          <cell r="D211" t="str">
            <v>FAB</v>
          </cell>
          <cell r="E211" t="str">
            <v>Ronak DC</v>
          </cell>
          <cell r="F211" t="str">
            <v>DC2</v>
          </cell>
          <cell r="G211">
            <v>0</v>
          </cell>
          <cell r="H211"/>
          <cell r="I211">
            <v>38.5</v>
          </cell>
          <cell r="J211">
            <v>210</v>
          </cell>
          <cell r="K211">
            <v>-9.7273778400249</v>
          </cell>
          <cell r="L211" t="str">
            <v>NA</v>
          </cell>
          <cell r="M211"/>
          <cell r="N211" t="str">
            <v>NEW24</v>
          </cell>
        </row>
        <row r="212">
          <cell r="A212" t="str">
            <v>FAB-441</v>
          </cell>
          <cell r="B212" t="str">
            <v>B2-4063-FAB-441</v>
          </cell>
          <cell r="C212"/>
          <cell r="D212" t="str">
            <v>FAB</v>
          </cell>
          <cell r="E212" t="str">
            <v>Ronak DC</v>
          </cell>
          <cell r="F212" t="str">
            <v>DC2</v>
          </cell>
          <cell r="G212">
            <v>0</v>
          </cell>
          <cell r="H212"/>
          <cell r="I212">
            <v>27.5</v>
          </cell>
          <cell r="J212">
            <v>211</v>
          </cell>
          <cell r="K212">
            <v>-10.434708333333329</v>
          </cell>
          <cell r="L212" t="str">
            <v>NA</v>
          </cell>
          <cell r="M212"/>
          <cell r="N212" t="str">
            <v>NEW24</v>
          </cell>
        </row>
        <row r="213">
          <cell r="A213" t="str">
            <v>FPB-04</v>
          </cell>
          <cell r="B213" t="str">
            <v>C10-6195-FPB-04</v>
          </cell>
          <cell r="C213" t="str">
            <v>SEA</v>
          </cell>
          <cell r="D213" t="str">
            <v>FPB</v>
          </cell>
          <cell r="E213" t="str">
            <v>Tejas DC</v>
          </cell>
          <cell r="F213" t="str">
            <v>DC2</v>
          </cell>
          <cell r="G213">
            <v>0</v>
          </cell>
          <cell r="H213"/>
          <cell r="I213">
            <v>51.7</v>
          </cell>
          <cell r="J213">
            <v>212</v>
          </cell>
          <cell r="K213">
            <v>-13.3</v>
          </cell>
          <cell r="L213" t="str">
            <v>NA</v>
          </cell>
          <cell r="M213"/>
          <cell r="N213" t="str">
            <v>NEW24</v>
          </cell>
        </row>
        <row r="214">
          <cell r="A214" t="str">
            <v>STA-51</v>
          </cell>
          <cell r="B214" t="str">
            <v>STA-51</v>
          </cell>
          <cell r="C214"/>
          <cell r="D214" t="str">
            <v>ST</v>
          </cell>
          <cell r="E214" t="str">
            <v>Tejas</v>
          </cell>
          <cell r="F214" t="str">
            <v>Darshan</v>
          </cell>
          <cell r="G214">
            <v>0</v>
          </cell>
          <cell r="H214"/>
          <cell r="I214">
            <v>0</v>
          </cell>
          <cell r="J214">
            <v>213</v>
          </cell>
          <cell r="K214" t="str">
            <v>NA</v>
          </cell>
          <cell r="L214" t="str">
            <v>NA</v>
          </cell>
          <cell r="M214"/>
          <cell r="N214" t="str">
            <v>NEW25</v>
          </cell>
        </row>
        <row r="215">
          <cell r="A215" t="str">
            <v>FPB-05</v>
          </cell>
          <cell r="B215" t="str">
            <v>C7-6119-FPB-05</v>
          </cell>
          <cell r="C215" t="str">
            <v>SEA</v>
          </cell>
          <cell r="D215" t="str">
            <v>FPB</v>
          </cell>
          <cell r="E215" t="str">
            <v>Tejas</v>
          </cell>
          <cell r="F215" t="str">
            <v>Darshan</v>
          </cell>
          <cell r="G215">
            <v>0</v>
          </cell>
          <cell r="H215"/>
          <cell r="I215">
            <v>75.53</v>
          </cell>
          <cell r="J215">
            <v>214</v>
          </cell>
          <cell r="K215">
            <v>-15.525</v>
          </cell>
          <cell r="L215" t="str">
            <v>NA</v>
          </cell>
          <cell r="M215"/>
          <cell r="N215" t="str">
            <v>NEW24</v>
          </cell>
        </row>
        <row r="216">
          <cell r="A216" t="str">
            <v>FPB-06</v>
          </cell>
          <cell r="B216" t="str">
            <v>D10-8039-FPB-06</v>
          </cell>
          <cell r="C216" t="str">
            <v>SEA</v>
          </cell>
          <cell r="D216" t="str">
            <v>FPB</v>
          </cell>
          <cell r="E216" t="str">
            <v>Tejas</v>
          </cell>
          <cell r="F216" t="str">
            <v>Darshan</v>
          </cell>
          <cell r="G216">
            <v>0</v>
          </cell>
          <cell r="H216"/>
          <cell r="I216">
            <v>86.96</v>
          </cell>
          <cell r="J216">
            <v>215</v>
          </cell>
          <cell r="K216">
            <v>-18.6431</v>
          </cell>
          <cell r="L216" t="str">
            <v>NA</v>
          </cell>
          <cell r="M216"/>
          <cell r="N216" t="str">
            <v>NEW24</v>
          </cell>
        </row>
        <row r="217">
          <cell r="A217" t="str">
            <v>ST-08</v>
          </cell>
          <cell r="B217" t="str">
            <v>ST-08</v>
          </cell>
          <cell r="C217"/>
          <cell r="D217" t="str">
            <v>ST</v>
          </cell>
          <cell r="E217" t="str">
            <v>Tejas DC</v>
          </cell>
          <cell r="F217" t="str">
            <v>DC2</v>
          </cell>
          <cell r="G217">
            <v>0</v>
          </cell>
          <cell r="H217"/>
          <cell r="I217">
            <v>0</v>
          </cell>
          <cell r="J217">
            <v>216</v>
          </cell>
          <cell r="K217" t="str">
            <v>NA</v>
          </cell>
          <cell r="L217" t="str">
            <v>NA</v>
          </cell>
          <cell r="M217"/>
          <cell r="N217" t="str">
            <v>NEW25</v>
          </cell>
        </row>
        <row r="218">
          <cell r="A218" t="str">
            <v>ST-09</v>
          </cell>
          <cell r="B218" t="str">
            <v>D12-8045-ST-09</v>
          </cell>
          <cell r="C218"/>
          <cell r="D218" t="str">
            <v>ST</v>
          </cell>
          <cell r="E218" t="str">
            <v>Tejas</v>
          </cell>
          <cell r="F218" t="str">
            <v>Darshan</v>
          </cell>
          <cell r="G218">
            <v>0</v>
          </cell>
          <cell r="H218"/>
          <cell r="I218">
            <v>76.430000000000007</v>
          </cell>
          <cell r="J218">
            <v>217</v>
          </cell>
          <cell r="K218" t="str">
            <v>NA</v>
          </cell>
          <cell r="L218" t="str">
            <v>NA</v>
          </cell>
          <cell r="M218"/>
          <cell r="N218" t="str">
            <v>NEW24</v>
          </cell>
        </row>
        <row r="219">
          <cell r="A219" t="str">
            <v>ST-10</v>
          </cell>
          <cell r="B219" t="str">
            <v>D7-8025-ST-10</v>
          </cell>
          <cell r="C219"/>
          <cell r="D219" t="str">
            <v>ST</v>
          </cell>
          <cell r="E219" t="str">
            <v>Tejas</v>
          </cell>
          <cell r="F219" t="str">
            <v>Darshan</v>
          </cell>
          <cell r="G219">
            <v>0</v>
          </cell>
          <cell r="H219"/>
          <cell r="I219">
            <v>111.43</v>
          </cell>
          <cell r="J219">
            <v>218</v>
          </cell>
          <cell r="K219" t="str">
            <v>NA</v>
          </cell>
          <cell r="L219" t="str">
            <v>NA</v>
          </cell>
          <cell r="M219"/>
          <cell r="N219" t="str">
            <v>NEW24</v>
          </cell>
        </row>
        <row r="220">
          <cell r="A220" t="str">
            <v>ST-11</v>
          </cell>
          <cell r="B220" t="str">
            <v>D8-8030-ST-11</v>
          </cell>
          <cell r="C220"/>
          <cell r="D220" t="str">
            <v>ST</v>
          </cell>
          <cell r="E220" t="str">
            <v>Tejas</v>
          </cell>
          <cell r="F220" t="str">
            <v>Darshan</v>
          </cell>
          <cell r="G220">
            <v>0</v>
          </cell>
          <cell r="H220"/>
          <cell r="I220">
            <v>135.32</v>
          </cell>
          <cell r="J220">
            <v>219</v>
          </cell>
          <cell r="K220" t="str">
            <v>NA</v>
          </cell>
          <cell r="L220" t="str">
            <v>NA</v>
          </cell>
          <cell r="M220"/>
          <cell r="N220" t="str">
            <v>NEW24</v>
          </cell>
        </row>
        <row r="221">
          <cell r="A221" t="str">
            <v>ST-12</v>
          </cell>
          <cell r="B221" t="str">
            <v>C6-6093-ST-12</v>
          </cell>
          <cell r="C221"/>
          <cell r="D221" t="str">
            <v>ST</v>
          </cell>
          <cell r="E221" t="str">
            <v>Tejas</v>
          </cell>
          <cell r="F221" t="str">
            <v>Darshan</v>
          </cell>
          <cell r="G221">
            <v>0</v>
          </cell>
          <cell r="H221"/>
          <cell r="I221">
            <v>67.38</v>
          </cell>
          <cell r="J221">
            <v>220</v>
          </cell>
          <cell r="K221">
            <v>-16.731111111111112</v>
          </cell>
          <cell r="L221" t="str">
            <v>NA</v>
          </cell>
          <cell r="M221"/>
          <cell r="N221" t="str">
            <v>NEW24</v>
          </cell>
        </row>
        <row r="222">
          <cell r="A222" t="str">
            <v>GEN-SB05</v>
          </cell>
          <cell r="B222" t="str">
            <v>A27-1000-GEN-SB05</v>
          </cell>
          <cell r="C222"/>
          <cell r="D222" t="str">
            <v>GEN</v>
          </cell>
          <cell r="E222" t="str">
            <v>Tejas</v>
          </cell>
          <cell r="F222" t="str">
            <v>Darshan</v>
          </cell>
          <cell r="G222">
            <v>0</v>
          </cell>
          <cell r="H222"/>
          <cell r="I222">
            <v>7.88</v>
          </cell>
          <cell r="J222">
            <v>221</v>
          </cell>
          <cell r="K222" t="str">
            <v>NA</v>
          </cell>
          <cell r="L222" t="str">
            <v>NA</v>
          </cell>
          <cell r="M222"/>
          <cell r="N222" t="str">
            <v>NEW24</v>
          </cell>
        </row>
        <row r="223">
          <cell r="A223" t="str">
            <v>ST-13</v>
          </cell>
          <cell r="B223" t="str">
            <v>B5-4255-ST-13</v>
          </cell>
          <cell r="C223"/>
          <cell r="D223" t="str">
            <v>ST</v>
          </cell>
          <cell r="E223" t="str">
            <v>Tejas</v>
          </cell>
          <cell r="F223" t="str">
            <v>Darshan</v>
          </cell>
          <cell r="G223">
            <v>0</v>
          </cell>
          <cell r="H223"/>
          <cell r="I223">
            <v>34.380000000000003</v>
          </cell>
          <cell r="J223">
            <v>222</v>
          </cell>
          <cell r="K223">
            <v>-6.7193333333333332</v>
          </cell>
          <cell r="L223" t="str">
            <v>NA</v>
          </cell>
          <cell r="M223"/>
          <cell r="N223" t="str">
            <v>IMP. NEW24</v>
          </cell>
        </row>
        <row r="224">
          <cell r="A224" t="str">
            <v>ST-14</v>
          </cell>
          <cell r="B224" t="str">
            <v>C10-6204-ST-14</v>
          </cell>
          <cell r="C224"/>
          <cell r="D224" t="str">
            <v>ST</v>
          </cell>
          <cell r="E224" t="str">
            <v>Tejas</v>
          </cell>
          <cell r="F224" t="str">
            <v>Darshan</v>
          </cell>
          <cell r="G224">
            <v>0</v>
          </cell>
          <cell r="H224"/>
          <cell r="I224">
            <v>43.02</v>
          </cell>
          <cell r="J224">
            <v>223</v>
          </cell>
          <cell r="K224">
            <v>-6.8566666666666656</v>
          </cell>
          <cell r="L224" t="str">
            <v>NA</v>
          </cell>
          <cell r="M224"/>
          <cell r="N224" t="str">
            <v>NEW24</v>
          </cell>
        </row>
        <row r="225">
          <cell r="A225" t="str">
            <v>FAB-465</v>
          </cell>
          <cell r="B225" t="str">
            <v>B2-4078-FAB-465</v>
          </cell>
          <cell r="C225"/>
          <cell r="D225" t="str">
            <v>FAB</v>
          </cell>
          <cell r="E225" t="str">
            <v>Tejas</v>
          </cell>
          <cell r="F225" t="str">
            <v>Darshan</v>
          </cell>
          <cell r="G225">
            <v>0</v>
          </cell>
          <cell r="H225"/>
          <cell r="I225">
            <v>22</v>
          </cell>
          <cell r="J225">
            <v>224</v>
          </cell>
          <cell r="K225">
            <v>-8.8785555555555558</v>
          </cell>
          <cell r="L225" t="str">
            <v>NA</v>
          </cell>
          <cell r="M225"/>
          <cell r="N225" t="str">
            <v>NEW24</v>
          </cell>
        </row>
        <row r="226">
          <cell r="A226" t="str">
            <v>FAB-466</v>
          </cell>
          <cell r="B226" t="str">
            <v>C6-6086-FAB-466</v>
          </cell>
          <cell r="C226"/>
          <cell r="D226" t="str">
            <v>FAB</v>
          </cell>
          <cell r="E226" t="str">
            <v>Tejas</v>
          </cell>
          <cell r="F226" t="str">
            <v>Darshan</v>
          </cell>
          <cell r="G226">
            <v>0</v>
          </cell>
          <cell r="H226"/>
          <cell r="I226">
            <v>31.9</v>
          </cell>
          <cell r="J226">
            <v>225</v>
          </cell>
          <cell r="K226">
            <v>-10.526999999999999</v>
          </cell>
          <cell r="L226" t="str">
            <v>NA</v>
          </cell>
          <cell r="M226"/>
          <cell r="N226" t="str">
            <v>NEW24</v>
          </cell>
        </row>
        <row r="227">
          <cell r="A227" t="str">
            <v>FAB-467</v>
          </cell>
          <cell r="B227" t="str">
            <v>B2-4081-FAB-467</v>
          </cell>
          <cell r="C227"/>
          <cell r="D227" t="str">
            <v>FAB</v>
          </cell>
          <cell r="E227" t="str">
            <v>Tejas</v>
          </cell>
          <cell r="F227" t="str">
            <v>Darshan</v>
          </cell>
          <cell r="G227">
            <v>0</v>
          </cell>
          <cell r="H227"/>
          <cell r="I227">
            <v>15.4</v>
          </cell>
          <cell r="J227">
            <v>226</v>
          </cell>
          <cell r="K227">
            <v>-6.987333333333333</v>
          </cell>
          <cell r="L227" t="str">
            <v>NA</v>
          </cell>
          <cell r="M227"/>
          <cell r="N227" t="str">
            <v>NEW24</v>
          </cell>
        </row>
        <row r="228">
          <cell r="A228" t="str">
            <v>ECO-33</v>
          </cell>
          <cell r="B228" t="str">
            <v>ECO-33</v>
          </cell>
          <cell r="C228"/>
          <cell r="D228" t="str">
            <v>ECO</v>
          </cell>
          <cell r="E228" t="str">
            <v>DC</v>
          </cell>
          <cell r="F228" t="str">
            <v>DC2</v>
          </cell>
          <cell r="G228">
            <v>0</v>
          </cell>
          <cell r="H228"/>
          <cell r="I228">
            <v>1.54</v>
          </cell>
          <cell r="J228">
            <v>227</v>
          </cell>
          <cell r="K228" t="str">
            <v>NA</v>
          </cell>
          <cell r="L228" t="str">
            <v>NA</v>
          </cell>
          <cell r="M228"/>
          <cell r="N228" t="str">
            <v>NEW25</v>
          </cell>
        </row>
        <row r="229">
          <cell r="A229" t="str">
            <v>ECO-34</v>
          </cell>
          <cell r="B229" t="str">
            <v>ECO-34</v>
          </cell>
          <cell r="C229"/>
          <cell r="D229" t="str">
            <v>ECO</v>
          </cell>
          <cell r="E229" t="str">
            <v>DC</v>
          </cell>
          <cell r="F229" t="str">
            <v>DC2</v>
          </cell>
          <cell r="G229">
            <v>0</v>
          </cell>
          <cell r="H229"/>
          <cell r="I229">
            <v>2.09</v>
          </cell>
          <cell r="J229">
            <v>228</v>
          </cell>
          <cell r="K229" t="str">
            <v>NA</v>
          </cell>
          <cell r="L229" t="str">
            <v>NA</v>
          </cell>
          <cell r="M229"/>
          <cell r="N229" t="str">
            <v>NEW25</v>
          </cell>
        </row>
        <row r="230">
          <cell r="A230" t="str">
            <v>STA-52</v>
          </cell>
          <cell r="B230" t="str">
            <v>B3-4135-STA-52</v>
          </cell>
          <cell r="C230"/>
          <cell r="D230" t="str">
            <v>ST</v>
          </cell>
          <cell r="E230" t="str">
            <v>Tejas</v>
          </cell>
          <cell r="F230" t="str">
            <v>Darshan</v>
          </cell>
          <cell r="G230">
            <v>0</v>
          </cell>
          <cell r="H230"/>
          <cell r="I230">
            <v>11.51</v>
          </cell>
          <cell r="J230">
            <v>229</v>
          </cell>
          <cell r="K230" t="str">
            <v>NA</v>
          </cell>
          <cell r="L230" t="str">
            <v>NA</v>
          </cell>
          <cell r="M230"/>
          <cell r="N230" t="str">
            <v>NEW24</v>
          </cell>
        </row>
        <row r="231">
          <cell r="A231" t="str">
            <v>STA-53</v>
          </cell>
          <cell r="B231" t="str">
            <v>B4-4175-STA-53</v>
          </cell>
          <cell r="C231"/>
          <cell r="D231" t="str">
            <v>ST</v>
          </cell>
          <cell r="E231" t="str">
            <v>Tejas</v>
          </cell>
          <cell r="F231" t="str">
            <v>Darshan</v>
          </cell>
          <cell r="G231">
            <v>0</v>
          </cell>
          <cell r="H231"/>
          <cell r="I231">
            <v>17.79</v>
          </cell>
          <cell r="J231">
            <v>230</v>
          </cell>
          <cell r="K231" t="str">
            <v>NA</v>
          </cell>
          <cell r="L231" t="str">
            <v>NA</v>
          </cell>
          <cell r="M231"/>
          <cell r="N231" t="str">
            <v>NEW24</v>
          </cell>
        </row>
        <row r="232">
          <cell r="A232" t="str">
            <v>STA-54</v>
          </cell>
          <cell r="B232" t="str">
            <v>A06-0225-STA-54</v>
          </cell>
          <cell r="C232"/>
          <cell r="D232" t="str">
            <v>ST</v>
          </cell>
          <cell r="E232" t="str">
            <v>Tejas</v>
          </cell>
          <cell r="F232" t="str">
            <v>Darshan</v>
          </cell>
          <cell r="G232">
            <v>0</v>
          </cell>
          <cell r="H232"/>
          <cell r="I232">
            <v>26.57</v>
          </cell>
          <cell r="J232">
            <v>231</v>
          </cell>
          <cell r="K232" t="str">
            <v>NA</v>
          </cell>
          <cell r="L232" t="str">
            <v>NA</v>
          </cell>
          <cell r="M232"/>
          <cell r="N232" t="str">
            <v>NEW24</v>
          </cell>
        </row>
        <row r="233">
          <cell r="A233" t="str">
            <v>STA-55</v>
          </cell>
          <cell r="B233" t="str">
            <v>B5-4217-STA-55</v>
          </cell>
          <cell r="C233"/>
          <cell r="D233" t="str">
            <v>ST</v>
          </cell>
          <cell r="E233" t="str">
            <v>Tejas</v>
          </cell>
          <cell r="F233" t="str">
            <v>Darshan</v>
          </cell>
          <cell r="G233">
            <v>0</v>
          </cell>
          <cell r="H233"/>
          <cell r="I233">
            <v>32.659999999999997</v>
          </cell>
          <cell r="J233">
            <v>232</v>
          </cell>
          <cell r="K233" t="str">
            <v>NA</v>
          </cell>
          <cell r="L233" t="str">
            <v>NA</v>
          </cell>
          <cell r="M233"/>
          <cell r="N233" t="str">
            <v>NEW24</v>
          </cell>
        </row>
        <row r="234">
          <cell r="A234" t="str">
            <v>STA-56</v>
          </cell>
          <cell r="B234" t="str">
            <v>B5-4270-STA-56</v>
          </cell>
          <cell r="C234"/>
          <cell r="D234" t="str">
            <v>ST</v>
          </cell>
          <cell r="E234" t="str">
            <v>Tejas</v>
          </cell>
          <cell r="F234" t="str">
            <v>Darshan</v>
          </cell>
          <cell r="G234">
            <v>0</v>
          </cell>
          <cell r="H234"/>
          <cell r="I234">
            <v>12.56</v>
          </cell>
          <cell r="J234">
            <v>233</v>
          </cell>
          <cell r="K234" t="str">
            <v>NA</v>
          </cell>
          <cell r="L234" t="str">
            <v>NA</v>
          </cell>
          <cell r="M234"/>
          <cell r="N234" t="str">
            <v>NEW24</v>
          </cell>
        </row>
        <row r="235">
          <cell r="A235" t="str">
            <v>STA-57</v>
          </cell>
          <cell r="B235" t="str">
            <v>A24-0861-STA-57</v>
          </cell>
          <cell r="C235"/>
          <cell r="D235" t="str">
            <v>ST</v>
          </cell>
          <cell r="E235" t="str">
            <v>Tejas</v>
          </cell>
          <cell r="F235" t="str">
            <v>Darshan</v>
          </cell>
          <cell r="G235">
            <v>0</v>
          </cell>
          <cell r="H235"/>
          <cell r="I235">
            <v>16.309999999999999</v>
          </cell>
          <cell r="J235">
            <v>234</v>
          </cell>
          <cell r="K235" t="str">
            <v>NA</v>
          </cell>
          <cell r="L235" t="str">
            <v>NA</v>
          </cell>
          <cell r="M235"/>
          <cell r="N235" t="str">
            <v>NEW24</v>
          </cell>
        </row>
        <row r="236">
          <cell r="A236" t="str">
            <v>STA-58</v>
          </cell>
          <cell r="B236" t="str">
            <v>A28-1077-STA-58</v>
          </cell>
          <cell r="C236"/>
          <cell r="D236" t="str">
            <v>ST</v>
          </cell>
          <cell r="E236" t="str">
            <v>Tejas</v>
          </cell>
          <cell r="F236" t="str">
            <v>Darshan</v>
          </cell>
          <cell r="G236">
            <v>0</v>
          </cell>
          <cell r="H236"/>
          <cell r="I236">
            <v>17.5</v>
          </cell>
          <cell r="J236">
            <v>235</v>
          </cell>
          <cell r="K236" t="str">
            <v>NA</v>
          </cell>
          <cell r="L236" t="str">
            <v>NA</v>
          </cell>
          <cell r="M236"/>
          <cell r="N236" t="str">
            <v>NEW24</v>
          </cell>
        </row>
        <row r="237">
          <cell r="A237" t="str">
            <v>ST-15</v>
          </cell>
          <cell r="B237" t="str">
            <v>D15-8057-ST-15</v>
          </cell>
          <cell r="C237"/>
          <cell r="D237" t="str">
            <v>ST</v>
          </cell>
          <cell r="E237" t="str">
            <v>Tejas</v>
          </cell>
          <cell r="F237" t="str">
            <v>Darshan</v>
          </cell>
          <cell r="G237">
            <v>0</v>
          </cell>
          <cell r="H237"/>
          <cell r="I237">
            <v>118.66</v>
          </cell>
          <cell r="J237">
            <v>236</v>
          </cell>
          <cell r="K237">
            <v>-15.143333333333331</v>
          </cell>
          <cell r="L237" t="str">
            <v>NA</v>
          </cell>
          <cell r="M237"/>
          <cell r="N237" t="str">
            <v>IMP. NEW24</v>
          </cell>
        </row>
        <row r="238">
          <cell r="A238" t="str">
            <v>FPB-10</v>
          </cell>
          <cell r="B238" t="str">
            <v>C7-6110-FPB-10</v>
          </cell>
          <cell r="C238" t="str">
            <v>SEA</v>
          </cell>
          <cell r="D238" t="str">
            <v>FPB</v>
          </cell>
          <cell r="E238" t="str">
            <v>Tejas</v>
          </cell>
          <cell r="F238" t="str">
            <v>Darshan</v>
          </cell>
          <cell r="G238">
            <v>0</v>
          </cell>
          <cell r="H238"/>
          <cell r="I238">
            <v>66.95</v>
          </cell>
          <cell r="J238">
            <v>237</v>
          </cell>
          <cell r="K238">
            <v>-4.3947238984055561</v>
          </cell>
          <cell r="L238" t="str">
            <v>NA</v>
          </cell>
          <cell r="M238"/>
          <cell r="N238" t="str">
            <v>IMP. NEW24</v>
          </cell>
        </row>
        <row r="239">
          <cell r="A239" t="str">
            <v>FPB-11</v>
          </cell>
          <cell r="B239" t="str">
            <v>D7-8027-FPB-11</v>
          </cell>
          <cell r="C239" t="str">
            <v>SEA</v>
          </cell>
          <cell r="D239" t="str">
            <v>FPB</v>
          </cell>
          <cell r="E239" t="str">
            <v>Tejas</v>
          </cell>
          <cell r="F239" t="str">
            <v>Darshan</v>
          </cell>
          <cell r="G239">
            <v>0</v>
          </cell>
          <cell r="H239"/>
          <cell r="I239">
            <v>73.930000000000007</v>
          </cell>
          <cell r="J239">
            <v>238</v>
          </cell>
          <cell r="K239">
            <v>-14.771000000000001</v>
          </cell>
          <cell r="L239">
            <v>-14.02</v>
          </cell>
          <cell r="M239"/>
          <cell r="N239" t="str">
            <v>IMP. NEW24</v>
          </cell>
        </row>
        <row r="240">
          <cell r="A240" t="str">
            <v>FPB-12</v>
          </cell>
          <cell r="B240" t="str">
            <v>C9-6178-FPB-12</v>
          </cell>
          <cell r="C240" t="str">
            <v>SEA</v>
          </cell>
          <cell r="D240" t="str">
            <v>FPB</v>
          </cell>
          <cell r="E240" t="str">
            <v>Tejas</v>
          </cell>
          <cell r="F240" t="str">
            <v>Darshan</v>
          </cell>
          <cell r="G240">
            <v>0</v>
          </cell>
          <cell r="H240"/>
          <cell r="I240">
            <v>77.06</v>
          </cell>
          <cell r="J240">
            <v>239</v>
          </cell>
          <cell r="K240">
            <v>-13.17493333333333</v>
          </cell>
          <cell r="L240" t="str">
            <v>NA</v>
          </cell>
          <cell r="M240"/>
          <cell r="N240" t="str">
            <v>NEW24</v>
          </cell>
        </row>
        <row r="241">
          <cell r="A241" t="str">
            <v>FPB-13</v>
          </cell>
          <cell r="B241" t="str">
            <v>D13-8050-FPB-13</v>
          </cell>
          <cell r="C241" t="str">
            <v>SEA</v>
          </cell>
          <cell r="D241" t="str">
            <v>FPB</v>
          </cell>
          <cell r="E241" t="str">
            <v>Tejas</v>
          </cell>
          <cell r="F241" t="str">
            <v>Darshan</v>
          </cell>
          <cell r="G241">
            <v>0</v>
          </cell>
          <cell r="H241"/>
          <cell r="I241">
            <v>73.13</v>
          </cell>
          <cell r="J241">
            <v>240</v>
          </cell>
          <cell r="K241">
            <v>-13.45683333333333</v>
          </cell>
          <cell r="L241" t="str">
            <v>NA</v>
          </cell>
          <cell r="M241"/>
          <cell r="N241" t="str">
            <v>NEW24</v>
          </cell>
        </row>
        <row r="242">
          <cell r="A242" t="str">
            <v>FPB-14</v>
          </cell>
          <cell r="B242" t="str">
            <v>C7-6118-FPB-14</v>
          </cell>
          <cell r="C242" t="str">
            <v>SEA</v>
          </cell>
          <cell r="D242" t="str">
            <v>FPB</v>
          </cell>
          <cell r="E242" t="str">
            <v>Tejas</v>
          </cell>
          <cell r="F242" t="str">
            <v>Darshan</v>
          </cell>
          <cell r="G242">
            <v>0</v>
          </cell>
          <cell r="H242"/>
          <cell r="I242">
            <v>76.16</v>
          </cell>
          <cell r="J242">
            <v>241</v>
          </cell>
          <cell r="K242">
            <v>-11.720625</v>
          </cell>
          <cell r="L242" t="str">
            <v>NA</v>
          </cell>
          <cell r="M242"/>
          <cell r="N242" t="str">
            <v>NEW24</v>
          </cell>
        </row>
        <row r="243">
          <cell r="A243" t="str">
            <v>FAB-473</v>
          </cell>
          <cell r="B243" t="str">
            <v>D9-8035-FAB-473</v>
          </cell>
          <cell r="C243"/>
          <cell r="D243" t="str">
            <v>FAB</v>
          </cell>
          <cell r="E243" t="str">
            <v>Ronak</v>
          </cell>
          <cell r="F243" t="str">
            <v>Darshan</v>
          </cell>
          <cell r="G243">
            <v>0</v>
          </cell>
          <cell r="H243"/>
          <cell r="I243">
            <v>84.27</v>
          </cell>
          <cell r="J243">
            <v>242</v>
          </cell>
          <cell r="K243">
            <v>-25.39394444444444</v>
          </cell>
          <cell r="L243" t="str">
            <v>NA</v>
          </cell>
          <cell r="M243"/>
          <cell r="N243" t="str">
            <v>NEW24</v>
          </cell>
        </row>
        <row r="244">
          <cell r="A244" t="str">
            <v>FAB-474</v>
          </cell>
          <cell r="B244" t="str">
            <v>C10-6192-FAB-474</v>
          </cell>
          <cell r="C244"/>
          <cell r="D244" t="str">
            <v>FAB</v>
          </cell>
          <cell r="E244" t="str">
            <v>Tejas DC</v>
          </cell>
          <cell r="F244" t="str">
            <v>DC2</v>
          </cell>
          <cell r="G244">
            <v>0</v>
          </cell>
          <cell r="H244"/>
          <cell r="I244">
            <v>41.8</v>
          </cell>
          <cell r="J244">
            <v>243</v>
          </cell>
          <cell r="K244">
            <v>-24.313400000000001</v>
          </cell>
          <cell r="L244" t="str">
            <v>NA</v>
          </cell>
          <cell r="M244"/>
          <cell r="N244" t="str">
            <v>NEW24</v>
          </cell>
        </row>
        <row r="245">
          <cell r="A245" t="str">
            <v>GEN-SB08</v>
          </cell>
          <cell r="B245" t="str">
            <v>A26-0958-GEN-SB08</v>
          </cell>
          <cell r="C245"/>
          <cell r="D245" t="str">
            <v>GEN</v>
          </cell>
          <cell r="E245" t="str">
            <v>Tejas</v>
          </cell>
          <cell r="F245" t="str">
            <v>Darshan</v>
          </cell>
          <cell r="G245">
            <v>0</v>
          </cell>
          <cell r="H245"/>
          <cell r="I245">
            <v>10.62</v>
          </cell>
          <cell r="J245">
            <v>244</v>
          </cell>
          <cell r="K245">
            <v>-0.92066666666666674</v>
          </cell>
          <cell r="L245" t="str">
            <v>NA</v>
          </cell>
          <cell r="M245"/>
          <cell r="N245" t="str">
            <v>NEW24</v>
          </cell>
        </row>
        <row r="246">
          <cell r="A246" t="str">
            <v>GEN-SB09</v>
          </cell>
          <cell r="B246" t="str">
            <v>A27-0997-GEN-SB09</v>
          </cell>
          <cell r="C246"/>
          <cell r="D246" t="str">
            <v>GEN</v>
          </cell>
          <cell r="E246" t="str">
            <v>Tejas</v>
          </cell>
          <cell r="F246" t="str">
            <v>Darshan</v>
          </cell>
          <cell r="G246">
            <v>0</v>
          </cell>
          <cell r="H246"/>
          <cell r="I246">
            <v>13.74</v>
          </cell>
          <cell r="J246">
            <v>245</v>
          </cell>
          <cell r="K246">
            <v>-1.2146153846153851</v>
          </cell>
          <cell r="L246" t="str">
            <v>NA</v>
          </cell>
          <cell r="M246"/>
          <cell r="N246" t="str">
            <v>NEW24</v>
          </cell>
        </row>
        <row r="247">
          <cell r="A247" t="str">
            <v>IB-A32</v>
          </cell>
          <cell r="B247" t="str">
            <v>D6-8024-IB-A32</v>
          </cell>
          <cell r="C247"/>
          <cell r="D247" t="str">
            <v>IB</v>
          </cell>
          <cell r="E247" t="str">
            <v>Tushar</v>
          </cell>
          <cell r="F247" t="str">
            <v>Darshan</v>
          </cell>
          <cell r="G247">
            <v>0</v>
          </cell>
          <cell r="H247"/>
          <cell r="I247">
            <v>58.2</v>
          </cell>
          <cell r="J247">
            <v>246</v>
          </cell>
          <cell r="K247">
            <v>-20.88</v>
          </cell>
          <cell r="L247" t="str">
            <v>NA</v>
          </cell>
          <cell r="M247"/>
          <cell r="N247" t="str">
            <v>NEW24</v>
          </cell>
        </row>
        <row r="248">
          <cell r="A248" t="str">
            <v>FAB-475</v>
          </cell>
          <cell r="B248" t="str">
            <v>B2-4083-FAB-475</v>
          </cell>
          <cell r="C248"/>
          <cell r="D248" t="str">
            <v>FAB</v>
          </cell>
          <cell r="E248" t="str">
            <v>Tejas</v>
          </cell>
          <cell r="F248" t="str">
            <v>Darshan</v>
          </cell>
          <cell r="G248">
            <v>0</v>
          </cell>
          <cell r="H248"/>
          <cell r="I248">
            <v>20.46</v>
          </cell>
          <cell r="J248">
            <v>247</v>
          </cell>
          <cell r="K248">
            <v>-5.5766666666666671</v>
          </cell>
          <cell r="L248" t="str">
            <v>NA</v>
          </cell>
          <cell r="M248"/>
          <cell r="N248" t="str">
            <v>NEW24</v>
          </cell>
        </row>
        <row r="249">
          <cell r="A249" t="str">
            <v>FAB-476</v>
          </cell>
          <cell r="B249" t="str">
            <v>C2-6035-FAB-476</v>
          </cell>
          <cell r="C249" t="str">
            <v>IMP 584</v>
          </cell>
          <cell r="D249" t="str">
            <v>FAB</v>
          </cell>
          <cell r="E249" t="str">
            <v>Ronak DC</v>
          </cell>
          <cell r="F249" t="str">
            <v>DC2</v>
          </cell>
          <cell r="G249">
            <v>0</v>
          </cell>
          <cell r="H249"/>
          <cell r="I249">
            <v>34.200000000000003</v>
          </cell>
          <cell r="J249">
            <v>248</v>
          </cell>
          <cell r="K249">
            <v>-10.59466666666667</v>
          </cell>
          <cell r="L249" t="str">
            <v>NA</v>
          </cell>
          <cell r="M249"/>
          <cell r="N249" t="str">
            <v>NEW24</v>
          </cell>
        </row>
        <row r="250">
          <cell r="A250" t="str">
            <v>FAB-477</v>
          </cell>
          <cell r="B250" t="str">
            <v>D3-8010-FAB-477</v>
          </cell>
          <cell r="C250" t="str">
            <v>IMP 585</v>
          </cell>
          <cell r="D250" t="str">
            <v>FAB</v>
          </cell>
          <cell r="E250" t="str">
            <v>DC</v>
          </cell>
          <cell r="F250" t="str">
            <v>DC2</v>
          </cell>
          <cell r="G250">
            <v>0</v>
          </cell>
          <cell r="H250"/>
          <cell r="I250">
            <v>46.79</v>
          </cell>
          <cell r="J250">
            <v>249</v>
          </cell>
          <cell r="K250">
            <v>-22.638999999999999</v>
          </cell>
          <cell r="L250" t="str">
            <v>NA</v>
          </cell>
          <cell r="M250"/>
          <cell r="N250" t="str">
            <v>NEW24</v>
          </cell>
        </row>
        <row r="251">
          <cell r="A251" t="str">
            <v>FAB-478</v>
          </cell>
          <cell r="B251" t="str">
            <v>D11-8041-FAB-478</v>
          </cell>
          <cell r="C251" t="str">
            <v>IMP 586</v>
          </cell>
          <cell r="D251" t="str">
            <v>FAB</v>
          </cell>
          <cell r="E251" t="str">
            <v>DC</v>
          </cell>
          <cell r="F251" t="str">
            <v>DC2</v>
          </cell>
          <cell r="G251">
            <v>0</v>
          </cell>
          <cell r="H251"/>
          <cell r="I251">
            <v>62.05</v>
          </cell>
          <cell r="J251">
            <v>250</v>
          </cell>
          <cell r="K251">
            <v>-22.140999999999998</v>
          </cell>
          <cell r="L251" t="str">
            <v>NA</v>
          </cell>
          <cell r="M251"/>
          <cell r="N251" t="str">
            <v>NEW24</v>
          </cell>
        </row>
        <row r="252">
          <cell r="A252" t="str">
            <v>FAB-483</v>
          </cell>
          <cell r="B252" t="str">
            <v>FAB-483</v>
          </cell>
          <cell r="C252"/>
          <cell r="D252" t="str">
            <v>FAB</v>
          </cell>
          <cell r="E252" t="str">
            <v>DC</v>
          </cell>
          <cell r="F252" t="str">
            <v>DC2</v>
          </cell>
          <cell r="G252">
            <v>0</v>
          </cell>
          <cell r="H252"/>
          <cell r="I252">
            <v>0</v>
          </cell>
          <cell r="J252">
            <v>251</v>
          </cell>
          <cell r="K252" t="str">
            <v>NA</v>
          </cell>
          <cell r="L252" t="str">
            <v>NA</v>
          </cell>
          <cell r="M252"/>
          <cell r="N252" t="str">
            <v>NEW25</v>
          </cell>
        </row>
        <row r="253">
          <cell r="A253" t="str">
            <v>CNF-01</v>
          </cell>
          <cell r="B253" t="str">
            <v>CNF-01</v>
          </cell>
          <cell r="C253" t="str">
            <v>DC 25</v>
          </cell>
          <cell r="D253" t="str">
            <v>CN</v>
          </cell>
          <cell r="E253" t="str">
            <v>Tejas DC</v>
          </cell>
          <cell r="F253" t="str">
            <v>DC2</v>
          </cell>
          <cell r="G253">
            <v>0</v>
          </cell>
          <cell r="H253"/>
          <cell r="I253">
            <v>40.47</v>
          </cell>
          <cell r="J253">
            <v>252</v>
          </cell>
          <cell r="K253">
            <v>-19.38</v>
          </cell>
          <cell r="L253" t="str">
            <v>NA</v>
          </cell>
          <cell r="M253"/>
          <cell r="N253" t="str">
            <v>NEW24</v>
          </cell>
        </row>
        <row r="254">
          <cell r="A254" t="str">
            <v>CNF-02</v>
          </cell>
          <cell r="B254" t="str">
            <v>CNF-02</v>
          </cell>
          <cell r="C254" t="str">
            <v>DC 25</v>
          </cell>
          <cell r="D254" t="str">
            <v>CN</v>
          </cell>
          <cell r="E254" t="str">
            <v>Tejas DC</v>
          </cell>
          <cell r="F254" t="str">
            <v>DC2</v>
          </cell>
          <cell r="G254">
            <v>0</v>
          </cell>
          <cell r="H254"/>
          <cell r="I254">
            <v>23.72</v>
          </cell>
          <cell r="J254">
            <v>253</v>
          </cell>
          <cell r="K254">
            <v>-7.93</v>
          </cell>
          <cell r="L254" t="str">
            <v>NA</v>
          </cell>
          <cell r="M254"/>
          <cell r="N254" t="str">
            <v>NEW24</v>
          </cell>
        </row>
        <row r="255">
          <cell r="A255" t="str">
            <v>CNF-03</v>
          </cell>
          <cell r="B255" t="str">
            <v>CNF-03</v>
          </cell>
          <cell r="C255" t="str">
            <v>DC 25</v>
          </cell>
          <cell r="D255" t="str">
            <v>CN</v>
          </cell>
          <cell r="E255" t="str">
            <v>Tejas DC</v>
          </cell>
          <cell r="F255" t="str">
            <v>DC2</v>
          </cell>
          <cell r="G255">
            <v>0</v>
          </cell>
          <cell r="H255"/>
          <cell r="I255">
            <v>39.6</v>
          </cell>
          <cell r="J255">
            <v>254</v>
          </cell>
          <cell r="K255">
            <v>-13.67</v>
          </cell>
          <cell r="L255" t="str">
            <v>NA</v>
          </cell>
          <cell r="M255"/>
          <cell r="N255" t="str">
            <v>NEW24</v>
          </cell>
        </row>
        <row r="256">
          <cell r="A256" t="str">
            <v>FAB-488</v>
          </cell>
          <cell r="B256" t="str">
            <v>B1-4025-FAB-488</v>
          </cell>
          <cell r="C256"/>
          <cell r="D256" t="str">
            <v>FAB</v>
          </cell>
          <cell r="E256" t="str">
            <v>Tejas</v>
          </cell>
          <cell r="F256" t="str">
            <v>Darshan</v>
          </cell>
          <cell r="G256">
            <v>0</v>
          </cell>
          <cell r="H256"/>
          <cell r="I256">
            <v>31.15</v>
          </cell>
          <cell r="J256">
            <v>255</v>
          </cell>
          <cell r="K256">
            <v>-6.0679999999999996</v>
          </cell>
          <cell r="L256" t="str">
            <v>NA</v>
          </cell>
          <cell r="M256"/>
          <cell r="N256" t="str">
            <v>NEW25</v>
          </cell>
        </row>
        <row r="257">
          <cell r="A257" t="str">
            <v>ST-16</v>
          </cell>
          <cell r="B257" t="str">
            <v>C10-6201-ST-16</v>
          </cell>
          <cell r="C257"/>
          <cell r="D257" t="str">
            <v>ST</v>
          </cell>
          <cell r="E257" t="str">
            <v>Tejas</v>
          </cell>
          <cell r="F257" t="str">
            <v>Darshan</v>
          </cell>
          <cell r="G257">
            <v>0</v>
          </cell>
          <cell r="H257"/>
          <cell r="I257">
            <v>57.95</v>
          </cell>
          <cell r="J257">
            <v>256</v>
          </cell>
          <cell r="K257">
            <v>-12.2425</v>
          </cell>
          <cell r="L257" t="str">
            <v>NA</v>
          </cell>
          <cell r="M257"/>
          <cell r="N257" t="str">
            <v>NEW25</v>
          </cell>
        </row>
        <row r="258">
          <cell r="A258" t="str">
            <v>ST-17</v>
          </cell>
          <cell r="B258" t="str">
            <v>ST-17</v>
          </cell>
          <cell r="C258"/>
          <cell r="D258" t="str">
            <v>ST</v>
          </cell>
          <cell r="E258" t="str">
            <v>Tejas DC</v>
          </cell>
          <cell r="F258" t="str">
            <v>DC2</v>
          </cell>
          <cell r="G258">
            <v>0</v>
          </cell>
          <cell r="H258"/>
          <cell r="I258">
            <v>0</v>
          </cell>
          <cell r="J258">
            <v>257</v>
          </cell>
          <cell r="K258" t="str">
            <v>NA</v>
          </cell>
          <cell r="L258" t="str">
            <v>NA</v>
          </cell>
          <cell r="M258"/>
          <cell r="N258" t="str">
            <v>NEW25</v>
          </cell>
        </row>
        <row r="259">
          <cell r="A259" t="str">
            <v>ST-18</v>
          </cell>
          <cell r="B259" t="str">
            <v>C7-6117-ST-18</v>
          </cell>
          <cell r="C259" t="str">
            <v>DC 25</v>
          </cell>
          <cell r="D259" t="str">
            <v>ST</v>
          </cell>
          <cell r="E259" t="str">
            <v>Tejas</v>
          </cell>
          <cell r="F259" t="str">
            <v>Darshan</v>
          </cell>
          <cell r="G259">
            <v>0</v>
          </cell>
          <cell r="H259"/>
          <cell r="I259">
            <v>77</v>
          </cell>
          <cell r="J259">
            <v>258</v>
          </cell>
          <cell r="K259">
            <v>-11.01766666666667</v>
          </cell>
          <cell r="L259" t="str">
            <v>NA</v>
          </cell>
          <cell r="M259"/>
          <cell r="N259" t="str">
            <v>NEW25</v>
          </cell>
        </row>
        <row r="260">
          <cell r="A260" t="str">
            <v>GEN-CB1008</v>
          </cell>
          <cell r="B260" t="str">
            <v>B5-4227-GEN-CB1008</v>
          </cell>
          <cell r="C260"/>
          <cell r="D260" t="str">
            <v>GEN</v>
          </cell>
          <cell r="E260" t="str">
            <v>Tejas</v>
          </cell>
          <cell r="F260" t="str">
            <v>Darshan</v>
          </cell>
          <cell r="G260">
            <v>0</v>
          </cell>
          <cell r="H260"/>
          <cell r="I260">
            <v>9.16</v>
          </cell>
          <cell r="J260">
            <v>259</v>
          </cell>
          <cell r="K260">
            <v>-5.5441666666666656</v>
          </cell>
          <cell r="L260" t="str">
            <v>NA</v>
          </cell>
          <cell r="M260"/>
          <cell r="N260" t="str">
            <v>NEW24</v>
          </cell>
        </row>
        <row r="261">
          <cell r="A261" t="str">
            <v>FAB-489</v>
          </cell>
          <cell r="B261" t="str">
            <v>A27-0990-FAB-489</v>
          </cell>
          <cell r="C261"/>
          <cell r="D261" t="str">
            <v>FAB</v>
          </cell>
          <cell r="E261" t="str">
            <v>Tejas</v>
          </cell>
          <cell r="F261" t="str">
            <v>Darshan</v>
          </cell>
          <cell r="G261">
            <v>0</v>
          </cell>
          <cell r="H261"/>
          <cell r="I261">
            <v>25.07</v>
          </cell>
          <cell r="J261">
            <v>260</v>
          </cell>
          <cell r="K261" t="str">
            <v>NA</v>
          </cell>
          <cell r="L261" t="str">
            <v>NA</v>
          </cell>
          <cell r="M261"/>
          <cell r="N261" t="str">
            <v>NEW25</v>
          </cell>
        </row>
        <row r="262">
          <cell r="A262" t="str">
            <v>FAB-490</v>
          </cell>
          <cell r="B262" t="str">
            <v>B3-4131-FAB-490</v>
          </cell>
          <cell r="C262"/>
          <cell r="D262" t="str">
            <v>FAB</v>
          </cell>
          <cell r="E262" t="str">
            <v>Ronak</v>
          </cell>
          <cell r="F262" t="str">
            <v>Darshan</v>
          </cell>
          <cell r="G262">
            <v>0</v>
          </cell>
          <cell r="H262"/>
          <cell r="I262">
            <v>25.85</v>
          </cell>
          <cell r="J262">
            <v>261</v>
          </cell>
          <cell r="K262">
            <v>-6.842881355932203</v>
          </cell>
          <cell r="L262" t="str">
            <v>NA</v>
          </cell>
          <cell r="M262"/>
          <cell r="N262" t="str">
            <v>NEW25</v>
          </cell>
        </row>
        <row r="263">
          <cell r="A263" t="str">
            <v>FAB-491</v>
          </cell>
          <cell r="B263" t="str">
            <v>B2-4088-FAB-491</v>
          </cell>
          <cell r="C263"/>
          <cell r="D263" t="str">
            <v>FAB</v>
          </cell>
          <cell r="E263" t="str">
            <v>Ronak</v>
          </cell>
          <cell r="F263" t="str">
            <v>Darshan</v>
          </cell>
          <cell r="G263">
            <v>0</v>
          </cell>
          <cell r="H263"/>
          <cell r="I263">
            <v>29.7</v>
          </cell>
          <cell r="J263">
            <v>262</v>
          </cell>
          <cell r="K263">
            <v>-9.57</v>
          </cell>
          <cell r="L263" t="str">
            <v>NA</v>
          </cell>
          <cell r="M263"/>
          <cell r="N263" t="str">
            <v>NEW25</v>
          </cell>
        </row>
        <row r="264">
          <cell r="A264" t="str">
            <v>FAB-492</v>
          </cell>
          <cell r="B264" t="str">
            <v>C7-6112-FAB-492</v>
          </cell>
          <cell r="C264"/>
          <cell r="D264" t="str">
            <v>FAB</v>
          </cell>
          <cell r="E264" t="str">
            <v>Ronak</v>
          </cell>
          <cell r="F264" t="str">
            <v>Darshan</v>
          </cell>
          <cell r="G264">
            <v>0</v>
          </cell>
          <cell r="H264"/>
          <cell r="I264">
            <v>35.200000000000003</v>
          </cell>
          <cell r="J264">
            <v>263</v>
          </cell>
          <cell r="K264">
            <v>-9.8498245614035085</v>
          </cell>
          <cell r="L264" t="str">
            <v>NA</v>
          </cell>
          <cell r="M264"/>
          <cell r="N264" t="str">
            <v>NEW25</v>
          </cell>
        </row>
        <row r="265">
          <cell r="A265" t="str">
            <v>FAB-493</v>
          </cell>
          <cell r="B265" t="str">
            <v>B5-4248-FAB-493</v>
          </cell>
          <cell r="C265"/>
          <cell r="D265" t="str">
            <v>FAB</v>
          </cell>
          <cell r="E265" t="str">
            <v>Ronak</v>
          </cell>
          <cell r="F265" t="str">
            <v>Darshan</v>
          </cell>
          <cell r="G265">
            <v>0</v>
          </cell>
          <cell r="H265"/>
          <cell r="I265">
            <v>6.6</v>
          </cell>
          <cell r="J265">
            <v>264</v>
          </cell>
          <cell r="K265">
            <v>-1.9268454504906329</v>
          </cell>
          <cell r="L265" t="str">
            <v>NA</v>
          </cell>
          <cell r="M265"/>
          <cell r="N265" t="str">
            <v>NEW25</v>
          </cell>
        </row>
        <row r="266">
          <cell r="A266" t="str">
            <v>FAB-494</v>
          </cell>
          <cell r="B266" t="str">
            <v>D17-8065-FAB-494</v>
          </cell>
          <cell r="C266"/>
          <cell r="D266" t="str">
            <v>FAB</v>
          </cell>
          <cell r="E266" t="str">
            <v>Tejas</v>
          </cell>
          <cell r="F266" t="str">
            <v>Darshan</v>
          </cell>
          <cell r="G266">
            <v>0</v>
          </cell>
          <cell r="H266"/>
          <cell r="I266">
            <v>44.5</v>
          </cell>
          <cell r="J266">
            <v>265</v>
          </cell>
          <cell r="K266">
            <v>-24.326000000000001</v>
          </cell>
          <cell r="L266" t="str">
            <v>NA</v>
          </cell>
          <cell r="M266"/>
          <cell r="N266" t="str">
            <v>NEW25</v>
          </cell>
        </row>
        <row r="267">
          <cell r="A267" t="str">
            <v>FAB-495</v>
          </cell>
          <cell r="B267" t="str">
            <v>D17-8067-FAB-495</v>
          </cell>
          <cell r="C267"/>
          <cell r="D267" t="str">
            <v>FAB</v>
          </cell>
          <cell r="E267" t="str">
            <v>Tejas</v>
          </cell>
          <cell r="F267" t="str">
            <v>Darshan</v>
          </cell>
          <cell r="G267">
            <v>0</v>
          </cell>
          <cell r="H267"/>
          <cell r="I267">
            <v>50.24</v>
          </cell>
          <cell r="J267">
            <v>266</v>
          </cell>
          <cell r="K267">
            <v>-24.628</v>
          </cell>
          <cell r="L267" t="str">
            <v>NA</v>
          </cell>
          <cell r="M267"/>
          <cell r="N267" t="str">
            <v>NEW25</v>
          </cell>
        </row>
        <row r="268">
          <cell r="A268" t="str">
            <v>FAB-496</v>
          </cell>
          <cell r="B268" t="str">
            <v>FAB-496</v>
          </cell>
          <cell r="C268"/>
          <cell r="D268" t="str">
            <v>FAB</v>
          </cell>
          <cell r="E268" t="str">
            <v>Tejas</v>
          </cell>
          <cell r="F268" t="str">
            <v>Darshan</v>
          </cell>
          <cell r="G268">
            <v>0</v>
          </cell>
          <cell r="H268"/>
          <cell r="I268">
            <v>0</v>
          </cell>
          <cell r="J268">
            <v>267</v>
          </cell>
          <cell r="K268" t="str">
            <v>NA</v>
          </cell>
          <cell r="L268" t="str">
            <v>NA</v>
          </cell>
          <cell r="M268"/>
          <cell r="N268" t="str">
            <v>NEW25</v>
          </cell>
        </row>
        <row r="269">
          <cell r="A269" t="str">
            <v>FAB-497</v>
          </cell>
          <cell r="B269" t="str">
            <v>D22-8086-FAB-497</v>
          </cell>
          <cell r="C269"/>
          <cell r="D269" t="str">
            <v>FAB</v>
          </cell>
          <cell r="E269" t="str">
            <v>Ronak</v>
          </cell>
          <cell r="F269" t="str">
            <v>Darshan</v>
          </cell>
          <cell r="G269">
            <v>0</v>
          </cell>
          <cell r="H269"/>
          <cell r="I269">
            <v>86.99</v>
          </cell>
          <cell r="J269">
            <v>268</v>
          </cell>
          <cell r="K269" t="str">
            <v>NA</v>
          </cell>
          <cell r="L269" t="str">
            <v>NA</v>
          </cell>
          <cell r="M269"/>
          <cell r="N269" t="str">
            <v>NEW25</v>
          </cell>
        </row>
        <row r="270">
          <cell r="A270" t="str">
            <v>FAB-498</v>
          </cell>
          <cell r="B270" t="str">
            <v>D24-8093-FAB-498</v>
          </cell>
          <cell r="C270"/>
          <cell r="D270" t="str">
            <v>FAB</v>
          </cell>
          <cell r="E270" t="str">
            <v>Ronak</v>
          </cell>
          <cell r="F270" t="str">
            <v>Darshan</v>
          </cell>
          <cell r="G270">
            <v>0</v>
          </cell>
          <cell r="H270"/>
          <cell r="I270">
            <v>99.08</v>
          </cell>
          <cell r="J270">
            <v>269</v>
          </cell>
          <cell r="K270" t="str">
            <v>NA</v>
          </cell>
          <cell r="L270" t="str">
            <v>NA</v>
          </cell>
          <cell r="M270"/>
          <cell r="N270" t="str">
            <v>NEW25</v>
          </cell>
        </row>
        <row r="271">
          <cell r="A271" t="str">
            <v>FAB-499</v>
          </cell>
          <cell r="B271" t="str">
            <v>D22-8084-FAB-499</v>
          </cell>
          <cell r="C271"/>
          <cell r="D271" t="str">
            <v>FAB</v>
          </cell>
          <cell r="E271" t="str">
            <v>Ronak</v>
          </cell>
          <cell r="F271" t="str">
            <v>Darshan</v>
          </cell>
          <cell r="G271">
            <v>0</v>
          </cell>
          <cell r="H271"/>
          <cell r="I271">
            <v>109.35</v>
          </cell>
          <cell r="J271">
            <v>270</v>
          </cell>
          <cell r="K271" t="str">
            <v>NA</v>
          </cell>
          <cell r="L271" t="str">
            <v>NA</v>
          </cell>
          <cell r="M271"/>
          <cell r="N271" t="str">
            <v>NEW25</v>
          </cell>
        </row>
        <row r="272">
          <cell r="A272" t="str">
            <v>FAB-500</v>
          </cell>
          <cell r="B272" t="str">
            <v>D22-8087-FAB-500</v>
          </cell>
          <cell r="C272"/>
          <cell r="D272" t="str">
            <v>FAB</v>
          </cell>
          <cell r="E272" t="str">
            <v>Ronak</v>
          </cell>
          <cell r="F272" t="str">
            <v>Darshan</v>
          </cell>
          <cell r="G272">
            <v>0</v>
          </cell>
          <cell r="H272"/>
          <cell r="I272">
            <v>125.93</v>
          </cell>
          <cell r="J272">
            <v>271</v>
          </cell>
          <cell r="K272" t="str">
            <v>NA</v>
          </cell>
          <cell r="L272" t="str">
            <v>NA</v>
          </cell>
          <cell r="M272"/>
          <cell r="N272" t="str">
            <v>NEW25</v>
          </cell>
        </row>
        <row r="273">
          <cell r="A273" t="str">
            <v>FAB-501</v>
          </cell>
          <cell r="B273" t="str">
            <v>C1-6019-FAB-501</v>
          </cell>
          <cell r="C273"/>
          <cell r="D273" t="str">
            <v>FAB</v>
          </cell>
          <cell r="E273" t="str">
            <v>Ronak DC</v>
          </cell>
          <cell r="F273" t="str">
            <v>DC2</v>
          </cell>
          <cell r="G273">
            <v>0</v>
          </cell>
          <cell r="H273"/>
          <cell r="I273">
            <v>64.709999999999994</v>
          </cell>
          <cell r="J273">
            <v>272</v>
          </cell>
          <cell r="K273">
            <v>-7.8214513805486847</v>
          </cell>
          <cell r="L273" t="str">
            <v>NA</v>
          </cell>
          <cell r="M273"/>
          <cell r="N273" t="str">
            <v>IMP. NEW25</v>
          </cell>
        </row>
        <row r="274">
          <cell r="A274" t="str">
            <v>FAB-502</v>
          </cell>
          <cell r="B274" t="str">
            <v>FAB-502</v>
          </cell>
          <cell r="C274"/>
          <cell r="D274" t="str">
            <v>FAB</v>
          </cell>
          <cell r="E274" t="str">
            <v>Tejas</v>
          </cell>
          <cell r="F274" t="str">
            <v>Darshan</v>
          </cell>
          <cell r="G274">
            <v>0</v>
          </cell>
          <cell r="H274"/>
          <cell r="I274">
            <v>0</v>
          </cell>
          <cell r="J274">
            <v>273</v>
          </cell>
          <cell r="K274" t="str">
            <v>NA</v>
          </cell>
          <cell r="L274" t="str">
            <v>NA</v>
          </cell>
          <cell r="M274"/>
          <cell r="N274" t="str">
            <v>IMP. NEW25</v>
          </cell>
        </row>
        <row r="275">
          <cell r="A275" t="str">
            <v>FAB-503</v>
          </cell>
          <cell r="B275" t="str">
            <v>FAB-503</v>
          </cell>
          <cell r="C275"/>
          <cell r="D275" t="str">
            <v>FAB</v>
          </cell>
          <cell r="E275" t="str">
            <v>Ronak</v>
          </cell>
          <cell r="F275" t="str">
            <v>Darshan</v>
          </cell>
          <cell r="G275">
            <v>0</v>
          </cell>
          <cell r="H275"/>
          <cell r="I275">
            <v>0</v>
          </cell>
          <cell r="J275">
            <v>274</v>
          </cell>
          <cell r="K275" t="str">
            <v>NA</v>
          </cell>
          <cell r="L275" t="str">
            <v>NA</v>
          </cell>
          <cell r="M275"/>
          <cell r="N275" t="str">
            <v>IMP. NEW25</v>
          </cell>
        </row>
        <row r="276">
          <cell r="A276" t="str">
            <v>FAB-504</v>
          </cell>
          <cell r="B276" t="str">
            <v>D19-8074-FAB-504</v>
          </cell>
          <cell r="C276"/>
          <cell r="D276" t="str">
            <v>FAB</v>
          </cell>
          <cell r="E276" t="str">
            <v>Shubham</v>
          </cell>
          <cell r="F276" t="str">
            <v>Darshan</v>
          </cell>
          <cell r="G276">
            <v>0</v>
          </cell>
          <cell r="H276"/>
          <cell r="I276">
            <v>143.80000000000001</v>
          </cell>
          <cell r="J276">
            <v>275</v>
          </cell>
          <cell r="K276" t="str">
            <v>NA</v>
          </cell>
          <cell r="L276" t="str">
            <v>NA</v>
          </cell>
          <cell r="M276"/>
          <cell r="N276" t="str">
            <v>IMP. NEW25</v>
          </cell>
        </row>
        <row r="277">
          <cell r="A277" t="str">
            <v>FAB-506</v>
          </cell>
          <cell r="B277" t="str">
            <v>D16-8061-FAB-506</v>
          </cell>
          <cell r="C277"/>
          <cell r="D277" t="str">
            <v>FAB</v>
          </cell>
          <cell r="E277" t="str">
            <v>Ronak</v>
          </cell>
          <cell r="F277" t="str">
            <v>Darshan</v>
          </cell>
          <cell r="G277">
            <v>0</v>
          </cell>
          <cell r="H277"/>
          <cell r="I277">
            <v>73.52</v>
          </cell>
          <cell r="J277">
            <v>276</v>
          </cell>
          <cell r="K277">
            <v>-18.927805954603119</v>
          </cell>
          <cell r="L277" t="str">
            <v>NA</v>
          </cell>
          <cell r="M277"/>
          <cell r="N277" t="str">
            <v>IMP. NEW25</v>
          </cell>
        </row>
        <row r="278">
          <cell r="A278" t="str">
            <v>FAB-509</v>
          </cell>
          <cell r="B278" t="str">
            <v>D13-8049-FAB-509</v>
          </cell>
          <cell r="C278" t="str">
            <v>DC 25</v>
          </cell>
          <cell r="D278" t="str">
            <v>FAB</v>
          </cell>
          <cell r="E278" t="str">
            <v>Ronak DC</v>
          </cell>
          <cell r="F278" t="str">
            <v>DC2</v>
          </cell>
          <cell r="G278">
            <v>0</v>
          </cell>
          <cell r="H278"/>
          <cell r="I278">
            <v>100.85</v>
          </cell>
          <cell r="J278">
            <v>277</v>
          </cell>
          <cell r="K278">
            <v>-17.96</v>
          </cell>
          <cell r="L278" t="str">
            <v>NA</v>
          </cell>
          <cell r="M278"/>
          <cell r="N278" t="str">
            <v>IMP. NEW25</v>
          </cell>
        </row>
        <row r="279">
          <cell r="A279" t="str">
            <v>FAB-511</v>
          </cell>
          <cell r="B279" t="str">
            <v>C7-6113-FAB-511</v>
          </cell>
          <cell r="C279" t="str">
            <v>HOLD 25</v>
          </cell>
          <cell r="D279" t="str">
            <v>FAB</v>
          </cell>
          <cell r="E279" t="str">
            <v>Tejas</v>
          </cell>
          <cell r="F279" t="str">
            <v>Darshan</v>
          </cell>
          <cell r="G279">
            <v>0</v>
          </cell>
          <cell r="H279"/>
          <cell r="I279">
            <v>88.3</v>
          </cell>
          <cell r="J279">
            <v>278</v>
          </cell>
          <cell r="K279" t="str">
            <v>NA</v>
          </cell>
          <cell r="L279" t="str">
            <v>NA</v>
          </cell>
          <cell r="M279"/>
          <cell r="N279" t="str">
            <v>NEW25</v>
          </cell>
        </row>
        <row r="280">
          <cell r="A280" t="str">
            <v>FAB-512</v>
          </cell>
          <cell r="B280" t="str">
            <v>D18-8068-FAB-512</v>
          </cell>
          <cell r="C280"/>
          <cell r="D280" t="str">
            <v>FAB</v>
          </cell>
          <cell r="E280" t="str">
            <v>Shubham</v>
          </cell>
          <cell r="F280" t="str">
            <v>Darshan</v>
          </cell>
          <cell r="G280">
            <v>0</v>
          </cell>
          <cell r="H280"/>
          <cell r="I280">
            <v>65.62</v>
          </cell>
          <cell r="J280">
            <v>279</v>
          </cell>
          <cell r="K280" t="str">
            <v>NA</v>
          </cell>
          <cell r="L280" t="str">
            <v>NA</v>
          </cell>
          <cell r="M280"/>
          <cell r="N280" t="str">
            <v>IMP. NEW25</v>
          </cell>
        </row>
        <row r="281">
          <cell r="A281" t="str">
            <v>FAB-514</v>
          </cell>
          <cell r="B281" t="str">
            <v>C10-6213-FAB-514</v>
          </cell>
          <cell r="C281"/>
          <cell r="D281" t="str">
            <v>FAB</v>
          </cell>
          <cell r="E281" t="str">
            <v>Tejas</v>
          </cell>
          <cell r="F281" t="str">
            <v>Darshan</v>
          </cell>
          <cell r="G281">
            <v>0</v>
          </cell>
          <cell r="H281"/>
          <cell r="I281">
            <v>92.95</v>
          </cell>
          <cell r="J281">
            <v>280</v>
          </cell>
          <cell r="K281" t="str">
            <v>NA</v>
          </cell>
          <cell r="L281" t="str">
            <v>NA</v>
          </cell>
          <cell r="M281"/>
          <cell r="N281" t="str">
            <v>IMP. NEW25</v>
          </cell>
        </row>
        <row r="282">
          <cell r="A282" t="str">
            <v>FAB-515</v>
          </cell>
          <cell r="B282" t="str">
            <v>C7-6120-FAB-515</v>
          </cell>
          <cell r="C282"/>
          <cell r="D282" t="str">
            <v>FAB</v>
          </cell>
          <cell r="E282" t="str">
            <v>Tejas</v>
          </cell>
          <cell r="F282" t="str">
            <v>Darshan</v>
          </cell>
          <cell r="G282">
            <v>0</v>
          </cell>
          <cell r="H282"/>
          <cell r="I282">
            <v>53.59</v>
          </cell>
          <cell r="J282">
            <v>281</v>
          </cell>
          <cell r="K282">
            <v>-13.78</v>
          </cell>
          <cell r="L282" t="str">
            <v>NA</v>
          </cell>
          <cell r="M282"/>
          <cell r="N282" t="str">
            <v>NEW25</v>
          </cell>
        </row>
        <row r="283">
          <cell r="A283" t="str">
            <v>FAB-516</v>
          </cell>
          <cell r="B283" t="str">
            <v>FAB-516</v>
          </cell>
          <cell r="C283"/>
          <cell r="D283" t="str">
            <v>FAB</v>
          </cell>
          <cell r="E283" t="str">
            <v>DC</v>
          </cell>
          <cell r="F283" t="str">
            <v>DC2</v>
          </cell>
          <cell r="G283">
            <v>0</v>
          </cell>
          <cell r="H283"/>
          <cell r="I283">
            <v>0</v>
          </cell>
          <cell r="J283">
            <v>282</v>
          </cell>
          <cell r="K283" t="str">
            <v>NA</v>
          </cell>
          <cell r="L283" t="str">
            <v>NA</v>
          </cell>
          <cell r="M283"/>
          <cell r="N283" t="str">
            <v>NEW25</v>
          </cell>
        </row>
        <row r="284">
          <cell r="A284" t="str">
            <v>FAB-521</v>
          </cell>
          <cell r="B284" t="str">
            <v>D21-8083-FAB-521</v>
          </cell>
          <cell r="C284"/>
          <cell r="D284" t="str">
            <v>FAB</v>
          </cell>
          <cell r="E284" t="str">
            <v>Ronak</v>
          </cell>
          <cell r="F284" t="str">
            <v>Darshan</v>
          </cell>
          <cell r="G284">
            <v>0</v>
          </cell>
          <cell r="H284"/>
          <cell r="I284">
            <v>82.82</v>
          </cell>
          <cell r="J284">
            <v>283</v>
          </cell>
          <cell r="K284">
            <v>-7.8759999999999986</v>
          </cell>
          <cell r="L284" t="str">
            <v>NA</v>
          </cell>
          <cell r="M284"/>
          <cell r="N284" t="str">
            <v>IMP. NEW25</v>
          </cell>
        </row>
        <row r="285">
          <cell r="A285" t="str">
            <v>FAB-522</v>
          </cell>
          <cell r="B285" t="str">
            <v>D21-8080-FAB-522</v>
          </cell>
          <cell r="C285"/>
          <cell r="D285" t="str">
            <v>FAB</v>
          </cell>
          <cell r="E285" t="str">
            <v>Ronak DC</v>
          </cell>
          <cell r="F285" t="str">
            <v>DC2</v>
          </cell>
          <cell r="G285">
            <v>0</v>
          </cell>
          <cell r="H285"/>
          <cell r="I285">
            <v>87.63</v>
          </cell>
          <cell r="J285">
            <v>284</v>
          </cell>
          <cell r="K285">
            <v>-7.8439999999999994</v>
          </cell>
          <cell r="L285" t="str">
            <v>NA</v>
          </cell>
          <cell r="M285"/>
          <cell r="N285" t="str">
            <v>IMP. NEW25</v>
          </cell>
        </row>
        <row r="286">
          <cell r="A286" t="str">
            <v>FAB-523</v>
          </cell>
          <cell r="B286" t="str">
            <v>D25-8096-FAB-523</v>
          </cell>
          <cell r="C286"/>
          <cell r="D286" t="str">
            <v>FAB</v>
          </cell>
          <cell r="E286" t="str">
            <v>Ronak</v>
          </cell>
          <cell r="F286" t="str">
            <v>Darshan</v>
          </cell>
          <cell r="G286">
            <v>0</v>
          </cell>
          <cell r="H286"/>
          <cell r="I286">
            <v>84.7</v>
          </cell>
          <cell r="J286">
            <v>285</v>
          </cell>
          <cell r="K286" t="str">
            <v>NA</v>
          </cell>
          <cell r="L286" t="str">
            <v>NA</v>
          </cell>
          <cell r="M286"/>
          <cell r="N286" t="str">
            <v>IMP. NEW25</v>
          </cell>
        </row>
        <row r="287">
          <cell r="A287" t="str">
            <v>FAB-524</v>
          </cell>
          <cell r="B287" t="str">
            <v>B3-4141-FAB-524</v>
          </cell>
          <cell r="C287"/>
          <cell r="D287" t="str">
            <v>FAB</v>
          </cell>
          <cell r="E287" t="str">
            <v>Tejas</v>
          </cell>
          <cell r="F287" t="str">
            <v>Darshan</v>
          </cell>
          <cell r="G287">
            <v>0</v>
          </cell>
          <cell r="H287"/>
          <cell r="I287">
            <v>36.299999999999997</v>
          </cell>
          <cell r="J287">
            <v>286</v>
          </cell>
          <cell r="K287" t="str">
            <v>NA</v>
          </cell>
          <cell r="L287" t="str">
            <v>NA</v>
          </cell>
          <cell r="M287"/>
          <cell r="N287" t="str">
            <v>NEW25</v>
          </cell>
        </row>
        <row r="288">
          <cell r="A288" t="str">
            <v>FAB-525</v>
          </cell>
          <cell r="B288" t="str">
            <v>B3-4117-FAB-525</v>
          </cell>
          <cell r="C288"/>
          <cell r="D288" t="str">
            <v>FAB</v>
          </cell>
          <cell r="E288" t="str">
            <v>Tejas</v>
          </cell>
          <cell r="F288" t="str">
            <v>Darshan</v>
          </cell>
          <cell r="G288">
            <v>0</v>
          </cell>
          <cell r="H288"/>
          <cell r="I288">
            <v>46.75</v>
          </cell>
          <cell r="J288">
            <v>287</v>
          </cell>
          <cell r="K288" t="str">
            <v>NA</v>
          </cell>
          <cell r="L288" t="str">
            <v>NA</v>
          </cell>
          <cell r="M288"/>
          <cell r="N288" t="str">
            <v>NEW25</v>
          </cell>
        </row>
        <row r="289">
          <cell r="A289" t="str">
            <v>FAB-526</v>
          </cell>
          <cell r="B289" t="str">
            <v>C12-6309-FAB-526</v>
          </cell>
          <cell r="C289"/>
          <cell r="D289" t="str">
            <v>FAB</v>
          </cell>
          <cell r="E289" t="str">
            <v>Tejas</v>
          </cell>
          <cell r="F289" t="str">
            <v>Darshan</v>
          </cell>
          <cell r="G289">
            <v>0</v>
          </cell>
          <cell r="H289"/>
          <cell r="I289">
            <v>55</v>
          </cell>
          <cell r="J289">
            <v>288</v>
          </cell>
          <cell r="K289" t="str">
            <v>NA</v>
          </cell>
          <cell r="L289" t="str">
            <v>NA</v>
          </cell>
          <cell r="M289"/>
          <cell r="N289" t="str">
            <v>NEW25</v>
          </cell>
        </row>
        <row r="290">
          <cell r="A290" t="str">
            <v>FAB-527</v>
          </cell>
          <cell r="B290" t="str">
            <v>B4-4196-FAB-527</v>
          </cell>
          <cell r="C290"/>
          <cell r="D290" t="str">
            <v>FAB</v>
          </cell>
          <cell r="E290" t="str">
            <v>Tejas</v>
          </cell>
          <cell r="F290" t="str">
            <v>Darshan</v>
          </cell>
          <cell r="G290">
            <v>0</v>
          </cell>
          <cell r="H290"/>
          <cell r="I290">
            <v>67.33</v>
          </cell>
          <cell r="J290">
            <v>289</v>
          </cell>
          <cell r="K290">
            <v>-12.86</v>
          </cell>
          <cell r="L290" t="str">
            <v>NA</v>
          </cell>
          <cell r="M290"/>
          <cell r="N290" t="str">
            <v>NEW25</v>
          </cell>
        </row>
        <row r="291">
          <cell r="A291" t="str">
            <v>FAB-528</v>
          </cell>
          <cell r="B291" t="str">
            <v>FAB-528</v>
          </cell>
          <cell r="C291" t="str">
            <v>DC 25</v>
          </cell>
          <cell r="D291" t="str">
            <v>FAB</v>
          </cell>
          <cell r="E291" t="str">
            <v>Tejas</v>
          </cell>
          <cell r="F291" t="str">
            <v>Darshan</v>
          </cell>
          <cell r="G291">
            <v>0</v>
          </cell>
          <cell r="H291"/>
          <cell r="I291">
            <v>0</v>
          </cell>
          <cell r="J291">
            <v>290</v>
          </cell>
          <cell r="K291" t="str">
            <v>NA</v>
          </cell>
          <cell r="L291" t="str">
            <v>NA</v>
          </cell>
          <cell r="M291"/>
          <cell r="N291" t="str">
            <v>NEW25</v>
          </cell>
        </row>
        <row r="292">
          <cell r="A292" t="str">
            <v>FAB-529</v>
          </cell>
          <cell r="B292" t="str">
            <v>D20-8079-FAB-529</v>
          </cell>
          <cell r="C292"/>
          <cell r="D292" t="str">
            <v>FAB</v>
          </cell>
          <cell r="E292" t="str">
            <v>Ronak DC</v>
          </cell>
          <cell r="F292" t="str">
            <v>DC2</v>
          </cell>
          <cell r="G292">
            <v>0</v>
          </cell>
          <cell r="H292"/>
          <cell r="I292">
            <v>68.56</v>
          </cell>
          <cell r="J292">
            <v>291</v>
          </cell>
          <cell r="K292">
            <v>-8.685793540717258</v>
          </cell>
          <cell r="L292" t="str">
            <v>NA</v>
          </cell>
          <cell r="M292"/>
          <cell r="N292" t="str">
            <v>IMP. NEW25</v>
          </cell>
        </row>
        <row r="293">
          <cell r="A293" t="str">
            <v>FAB-530</v>
          </cell>
          <cell r="B293" t="str">
            <v>FAB-530</v>
          </cell>
          <cell r="C293"/>
          <cell r="D293" t="str">
            <v>FAB</v>
          </cell>
          <cell r="E293" t="str">
            <v>Tejas</v>
          </cell>
          <cell r="F293" t="str">
            <v>Darshan</v>
          </cell>
          <cell r="G293">
            <v>0</v>
          </cell>
          <cell r="H293"/>
          <cell r="I293">
            <v>0</v>
          </cell>
          <cell r="J293">
            <v>292</v>
          </cell>
          <cell r="K293" t="str">
            <v>NA</v>
          </cell>
          <cell r="L293" t="str">
            <v>NA</v>
          </cell>
          <cell r="M293"/>
          <cell r="N293" t="str">
            <v>NEW25</v>
          </cell>
        </row>
        <row r="294">
          <cell r="A294" t="str">
            <v>FAB-531</v>
          </cell>
          <cell r="B294" t="str">
            <v>C6-6089-FAB-531</v>
          </cell>
          <cell r="C294"/>
          <cell r="D294" t="str">
            <v>FAB</v>
          </cell>
          <cell r="E294" t="str">
            <v>Ronak DC</v>
          </cell>
          <cell r="F294" t="str">
            <v>DC2</v>
          </cell>
          <cell r="G294">
            <v>0</v>
          </cell>
          <cell r="H294"/>
          <cell r="I294">
            <v>63.32</v>
          </cell>
          <cell r="J294">
            <v>293</v>
          </cell>
          <cell r="K294">
            <v>-13.52</v>
          </cell>
          <cell r="L294" t="str">
            <v>NA</v>
          </cell>
          <cell r="M294"/>
          <cell r="N294" t="str">
            <v>IMP. NEW25</v>
          </cell>
        </row>
        <row r="295">
          <cell r="A295" t="str">
            <v>FAB-532</v>
          </cell>
          <cell r="B295" t="str">
            <v>B4-4180-FAB-532</v>
          </cell>
          <cell r="C295"/>
          <cell r="D295" t="str">
            <v>FAB</v>
          </cell>
          <cell r="E295" t="str">
            <v>Shubham</v>
          </cell>
          <cell r="F295" t="str">
            <v>Darshan</v>
          </cell>
          <cell r="G295">
            <v>0</v>
          </cell>
          <cell r="H295"/>
          <cell r="I295">
            <v>23.06</v>
          </cell>
          <cell r="J295">
            <v>294</v>
          </cell>
          <cell r="K295">
            <v>-7.4600742802089703</v>
          </cell>
          <cell r="L295" t="str">
            <v>NA</v>
          </cell>
          <cell r="M295"/>
          <cell r="N295" t="str">
            <v>IMP. NEW25</v>
          </cell>
        </row>
        <row r="296">
          <cell r="A296" t="str">
            <v>FAB-533</v>
          </cell>
          <cell r="B296" t="str">
            <v>D25-8098-FAB-533</v>
          </cell>
          <cell r="C296"/>
          <cell r="D296" t="str">
            <v>FAB</v>
          </cell>
          <cell r="E296" t="str">
            <v>Shubham</v>
          </cell>
          <cell r="F296" t="str">
            <v>Darshan</v>
          </cell>
          <cell r="G296">
            <v>0</v>
          </cell>
          <cell r="H296"/>
          <cell r="I296">
            <v>68.88</v>
          </cell>
          <cell r="J296">
            <v>295</v>
          </cell>
          <cell r="K296">
            <v>-15.62166666666667</v>
          </cell>
          <cell r="L296" t="str">
            <v>NA</v>
          </cell>
          <cell r="M296"/>
          <cell r="N296" t="str">
            <v>IMP. NEW25</v>
          </cell>
        </row>
        <row r="297">
          <cell r="A297" t="str">
            <v>FAB-534</v>
          </cell>
          <cell r="B297" t="str">
            <v>D25-8097-FAB-534</v>
          </cell>
          <cell r="C297"/>
          <cell r="D297" t="str">
            <v>FAB</v>
          </cell>
          <cell r="E297" t="str">
            <v>Shubham</v>
          </cell>
          <cell r="F297" t="str">
            <v>Darshan</v>
          </cell>
          <cell r="G297">
            <v>0</v>
          </cell>
          <cell r="H297"/>
          <cell r="I297">
            <v>81.319999999999993</v>
          </cell>
          <cell r="J297">
            <v>296</v>
          </cell>
          <cell r="K297">
            <v>-19.64866666666666</v>
          </cell>
          <cell r="L297" t="str">
            <v>NA</v>
          </cell>
          <cell r="M297"/>
          <cell r="N297" t="str">
            <v>IMP. NEW25</v>
          </cell>
        </row>
        <row r="298">
          <cell r="A298" t="str">
            <v>FAB-535</v>
          </cell>
          <cell r="B298" t="str">
            <v>D18-8070-FAB-535</v>
          </cell>
          <cell r="C298"/>
          <cell r="D298" t="str">
            <v>FAB</v>
          </cell>
          <cell r="E298" t="str">
            <v>Shubham</v>
          </cell>
          <cell r="F298" t="str">
            <v>Darshan</v>
          </cell>
          <cell r="G298">
            <v>0</v>
          </cell>
          <cell r="H298"/>
          <cell r="I298">
            <v>86.75</v>
          </cell>
          <cell r="J298">
            <v>297</v>
          </cell>
          <cell r="K298">
            <v>-31.935500000000001</v>
          </cell>
          <cell r="L298" t="str">
            <v>NA</v>
          </cell>
          <cell r="M298"/>
          <cell r="N298" t="str">
            <v>IMP. NEW25</v>
          </cell>
        </row>
        <row r="299">
          <cell r="A299" t="str">
            <v>FAB-536</v>
          </cell>
          <cell r="B299" t="str">
            <v>C7-6106-FAB-536</v>
          </cell>
          <cell r="C299"/>
          <cell r="D299" t="str">
            <v>FAB</v>
          </cell>
          <cell r="E299" t="str">
            <v>Ronak</v>
          </cell>
          <cell r="F299" t="str">
            <v>Darshan</v>
          </cell>
          <cell r="G299">
            <v>0</v>
          </cell>
          <cell r="H299"/>
          <cell r="I299">
            <v>20.74</v>
          </cell>
          <cell r="J299">
            <v>298</v>
          </cell>
          <cell r="K299">
            <v>-7.0589999999999993</v>
          </cell>
          <cell r="L299" t="str">
            <v>NA</v>
          </cell>
          <cell r="M299"/>
          <cell r="N299" t="str">
            <v>IMP. NEW25</v>
          </cell>
        </row>
        <row r="300">
          <cell r="A300" t="str">
            <v>FAB-537</v>
          </cell>
          <cell r="B300" t="str">
            <v>C8-6121-FAB-537</v>
          </cell>
          <cell r="C300"/>
          <cell r="D300" t="str">
            <v>FAB</v>
          </cell>
          <cell r="E300" t="str">
            <v>Ronak</v>
          </cell>
          <cell r="F300" t="str">
            <v>Darshan</v>
          </cell>
          <cell r="G300">
            <v>0</v>
          </cell>
          <cell r="H300"/>
          <cell r="I300">
            <v>27.92</v>
          </cell>
          <cell r="J300">
            <v>299</v>
          </cell>
          <cell r="K300">
            <v>-7.8203312581234083</v>
          </cell>
          <cell r="L300" t="str">
            <v>NA</v>
          </cell>
          <cell r="M300"/>
          <cell r="N300" t="str">
            <v>IMP. NEW25</v>
          </cell>
        </row>
        <row r="301">
          <cell r="A301" t="str">
            <v>FAB-538</v>
          </cell>
          <cell r="B301" t="str">
            <v>C9-6162-FAB-538</v>
          </cell>
          <cell r="C301"/>
          <cell r="D301" t="str">
            <v>FAB</v>
          </cell>
          <cell r="E301" t="str">
            <v>Ronak</v>
          </cell>
          <cell r="F301" t="str">
            <v>Darshan</v>
          </cell>
          <cell r="G301">
            <v>0</v>
          </cell>
          <cell r="H301"/>
          <cell r="I301">
            <v>38.299999999999997</v>
          </cell>
          <cell r="J301">
            <v>300</v>
          </cell>
          <cell r="K301">
            <v>-12.56510184306836</v>
          </cell>
          <cell r="L301" t="str">
            <v>NA</v>
          </cell>
          <cell r="M301"/>
          <cell r="N301" t="str">
            <v>IMP. NEW25</v>
          </cell>
        </row>
        <row r="302">
          <cell r="A302" t="str">
            <v>FAB-539</v>
          </cell>
          <cell r="B302" t="str">
            <v>C10-6196-FAB-539</v>
          </cell>
          <cell r="C302"/>
          <cell r="D302" t="str">
            <v>FAB</v>
          </cell>
          <cell r="E302" t="str">
            <v>Ronak</v>
          </cell>
          <cell r="F302" t="str">
            <v>Darshan</v>
          </cell>
          <cell r="G302">
            <v>0</v>
          </cell>
          <cell r="H302"/>
          <cell r="I302">
            <v>43.3</v>
          </cell>
          <cell r="J302">
            <v>301</v>
          </cell>
          <cell r="K302">
            <v>-13.782462475583429</v>
          </cell>
          <cell r="L302" t="str">
            <v>NA</v>
          </cell>
          <cell r="M302"/>
          <cell r="N302" t="str">
            <v>IMP. NEW25</v>
          </cell>
        </row>
        <row r="303">
          <cell r="A303" t="str">
            <v>FAB-540</v>
          </cell>
          <cell r="B303" t="str">
            <v>D15-8060-FAB-540</v>
          </cell>
          <cell r="C303"/>
          <cell r="D303" t="str">
            <v>FAB</v>
          </cell>
          <cell r="E303" t="str">
            <v>Ronak DC</v>
          </cell>
          <cell r="F303" t="str">
            <v>DC2</v>
          </cell>
          <cell r="G303">
            <v>0</v>
          </cell>
          <cell r="H303"/>
          <cell r="I303">
            <v>49.19</v>
          </cell>
          <cell r="J303">
            <v>302</v>
          </cell>
          <cell r="K303">
            <v>-9.7813751069951653</v>
          </cell>
          <cell r="L303" t="str">
            <v>NA</v>
          </cell>
          <cell r="M303"/>
          <cell r="N303" t="str">
            <v>IMP. NEW25</v>
          </cell>
        </row>
        <row r="304">
          <cell r="A304" t="str">
            <v>FAB-541</v>
          </cell>
          <cell r="B304" t="str">
            <v>D20-8078-FAB-541</v>
          </cell>
          <cell r="C304"/>
          <cell r="D304" t="str">
            <v>FAB</v>
          </cell>
          <cell r="E304" t="str">
            <v>Ronak DC</v>
          </cell>
          <cell r="F304" t="str">
            <v>DC2</v>
          </cell>
          <cell r="G304">
            <v>0</v>
          </cell>
          <cell r="H304"/>
          <cell r="I304">
            <v>79.790000000000006</v>
          </cell>
          <cell r="J304">
            <v>303</v>
          </cell>
          <cell r="K304">
            <v>-24.909166666666671</v>
          </cell>
          <cell r="L304" t="str">
            <v>NA</v>
          </cell>
          <cell r="M304"/>
          <cell r="N304" t="str">
            <v>IMP. NEW25</v>
          </cell>
        </row>
        <row r="305">
          <cell r="A305" t="str">
            <v>FAB-542</v>
          </cell>
          <cell r="B305" t="str">
            <v>C1-6021-FAB-542</v>
          </cell>
          <cell r="C305"/>
          <cell r="D305" t="str">
            <v>FAB</v>
          </cell>
          <cell r="E305" t="str">
            <v>Ronak DC</v>
          </cell>
          <cell r="F305" t="str">
            <v>DC2</v>
          </cell>
          <cell r="G305">
            <v>0</v>
          </cell>
          <cell r="H305"/>
          <cell r="I305">
            <v>50.67</v>
          </cell>
          <cell r="J305">
            <v>304</v>
          </cell>
          <cell r="K305">
            <v>-4.4754751616529349</v>
          </cell>
          <cell r="L305" t="str">
            <v>NA</v>
          </cell>
          <cell r="M305"/>
          <cell r="N305" t="str">
            <v>IMP. NEW25</v>
          </cell>
        </row>
        <row r="306">
          <cell r="A306" t="str">
            <v>FAB-543</v>
          </cell>
          <cell r="B306" t="str">
            <v>C6-6091-FAB-543</v>
          </cell>
          <cell r="C306"/>
          <cell r="D306" t="str">
            <v>FAB</v>
          </cell>
          <cell r="E306" t="str">
            <v>Ronak DC</v>
          </cell>
          <cell r="F306" t="str">
            <v>DC2</v>
          </cell>
          <cell r="G306">
            <v>0</v>
          </cell>
          <cell r="H306"/>
          <cell r="I306">
            <v>62.95</v>
          </cell>
          <cell r="J306">
            <v>305</v>
          </cell>
          <cell r="K306">
            <v>-13.342000000000001</v>
          </cell>
          <cell r="L306" t="str">
            <v>NA</v>
          </cell>
          <cell r="M306"/>
          <cell r="N306" t="str">
            <v>IMP. NEW25</v>
          </cell>
        </row>
        <row r="307">
          <cell r="A307" t="str">
            <v>FAB-544</v>
          </cell>
          <cell r="B307" t="str">
            <v>D14-8055-FAB-544</v>
          </cell>
          <cell r="C307"/>
          <cell r="D307" t="str">
            <v>FAB</v>
          </cell>
          <cell r="E307" t="str">
            <v>Ronak</v>
          </cell>
          <cell r="F307" t="str">
            <v>Darshan</v>
          </cell>
          <cell r="G307">
            <v>0</v>
          </cell>
          <cell r="H307"/>
          <cell r="I307">
            <v>75.69</v>
          </cell>
          <cell r="J307">
            <v>306</v>
          </cell>
          <cell r="K307">
            <v>-18.478709883956729</v>
          </cell>
          <cell r="L307" t="str">
            <v>NA</v>
          </cell>
          <cell r="M307"/>
          <cell r="N307" t="str">
            <v>IMP. NEW25</v>
          </cell>
        </row>
        <row r="308">
          <cell r="A308" t="str">
            <v>FAB-545</v>
          </cell>
          <cell r="B308" t="str">
            <v>D16-8062-FAB-545</v>
          </cell>
          <cell r="C308"/>
          <cell r="D308" t="str">
            <v>FAB</v>
          </cell>
          <cell r="E308" t="str">
            <v>Ronak DC</v>
          </cell>
          <cell r="F308" t="str">
            <v>DC2</v>
          </cell>
          <cell r="G308">
            <v>0</v>
          </cell>
          <cell r="H308"/>
          <cell r="I308">
            <v>64.77</v>
          </cell>
          <cell r="J308">
            <v>307</v>
          </cell>
          <cell r="K308">
            <v>-19.97108076378214</v>
          </cell>
          <cell r="L308" t="str">
            <v>NA</v>
          </cell>
          <cell r="M308"/>
          <cell r="N308" t="str">
            <v>IMP. NEW25</v>
          </cell>
        </row>
        <row r="309">
          <cell r="A309" t="str">
            <v>FAB-546</v>
          </cell>
          <cell r="B309" t="str">
            <v>D17-8066-FAB-546</v>
          </cell>
          <cell r="C309"/>
          <cell r="D309" t="str">
            <v>FAB</v>
          </cell>
          <cell r="E309" t="str">
            <v>Ronak DC</v>
          </cell>
          <cell r="F309" t="str">
            <v>DC2</v>
          </cell>
          <cell r="G309">
            <v>0</v>
          </cell>
          <cell r="H309"/>
          <cell r="I309">
            <v>71.02</v>
          </cell>
          <cell r="J309">
            <v>308</v>
          </cell>
          <cell r="K309">
            <v>-13.925516148206849</v>
          </cell>
          <cell r="L309" t="str">
            <v>NA</v>
          </cell>
          <cell r="M309"/>
          <cell r="N309" t="str">
            <v>IMP. NEW25</v>
          </cell>
        </row>
        <row r="310">
          <cell r="A310" t="str">
            <v>FAB-547</v>
          </cell>
          <cell r="B310" t="str">
            <v>B1-4013-FAB-547</v>
          </cell>
          <cell r="C310"/>
          <cell r="D310" t="str">
            <v>FAB</v>
          </cell>
          <cell r="E310" t="str">
            <v>Ronak DC</v>
          </cell>
          <cell r="F310" t="str">
            <v>DC2</v>
          </cell>
          <cell r="G310">
            <v>0</v>
          </cell>
          <cell r="H310"/>
          <cell r="I310">
            <v>30.62</v>
          </cell>
          <cell r="J310">
            <v>309</v>
          </cell>
          <cell r="K310">
            <v>-6.3116051605463994</v>
          </cell>
          <cell r="L310" t="str">
            <v>NA</v>
          </cell>
          <cell r="M310"/>
          <cell r="N310" t="str">
            <v>IMP. NEW25</v>
          </cell>
        </row>
        <row r="311">
          <cell r="A311" t="str">
            <v>FAB-548</v>
          </cell>
          <cell r="B311" t="str">
            <v>D23-8091-FAB-548</v>
          </cell>
          <cell r="C311"/>
          <cell r="D311" t="str">
            <v>FAB</v>
          </cell>
          <cell r="E311" t="str">
            <v>Shubham</v>
          </cell>
          <cell r="F311" t="str">
            <v>Darshan</v>
          </cell>
          <cell r="G311">
            <v>0</v>
          </cell>
          <cell r="H311"/>
          <cell r="I311">
            <v>129.65</v>
          </cell>
          <cell r="J311">
            <v>310</v>
          </cell>
          <cell r="K311" t="str">
            <v>NA</v>
          </cell>
          <cell r="L311" t="str">
            <v>NA</v>
          </cell>
          <cell r="M311"/>
          <cell r="N311" t="str">
            <v>IMP. NEW25</v>
          </cell>
        </row>
        <row r="312">
          <cell r="A312" t="str">
            <v>FAB-549</v>
          </cell>
          <cell r="B312" t="str">
            <v>D23-8089-FAB-549</v>
          </cell>
          <cell r="C312"/>
          <cell r="D312" t="str">
            <v>FAB</v>
          </cell>
          <cell r="E312" t="str">
            <v>Shubham</v>
          </cell>
          <cell r="F312" t="str">
            <v>Darshan</v>
          </cell>
          <cell r="G312">
            <v>0</v>
          </cell>
          <cell r="H312"/>
          <cell r="I312">
            <v>143.55000000000001</v>
          </cell>
          <cell r="J312">
            <v>311</v>
          </cell>
          <cell r="K312" t="str">
            <v>NA</v>
          </cell>
          <cell r="L312" t="str">
            <v>NA</v>
          </cell>
          <cell r="M312"/>
          <cell r="N312" t="str">
            <v>IMP. NEW25</v>
          </cell>
        </row>
        <row r="313">
          <cell r="A313" t="str">
            <v>FAB-550</v>
          </cell>
          <cell r="B313" t="str">
            <v>C9-6175-FAB-550</v>
          </cell>
          <cell r="C313"/>
          <cell r="D313" t="str">
            <v>FAB</v>
          </cell>
          <cell r="E313" t="str">
            <v>Shubham</v>
          </cell>
          <cell r="F313" t="str">
            <v>Darshan</v>
          </cell>
          <cell r="G313">
            <v>0</v>
          </cell>
          <cell r="H313"/>
          <cell r="I313">
            <v>101.62</v>
          </cell>
          <cell r="J313">
            <v>312</v>
          </cell>
          <cell r="K313" t="str">
            <v>NA</v>
          </cell>
          <cell r="L313" t="str">
            <v>NA</v>
          </cell>
          <cell r="M313"/>
          <cell r="N313" t="str">
            <v>IMP. NEW25</v>
          </cell>
        </row>
        <row r="314">
          <cell r="A314" t="str">
            <v>FAB-551</v>
          </cell>
          <cell r="B314" t="str">
            <v>FAB-551</v>
          </cell>
          <cell r="C314"/>
          <cell r="D314" t="str">
            <v>FAB</v>
          </cell>
          <cell r="E314" t="str">
            <v>Ronak</v>
          </cell>
          <cell r="F314" t="str">
            <v>Darshan</v>
          </cell>
          <cell r="G314">
            <v>0</v>
          </cell>
          <cell r="H314"/>
          <cell r="I314">
            <v>0</v>
          </cell>
          <cell r="J314">
            <v>313</v>
          </cell>
          <cell r="K314" t="str">
            <v>NA</v>
          </cell>
          <cell r="L314" t="str">
            <v>NA</v>
          </cell>
          <cell r="M314"/>
          <cell r="N314" t="str">
            <v>IMP. NEW25</v>
          </cell>
        </row>
        <row r="315">
          <cell r="A315" t="str">
            <v>FAB-552</v>
          </cell>
          <cell r="B315" t="str">
            <v>D14-8056-FAB-552</v>
          </cell>
          <cell r="C315"/>
          <cell r="D315" t="str">
            <v>FAB</v>
          </cell>
          <cell r="E315" t="str">
            <v>Ronak</v>
          </cell>
          <cell r="F315" t="str">
            <v>Darshan</v>
          </cell>
          <cell r="G315">
            <v>0</v>
          </cell>
          <cell r="H315"/>
          <cell r="I315">
            <v>84.36</v>
          </cell>
          <cell r="J315">
            <v>314</v>
          </cell>
          <cell r="K315">
            <v>-25.28833333333333</v>
          </cell>
          <cell r="L315" t="str">
            <v>NA</v>
          </cell>
          <cell r="M315"/>
          <cell r="N315" t="str">
            <v>IMP. NEW25</v>
          </cell>
        </row>
        <row r="316">
          <cell r="A316" t="str">
            <v>FAB-553</v>
          </cell>
          <cell r="B316" t="str">
            <v>D18-8069-FAB-553</v>
          </cell>
          <cell r="C316"/>
          <cell r="D316" t="str">
            <v>FAB</v>
          </cell>
          <cell r="E316" t="str">
            <v>Ronak</v>
          </cell>
          <cell r="F316" t="str">
            <v>Darshan</v>
          </cell>
          <cell r="G316">
            <v>0</v>
          </cell>
          <cell r="H316"/>
          <cell r="I316">
            <v>55.01</v>
          </cell>
          <cell r="J316">
            <v>315</v>
          </cell>
          <cell r="K316">
            <v>-12.07281947157397</v>
          </cell>
          <cell r="L316" t="str">
            <v>NA</v>
          </cell>
          <cell r="M316"/>
          <cell r="N316" t="str">
            <v>IMP. NEW25</v>
          </cell>
        </row>
        <row r="317">
          <cell r="A317" t="str">
            <v>FAB-554</v>
          </cell>
          <cell r="B317" t="str">
            <v>D9-8034-FAB-554</v>
          </cell>
          <cell r="C317"/>
          <cell r="D317" t="str">
            <v>FAB</v>
          </cell>
          <cell r="E317" t="str">
            <v>Ronak</v>
          </cell>
          <cell r="F317" t="str">
            <v>Darshan</v>
          </cell>
          <cell r="G317">
            <v>0</v>
          </cell>
          <cell r="H317"/>
          <cell r="I317">
            <v>106.13</v>
          </cell>
          <cell r="J317">
            <v>316</v>
          </cell>
          <cell r="K317">
            <v>-10.6563053469342</v>
          </cell>
          <cell r="L317" t="str">
            <v>NA</v>
          </cell>
          <cell r="M317"/>
          <cell r="N317" t="str">
            <v>IMP. NEW25</v>
          </cell>
        </row>
        <row r="318">
          <cell r="A318" t="str">
            <v>FAB-555</v>
          </cell>
          <cell r="B318" t="str">
            <v>C1-6013-FAB-555</v>
          </cell>
          <cell r="C318"/>
          <cell r="D318" t="str">
            <v>FAB</v>
          </cell>
          <cell r="E318" t="str">
            <v>Ronak DC</v>
          </cell>
          <cell r="F318" t="str">
            <v>DC2</v>
          </cell>
          <cell r="G318">
            <v>0</v>
          </cell>
          <cell r="H318"/>
          <cell r="I318">
            <v>47.97</v>
          </cell>
          <cell r="J318">
            <v>317</v>
          </cell>
          <cell r="K318">
            <v>-11.43416666666667</v>
          </cell>
          <cell r="L318" t="str">
            <v>NA</v>
          </cell>
          <cell r="M318"/>
          <cell r="N318" t="str">
            <v>IMP. NEW25</v>
          </cell>
        </row>
        <row r="319">
          <cell r="A319" t="str">
            <v>FAB-556</v>
          </cell>
          <cell r="B319" t="str">
            <v>D20-8077-FAB-556</v>
          </cell>
          <cell r="C319"/>
          <cell r="D319" t="str">
            <v>FAB</v>
          </cell>
          <cell r="E319" t="str">
            <v>Ronak</v>
          </cell>
          <cell r="F319" t="str">
            <v>Darshan</v>
          </cell>
          <cell r="G319">
            <v>0</v>
          </cell>
          <cell r="H319"/>
          <cell r="I319">
            <v>87.66</v>
          </cell>
          <cell r="J319">
            <v>318</v>
          </cell>
          <cell r="K319">
            <v>-24.77333333333333</v>
          </cell>
          <cell r="L319" t="str">
            <v>NA</v>
          </cell>
          <cell r="M319"/>
          <cell r="N319" t="str">
            <v>IMP. NEW25</v>
          </cell>
        </row>
        <row r="320">
          <cell r="A320" t="str">
            <v>FAB-557</v>
          </cell>
          <cell r="B320" t="str">
            <v>C6-6082-FAB-557</v>
          </cell>
          <cell r="C320"/>
          <cell r="D320" t="str">
            <v>FAB</v>
          </cell>
          <cell r="E320" t="str">
            <v>Ronak DC</v>
          </cell>
          <cell r="F320" t="str">
            <v>DC2</v>
          </cell>
          <cell r="G320">
            <v>0</v>
          </cell>
          <cell r="H320"/>
          <cell r="I320">
            <v>34.33</v>
          </cell>
          <cell r="J320">
            <v>319</v>
          </cell>
          <cell r="K320">
            <v>-6.092451234109709</v>
          </cell>
          <cell r="L320" t="str">
            <v>NA</v>
          </cell>
          <cell r="M320"/>
          <cell r="N320" t="str">
            <v>IMP. NEW25</v>
          </cell>
        </row>
        <row r="321">
          <cell r="A321" t="str">
            <v>FAB-558</v>
          </cell>
          <cell r="B321" t="str">
            <v>C7-6107-FAB-558</v>
          </cell>
          <cell r="C321"/>
          <cell r="D321" t="str">
            <v>FAB</v>
          </cell>
          <cell r="E321" t="str">
            <v>Ronak DC</v>
          </cell>
          <cell r="F321" t="str">
            <v>DC2</v>
          </cell>
          <cell r="G321">
            <v>0</v>
          </cell>
          <cell r="H321"/>
          <cell r="I321">
            <v>27.52</v>
          </cell>
          <cell r="J321">
            <v>320</v>
          </cell>
          <cell r="K321">
            <v>-6.3025357594238374</v>
          </cell>
          <cell r="L321" t="str">
            <v>NA</v>
          </cell>
          <cell r="M321"/>
          <cell r="N321" t="str">
            <v>IMP. NEW25</v>
          </cell>
        </row>
        <row r="322">
          <cell r="A322" t="str">
            <v>FAB-559</v>
          </cell>
          <cell r="B322" t="str">
            <v>C1-6009-FAB-559</v>
          </cell>
          <cell r="C322"/>
          <cell r="D322" t="str">
            <v>FAB</v>
          </cell>
          <cell r="E322" t="str">
            <v>Ronak DC</v>
          </cell>
          <cell r="F322" t="str">
            <v>DC2</v>
          </cell>
          <cell r="G322">
            <v>0</v>
          </cell>
          <cell r="H322"/>
          <cell r="I322">
            <v>36.56</v>
          </cell>
          <cell r="J322">
            <v>321</v>
          </cell>
          <cell r="K322">
            <v>-8.7972935985368821</v>
          </cell>
          <cell r="L322" t="str">
            <v>NA</v>
          </cell>
          <cell r="M322"/>
          <cell r="N322" t="str">
            <v>IMP. NEW25</v>
          </cell>
        </row>
        <row r="323">
          <cell r="A323" t="str">
            <v>FAB-560</v>
          </cell>
          <cell r="B323" t="str">
            <v>D23-8090-FAB-560</v>
          </cell>
          <cell r="C323"/>
          <cell r="D323" t="str">
            <v>FAB</v>
          </cell>
          <cell r="E323" t="str">
            <v>Ronak DC</v>
          </cell>
          <cell r="F323" t="str">
            <v>DC2</v>
          </cell>
          <cell r="G323">
            <v>0</v>
          </cell>
          <cell r="H323"/>
          <cell r="I323">
            <v>43.68</v>
          </cell>
          <cell r="J323">
            <v>322</v>
          </cell>
          <cell r="K323">
            <v>-18.6658556170377</v>
          </cell>
          <cell r="L323" t="str">
            <v>NA</v>
          </cell>
          <cell r="M323"/>
          <cell r="N323" t="str">
            <v>IMP. NEW25</v>
          </cell>
        </row>
        <row r="324">
          <cell r="A324" t="str">
            <v>FAB-561</v>
          </cell>
          <cell r="B324" t="str">
            <v>D22-8085-FAB-561</v>
          </cell>
          <cell r="C324"/>
          <cell r="D324" t="str">
            <v>FAB</v>
          </cell>
          <cell r="E324" t="str">
            <v>Ronak</v>
          </cell>
          <cell r="F324" t="str">
            <v>Darshan</v>
          </cell>
          <cell r="G324">
            <v>0</v>
          </cell>
          <cell r="H324"/>
          <cell r="I324">
            <v>52.05</v>
          </cell>
          <cell r="J324">
            <v>323</v>
          </cell>
          <cell r="K324">
            <v>-5.931</v>
          </cell>
          <cell r="L324" t="str">
            <v>NA</v>
          </cell>
          <cell r="M324"/>
          <cell r="N324" t="str">
            <v>IMP. NEW25</v>
          </cell>
        </row>
        <row r="325">
          <cell r="A325" t="str">
            <v>FAB-562</v>
          </cell>
          <cell r="B325" t="str">
            <v>B1-4019-FAB-562</v>
          </cell>
          <cell r="C325"/>
          <cell r="D325" t="str">
            <v>FAB</v>
          </cell>
          <cell r="E325" t="str">
            <v>Ronak</v>
          </cell>
          <cell r="F325" t="str">
            <v>Darshan</v>
          </cell>
          <cell r="G325">
            <v>0</v>
          </cell>
          <cell r="H325"/>
          <cell r="I325">
            <v>47.65</v>
          </cell>
          <cell r="J325">
            <v>324</v>
          </cell>
          <cell r="K325">
            <v>-9.8706666666666667</v>
          </cell>
          <cell r="L325" t="str">
            <v>NA</v>
          </cell>
          <cell r="M325"/>
          <cell r="N325" t="str">
            <v>NEW25</v>
          </cell>
        </row>
        <row r="326">
          <cell r="A326" t="str">
            <v>FAB-563</v>
          </cell>
          <cell r="B326" t="str">
            <v>D19-8075-FAB-563</v>
          </cell>
          <cell r="C326"/>
          <cell r="D326" t="str">
            <v>FAB</v>
          </cell>
          <cell r="E326" t="str">
            <v>Ronak</v>
          </cell>
          <cell r="F326" t="str">
            <v>Darshan</v>
          </cell>
          <cell r="G326">
            <v>0</v>
          </cell>
          <cell r="H326"/>
          <cell r="I326">
            <v>67.010000000000005</v>
          </cell>
          <cell r="J326">
            <v>325</v>
          </cell>
          <cell r="K326">
            <v>-16.103262918728309</v>
          </cell>
          <cell r="L326" t="str">
            <v>NA</v>
          </cell>
          <cell r="M326"/>
          <cell r="N326" t="str">
            <v>NEW25</v>
          </cell>
        </row>
        <row r="327">
          <cell r="A327" t="str">
            <v>FAB-564</v>
          </cell>
          <cell r="B327" t="str">
            <v>D16-8064-FAB-564</v>
          </cell>
          <cell r="C327"/>
          <cell r="D327" t="str">
            <v>FAB</v>
          </cell>
          <cell r="E327" t="str">
            <v>Ronak</v>
          </cell>
          <cell r="F327" t="str">
            <v>Darshan</v>
          </cell>
          <cell r="G327">
            <v>0</v>
          </cell>
          <cell r="H327"/>
          <cell r="I327">
            <v>81.569999999999993</v>
          </cell>
          <cell r="J327">
            <v>326</v>
          </cell>
          <cell r="K327">
            <v>-14.497336887584449</v>
          </cell>
          <cell r="L327" t="str">
            <v>NA</v>
          </cell>
          <cell r="M327"/>
          <cell r="N327" t="str">
            <v>NEW25</v>
          </cell>
        </row>
        <row r="328">
          <cell r="A328" t="str">
            <v>FAB-565</v>
          </cell>
          <cell r="B328" t="str">
            <v>A29-1093-FAB-565</v>
          </cell>
          <cell r="C328" t="str">
            <v>DC 25</v>
          </cell>
          <cell r="D328" t="str">
            <v>FAB</v>
          </cell>
          <cell r="E328" t="str">
            <v>Ronak</v>
          </cell>
          <cell r="F328" t="str">
            <v>Darshan</v>
          </cell>
          <cell r="G328">
            <v>0</v>
          </cell>
          <cell r="H328"/>
          <cell r="I328">
            <v>95.43</v>
          </cell>
          <cell r="J328">
            <v>327</v>
          </cell>
          <cell r="K328">
            <v>-19.926333333333339</v>
          </cell>
          <cell r="L328" t="str">
            <v>NA</v>
          </cell>
          <cell r="M328"/>
          <cell r="N328" t="str">
            <v>NEW25</v>
          </cell>
        </row>
        <row r="329">
          <cell r="A329" t="str">
            <v>FAB-566</v>
          </cell>
          <cell r="B329" t="str">
            <v>D18-8071-FAB-566</v>
          </cell>
          <cell r="C329"/>
          <cell r="D329" t="str">
            <v>FAB</v>
          </cell>
          <cell r="E329" t="str">
            <v>Ronak</v>
          </cell>
          <cell r="F329" t="str">
            <v>Darshan</v>
          </cell>
          <cell r="G329">
            <v>0</v>
          </cell>
          <cell r="H329"/>
          <cell r="I329">
            <v>53.8</v>
          </cell>
          <cell r="J329">
            <v>328</v>
          </cell>
          <cell r="K329">
            <v>-14.2</v>
          </cell>
          <cell r="L329" t="str">
            <v>NA</v>
          </cell>
          <cell r="M329"/>
          <cell r="N329" t="str">
            <v>NEW25</v>
          </cell>
        </row>
        <row r="330">
          <cell r="A330" t="str">
            <v>FAB-567</v>
          </cell>
          <cell r="B330" t="str">
            <v>D16-8063-FAB-567</v>
          </cell>
          <cell r="C330"/>
          <cell r="D330" t="str">
            <v>FAB</v>
          </cell>
          <cell r="E330" t="str">
            <v>Ronak</v>
          </cell>
          <cell r="F330" t="str">
            <v>Darshan</v>
          </cell>
          <cell r="G330">
            <v>0</v>
          </cell>
          <cell r="H330"/>
          <cell r="I330">
            <v>69.92</v>
          </cell>
          <cell r="J330">
            <v>329</v>
          </cell>
          <cell r="K330">
            <v>-20.563694653065799</v>
          </cell>
          <cell r="L330" t="str">
            <v>NA</v>
          </cell>
          <cell r="M330"/>
          <cell r="N330" t="str">
            <v>NEW25</v>
          </cell>
        </row>
        <row r="331">
          <cell r="A331" t="str">
            <v>FAB-568</v>
          </cell>
          <cell r="B331" t="str">
            <v>D19-8072-FAB-568</v>
          </cell>
          <cell r="C331"/>
          <cell r="D331" t="str">
            <v>FAB</v>
          </cell>
          <cell r="E331" t="str">
            <v>Ronak</v>
          </cell>
          <cell r="F331" t="str">
            <v>Darshan</v>
          </cell>
          <cell r="G331">
            <v>0</v>
          </cell>
          <cell r="H331"/>
          <cell r="I331">
            <v>77.59</v>
          </cell>
          <cell r="J331">
            <v>330</v>
          </cell>
          <cell r="K331">
            <v>-16.72266311241555</v>
          </cell>
          <cell r="L331" t="str">
            <v>NA</v>
          </cell>
          <cell r="M331"/>
          <cell r="N331" t="str">
            <v>NEW25</v>
          </cell>
        </row>
        <row r="332">
          <cell r="A332" t="str">
            <v>FAB-569</v>
          </cell>
          <cell r="B332" t="str">
            <v>C9-6156-FAB-569</v>
          </cell>
          <cell r="C332"/>
          <cell r="D332" t="str">
            <v>FAB</v>
          </cell>
          <cell r="E332" t="str">
            <v>Shubham</v>
          </cell>
          <cell r="F332" t="str">
            <v>Darshan</v>
          </cell>
          <cell r="G332">
            <v>0</v>
          </cell>
          <cell r="H332"/>
          <cell r="I332">
            <v>36.01</v>
          </cell>
          <cell r="J332">
            <v>331</v>
          </cell>
          <cell r="K332">
            <v>-6</v>
          </cell>
          <cell r="L332" t="str">
            <v>NA</v>
          </cell>
          <cell r="M332"/>
          <cell r="N332" t="str">
            <v>IMP. NEW25</v>
          </cell>
        </row>
        <row r="333">
          <cell r="A333" t="str">
            <v>FAB-570</v>
          </cell>
          <cell r="B333" t="str">
            <v>D20-8076-FAB-570</v>
          </cell>
          <cell r="C333"/>
          <cell r="D333" t="str">
            <v>FAB</v>
          </cell>
          <cell r="E333" t="str">
            <v>Shubham</v>
          </cell>
          <cell r="F333" t="str">
            <v>Darshan</v>
          </cell>
          <cell r="G333">
            <v>0</v>
          </cell>
          <cell r="H333"/>
          <cell r="I333">
            <v>75.91</v>
          </cell>
          <cell r="J333">
            <v>332</v>
          </cell>
          <cell r="K333" t="str">
            <v>NA</v>
          </cell>
          <cell r="L333" t="str">
            <v>NA</v>
          </cell>
          <cell r="M333"/>
          <cell r="N333" t="str">
            <v>NEW25</v>
          </cell>
        </row>
        <row r="334">
          <cell r="A334" t="str">
            <v>FAB-571</v>
          </cell>
          <cell r="B334" t="str">
            <v>D23-8088-FAB-571</v>
          </cell>
          <cell r="C334"/>
          <cell r="D334" t="str">
            <v>FAB</v>
          </cell>
          <cell r="E334" t="str">
            <v>Shubham</v>
          </cell>
          <cell r="F334" t="str">
            <v>Darshan</v>
          </cell>
          <cell r="G334">
            <v>0</v>
          </cell>
          <cell r="H334"/>
          <cell r="I334">
            <v>87.02</v>
          </cell>
          <cell r="J334">
            <v>333</v>
          </cell>
          <cell r="K334" t="str">
            <v>NA</v>
          </cell>
          <cell r="L334" t="str">
            <v>NA</v>
          </cell>
          <cell r="M334"/>
          <cell r="N334" t="str">
            <v>NEW25</v>
          </cell>
        </row>
        <row r="335">
          <cell r="A335" t="str">
            <v>FAB-572</v>
          </cell>
          <cell r="B335" t="str">
            <v>C6-6096-FAB-572</v>
          </cell>
          <cell r="C335"/>
          <cell r="D335" t="str">
            <v>FAB</v>
          </cell>
          <cell r="E335" t="str">
            <v>Shubham</v>
          </cell>
          <cell r="F335" t="str">
            <v>Darshan</v>
          </cell>
          <cell r="G335">
            <v>0</v>
          </cell>
          <cell r="H335"/>
          <cell r="I335">
            <v>60.31</v>
          </cell>
          <cell r="J335">
            <v>334</v>
          </cell>
          <cell r="K335" t="str">
            <v>NA</v>
          </cell>
          <cell r="L335" t="str">
            <v>NA</v>
          </cell>
          <cell r="M335"/>
          <cell r="N335" t="str">
            <v>NEW25</v>
          </cell>
        </row>
        <row r="336">
          <cell r="A336" t="str">
            <v>FAB-573</v>
          </cell>
          <cell r="B336" t="str">
            <v>A05-0177-FAB-573</v>
          </cell>
          <cell r="C336"/>
          <cell r="D336" t="str">
            <v>FAB</v>
          </cell>
          <cell r="E336" t="str">
            <v>Ronak</v>
          </cell>
          <cell r="F336" t="str">
            <v>Darshan</v>
          </cell>
          <cell r="G336">
            <v>0</v>
          </cell>
          <cell r="H336"/>
          <cell r="I336">
            <v>12.66</v>
          </cell>
          <cell r="J336">
            <v>335</v>
          </cell>
          <cell r="K336" t="str">
            <v>NA</v>
          </cell>
          <cell r="L336" t="str">
            <v>NA</v>
          </cell>
          <cell r="M336"/>
          <cell r="N336" t="str">
            <v>NEW25</v>
          </cell>
        </row>
        <row r="337">
          <cell r="A337" t="str">
            <v>FAB-574</v>
          </cell>
          <cell r="B337" t="str">
            <v>C1-6007-FAB-574</v>
          </cell>
          <cell r="C337"/>
          <cell r="D337" t="str">
            <v>FAB</v>
          </cell>
          <cell r="E337" t="str">
            <v>Ronak</v>
          </cell>
          <cell r="F337" t="str">
            <v>Darshan</v>
          </cell>
          <cell r="G337">
            <v>0</v>
          </cell>
          <cell r="H337"/>
          <cell r="I337">
            <v>17.37</v>
          </cell>
          <cell r="J337">
            <v>336</v>
          </cell>
          <cell r="K337" t="str">
            <v>NA</v>
          </cell>
          <cell r="L337" t="str">
            <v>NA</v>
          </cell>
          <cell r="M337"/>
          <cell r="N337" t="str">
            <v>NEW25</v>
          </cell>
        </row>
        <row r="338">
          <cell r="A338" t="str">
            <v>FAB-575</v>
          </cell>
          <cell r="B338" t="str">
            <v>B4-4177-FAB-575</v>
          </cell>
          <cell r="C338"/>
          <cell r="D338" t="str">
            <v>FAB</v>
          </cell>
          <cell r="E338" t="str">
            <v>Ronak</v>
          </cell>
          <cell r="F338" t="str">
            <v>Darshan</v>
          </cell>
          <cell r="G338">
            <v>0</v>
          </cell>
          <cell r="H338"/>
          <cell r="I338">
            <v>22.95</v>
          </cell>
          <cell r="J338">
            <v>337</v>
          </cell>
          <cell r="K338">
            <v>-9.043333333333333</v>
          </cell>
          <cell r="L338" t="str">
            <v>NA</v>
          </cell>
          <cell r="M338"/>
          <cell r="N338" t="str">
            <v>NEW25</v>
          </cell>
        </row>
        <row r="339">
          <cell r="A339" t="str">
            <v>FAB-576</v>
          </cell>
          <cell r="B339" t="str">
            <v>A28-1075-FAB-576</v>
          </cell>
          <cell r="C339"/>
          <cell r="D339" t="str">
            <v>FAB</v>
          </cell>
          <cell r="E339" t="str">
            <v>Ronak</v>
          </cell>
          <cell r="F339" t="str">
            <v>Darshan</v>
          </cell>
          <cell r="G339">
            <v>0</v>
          </cell>
          <cell r="H339"/>
          <cell r="I339">
            <v>34.82</v>
          </cell>
          <cell r="J339">
            <v>338</v>
          </cell>
          <cell r="K339" t="str">
            <v>NA</v>
          </cell>
          <cell r="L339" t="str">
            <v>NA</v>
          </cell>
          <cell r="M339"/>
          <cell r="N339" t="str">
            <v>NEW25</v>
          </cell>
        </row>
        <row r="340">
          <cell r="A340" t="str">
            <v>FAB-577</v>
          </cell>
          <cell r="B340" t="str">
            <v>A28-1069-FAB-577</v>
          </cell>
          <cell r="C340"/>
          <cell r="D340" t="str">
            <v>FAB</v>
          </cell>
          <cell r="E340" t="str">
            <v>Ronak</v>
          </cell>
          <cell r="F340" t="str">
            <v>Darshan</v>
          </cell>
          <cell r="G340">
            <v>0</v>
          </cell>
          <cell r="H340"/>
          <cell r="I340">
            <v>50.17</v>
          </cell>
          <cell r="J340">
            <v>339</v>
          </cell>
          <cell r="K340" t="str">
            <v>NA</v>
          </cell>
          <cell r="L340" t="str">
            <v>NA</v>
          </cell>
          <cell r="M340"/>
          <cell r="N340" t="str">
            <v>NEW25</v>
          </cell>
        </row>
        <row r="341">
          <cell r="A341" t="str">
            <v>FAB-578</v>
          </cell>
          <cell r="B341" t="str">
            <v>B3-4151-FAB-578</v>
          </cell>
          <cell r="C341"/>
          <cell r="D341" t="str">
            <v>FAB</v>
          </cell>
          <cell r="E341" t="str">
            <v>Ronak</v>
          </cell>
          <cell r="F341" t="str">
            <v>Darshan</v>
          </cell>
          <cell r="G341">
            <v>0</v>
          </cell>
          <cell r="H341"/>
          <cell r="I341">
            <v>65.239999999999995</v>
          </cell>
          <cell r="J341">
            <v>340</v>
          </cell>
          <cell r="K341" t="str">
            <v>NA</v>
          </cell>
          <cell r="L341" t="str">
            <v>NA</v>
          </cell>
          <cell r="M341"/>
          <cell r="N341" t="str">
            <v>NEW25</v>
          </cell>
        </row>
        <row r="342">
          <cell r="A342" t="str">
            <v>PO-AC9</v>
          </cell>
          <cell r="B342" t="str">
            <v>C12-6291-PO-AC9</v>
          </cell>
          <cell r="C342"/>
          <cell r="D342" t="str">
            <v>PO</v>
          </cell>
          <cell r="E342" t="str">
            <v>Tejas</v>
          </cell>
          <cell r="F342" t="str">
            <v>Darshan</v>
          </cell>
          <cell r="G342">
            <v>0</v>
          </cell>
          <cell r="H342"/>
          <cell r="I342">
            <v>43.45</v>
          </cell>
          <cell r="J342">
            <v>341</v>
          </cell>
          <cell r="K342" t="str">
            <v>NA</v>
          </cell>
          <cell r="L342" t="str">
            <v>NA</v>
          </cell>
          <cell r="M342"/>
          <cell r="N342" t="str">
            <v>NEW25</v>
          </cell>
        </row>
        <row r="343">
          <cell r="A343" t="str">
            <v>GEN-CPB1009</v>
          </cell>
          <cell r="B343" t="str">
            <v>C4-6063-GEN-CPB1009</v>
          </cell>
          <cell r="C343"/>
          <cell r="D343" t="str">
            <v>GEN</v>
          </cell>
          <cell r="E343" t="str">
            <v>Tejas</v>
          </cell>
          <cell r="F343" t="str">
            <v>Darshan</v>
          </cell>
          <cell r="G343">
            <v>0</v>
          </cell>
          <cell r="H343"/>
          <cell r="I343">
            <v>68.900000000000006</v>
          </cell>
          <cell r="J343">
            <v>342</v>
          </cell>
          <cell r="K343">
            <v>-26.989000000000001</v>
          </cell>
          <cell r="L343" t="str">
            <v>NA</v>
          </cell>
          <cell r="M343"/>
          <cell r="N343" t="str">
            <v>NEW25</v>
          </cell>
        </row>
        <row r="344">
          <cell r="A344" t="str">
            <v>GEN-CPB1010</v>
          </cell>
          <cell r="B344" t="str">
            <v>C6-6081-GEN-CPB1010</v>
          </cell>
          <cell r="C344"/>
          <cell r="D344" t="str">
            <v>GEN</v>
          </cell>
          <cell r="E344" t="str">
            <v>Tejas</v>
          </cell>
          <cell r="F344" t="str">
            <v>Darshan</v>
          </cell>
          <cell r="G344">
            <v>0</v>
          </cell>
          <cell r="H344"/>
          <cell r="I344">
            <v>75.599999999999994</v>
          </cell>
          <cell r="J344">
            <v>343</v>
          </cell>
          <cell r="K344">
            <v>-27.001666666666669</v>
          </cell>
          <cell r="L344" t="str">
            <v>NA</v>
          </cell>
          <cell r="M344"/>
          <cell r="N344" t="str">
            <v>NEW25</v>
          </cell>
        </row>
        <row r="345">
          <cell r="A345" t="str">
            <v>GEN-CPB1011</v>
          </cell>
          <cell r="B345" t="str">
            <v>C10-6194-GEN-CPB1011</v>
          </cell>
          <cell r="C345"/>
          <cell r="D345" t="str">
            <v>GEN</v>
          </cell>
          <cell r="E345" t="str">
            <v>Tejas</v>
          </cell>
          <cell r="F345" t="str">
            <v>Darshan</v>
          </cell>
          <cell r="G345">
            <v>0</v>
          </cell>
          <cell r="H345"/>
          <cell r="I345">
            <v>37.4</v>
          </cell>
          <cell r="J345">
            <v>344</v>
          </cell>
          <cell r="K345" t="str">
            <v>NA</v>
          </cell>
          <cell r="L345" t="str">
            <v>NA</v>
          </cell>
          <cell r="M345"/>
          <cell r="N345" t="str">
            <v>NEW25</v>
          </cell>
        </row>
        <row r="346">
          <cell r="A346" t="str">
            <v>GEN-CPB1012</v>
          </cell>
          <cell r="B346" t="str">
            <v>A05-0171-GEN-CPB1012</v>
          </cell>
          <cell r="C346"/>
          <cell r="D346" t="str">
            <v>GEN</v>
          </cell>
          <cell r="E346" t="str">
            <v>Tejas</v>
          </cell>
          <cell r="F346" t="str">
            <v>Darshan</v>
          </cell>
          <cell r="G346">
            <v>0</v>
          </cell>
          <cell r="H346"/>
          <cell r="I346">
            <v>8.36</v>
          </cell>
          <cell r="J346">
            <v>345</v>
          </cell>
          <cell r="K346" t="str">
            <v>NA</v>
          </cell>
          <cell r="L346" t="str">
            <v>NA</v>
          </cell>
          <cell r="M346"/>
          <cell r="N346" t="str">
            <v>NEW25</v>
          </cell>
        </row>
        <row r="347">
          <cell r="A347" t="str">
            <v>GEN-CPB1013</v>
          </cell>
          <cell r="B347" t="str">
            <v>D26-8102-GEN-CPB1013</v>
          </cell>
          <cell r="C347"/>
          <cell r="D347" t="str">
            <v>GEN</v>
          </cell>
          <cell r="E347" t="str">
            <v>Tejas</v>
          </cell>
          <cell r="F347" t="str">
            <v>Darshan</v>
          </cell>
          <cell r="G347">
            <v>0</v>
          </cell>
          <cell r="H347"/>
          <cell r="I347">
            <v>40.15</v>
          </cell>
          <cell r="J347">
            <v>346</v>
          </cell>
          <cell r="K347" t="str">
            <v>NA</v>
          </cell>
          <cell r="L347" t="str">
            <v>NA</v>
          </cell>
          <cell r="M347"/>
          <cell r="N347" t="str">
            <v>NEW25</v>
          </cell>
        </row>
        <row r="348">
          <cell r="A348" t="str">
            <v>GEN-CPB1014</v>
          </cell>
          <cell r="B348" t="str">
            <v>C12-6301-GEN-CPB1014</v>
          </cell>
          <cell r="C348"/>
          <cell r="D348" t="str">
            <v>GEN</v>
          </cell>
          <cell r="E348" t="str">
            <v>Tejas</v>
          </cell>
          <cell r="F348" t="str">
            <v>Darshan</v>
          </cell>
          <cell r="G348">
            <v>0</v>
          </cell>
          <cell r="H348"/>
          <cell r="I348">
            <v>10.35</v>
          </cell>
          <cell r="J348">
            <v>347</v>
          </cell>
          <cell r="K348" t="str">
            <v>NA</v>
          </cell>
          <cell r="L348" t="str">
            <v>NA</v>
          </cell>
          <cell r="M348"/>
          <cell r="N348" t="str">
            <v>NEW25</v>
          </cell>
        </row>
        <row r="349">
          <cell r="A349" t="str">
            <v>FAB-579</v>
          </cell>
          <cell r="B349" t="str">
            <v>A24-0879-FAB-579</v>
          </cell>
          <cell r="C349"/>
          <cell r="D349" t="str">
            <v>FAB</v>
          </cell>
          <cell r="E349" t="str">
            <v>Shubham</v>
          </cell>
          <cell r="F349" t="str">
            <v>Darshan</v>
          </cell>
          <cell r="G349">
            <v>0</v>
          </cell>
          <cell r="H349"/>
          <cell r="I349">
            <v>7.08</v>
          </cell>
          <cell r="J349">
            <v>348</v>
          </cell>
          <cell r="K349">
            <v>-2.2000000000000002</v>
          </cell>
          <cell r="L349" t="str">
            <v>NA</v>
          </cell>
          <cell r="M349"/>
          <cell r="N349" t="str">
            <v>NEW25</v>
          </cell>
        </row>
        <row r="350">
          <cell r="A350" t="str">
            <v>FAB-580</v>
          </cell>
          <cell r="B350" t="str">
            <v>C5-6075-FAB-580</v>
          </cell>
          <cell r="C350"/>
          <cell r="D350" t="str">
            <v>FAB</v>
          </cell>
          <cell r="E350" t="str">
            <v>Shubham</v>
          </cell>
          <cell r="F350" t="str">
            <v>Darshan</v>
          </cell>
          <cell r="G350">
            <v>0</v>
          </cell>
          <cell r="H350"/>
          <cell r="I350">
            <v>66.319999999999993</v>
          </cell>
          <cell r="J350">
            <v>349</v>
          </cell>
          <cell r="K350" t="str">
            <v>NA</v>
          </cell>
          <cell r="L350" t="str">
            <v>NA</v>
          </cell>
          <cell r="M350"/>
          <cell r="N350" t="str">
            <v>NEW25</v>
          </cell>
        </row>
        <row r="351">
          <cell r="A351" t="str">
            <v>FAB-581</v>
          </cell>
          <cell r="B351" t="str">
            <v>A28-1043-FAB-581</v>
          </cell>
          <cell r="C351"/>
          <cell r="D351" t="str">
            <v>FAB</v>
          </cell>
          <cell r="E351" t="str">
            <v>Shubham</v>
          </cell>
          <cell r="F351" t="str">
            <v>Darshan</v>
          </cell>
          <cell r="G351">
            <v>0</v>
          </cell>
          <cell r="H351"/>
          <cell r="I351">
            <v>18.600000000000001</v>
          </cell>
          <cell r="J351">
            <v>350</v>
          </cell>
          <cell r="K351" t="str">
            <v>NA</v>
          </cell>
          <cell r="L351" t="str">
            <v>NA</v>
          </cell>
          <cell r="M351"/>
          <cell r="N351" t="str">
            <v>NEW25</v>
          </cell>
        </row>
        <row r="352">
          <cell r="A352" t="str">
            <v>FAB-582</v>
          </cell>
          <cell r="B352" t="str">
            <v>C8-6141-FAB-582</v>
          </cell>
          <cell r="C352"/>
          <cell r="D352" t="str">
            <v>FAB</v>
          </cell>
          <cell r="E352" t="str">
            <v>Shubham</v>
          </cell>
          <cell r="F352" t="str">
            <v>Darshan</v>
          </cell>
          <cell r="G352">
            <v>0</v>
          </cell>
          <cell r="H352"/>
          <cell r="I352">
            <v>52.49</v>
          </cell>
          <cell r="J352">
            <v>351</v>
          </cell>
          <cell r="K352" t="str">
            <v>NA</v>
          </cell>
          <cell r="L352" t="str">
            <v>NA</v>
          </cell>
          <cell r="M352"/>
          <cell r="N352" t="str">
            <v>NEW25</v>
          </cell>
        </row>
        <row r="353">
          <cell r="A353" t="str">
            <v>FAB-583</v>
          </cell>
          <cell r="B353" t="str">
            <v>C3-6054-FAB-583</v>
          </cell>
          <cell r="C353"/>
          <cell r="D353" t="str">
            <v>FAB</v>
          </cell>
          <cell r="E353" t="str">
            <v>Shubham</v>
          </cell>
          <cell r="F353" t="str">
            <v>Darshan</v>
          </cell>
          <cell r="G353">
            <v>0</v>
          </cell>
          <cell r="H353"/>
          <cell r="I353">
            <v>49.69</v>
          </cell>
          <cell r="J353">
            <v>352</v>
          </cell>
          <cell r="K353" t="str">
            <v>NA</v>
          </cell>
          <cell r="L353" t="str">
            <v>NA</v>
          </cell>
          <cell r="M353"/>
          <cell r="N353" t="str">
            <v>NEW25</v>
          </cell>
        </row>
        <row r="354">
          <cell r="A354" t="str">
            <v>FAB-584</v>
          </cell>
          <cell r="B354" t="str">
            <v>C7-6099-FAB-584</v>
          </cell>
          <cell r="C354"/>
          <cell r="D354" t="str">
            <v>FAB</v>
          </cell>
          <cell r="E354" t="str">
            <v>Ronak</v>
          </cell>
          <cell r="F354" t="str">
            <v>Darshan</v>
          </cell>
          <cell r="G354">
            <v>0</v>
          </cell>
          <cell r="H354"/>
          <cell r="I354">
            <v>39.81</v>
          </cell>
          <cell r="J354">
            <v>353</v>
          </cell>
          <cell r="K354">
            <v>-9.907</v>
          </cell>
          <cell r="L354" t="str">
            <v>NA</v>
          </cell>
          <cell r="M354"/>
          <cell r="N354" t="str">
            <v>NEW25</v>
          </cell>
        </row>
        <row r="355">
          <cell r="A355" t="str">
            <v>FAB-585</v>
          </cell>
          <cell r="B355" t="str">
            <v>C7-6103-FAB-585</v>
          </cell>
          <cell r="C355"/>
          <cell r="D355" t="str">
            <v>FAB</v>
          </cell>
          <cell r="E355" t="str">
            <v>Ronak</v>
          </cell>
          <cell r="F355" t="str">
            <v>Darshan</v>
          </cell>
          <cell r="G355">
            <v>0</v>
          </cell>
          <cell r="H355"/>
          <cell r="I355">
            <v>54.02</v>
          </cell>
          <cell r="J355">
            <v>354</v>
          </cell>
          <cell r="K355">
            <v>-18.7395</v>
          </cell>
          <cell r="L355" t="str">
            <v>NA</v>
          </cell>
          <cell r="M355"/>
          <cell r="N355" t="str">
            <v>NEW25</v>
          </cell>
        </row>
        <row r="356">
          <cell r="A356" t="str">
            <v>FAB-586</v>
          </cell>
          <cell r="B356" t="str">
            <v>D15-8059-FAB-586</v>
          </cell>
          <cell r="C356"/>
          <cell r="D356" t="str">
            <v>FAB</v>
          </cell>
          <cell r="E356" t="str">
            <v>Ronak</v>
          </cell>
          <cell r="F356" t="str">
            <v>Darshan</v>
          </cell>
          <cell r="G356">
            <v>0</v>
          </cell>
          <cell r="H356"/>
          <cell r="I356">
            <v>70.81</v>
          </cell>
          <cell r="J356">
            <v>355</v>
          </cell>
          <cell r="K356">
            <v>-30.01</v>
          </cell>
          <cell r="L356" t="str">
            <v>NA</v>
          </cell>
          <cell r="M356"/>
          <cell r="N356" t="str">
            <v>NEW25</v>
          </cell>
        </row>
        <row r="357">
          <cell r="A357" t="str">
            <v>FAB-587</v>
          </cell>
          <cell r="B357" t="str">
            <v>A06-0241-FAB-587</v>
          </cell>
          <cell r="C357"/>
          <cell r="D357" t="str">
            <v>FAB</v>
          </cell>
          <cell r="E357" t="str">
            <v>Tejas</v>
          </cell>
          <cell r="F357" t="str">
            <v>Darshan</v>
          </cell>
          <cell r="G357">
            <v>0</v>
          </cell>
          <cell r="H357"/>
          <cell r="I357">
            <v>11.94</v>
          </cell>
          <cell r="J357">
            <v>356</v>
          </cell>
          <cell r="K357">
            <v>-5.65</v>
          </cell>
          <cell r="L357" t="str">
            <v>NA</v>
          </cell>
          <cell r="M357"/>
          <cell r="N357" t="str">
            <v>NEW25</v>
          </cell>
        </row>
        <row r="358">
          <cell r="A358" t="str">
            <v>FAB-588</v>
          </cell>
          <cell r="B358" t="str">
            <v>A03-0105-FAB-588</v>
          </cell>
          <cell r="C358"/>
          <cell r="D358" t="str">
            <v>FAB</v>
          </cell>
          <cell r="E358" t="str">
            <v>Tejas</v>
          </cell>
          <cell r="F358" t="str">
            <v>Darshan</v>
          </cell>
          <cell r="G358">
            <v>0</v>
          </cell>
          <cell r="H358"/>
          <cell r="I358">
            <v>13.51</v>
          </cell>
          <cell r="J358">
            <v>357</v>
          </cell>
          <cell r="K358">
            <v>-6.42</v>
          </cell>
          <cell r="L358" t="str">
            <v>NA</v>
          </cell>
          <cell r="M358"/>
          <cell r="N358" t="str">
            <v>NEW25</v>
          </cell>
        </row>
        <row r="359">
          <cell r="A359" t="str">
            <v>FAB-589</v>
          </cell>
          <cell r="B359" t="str">
            <v>A06-0227-FAB-589</v>
          </cell>
          <cell r="C359"/>
          <cell r="D359" t="str">
            <v>FAB</v>
          </cell>
          <cell r="E359" t="str">
            <v>Tejas</v>
          </cell>
          <cell r="F359" t="str">
            <v>Darshan</v>
          </cell>
          <cell r="G359">
            <v>0</v>
          </cell>
          <cell r="H359"/>
          <cell r="I359">
            <v>25.07</v>
          </cell>
          <cell r="J359">
            <v>358</v>
          </cell>
          <cell r="K359">
            <v>-25.3</v>
          </cell>
          <cell r="L359" t="str">
            <v>NA</v>
          </cell>
          <cell r="M359"/>
          <cell r="N359" t="str">
            <v>NEW25</v>
          </cell>
        </row>
        <row r="360">
          <cell r="A360" t="str">
            <v>FAB-590</v>
          </cell>
          <cell r="B360" t="str">
            <v>A06-0243-FAB-590</v>
          </cell>
          <cell r="C360"/>
          <cell r="D360" t="str">
            <v>FAB</v>
          </cell>
          <cell r="E360" t="str">
            <v>Tejas</v>
          </cell>
          <cell r="F360" t="str">
            <v>Darshan</v>
          </cell>
          <cell r="G360">
            <v>0</v>
          </cell>
          <cell r="H360"/>
          <cell r="I360">
            <v>25.44</v>
          </cell>
          <cell r="J360">
            <v>359</v>
          </cell>
          <cell r="K360" t="str">
            <v>NA</v>
          </cell>
          <cell r="L360" t="str">
            <v>NA</v>
          </cell>
          <cell r="M360"/>
          <cell r="N360" t="str">
            <v>NEW25</v>
          </cell>
        </row>
        <row r="361">
          <cell r="A361" t="str">
            <v>FAB-591</v>
          </cell>
          <cell r="B361" t="str">
            <v>FAB-591</v>
          </cell>
          <cell r="C361"/>
          <cell r="D361" t="str">
            <v>FAB</v>
          </cell>
          <cell r="E361" t="str">
            <v>Tejas</v>
          </cell>
          <cell r="F361" t="str">
            <v>Darshan</v>
          </cell>
          <cell r="G361">
            <v>0</v>
          </cell>
          <cell r="H361"/>
          <cell r="I361">
            <v>0</v>
          </cell>
          <cell r="J361">
            <v>360</v>
          </cell>
          <cell r="K361" t="str">
            <v>NA</v>
          </cell>
          <cell r="L361" t="str">
            <v>NA</v>
          </cell>
          <cell r="M361"/>
          <cell r="N361" t="str">
            <v>NEW25</v>
          </cell>
        </row>
        <row r="362">
          <cell r="A362" t="str">
            <v>GEN-HW01</v>
          </cell>
          <cell r="B362" t="str">
            <v>A04-0150-GEN-HW01</v>
          </cell>
          <cell r="C362"/>
          <cell r="D362" t="str">
            <v>GEN</v>
          </cell>
          <cell r="E362" t="str">
            <v>Tushar</v>
          </cell>
          <cell r="F362" t="str">
            <v>Darshan</v>
          </cell>
          <cell r="G362">
            <v>0</v>
          </cell>
          <cell r="H362"/>
          <cell r="I362">
            <v>17.05</v>
          </cell>
          <cell r="J362">
            <v>361</v>
          </cell>
          <cell r="K362">
            <v>-11.55</v>
          </cell>
          <cell r="L362" t="str">
            <v>NA</v>
          </cell>
          <cell r="M362"/>
          <cell r="N362" t="str">
            <v>NEW25</v>
          </cell>
        </row>
        <row r="363">
          <cell r="A363" t="str">
            <v>GEN-HW02</v>
          </cell>
          <cell r="B363" t="str">
            <v>A03-0103-GEN-HW02</v>
          </cell>
          <cell r="C363"/>
          <cell r="D363" t="str">
            <v>GEN</v>
          </cell>
          <cell r="E363" t="str">
            <v>Tushar</v>
          </cell>
          <cell r="F363" t="str">
            <v>Darshan</v>
          </cell>
          <cell r="G363">
            <v>0</v>
          </cell>
          <cell r="H363"/>
          <cell r="I363">
            <v>16.5</v>
          </cell>
          <cell r="J363">
            <v>362</v>
          </cell>
          <cell r="K363" t="str">
            <v>NA</v>
          </cell>
          <cell r="L363" t="str">
            <v>NA</v>
          </cell>
          <cell r="M363"/>
          <cell r="N363" t="str">
            <v>NEW25</v>
          </cell>
        </row>
        <row r="364">
          <cell r="A364" t="str">
            <v>GEN-SP01</v>
          </cell>
          <cell r="B364" t="str">
            <v>C12-6306-GEN-SP01</v>
          </cell>
          <cell r="C364" t="str">
            <v>SEA</v>
          </cell>
          <cell r="D364" t="str">
            <v>GEN</v>
          </cell>
          <cell r="E364" t="str">
            <v>Shubham</v>
          </cell>
          <cell r="F364" t="str">
            <v>Darshan</v>
          </cell>
          <cell r="G364">
            <v>0</v>
          </cell>
          <cell r="H364"/>
          <cell r="I364">
            <v>50.07</v>
          </cell>
          <cell r="J364">
            <v>363</v>
          </cell>
          <cell r="K364">
            <v>-11.55</v>
          </cell>
          <cell r="L364" t="str">
            <v>NA</v>
          </cell>
          <cell r="M364"/>
          <cell r="N364" t="str">
            <v>NEW25</v>
          </cell>
        </row>
        <row r="365">
          <cell r="A365" t="str">
            <v>GEN-SP04</v>
          </cell>
          <cell r="B365" t="str">
            <v>B2-4108-GEN-SP04</v>
          </cell>
          <cell r="C365" t="str">
            <v>SEA</v>
          </cell>
          <cell r="D365" t="str">
            <v>GEN</v>
          </cell>
          <cell r="E365" t="str">
            <v>Shubham</v>
          </cell>
          <cell r="F365" t="str">
            <v>Darshan</v>
          </cell>
          <cell r="G365">
            <v>0</v>
          </cell>
          <cell r="H365"/>
          <cell r="I365">
            <v>92.73</v>
          </cell>
          <cell r="J365">
            <v>364</v>
          </cell>
          <cell r="K365">
            <v>-11.55</v>
          </cell>
          <cell r="L365" t="str">
            <v>NA</v>
          </cell>
          <cell r="M365"/>
          <cell r="N365" t="str">
            <v>NEW25</v>
          </cell>
        </row>
        <row r="366">
          <cell r="A366" t="str">
            <v>GEN-SP06</v>
          </cell>
          <cell r="B366" t="str">
            <v>B3-4127-GEN-SP06</v>
          </cell>
          <cell r="C366" t="str">
            <v>SEA</v>
          </cell>
          <cell r="D366" t="str">
            <v>GEN</v>
          </cell>
          <cell r="E366" t="str">
            <v>Shubham</v>
          </cell>
          <cell r="F366" t="str">
            <v>Darshan</v>
          </cell>
          <cell r="G366">
            <v>0</v>
          </cell>
          <cell r="H366"/>
          <cell r="I366">
            <v>25.55</v>
          </cell>
          <cell r="J366">
            <v>365</v>
          </cell>
          <cell r="K366">
            <v>-4.2</v>
          </cell>
          <cell r="L366" t="str">
            <v>NA</v>
          </cell>
          <cell r="M366"/>
          <cell r="N366" t="str">
            <v>NEW25</v>
          </cell>
        </row>
        <row r="367">
          <cell r="A367" t="str">
            <v>GEN-SP07</v>
          </cell>
          <cell r="B367" t="str">
            <v>A05-0185-GEN-SP07</v>
          </cell>
          <cell r="C367" t="str">
            <v>SEA</v>
          </cell>
          <cell r="D367" t="str">
            <v>GEN</v>
          </cell>
          <cell r="E367" t="str">
            <v>Shubham</v>
          </cell>
          <cell r="F367" t="str">
            <v>Darshan</v>
          </cell>
          <cell r="G367">
            <v>0</v>
          </cell>
          <cell r="H367"/>
          <cell r="I367">
            <v>30.37</v>
          </cell>
          <cell r="J367">
            <v>366</v>
          </cell>
          <cell r="K367">
            <v>-5.15</v>
          </cell>
          <cell r="L367" t="str">
            <v>NA</v>
          </cell>
          <cell r="M367"/>
          <cell r="N367" t="str">
            <v>NEW25</v>
          </cell>
        </row>
        <row r="368">
          <cell r="A368" t="str">
            <v>GEN-SP08</v>
          </cell>
          <cell r="B368" t="str">
            <v>A04-0141-GEN-SP08</v>
          </cell>
          <cell r="C368" t="str">
            <v>SEA</v>
          </cell>
          <cell r="D368" t="str">
            <v>GEN</v>
          </cell>
          <cell r="E368" t="str">
            <v>Shubham</v>
          </cell>
          <cell r="F368" t="str">
            <v>Darshan</v>
          </cell>
          <cell r="G368">
            <v>0</v>
          </cell>
          <cell r="H368"/>
          <cell r="I368">
            <v>39.68</v>
          </cell>
          <cell r="J368">
            <v>367</v>
          </cell>
          <cell r="K368">
            <v>-5.74</v>
          </cell>
          <cell r="L368" t="str">
            <v>NA</v>
          </cell>
          <cell r="M368"/>
          <cell r="N368" t="str">
            <v>NEW25</v>
          </cell>
        </row>
        <row r="369">
          <cell r="A369" t="str">
            <v>FAB-592</v>
          </cell>
          <cell r="B369" t="str">
            <v>C5-6077-FAB-592</v>
          </cell>
          <cell r="C369"/>
          <cell r="D369" t="str">
            <v>FAB</v>
          </cell>
          <cell r="E369" t="str">
            <v>Ronak</v>
          </cell>
          <cell r="F369" t="str">
            <v>Darshan</v>
          </cell>
          <cell r="G369">
            <v>0</v>
          </cell>
          <cell r="H369"/>
          <cell r="I369">
            <v>36.299999999999997</v>
          </cell>
          <cell r="J369">
            <v>368</v>
          </cell>
          <cell r="K369" t="str">
            <v>NA</v>
          </cell>
          <cell r="L369" t="str">
            <v>NA</v>
          </cell>
          <cell r="M369"/>
          <cell r="N369" t="str">
            <v>NEW25</v>
          </cell>
        </row>
        <row r="370">
          <cell r="A370" t="str">
            <v>FAB-593</v>
          </cell>
          <cell r="B370" t="str">
            <v>C5-6078-FAB-593</v>
          </cell>
          <cell r="C370"/>
          <cell r="D370" t="str">
            <v>FAB</v>
          </cell>
          <cell r="E370" t="str">
            <v>Ronak</v>
          </cell>
          <cell r="F370" t="str">
            <v>Darshan</v>
          </cell>
          <cell r="G370">
            <v>0</v>
          </cell>
          <cell r="H370"/>
          <cell r="I370">
            <v>47.3</v>
          </cell>
          <cell r="J370">
            <v>369</v>
          </cell>
          <cell r="K370" t="str">
            <v>NA</v>
          </cell>
          <cell r="L370" t="str">
            <v>NA</v>
          </cell>
          <cell r="M370"/>
          <cell r="N370" t="str">
            <v>NEW25</v>
          </cell>
        </row>
        <row r="371">
          <cell r="A371" t="str">
            <v>FAB-594</v>
          </cell>
          <cell r="B371" t="str">
            <v>C2-6042-FAB-594</v>
          </cell>
          <cell r="C371"/>
          <cell r="D371" t="str">
            <v>FAB</v>
          </cell>
          <cell r="E371" t="str">
            <v>Ronak</v>
          </cell>
          <cell r="F371" t="str">
            <v>Darshan</v>
          </cell>
          <cell r="G371">
            <v>0</v>
          </cell>
          <cell r="H371"/>
          <cell r="I371">
            <v>39.6</v>
          </cell>
          <cell r="J371">
            <v>370</v>
          </cell>
          <cell r="K371" t="str">
            <v>NA</v>
          </cell>
          <cell r="L371" t="str">
            <v>NA</v>
          </cell>
          <cell r="M371"/>
          <cell r="N371" t="str">
            <v>NEW25</v>
          </cell>
        </row>
        <row r="372">
          <cell r="A372" t="str">
            <v>FAB-595</v>
          </cell>
          <cell r="B372" t="str">
            <v>FAB-595</v>
          </cell>
          <cell r="C372"/>
          <cell r="D372" t="str">
            <v>FAB</v>
          </cell>
          <cell r="E372" t="str">
            <v>Ronak</v>
          </cell>
          <cell r="F372" t="str">
            <v>Darshan</v>
          </cell>
          <cell r="G372">
            <v>0</v>
          </cell>
          <cell r="H372"/>
          <cell r="I372">
            <v>0</v>
          </cell>
          <cell r="J372">
            <v>371</v>
          </cell>
          <cell r="K372" t="str">
            <v>NA</v>
          </cell>
          <cell r="L372" t="str">
            <v>NA</v>
          </cell>
          <cell r="M372"/>
          <cell r="N372" t="str">
            <v>NEW25</v>
          </cell>
        </row>
        <row r="373">
          <cell r="A373" t="str">
            <v>GEN-CB1015</v>
          </cell>
          <cell r="B373" t="str">
            <v>C12-6299-GEN-CB1015</v>
          </cell>
          <cell r="C373"/>
          <cell r="D373" t="str">
            <v>GEN</v>
          </cell>
          <cell r="E373" t="str">
            <v>Tejas</v>
          </cell>
          <cell r="F373" t="str">
            <v>Darshan</v>
          </cell>
          <cell r="G373">
            <v>0</v>
          </cell>
          <cell r="H373"/>
          <cell r="I373">
            <v>7.7</v>
          </cell>
          <cell r="J373">
            <v>372</v>
          </cell>
          <cell r="K373" t="str">
            <v>NA</v>
          </cell>
          <cell r="L373" t="str">
            <v>NA</v>
          </cell>
          <cell r="M373"/>
          <cell r="N373" t="str">
            <v>NEW25</v>
          </cell>
        </row>
        <row r="374">
          <cell r="A374" t="str">
            <v>GEN-CB1016</v>
          </cell>
          <cell r="B374" t="str">
            <v>D24-8094-GEN-CB1016</v>
          </cell>
          <cell r="C374"/>
          <cell r="D374" t="str">
            <v>GEN</v>
          </cell>
          <cell r="E374" t="str">
            <v>Tejas</v>
          </cell>
          <cell r="F374" t="str">
            <v>Darshan</v>
          </cell>
          <cell r="G374">
            <v>0</v>
          </cell>
          <cell r="H374"/>
          <cell r="I374">
            <v>37.4</v>
          </cell>
          <cell r="J374">
            <v>373</v>
          </cell>
          <cell r="K374" t="str">
            <v>NA</v>
          </cell>
          <cell r="L374" t="str">
            <v>NA</v>
          </cell>
          <cell r="M374"/>
          <cell r="N374" t="str">
            <v>NEW25</v>
          </cell>
        </row>
        <row r="375">
          <cell r="A375" t="str">
            <v>GEN-CB1017</v>
          </cell>
          <cell r="B375" t="str">
            <v>D26-8103-GEN-CB1017</v>
          </cell>
          <cell r="C375"/>
          <cell r="D375" t="str">
            <v>GEN</v>
          </cell>
          <cell r="E375" t="str">
            <v>Tejas</v>
          </cell>
          <cell r="F375" t="str">
            <v>Darshan</v>
          </cell>
          <cell r="G375">
            <v>0</v>
          </cell>
          <cell r="H375"/>
          <cell r="I375">
            <v>70.400000000000006</v>
          </cell>
          <cell r="J375">
            <v>374</v>
          </cell>
          <cell r="K375" t="str">
            <v>NA</v>
          </cell>
          <cell r="L375" t="str">
            <v>NA</v>
          </cell>
          <cell r="M375"/>
          <cell r="N375" t="str">
            <v>NEW25</v>
          </cell>
        </row>
        <row r="376">
          <cell r="A376" t="str">
            <v>GEN-CB1018</v>
          </cell>
          <cell r="B376" t="str">
            <v>D26-8100-GEN-CB1018</v>
          </cell>
          <cell r="C376"/>
          <cell r="D376" t="str">
            <v>GEN</v>
          </cell>
          <cell r="E376" t="str">
            <v>Tejas</v>
          </cell>
          <cell r="F376" t="str">
            <v>Darshan</v>
          </cell>
          <cell r="G376">
            <v>0</v>
          </cell>
          <cell r="H376"/>
          <cell r="I376">
            <v>57.2</v>
          </cell>
          <cell r="J376">
            <v>375</v>
          </cell>
          <cell r="K376" t="str">
            <v>NA</v>
          </cell>
          <cell r="L376" t="str">
            <v>NA</v>
          </cell>
          <cell r="M376"/>
          <cell r="N376" t="str">
            <v>NEW25</v>
          </cell>
        </row>
        <row r="377">
          <cell r="A377" t="str">
            <v>GEN-CB1019</v>
          </cell>
          <cell r="B377" t="str">
            <v>C12-6297-GEN-CB1019</v>
          </cell>
          <cell r="C377"/>
          <cell r="D377" t="str">
            <v>GEN</v>
          </cell>
          <cell r="E377" t="str">
            <v>Tejas</v>
          </cell>
          <cell r="F377" t="str">
            <v>Darshan</v>
          </cell>
          <cell r="G377">
            <v>0</v>
          </cell>
          <cell r="H377"/>
          <cell r="I377">
            <v>9.9</v>
          </cell>
          <cell r="J377">
            <v>376</v>
          </cell>
          <cell r="K377" t="str">
            <v>NA</v>
          </cell>
          <cell r="L377" t="str">
            <v>NA</v>
          </cell>
          <cell r="M377"/>
          <cell r="N377" t="str">
            <v>NEW25</v>
          </cell>
        </row>
        <row r="378">
          <cell r="A378" t="str">
            <v>GEN-CPB1020</v>
          </cell>
          <cell r="B378" t="str">
            <v>D26-8101-GEN-CPB1020</v>
          </cell>
          <cell r="C378"/>
          <cell r="D378" t="str">
            <v>GEN</v>
          </cell>
          <cell r="E378" t="str">
            <v>Tejas</v>
          </cell>
          <cell r="F378" t="str">
            <v>Darshan</v>
          </cell>
          <cell r="G378">
            <v>0</v>
          </cell>
          <cell r="H378"/>
          <cell r="I378">
            <v>51.7</v>
          </cell>
          <cell r="J378">
            <v>377</v>
          </cell>
          <cell r="K378" t="str">
            <v>NA</v>
          </cell>
          <cell r="L378" t="str">
            <v>NA</v>
          </cell>
          <cell r="M378"/>
          <cell r="N378" t="str">
            <v>NEW25</v>
          </cell>
        </row>
        <row r="379">
          <cell r="A379" t="str">
            <v>BB-115185</v>
          </cell>
          <cell r="B379" t="str">
            <v>A28-1064-BB-115185</v>
          </cell>
          <cell r="C379" t="str">
            <v>SEA</v>
          </cell>
          <cell r="D379" t="str">
            <v>BB</v>
          </cell>
          <cell r="E379" t="str">
            <v>Shubham</v>
          </cell>
          <cell r="F379" t="str">
            <v>Darshan</v>
          </cell>
          <cell r="G379">
            <v>0</v>
          </cell>
          <cell r="H379"/>
          <cell r="I379">
            <v>9.9</v>
          </cell>
          <cell r="J379">
            <v>378</v>
          </cell>
          <cell r="K379">
            <v>-3.39</v>
          </cell>
          <cell r="L379" t="str">
            <v>NA</v>
          </cell>
          <cell r="M379"/>
          <cell r="N379" t="str">
            <v>NEW25</v>
          </cell>
        </row>
        <row r="380">
          <cell r="A380" t="str">
            <v>BB-100210</v>
          </cell>
          <cell r="B380" t="str">
            <v>A05-0191-BB-100210</v>
          </cell>
          <cell r="C380" t="str">
            <v>SEA</v>
          </cell>
          <cell r="D380" t="str">
            <v>BB</v>
          </cell>
          <cell r="E380" t="str">
            <v>Shubham</v>
          </cell>
          <cell r="F380" t="str">
            <v>Darshan</v>
          </cell>
          <cell r="G380">
            <v>0</v>
          </cell>
          <cell r="H380"/>
          <cell r="I380">
            <v>9.9</v>
          </cell>
          <cell r="J380">
            <v>379</v>
          </cell>
          <cell r="K380">
            <v>-3.44</v>
          </cell>
          <cell r="L380" t="str">
            <v>NA</v>
          </cell>
          <cell r="M380"/>
          <cell r="N380" t="str">
            <v>NEW25</v>
          </cell>
        </row>
        <row r="381">
          <cell r="A381" t="str">
            <v>BB-950185</v>
          </cell>
          <cell r="B381" t="str">
            <v>A06-0239-BB-950185</v>
          </cell>
          <cell r="C381" t="str">
            <v>SEA</v>
          </cell>
          <cell r="D381" t="str">
            <v>BB</v>
          </cell>
          <cell r="E381" t="str">
            <v>Shubham</v>
          </cell>
          <cell r="F381" t="str">
            <v>Darshan</v>
          </cell>
          <cell r="G381">
            <v>0</v>
          </cell>
          <cell r="H381"/>
          <cell r="I381">
            <v>8.8000000000000007</v>
          </cell>
          <cell r="J381">
            <v>380</v>
          </cell>
          <cell r="K381">
            <v>-2.96</v>
          </cell>
          <cell r="L381" t="str">
            <v>NA</v>
          </cell>
          <cell r="M381"/>
          <cell r="N381" t="str">
            <v>NEW25</v>
          </cell>
        </row>
        <row r="382">
          <cell r="A382" t="str">
            <v>BB-140226</v>
          </cell>
          <cell r="B382" t="str">
            <v>A28-1047-BB-140226</v>
          </cell>
          <cell r="C382" t="str">
            <v>SEA</v>
          </cell>
          <cell r="D382" t="str">
            <v>BB</v>
          </cell>
          <cell r="E382" t="str">
            <v>Shubham</v>
          </cell>
          <cell r="F382" t="str">
            <v>Darshan</v>
          </cell>
          <cell r="G382">
            <v>0</v>
          </cell>
          <cell r="H382"/>
          <cell r="I382">
            <v>13.2</v>
          </cell>
          <cell r="J382">
            <v>381</v>
          </cell>
          <cell r="K382">
            <v>-7.73</v>
          </cell>
          <cell r="L382" t="str">
            <v>NA</v>
          </cell>
          <cell r="M382"/>
          <cell r="N382" t="str">
            <v>NEW25</v>
          </cell>
        </row>
        <row r="383">
          <cell r="A383" t="str">
            <v>BB-105210</v>
          </cell>
          <cell r="B383" t="str">
            <v>A04-0138-BB-105210</v>
          </cell>
          <cell r="C383" t="str">
            <v>SEA</v>
          </cell>
          <cell r="D383" t="str">
            <v>BB</v>
          </cell>
          <cell r="E383" t="str">
            <v>Shubham</v>
          </cell>
          <cell r="F383" t="str">
            <v>Darshan</v>
          </cell>
          <cell r="G383">
            <v>0</v>
          </cell>
          <cell r="H383"/>
          <cell r="I383">
            <v>9.9</v>
          </cell>
          <cell r="J383">
            <v>382</v>
          </cell>
          <cell r="K383">
            <v>-7.47</v>
          </cell>
          <cell r="L383" t="str">
            <v>NA</v>
          </cell>
          <cell r="M383"/>
          <cell r="N383" t="str">
            <v>NEW25</v>
          </cell>
        </row>
        <row r="384">
          <cell r="A384" t="str">
            <v>GEN-CB1021</v>
          </cell>
          <cell r="B384" t="str">
            <v>C12-6293-GEN-CB1021</v>
          </cell>
          <cell r="C384"/>
          <cell r="D384" t="str">
            <v>GEN</v>
          </cell>
          <cell r="E384" t="str">
            <v>Tejas</v>
          </cell>
          <cell r="F384" t="str">
            <v>Darshan</v>
          </cell>
          <cell r="G384">
            <v>0</v>
          </cell>
          <cell r="H384"/>
          <cell r="I384">
            <v>7.7</v>
          </cell>
          <cell r="J384">
            <v>383</v>
          </cell>
          <cell r="K384" t="str">
            <v>NA</v>
          </cell>
          <cell r="L384" t="str">
            <v>NA</v>
          </cell>
          <cell r="M384"/>
          <cell r="N384" t="str">
            <v>NEW25</v>
          </cell>
        </row>
        <row r="385">
          <cell r="A385" t="str">
            <v>GEN-CPB1022</v>
          </cell>
          <cell r="B385" t="str">
            <v>C12-6295-GEN-CPB1022</v>
          </cell>
          <cell r="C385"/>
          <cell r="D385" t="str">
            <v>GEN</v>
          </cell>
          <cell r="E385" t="str">
            <v>Tejas</v>
          </cell>
          <cell r="F385" t="str">
            <v>Darshan</v>
          </cell>
          <cell r="G385">
            <v>0</v>
          </cell>
          <cell r="H385"/>
          <cell r="I385">
            <v>7.7</v>
          </cell>
          <cell r="J385">
            <v>384</v>
          </cell>
          <cell r="K385" t="str">
            <v>NA</v>
          </cell>
          <cell r="L385" t="str">
            <v>NA</v>
          </cell>
          <cell r="M385"/>
          <cell r="N385" t="str">
            <v>NEW25</v>
          </cell>
        </row>
        <row r="386">
          <cell r="A386" t="str">
            <v>FAB-364</v>
          </cell>
          <cell r="B386" t="str">
            <v>FAB-364</v>
          </cell>
          <cell r="C386"/>
          <cell r="D386" t="str">
            <v>FAB</v>
          </cell>
          <cell r="E386" t="str">
            <v>Tejas DC</v>
          </cell>
          <cell r="F386" t="str">
            <v>DC2</v>
          </cell>
          <cell r="G386">
            <v>0</v>
          </cell>
          <cell r="H386"/>
          <cell r="I386" t="str">
            <v>-</v>
          </cell>
          <cell r="J386">
            <v>385</v>
          </cell>
          <cell r="K386"/>
          <cell r="L386"/>
          <cell r="M386"/>
          <cell r="N386"/>
        </row>
        <row r="387">
          <cell r="A387" t="str">
            <v>FAB-366</v>
          </cell>
          <cell r="B387" t="str">
            <v>FAB-366</v>
          </cell>
          <cell r="C387"/>
          <cell r="D387" t="str">
            <v>FAB</v>
          </cell>
          <cell r="E387" t="str">
            <v>NA</v>
          </cell>
          <cell r="F387" t="str">
            <v>NA</v>
          </cell>
          <cell r="G387">
            <v>0</v>
          </cell>
          <cell r="H387"/>
          <cell r="I387" t="str">
            <v>-</v>
          </cell>
          <cell r="J387">
            <v>386</v>
          </cell>
          <cell r="K387"/>
          <cell r="L387"/>
          <cell r="M387"/>
          <cell r="N387"/>
        </row>
        <row r="388">
          <cell r="A388" t="str">
            <v>FAB-448</v>
          </cell>
          <cell r="B388" t="str">
            <v>FAB-448</v>
          </cell>
          <cell r="C388"/>
          <cell r="D388" t="str">
            <v>FAB</v>
          </cell>
          <cell r="E388" t="str">
            <v>Ronak DC</v>
          </cell>
          <cell r="F388" t="str">
            <v>DC2</v>
          </cell>
          <cell r="G388">
            <v>0</v>
          </cell>
          <cell r="H388"/>
          <cell r="I388" t="str">
            <v>-</v>
          </cell>
          <cell r="J388">
            <v>387</v>
          </cell>
          <cell r="K388"/>
          <cell r="L388"/>
          <cell r="M388"/>
          <cell r="N388"/>
        </row>
        <row r="389">
          <cell r="A389" t="str">
            <v>FAB-479</v>
          </cell>
          <cell r="B389" t="str">
            <v>FAB-479</v>
          </cell>
          <cell r="C389"/>
          <cell r="D389" t="str">
            <v>FAB</v>
          </cell>
          <cell r="E389" t="str">
            <v>NA</v>
          </cell>
          <cell r="F389" t="str">
            <v>NA</v>
          </cell>
          <cell r="G389">
            <v>0</v>
          </cell>
          <cell r="H389"/>
          <cell r="I389" t="str">
            <v>-</v>
          </cell>
          <cell r="J389">
            <v>388</v>
          </cell>
          <cell r="K389"/>
          <cell r="L389"/>
          <cell r="M389"/>
          <cell r="N389"/>
        </row>
        <row r="390">
          <cell r="A390" t="str">
            <v>FAB-481</v>
          </cell>
          <cell r="B390" t="str">
            <v>FAB-481</v>
          </cell>
          <cell r="C390"/>
          <cell r="D390" t="str">
            <v>FAB</v>
          </cell>
          <cell r="E390" t="str">
            <v>NA</v>
          </cell>
          <cell r="F390" t="str">
            <v>NA</v>
          </cell>
          <cell r="G390">
            <v>0</v>
          </cell>
          <cell r="H390"/>
          <cell r="I390" t="str">
            <v>-</v>
          </cell>
          <cell r="J390">
            <v>389</v>
          </cell>
          <cell r="K390"/>
          <cell r="L390"/>
          <cell r="M390"/>
          <cell r="N390"/>
        </row>
        <row r="391">
          <cell r="A391" t="str">
            <v>FP-69</v>
          </cell>
          <cell r="B391" t="str">
            <v>A25-0901-FP-69</v>
          </cell>
          <cell r="C391" t="str">
            <v>LNP</v>
          </cell>
          <cell r="D391" t="str">
            <v>FP</v>
          </cell>
          <cell r="E391" t="str">
            <v>Shubham DC</v>
          </cell>
          <cell r="F391" t="str">
            <v>DC2</v>
          </cell>
          <cell r="G391">
            <v>3</v>
          </cell>
          <cell r="H391">
            <v>471</v>
          </cell>
          <cell r="I391">
            <v>2.23</v>
          </cell>
          <cell r="J391" t="str">
            <v>DC 1</v>
          </cell>
          <cell r="K391" t="str">
            <v>NA</v>
          </cell>
          <cell r="L391" t="str">
            <v>NA</v>
          </cell>
          <cell r="M391"/>
          <cell r="N391" t="str">
            <v>OLD</v>
          </cell>
        </row>
        <row r="392">
          <cell r="A392" t="str">
            <v>FP-70</v>
          </cell>
          <cell r="B392" t="str">
            <v>A13-0454-FP-70</v>
          </cell>
          <cell r="C392" t="str">
            <v>LSF</v>
          </cell>
          <cell r="D392" t="str">
            <v>FP</v>
          </cell>
          <cell r="E392" t="str">
            <v>Shubham DC</v>
          </cell>
          <cell r="F392" t="str">
            <v>DC2</v>
          </cell>
          <cell r="G392">
            <v>7</v>
          </cell>
          <cell r="H392">
            <v>259</v>
          </cell>
          <cell r="I392">
            <v>12.97</v>
          </cell>
          <cell r="J392" t="str">
            <v>DC 2</v>
          </cell>
          <cell r="K392">
            <v>-1.902857142857143</v>
          </cell>
          <cell r="L392" t="str">
            <v>NA</v>
          </cell>
          <cell r="M392"/>
          <cell r="N392" t="str">
            <v>OLD</v>
          </cell>
        </row>
        <row r="393">
          <cell r="A393" t="str">
            <v>FP-72</v>
          </cell>
          <cell r="B393" t="str">
            <v>A11-0378-FP-72</v>
          </cell>
          <cell r="C393" t="str">
            <v>LSF</v>
          </cell>
          <cell r="D393" t="str">
            <v>FP</v>
          </cell>
          <cell r="E393" t="str">
            <v>Shubham DC</v>
          </cell>
          <cell r="F393" t="str">
            <v>DC2</v>
          </cell>
          <cell r="G393">
            <v>7</v>
          </cell>
          <cell r="H393">
            <v>168</v>
          </cell>
          <cell r="I393">
            <v>20</v>
          </cell>
          <cell r="J393" t="str">
            <v>DC 3</v>
          </cell>
          <cell r="K393">
            <v>-3.0637500000000002</v>
          </cell>
          <cell r="L393" t="str">
            <v>NA</v>
          </cell>
          <cell r="M393"/>
          <cell r="N393" t="str">
            <v>OLD</v>
          </cell>
        </row>
        <row r="394">
          <cell r="A394" t="str">
            <v>FPB-03</v>
          </cell>
          <cell r="B394" t="str">
            <v>C1-6019-FPB-03</v>
          </cell>
          <cell r="C394" t="str">
            <v>IMP FPB-11</v>
          </cell>
          <cell r="D394" t="str">
            <v>FPB</v>
          </cell>
          <cell r="E394" t="str">
            <v>Tejas DC</v>
          </cell>
          <cell r="F394" t="str">
            <v>DC2</v>
          </cell>
          <cell r="G394">
            <v>1</v>
          </cell>
          <cell r="H394">
            <v>649</v>
          </cell>
          <cell r="I394">
            <v>59.999999999999993</v>
          </cell>
          <cell r="J394" t="str">
            <v>DC 4</v>
          </cell>
          <cell r="K394">
            <v>-11.13111111111111</v>
          </cell>
          <cell r="L394">
            <v>-4.5323888480823404</v>
          </cell>
          <cell r="M394"/>
          <cell r="N394" t="str">
            <v>OLD</v>
          </cell>
        </row>
        <row r="395">
          <cell r="A395" t="str">
            <v>IB-E08</v>
          </cell>
          <cell r="B395" t="str">
            <v>D3-8009-IB-E08</v>
          </cell>
          <cell r="C395" t="str">
            <v>DC 25</v>
          </cell>
          <cell r="D395" t="str">
            <v>IB</v>
          </cell>
          <cell r="E395" t="str">
            <v>Tushar DC</v>
          </cell>
          <cell r="F395" t="str">
            <v>DC2</v>
          </cell>
          <cell r="G395">
            <v>3</v>
          </cell>
          <cell r="H395">
            <v>260</v>
          </cell>
          <cell r="I395">
            <v>26.95</v>
          </cell>
          <cell r="J395" t="str">
            <v>DC 5</v>
          </cell>
          <cell r="K395">
            <v>-13.13916666666667</v>
          </cell>
          <cell r="L395" t="str">
            <v>NA</v>
          </cell>
          <cell r="M395"/>
          <cell r="N395" t="str">
            <v>OLD</v>
          </cell>
        </row>
        <row r="396">
          <cell r="A396" t="str">
            <v>JMT-93</v>
          </cell>
          <cell r="B396" t="str">
            <v>A09-0309-JMT-93</v>
          </cell>
          <cell r="C396" t="str">
            <v>DC 25</v>
          </cell>
          <cell r="D396" t="str">
            <v>JMT</v>
          </cell>
          <cell r="E396" t="str">
            <v>Shubham</v>
          </cell>
          <cell r="F396" t="str">
            <v>Darshan</v>
          </cell>
          <cell r="G396">
            <v>1</v>
          </cell>
          <cell r="H396">
            <v>450</v>
          </cell>
          <cell r="I396">
            <v>7.31</v>
          </cell>
          <cell r="J396" t="str">
            <v>DC 6</v>
          </cell>
          <cell r="K396">
            <v>-6.3831000000000007</v>
          </cell>
          <cell r="L396" t="str">
            <v>NA</v>
          </cell>
          <cell r="M396"/>
          <cell r="N396" t="str">
            <v>OLD</v>
          </cell>
        </row>
        <row r="397">
          <cell r="A397" t="str">
            <v>JMT-97</v>
          </cell>
          <cell r="B397" t="str">
            <v>A23-0839-JMT-97</v>
          </cell>
          <cell r="C397" t="str">
            <v>DC 25</v>
          </cell>
          <cell r="D397" t="str">
            <v>JMT</v>
          </cell>
          <cell r="E397" t="str">
            <v>Shubham</v>
          </cell>
          <cell r="F397" t="str">
            <v>Darshan</v>
          </cell>
          <cell r="G397">
            <v>1</v>
          </cell>
          <cell r="H397">
            <v>297</v>
          </cell>
          <cell r="I397">
            <v>10.94</v>
          </cell>
          <cell r="J397" t="str">
            <v>DC 7</v>
          </cell>
          <cell r="K397">
            <v>-6.5845555555555562</v>
          </cell>
          <cell r="L397" t="str">
            <v>NA</v>
          </cell>
          <cell r="M397"/>
          <cell r="N397" t="str">
            <v>OLD</v>
          </cell>
        </row>
        <row r="398">
          <cell r="A398" t="str">
            <v>MFI-12</v>
          </cell>
          <cell r="B398" t="str">
            <v>D2-8005-MFI-12</v>
          </cell>
          <cell r="C398" t="str">
            <v>LNP</v>
          </cell>
          <cell r="D398" t="str">
            <v>PF</v>
          </cell>
          <cell r="E398" t="str">
            <v>Shubham DC</v>
          </cell>
          <cell r="F398" t="str">
            <v>DC2</v>
          </cell>
          <cell r="G398">
            <v>27</v>
          </cell>
          <cell r="H398">
            <v>9</v>
          </cell>
          <cell r="I398">
            <v>76</v>
          </cell>
          <cell r="J398" t="str">
            <v>DC 8</v>
          </cell>
          <cell r="K398">
            <v>-17.138400000000001</v>
          </cell>
          <cell r="L398">
            <v>-41.598739483286117</v>
          </cell>
          <cell r="M398">
            <v>-6.48</v>
          </cell>
          <cell r="N398" t="str">
            <v>OLD</v>
          </cell>
        </row>
        <row r="399">
          <cell r="A399" t="str">
            <v>PF-11I</v>
          </cell>
          <cell r="B399" t="str">
            <v>C6-6095-PF-11I</v>
          </cell>
          <cell r="C399">
            <v>45635</v>
          </cell>
          <cell r="D399" t="str">
            <v>PF</v>
          </cell>
          <cell r="E399" t="str">
            <v>Shubham DC</v>
          </cell>
          <cell r="F399" t="str">
            <v>DC2</v>
          </cell>
          <cell r="G399">
            <v>0</v>
          </cell>
          <cell r="H399">
            <v>637</v>
          </cell>
          <cell r="I399">
            <v>126</v>
          </cell>
          <cell r="J399" t="str">
            <v>DC 9</v>
          </cell>
          <cell r="K399" t="str">
            <v>NA</v>
          </cell>
          <cell r="L399" t="str">
            <v>NA</v>
          </cell>
          <cell r="M399"/>
          <cell r="N399" t="str">
            <v>OLD</v>
          </cell>
        </row>
        <row r="400">
          <cell r="A400" t="str">
            <v>PF-20</v>
          </cell>
          <cell r="B400" t="str">
            <v>D8-8031-PF-20</v>
          </cell>
          <cell r="C400" t="str">
            <v>IMP PF-220</v>
          </cell>
          <cell r="D400" t="str">
            <v>PF</v>
          </cell>
          <cell r="E400" t="str">
            <v>Shubham DC</v>
          </cell>
          <cell r="F400" t="str">
            <v>DC2</v>
          </cell>
          <cell r="G400">
            <v>3</v>
          </cell>
          <cell r="H400">
            <v>61</v>
          </cell>
          <cell r="I400">
            <v>124</v>
          </cell>
          <cell r="J400" t="str">
            <v>DC 10</v>
          </cell>
          <cell r="K400">
            <v>-12.46833333333333</v>
          </cell>
          <cell r="L400" t="str">
            <v>NA</v>
          </cell>
          <cell r="M400"/>
          <cell r="N400" t="str">
            <v>OLD</v>
          </cell>
        </row>
        <row r="401">
          <cell r="A401" t="str">
            <v>PF-21</v>
          </cell>
          <cell r="B401" t="str">
            <v>C6-6091-PF-21</v>
          </cell>
          <cell r="C401" t="str">
            <v>DC 24</v>
          </cell>
          <cell r="D401" t="str">
            <v>PF</v>
          </cell>
          <cell r="E401" t="str">
            <v>Shubham DC</v>
          </cell>
          <cell r="F401" t="str">
            <v>DC2</v>
          </cell>
          <cell r="G401">
            <v>0</v>
          </cell>
          <cell r="H401">
            <v>153</v>
          </cell>
          <cell r="I401">
            <v>136.44</v>
          </cell>
          <cell r="J401" t="str">
            <v>DC 11</v>
          </cell>
          <cell r="K401">
            <v>-15.446</v>
          </cell>
          <cell r="L401">
            <v>-44.031241047943134</v>
          </cell>
          <cell r="M401"/>
          <cell r="N401" t="str">
            <v>OLD</v>
          </cell>
        </row>
        <row r="402">
          <cell r="A402" t="str">
            <v>PF-21I</v>
          </cell>
          <cell r="B402" t="str">
            <v>C6-6089-PF-21I</v>
          </cell>
          <cell r="C402" t="str">
            <v>DC 22</v>
          </cell>
          <cell r="D402" t="str">
            <v>PF</v>
          </cell>
          <cell r="E402" t="str">
            <v>Shubham DC</v>
          </cell>
          <cell r="F402" t="str">
            <v>DC2</v>
          </cell>
          <cell r="G402">
            <v>0</v>
          </cell>
          <cell r="H402">
            <v>254</v>
          </cell>
          <cell r="I402">
            <v>170.01</v>
          </cell>
          <cell r="J402" t="str">
            <v>DC 12</v>
          </cell>
          <cell r="K402" t="str">
            <v>NA</v>
          </cell>
          <cell r="L402" t="str">
            <v>NA</v>
          </cell>
          <cell r="M402"/>
          <cell r="N402" t="str">
            <v>OLD</v>
          </cell>
        </row>
        <row r="403">
          <cell r="A403" t="str">
            <v>PF-30</v>
          </cell>
          <cell r="B403" t="str">
            <v>D5-8017-PF-30</v>
          </cell>
          <cell r="C403" t="str">
            <v>DC 24</v>
          </cell>
          <cell r="D403" t="str">
            <v>PF</v>
          </cell>
          <cell r="E403" t="str">
            <v>Shubham DC</v>
          </cell>
          <cell r="F403" t="str">
            <v>DC2</v>
          </cell>
          <cell r="G403">
            <v>10</v>
          </cell>
          <cell r="H403">
            <v>19</v>
          </cell>
          <cell r="I403">
            <v>161</v>
          </cell>
          <cell r="J403" t="str">
            <v>DC 13</v>
          </cell>
          <cell r="K403">
            <v>-19.416250000000002</v>
          </cell>
          <cell r="L403">
            <v>-93.205222437137365</v>
          </cell>
          <cell r="M403"/>
          <cell r="N403" t="str">
            <v>OLD</v>
          </cell>
        </row>
        <row r="404">
          <cell r="A404" t="str">
            <v>PF-31</v>
          </cell>
          <cell r="B404" t="str">
            <v>C8-6143-PF-31</v>
          </cell>
          <cell r="C404" t="str">
            <v>DC 24</v>
          </cell>
          <cell r="D404" t="str">
            <v>PF</v>
          </cell>
          <cell r="E404" t="str">
            <v>Shubham DC</v>
          </cell>
          <cell r="F404" t="str">
            <v>DC2</v>
          </cell>
          <cell r="G404">
            <v>4</v>
          </cell>
          <cell r="H404">
            <v>53</v>
          </cell>
          <cell r="I404">
            <v>175</v>
          </cell>
          <cell r="J404" t="str">
            <v>DC 14</v>
          </cell>
          <cell r="K404">
            <v>-14.48666666666667</v>
          </cell>
          <cell r="L404">
            <v>-55.075063775344347</v>
          </cell>
          <cell r="M404"/>
          <cell r="N404" t="str">
            <v>OLD</v>
          </cell>
        </row>
        <row r="405">
          <cell r="A405" t="str">
            <v>PF-31I</v>
          </cell>
          <cell r="B405" t="str">
            <v>C5-6078-PF-31I</v>
          </cell>
          <cell r="C405" t="str">
            <v>DC 24</v>
          </cell>
          <cell r="D405" t="str">
            <v>PF</v>
          </cell>
          <cell r="E405" t="str">
            <v>Shubham DC</v>
          </cell>
          <cell r="F405" t="str">
            <v>DC2</v>
          </cell>
          <cell r="G405">
            <v>2</v>
          </cell>
          <cell r="H405">
            <v>101</v>
          </cell>
          <cell r="I405">
            <v>204.08</v>
          </cell>
          <cell r="J405" t="str">
            <v>DC 15</v>
          </cell>
          <cell r="K405" t="str">
            <v>NA</v>
          </cell>
          <cell r="L405">
            <v>-115.6727992771323</v>
          </cell>
          <cell r="M405"/>
          <cell r="N405" t="str">
            <v>OLD</v>
          </cell>
        </row>
        <row r="406">
          <cell r="A406" t="str">
            <v>PFB-02</v>
          </cell>
          <cell r="B406" t="str">
            <v>A06-0184-PFB-02</v>
          </cell>
          <cell r="C406" t="str">
            <v>DC 25</v>
          </cell>
          <cell r="D406" t="str">
            <v>PFB</v>
          </cell>
          <cell r="E406" t="str">
            <v>Shubham</v>
          </cell>
          <cell r="F406" t="str">
            <v>Darshan</v>
          </cell>
          <cell r="G406">
            <v>3</v>
          </cell>
          <cell r="H406">
            <v>308</v>
          </cell>
          <cell r="I406">
            <v>20</v>
          </cell>
          <cell r="J406" t="str">
            <v>DC 16</v>
          </cell>
          <cell r="K406">
            <v>-3.3374999999999999</v>
          </cell>
          <cell r="L406">
            <v>-8.48</v>
          </cell>
          <cell r="M406"/>
          <cell r="N406" t="str">
            <v>OLD</v>
          </cell>
        </row>
        <row r="407">
          <cell r="A407" t="str">
            <v>PF-POT</v>
          </cell>
          <cell r="B407" t="str">
            <v>D5-8018-PF-POT</v>
          </cell>
          <cell r="C407" t="str">
            <v>LNP</v>
          </cell>
          <cell r="D407" t="str">
            <v>PF</v>
          </cell>
          <cell r="E407" t="str">
            <v>Shubham DC</v>
          </cell>
          <cell r="F407" t="str">
            <v>DC2</v>
          </cell>
          <cell r="G407">
            <v>18</v>
          </cell>
          <cell r="H407">
            <v>22</v>
          </cell>
          <cell r="I407">
            <v>99.66</v>
          </cell>
          <cell r="J407" t="str">
            <v>DC 17</v>
          </cell>
          <cell r="K407">
            <v>-3.759147756028796</v>
          </cell>
          <cell r="L407">
            <v>-30.89292762240521</v>
          </cell>
          <cell r="M407">
            <v>-7.23</v>
          </cell>
          <cell r="N407" t="str">
            <v>OLD</v>
          </cell>
        </row>
        <row r="408">
          <cell r="A408" t="str">
            <v>PFR-10</v>
          </cell>
          <cell r="B408" t="str">
            <v>D13-8049-PFR-10</v>
          </cell>
          <cell r="C408" t="str">
            <v>DC 24</v>
          </cell>
          <cell r="D408" t="str">
            <v>PF</v>
          </cell>
          <cell r="E408" t="str">
            <v>Shubham DC</v>
          </cell>
          <cell r="F408" t="str">
            <v>DC2</v>
          </cell>
          <cell r="G408">
            <v>47</v>
          </cell>
          <cell r="H408">
            <v>12</v>
          </cell>
          <cell r="I408">
            <v>59.999999999999993</v>
          </cell>
          <cell r="J408" t="str">
            <v>DC 18</v>
          </cell>
          <cell r="K408">
            <v>-6.043703703703704</v>
          </cell>
          <cell r="L408">
            <v>-39.592616018862337</v>
          </cell>
          <cell r="M408"/>
          <cell r="N408" t="str">
            <v>OLD</v>
          </cell>
        </row>
        <row r="409">
          <cell r="A409" t="str">
            <v>PO-AC2</v>
          </cell>
          <cell r="B409" t="str">
            <v>C9-6154-PO-AC2</v>
          </cell>
          <cell r="C409" t="str">
            <v>LNP</v>
          </cell>
          <cell r="D409" t="str">
            <v>PO</v>
          </cell>
          <cell r="E409" t="str">
            <v>Tejas DC</v>
          </cell>
          <cell r="F409" t="str">
            <v>DC2</v>
          </cell>
          <cell r="G409">
            <v>6</v>
          </cell>
          <cell r="H409">
            <v>99</v>
          </cell>
          <cell r="I409">
            <v>74.989999999999995</v>
          </cell>
          <cell r="J409" t="str">
            <v>DC 19</v>
          </cell>
          <cell r="K409">
            <v>-11.21084045584046</v>
          </cell>
          <cell r="L409">
            <v>-9.09</v>
          </cell>
          <cell r="M409"/>
          <cell r="N409" t="str">
            <v>OLD</v>
          </cell>
        </row>
        <row r="410">
          <cell r="A410" t="str">
            <v>PO-AC3</v>
          </cell>
          <cell r="B410" t="str">
            <v>A03-0078-PO-AC3</v>
          </cell>
          <cell r="C410" t="str">
            <v>HOLD</v>
          </cell>
          <cell r="D410" t="str">
            <v>PO</v>
          </cell>
          <cell r="E410" t="str">
            <v>Tejas DC</v>
          </cell>
          <cell r="F410" t="str">
            <v>DC2</v>
          </cell>
          <cell r="G410">
            <v>6</v>
          </cell>
          <cell r="H410">
            <v>114</v>
          </cell>
          <cell r="I410">
            <v>35.270000000000003</v>
          </cell>
          <cell r="J410" t="str">
            <v>DC 20</v>
          </cell>
          <cell r="K410">
            <v>-4.4118750000000002</v>
          </cell>
          <cell r="L410">
            <v>-2.400376988622555</v>
          </cell>
          <cell r="M410">
            <v>-3.96</v>
          </cell>
          <cell r="N410" t="str">
            <v>OLD</v>
          </cell>
        </row>
        <row r="411">
          <cell r="A411" t="str">
            <v>TO-01</v>
          </cell>
          <cell r="B411" t="str">
            <v>A27-0998-TO-01</v>
          </cell>
          <cell r="C411" t="str">
            <v>HOLD 23</v>
          </cell>
          <cell r="D411" t="str">
            <v>TO</v>
          </cell>
          <cell r="E411" t="str">
            <v>Tejas DC</v>
          </cell>
          <cell r="F411" t="str">
            <v>DC2</v>
          </cell>
          <cell r="G411">
            <v>5</v>
          </cell>
          <cell r="H411">
            <v>360</v>
          </cell>
          <cell r="I411">
            <v>8.56</v>
          </cell>
          <cell r="J411" t="str">
            <v>DC 21</v>
          </cell>
          <cell r="K411">
            <v>-0.64089546053470481</v>
          </cell>
          <cell r="L411" t="str">
            <v>NA</v>
          </cell>
          <cell r="M411"/>
          <cell r="N411" t="str">
            <v>OLD</v>
          </cell>
        </row>
        <row r="412">
          <cell r="A412" t="str">
            <v>TO-02</v>
          </cell>
          <cell r="B412" t="str">
            <v>A27-1014-TO-02</v>
          </cell>
          <cell r="C412" t="str">
            <v>HOLD 23</v>
          </cell>
          <cell r="D412" t="str">
            <v>TO</v>
          </cell>
          <cell r="E412" t="str">
            <v>Tejas DC</v>
          </cell>
          <cell r="F412" t="str">
            <v>DC2</v>
          </cell>
          <cell r="G412">
            <v>3</v>
          </cell>
          <cell r="H412">
            <v>326</v>
          </cell>
          <cell r="I412">
            <v>8.57</v>
          </cell>
          <cell r="J412" t="str">
            <v>DC 22</v>
          </cell>
          <cell r="K412">
            <v>-0.47055541702058018</v>
          </cell>
          <cell r="L412" t="str">
            <v>NA</v>
          </cell>
          <cell r="M412"/>
          <cell r="N412" t="str">
            <v>OLD</v>
          </cell>
        </row>
        <row r="413">
          <cell r="A413" t="str">
            <v>TO-03</v>
          </cell>
          <cell r="B413" t="str">
            <v>A27-1012-TO-03</v>
          </cell>
          <cell r="C413" t="str">
            <v>HOLD 23</v>
          </cell>
          <cell r="D413" t="str">
            <v>TO</v>
          </cell>
          <cell r="E413" t="str">
            <v>Tejas DC</v>
          </cell>
          <cell r="F413" t="str">
            <v>DC2</v>
          </cell>
          <cell r="G413">
            <v>18</v>
          </cell>
          <cell r="H413">
            <v>77</v>
          </cell>
          <cell r="I413">
            <v>8.6199999999999992</v>
          </cell>
          <cell r="J413" t="str">
            <v>DC 23</v>
          </cell>
          <cell r="K413">
            <v>-0.58200000000000007</v>
          </cell>
          <cell r="L413">
            <v>-7.9374640494204316</v>
          </cell>
          <cell r="M413"/>
          <cell r="N413" t="str">
            <v>OLD</v>
          </cell>
        </row>
        <row r="414">
          <cell r="A414" t="str">
            <v>TO-04</v>
          </cell>
          <cell r="B414" t="str">
            <v>A27-1015-TO-04</v>
          </cell>
          <cell r="C414" t="str">
            <v>HOLD 23</v>
          </cell>
          <cell r="D414" t="str">
            <v>TO</v>
          </cell>
          <cell r="E414" t="str">
            <v>Tejas DC</v>
          </cell>
          <cell r="F414" t="str">
            <v>DC2</v>
          </cell>
          <cell r="G414">
            <v>2</v>
          </cell>
          <cell r="H414">
            <v>345</v>
          </cell>
          <cell r="I414">
            <v>8.49</v>
          </cell>
          <cell r="J414" t="str">
            <v>DC 24</v>
          </cell>
          <cell r="K414">
            <v>-0.50250000000000006</v>
          </cell>
          <cell r="L414">
            <v>-6.6107472196775996</v>
          </cell>
          <cell r="M414"/>
          <cell r="N414" t="str">
            <v>OLD</v>
          </cell>
        </row>
        <row r="415">
          <cell r="A415" t="str">
            <v>TO-06</v>
          </cell>
          <cell r="B415" t="str">
            <v>A27-1009-TO-06</v>
          </cell>
          <cell r="C415" t="str">
            <v>HOLD 23</v>
          </cell>
          <cell r="D415" t="str">
            <v>TO</v>
          </cell>
          <cell r="E415" t="str">
            <v>Tejas DC</v>
          </cell>
          <cell r="F415" t="str">
            <v>DC2</v>
          </cell>
          <cell r="G415">
            <v>3</v>
          </cell>
          <cell r="H415">
            <v>389</v>
          </cell>
          <cell r="I415">
            <v>8.33</v>
          </cell>
          <cell r="J415" t="str">
            <v>DC 25</v>
          </cell>
          <cell r="K415">
            <v>-0.43620907893059052</v>
          </cell>
          <cell r="L415">
            <v>-6.6107472196775996</v>
          </cell>
          <cell r="M415"/>
          <cell r="N415" t="str">
            <v>OLD</v>
          </cell>
        </row>
        <row r="416">
          <cell r="A416" t="str">
            <v>TO-CO1</v>
          </cell>
          <cell r="B416" t="str">
            <v>A27-1032-TO-CO1</v>
          </cell>
          <cell r="C416" t="str">
            <v>HOLD 23</v>
          </cell>
          <cell r="D416" t="str">
            <v>TO</v>
          </cell>
          <cell r="E416" t="str">
            <v>Tejas DC</v>
          </cell>
          <cell r="F416" t="str">
            <v>DC2</v>
          </cell>
          <cell r="G416">
            <v>1</v>
          </cell>
          <cell r="H416">
            <v>181</v>
          </cell>
          <cell r="I416">
            <v>32.119999999999997</v>
          </cell>
          <cell r="J416" t="str">
            <v>DC 26</v>
          </cell>
          <cell r="K416">
            <v>-1.948</v>
          </cell>
          <cell r="L416">
            <v>-11.841424001184039</v>
          </cell>
          <cell r="M416"/>
          <cell r="N416" t="str">
            <v>OLD</v>
          </cell>
        </row>
        <row r="417">
          <cell r="A417" t="str">
            <v>V8</v>
          </cell>
          <cell r="B417" t="str">
            <v>D12-8046-V8</v>
          </cell>
          <cell r="C417" t="str">
            <v>DC 25</v>
          </cell>
          <cell r="D417" t="str">
            <v>VB</v>
          </cell>
          <cell r="E417" t="str">
            <v>Tushar DC</v>
          </cell>
          <cell r="F417" t="str">
            <v>DC2</v>
          </cell>
          <cell r="G417">
            <v>3</v>
          </cell>
          <cell r="H417">
            <v>233</v>
          </cell>
          <cell r="I417">
            <v>82.62</v>
          </cell>
          <cell r="J417" t="str">
            <v>DC 27</v>
          </cell>
          <cell r="K417">
            <v>-22.585625</v>
          </cell>
          <cell r="L417" t="str">
            <v>NA</v>
          </cell>
          <cell r="M417"/>
          <cell r="N417" t="str">
            <v>OLD</v>
          </cell>
        </row>
        <row r="418">
          <cell r="A418" t="str">
            <v>PFI-O10</v>
          </cell>
          <cell r="B418" t="str">
            <v>C5-6075-PFI-O10</v>
          </cell>
          <cell r="C418">
            <v>45635</v>
          </cell>
          <cell r="D418" t="str">
            <v>PF</v>
          </cell>
          <cell r="E418" t="str">
            <v>Shubham DC</v>
          </cell>
          <cell r="F418" t="str">
            <v>DC2</v>
          </cell>
          <cell r="G418">
            <v>0</v>
          </cell>
          <cell r="H418">
            <v>169</v>
          </cell>
          <cell r="I418">
            <v>68</v>
          </cell>
          <cell r="J418" t="str">
            <v>DC 28</v>
          </cell>
          <cell r="K418" t="str">
            <v>NA</v>
          </cell>
          <cell r="L418">
            <v>-30.64788510631908</v>
          </cell>
          <cell r="M418"/>
          <cell r="N418" t="str">
            <v>OLD</v>
          </cell>
        </row>
        <row r="419">
          <cell r="A419" t="str">
            <v>PFB-04</v>
          </cell>
          <cell r="B419" t="str">
            <v>B4-4177-PFB-04</v>
          </cell>
          <cell r="C419" t="str">
            <v>DC 25</v>
          </cell>
          <cell r="D419" t="str">
            <v>PFB</v>
          </cell>
          <cell r="E419" t="str">
            <v>Shubham</v>
          </cell>
          <cell r="F419" t="str">
            <v>Darshan</v>
          </cell>
          <cell r="G419">
            <v>8</v>
          </cell>
          <cell r="H419">
            <v>112</v>
          </cell>
          <cell r="I419">
            <v>16</v>
          </cell>
          <cell r="J419" t="str">
            <v>DC 29</v>
          </cell>
          <cell r="K419">
            <v>-0.94900000000000007</v>
          </cell>
          <cell r="L419">
            <v>-19.237997415616171</v>
          </cell>
          <cell r="M419"/>
          <cell r="N419" t="str">
            <v>OLD</v>
          </cell>
        </row>
        <row r="420">
          <cell r="A420" t="str">
            <v>PFB-05</v>
          </cell>
          <cell r="B420" t="str">
            <v>A15-0507-PFB-05</v>
          </cell>
          <cell r="C420" t="str">
            <v>DC 24</v>
          </cell>
          <cell r="D420" t="str">
            <v>PFB</v>
          </cell>
          <cell r="E420" t="str">
            <v>Shubham DC</v>
          </cell>
          <cell r="F420" t="str">
            <v>DC2</v>
          </cell>
          <cell r="G420">
            <v>3</v>
          </cell>
          <cell r="H420">
            <v>171</v>
          </cell>
          <cell r="I420">
            <v>52.19</v>
          </cell>
          <cell r="J420" t="str">
            <v>DC 30</v>
          </cell>
          <cell r="K420">
            <v>-9.5500000000000007</v>
          </cell>
          <cell r="L420" t="str">
            <v>NA</v>
          </cell>
          <cell r="M420"/>
          <cell r="N420" t="str">
            <v>OLD</v>
          </cell>
        </row>
        <row r="421">
          <cell r="A421" t="str">
            <v>PFB-06</v>
          </cell>
          <cell r="B421" t="str">
            <v>A16-0546-PFB-06</v>
          </cell>
          <cell r="C421" t="str">
            <v>DC 24</v>
          </cell>
          <cell r="D421" t="str">
            <v>PFB</v>
          </cell>
          <cell r="E421" t="str">
            <v>Shubham DC</v>
          </cell>
          <cell r="F421" t="str">
            <v>DC2</v>
          </cell>
          <cell r="G421">
            <v>1</v>
          </cell>
          <cell r="H421">
            <v>197</v>
          </cell>
          <cell r="I421">
            <v>37</v>
          </cell>
          <cell r="J421" t="str">
            <v>DC 31</v>
          </cell>
          <cell r="K421">
            <v>-5.9474999999999998</v>
          </cell>
          <cell r="L421" t="str">
            <v>NA</v>
          </cell>
          <cell r="M421"/>
          <cell r="N421" t="str">
            <v>OLD</v>
          </cell>
        </row>
        <row r="422">
          <cell r="A422" t="str">
            <v>PFB-07</v>
          </cell>
          <cell r="B422" t="str">
            <v>B3-4119-PFB-07</v>
          </cell>
          <cell r="C422" t="str">
            <v>DC 25</v>
          </cell>
          <cell r="D422" t="str">
            <v>PFB</v>
          </cell>
          <cell r="E422" t="str">
            <v>Shubham</v>
          </cell>
          <cell r="F422" t="str">
            <v>Darshan</v>
          </cell>
          <cell r="G422">
            <v>5</v>
          </cell>
          <cell r="H422">
            <v>74</v>
          </cell>
          <cell r="I422">
            <v>45</v>
          </cell>
          <cell r="J422" t="str">
            <v>DC 32</v>
          </cell>
          <cell r="K422" t="str">
            <v>NA</v>
          </cell>
          <cell r="L422">
            <v>-22.57700633236259</v>
          </cell>
          <cell r="M422"/>
          <cell r="N422" t="str">
            <v>OLD</v>
          </cell>
        </row>
        <row r="423">
          <cell r="A423" t="str">
            <v>JMT-138</v>
          </cell>
          <cell r="B423" t="str">
            <v>A24-0847-JMT-138</v>
          </cell>
          <cell r="C423" t="str">
            <v>DC</v>
          </cell>
          <cell r="D423" t="str">
            <v>JMT</v>
          </cell>
          <cell r="E423" t="str">
            <v>Shubham DC</v>
          </cell>
          <cell r="F423" t="str">
            <v>DC2</v>
          </cell>
          <cell r="G423">
            <v>0</v>
          </cell>
          <cell r="H423">
            <v>639</v>
          </cell>
          <cell r="I423">
            <v>8.44</v>
          </cell>
          <cell r="J423" t="str">
            <v>DC 33</v>
          </cell>
          <cell r="K423" t="str">
            <v>NA</v>
          </cell>
          <cell r="L423" t="str">
            <v>NA</v>
          </cell>
          <cell r="M423"/>
          <cell r="N423" t="str">
            <v>OLD</v>
          </cell>
        </row>
        <row r="424">
          <cell r="A424" t="str">
            <v>FAB-06</v>
          </cell>
          <cell r="B424" t="str">
            <v>B1-4001-FAB-06</v>
          </cell>
          <cell r="C424" t="str">
            <v>LNP</v>
          </cell>
          <cell r="D424" t="str">
            <v>FAB</v>
          </cell>
          <cell r="E424" t="str">
            <v>Ronak DC</v>
          </cell>
          <cell r="F424" t="str">
            <v>DC2</v>
          </cell>
          <cell r="G424">
            <v>15</v>
          </cell>
          <cell r="H424">
            <v>90</v>
          </cell>
          <cell r="I424">
            <v>30.93</v>
          </cell>
          <cell r="J424" t="str">
            <v>DC 34</v>
          </cell>
          <cell r="K424">
            <v>-6.4325000000000001</v>
          </cell>
          <cell r="L424">
            <v>-12.13</v>
          </cell>
          <cell r="M424"/>
          <cell r="N424" t="str">
            <v>OLD</v>
          </cell>
        </row>
        <row r="425">
          <cell r="A425" t="str">
            <v>FAB-07</v>
          </cell>
          <cell r="B425" t="str">
            <v>B1-4005-FAB-07</v>
          </cell>
          <cell r="C425" t="str">
            <v>LSF 22</v>
          </cell>
          <cell r="D425" t="str">
            <v>FAB</v>
          </cell>
          <cell r="E425" t="str">
            <v>DC</v>
          </cell>
          <cell r="F425" t="str">
            <v>DC2</v>
          </cell>
          <cell r="G425">
            <v>0</v>
          </cell>
          <cell r="H425">
            <v>692</v>
          </cell>
          <cell r="I425">
            <v>23.99</v>
          </cell>
          <cell r="J425" t="str">
            <v>DC 35</v>
          </cell>
          <cell r="K425" t="str">
            <v>NA</v>
          </cell>
          <cell r="L425">
            <v>-11.23793247006599</v>
          </cell>
          <cell r="M425"/>
          <cell r="N425" t="str">
            <v>OLD</v>
          </cell>
        </row>
        <row r="426">
          <cell r="A426" t="str">
            <v>FAB-11</v>
          </cell>
          <cell r="B426" t="str">
            <v>C8-6123-FAB-11</v>
          </cell>
          <cell r="C426" t="str">
            <v>LNP</v>
          </cell>
          <cell r="D426" t="str">
            <v>FAB</v>
          </cell>
          <cell r="E426" t="str">
            <v>DC</v>
          </cell>
          <cell r="F426" t="str">
            <v>DC2</v>
          </cell>
          <cell r="G426">
            <v>11</v>
          </cell>
          <cell r="H426">
            <v>93</v>
          </cell>
          <cell r="I426">
            <v>21.95</v>
          </cell>
          <cell r="J426" t="str">
            <v>DC 36</v>
          </cell>
          <cell r="K426">
            <v>-6.7366666666666672</v>
          </cell>
          <cell r="L426">
            <v>-8.75</v>
          </cell>
          <cell r="M426"/>
          <cell r="N426" t="str">
            <v>OLD</v>
          </cell>
        </row>
        <row r="427">
          <cell r="A427" t="str">
            <v>FAB-12</v>
          </cell>
          <cell r="B427" t="str">
            <v>C8-6125-FAB-12</v>
          </cell>
          <cell r="C427" t="str">
            <v>LNP</v>
          </cell>
          <cell r="D427" t="str">
            <v>FAB</v>
          </cell>
          <cell r="E427" t="str">
            <v>Ronak DC</v>
          </cell>
          <cell r="F427" t="str">
            <v>DC2</v>
          </cell>
          <cell r="G427">
            <v>27</v>
          </cell>
          <cell r="H427">
            <v>48</v>
          </cell>
          <cell r="I427">
            <v>21.84</v>
          </cell>
          <cell r="J427" t="str">
            <v>DC 37</v>
          </cell>
          <cell r="K427">
            <v>-8.0136055555555537</v>
          </cell>
          <cell r="L427">
            <v>-9.5399999999999991</v>
          </cell>
          <cell r="M427"/>
          <cell r="N427" t="str">
            <v>OLD</v>
          </cell>
        </row>
        <row r="428">
          <cell r="A428" t="str">
            <v>FAB-15</v>
          </cell>
          <cell r="B428" t="str">
            <v>A27-1027-FAB-15</v>
          </cell>
          <cell r="C428" t="str">
            <v>HOLD 22</v>
          </cell>
          <cell r="D428" t="str">
            <v>FAB</v>
          </cell>
          <cell r="E428" t="str">
            <v>Ronak DC</v>
          </cell>
          <cell r="F428" t="str">
            <v>DC2</v>
          </cell>
          <cell r="G428">
            <v>2</v>
          </cell>
          <cell r="H428">
            <v>293</v>
          </cell>
          <cell r="I428">
            <v>33.5</v>
          </cell>
          <cell r="J428" t="str">
            <v>DC 38</v>
          </cell>
          <cell r="K428" t="str">
            <v>NA</v>
          </cell>
          <cell r="L428">
            <v>-20.018759265272699</v>
          </cell>
          <cell r="M428"/>
          <cell r="N428" t="str">
            <v>OLD</v>
          </cell>
        </row>
        <row r="429">
          <cell r="A429" t="str">
            <v>FAB-31</v>
          </cell>
          <cell r="B429" t="str">
            <v>A24-0866-FAB-31</v>
          </cell>
          <cell r="C429" t="str">
            <v>LNP</v>
          </cell>
          <cell r="D429" t="str">
            <v>FAB</v>
          </cell>
          <cell r="E429" t="str">
            <v>Ronak DC</v>
          </cell>
          <cell r="F429" t="str">
            <v>DC2</v>
          </cell>
          <cell r="G429">
            <v>2</v>
          </cell>
          <cell r="H429">
            <v>1105</v>
          </cell>
          <cell r="I429">
            <v>4.3899999999999997</v>
          </cell>
          <cell r="J429" t="str">
            <v>DC 39</v>
          </cell>
          <cell r="K429" t="str">
            <v>NA</v>
          </cell>
          <cell r="L429" t="str">
            <v>NA</v>
          </cell>
          <cell r="M429"/>
          <cell r="N429" t="str">
            <v>OLD</v>
          </cell>
        </row>
        <row r="430">
          <cell r="A430" t="str">
            <v>FAB-41</v>
          </cell>
          <cell r="B430" t="str">
            <v>B5-4230-FAB-41</v>
          </cell>
          <cell r="C430" t="str">
            <v>LNP</v>
          </cell>
          <cell r="D430" t="str">
            <v>FAB</v>
          </cell>
          <cell r="E430" t="str">
            <v>Ronak DC</v>
          </cell>
          <cell r="F430" t="str">
            <v>DC2</v>
          </cell>
          <cell r="G430">
            <v>7</v>
          </cell>
          <cell r="H430">
            <v>266</v>
          </cell>
          <cell r="I430">
            <v>26.94</v>
          </cell>
          <cell r="J430" t="str">
            <v>DC 40</v>
          </cell>
          <cell r="K430">
            <v>-2.1675</v>
          </cell>
          <cell r="L430">
            <v>-1.63</v>
          </cell>
          <cell r="M430"/>
          <cell r="N430" t="str">
            <v>OLD</v>
          </cell>
        </row>
        <row r="431">
          <cell r="A431" t="str">
            <v>FAB-42</v>
          </cell>
          <cell r="B431" t="str">
            <v>B1-4016-FAB-42</v>
          </cell>
          <cell r="C431" t="str">
            <v>LNP</v>
          </cell>
          <cell r="D431" t="str">
            <v>FAB</v>
          </cell>
          <cell r="E431" t="str">
            <v>DC</v>
          </cell>
          <cell r="F431" t="str">
            <v>DC2</v>
          </cell>
          <cell r="G431">
            <v>15</v>
          </cell>
          <cell r="H431">
            <v>136</v>
          </cell>
          <cell r="I431">
            <v>29.23</v>
          </cell>
          <cell r="J431" t="str">
            <v>DC 41</v>
          </cell>
          <cell r="K431">
            <v>-6.4835000000000012</v>
          </cell>
          <cell r="L431">
            <v>-3.5</v>
          </cell>
          <cell r="M431"/>
          <cell r="N431" t="str">
            <v>OLD</v>
          </cell>
        </row>
        <row r="432">
          <cell r="A432" t="str">
            <v>FAB-51</v>
          </cell>
          <cell r="B432" t="str">
            <v>A26-0970-FAB-51</v>
          </cell>
          <cell r="C432" t="str">
            <v>LNP</v>
          </cell>
          <cell r="D432" t="str">
            <v>FAB</v>
          </cell>
          <cell r="E432" t="str">
            <v>Tejas DC</v>
          </cell>
          <cell r="F432" t="str">
            <v>DC2</v>
          </cell>
          <cell r="G432">
            <v>13</v>
          </cell>
          <cell r="H432">
            <v>150</v>
          </cell>
          <cell r="I432">
            <v>5.24</v>
          </cell>
          <cell r="J432" t="str">
            <v>DC 42</v>
          </cell>
          <cell r="K432">
            <v>-5.7647619047619054</v>
          </cell>
          <cell r="L432">
            <v>-6.4914384467999398</v>
          </cell>
          <cell r="M432">
            <v>-3.88</v>
          </cell>
          <cell r="N432" t="str">
            <v>OLD</v>
          </cell>
        </row>
        <row r="433">
          <cell r="A433" t="str">
            <v>PFB-09</v>
          </cell>
          <cell r="B433" t="str">
            <v>A16-0544-PFB-09</v>
          </cell>
          <cell r="C433" t="str">
            <v>DC 24</v>
          </cell>
          <cell r="D433" t="str">
            <v>PFB</v>
          </cell>
          <cell r="E433" t="str">
            <v>Shubham DC</v>
          </cell>
          <cell r="F433" t="str">
            <v>DC2</v>
          </cell>
          <cell r="G433">
            <v>3</v>
          </cell>
          <cell r="H433">
            <v>100</v>
          </cell>
          <cell r="I433">
            <v>73</v>
          </cell>
          <cell r="J433" t="str">
            <v>DC 43</v>
          </cell>
          <cell r="K433">
            <v>-7.9666666666666659</v>
          </cell>
          <cell r="L433" t="str">
            <v>NA</v>
          </cell>
          <cell r="M433"/>
          <cell r="N433" t="str">
            <v>OLD</v>
          </cell>
        </row>
        <row r="434">
          <cell r="A434" t="str">
            <v>PFI-05</v>
          </cell>
          <cell r="B434" t="str">
            <v>D4-8015-PFI-05</v>
          </cell>
          <cell r="C434" t="str">
            <v>DC 24</v>
          </cell>
          <cell r="D434" t="str">
            <v>PF</v>
          </cell>
          <cell r="E434" t="str">
            <v>Shubham</v>
          </cell>
          <cell r="F434" t="str">
            <v>Darshan</v>
          </cell>
          <cell r="G434">
            <v>91</v>
          </cell>
          <cell r="H434">
            <v>5</v>
          </cell>
          <cell r="I434">
            <v>90</v>
          </cell>
          <cell r="J434" t="str">
            <v>DC 44</v>
          </cell>
          <cell r="K434">
            <v>-15.554009523809521</v>
          </cell>
          <cell r="L434">
            <v>-11.33097212020585</v>
          </cell>
          <cell r="M434">
            <v>-6.81</v>
          </cell>
          <cell r="N434" t="str">
            <v>OLD</v>
          </cell>
        </row>
        <row r="435">
          <cell r="A435" t="str">
            <v>PFI-07</v>
          </cell>
          <cell r="B435" t="str">
            <v>D5-8019-PFI-07</v>
          </cell>
          <cell r="C435" t="str">
            <v>DC 24</v>
          </cell>
          <cell r="D435" t="str">
            <v>PF</v>
          </cell>
          <cell r="E435" t="str">
            <v>Shubham DC</v>
          </cell>
          <cell r="F435" t="str">
            <v>DC2</v>
          </cell>
          <cell r="G435">
            <v>88</v>
          </cell>
          <cell r="H435">
            <v>3</v>
          </cell>
          <cell r="I435">
            <v>122</v>
          </cell>
          <cell r="J435" t="str">
            <v>DC 45</v>
          </cell>
          <cell r="K435">
            <v>-13.171749999999999</v>
          </cell>
          <cell r="L435">
            <v>-46.65676619233296</v>
          </cell>
          <cell r="M435"/>
          <cell r="N435" t="str">
            <v>OLD</v>
          </cell>
        </row>
        <row r="436">
          <cell r="A436" t="str">
            <v>FAB-55</v>
          </cell>
          <cell r="B436" t="str">
            <v>D11-8041-FAB-55</v>
          </cell>
          <cell r="C436" t="str">
            <v>IMP 504</v>
          </cell>
          <cell r="D436" t="str">
            <v>FAB</v>
          </cell>
          <cell r="E436" t="str">
            <v>DC</v>
          </cell>
          <cell r="F436" t="str">
            <v>DC2</v>
          </cell>
          <cell r="G436">
            <v>13</v>
          </cell>
          <cell r="H436">
            <v>32</v>
          </cell>
          <cell r="I436">
            <v>138.85</v>
          </cell>
          <cell r="J436" t="str">
            <v>DC 46</v>
          </cell>
          <cell r="K436">
            <v>-22.550509259259261</v>
          </cell>
          <cell r="L436">
            <v>-59.787313249318103</v>
          </cell>
          <cell r="M436"/>
          <cell r="N436" t="str">
            <v>OLD</v>
          </cell>
        </row>
        <row r="437">
          <cell r="A437" t="str">
            <v>FAB-78</v>
          </cell>
          <cell r="B437" t="str">
            <v>A25-0921-FAB-78</v>
          </cell>
          <cell r="C437" t="str">
            <v>LSF</v>
          </cell>
          <cell r="D437" t="str">
            <v>FAB</v>
          </cell>
          <cell r="E437" t="str">
            <v>Ronak DC</v>
          </cell>
          <cell r="F437" t="str">
            <v>DC2</v>
          </cell>
          <cell r="G437">
            <v>0</v>
          </cell>
          <cell r="H437"/>
          <cell r="I437">
            <v>51.34</v>
          </cell>
          <cell r="J437" t="str">
            <v>DC 47</v>
          </cell>
          <cell r="K437" t="str">
            <v>NA</v>
          </cell>
          <cell r="L437" t="str">
            <v>NA</v>
          </cell>
          <cell r="M437"/>
          <cell r="N437" t="str">
            <v>OLD</v>
          </cell>
        </row>
        <row r="438">
          <cell r="A438" t="str">
            <v>FAB-79</v>
          </cell>
          <cell r="B438" t="str">
            <v>A25-0928-FAB-79</v>
          </cell>
          <cell r="C438" t="str">
            <v>LNP 22</v>
          </cell>
          <cell r="D438" t="str">
            <v>FAB</v>
          </cell>
          <cell r="E438" t="str">
            <v>DC</v>
          </cell>
          <cell r="F438" t="str">
            <v>DC2</v>
          </cell>
          <cell r="G438">
            <v>1</v>
          </cell>
          <cell r="H438">
            <v>399</v>
          </cell>
          <cell r="I438">
            <v>57.81</v>
          </cell>
          <cell r="J438" t="str">
            <v>DC 48</v>
          </cell>
          <cell r="K438" t="str">
            <v>NA</v>
          </cell>
          <cell r="L438" t="str">
            <v>NA</v>
          </cell>
          <cell r="M438"/>
          <cell r="N438" t="str">
            <v>OLD</v>
          </cell>
        </row>
        <row r="439">
          <cell r="A439" t="str">
            <v>PKG-03</v>
          </cell>
          <cell r="B439" t="str">
            <v>A07-0233-PKG-03</v>
          </cell>
          <cell r="C439" t="str">
            <v>LSF</v>
          </cell>
          <cell r="D439" t="str">
            <v>PKG</v>
          </cell>
          <cell r="E439" t="str">
            <v>Tejas DC</v>
          </cell>
          <cell r="F439" t="str">
            <v>DC2</v>
          </cell>
          <cell r="G439">
            <v>5</v>
          </cell>
          <cell r="H439">
            <v>416</v>
          </cell>
          <cell r="I439">
            <v>2.4500000000000002</v>
          </cell>
          <cell r="J439" t="str">
            <v>DC 49</v>
          </cell>
          <cell r="K439">
            <v>-0.6</v>
          </cell>
          <cell r="L439" t="str">
            <v>NA</v>
          </cell>
          <cell r="M439"/>
          <cell r="N439" t="str">
            <v>OLD</v>
          </cell>
        </row>
        <row r="440">
          <cell r="A440" t="str">
            <v>PKG-04</v>
          </cell>
          <cell r="B440" t="str">
            <v>A12-0410-PKG-04</v>
          </cell>
          <cell r="C440" t="str">
            <v>LSF</v>
          </cell>
          <cell r="D440" t="str">
            <v>PKG</v>
          </cell>
          <cell r="E440" t="str">
            <v>Tejas DC</v>
          </cell>
          <cell r="F440" t="str">
            <v>DC2</v>
          </cell>
          <cell r="G440">
            <v>3</v>
          </cell>
          <cell r="H440">
            <v>406</v>
          </cell>
          <cell r="I440">
            <v>6.16</v>
          </cell>
          <cell r="J440" t="str">
            <v>DC 50</v>
          </cell>
          <cell r="K440">
            <v>-0.85799999999999998</v>
          </cell>
          <cell r="L440" t="str">
            <v>NA</v>
          </cell>
          <cell r="M440"/>
          <cell r="N440" t="str">
            <v>OLD</v>
          </cell>
        </row>
        <row r="441">
          <cell r="A441" t="str">
            <v>PKG-05</v>
          </cell>
          <cell r="B441" t="str">
            <v>A14-0485-PKG-05</v>
          </cell>
          <cell r="C441" t="str">
            <v>LSF</v>
          </cell>
          <cell r="D441" t="str">
            <v>PKG</v>
          </cell>
          <cell r="E441" t="str">
            <v>Tejas DC</v>
          </cell>
          <cell r="F441" t="str">
            <v>DC2</v>
          </cell>
          <cell r="G441">
            <v>3</v>
          </cell>
          <cell r="H441">
            <v>303</v>
          </cell>
          <cell r="I441">
            <v>11.59</v>
          </cell>
          <cell r="J441" t="str">
            <v>DC 51</v>
          </cell>
          <cell r="K441">
            <v>-1.5128571428571429</v>
          </cell>
          <cell r="L441" t="str">
            <v>NA</v>
          </cell>
          <cell r="M441"/>
          <cell r="N441" t="str">
            <v>OLD</v>
          </cell>
        </row>
        <row r="442">
          <cell r="A442" t="str">
            <v>PKG-07</v>
          </cell>
          <cell r="B442" t="str">
            <v>A06-0212-PKG-07</v>
          </cell>
          <cell r="C442" t="str">
            <v>LSF</v>
          </cell>
          <cell r="D442" t="str">
            <v>PKG</v>
          </cell>
          <cell r="E442" t="str">
            <v>Tejas DC</v>
          </cell>
          <cell r="F442" t="str">
            <v>DC2</v>
          </cell>
          <cell r="G442">
            <v>6</v>
          </cell>
          <cell r="H442">
            <v>387</v>
          </cell>
          <cell r="I442">
            <v>2.72</v>
          </cell>
          <cell r="J442" t="str">
            <v>DC 52</v>
          </cell>
          <cell r="K442">
            <v>-0.74450000000000005</v>
          </cell>
          <cell r="L442" t="str">
            <v>NA</v>
          </cell>
          <cell r="M442"/>
          <cell r="N442" t="str">
            <v>OLD</v>
          </cell>
        </row>
        <row r="443">
          <cell r="A443" t="str">
            <v>PKG-08</v>
          </cell>
          <cell r="B443" t="str">
            <v>A15-0515-PKG-08</v>
          </cell>
          <cell r="C443" t="str">
            <v>LSF</v>
          </cell>
          <cell r="D443" t="str">
            <v>PKG</v>
          </cell>
          <cell r="E443" t="str">
            <v>Tejas DC</v>
          </cell>
          <cell r="F443" t="str">
            <v>DC2</v>
          </cell>
          <cell r="G443">
            <v>2</v>
          </cell>
          <cell r="H443">
            <v>438</v>
          </cell>
          <cell r="I443">
            <v>6</v>
          </cell>
          <cell r="J443" t="str">
            <v>DC 53</v>
          </cell>
          <cell r="K443">
            <v>-0.84299999999999997</v>
          </cell>
          <cell r="L443" t="str">
            <v>NA</v>
          </cell>
          <cell r="M443"/>
          <cell r="N443" t="str">
            <v>OLD</v>
          </cell>
        </row>
        <row r="444">
          <cell r="A444" t="str">
            <v>FAB-104</v>
          </cell>
          <cell r="B444" t="str">
            <v>C10-6222-FAB-104</v>
          </cell>
          <cell r="C444" t="str">
            <v>LNP 22</v>
          </cell>
          <cell r="D444" t="str">
            <v>FAB</v>
          </cell>
          <cell r="E444" t="str">
            <v>Dc</v>
          </cell>
          <cell r="F444" t="str">
            <v>DC2</v>
          </cell>
          <cell r="G444">
            <v>0</v>
          </cell>
          <cell r="H444">
            <v>473</v>
          </cell>
          <cell r="I444">
            <v>222.25</v>
          </cell>
          <cell r="J444" t="str">
            <v>DC 54</v>
          </cell>
          <cell r="K444" t="str">
            <v>NA</v>
          </cell>
          <cell r="L444">
            <v>-53.838891203637083</v>
          </cell>
          <cell r="M444"/>
          <cell r="N444" t="str">
            <v>OLD</v>
          </cell>
        </row>
        <row r="445">
          <cell r="A445" t="str">
            <v>FAB-110</v>
          </cell>
          <cell r="B445" t="str">
            <v>B3-4151-FAB-110</v>
          </cell>
          <cell r="C445" t="str">
            <v>LNP</v>
          </cell>
          <cell r="D445" t="str">
            <v>FAB</v>
          </cell>
          <cell r="E445" t="str">
            <v>Tejas DC</v>
          </cell>
          <cell r="F445" t="str">
            <v>DC2</v>
          </cell>
          <cell r="G445">
            <v>1</v>
          </cell>
          <cell r="H445">
            <v>373</v>
          </cell>
          <cell r="I445">
            <v>43.21</v>
          </cell>
          <cell r="J445" t="str">
            <v>DC 55</v>
          </cell>
          <cell r="K445" t="str">
            <v>NA</v>
          </cell>
          <cell r="L445" t="str">
            <v>NA</v>
          </cell>
          <cell r="M445"/>
          <cell r="N445" t="str">
            <v>OLD</v>
          </cell>
        </row>
        <row r="446">
          <cell r="A446" t="str">
            <v>PKG-09</v>
          </cell>
          <cell r="B446" t="str">
            <v>A27-0991-PKG-09</v>
          </cell>
          <cell r="C446" t="str">
            <v>LSF</v>
          </cell>
          <cell r="D446" t="str">
            <v>PKG</v>
          </cell>
          <cell r="E446" t="str">
            <v>Tejas DC</v>
          </cell>
          <cell r="F446" t="str">
            <v>DC2</v>
          </cell>
          <cell r="G446">
            <v>7</v>
          </cell>
          <cell r="H446">
            <v>502</v>
          </cell>
          <cell r="I446">
            <v>1.64</v>
          </cell>
          <cell r="J446" t="str">
            <v>DC 56</v>
          </cell>
          <cell r="K446">
            <v>-0.61</v>
          </cell>
          <cell r="L446" t="str">
            <v>NA</v>
          </cell>
          <cell r="M446"/>
          <cell r="N446" t="str">
            <v>OLD</v>
          </cell>
        </row>
        <row r="447">
          <cell r="A447" t="str">
            <v>PKG-11</v>
          </cell>
          <cell r="B447" t="str">
            <v>A11-0371-PKG-11</v>
          </cell>
          <cell r="C447" t="str">
            <v>LSF</v>
          </cell>
          <cell r="D447" t="str">
            <v>PKG</v>
          </cell>
          <cell r="E447" t="str">
            <v>Tejas DC</v>
          </cell>
          <cell r="F447" t="str">
            <v>DC2</v>
          </cell>
          <cell r="G447">
            <v>2</v>
          </cell>
          <cell r="H447">
            <v>566</v>
          </cell>
          <cell r="I447">
            <v>6.16</v>
          </cell>
          <cell r="J447" t="str">
            <v>DC 57</v>
          </cell>
          <cell r="K447">
            <v>-1.3563333333333329</v>
          </cell>
          <cell r="L447" t="str">
            <v>NA</v>
          </cell>
          <cell r="M447"/>
          <cell r="N447" t="str">
            <v>OLD</v>
          </cell>
        </row>
        <row r="448">
          <cell r="A448" t="str">
            <v>PF-RG3</v>
          </cell>
          <cell r="B448" t="str">
            <v>A23-0795-PF-RG3</v>
          </cell>
          <cell r="C448" t="str">
            <v>DC 24</v>
          </cell>
          <cell r="D448" t="str">
            <v>PF</v>
          </cell>
          <cell r="E448" t="str">
            <v>Shubham DC</v>
          </cell>
          <cell r="F448" t="str">
            <v>DC2</v>
          </cell>
          <cell r="G448">
            <v>1</v>
          </cell>
          <cell r="H448"/>
          <cell r="I448">
            <v>14</v>
          </cell>
          <cell r="J448" t="str">
            <v>DC 58</v>
          </cell>
          <cell r="K448" t="str">
            <v>NA</v>
          </cell>
          <cell r="L448" t="str">
            <v>NA</v>
          </cell>
          <cell r="M448"/>
          <cell r="N448" t="str">
            <v>OLD</v>
          </cell>
        </row>
        <row r="449">
          <cell r="A449" t="str">
            <v>JMT-153</v>
          </cell>
          <cell r="B449" t="str">
            <v>A25-0913-JMT-153</v>
          </cell>
          <cell r="C449" t="str">
            <v>LNP 22</v>
          </cell>
          <cell r="D449" t="str">
            <v>JMT</v>
          </cell>
          <cell r="E449" t="str">
            <v>Shubham DC</v>
          </cell>
          <cell r="F449" t="str">
            <v>DC2</v>
          </cell>
          <cell r="G449">
            <v>1</v>
          </cell>
          <cell r="H449">
            <v>794</v>
          </cell>
          <cell r="I449">
            <v>5.65</v>
          </cell>
          <cell r="J449" t="str">
            <v>DC 59</v>
          </cell>
          <cell r="K449" t="str">
            <v>NA</v>
          </cell>
          <cell r="L449" t="str">
            <v>NA</v>
          </cell>
          <cell r="M449"/>
          <cell r="N449" t="str">
            <v>OLD</v>
          </cell>
        </row>
        <row r="450">
          <cell r="A450" t="str">
            <v>PKG-12</v>
          </cell>
          <cell r="B450" t="str">
            <v>A12-0431-PKG-12</v>
          </cell>
          <cell r="C450" t="str">
            <v>LSF</v>
          </cell>
          <cell r="D450" t="str">
            <v>PKG</v>
          </cell>
          <cell r="E450" t="str">
            <v>Tejas DC</v>
          </cell>
          <cell r="F450" t="str">
            <v>DC2</v>
          </cell>
          <cell r="G450">
            <v>3</v>
          </cell>
          <cell r="H450">
            <v>457</v>
          </cell>
          <cell r="I450">
            <v>11.59</v>
          </cell>
          <cell r="J450" t="str">
            <v>DC 60</v>
          </cell>
          <cell r="K450">
            <v>-1.5128571428571429</v>
          </cell>
          <cell r="L450" t="str">
            <v>NA</v>
          </cell>
          <cell r="M450"/>
          <cell r="N450" t="str">
            <v>OLD</v>
          </cell>
        </row>
        <row r="451">
          <cell r="A451" t="str">
            <v>PS-35</v>
          </cell>
          <cell r="B451" t="str">
            <v>A27-0986-PS-35</v>
          </cell>
          <cell r="C451" t="str">
            <v>UPS</v>
          </cell>
          <cell r="D451" t="str">
            <v>PS</v>
          </cell>
          <cell r="E451" t="str">
            <v>Shubham DC</v>
          </cell>
          <cell r="F451" t="str">
            <v>DC2</v>
          </cell>
          <cell r="G451">
            <v>2</v>
          </cell>
          <cell r="H451">
            <v>497</v>
          </cell>
          <cell r="I451">
            <v>17.18</v>
          </cell>
          <cell r="J451" t="str">
            <v>DC 61</v>
          </cell>
          <cell r="K451" t="str">
            <v>NA</v>
          </cell>
          <cell r="L451" t="str">
            <v>NA</v>
          </cell>
          <cell r="M451"/>
          <cell r="N451" t="str">
            <v>OLD</v>
          </cell>
        </row>
        <row r="452">
          <cell r="A452" t="str">
            <v>PS-57</v>
          </cell>
          <cell r="B452" t="str">
            <v>A27-0987-PS-57</v>
          </cell>
          <cell r="C452" t="str">
            <v>UPS</v>
          </cell>
          <cell r="D452" t="str">
            <v>PS</v>
          </cell>
          <cell r="E452" t="str">
            <v>Shubham DC</v>
          </cell>
          <cell r="F452" t="str">
            <v>DC2</v>
          </cell>
          <cell r="G452">
            <v>6</v>
          </cell>
          <cell r="H452">
            <v>312</v>
          </cell>
          <cell r="I452">
            <v>19.16</v>
          </cell>
          <cell r="J452" t="str">
            <v>DC 62</v>
          </cell>
          <cell r="K452" t="str">
            <v>NA</v>
          </cell>
          <cell r="L452" t="str">
            <v>NA</v>
          </cell>
          <cell r="M452"/>
          <cell r="N452" t="str">
            <v>OLD</v>
          </cell>
        </row>
        <row r="453">
          <cell r="A453" t="str">
            <v>PFB-13</v>
          </cell>
          <cell r="B453" t="str">
            <v>A16-0545-PFB-13</v>
          </cell>
          <cell r="C453" t="str">
            <v>DC 24</v>
          </cell>
          <cell r="D453" t="str">
            <v>PFB</v>
          </cell>
          <cell r="E453" t="str">
            <v>Shubham DC</v>
          </cell>
          <cell r="F453" t="str">
            <v>DC2</v>
          </cell>
          <cell r="G453">
            <v>1</v>
          </cell>
          <cell r="H453">
            <v>403</v>
          </cell>
          <cell r="I453">
            <v>28</v>
          </cell>
          <cell r="J453" t="str">
            <v>DC 63</v>
          </cell>
          <cell r="K453" t="str">
            <v>NA</v>
          </cell>
          <cell r="L453" t="str">
            <v>NA</v>
          </cell>
          <cell r="M453"/>
          <cell r="N453" t="str">
            <v>OLD</v>
          </cell>
        </row>
        <row r="454">
          <cell r="A454" t="str">
            <v>FAB-122</v>
          </cell>
          <cell r="B454" t="str">
            <v>A25-0931-FAB-122</v>
          </cell>
          <cell r="C454" t="str">
            <v>LNP 22</v>
          </cell>
          <cell r="D454" t="str">
            <v>FAB</v>
          </cell>
          <cell r="E454" t="str">
            <v>DC</v>
          </cell>
          <cell r="F454" t="str">
            <v>DC2</v>
          </cell>
          <cell r="G454">
            <v>8</v>
          </cell>
          <cell r="H454">
            <v>905</v>
          </cell>
          <cell r="I454">
            <v>34.07</v>
          </cell>
          <cell r="J454" t="str">
            <v>DC 64</v>
          </cell>
          <cell r="K454" t="str">
            <v>NA</v>
          </cell>
          <cell r="L454" t="str">
            <v>NA</v>
          </cell>
          <cell r="M454"/>
          <cell r="N454" t="str">
            <v>OLD</v>
          </cell>
        </row>
        <row r="455">
          <cell r="A455" t="str">
            <v>JMT-154</v>
          </cell>
          <cell r="B455" t="str">
            <v>A04-0139-JMT-154</v>
          </cell>
          <cell r="C455" t="str">
            <v>LNP 22</v>
          </cell>
          <cell r="D455" t="str">
            <v>JMT</v>
          </cell>
          <cell r="E455" t="str">
            <v>Shubham DC</v>
          </cell>
          <cell r="F455" t="str">
            <v>DC2</v>
          </cell>
          <cell r="G455">
            <v>1</v>
          </cell>
          <cell r="H455">
            <v>565</v>
          </cell>
          <cell r="I455">
            <v>7</v>
          </cell>
          <cell r="J455" t="str">
            <v>DC 65</v>
          </cell>
          <cell r="K455" t="str">
            <v>NA</v>
          </cell>
          <cell r="L455" t="str">
            <v>NA</v>
          </cell>
          <cell r="M455"/>
          <cell r="N455" t="str">
            <v>OLD</v>
          </cell>
        </row>
        <row r="456">
          <cell r="A456" t="str">
            <v>JMT-159</v>
          </cell>
          <cell r="B456" t="str">
            <v>C8-6122-JMT-159</v>
          </cell>
          <cell r="C456" t="str">
            <v>DC 25</v>
          </cell>
          <cell r="D456" t="str">
            <v>JMT</v>
          </cell>
          <cell r="E456" t="str">
            <v>Shubham</v>
          </cell>
          <cell r="F456" t="str">
            <v>Darshan</v>
          </cell>
          <cell r="G456">
            <v>1</v>
          </cell>
          <cell r="H456">
            <v>386</v>
          </cell>
          <cell r="I456">
            <v>14.18</v>
          </cell>
          <cell r="J456" t="str">
            <v>DC 66</v>
          </cell>
          <cell r="K456">
            <v>-8.0258333333333347</v>
          </cell>
          <cell r="L456" t="str">
            <v>NA</v>
          </cell>
          <cell r="M456"/>
          <cell r="N456" t="str">
            <v>OLD</v>
          </cell>
        </row>
        <row r="457">
          <cell r="A457" t="str">
            <v>GEN-PC01</v>
          </cell>
          <cell r="B457" t="str">
            <v>A24-0849-GEN-PC01</v>
          </cell>
          <cell r="C457" t="str">
            <v>LSF 22</v>
          </cell>
          <cell r="D457" t="str">
            <v>GEN</v>
          </cell>
          <cell r="E457" t="str">
            <v>Shubham DC</v>
          </cell>
          <cell r="F457" t="str">
            <v>DC2</v>
          </cell>
          <cell r="G457">
            <v>0</v>
          </cell>
          <cell r="H457"/>
          <cell r="I457">
            <v>14.24</v>
          </cell>
          <cell r="J457" t="str">
            <v>DC 67</v>
          </cell>
          <cell r="K457" t="str">
            <v>NA</v>
          </cell>
          <cell r="L457" t="str">
            <v>NA</v>
          </cell>
          <cell r="M457"/>
          <cell r="N457" t="str">
            <v>OLD</v>
          </cell>
        </row>
        <row r="458">
          <cell r="A458" t="str">
            <v>GEN-NS12</v>
          </cell>
          <cell r="B458" t="str">
            <v>A26-0939-GEN-NS12</v>
          </cell>
          <cell r="C458" t="str">
            <v>LSF 22</v>
          </cell>
          <cell r="D458" t="str">
            <v>GEN</v>
          </cell>
          <cell r="E458" t="str">
            <v>Shubham DC</v>
          </cell>
          <cell r="F458" t="str">
            <v>DC2</v>
          </cell>
          <cell r="G458">
            <v>1</v>
          </cell>
          <cell r="H458">
            <v>613</v>
          </cell>
          <cell r="I458">
            <v>22.18</v>
          </cell>
          <cell r="J458" t="str">
            <v>DC 68</v>
          </cell>
          <cell r="K458" t="str">
            <v>NA</v>
          </cell>
          <cell r="L458" t="str">
            <v>NA</v>
          </cell>
          <cell r="M458"/>
          <cell r="N458" t="str">
            <v>OLD</v>
          </cell>
        </row>
        <row r="459">
          <cell r="A459" t="str">
            <v>FAB-180</v>
          </cell>
          <cell r="B459" t="str">
            <v>C8-6144-FAB-180</v>
          </cell>
          <cell r="C459" t="str">
            <v>IMP 505</v>
          </cell>
          <cell r="D459" t="str">
            <v>FAB</v>
          </cell>
          <cell r="E459" t="str">
            <v>Ronak DC</v>
          </cell>
          <cell r="F459" t="str">
            <v>DC2</v>
          </cell>
          <cell r="G459">
            <v>10</v>
          </cell>
          <cell r="H459">
            <v>73</v>
          </cell>
          <cell r="I459">
            <v>55.99</v>
          </cell>
          <cell r="J459" t="str">
            <v>DC 69</v>
          </cell>
          <cell r="K459">
            <v>-10.607749999999999</v>
          </cell>
          <cell r="L459">
            <v>-14.28</v>
          </cell>
          <cell r="M459"/>
          <cell r="N459" t="str">
            <v>OLD</v>
          </cell>
        </row>
        <row r="460">
          <cell r="A460" t="str">
            <v>PFI-11</v>
          </cell>
          <cell r="B460" t="str">
            <v>C6-6092-PFI-11</v>
          </cell>
          <cell r="C460">
            <v>45590</v>
          </cell>
          <cell r="D460" t="str">
            <v>PF</v>
          </cell>
          <cell r="E460" t="str">
            <v>Shubham DC</v>
          </cell>
          <cell r="F460" t="str">
            <v>DC2</v>
          </cell>
          <cell r="G460">
            <v>0</v>
          </cell>
          <cell r="H460">
            <v>550</v>
          </cell>
          <cell r="I460">
            <v>70.05</v>
          </cell>
          <cell r="J460" t="str">
            <v>DC 70</v>
          </cell>
          <cell r="K460" t="str">
            <v>NA</v>
          </cell>
          <cell r="L460" t="str">
            <v>NA</v>
          </cell>
          <cell r="M460"/>
          <cell r="N460" t="str">
            <v>OLD</v>
          </cell>
        </row>
        <row r="461">
          <cell r="A461" t="str">
            <v>PFI-12</v>
          </cell>
          <cell r="B461" t="str">
            <v>C4-6064-PFI-12</v>
          </cell>
          <cell r="C461">
            <v>45635</v>
          </cell>
          <cell r="D461" t="str">
            <v>PF</v>
          </cell>
          <cell r="E461" t="str">
            <v>Shubham DC</v>
          </cell>
          <cell r="F461" t="str">
            <v>DC2</v>
          </cell>
          <cell r="G461">
            <v>0</v>
          </cell>
          <cell r="H461">
            <v>371</v>
          </cell>
          <cell r="I461">
            <v>78</v>
          </cell>
          <cell r="J461" t="str">
            <v>DC 71</v>
          </cell>
          <cell r="K461" t="str">
            <v>NA</v>
          </cell>
          <cell r="L461" t="str">
            <v>NA</v>
          </cell>
          <cell r="M461"/>
          <cell r="N461" t="str">
            <v>OLD</v>
          </cell>
        </row>
        <row r="462">
          <cell r="A462" t="str">
            <v>FAB-183</v>
          </cell>
          <cell r="B462" t="str">
            <v>C4-6067-FAB-183</v>
          </cell>
          <cell r="C462" t="str">
            <v>LNP 22</v>
          </cell>
          <cell r="D462" t="str">
            <v>FAB</v>
          </cell>
          <cell r="E462" t="str">
            <v>Ronak DC</v>
          </cell>
          <cell r="F462" t="str">
            <v>DC2</v>
          </cell>
          <cell r="G462">
            <v>0</v>
          </cell>
          <cell r="H462">
            <v>844</v>
          </cell>
          <cell r="I462">
            <v>66.67</v>
          </cell>
          <cell r="J462" t="str">
            <v>DC 72</v>
          </cell>
          <cell r="K462" t="str">
            <v>NA</v>
          </cell>
          <cell r="L462" t="str">
            <v>NA</v>
          </cell>
          <cell r="M462"/>
          <cell r="N462" t="str">
            <v>OLD</v>
          </cell>
        </row>
        <row r="463">
          <cell r="A463" t="str">
            <v>FAB-191</v>
          </cell>
          <cell r="B463" t="str">
            <v>C3-6054-FAB-191</v>
          </cell>
          <cell r="C463" t="str">
            <v>LSF 22</v>
          </cell>
          <cell r="D463" t="str">
            <v>FAB</v>
          </cell>
          <cell r="E463" t="str">
            <v>DC</v>
          </cell>
          <cell r="F463" t="str">
            <v>DC2</v>
          </cell>
          <cell r="G463">
            <v>0</v>
          </cell>
          <cell r="H463">
            <v>950</v>
          </cell>
          <cell r="I463">
            <v>21.06</v>
          </cell>
          <cell r="J463" t="str">
            <v>DC 73</v>
          </cell>
          <cell r="K463" t="str">
            <v>NA</v>
          </cell>
          <cell r="L463" t="str">
            <v>NA</v>
          </cell>
          <cell r="M463"/>
          <cell r="N463" t="str">
            <v>OLD</v>
          </cell>
        </row>
        <row r="464">
          <cell r="A464" t="str">
            <v>SS-63</v>
          </cell>
          <cell r="B464" t="str">
            <v>A24-0876-SS-63</v>
          </cell>
          <cell r="C464">
            <v>44374</v>
          </cell>
          <cell r="D464" t="str">
            <v>SS</v>
          </cell>
          <cell r="E464" t="str">
            <v>Tejas DC</v>
          </cell>
          <cell r="F464" t="str">
            <v>DC2</v>
          </cell>
          <cell r="G464">
            <v>0</v>
          </cell>
          <cell r="H464"/>
          <cell r="I464">
            <v>31.85</v>
          </cell>
          <cell r="J464" t="str">
            <v>DC 74</v>
          </cell>
          <cell r="K464" t="str">
            <v>NA</v>
          </cell>
          <cell r="L464" t="str">
            <v>NA</v>
          </cell>
          <cell r="M464"/>
          <cell r="N464" t="str">
            <v>OLD</v>
          </cell>
        </row>
        <row r="465">
          <cell r="A465" t="str">
            <v>SS-64</v>
          </cell>
          <cell r="B465" t="str">
            <v>A26-0969-SS-64</v>
          </cell>
          <cell r="C465">
            <v>44374</v>
          </cell>
          <cell r="D465" t="str">
            <v>SS</v>
          </cell>
          <cell r="E465" t="str">
            <v>Tejas DC</v>
          </cell>
          <cell r="F465" t="str">
            <v>DC2</v>
          </cell>
          <cell r="G465">
            <v>0</v>
          </cell>
          <cell r="H465">
            <v>881</v>
          </cell>
          <cell r="I465">
            <v>40.74</v>
          </cell>
          <cell r="J465" t="str">
            <v>DC 75</v>
          </cell>
          <cell r="K465" t="str">
            <v>NA</v>
          </cell>
          <cell r="L465" t="str">
            <v>NA</v>
          </cell>
          <cell r="M465"/>
          <cell r="N465" t="str">
            <v>OLD</v>
          </cell>
        </row>
        <row r="466">
          <cell r="A466" t="str">
            <v>SS-71</v>
          </cell>
          <cell r="B466" t="str">
            <v>A24-0874-SS-71</v>
          </cell>
          <cell r="C466">
            <v>44374</v>
          </cell>
          <cell r="D466" t="str">
            <v>SS</v>
          </cell>
          <cell r="E466" t="str">
            <v>Tejas DC</v>
          </cell>
          <cell r="F466" t="str">
            <v>DC2</v>
          </cell>
          <cell r="G466">
            <v>0</v>
          </cell>
          <cell r="H466"/>
          <cell r="I466">
            <v>43.41</v>
          </cell>
          <cell r="J466" t="str">
            <v>DC 76</v>
          </cell>
          <cell r="K466" t="str">
            <v>NA</v>
          </cell>
          <cell r="L466" t="str">
            <v>NA</v>
          </cell>
          <cell r="M466"/>
          <cell r="N466" t="str">
            <v>OLD</v>
          </cell>
        </row>
        <row r="467">
          <cell r="A467" t="str">
            <v>SS-72</v>
          </cell>
          <cell r="B467" t="str">
            <v>A25-0887-SS-72</v>
          </cell>
          <cell r="C467">
            <v>44374</v>
          </cell>
          <cell r="D467" t="str">
            <v>SS</v>
          </cell>
          <cell r="E467" t="str">
            <v>Tejas DC</v>
          </cell>
          <cell r="F467" t="str">
            <v>DC2</v>
          </cell>
          <cell r="G467">
            <v>0</v>
          </cell>
          <cell r="H467">
            <v>851</v>
          </cell>
          <cell r="I467">
            <v>57.63</v>
          </cell>
          <cell r="J467" t="str">
            <v>DC 77</v>
          </cell>
          <cell r="K467" t="str">
            <v>NA</v>
          </cell>
          <cell r="L467" t="str">
            <v>NA</v>
          </cell>
          <cell r="M467"/>
          <cell r="N467" t="str">
            <v>OLD</v>
          </cell>
        </row>
        <row r="468">
          <cell r="A468" t="str">
            <v>FAB-195</v>
          </cell>
          <cell r="B468" t="str">
            <v>A26-0975-FAB-195</v>
          </cell>
          <cell r="C468" t="str">
            <v>LSF 22</v>
          </cell>
          <cell r="D468" t="str">
            <v>FAB</v>
          </cell>
          <cell r="E468" t="str">
            <v>Ronak DC</v>
          </cell>
          <cell r="F468" t="str">
            <v>DC2</v>
          </cell>
          <cell r="G468">
            <v>0</v>
          </cell>
          <cell r="H468"/>
          <cell r="I468">
            <v>41.55</v>
          </cell>
          <cell r="J468" t="str">
            <v>DC 78</v>
          </cell>
          <cell r="K468" t="str">
            <v>NA</v>
          </cell>
          <cell r="L468" t="str">
            <v>NA</v>
          </cell>
          <cell r="M468"/>
          <cell r="N468" t="str">
            <v>OLD</v>
          </cell>
        </row>
        <row r="469">
          <cell r="A469" t="str">
            <v>FAB-196</v>
          </cell>
          <cell r="B469" t="str">
            <v>A26-0984-FAB-196</v>
          </cell>
          <cell r="C469" t="str">
            <v>LSF 22</v>
          </cell>
          <cell r="D469" t="str">
            <v>FAB</v>
          </cell>
          <cell r="E469" t="str">
            <v>Ronak DC</v>
          </cell>
          <cell r="F469" t="str">
            <v>DC2</v>
          </cell>
          <cell r="G469">
            <v>0</v>
          </cell>
          <cell r="H469"/>
          <cell r="I469">
            <v>46.63</v>
          </cell>
          <cell r="J469" t="str">
            <v>DC 79</v>
          </cell>
          <cell r="K469" t="str">
            <v>NA</v>
          </cell>
          <cell r="L469" t="str">
            <v>NA</v>
          </cell>
          <cell r="M469"/>
          <cell r="N469" t="str">
            <v>OLD</v>
          </cell>
        </row>
        <row r="470">
          <cell r="A470" t="str">
            <v>FAB-197</v>
          </cell>
          <cell r="B470" t="str">
            <v>C10-6227-FAB-197</v>
          </cell>
          <cell r="C470" t="str">
            <v>LSF 22</v>
          </cell>
          <cell r="D470" t="str">
            <v>FAB</v>
          </cell>
          <cell r="E470" t="str">
            <v>Ronak DC</v>
          </cell>
          <cell r="F470" t="str">
            <v>DC2</v>
          </cell>
          <cell r="G470">
            <v>0</v>
          </cell>
          <cell r="H470">
            <v>856</v>
          </cell>
          <cell r="I470">
            <v>58.890000000000008</v>
          </cell>
          <cell r="J470" t="str">
            <v>DC 80</v>
          </cell>
          <cell r="K470" t="str">
            <v>NA</v>
          </cell>
          <cell r="L470" t="str">
            <v>NA</v>
          </cell>
          <cell r="M470"/>
          <cell r="N470" t="str">
            <v>OLD</v>
          </cell>
        </row>
        <row r="471">
          <cell r="A471" t="str">
            <v>FAB-199</v>
          </cell>
          <cell r="B471" t="str">
            <v>C10-6225-FAB-199</v>
          </cell>
          <cell r="C471" t="str">
            <v>LSF 22</v>
          </cell>
          <cell r="D471" t="str">
            <v>FAB</v>
          </cell>
          <cell r="E471" t="str">
            <v>Ronak DC</v>
          </cell>
          <cell r="F471" t="str">
            <v>DC2</v>
          </cell>
          <cell r="G471">
            <v>0</v>
          </cell>
          <cell r="H471"/>
          <cell r="I471">
            <v>67.12</v>
          </cell>
          <cell r="J471" t="str">
            <v>DC 81</v>
          </cell>
          <cell r="K471" t="str">
            <v>NA</v>
          </cell>
          <cell r="L471" t="str">
            <v>NA</v>
          </cell>
          <cell r="M471"/>
          <cell r="N471" t="str">
            <v>OLD</v>
          </cell>
        </row>
        <row r="472">
          <cell r="A472" t="str">
            <v>FAB-208</v>
          </cell>
          <cell r="B472" t="str">
            <v>C6-6094-FAB-208</v>
          </cell>
          <cell r="C472" t="str">
            <v>LSF 22</v>
          </cell>
          <cell r="D472" t="str">
            <v>FAB</v>
          </cell>
          <cell r="E472" t="str">
            <v>Ronak DC</v>
          </cell>
          <cell r="F472" t="str">
            <v>DC2</v>
          </cell>
          <cell r="G472">
            <v>0</v>
          </cell>
          <cell r="H472"/>
          <cell r="I472">
            <v>40.64</v>
          </cell>
          <cell r="J472" t="str">
            <v>DC 82</v>
          </cell>
          <cell r="K472" t="str">
            <v>NA</v>
          </cell>
          <cell r="L472" t="str">
            <v>NA</v>
          </cell>
          <cell r="M472"/>
          <cell r="N472" t="str">
            <v>OLD</v>
          </cell>
        </row>
        <row r="473">
          <cell r="A473" t="str">
            <v>FAB-209</v>
          </cell>
          <cell r="B473" t="str">
            <v>A25-0911-FAB-209</v>
          </cell>
          <cell r="C473" t="str">
            <v>LSF 22</v>
          </cell>
          <cell r="D473" t="str">
            <v>FAB</v>
          </cell>
          <cell r="E473" t="str">
            <v>Ronak DC</v>
          </cell>
          <cell r="F473" t="str">
            <v>DC2</v>
          </cell>
          <cell r="G473">
            <v>1</v>
          </cell>
          <cell r="H473">
            <v>701</v>
          </cell>
          <cell r="I473">
            <v>22.35</v>
          </cell>
          <cell r="J473" t="str">
            <v>DC 83</v>
          </cell>
          <cell r="K473" t="str">
            <v>NA</v>
          </cell>
          <cell r="L473" t="str">
            <v>NA</v>
          </cell>
          <cell r="M473"/>
          <cell r="N473" t="str">
            <v>OLD</v>
          </cell>
        </row>
        <row r="474">
          <cell r="A474" t="str">
            <v>FAB-210</v>
          </cell>
          <cell r="B474" t="str">
            <v>A26-0953-FAB-210</v>
          </cell>
          <cell r="C474" t="str">
            <v>LSF 22</v>
          </cell>
          <cell r="D474" t="str">
            <v>FAB</v>
          </cell>
          <cell r="E474" t="str">
            <v>Ronak DC</v>
          </cell>
          <cell r="F474" t="str">
            <v>DC2</v>
          </cell>
          <cell r="G474">
            <v>0</v>
          </cell>
          <cell r="H474">
            <v>807</v>
          </cell>
          <cell r="I474">
            <v>24.28</v>
          </cell>
          <cell r="J474" t="str">
            <v>DC 84</v>
          </cell>
          <cell r="K474" t="str">
            <v>NA</v>
          </cell>
          <cell r="L474" t="str">
            <v>NA</v>
          </cell>
          <cell r="M474"/>
          <cell r="N474" t="str">
            <v>OLD</v>
          </cell>
        </row>
        <row r="475">
          <cell r="A475" t="str">
            <v>FAB-211</v>
          </cell>
          <cell r="B475" t="str">
            <v>C6-6096-FAB-211</v>
          </cell>
          <cell r="C475" t="str">
            <v>LSF 22</v>
          </cell>
          <cell r="D475" t="str">
            <v>FAB</v>
          </cell>
          <cell r="E475" t="str">
            <v>Ronak DC</v>
          </cell>
          <cell r="F475" t="str">
            <v>DC2</v>
          </cell>
          <cell r="G475">
            <v>0</v>
          </cell>
          <cell r="H475">
            <v>941</v>
          </cell>
          <cell r="I475">
            <v>27.2</v>
          </cell>
          <cell r="J475" t="str">
            <v>DC 85</v>
          </cell>
          <cell r="K475" t="str">
            <v>NA</v>
          </cell>
          <cell r="L475" t="str">
            <v>NA</v>
          </cell>
          <cell r="M475"/>
          <cell r="N475" t="str">
            <v>OLD</v>
          </cell>
        </row>
        <row r="476">
          <cell r="A476" t="str">
            <v>FAB-214</v>
          </cell>
          <cell r="B476" t="str">
            <v>C9-6171-FAB-214</v>
          </cell>
          <cell r="C476" t="str">
            <v>LNP 22</v>
          </cell>
          <cell r="D476" t="str">
            <v>FAB</v>
          </cell>
          <cell r="E476" t="str">
            <v>DC</v>
          </cell>
          <cell r="F476" t="str">
            <v>DC2</v>
          </cell>
          <cell r="G476">
            <v>0</v>
          </cell>
          <cell r="H476">
            <v>434</v>
          </cell>
          <cell r="I476">
            <v>65.489999999999995</v>
          </cell>
          <cell r="J476" t="str">
            <v>DC 86</v>
          </cell>
          <cell r="K476" t="str">
            <v>NA</v>
          </cell>
          <cell r="L476" t="str">
            <v>NA</v>
          </cell>
          <cell r="M476"/>
          <cell r="N476" t="str">
            <v>OLD</v>
          </cell>
        </row>
        <row r="477">
          <cell r="A477" t="str">
            <v>FAB-216</v>
          </cell>
          <cell r="B477" t="str">
            <v>C8-6146-FAB-216</v>
          </cell>
          <cell r="C477" t="str">
            <v>IMP 506</v>
          </cell>
          <cell r="D477" t="str">
            <v>FAB</v>
          </cell>
          <cell r="E477" t="str">
            <v>Ronak DC</v>
          </cell>
          <cell r="F477" t="str">
            <v>DC2</v>
          </cell>
          <cell r="G477">
            <v>4</v>
          </cell>
          <cell r="H477">
            <v>183</v>
          </cell>
          <cell r="I477">
            <v>65</v>
          </cell>
          <cell r="J477" t="str">
            <v>DC 87</v>
          </cell>
          <cell r="K477">
            <v>-14.05274358974359</v>
          </cell>
          <cell r="L477" t="str">
            <v>NA</v>
          </cell>
          <cell r="M477"/>
          <cell r="N477" t="str">
            <v>OLD</v>
          </cell>
        </row>
        <row r="478">
          <cell r="A478" t="str">
            <v>FAB-227</v>
          </cell>
          <cell r="B478" t="str">
            <v>B1-4012-FAB-227</v>
          </cell>
          <cell r="C478" t="str">
            <v>LNP</v>
          </cell>
          <cell r="D478" t="str">
            <v>FAB</v>
          </cell>
          <cell r="E478" t="str">
            <v>Ronak DC</v>
          </cell>
          <cell r="F478" t="str">
            <v>DC2</v>
          </cell>
          <cell r="G478">
            <v>0</v>
          </cell>
          <cell r="H478">
            <v>865</v>
          </cell>
          <cell r="I478">
            <v>32.15</v>
          </cell>
          <cell r="J478" t="str">
            <v>DC 88</v>
          </cell>
          <cell r="K478" t="str">
            <v>NA</v>
          </cell>
          <cell r="L478" t="str">
            <v>NA</v>
          </cell>
          <cell r="M478"/>
          <cell r="N478" t="str">
            <v>OLD</v>
          </cell>
        </row>
        <row r="479">
          <cell r="A479" t="str">
            <v>FAB-228</v>
          </cell>
          <cell r="B479" t="str">
            <v>C4-6068-FAB-228</v>
          </cell>
          <cell r="C479" t="str">
            <v>LSF 22</v>
          </cell>
          <cell r="D479" t="str">
            <v>FAB</v>
          </cell>
          <cell r="E479" t="str">
            <v>Ronak DC</v>
          </cell>
          <cell r="F479" t="str">
            <v>DC2</v>
          </cell>
          <cell r="G479">
            <v>0</v>
          </cell>
          <cell r="H479"/>
          <cell r="I479">
            <v>38.090000000000003</v>
          </cell>
          <cell r="J479" t="str">
            <v>DC 89</v>
          </cell>
          <cell r="K479" t="str">
            <v>NA</v>
          </cell>
          <cell r="L479" t="str">
            <v>NA</v>
          </cell>
          <cell r="M479"/>
          <cell r="N479" t="str">
            <v>OLD</v>
          </cell>
        </row>
        <row r="480">
          <cell r="A480" t="str">
            <v>CT-WK44</v>
          </cell>
          <cell r="B480" t="str">
            <v>C10-6231-CT-WK44</v>
          </cell>
          <cell r="C480" t="str">
            <v>LSF</v>
          </cell>
          <cell r="D480" t="str">
            <v>CT</v>
          </cell>
          <cell r="E480" t="str">
            <v>Ronak DC</v>
          </cell>
          <cell r="F480" t="str">
            <v>DC2</v>
          </cell>
          <cell r="G480">
            <v>9</v>
          </cell>
          <cell r="H480">
            <v>145</v>
          </cell>
          <cell r="I480">
            <v>53.73</v>
          </cell>
          <cell r="J480" t="str">
            <v>DC 90</v>
          </cell>
          <cell r="K480">
            <v>-20.837499999999999</v>
          </cell>
          <cell r="L480" t="str">
            <v>NA</v>
          </cell>
          <cell r="M480"/>
          <cell r="N480" t="str">
            <v>OLD</v>
          </cell>
        </row>
        <row r="481">
          <cell r="A481" t="str">
            <v>FAB-240</v>
          </cell>
          <cell r="B481" t="str">
            <v>B4-4187-FAB-240</v>
          </cell>
          <cell r="C481" t="str">
            <v>IMP 507</v>
          </cell>
          <cell r="D481" t="str">
            <v>FAB</v>
          </cell>
          <cell r="E481" t="str">
            <v>Ronak DC</v>
          </cell>
          <cell r="F481" t="str">
            <v>DC2</v>
          </cell>
          <cell r="G481">
            <v>4</v>
          </cell>
          <cell r="H481">
            <v>367</v>
          </cell>
          <cell r="I481">
            <v>46.39</v>
          </cell>
          <cell r="J481" t="str">
            <v>DC 91</v>
          </cell>
          <cell r="K481">
            <v>-11.4015</v>
          </cell>
          <cell r="L481">
            <v>-16.429712526102328</v>
          </cell>
          <cell r="M481"/>
          <cell r="N481" t="str">
            <v>OLD</v>
          </cell>
        </row>
        <row r="482">
          <cell r="A482" t="str">
            <v>FAB-241</v>
          </cell>
          <cell r="B482" t="str">
            <v>C7-6111-FAB-241</v>
          </cell>
          <cell r="C482" t="str">
            <v>IMP 508</v>
          </cell>
          <cell r="D482" t="str">
            <v>FAB</v>
          </cell>
          <cell r="E482" t="str">
            <v>Ronak DC</v>
          </cell>
          <cell r="F482" t="str">
            <v>DC2</v>
          </cell>
          <cell r="G482">
            <v>0</v>
          </cell>
          <cell r="H482"/>
          <cell r="I482">
            <v>61.720000000000013</v>
          </cell>
          <cell r="J482" t="str">
            <v>DC 92</v>
          </cell>
          <cell r="K482">
            <v>-17.579999999999998</v>
          </cell>
          <cell r="L482">
            <v>-24.620266781465499</v>
          </cell>
          <cell r="M482"/>
          <cell r="N482" t="str">
            <v>OLD</v>
          </cell>
        </row>
        <row r="483">
          <cell r="A483" t="str">
            <v>FAB-242</v>
          </cell>
          <cell r="B483" t="str">
            <v>D13-8051-FAB-242</v>
          </cell>
          <cell r="C483" t="str">
            <v>IMP 509</v>
          </cell>
          <cell r="D483" t="str">
            <v>FAB</v>
          </cell>
          <cell r="E483" t="str">
            <v>Ronak DC</v>
          </cell>
          <cell r="F483" t="str">
            <v>DC2</v>
          </cell>
          <cell r="G483">
            <v>7</v>
          </cell>
          <cell r="H483">
            <v>116</v>
          </cell>
          <cell r="I483">
            <v>85</v>
          </cell>
          <cell r="J483" t="str">
            <v>DC 93</v>
          </cell>
          <cell r="K483">
            <v>-12.72</v>
          </cell>
          <cell r="L483">
            <v>-51.02</v>
          </cell>
          <cell r="M483"/>
          <cell r="N483" t="str">
            <v>OLD</v>
          </cell>
        </row>
        <row r="484">
          <cell r="A484" t="str">
            <v>FAB-243</v>
          </cell>
          <cell r="B484" t="str">
            <v>D13-8052-FAB-243</v>
          </cell>
          <cell r="C484" t="str">
            <v>IMP 510</v>
          </cell>
          <cell r="D484" t="str">
            <v>FAB</v>
          </cell>
          <cell r="E484" t="str">
            <v>Ronak DC</v>
          </cell>
          <cell r="F484" t="str">
            <v>DC2</v>
          </cell>
          <cell r="G484">
            <v>7</v>
          </cell>
          <cell r="H484">
            <v>180</v>
          </cell>
          <cell r="I484">
            <v>104</v>
          </cell>
          <cell r="J484" t="str">
            <v>DC 94</v>
          </cell>
          <cell r="K484">
            <v>-19.692777777777781</v>
          </cell>
          <cell r="L484">
            <v>-23.15</v>
          </cell>
          <cell r="M484"/>
          <cell r="N484" t="str">
            <v>OLD</v>
          </cell>
        </row>
        <row r="485">
          <cell r="A485" t="str">
            <v>PKG-13</v>
          </cell>
          <cell r="B485" t="str">
            <v>A10-0355-PKG-13</v>
          </cell>
          <cell r="C485" t="str">
            <v>LSF</v>
          </cell>
          <cell r="D485" t="str">
            <v>PKG</v>
          </cell>
          <cell r="E485" t="str">
            <v>Tejas DC</v>
          </cell>
          <cell r="F485" t="str">
            <v>DC2</v>
          </cell>
          <cell r="G485">
            <v>1</v>
          </cell>
          <cell r="H485">
            <v>711</v>
          </cell>
          <cell r="I485">
            <v>11.69</v>
          </cell>
          <cell r="J485" t="str">
            <v>DC 95</v>
          </cell>
          <cell r="K485">
            <v>-2.0828571428571432</v>
          </cell>
          <cell r="L485" t="str">
            <v>NA</v>
          </cell>
          <cell r="M485"/>
          <cell r="N485" t="str">
            <v>OLD</v>
          </cell>
        </row>
        <row r="486">
          <cell r="A486" t="str">
            <v>JMT-163</v>
          </cell>
          <cell r="B486" t="str">
            <v>C4-6068-JMT-163</v>
          </cell>
          <cell r="C486" t="str">
            <v>LNP 22</v>
          </cell>
          <cell r="D486" t="str">
            <v>JMT</v>
          </cell>
          <cell r="E486" t="str">
            <v>Shubham DC</v>
          </cell>
          <cell r="F486" t="str">
            <v>DC2</v>
          </cell>
          <cell r="G486">
            <v>3</v>
          </cell>
          <cell r="H486">
            <v>494</v>
          </cell>
          <cell r="I486">
            <v>28.44</v>
          </cell>
          <cell r="J486" t="str">
            <v>DC 96</v>
          </cell>
          <cell r="K486" t="str">
            <v>NA</v>
          </cell>
          <cell r="L486" t="str">
            <v>NA</v>
          </cell>
          <cell r="M486"/>
          <cell r="N486" t="str">
            <v>OLD</v>
          </cell>
        </row>
        <row r="487">
          <cell r="A487" t="str">
            <v>FAB-252</v>
          </cell>
          <cell r="B487" t="str">
            <v>A24-0869-FAB-252</v>
          </cell>
          <cell r="C487" t="str">
            <v>LSF</v>
          </cell>
          <cell r="D487" t="str">
            <v>FAB</v>
          </cell>
          <cell r="E487" t="str">
            <v>Tejas DC</v>
          </cell>
          <cell r="F487" t="str">
            <v>DC2</v>
          </cell>
          <cell r="G487">
            <v>9</v>
          </cell>
          <cell r="H487">
            <v>413</v>
          </cell>
          <cell r="I487">
            <v>4.68</v>
          </cell>
          <cell r="J487" t="str">
            <v>DC 97</v>
          </cell>
          <cell r="K487">
            <v>-4.9947499999999998</v>
          </cell>
          <cell r="L487" t="str">
            <v>NA</v>
          </cell>
          <cell r="M487"/>
          <cell r="N487" t="str">
            <v>OLD</v>
          </cell>
        </row>
        <row r="488">
          <cell r="A488" t="str">
            <v>JMT-166</v>
          </cell>
          <cell r="B488" t="str">
            <v>A11-0391-JMT-166</v>
          </cell>
          <cell r="C488" t="str">
            <v>DC 25</v>
          </cell>
          <cell r="D488" t="str">
            <v>JMT</v>
          </cell>
          <cell r="E488" t="str">
            <v>Shubham DC</v>
          </cell>
          <cell r="F488" t="str">
            <v>DC2</v>
          </cell>
          <cell r="G488">
            <v>1</v>
          </cell>
          <cell r="H488">
            <v>604</v>
          </cell>
          <cell r="I488">
            <v>29.61</v>
          </cell>
          <cell r="J488" t="str">
            <v>DC 98</v>
          </cell>
          <cell r="K488" t="str">
            <v>NA</v>
          </cell>
          <cell r="L488" t="str">
            <v>NA</v>
          </cell>
          <cell r="M488"/>
          <cell r="N488" t="str">
            <v>OLD</v>
          </cell>
        </row>
        <row r="489">
          <cell r="A489" t="str">
            <v>JMT-167</v>
          </cell>
          <cell r="B489" t="str">
            <v>B4-4183-JMT-167</v>
          </cell>
          <cell r="C489" t="str">
            <v>DC 25</v>
          </cell>
          <cell r="D489" t="str">
            <v>JMT</v>
          </cell>
          <cell r="E489" t="str">
            <v>Shubham DC</v>
          </cell>
          <cell r="F489" t="str">
            <v>DC2</v>
          </cell>
          <cell r="G489">
            <v>2</v>
          </cell>
          <cell r="H489">
            <v>513</v>
          </cell>
          <cell r="I489">
            <v>40.43</v>
          </cell>
          <cell r="J489" t="str">
            <v>DC 99</v>
          </cell>
          <cell r="K489" t="str">
            <v>NA</v>
          </cell>
          <cell r="L489" t="str">
            <v>NA</v>
          </cell>
          <cell r="M489"/>
          <cell r="N489" t="str">
            <v>OLD</v>
          </cell>
        </row>
        <row r="490">
          <cell r="A490" t="str">
            <v>FAB-261</v>
          </cell>
          <cell r="B490" t="str">
            <v>A25-0925-FAB-261</v>
          </cell>
          <cell r="C490" t="str">
            <v>LNP</v>
          </cell>
          <cell r="D490" t="str">
            <v>FAB</v>
          </cell>
          <cell r="E490" t="str">
            <v>DC</v>
          </cell>
          <cell r="F490" t="str">
            <v>DC2</v>
          </cell>
          <cell r="G490">
            <v>0</v>
          </cell>
          <cell r="H490">
            <v>724</v>
          </cell>
          <cell r="I490">
            <v>39.72</v>
          </cell>
          <cell r="J490" t="str">
            <v>DC 100</v>
          </cell>
          <cell r="K490" t="str">
            <v>NA</v>
          </cell>
          <cell r="L490" t="str">
            <v>NA</v>
          </cell>
          <cell r="M490"/>
          <cell r="N490" t="str">
            <v>OLD</v>
          </cell>
        </row>
        <row r="491">
          <cell r="A491" t="str">
            <v>FAB-265</v>
          </cell>
          <cell r="B491" t="str">
            <v>A25-0935-FAB-265</v>
          </cell>
          <cell r="C491" t="str">
            <v>LNP 22</v>
          </cell>
          <cell r="D491" t="str">
            <v>FAB</v>
          </cell>
          <cell r="E491" t="str">
            <v>Tejas DC</v>
          </cell>
          <cell r="F491" t="str">
            <v>DC2</v>
          </cell>
          <cell r="G491">
            <v>0</v>
          </cell>
          <cell r="H491">
            <v>955</v>
          </cell>
          <cell r="I491">
            <v>25.48</v>
          </cell>
          <cell r="J491" t="str">
            <v>DC 101</v>
          </cell>
          <cell r="K491" t="str">
            <v>NA</v>
          </cell>
          <cell r="L491" t="str">
            <v>NA</v>
          </cell>
          <cell r="M491"/>
          <cell r="N491" t="str">
            <v>OLD</v>
          </cell>
        </row>
        <row r="492">
          <cell r="A492" t="str">
            <v>FAB-267</v>
          </cell>
          <cell r="B492" t="str">
            <v>A24-0871-FAB-267</v>
          </cell>
          <cell r="C492" t="str">
            <v>LNP 22</v>
          </cell>
          <cell r="D492" t="str">
            <v>FAB</v>
          </cell>
          <cell r="E492" t="str">
            <v>DC</v>
          </cell>
          <cell r="F492" t="str">
            <v>DC2</v>
          </cell>
          <cell r="G492">
            <v>0</v>
          </cell>
          <cell r="H492">
            <v>1092</v>
          </cell>
          <cell r="I492">
            <v>10.119999999999999</v>
          </cell>
          <cell r="J492" t="str">
            <v>DC 102</v>
          </cell>
          <cell r="K492" t="str">
            <v>NA</v>
          </cell>
          <cell r="L492" t="str">
            <v>NA</v>
          </cell>
          <cell r="M492"/>
          <cell r="N492" t="str">
            <v>OLD</v>
          </cell>
        </row>
        <row r="493">
          <cell r="A493" t="str">
            <v>FAB-270</v>
          </cell>
          <cell r="B493" t="str">
            <v>C5-6070-FAB-270</v>
          </cell>
          <cell r="C493" t="str">
            <v>LNP</v>
          </cell>
          <cell r="D493" t="str">
            <v>FAB</v>
          </cell>
          <cell r="E493" t="str">
            <v>Tejas DC</v>
          </cell>
          <cell r="F493" t="str">
            <v>DC2</v>
          </cell>
          <cell r="G493">
            <v>3</v>
          </cell>
          <cell r="H493">
            <v>332</v>
          </cell>
          <cell r="I493">
            <v>39.18</v>
          </cell>
          <cell r="J493" t="str">
            <v>DC 103</v>
          </cell>
          <cell r="K493">
            <v>-8.1787500000000009</v>
          </cell>
          <cell r="L493" t="str">
            <v>NA</v>
          </cell>
          <cell r="M493"/>
          <cell r="N493" t="str">
            <v>OLD</v>
          </cell>
        </row>
        <row r="494">
          <cell r="A494" t="str">
            <v>FAB-279</v>
          </cell>
          <cell r="B494" t="str">
            <v>C7-6109-FAB-279</v>
          </cell>
          <cell r="C494" t="str">
            <v>FDA</v>
          </cell>
          <cell r="D494" t="str">
            <v>FAB</v>
          </cell>
          <cell r="E494" t="str">
            <v>Tejas DC</v>
          </cell>
          <cell r="F494" t="str">
            <v>DC2</v>
          </cell>
          <cell r="G494">
            <v>1</v>
          </cell>
          <cell r="H494">
            <v>730</v>
          </cell>
          <cell r="I494">
            <v>91.8</v>
          </cell>
          <cell r="J494" t="str">
            <v>DC 104</v>
          </cell>
          <cell r="K494" t="str">
            <v>NA</v>
          </cell>
          <cell r="L494" t="str">
            <v>NA</v>
          </cell>
          <cell r="M494"/>
          <cell r="N494" t="str">
            <v>OLD</v>
          </cell>
        </row>
        <row r="495">
          <cell r="A495" t="str">
            <v>FAB-280</v>
          </cell>
          <cell r="B495" t="str">
            <v>B1-4011-FAB-280</v>
          </cell>
          <cell r="C495" t="str">
            <v>FDA</v>
          </cell>
          <cell r="D495" t="str">
            <v>FAB</v>
          </cell>
          <cell r="E495" t="str">
            <v>Tejas DC</v>
          </cell>
          <cell r="F495" t="str">
            <v>DC2</v>
          </cell>
          <cell r="G495">
            <v>6</v>
          </cell>
          <cell r="H495">
            <v>357</v>
          </cell>
          <cell r="I495">
            <v>34.1</v>
          </cell>
          <cell r="J495" t="str">
            <v>DC 105</v>
          </cell>
          <cell r="K495" t="str">
            <v>NA</v>
          </cell>
          <cell r="L495" t="str">
            <v>NA</v>
          </cell>
          <cell r="M495"/>
          <cell r="N495" t="str">
            <v>OLD</v>
          </cell>
        </row>
        <row r="496">
          <cell r="A496" t="str">
            <v>FAB-282</v>
          </cell>
          <cell r="B496" t="str">
            <v>C7-6113-FAB-282</v>
          </cell>
          <cell r="C496" t="str">
            <v>IMP 511</v>
          </cell>
          <cell r="D496" t="str">
            <v>FAB</v>
          </cell>
          <cell r="E496" t="str">
            <v>DC</v>
          </cell>
          <cell r="F496" t="str">
            <v>DC2</v>
          </cell>
          <cell r="G496">
            <v>6</v>
          </cell>
          <cell r="H496">
            <v>185</v>
          </cell>
          <cell r="I496">
            <v>81.61</v>
          </cell>
          <cell r="J496" t="str">
            <v>DC 106</v>
          </cell>
          <cell r="K496">
            <v>-19.48270926978741</v>
          </cell>
          <cell r="L496" t="str">
            <v>NA</v>
          </cell>
          <cell r="M496"/>
          <cell r="N496" t="str">
            <v>OLD</v>
          </cell>
        </row>
        <row r="497">
          <cell r="A497" t="str">
            <v>FAB-283</v>
          </cell>
          <cell r="B497" t="str">
            <v>B3-4109-FAB-283</v>
          </cell>
          <cell r="C497" t="str">
            <v>LNP</v>
          </cell>
          <cell r="D497" t="str">
            <v>FAB</v>
          </cell>
          <cell r="E497" t="str">
            <v>Tejas DC</v>
          </cell>
          <cell r="F497" t="str">
            <v>DC2</v>
          </cell>
          <cell r="G497">
            <v>0</v>
          </cell>
          <cell r="H497"/>
          <cell r="I497">
            <v>43.5</v>
          </cell>
          <cell r="J497" t="str">
            <v>DC 107</v>
          </cell>
          <cell r="K497" t="str">
            <v>NA</v>
          </cell>
          <cell r="L497" t="str">
            <v>NA</v>
          </cell>
          <cell r="M497"/>
          <cell r="N497" t="str">
            <v>OLD</v>
          </cell>
        </row>
        <row r="498">
          <cell r="A498" t="str">
            <v>FAB-286</v>
          </cell>
          <cell r="B498" t="str">
            <v>C1-6010-FAB-286</v>
          </cell>
          <cell r="C498" t="str">
            <v>IMP 512</v>
          </cell>
          <cell r="D498" t="str">
            <v>FAB</v>
          </cell>
          <cell r="E498" t="str">
            <v>Shubham DC</v>
          </cell>
          <cell r="F498" t="str">
            <v>DC2</v>
          </cell>
          <cell r="G498">
            <v>0</v>
          </cell>
          <cell r="H498"/>
          <cell r="I498">
            <v>56.04</v>
          </cell>
          <cell r="J498" t="str">
            <v>DC 108</v>
          </cell>
          <cell r="K498">
            <v>-31.334</v>
          </cell>
          <cell r="L498" t="str">
            <v>NA</v>
          </cell>
          <cell r="M498"/>
          <cell r="N498" t="str">
            <v>OLD</v>
          </cell>
        </row>
        <row r="499">
          <cell r="A499" t="str">
            <v>FAB-288</v>
          </cell>
          <cell r="B499" t="str">
            <v>C5-6080-FAB-288</v>
          </cell>
          <cell r="C499" t="str">
            <v>IMP 513</v>
          </cell>
          <cell r="D499" t="str">
            <v>FAB</v>
          </cell>
          <cell r="E499" t="str">
            <v>Ronak DC</v>
          </cell>
          <cell r="F499" t="str">
            <v>DC2</v>
          </cell>
          <cell r="G499">
            <v>2</v>
          </cell>
          <cell r="H499">
            <v>760</v>
          </cell>
          <cell r="I499">
            <v>72.989999999999995</v>
          </cell>
          <cell r="J499" t="str">
            <v>DC 109</v>
          </cell>
          <cell r="K499">
            <v>-11.93490740740741</v>
          </cell>
          <cell r="L499">
            <v>-9.5992456999501243</v>
          </cell>
          <cell r="M499"/>
          <cell r="N499" t="str">
            <v>OLD</v>
          </cell>
        </row>
        <row r="500">
          <cell r="A500" t="str">
            <v>FAB-289</v>
          </cell>
          <cell r="B500" t="str">
            <v>B2-4055-FAB-289</v>
          </cell>
          <cell r="C500" t="str">
            <v>LSF</v>
          </cell>
          <cell r="D500" t="str">
            <v>FAB</v>
          </cell>
          <cell r="E500" t="str">
            <v>Tejas DC</v>
          </cell>
          <cell r="F500" t="str">
            <v>DC2</v>
          </cell>
          <cell r="G500">
            <v>0</v>
          </cell>
          <cell r="H500"/>
          <cell r="I500">
            <v>9.18</v>
          </cell>
          <cell r="J500" t="str">
            <v>DC 110</v>
          </cell>
          <cell r="K500" t="str">
            <v>NA</v>
          </cell>
          <cell r="L500" t="str">
            <v>NA</v>
          </cell>
          <cell r="M500"/>
          <cell r="N500" t="str">
            <v>OLD</v>
          </cell>
        </row>
        <row r="501">
          <cell r="A501" t="str">
            <v>FAB-291</v>
          </cell>
          <cell r="B501" t="str">
            <v>B5-4251-FAB-291</v>
          </cell>
          <cell r="C501" t="str">
            <v>LNP</v>
          </cell>
          <cell r="D501" t="str">
            <v>FAB</v>
          </cell>
          <cell r="E501" t="str">
            <v>Tejas DC</v>
          </cell>
          <cell r="F501" t="str">
            <v>DC2</v>
          </cell>
          <cell r="G501">
            <v>0</v>
          </cell>
          <cell r="H501"/>
          <cell r="I501">
            <v>41.46</v>
          </cell>
          <cell r="J501" t="str">
            <v>DC 111</v>
          </cell>
          <cell r="K501" t="str">
            <v>NA</v>
          </cell>
          <cell r="L501" t="str">
            <v>NA</v>
          </cell>
          <cell r="M501"/>
          <cell r="N501" t="str">
            <v>OLD</v>
          </cell>
        </row>
        <row r="502">
          <cell r="A502" t="str">
            <v>FAB-295</v>
          </cell>
          <cell r="B502" t="str">
            <v>C10-6213-FAB-295</v>
          </cell>
          <cell r="C502" t="str">
            <v>IMP 514</v>
          </cell>
          <cell r="D502" t="str">
            <v>FAB</v>
          </cell>
          <cell r="E502" t="str">
            <v>DC</v>
          </cell>
          <cell r="F502" t="str">
            <v>DC2</v>
          </cell>
          <cell r="G502">
            <v>1</v>
          </cell>
          <cell r="H502"/>
          <cell r="I502">
            <v>88.21</v>
          </cell>
          <cell r="J502" t="str">
            <v>DC 112</v>
          </cell>
          <cell r="K502">
            <v>-20.308</v>
          </cell>
          <cell r="L502" t="str">
            <v>NA</v>
          </cell>
          <cell r="M502"/>
          <cell r="N502" t="str">
            <v>OLD</v>
          </cell>
        </row>
        <row r="503">
          <cell r="A503" t="str">
            <v>FAB-296</v>
          </cell>
          <cell r="B503" t="str">
            <v>C1-6021-FAB-296</v>
          </cell>
          <cell r="C503" t="str">
            <v>LNP 22</v>
          </cell>
          <cell r="D503" t="str">
            <v>FAB</v>
          </cell>
          <cell r="E503" t="str">
            <v>Tejas DC</v>
          </cell>
          <cell r="F503" t="str">
            <v>DC2</v>
          </cell>
          <cell r="G503">
            <v>1</v>
          </cell>
          <cell r="H503">
            <v>806</v>
          </cell>
          <cell r="I503">
            <v>66.33</v>
          </cell>
          <cell r="J503" t="str">
            <v>DC 113</v>
          </cell>
          <cell r="K503" t="str">
            <v>NA</v>
          </cell>
          <cell r="L503" t="str">
            <v>NA</v>
          </cell>
          <cell r="M503"/>
          <cell r="N503" t="str">
            <v>OLD</v>
          </cell>
        </row>
        <row r="504">
          <cell r="A504" t="str">
            <v>FAB-298</v>
          </cell>
          <cell r="B504" t="str">
            <v>C6-6088-FAB-298</v>
          </cell>
          <cell r="C504" t="str">
            <v>LSF</v>
          </cell>
          <cell r="D504" t="str">
            <v>FAB</v>
          </cell>
          <cell r="E504" t="str">
            <v>DC</v>
          </cell>
          <cell r="F504" t="str">
            <v>DC2</v>
          </cell>
          <cell r="G504">
            <v>0</v>
          </cell>
          <cell r="H504"/>
          <cell r="I504">
            <v>56.25</v>
          </cell>
          <cell r="J504" t="str">
            <v>DC 114</v>
          </cell>
          <cell r="K504" t="str">
            <v>NA</v>
          </cell>
          <cell r="L504" t="str">
            <v>NA</v>
          </cell>
          <cell r="M504"/>
          <cell r="N504" t="str">
            <v>OLD</v>
          </cell>
        </row>
        <row r="505">
          <cell r="A505" t="str">
            <v>FAB-299</v>
          </cell>
          <cell r="B505" t="str">
            <v>C10-6219-FAB-299</v>
          </cell>
          <cell r="C505" t="str">
            <v>LNP</v>
          </cell>
          <cell r="D505" t="str">
            <v>FAB</v>
          </cell>
          <cell r="E505" t="str">
            <v>Tejas DC</v>
          </cell>
          <cell r="F505" t="str">
            <v>DC2</v>
          </cell>
          <cell r="G505">
            <v>11</v>
          </cell>
          <cell r="H505">
            <v>327</v>
          </cell>
          <cell r="I505">
            <v>89.01</v>
          </cell>
          <cell r="J505" t="str">
            <v>DC 115</v>
          </cell>
          <cell r="K505">
            <v>-20.785833333333329</v>
          </cell>
          <cell r="L505" t="str">
            <v>NA</v>
          </cell>
          <cell r="M505"/>
          <cell r="N505" t="str">
            <v>OLD</v>
          </cell>
        </row>
        <row r="506">
          <cell r="A506" t="str">
            <v>FAB-300</v>
          </cell>
          <cell r="B506" t="str">
            <v>C1-6020-FAB-300</v>
          </cell>
          <cell r="C506" t="str">
            <v>DC</v>
          </cell>
          <cell r="D506" t="str">
            <v>FAB</v>
          </cell>
          <cell r="E506" t="str">
            <v>DC</v>
          </cell>
          <cell r="F506" t="str">
            <v>DC2</v>
          </cell>
          <cell r="G506">
            <v>4</v>
          </cell>
          <cell r="H506"/>
          <cell r="I506">
            <v>54.02</v>
          </cell>
          <cell r="J506" t="str">
            <v>DC 116</v>
          </cell>
          <cell r="K506" t="str">
            <v>NA</v>
          </cell>
          <cell r="L506" t="str">
            <v>NA</v>
          </cell>
          <cell r="M506"/>
          <cell r="N506" t="str">
            <v>OLD</v>
          </cell>
        </row>
        <row r="507">
          <cell r="A507" t="str">
            <v>FAB-301</v>
          </cell>
          <cell r="B507" t="str">
            <v>C1-6012-FAB-301</v>
          </cell>
          <cell r="C507" t="str">
            <v>LSF</v>
          </cell>
          <cell r="D507" t="str">
            <v>FAB</v>
          </cell>
          <cell r="E507" t="str">
            <v>Ronak DC</v>
          </cell>
          <cell r="F507" t="str">
            <v>DC2</v>
          </cell>
          <cell r="G507">
            <v>0</v>
          </cell>
          <cell r="H507"/>
          <cell r="I507">
            <v>35.159999999999997</v>
          </cell>
          <cell r="J507" t="str">
            <v>DC 117</v>
          </cell>
          <cell r="K507" t="str">
            <v>NA</v>
          </cell>
          <cell r="L507" t="str">
            <v>NA</v>
          </cell>
          <cell r="M507"/>
          <cell r="N507" t="str">
            <v>OLD</v>
          </cell>
        </row>
        <row r="508">
          <cell r="A508" t="str">
            <v>FAB-302</v>
          </cell>
          <cell r="B508" t="str">
            <v>C10-6191-FAB-302</v>
          </cell>
          <cell r="C508" t="str">
            <v>LSF</v>
          </cell>
          <cell r="D508" t="str">
            <v>FAB</v>
          </cell>
          <cell r="E508" t="str">
            <v>Ronak DC</v>
          </cell>
          <cell r="F508" t="str">
            <v>DC2</v>
          </cell>
          <cell r="G508">
            <v>1</v>
          </cell>
          <cell r="H508"/>
          <cell r="I508">
            <v>31</v>
          </cell>
          <cell r="J508" t="str">
            <v>DC 118</v>
          </cell>
          <cell r="K508" t="str">
            <v>NA</v>
          </cell>
          <cell r="L508" t="str">
            <v>NA</v>
          </cell>
          <cell r="M508"/>
          <cell r="N508" t="str">
            <v>OLD</v>
          </cell>
        </row>
        <row r="509">
          <cell r="A509" t="str">
            <v>FAB-307</v>
          </cell>
          <cell r="B509" t="str">
            <v>C2-6041-FAB-307</v>
          </cell>
          <cell r="C509" t="str">
            <v>FDA</v>
          </cell>
          <cell r="D509" t="str">
            <v>FAB</v>
          </cell>
          <cell r="E509" t="str">
            <v>Ronak DC</v>
          </cell>
          <cell r="F509" t="str">
            <v>DC2</v>
          </cell>
          <cell r="G509">
            <v>0</v>
          </cell>
          <cell r="H509"/>
          <cell r="I509">
            <v>41.81</v>
          </cell>
          <cell r="J509" t="str">
            <v>DC 119</v>
          </cell>
          <cell r="K509" t="str">
            <v>NA</v>
          </cell>
          <cell r="L509" t="str">
            <v>NA</v>
          </cell>
          <cell r="M509"/>
          <cell r="N509" t="str">
            <v>OLD</v>
          </cell>
        </row>
        <row r="510">
          <cell r="A510" t="str">
            <v>FAB-308</v>
          </cell>
          <cell r="B510" t="str">
            <v>C1-6005-FAB-308</v>
          </cell>
          <cell r="C510" t="str">
            <v>DC</v>
          </cell>
          <cell r="D510" t="str">
            <v>FAB</v>
          </cell>
          <cell r="E510" t="str">
            <v>Ronak DC</v>
          </cell>
          <cell r="F510" t="str">
            <v>DC2</v>
          </cell>
          <cell r="G510">
            <v>1</v>
          </cell>
          <cell r="H510"/>
          <cell r="I510">
            <v>34.51</v>
          </cell>
          <cell r="J510" t="str">
            <v>DC 120</v>
          </cell>
          <cell r="K510" t="str">
            <v>NA</v>
          </cell>
          <cell r="L510" t="str">
            <v>NA</v>
          </cell>
          <cell r="M510"/>
          <cell r="N510" t="str">
            <v>OLD</v>
          </cell>
        </row>
        <row r="511">
          <cell r="A511" t="str">
            <v>FAB-309</v>
          </cell>
          <cell r="B511" t="str">
            <v>B4-4179-FAB-309</v>
          </cell>
          <cell r="C511" t="str">
            <v>LSF</v>
          </cell>
          <cell r="D511" t="str">
            <v>FAB</v>
          </cell>
          <cell r="E511" t="str">
            <v>Ronak DC</v>
          </cell>
          <cell r="F511" t="str">
            <v>DC2</v>
          </cell>
          <cell r="G511">
            <v>0</v>
          </cell>
          <cell r="H511"/>
          <cell r="I511">
            <v>56.09</v>
          </cell>
          <cell r="J511" t="str">
            <v>DC 121</v>
          </cell>
          <cell r="K511" t="str">
            <v>NA</v>
          </cell>
          <cell r="L511" t="str">
            <v>NA</v>
          </cell>
          <cell r="M511"/>
          <cell r="N511" t="str">
            <v>OLD</v>
          </cell>
        </row>
        <row r="512">
          <cell r="A512" t="str">
            <v>FAB-310</v>
          </cell>
          <cell r="B512" t="str">
            <v>A09-0292-FAB-310</v>
          </cell>
          <cell r="C512" t="str">
            <v>DC 25</v>
          </cell>
          <cell r="D512" t="str">
            <v>FAB</v>
          </cell>
          <cell r="E512" t="str">
            <v>Ronak DC</v>
          </cell>
          <cell r="F512" t="str">
            <v>DC2</v>
          </cell>
          <cell r="G512">
            <v>1</v>
          </cell>
          <cell r="H512"/>
          <cell r="I512">
            <v>10.36</v>
          </cell>
          <cell r="J512" t="str">
            <v>DC 122</v>
          </cell>
          <cell r="K512">
            <v>-6.6002777777777766</v>
          </cell>
          <cell r="L512" t="str">
            <v>NA</v>
          </cell>
          <cell r="M512"/>
          <cell r="N512" t="str">
            <v>OLD</v>
          </cell>
        </row>
        <row r="513">
          <cell r="A513" t="str">
            <v>FAB-313</v>
          </cell>
          <cell r="B513" t="str">
            <v>A24-0878-FAB-313</v>
          </cell>
          <cell r="C513" t="str">
            <v>LSF</v>
          </cell>
          <cell r="D513" t="str">
            <v>FAB</v>
          </cell>
          <cell r="E513" t="str">
            <v>DC</v>
          </cell>
          <cell r="F513" t="str">
            <v>DC2</v>
          </cell>
          <cell r="G513">
            <v>0</v>
          </cell>
          <cell r="H513"/>
          <cell r="I513">
            <v>10.62</v>
          </cell>
          <cell r="J513" t="str">
            <v>DC 123</v>
          </cell>
          <cell r="K513">
            <v>-1.1000000000000001</v>
          </cell>
          <cell r="L513" t="str">
            <v>NA</v>
          </cell>
          <cell r="M513"/>
          <cell r="N513" t="str">
            <v>OLD</v>
          </cell>
        </row>
        <row r="514">
          <cell r="A514" t="str">
            <v>FAB-314 (P1)</v>
          </cell>
          <cell r="B514" t="str">
            <v>C1-6017-FAB-314 (P1)</v>
          </cell>
          <cell r="C514" t="str">
            <v>LSF</v>
          </cell>
          <cell r="D514" t="str">
            <v>FAB</v>
          </cell>
          <cell r="E514" t="str">
            <v>DC</v>
          </cell>
          <cell r="F514" t="str">
            <v>DC2</v>
          </cell>
          <cell r="G514">
            <v>0</v>
          </cell>
          <cell r="H514"/>
          <cell r="I514">
            <v>50.48</v>
          </cell>
          <cell r="J514" t="str">
            <v>DC 124</v>
          </cell>
          <cell r="K514" t="str">
            <v>NA</v>
          </cell>
          <cell r="L514" t="str">
            <v>NA</v>
          </cell>
          <cell r="M514"/>
          <cell r="N514" t="str">
            <v>OLD</v>
          </cell>
        </row>
        <row r="515">
          <cell r="A515" t="str">
            <v>FAB-317</v>
          </cell>
          <cell r="B515" t="str">
            <v>C3-6055-FAB-317</v>
          </cell>
          <cell r="C515" t="str">
            <v>LSF</v>
          </cell>
          <cell r="D515" t="str">
            <v>FAB</v>
          </cell>
          <cell r="E515" t="str">
            <v>Ronak DC</v>
          </cell>
          <cell r="F515" t="str">
            <v>DC2</v>
          </cell>
          <cell r="G515">
            <v>0</v>
          </cell>
          <cell r="H515"/>
          <cell r="I515">
            <v>16.66</v>
          </cell>
          <cell r="J515" t="str">
            <v>DC 125</v>
          </cell>
          <cell r="K515" t="str">
            <v>NA</v>
          </cell>
          <cell r="L515" t="str">
            <v>NA</v>
          </cell>
          <cell r="M515"/>
          <cell r="N515" t="str">
            <v>OLD</v>
          </cell>
        </row>
        <row r="516">
          <cell r="A516" t="str">
            <v>FAB-318</v>
          </cell>
          <cell r="B516" t="str">
            <v>B5-4219-FAB-318</v>
          </cell>
          <cell r="C516" t="str">
            <v>DC 25</v>
          </cell>
          <cell r="D516" t="str">
            <v>FAB</v>
          </cell>
          <cell r="E516" t="str">
            <v>Ronak DC</v>
          </cell>
          <cell r="F516" t="str">
            <v>DC2</v>
          </cell>
          <cell r="G516">
            <v>0</v>
          </cell>
          <cell r="H516"/>
          <cell r="I516">
            <v>18.2</v>
          </cell>
          <cell r="J516" t="str">
            <v>DC 126</v>
          </cell>
          <cell r="K516" t="str">
            <v>NA</v>
          </cell>
          <cell r="L516" t="str">
            <v>NA</v>
          </cell>
          <cell r="M516"/>
          <cell r="N516" t="str">
            <v>OLD</v>
          </cell>
        </row>
        <row r="517">
          <cell r="A517" t="str">
            <v>FAB-319</v>
          </cell>
          <cell r="B517" t="str">
            <v>C3-6049-FAB-319</v>
          </cell>
          <cell r="C517" t="str">
            <v>LNP</v>
          </cell>
          <cell r="D517" t="str">
            <v>FAB</v>
          </cell>
          <cell r="E517" t="str">
            <v>Ronak DC</v>
          </cell>
          <cell r="F517" t="str">
            <v>DC2</v>
          </cell>
          <cell r="G517">
            <v>0</v>
          </cell>
          <cell r="H517"/>
          <cell r="I517">
            <v>21.26</v>
          </cell>
          <cell r="J517" t="str">
            <v>DC 127</v>
          </cell>
          <cell r="K517" t="str">
            <v>NA</v>
          </cell>
          <cell r="L517" t="str">
            <v>NA</v>
          </cell>
          <cell r="M517"/>
          <cell r="N517" t="str">
            <v>OLD</v>
          </cell>
        </row>
        <row r="518">
          <cell r="A518" t="str">
            <v>ST-07</v>
          </cell>
          <cell r="B518" t="str">
            <v>B5-4223-ST-07</v>
          </cell>
          <cell r="C518" t="str">
            <v>IMPROVED</v>
          </cell>
          <cell r="D518" t="str">
            <v>ST</v>
          </cell>
          <cell r="E518" t="str">
            <v>Tejas DC</v>
          </cell>
          <cell r="F518" t="str">
            <v>DC2</v>
          </cell>
          <cell r="G518">
            <v>0</v>
          </cell>
          <cell r="H518"/>
          <cell r="I518">
            <v>34.42</v>
          </cell>
          <cell r="J518" t="str">
            <v>DC 128</v>
          </cell>
          <cell r="K518">
            <v>-8.0868749999999991</v>
          </cell>
          <cell r="L518" t="str">
            <v>NA</v>
          </cell>
          <cell r="M518"/>
          <cell r="N518" t="str">
            <v>OLD</v>
          </cell>
        </row>
        <row r="519">
          <cell r="A519" t="str">
            <v>FAB-326</v>
          </cell>
          <cell r="B519" t="str">
            <v>C1-6023-FAB-326</v>
          </cell>
          <cell r="C519" t="str">
            <v>FDA</v>
          </cell>
          <cell r="D519" t="str">
            <v>FAB</v>
          </cell>
          <cell r="E519" t="str">
            <v>DC</v>
          </cell>
          <cell r="F519" t="str">
            <v>DC2</v>
          </cell>
          <cell r="G519">
            <v>0</v>
          </cell>
          <cell r="H519"/>
          <cell r="I519">
            <v>88.6</v>
          </cell>
          <cell r="J519" t="str">
            <v>DC 129</v>
          </cell>
          <cell r="K519" t="str">
            <v>NA</v>
          </cell>
          <cell r="L519" t="str">
            <v>NA</v>
          </cell>
          <cell r="M519"/>
          <cell r="N519" t="str">
            <v>OLD</v>
          </cell>
        </row>
        <row r="520">
          <cell r="A520" t="str">
            <v>FAB-327</v>
          </cell>
          <cell r="B520" t="str">
            <v>C3-6056-FAB-327</v>
          </cell>
          <cell r="C520" t="str">
            <v>LNP</v>
          </cell>
          <cell r="D520" t="str">
            <v>FAB</v>
          </cell>
          <cell r="E520" t="str">
            <v>Ronak DC</v>
          </cell>
          <cell r="F520" t="str">
            <v>DC2</v>
          </cell>
          <cell r="G520">
            <v>0</v>
          </cell>
          <cell r="H520"/>
          <cell r="I520">
            <v>71.349999999999994</v>
          </cell>
          <cell r="J520" t="str">
            <v>DC 130</v>
          </cell>
          <cell r="K520" t="str">
            <v>NA</v>
          </cell>
          <cell r="L520" t="str">
            <v>NA</v>
          </cell>
          <cell r="M520"/>
          <cell r="N520" t="str">
            <v>OLD</v>
          </cell>
        </row>
        <row r="521">
          <cell r="A521" t="str">
            <v>FAB-328</v>
          </cell>
          <cell r="B521" t="str">
            <v>C3-6050-FAB-328</v>
          </cell>
          <cell r="C521" t="str">
            <v>LNP</v>
          </cell>
          <cell r="D521" t="str">
            <v>FAB</v>
          </cell>
          <cell r="E521" t="str">
            <v>Ronak DC</v>
          </cell>
          <cell r="F521" t="str">
            <v>DC2</v>
          </cell>
          <cell r="G521">
            <v>0</v>
          </cell>
          <cell r="H521"/>
          <cell r="I521">
            <v>28.77</v>
          </cell>
          <cell r="J521" t="str">
            <v>DC 131</v>
          </cell>
          <cell r="K521" t="str">
            <v>NA</v>
          </cell>
          <cell r="L521" t="str">
            <v>NA</v>
          </cell>
          <cell r="M521"/>
          <cell r="N521" t="str">
            <v>OLD</v>
          </cell>
        </row>
        <row r="522">
          <cell r="A522" t="str">
            <v>FAB-329</v>
          </cell>
          <cell r="B522" t="str">
            <v>C3-6056-FAB-329</v>
          </cell>
          <cell r="C522" t="str">
            <v>LNP</v>
          </cell>
          <cell r="D522" t="str">
            <v>FAB</v>
          </cell>
          <cell r="E522" t="str">
            <v>Ronak DC</v>
          </cell>
          <cell r="F522" t="str">
            <v>DC2</v>
          </cell>
          <cell r="G522">
            <v>0</v>
          </cell>
          <cell r="H522"/>
          <cell r="I522">
            <v>33.94</v>
          </cell>
          <cell r="J522" t="str">
            <v>DC 132</v>
          </cell>
          <cell r="K522" t="str">
            <v>NA</v>
          </cell>
          <cell r="L522" t="str">
            <v>NA</v>
          </cell>
          <cell r="M522"/>
          <cell r="N522" t="str">
            <v>OLD</v>
          </cell>
        </row>
        <row r="523">
          <cell r="A523" t="str">
            <v>FAB-331</v>
          </cell>
          <cell r="B523" t="str">
            <v>B2-4106-FAB-331</v>
          </cell>
          <cell r="C523" t="str">
            <v>LSF</v>
          </cell>
          <cell r="D523" t="str">
            <v>FAB</v>
          </cell>
          <cell r="E523" t="str">
            <v>Ronak DC</v>
          </cell>
          <cell r="F523" t="str">
            <v>DC2</v>
          </cell>
          <cell r="G523">
            <v>0</v>
          </cell>
          <cell r="H523"/>
          <cell r="I523">
            <v>19.78</v>
          </cell>
          <cell r="J523" t="str">
            <v>DC 133</v>
          </cell>
          <cell r="K523">
            <v>-4.6210000000000004</v>
          </cell>
          <cell r="L523" t="str">
            <v>NA</v>
          </cell>
          <cell r="M523"/>
          <cell r="N523" t="str">
            <v>OLD</v>
          </cell>
        </row>
        <row r="524">
          <cell r="A524" t="str">
            <v>FAB-332</v>
          </cell>
          <cell r="B524" t="str">
            <v>B2-4097-FAB-332</v>
          </cell>
          <cell r="C524" t="str">
            <v>LNP</v>
          </cell>
          <cell r="D524" t="str">
            <v>FAB</v>
          </cell>
          <cell r="E524" t="str">
            <v>Ronak DC</v>
          </cell>
          <cell r="F524" t="str">
            <v>DC2</v>
          </cell>
          <cell r="G524">
            <v>0</v>
          </cell>
          <cell r="H524"/>
          <cell r="I524">
            <v>13.84</v>
          </cell>
          <cell r="J524" t="str">
            <v>DC 134</v>
          </cell>
          <cell r="K524" t="str">
            <v>NA</v>
          </cell>
          <cell r="L524" t="str">
            <v>NA</v>
          </cell>
          <cell r="M524"/>
          <cell r="N524" t="str">
            <v>OLD</v>
          </cell>
        </row>
        <row r="525">
          <cell r="A525" t="str">
            <v>FAB-333</v>
          </cell>
          <cell r="B525" t="str">
            <v>B2-4088-FAB-333</v>
          </cell>
          <cell r="C525" t="str">
            <v>LNP</v>
          </cell>
          <cell r="D525" t="str">
            <v>FAB</v>
          </cell>
          <cell r="E525" t="str">
            <v>Tejas DC</v>
          </cell>
          <cell r="F525" t="str">
            <v>DC2</v>
          </cell>
          <cell r="G525">
            <v>0</v>
          </cell>
          <cell r="H525"/>
          <cell r="I525">
            <v>7.4</v>
          </cell>
          <cell r="J525" t="str">
            <v>DC 135</v>
          </cell>
          <cell r="K525">
            <v>-4.7033333333333331</v>
          </cell>
          <cell r="L525" t="str">
            <v>NA</v>
          </cell>
          <cell r="M525"/>
          <cell r="N525" t="str">
            <v>OLD</v>
          </cell>
        </row>
        <row r="526">
          <cell r="A526" t="str">
            <v>FAB-334</v>
          </cell>
          <cell r="B526" t="str">
            <v>B1-4021-FAB-334</v>
          </cell>
          <cell r="C526" t="str">
            <v>LNP</v>
          </cell>
          <cell r="D526" t="str">
            <v>FAB</v>
          </cell>
          <cell r="E526" t="str">
            <v>Tejas DC</v>
          </cell>
          <cell r="F526" t="str">
            <v>DC2</v>
          </cell>
          <cell r="G526">
            <v>0</v>
          </cell>
          <cell r="H526"/>
          <cell r="I526">
            <v>7.63</v>
          </cell>
          <cell r="J526" t="str">
            <v>DC 136</v>
          </cell>
          <cell r="K526">
            <v>-5.001666666666666</v>
          </cell>
          <cell r="L526" t="str">
            <v>NA</v>
          </cell>
          <cell r="M526"/>
          <cell r="N526" t="str">
            <v>OLD</v>
          </cell>
        </row>
        <row r="527">
          <cell r="A527" t="str">
            <v>FAB-335</v>
          </cell>
          <cell r="B527" t="str">
            <v>B1-4019-FAB-335</v>
          </cell>
          <cell r="C527" t="str">
            <v>LNP</v>
          </cell>
          <cell r="D527" t="str">
            <v>FAB</v>
          </cell>
          <cell r="E527" t="str">
            <v>Tejas DC</v>
          </cell>
          <cell r="F527" t="str">
            <v>DC2</v>
          </cell>
          <cell r="G527">
            <v>0</v>
          </cell>
          <cell r="H527"/>
          <cell r="I527">
            <v>5.75</v>
          </cell>
          <cell r="J527" t="str">
            <v>DC 137</v>
          </cell>
          <cell r="K527">
            <v>-5.0622222222222222</v>
          </cell>
          <cell r="L527" t="str">
            <v>NA</v>
          </cell>
          <cell r="M527"/>
          <cell r="N527" t="str">
            <v>OLD</v>
          </cell>
        </row>
        <row r="528">
          <cell r="A528" t="str">
            <v>FAB-336</v>
          </cell>
          <cell r="B528" t="str">
            <v>C1-6003-FAB-336</v>
          </cell>
          <cell r="C528" t="str">
            <v>FDA</v>
          </cell>
          <cell r="D528" t="str">
            <v>FAB</v>
          </cell>
          <cell r="E528" t="str">
            <v>Ronak DC</v>
          </cell>
          <cell r="F528" t="str">
            <v>DC2</v>
          </cell>
          <cell r="G528">
            <v>0</v>
          </cell>
          <cell r="H528"/>
          <cell r="I528">
            <v>40.880000000000003</v>
          </cell>
          <cell r="J528" t="str">
            <v>DC 138</v>
          </cell>
          <cell r="K528">
            <v>-12.43</v>
          </cell>
          <cell r="L528" t="str">
            <v>NA</v>
          </cell>
          <cell r="M528"/>
          <cell r="N528" t="str">
            <v>OLD</v>
          </cell>
        </row>
        <row r="529">
          <cell r="A529" t="str">
            <v>FAB-339</v>
          </cell>
          <cell r="B529" t="str">
            <v>B5-4225-FAB-339</v>
          </cell>
          <cell r="C529" t="str">
            <v>LNP</v>
          </cell>
          <cell r="D529" t="str">
            <v>FAB</v>
          </cell>
          <cell r="E529" t="str">
            <v>DC</v>
          </cell>
          <cell r="F529" t="str">
            <v>DC2</v>
          </cell>
          <cell r="G529">
            <v>0</v>
          </cell>
          <cell r="H529"/>
          <cell r="I529">
            <v>31.57</v>
          </cell>
          <cell r="J529" t="str">
            <v>DC 139</v>
          </cell>
          <cell r="K529">
            <v>-7.4733333333333327</v>
          </cell>
          <cell r="L529">
            <v>-2.85</v>
          </cell>
          <cell r="M529"/>
          <cell r="N529" t="str">
            <v>OLD</v>
          </cell>
        </row>
        <row r="530">
          <cell r="A530" t="str">
            <v>FAB-341</v>
          </cell>
          <cell r="B530" t="str">
            <v>B5-4245-FAB-341</v>
          </cell>
          <cell r="C530" t="str">
            <v>LNP</v>
          </cell>
          <cell r="D530" t="str">
            <v>FAB</v>
          </cell>
          <cell r="E530" t="str">
            <v>Tejas DC</v>
          </cell>
          <cell r="F530" t="str">
            <v>DC2</v>
          </cell>
          <cell r="G530">
            <v>0</v>
          </cell>
          <cell r="H530"/>
          <cell r="I530">
            <v>16.91</v>
          </cell>
          <cell r="J530" t="str">
            <v>DC 140</v>
          </cell>
          <cell r="K530">
            <v>-5.746666666666667</v>
          </cell>
          <cell r="L530" t="str">
            <v>NA</v>
          </cell>
          <cell r="M530"/>
          <cell r="N530" t="str">
            <v>OLD</v>
          </cell>
        </row>
        <row r="531">
          <cell r="A531" t="str">
            <v>FAB-342</v>
          </cell>
          <cell r="B531" t="str">
            <v>C7-6119-FAB-342</v>
          </cell>
          <cell r="C531" t="str">
            <v>IMP 515</v>
          </cell>
          <cell r="D531" t="str">
            <v>FAB</v>
          </cell>
          <cell r="E531" t="str">
            <v>Ronak DC</v>
          </cell>
          <cell r="F531" t="str">
            <v>DC2</v>
          </cell>
          <cell r="G531">
            <v>0</v>
          </cell>
          <cell r="H531"/>
          <cell r="I531">
            <v>49.93</v>
          </cell>
          <cell r="J531" t="str">
            <v>DC 141</v>
          </cell>
          <cell r="K531">
            <v>-10.753</v>
          </cell>
          <cell r="L531">
            <v>-10.64</v>
          </cell>
          <cell r="M531"/>
          <cell r="N531" t="str">
            <v>OLD</v>
          </cell>
        </row>
        <row r="532">
          <cell r="A532" t="str">
            <v>FAB-343</v>
          </cell>
          <cell r="B532" t="str">
            <v>C10-6228-FAB-343</v>
          </cell>
          <cell r="C532" t="str">
            <v>LSF</v>
          </cell>
          <cell r="D532" t="str">
            <v>FAB</v>
          </cell>
          <cell r="E532" t="str">
            <v>Ronak DC</v>
          </cell>
          <cell r="F532" t="str">
            <v>DC2</v>
          </cell>
          <cell r="G532">
            <v>0</v>
          </cell>
          <cell r="H532"/>
          <cell r="I532">
            <v>56.83</v>
          </cell>
          <cell r="J532" t="str">
            <v>DC 142</v>
          </cell>
          <cell r="K532">
            <v>-10.5025</v>
          </cell>
          <cell r="L532" t="str">
            <v>NA</v>
          </cell>
          <cell r="M532"/>
          <cell r="N532" t="str">
            <v>OLD</v>
          </cell>
        </row>
        <row r="533">
          <cell r="A533" t="str">
            <v>PFI-09</v>
          </cell>
          <cell r="B533" t="str">
            <v>A29-1090-PFI-09</v>
          </cell>
          <cell r="C533" t="str">
            <v>DC</v>
          </cell>
          <cell r="D533" t="str">
            <v>PF</v>
          </cell>
          <cell r="E533" t="str">
            <v>Shubham DC</v>
          </cell>
          <cell r="F533" t="str">
            <v>DC2</v>
          </cell>
          <cell r="G533">
            <v>0</v>
          </cell>
          <cell r="H533"/>
          <cell r="I533">
            <v>34</v>
          </cell>
          <cell r="J533" t="str">
            <v>DC 143</v>
          </cell>
          <cell r="K533">
            <v>-5.9270370370370369</v>
          </cell>
          <cell r="L533">
            <v>-12.832179172922469</v>
          </cell>
          <cell r="M533"/>
          <cell r="N533" t="str">
            <v>OLD</v>
          </cell>
        </row>
        <row r="534">
          <cell r="A534" t="str">
            <v>PFB-15</v>
          </cell>
          <cell r="B534" t="str">
            <v>B4-4189-PFB-15</v>
          </cell>
          <cell r="C534" t="str">
            <v>DC 24</v>
          </cell>
          <cell r="D534" t="str">
            <v>PF</v>
          </cell>
          <cell r="E534" t="str">
            <v>Shubham DC</v>
          </cell>
          <cell r="F534" t="str">
            <v>DC2</v>
          </cell>
          <cell r="G534">
            <v>0</v>
          </cell>
          <cell r="H534"/>
          <cell r="I534">
            <v>17</v>
          </cell>
          <cell r="J534" t="str">
            <v>DC 144</v>
          </cell>
          <cell r="K534">
            <v>-1.1125</v>
          </cell>
          <cell r="L534" t="str">
            <v>NA</v>
          </cell>
          <cell r="M534"/>
          <cell r="N534" t="str">
            <v>OLD</v>
          </cell>
        </row>
        <row r="535">
          <cell r="A535" t="str">
            <v>FAB-347</v>
          </cell>
          <cell r="B535" t="str">
            <v>C9-6173-FAB-347</v>
          </cell>
          <cell r="C535" t="str">
            <v>LNP</v>
          </cell>
          <cell r="D535" t="str">
            <v>FAB</v>
          </cell>
          <cell r="E535" t="str">
            <v>Ronak DC</v>
          </cell>
          <cell r="F535" t="str">
            <v>DC2</v>
          </cell>
          <cell r="G535">
            <v>0</v>
          </cell>
          <cell r="H535"/>
          <cell r="I535">
            <v>120.03</v>
          </cell>
          <cell r="J535" t="str">
            <v>DC 145</v>
          </cell>
          <cell r="K535" t="str">
            <v>NA</v>
          </cell>
          <cell r="L535" t="str">
            <v>NA</v>
          </cell>
          <cell r="M535"/>
          <cell r="N535" t="str">
            <v>OLD</v>
          </cell>
        </row>
        <row r="536">
          <cell r="A536" t="str">
            <v>FAB-314 (P2)</v>
          </cell>
          <cell r="B536" t="str">
            <v>C1-6018-FAB-314 (P2)</v>
          </cell>
          <cell r="C536" t="str">
            <v>LSF</v>
          </cell>
          <cell r="D536" t="str">
            <v>FAB</v>
          </cell>
          <cell r="E536" t="str">
            <v>DC</v>
          </cell>
          <cell r="F536" t="str">
            <v>DC2</v>
          </cell>
          <cell r="G536">
            <v>0</v>
          </cell>
          <cell r="H536"/>
          <cell r="I536">
            <v>18.02</v>
          </cell>
          <cell r="J536" t="str">
            <v>DC 146</v>
          </cell>
          <cell r="K536" t="str">
            <v>NA</v>
          </cell>
          <cell r="L536" t="str">
            <v>NA</v>
          </cell>
          <cell r="M536"/>
          <cell r="N536" t="str">
            <v>OLD</v>
          </cell>
        </row>
        <row r="537">
          <cell r="A537" t="str">
            <v>PF-16</v>
          </cell>
          <cell r="B537" t="str">
            <v>A29-1091-PF-16</v>
          </cell>
          <cell r="C537" t="str">
            <v>DC</v>
          </cell>
          <cell r="D537" t="str">
            <v>PF</v>
          </cell>
          <cell r="E537" t="str">
            <v>Shubham DC</v>
          </cell>
          <cell r="F537" t="str">
            <v>DC2</v>
          </cell>
          <cell r="G537">
            <v>0</v>
          </cell>
          <cell r="H537"/>
          <cell r="I537">
            <v>40</v>
          </cell>
          <cell r="J537" t="str">
            <v>DC 147</v>
          </cell>
          <cell r="K537">
            <v>-3.3037037037037038</v>
          </cell>
          <cell r="L537">
            <v>-13.42376438225042</v>
          </cell>
          <cell r="M537"/>
          <cell r="N537" t="str">
            <v>OLD</v>
          </cell>
        </row>
        <row r="538">
          <cell r="A538" t="str">
            <v>PF-220</v>
          </cell>
          <cell r="B538" t="str">
            <v>D12-8048-PF-220</v>
          </cell>
          <cell r="C538" t="str">
            <v>DC 24</v>
          </cell>
          <cell r="D538" t="str">
            <v>PF</v>
          </cell>
          <cell r="E538" t="str">
            <v>Shubham DC</v>
          </cell>
          <cell r="F538" t="str">
            <v>DC2</v>
          </cell>
          <cell r="G538">
            <v>0</v>
          </cell>
          <cell r="H538"/>
          <cell r="I538">
            <v>130</v>
          </cell>
          <cell r="J538" t="str">
            <v>DC 148</v>
          </cell>
          <cell r="K538">
            <v>-17.545000000000002</v>
          </cell>
          <cell r="L538" t="str">
            <v>NA</v>
          </cell>
          <cell r="M538"/>
          <cell r="N538" t="str">
            <v>IMP. NEW24</v>
          </cell>
        </row>
        <row r="539">
          <cell r="A539" t="str">
            <v>PF-D02</v>
          </cell>
          <cell r="B539" t="str">
            <v>B1-4045-PF-D02</v>
          </cell>
          <cell r="C539" t="str">
            <v>DC 24</v>
          </cell>
          <cell r="D539" t="str">
            <v>PF</v>
          </cell>
          <cell r="E539" t="str">
            <v>Shubham DC</v>
          </cell>
          <cell r="F539" t="str">
            <v>DC2</v>
          </cell>
          <cell r="G539">
            <v>0</v>
          </cell>
          <cell r="H539"/>
          <cell r="I539">
            <v>29.2</v>
          </cell>
          <cell r="J539" t="str">
            <v>DC 149</v>
          </cell>
          <cell r="K539">
            <v>-2.4594776943462899</v>
          </cell>
          <cell r="L539" t="str">
            <v>NA</v>
          </cell>
          <cell r="M539"/>
          <cell r="N539" t="str">
            <v>OLD</v>
          </cell>
        </row>
        <row r="540">
          <cell r="A540" t="str">
            <v>FAB-349</v>
          </cell>
          <cell r="B540" t="str">
            <v>B5-4235-FAB-349</v>
          </cell>
          <cell r="C540" t="str">
            <v>LNP</v>
          </cell>
          <cell r="D540" t="str">
            <v>FAB</v>
          </cell>
          <cell r="E540" t="str">
            <v>Ronak DC</v>
          </cell>
          <cell r="F540" t="str">
            <v>DC2</v>
          </cell>
          <cell r="G540">
            <v>0</v>
          </cell>
          <cell r="H540"/>
          <cell r="I540">
            <v>16.61</v>
          </cell>
          <cell r="J540" t="str">
            <v>DC 150</v>
          </cell>
          <cell r="K540" t="str">
            <v>NA</v>
          </cell>
          <cell r="L540" t="str">
            <v>NA</v>
          </cell>
          <cell r="M540"/>
          <cell r="N540" t="str">
            <v>OLD</v>
          </cell>
        </row>
        <row r="541">
          <cell r="A541" t="str">
            <v>FAB-08B</v>
          </cell>
          <cell r="B541" t="str">
            <v>D8-8029-FAB-08B</v>
          </cell>
          <cell r="C541" t="str">
            <v>IMP 501</v>
          </cell>
          <cell r="D541" t="str">
            <v>FAB</v>
          </cell>
          <cell r="E541" t="str">
            <v>Ronak DC</v>
          </cell>
          <cell r="F541" t="str">
            <v>DC2</v>
          </cell>
          <cell r="G541">
            <v>0</v>
          </cell>
          <cell r="H541"/>
          <cell r="I541">
            <v>49.73</v>
          </cell>
          <cell r="J541" t="str">
            <v>DC 151</v>
          </cell>
          <cell r="K541">
            <v>-12.378666666666669</v>
          </cell>
          <cell r="L541">
            <v>-8.4388253506261695</v>
          </cell>
          <cell r="M541"/>
          <cell r="N541" t="str">
            <v>OLD</v>
          </cell>
        </row>
        <row r="542">
          <cell r="A542" t="str">
            <v>FAB-13B</v>
          </cell>
          <cell r="B542" t="str">
            <v>C10-6189-FAB-13B</v>
          </cell>
          <cell r="C542" t="str">
            <v>LNP</v>
          </cell>
          <cell r="D542" t="str">
            <v>FAB</v>
          </cell>
          <cell r="E542" t="str">
            <v>Ronak DC</v>
          </cell>
          <cell r="F542" t="str">
            <v>DC2</v>
          </cell>
          <cell r="G542">
            <v>0</v>
          </cell>
          <cell r="H542"/>
          <cell r="I542">
            <v>36.090000000000003</v>
          </cell>
          <cell r="J542" t="str">
            <v>DC 152</v>
          </cell>
          <cell r="K542">
            <v>-9.208000000000002</v>
          </cell>
          <cell r="L542">
            <v>-11.64</v>
          </cell>
          <cell r="M542"/>
          <cell r="N542" t="str">
            <v>OLD</v>
          </cell>
        </row>
        <row r="543">
          <cell r="A543" t="str">
            <v>ECO-16</v>
          </cell>
          <cell r="B543" t="str">
            <v>C9-6175-ECO-16</v>
          </cell>
          <cell r="C543" t="str">
            <v>DC 25</v>
          </cell>
          <cell r="D543" t="str">
            <v>ECO</v>
          </cell>
          <cell r="E543" t="str">
            <v>Tejas DC</v>
          </cell>
          <cell r="F543" t="str">
            <v>DC2</v>
          </cell>
          <cell r="G543">
            <v>0</v>
          </cell>
          <cell r="H543"/>
          <cell r="I543">
            <v>3.890000000000001</v>
          </cell>
          <cell r="J543" t="str">
            <v>DC 153</v>
          </cell>
          <cell r="K543" t="str">
            <v>NA</v>
          </cell>
          <cell r="L543" t="str">
            <v>NA</v>
          </cell>
          <cell r="M543"/>
          <cell r="N543" t="str">
            <v>OLD</v>
          </cell>
        </row>
        <row r="544">
          <cell r="A544" t="str">
            <v>ECO-17</v>
          </cell>
          <cell r="B544" t="str">
            <v>C9-6175-ECO-17</v>
          </cell>
          <cell r="C544" t="str">
            <v>DC 25</v>
          </cell>
          <cell r="D544" t="str">
            <v>ECO</v>
          </cell>
          <cell r="E544" t="str">
            <v>Tejas DC</v>
          </cell>
          <cell r="F544" t="str">
            <v>DC2</v>
          </cell>
          <cell r="G544">
            <v>0</v>
          </cell>
          <cell r="H544"/>
          <cell r="I544">
            <v>2.71</v>
          </cell>
          <cell r="J544" t="str">
            <v>DC 154</v>
          </cell>
          <cell r="K544" t="str">
            <v>NA</v>
          </cell>
          <cell r="L544" t="str">
            <v>NA</v>
          </cell>
          <cell r="M544"/>
          <cell r="N544" t="str">
            <v>OLD</v>
          </cell>
        </row>
        <row r="545">
          <cell r="A545" t="str">
            <v>FAB-355</v>
          </cell>
          <cell r="B545" t="str">
            <v>C10-6193-FAB-355</v>
          </cell>
          <cell r="C545" t="str">
            <v>IMP 516</v>
          </cell>
          <cell r="D545" t="str">
            <v>FAB</v>
          </cell>
          <cell r="E545" t="str">
            <v>Ronak DC</v>
          </cell>
          <cell r="F545" t="str">
            <v>DC2</v>
          </cell>
          <cell r="G545">
            <v>0</v>
          </cell>
          <cell r="H545"/>
          <cell r="I545">
            <v>38.79</v>
          </cell>
          <cell r="J545" t="str">
            <v>DC 155</v>
          </cell>
          <cell r="K545">
            <v>-7.993095238095238</v>
          </cell>
          <cell r="L545">
            <v>-5.64</v>
          </cell>
          <cell r="M545"/>
          <cell r="N545" t="str">
            <v>OLD</v>
          </cell>
        </row>
        <row r="546">
          <cell r="A546" t="str">
            <v>FAB-356</v>
          </cell>
          <cell r="B546" t="str">
            <v>C9-6172-FAB-356</v>
          </cell>
          <cell r="C546" t="str">
            <v>IMP 517</v>
          </cell>
          <cell r="D546" t="str">
            <v>FAB</v>
          </cell>
          <cell r="E546" t="str">
            <v>Ronak DC</v>
          </cell>
          <cell r="F546" t="str">
            <v>DC2</v>
          </cell>
          <cell r="G546">
            <v>0</v>
          </cell>
          <cell r="H546"/>
          <cell r="I546">
            <v>57.1</v>
          </cell>
          <cell r="J546" t="str">
            <v>DC 156</v>
          </cell>
          <cell r="K546">
            <v>-11.814416666666659</v>
          </cell>
          <cell r="L546" t="str">
            <v>NA</v>
          </cell>
          <cell r="M546"/>
          <cell r="N546" t="str">
            <v>OLD</v>
          </cell>
        </row>
        <row r="547">
          <cell r="A547" t="str">
            <v>FAB-357</v>
          </cell>
          <cell r="B547" t="str">
            <v>C9-6169-FAB-357</v>
          </cell>
          <cell r="C547" t="str">
            <v>IMP 518</v>
          </cell>
          <cell r="D547" t="str">
            <v>FAB</v>
          </cell>
          <cell r="E547" t="str">
            <v>Ronak DC</v>
          </cell>
          <cell r="F547" t="str">
            <v>DC2</v>
          </cell>
          <cell r="G547">
            <v>0</v>
          </cell>
          <cell r="H547"/>
          <cell r="I547">
            <v>67.150000000000006</v>
          </cell>
          <cell r="J547" t="str">
            <v>DC 157</v>
          </cell>
          <cell r="K547">
            <v>-24.033571428571431</v>
          </cell>
          <cell r="L547" t="str">
            <v>NA</v>
          </cell>
          <cell r="M547"/>
          <cell r="N547" t="str">
            <v>OLD</v>
          </cell>
        </row>
        <row r="548">
          <cell r="A548" t="str">
            <v>FAB-358</v>
          </cell>
          <cell r="B548" t="str">
            <v>C10-6225-FAB-358</v>
          </cell>
          <cell r="C548" t="str">
            <v>IMP 519</v>
          </cell>
          <cell r="D548" t="str">
            <v>FAB</v>
          </cell>
          <cell r="E548" t="str">
            <v>Ronak DC</v>
          </cell>
          <cell r="F548" t="str">
            <v>DC2</v>
          </cell>
          <cell r="G548">
            <v>0</v>
          </cell>
          <cell r="H548"/>
          <cell r="I548">
            <v>64.53</v>
          </cell>
          <cell r="J548" t="str">
            <v>DC 158</v>
          </cell>
          <cell r="K548">
            <v>-15.624333333333331</v>
          </cell>
          <cell r="L548" t="str">
            <v>NA</v>
          </cell>
          <cell r="M548"/>
          <cell r="N548" t="str">
            <v>OLD</v>
          </cell>
        </row>
        <row r="549">
          <cell r="A549" t="str">
            <v>FAB-360</v>
          </cell>
          <cell r="B549" t="str">
            <v>C10-6223-FAB-360</v>
          </cell>
          <cell r="C549" t="str">
            <v>IMP 521</v>
          </cell>
          <cell r="D549" t="str">
            <v>FAB</v>
          </cell>
          <cell r="E549" t="str">
            <v>Ronak DC</v>
          </cell>
          <cell r="F549" t="str">
            <v>DC2</v>
          </cell>
          <cell r="G549">
            <v>0</v>
          </cell>
          <cell r="H549"/>
          <cell r="I549">
            <v>71</v>
          </cell>
          <cell r="J549" t="str">
            <v>DC 159</v>
          </cell>
          <cell r="K549">
            <v>-25.040166666666671</v>
          </cell>
          <cell r="L549">
            <v>-28.639756033240101</v>
          </cell>
          <cell r="M549"/>
          <cell r="N549" t="str">
            <v>OLD</v>
          </cell>
        </row>
        <row r="550">
          <cell r="A550" t="str">
            <v>FAB-361</v>
          </cell>
          <cell r="B550" t="str">
            <v>C10-6224-FAB-361</v>
          </cell>
          <cell r="C550" t="str">
            <v>IMP 522</v>
          </cell>
          <cell r="D550" t="str">
            <v>FAB</v>
          </cell>
          <cell r="E550" t="str">
            <v>Ronak DC</v>
          </cell>
          <cell r="F550" t="str">
            <v>DC2</v>
          </cell>
          <cell r="G550">
            <v>0</v>
          </cell>
          <cell r="H550"/>
          <cell r="I550">
            <v>76</v>
          </cell>
          <cell r="J550" t="str">
            <v>DC 160</v>
          </cell>
          <cell r="K550">
            <v>-26.43133823529412</v>
          </cell>
          <cell r="L550">
            <v>-42.97</v>
          </cell>
          <cell r="M550"/>
          <cell r="N550" t="str">
            <v>OLD</v>
          </cell>
        </row>
        <row r="551">
          <cell r="A551" t="str">
            <v>FAB-362</v>
          </cell>
          <cell r="B551" t="str">
            <v>C10-6229-FAB-362</v>
          </cell>
          <cell r="C551" t="str">
            <v>IMP 523</v>
          </cell>
          <cell r="D551" t="str">
            <v>FAB</v>
          </cell>
          <cell r="E551" t="str">
            <v>Ronak DC</v>
          </cell>
          <cell r="F551" t="str">
            <v>DC2</v>
          </cell>
          <cell r="G551">
            <v>0</v>
          </cell>
          <cell r="H551"/>
          <cell r="I551">
            <v>82</v>
          </cell>
          <cell r="J551" t="str">
            <v>DC 161</v>
          </cell>
          <cell r="K551">
            <v>-131.27375000000001</v>
          </cell>
          <cell r="L551" t="str">
            <v>NA</v>
          </cell>
          <cell r="M551"/>
          <cell r="N551" t="str">
            <v>OLD</v>
          </cell>
        </row>
        <row r="552">
          <cell r="A552" t="str">
            <v>FAB-363</v>
          </cell>
          <cell r="B552" t="str">
            <v>B3-4153-FAB-363</v>
          </cell>
          <cell r="C552" t="str">
            <v>IMP 524</v>
          </cell>
          <cell r="D552" t="str">
            <v>FAB</v>
          </cell>
          <cell r="E552" t="str">
            <v>DC</v>
          </cell>
          <cell r="F552" t="str">
            <v>DC2</v>
          </cell>
          <cell r="G552">
            <v>0</v>
          </cell>
          <cell r="H552"/>
          <cell r="I552">
            <v>30.579999999999991</v>
          </cell>
          <cell r="J552" t="str">
            <v>DC 162</v>
          </cell>
          <cell r="K552">
            <v>-4.07</v>
          </cell>
          <cell r="L552" t="str">
            <v>NA</v>
          </cell>
          <cell r="M552"/>
          <cell r="N552" t="str">
            <v>OLD</v>
          </cell>
        </row>
        <row r="553">
          <cell r="A553" t="str">
            <v>FAB-365</v>
          </cell>
          <cell r="B553" t="str">
            <v>B3-4141-FAB-365</v>
          </cell>
          <cell r="C553" t="str">
            <v>IMP 526</v>
          </cell>
          <cell r="D553" t="str">
            <v>FAB</v>
          </cell>
          <cell r="E553" t="str">
            <v>DC</v>
          </cell>
          <cell r="F553" t="str">
            <v>DC2</v>
          </cell>
          <cell r="G553">
            <v>0</v>
          </cell>
          <cell r="H553"/>
          <cell r="I553">
            <v>50</v>
          </cell>
          <cell r="J553" t="str">
            <v>DC 163</v>
          </cell>
          <cell r="K553">
            <v>-7.3743321433421913</v>
          </cell>
          <cell r="L553" t="str">
            <v>NA</v>
          </cell>
          <cell r="M553"/>
          <cell r="N553" t="str">
            <v>OLD</v>
          </cell>
        </row>
        <row r="554">
          <cell r="A554" t="str">
            <v>FAB-367</v>
          </cell>
          <cell r="B554" t="str">
            <v>B3-4125-FAB-367</v>
          </cell>
          <cell r="C554" t="str">
            <v>LSF</v>
          </cell>
          <cell r="D554" t="str">
            <v>FAB</v>
          </cell>
          <cell r="E554" t="str">
            <v>DC</v>
          </cell>
          <cell r="F554" t="str">
            <v>DC2</v>
          </cell>
          <cell r="G554">
            <v>0</v>
          </cell>
          <cell r="H554"/>
          <cell r="I554">
            <v>45.16</v>
          </cell>
          <cell r="J554" t="str">
            <v>DC 164</v>
          </cell>
          <cell r="K554">
            <v>-16.995000000000001</v>
          </cell>
          <cell r="L554" t="str">
            <v>NA</v>
          </cell>
          <cell r="M554"/>
          <cell r="N554" t="str">
            <v>OLD</v>
          </cell>
        </row>
        <row r="555">
          <cell r="A555" t="str">
            <v>FAB-368</v>
          </cell>
          <cell r="B555" t="str">
            <v>A23-0807-FAB-368</v>
          </cell>
          <cell r="C555" t="str">
            <v>IMP 432</v>
          </cell>
          <cell r="D555" t="str">
            <v>FAB</v>
          </cell>
          <cell r="E555" t="str">
            <v>Shubham DC</v>
          </cell>
          <cell r="F555" t="str">
            <v>DC2</v>
          </cell>
          <cell r="G555">
            <v>0</v>
          </cell>
          <cell r="H555"/>
          <cell r="I555">
            <v>15.27</v>
          </cell>
          <cell r="J555" t="str">
            <v>DC 165</v>
          </cell>
          <cell r="K555">
            <v>-3.155749961411404</v>
          </cell>
          <cell r="L555" t="str">
            <v>NA</v>
          </cell>
          <cell r="M555"/>
          <cell r="N555" t="str">
            <v>OLD</v>
          </cell>
        </row>
        <row r="556">
          <cell r="A556" t="str">
            <v>FAB-369</v>
          </cell>
          <cell r="B556" t="str">
            <v>A23-0811-FAB-369</v>
          </cell>
          <cell r="C556" t="str">
            <v>IMP 433</v>
          </cell>
          <cell r="D556" t="str">
            <v>FAB</v>
          </cell>
          <cell r="E556" t="str">
            <v>Shubham DC</v>
          </cell>
          <cell r="F556" t="str">
            <v>DC2</v>
          </cell>
          <cell r="G556">
            <v>0</v>
          </cell>
          <cell r="H556"/>
          <cell r="I556">
            <v>5.62</v>
          </cell>
          <cell r="J556" t="str">
            <v>DC 166</v>
          </cell>
          <cell r="K556">
            <v>-1.161448250368833</v>
          </cell>
          <cell r="L556" t="str">
            <v>NA</v>
          </cell>
          <cell r="M556"/>
          <cell r="N556" t="str">
            <v>OLD</v>
          </cell>
        </row>
        <row r="557">
          <cell r="A557" t="str">
            <v>FAB-373</v>
          </cell>
          <cell r="B557" t="str">
            <v>A23-0821-FAB-373</v>
          </cell>
          <cell r="C557" t="str">
            <v>IMP 437</v>
          </cell>
          <cell r="D557" t="str">
            <v>FAB</v>
          </cell>
          <cell r="E557" t="str">
            <v>Shubham DC</v>
          </cell>
          <cell r="F557" t="str">
            <v>DC2</v>
          </cell>
          <cell r="G557">
            <v>0</v>
          </cell>
          <cell r="H557"/>
          <cell r="I557">
            <v>6.3</v>
          </cell>
          <cell r="J557" t="str">
            <v>DC 167</v>
          </cell>
          <cell r="K557">
            <v>-1.256414835164835</v>
          </cell>
          <cell r="L557" t="str">
            <v>NA</v>
          </cell>
          <cell r="M557"/>
          <cell r="N557" t="str">
            <v>OLD</v>
          </cell>
        </row>
        <row r="558">
          <cell r="A558" t="str">
            <v>FAB-374</v>
          </cell>
          <cell r="B558" t="str">
            <v>A23-0823-FAB-374</v>
          </cell>
          <cell r="C558" t="str">
            <v>IMP 439</v>
          </cell>
          <cell r="D558" t="str">
            <v>FAB</v>
          </cell>
          <cell r="E558" t="str">
            <v>Shubham DC</v>
          </cell>
          <cell r="F558" t="str">
            <v>DC2</v>
          </cell>
          <cell r="G558">
            <v>0</v>
          </cell>
          <cell r="H558"/>
          <cell r="I558">
            <v>3.54</v>
          </cell>
          <cell r="J558" t="str">
            <v>DC 168</v>
          </cell>
          <cell r="K558">
            <v>-1.977853211009174</v>
          </cell>
          <cell r="L558" t="str">
            <v>NA</v>
          </cell>
          <cell r="M558"/>
          <cell r="N558" t="str">
            <v>OLD</v>
          </cell>
        </row>
        <row r="559">
          <cell r="A559" t="str">
            <v>FAB-386</v>
          </cell>
          <cell r="B559" t="str">
            <v>C9-6176-FAB-386</v>
          </cell>
          <cell r="C559" t="str">
            <v>LNP</v>
          </cell>
          <cell r="D559" t="str">
            <v>FAB</v>
          </cell>
          <cell r="E559" t="str">
            <v>DC</v>
          </cell>
          <cell r="F559" t="str">
            <v>DC2</v>
          </cell>
          <cell r="G559">
            <v>0</v>
          </cell>
          <cell r="H559"/>
          <cell r="I559">
            <v>55.84</v>
          </cell>
          <cell r="J559" t="str">
            <v>DC 169</v>
          </cell>
          <cell r="K559">
            <v>-9.8925000000000001</v>
          </cell>
          <cell r="L559" t="str">
            <v>NA</v>
          </cell>
          <cell r="M559"/>
          <cell r="N559" t="str">
            <v>OLD</v>
          </cell>
        </row>
        <row r="560">
          <cell r="A560" t="str">
            <v>FAB-389</v>
          </cell>
          <cell r="B560" t="str">
            <v>A25-0929-FAB-389</v>
          </cell>
          <cell r="C560" t="str">
            <v>DC</v>
          </cell>
          <cell r="D560" t="str">
            <v>FAB</v>
          </cell>
          <cell r="E560" t="str">
            <v>Tejas DC</v>
          </cell>
          <cell r="F560" t="str">
            <v>DC2</v>
          </cell>
          <cell r="G560">
            <v>0</v>
          </cell>
          <cell r="H560"/>
          <cell r="I560">
            <v>10.99</v>
          </cell>
          <cell r="J560" t="str">
            <v>DC 170</v>
          </cell>
          <cell r="K560">
            <v>-1.5162500000000001</v>
          </cell>
          <cell r="L560" t="str">
            <v>NA</v>
          </cell>
          <cell r="M560"/>
          <cell r="N560" t="str">
            <v>OLD</v>
          </cell>
        </row>
        <row r="561">
          <cell r="A561" t="str">
            <v>FAB-390</v>
          </cell>
          <cell r="B561" t="str">
            <v>A24-0859-FAB-390</v>
          </cell>
          <cell r="C561" t="str">
            <v>DC</v>
          </cell>
          <cell r="D561" t="str">
            <v>FAB</v>
          </cell>
          <cell r="E561" t="str">
            <v>Tejas DC</v>
          </cell>
          <cell r="F561" t="str">
            <v>DC2</v>
          </cell>
          <cell r="G561">
            <v>0</v>
          </cell>
          <cell r="H561"/>
          <cell r="I561">
            <v>16.329999999999998</v>
          </cell>
          <cell r="J561" t="str">
            <v>DC 171</v>
          </cell>
          <cell r="K561">
            <v>-2.1669999999999998</v>
          </cell>
          <cell r="L561" t="str">
            <v>NA</v>
          </cell>
          <cell r="M561"/>
          <cell r="N561" t="str">
            <v>OLD</v>
          </cell>
        </row>
        <row r="562">
          <cell r="A562" t="str">
            <v>FAB-392</v>
          </cell>
          <cell r="B562" t="str">
            <v>A04-0142-FAB-392</v>
          </cell>
          <cell r="C562" t="str">
            <v>DC 25</v>
          </cell>
          <cell r="D562" t="str">
            <v>FAB</v>
          </cell>
          <cell r="E562" t="str">
            <v>Tejas DC</v>
          </cell>
          <cell r="F562" t="str">
            <v>DC2</v>
          </cell>
          <cell r="G562">
            <v>0</v>
          </cell>
          <cell r="H562"/>
          <cell r="I562">
            <v>11.1</v>
          </cell>
          <cell r="J562" t="str">
            <v>DC 172</v>
          </cell>
          <cell r="K562">
            <v>-2.1143333333333332</v>
          </cell>
          <cell r="L562" t="str">
            <v>NA</v>
          </cell>
          <cell r="M562"/>
          <cell r="N562" t="str">
            <v>OLD</v>
          </cell>
        </row>
        <row r="563">
          <cell r="A563" t="str">
            <v>FAB-393</v>
          </cell>
          <cell r="B563" t="str">
            <v>A16-0569-FAB-393</v>
          </cell>
          <cell r="C563" t="str">
            <v>DC 25</v>
          </cell>
          <cell r="D563" t="str">
            <v>FAB</v>
          </cell>
          <cell r="E563" t="str">
            <v>Tejas DC</v>
          </cell>
          <cell r="F563" t="str">
            <v>DC2</v>
          </cell>
          <cell r="G563">
            <v>0</v>
          </cell>
          <cell r="H563"/>
          <cell r="I563">
            <v>18.63</v>
          </cell>
          <cell r="J563" t="str">
            <v>DC 173</v>
          </cell>
          <cell r="K563">
            <v>-2.2496666666666671</v>
          </cell>
          <cell r="L563" t="str">
            <v>NA</v>
          </cell>
          <cell r="M563"/>
          <cell r="N563" t="str">
            <v>OLD</v>
          </cell>
        </row>
        <row r="564">
          <cell r="A564" t="str">
            <v>FAB-394</v>
          </cell>
          <cell r="B564" t="str">
            <v>A16-0571-FAB-394</v>
          </cell>
          <cell r="C564" t="str">
            <v>DC 25</v>
          </cell>
          <cell r="D564" t="str">
            <v>FAB</v>
          </cell>
          <cell r="E564" t="str">
            <v>Tejas DC</v>
          </cell>
          <cell r="F564" t="str">
            <v>DC2</v>
          </cell>
          <cell r="G564">
            <v>0</v>
          </cell>
          <cell r="H564"/>
          <cell r="I564">
            <v>25.71</v>
          </cell>
          <cell r="J564" t="str">
            <v>DC 174</v>
          </cell>
          <cell r="K564">
            <v>-2.7925</v>
          </cell>
          <cell r="L564" t="str">
            <v>NA</v>
          </cell>
          <cell r="M564"/>
          <cell r="N564" t="str">
            <v>OLD</v>
          </cell>
        </row>
        <row r="565">
          <cell r="A565" t="str">
            <v>FAB-396</v>
          </cell>
          <cell r="B565" t="str">
            <v>D14-8055-FAB-396</v>
          </cell>
          <cell r="C565" t="str">
            <v>IMP 528</v>
          </cell>
          <cell r="D565" t="str">
            <v>FAB</v>
          </cell>
          <cell r="E565" t="str">
            <v>Ronak DC</v>
          </cell>
          <cell r="F565" t="str">
            <v>DC2</v>
          </cell>
          <cell r="G565">
            <v>0</v>
          </cell>
          <cell r="H565"/>
          <cell r="I565">
            <v>129.96</v>
          </cell>
          <cell r="J565" t="str">
            <v>DC 175</v>
          </cell>
          <cell r="K565" t="str">
            <v>NA</v>
          </cell>
          <cell r="L565" t="str">
            <v>NA</v>
          </cell>
          <cell r="M565"/>
          <cell r="N565" t="str">
            <v>IMP. NEW24</v>
          </cell>
        </row>
        <row r="566">
          <cell r="A566" t="str">
            <v>ARF014</v>
          </cell>
          <cell r="B566" t="str">
            <v>A26-0977-ARF014</v>
          </cell>
          <cell r="C566" t="str">
            <v>HOLD</v>
          </cell>
          <cell r="D566" t="str">
            <v>ART</v>
          </cell>
          <cell r="E566" t="str">
            <v>Tejas DC</v>
          </cell>
          <cell r="F566" t="str">
            <v>DC2</v>
          </cell>
          <cell r="G566">
            <v>0</v>
          </cell>
          <cell r="H566"/>
          <cell r="I566">
            <v>94.05</v>
          </cell>
          <cell r="J566" t="str">
            <v>DC 176</v>
          </cell>
          <cell r="K566" t="str">
            <v>NA</v>
          </cell>
          <cell r="L566" t="str">
            <v>NA</v>
          </cell>
          <cell r="M566"/>
          <cell r="N566" t="str">
            <v>OLD</v>
          </cell>
        </row>
        <row r="567">
          <cell r="A567" t="str">
            <v>ARF018</v>
          </cell>
          <cell r="B567" t="str">
            <v>A25-0917-ARF018</v>
          </cell>
          <cell r="C567" t="str">
            <v>HOLD</v>
          </cell>
          <cell r="D567" t="str">
            <v>ART</v>
          </cell>
          <cell r="E567" t="str">
            <v>Tejas DC</v>
          </cell>
          <cell r="F567" t="str">
            <v>DC2</v>
          </cell>
          <cell r="G567">
            <v>0</v>
          </cell>
          <cell r="H567"/>
          <cell r="I567">
            <v>93.77</v>
          </cell>
          <cell r="J567" t="str">
            <v>DC 177</v>
          </cell>
          <cell r="K567" t="str">
            <v>NA</v>
          </cell>
          <cell r="L567" t="str">
            <v>NA</v>
          </cell>
          <cell r="M567"/>
          <cell r="N567" t="str">
            <v>OLD</v>
          </cell>
        </row>
        <row r="568">
          <cell r="A568" t="str">
            <v>ARF017</v>
          </cell>
          <cell r="B568" t="str">
            <v>C3-6053-ARF017</v>
          </cell>
          <cell r="C568" t="str">
            <v>HOLD</v>
          </cell>
          <cell r="D568" t="str">
            <v>ART</v>
          </cell>
          <cell r="E568" t="str">
            <v>Tejas DC</v>
          </cell>
          <cell r="F568" t="str">
            <v>DC2</v>
          </cell>
          <cell r="G568">
            <v>0</v>
          </cell>
          <cell r="H568"/>
          <cell r="I568">
            <v>117.68</v>
          </cell>
          <cell r="J568" t="str">
            <v>DC 178</v>
          </cell>
          <cell r="K568" t="str">
            <v>NA</v>
          </cell>
          <cell r="L568" t="str">
            <v>NA</v>
          </cell>
          <cell r="M568"/>
          <cell r="N568" t="str">
            <v>OLD</v>
          </cell>
        </row>
        <row r="569">
          <cell r="A569" t="str">
            <v>ARF007-SC</v>
          </cell>
          <cell r="B569" t="str">
            <v>C6-6085-ARF007-SC</v>
          </cell>
          <cell r="C569" t="str">
            <v>HOLD</v>
          </cell>
          <cell r="D569" t="str">
            <v>ART</v>
          </cell>
          <cell r="E569" t="str">
            <v>Tejas DC</v>
          </cell>
          <cell r="F569" t="str">
            <v>DC2</v>
          </cell>
          <cell r="G569">
            <v>0</v>
          </cell>
          <cell r="H569"/>
          <cell r="I569">
            <v>124.84</v>
          </cell>
          <cell r="J569" t="str">
            <v>DC 179</v>
          </cell>
          <cell r="K569" t="str">
            <v>NA</v>
          </cell>
          <cell r="L569" t="str">
            <v>NA</v>
          </cell>
          <cell r="M569"/>
          <cell r="N569" t="str">
            <v>OLD</v>
          </cell>
        </row>
        <row r="570">
          <cell r="A570" t="str">
            <v>ARF003-N</v>
          </cell>
          <cell r="B570" t="str">
            <v>A26-0961-ARF003-N</v>
          </cell>
          <cell r="C570" t="str">
            <v>HOLD</v>
          </cell>
          <cell r="D570" t="str">
            <v>ART</v>
          </cell>
          <cell r="E570" t="str">
            <v>Tejas DC</v>
          </cell>
          <cell r="F570" t="str">
            <v>DC2</v>
          </cell>
          <cell r="G570">
            <v>0</v>
          </cell>
          <cell r="H570"/>
          <cell r="I570">
            <v>140.69999999999999</v>
          </cell>
          <cell r="J570" t="str">
            <v>DC 180</v>
          </cell>
          <cell r="K570" t="str">
            <v>NA</v>
          </cell>
          <cell r="L570" t="str">
            <v>NA</v>
          </cell>
          <cell r="M570"/>
          <cell r="N570" t="str">
            <v>OLD</v>
          </cell>
        </row>
        <row r="571">
          <cell r="A571" t="str">
            <v>ARF001-SC</v>
          </cell>
          <cell r="B571" t="str">
            <v>C6-6085-ARF001-SC</v>
          </cell>
          <cell r="C571" t="str">
            <v>HOLD</v>
          </cell>
          <cell r="D571" t="str">
            <v>ART</v>
          </cell>
          <cell r="E571" t="str">
            <v>Tejas DC</v>
          </cell>
          <cell r="F571" t="str">
            <v>DC2</v>
          </cell>
          <cell r="G571">
            <v>0</v>
          </cell>
          <cell r="H571"/>
          <cell r="I571">
            <v>211.21</v>
          </cell>
          <cell r="J571" t="str">
            <v>DC 181</v>
          </cell>
          <cell r="K571" t="str">
            <v>NA</v>
          </cell>
          <cell r="L571" t="str">
            <v>NA</v>
          </cell>
          <cell r="M571"/>
          <cell r="N571" t="str">
            <v>OLD</v>
          </cell>
        </row>
        <row r="572">
          <cell r="A572" t="str">
            <v>ARF006</v>
          </cell>
          <cell r="B572" t="str">
            <v>C3-6053-ARF006</v>
          </cell>
          <cell r="C572" t="str">
            <v>HOLD</v>
          </cell>
          <cell r="D572" t="str">
            <v>ART</v>
          </cell>
          <cell r="E572" t="str">
            <v>Tejas DC</v>
          </cell>
          <cell r="F572" t="str">
            <v>DC2</v>
          </cell>
          <cell r="G572">
            <v>0</v>
          </cell>
          <cell r="H572"/>
          <cell r="I572">
            <v>87.61</v>
          </cell>
          <cell r="J572" t="str">
            <v>DC 182</v>
          </cell>
          <cell r="K572" t="str">
            <v>NA</v>
          </cell>
          <cell r="L572" t="str">
            <v>NA</v>
          </cell>
          <cell r="M572"/>
          <cell r="N572" t="str">
            <v>OLD</v>
          </cell>
        </row>
        <row r="573">
          <cell r="A573" t="str">
            <v>FAB-407</v>
          </cell>
          <cell r="B573" t="str">
            <v>C9-6158-FAB-407</v>
          </cell>
          <cell r="C573" t="str">
            <v>IMP 530</v>
          </cell>
          <cell r="D573" t="str">
            <v>FAB</v>
          </cell>
          <cell r="E573" t="str">
            <v>DC</v>
          </cell>
          <cell r="F573" t="str">
            <v>DC2</v>
          </cell>
          <cell r="G573">
            <v>0</v>
          </cell>
          <cell r="H573"/>
          <cell r="I573">
            <v>56.22</v>
          </cell>
          <cell r="J573" t="str">
            <v>DC 183</v>
          </cell>
          <cell r="K573">
            <v>-10.305</v>
          </cell>
          <cell r="L573" t="str">
            <v>NA</v>
          </cell>
          <cell r="M573"/>
          <cell r="N573" t="str">
            <v>IMP. NEW24</v>
          </cell>
        </row>
        <row r="574">
          <cell r="A574" t="str">
            <v>FAB-406</v>
          </cell>
          <cell r="B574" t="str">
            <v>C9-6149-FAB-406</v>
          </cell>
          <cell r="C574" t="str">
            <v>IMP 529</v>
          </cell>
          <cell r="D574" t="str">
            <v>FAB</v>
          </cell>
          <cell r="E574" t="str">
            <v>Ronak DC</v>
          </cell>
          <cell r="F574" t="str">
            <v>DC2</v>
          </cell>
          <cell r="G574">
            <v>0</v>
          </cell>
          <cell r="H574"/>
          <cell r="I574">
            <v>56.23</v>
          </cell>
          <cell r="J574" t="str">
            <v>DC 184</v>
          </cell>
          <cell r="K574">
            <v>-12.379</v>
          </cell>
          <cell r="L574">
            <v>-11.67947501087643</v>
          </cell>
          <cell r="M574"/>
          <cell r="N574" t="str">
            <v>OLD</v>
          </cell>
        </row>
        <row r="575">
          <cell r="A575" t="str">
            <v>ARF015-SC</v>
          </cell>
          <cell r="B575" t="str">
            <v>C6-6092-ARF015-SC</v>
          </cell>
          <cell r="C575" t="str">
            <v>HOLD</v>
          </cell>
          <cell r="D575" t="str">
            <v>ART</v>
          </cell>
          <cell r="E575" t="str">
            <v>Tejas DC</v>
          </cell>
          <cell r="F575" t="str">
            <v>DC2</v>
          </cell>
          <cell r="G575">
            <v>0</v>
          </cell>
          <cell r="H575"/>
          <cell r="I575">
            <v>364.98</v>
          </cell>
          <cell r="J575" t="str">
            <v>DC 185</v>
          </cell>
          <cell r="K575" t="str">
            <v>NA</v>
          </cell>
          <cell r="L575" t="str">
            <v>NA</v>
          </cell>
          <cell r="M575"/>
          <cell r="N575" t="str">
            <v>OLD</v>
          </cell>
        </row>
        <row r="576">
          <cell r="A576" t="str">
            <v>FAB-409</v>
          </cell>
          <cell r="B576" t="str">
            <v>C9-6151-FAB-409</v>
          </cell>
          <cell r="C576" t="str">
            <v>IMP 531</v>
          </cell>
          <cell r="D576" t="str">
            <v>FAB</v>
          </cell>
          <cell r="E576" t="str">
            <v>Ronak DC</v>
          </cell>
          <cell r="F576" t="str">
            <v>DC2</v>
          </cell>
          <cell r="G576">
            <v>0</v>
          </cell>
          <cell r="H576"/>
          <cell r="I576">
            <v>43.89</v>
          </cell>
          <cell r="J576" t="str">
            <v>DC 186</v>
          </cell>
          <cell r="K576">
            <v>-11.53746428571429</v>
          </cell>
          <cell r="L576" t="str">
            <v>NA</v>
          </cell>
          <cell r="M576"/>
          <cell r="N576" t="str">
            <v>IMP. NEW24</v>
          </cell>
        </row>
        <row r="577">
          <cell r="A577" t="str">
            <v>FAB-410</v>
          </cell>
          <cell r="B577" t="str">
            <v>B1-4009-FAB-410</v>
          </cell>
          <cell r="C577" t="str">
            <v>DC 25</v>
          </cell>
          <cell r="D577" t="str">
            <v>FAB</v>
          </cell>
          <cell r="E577" t="str">
            <v>Tejas DC</v>
          </cell>
          <cell r="F577" t="str">
            <v>DC2</v>
          </cell>
          <cell r="G577">
            <v>0</v>
          </cell>
          <cell r="H577"/>
          <cell r="I577">
            <v>24.25</v>
          </cell>
          <cell r="J577" t="str">
            <v>DC 187</v>
          </cell>
          <cell r="K577">
            <v>-4.9826666666666659</v>
          </cell>
          <cell r="L577" t="str">
            <v>NA</v>
          </cell>
          <cell r="M577"/>
          <cell r="N577" t="str">
            <v>OLD</v>
          </cell>
        </row>
        <row r="578">
          <cell r="A578" t="str">
            <v>FAB-411</v>
          </cell>
          <cell r="B578" t="str">
            <v>C10-6204-FAB-411</v>
          </cell>
          <cell r="C578" t="str">
            <v>DC 25</v>
          </cell>
          <cell r="D578" t="str">
            <v>FAB</v>
          </cell>
          <cell r="E578" t="str">
            <v>Tejas DC</v>
          </cell>
          <cell r="F578" t="str">
            <v>DC2</v>
          </cell>
          <cell r="G578">
            <v>0</v>
          </cell>
          <cell r="H578"/>
          <cell r="I578">
            <v>27.94</v>
          </cell>
          <cell r="J578" t="str">
            <v>DC 188</v>
          </cell>
          <cell r="K578">
            <v>-6.924666666666667</v>
          </cell>
          <cell r="L578" t="str">
            <v>NA</v>
          </cell>
          <cell r="M578"/>
          <cell r="N578" t="str">
            <v>OLD</v>
          </cell>
        </row>
        <row r="579">
          <cell r="A579" t="str">
            <v>FAB-412</v>
          </cell>
          <cell r="B579" t="str">
            <v>C8-6143-FAB-412</v>
          </cell>
          <cell r="C579" t="str">
            <v>DC 25</v>
          </cell>
          <cell r="D579" t="str">
            <v>FAB</v>
          </cell>
          <cell r="E579" t="str">
            <v>Tejas DC</v>
          </cell>
          <cell r="F579" t="str">
            <v>DC2</v>
          </cell>
          <cell r="G579">
            <v>0</v>
          </cell>
          <cell r="H579"/>
          <cell r="I579">
            <v>31.69</v>
          </cell>
          <cell r="J579" t="str">
            <v>DC 189</v>
          </cell>
          <cell r="K579">
            <v>-11.026</v>
          </cell>
          <cell r="L579" t="str">
            <v>NA</v>
          </cell>
          <cell r="M579"/>
          <cell r="N579" t="str">
            <v>OLD</v>
          </cell>
        </row>
        <row r="580">
          <cell r="A580" t="str">
            <v>TB-1000</v>
          </cell>
          <cell r="B580" t="str">
            <v>C7-6105-TB-1000</v>
          </cell>
          <cell r="C580" t="str">
            <v>LNP</v>
          </cell>
          <cell r="D580" t="str">
            <v>TB</v>
          </cell>
          <cell r="E580" t="str">
            <v>Shubham DC</v>
          </cell>
          <cell r="F580" t="str">
            <v>DC2</v>
          </cell>
          <cell r="G580">
            <v>0</v>
          </cell>
          <cell r="H580"/>
          <cell r="I580">
            <v>15.61</v>
          </cell>
          <cell r="J580" t="str">
            <v>DC 190</v>
          </cell>
          <cell r="K580">
            <v>-10.69916666666666</v>
          </cell>
          <cell r="L580" t="str">
            <v>NA</v>
          </cell>
          <cell r="M580"/>
          <cell r="N580" t="str">
            <v>OLD</v>
          </cell>
        </row>
        <row r="581">
          <cell r="A581" t="str">
            <v>FAB-413</v>
          </cell>
          <cell r="B581" t="str">
            <v>A15-0510-FAB-413</v>
          </cell>
          <cell r="C581" t="str">
            <v>DC 25</v>
          </cell>
          <cell r="D581" t="str">
            <v>FAB</v>
          </cell>
          <cell r="E581" t="str">
            <v>Tejas DC</v>
          </cell>
          <cell r="F581" t="str">
            <v>DC2</v>
          </cell>
          <cell r="G581">
            <v>0</v>
          </cell>
          <cell r="H581"/>
          <cell r="I581">
            <v>15.4</v>
          </cell>
          <cell r="J581" t="str">
            <v>DC 191</v>
          </cell>
          <cell r="K581">
            <v>-7.2566666666666668</v>
          </cell>
          <cell r="L581" t="str">
            <v>NA</v>
          </cell>
          <cell r="M581"/>
          <cell r="N581" t="str">
            <v>OLD</v>
          </cell>
        </row>
        <row r="582">
          <cell r="A582" t="str">
            <v>FAB-414</v>
          </cell>
          <cell r="B582" t="str">
            <v>B3-4126-FAB-414</v>
          </cell>
          <cell r="C582" t="str">
            <v>IMP 532</v>
          </cell>
          <cell r="D582" t="str">
            <v>FAB</v>
          </cell>
          <cell r="E582" t="str">
            <v>Shubham DC</v>
          </cell>
          <cell r="F582" t="str">
            <v>DC2</v>
          </cell>
          <cell r="G582">
            <v>0</v>
          </cell>
          <cell r="H582"/>
          <cell r="I582">
            <v>19.16</v>
          </cell>
          <cell r="J582" t="str">
            <v>DC 192</v>
          </cell>
          <cell r="K582">
            <v>-4.6459374999999996</v>
          </cell>
          <cell r="L582" t="str">
            <v>NA</v>
          </cell>
          <cell r="M582"/>
          <cell r="N582" t="str">
            <v>NEW24</v>
          </cell>
        </row>
        <row r="583">
          <cell r="A583" t="str">
            <v>FAB-415</v>
          </cell>
          <cell r="B583" t="str">
            <v>C10-6205-FAB-415</v>
          </cell>
          <cell r="C583" t="str">
            <v>IMP 533</v>
          </cell>
          <cell r="D583" t="str">
            <v>FAB</v>
          </cell>
          <cell r="E583" t="str">
            <v>Shubham DC</v>
          </cell>
          <cell r="F583" t="str">
            <v>DC2</v>
          </cell>
          <cell r="G583">
            <v>0</v>
          </cell>
          <cell r="H583"/>
          <cell r="I583">
            <v>54.42</v>
          </cell>
          <cell r="J583" t="str">
            <v>DC 193</v>
          </cell>
          <cell r="K583">
            <v>-16.683777777777781</v>
          </cell>
          <cell r="L583" t="str">
            <v>NA</v>
          </cell>
          <cell r="M583"/>
          <cell r="N583" t="str">
            <v>NEW24</v>
          </cell>
        </row>
        <row r="584">
          <cell r="A584" t="str">
            <v>FAB-416</v>
          </cell>
          <cell r="B584" t="str">
            <v>C10-6207-FAB-416</v>
          </cell>
          <cell r="C584" t="str">
            <v>IMP 534</v>
          </cell>
          <cell r="D584" t="str">
            <v>FAB</v>
          </cell>
          <cell r="E584" t="str">
            <v>Shubham DC</v>
          </cell>
          <cell r="F584" t="str">
            <v>DC2</v>
          </cell>
          <cell r="G584">
            <v>0</v>
          </cell>
          <cell r="H584"/>
          <cell r="I584">
            <v>63.53</v>
          </cell>
          <cell r="J584" t="str">
            <v>DC 194</v>
          </cell>
          <cell r="K584">
            <v>-18.23395</v>
          </cell>
          <cell r="L584" t="str">
            <v>NA</v>
          </cell>
          <cell r="M584"/>
          <cell r="N584" t="str">
            <v>NEW24</v>
          </cell>
        </row>
        <row r="585">
          <cell r="A585" t="str">
            <v>FAB-417</v>
          </cell>
          <cell r="B585" t="str">
            <v>D9-8034-FAB-417</v>
          </cell>
          <cell r="C585" t="str">
            <v>IMP 535</v>
          </cell>
          <cell r="D585" t="str">
            <v>FAB</v>
          </cell>
          <cell r="E585" t="str">
            <v>Shubham DC</v>
          </cell>
          <cell r="F585" t="str">
            <v>DC2</v>
          </cell>
          <cell r="G585">
            <v>0</v>
          </cell>
          <cell r="H585"/>
          <cell r="I585">
            <v>67.75</v>
          </cell>
          <cell r="J585" t="str">
            <v>DC 195</v>
          </cell>
          <cell r="K585">
            <v>-30.099583333333339</v>
          </cell>
          <cell r="L585" t="str">
            <v>NA</v>
          </cell>
          <cell r="M585"/>
          <cell r="N585" t="str">
            <v>NEW24</v>
          </cell>
        </row>
        <row r="586">
          <cell r="A586" t="str">
            <v>FAB-419</v>
          </cell>
          <cell r="B586" t="str">
            <v>A07-0248-FAB-419</v>
          </cell>
          <cell r="C586" t="str">
            <v>DC 25</v>
          </cell>
          <cell r="D586" t="str">
            <v>FAB</v>
          </cell>
          <cell r="E586" t="str">
            <v>DC</v>
          </cell>
          <cell r="F586" t="str">
            <v>DC2</v>
          </cell>
          <cell r="G586">
            <v>0</v>
          </cell>
          <cell r="H586"/>
          <cell r="I586">
            <v>8.2100000000000009</v>
          </cell>
          <cell r="J586" t="str">
            <v>DC 196</v>
          </cell>
          <cell r="K586">
            <v>-1.016</v>
          </cell>
          <cell r="L586" t="str">
            <v>NA</v>
          </cell>
          <cell r="M586"/>
          <cell r="N586" t="str">
            <v>OLD</v>
          </cell>
        </row>
        <row r="587">
          <cell r="A587" t="str">
            <v>FAB-420</v>
          </cell>
          <cell r="B587" t="str">
            <v>B1-4003-FAB-420</v>
          </cell>
          <cell r="C587" t="str">
            <v>IMP 536</v>
          </cell>
          <cell r="D587" t="str">
            <v>FAB</v>
          </cell>
          <cell r="E587" t="str">
            <v>Tejas DC</v>
          </cell>
          <cell r="F587" t="str">
            <v>DC2</v>
          </cell>
          <cell r="G587">
            <v>0</v>
          </cell>
          <cell r="H587"/>
          <cell r="I587">
            <v>17.510000000000002</v>
          </cell>
          <cell r="J587" t="str">
            <v>DC 197</v>
          </cell>
          <cell r="K587">
            <v>-5.4138125000000006</v>
          </cell>
          <cell r="L587" t="str">
            <v>NA</v>
          </cell>
          <cell r="M587"/>
          <cell r="N587" t="str">
            <v>OLD</v>
          </cell>
        </row>
        <row r="588">
          <cell r="A588" t="str">
            <v>FAB-421</v>
          </cell>
          <cell r="B588" t="str">
            <v>B5-4233-FAB-421</v>
          </cell>
          <cell r="C588" t="str">
            <v>IMP 537</v>
          </cell>
          <cell r="D588" t="str">
            <v>FAB</v>
          </cell>
          <cell r="E588" t="str">
            <v>Tejas DC</v>
          </cell>
          <cell r="F588" t="str">
            <v>DC2</v>
          </cell>
          <cell r="G588">
            <v>0</v>
          </cell>
          <cell r="H588"/>
          <cell r="I588">
            <v>25</v>
          </cell>
          <cell r="J588" t="str">
            <v>DC 198</v>
          </cell>
          <cell r="K588">
            <v>-10.11003703703704</v>
          </cell>
          <cell r="L588">
            <v>-9.17</v>
          </cell>
          <cell r="M588"/>
          <cell r="N588" t="str">
            <v>OLD</v>
          </cell>
        </row>
        <row r="589">
          <cell r="A589" t="str">
            <v>FAB-422</v>
          </cell>
          <cell r="B589" t="str">
            <v>B1-4005-FAB-422</v>
          </cell>
          <cell r="C589" t="str">
            <v>IMP 538</v>
          </cell>
          <cell r="D589" t="str">
            <v>FAB</v>
          </cell>
          <cell r="E589" t="str">
            <v>Ronak DC</v>
          </cell>
          <cell r="F589" t="str">
            <v>DC2</v>
          </cell>
          <cell r="G589">
            <v>0</v>
          </cell>
          <cell r="H589"/>
          <cell r="I589">
            <v>33</v>
          </cell>
          <cell r="J589" t="str">
            <v>DC 199</v>
          </cell>
          <cell r="K589">
            <v>-9.6116666666666681</v>
          </cell>
          <cell r="L589" t="str">
            <v>NA</v>
          </cell>
          <cell r="M589"/>
          <cell r="N589" t="str">
            <v>OLD</v>
          </cell>
        </row>
        <row r="590">
          <cell r="A590" t="str">
            <v>FAB-423</v>
          </cell>
          <cell r="B590" t="str">
            <v>B3-4115-FAB-423</v>
          </cell>
          <cell r="C590" t="str">
            <v>IMP 539</v>
          </cell>
          <cell r="D590" t="str">
            <v>FAB</v>
          </cell>
          <cell r="E590" t="str">
            <v>Tejas DC</v>
          </cell>
          <cell r="F590" t="str">
            <v>DC2</v>
          </cell>
          <cell r="G590">
            <v>0</v>
          </cell>
          <cell r="H590"/>
          <cell r="I590">
            <v>38</v>
          </cell>
          <cell r="J590" t="str">
            <v>DC 200</v>
          </cell>
          <cell r="K590">
            <v>-12.66952380952381</v>
          </cell>
          <cell r="L590">
            <v>-31.98</v>
          </cell>
          <cell r="M590"/>
          <cell r="N590" t="str">
            <v>OLD</v>
          </cell>
        </row>
        <row r="591">
          <cell r="A591" t="str">
            <v>FAB-424</v>
          </cell>
          <cell r="B591" t="str">
            <v>C10-6203-FAB-424</v>
          </cell>
          <cell r="C591" t="str">
            <v>IMP 540</v>
          </cell>
          <cell r="D591" t="str">
            <v>FAB</v>
          </cell>
          <cell r="E591" t="str">
            <v>Ronak DC</v>
          </cell>
          <cell r="F591" t="str">
            <v>DC2</v>
          </cell>
          <cell r="G591">
            <v>0</v>
          </cell>
          <cell r="H591"/>
          <cell r="I591">
            <v>41.65</v>
          </cell>
          <cell r="J591" t="str">
            <v>DC 201</v>
          </cell>
          <cell r="K591">
            <v>-22.092687598116171</v>
          </cell>
          <cell r="L591" t="str">
            <v>NA</v>
          </cell>
          <cell r="M591"/>
          <cell r="N591" t="str">
            <v>NEW24</v>
          </cell>
        </row>
        <row r="592">
          <cell r="A592" t="str">
            <v>FAB-425</v>
          </cell>
          <cell r="B592" t="str">
            <v>C10-6228-FAB-425</v>
          </cell>
          <cell r="C592" t="str">
            <v>IMP 541</v>
          </cell>
          <cell r="D592" t="str">
            <v>FAB</v>
          </cell>
          <cell r="E592" t="str">
            <v>Ronak DC</v>
          </cell>
          <cell r="F592" t="str">
            <v>DC2</v>
          </cell>
          <cell r="G592">
            <v>0</v>
          </cell>
          <cell r="H592"/>
          <cell r="I592">
            <v>67.650000000000006</v>
          </cell>
          <cell r="J592" t="str">
            <v>DC 202</v>
          </cell>
          <cell r="K592">
            <v>-22.667690476190479</v>
          </cell>
          <cell r="L592" t="str">
            <v>NA</v>
          </cell>
          <cell r="M592"/>
          <cell r="N592" t="str">
            <v>NEW24</v>
          </cell>
        </row>
        <row r="593">
          <cell r="A593" t="str">
            <v>FAB-426</v>
          </cell>
          <cell r="B593" t="str">
            <v>B3-4139-FAB-426</v>
          </cell>
          <cell r="C593" t="str">
            <v>IMP 542</v>
          </cell>
          <cell r="D593" t="str">
            <v>FAB</v>
          </cell>
          <cell r="E593" t="str">
            <v>Ronak DC</v>
          </cell>
          <cell r="F593" t="str">
            <v>DC2</v>
          </cell>
          <cell r="G593">
            <v>0</v>
          </cell>
          <cell r="H593"/>
          <cell r="I593">
            <v>40.090000000000003</v>
          </cell>
          <cell r="J593" t="str">
            <v>DC 203</v>
          </cell>
          <cell r="K593">
            <v>-9.1501761904761914</v>
          </cell>
          <cell r="L593">
            <v>-9.8667031106634955</v>
          </cell>
          <cell r="M593"/>
          <cell r="N593" t="str">
            <v>IMP. NEW24</v>
          </cell>
        </row>
        <row r="594">
          <cell r="A594" t="str">
            <v>FAB-427</v>
          </cell>
          <cell r="B594" t="str">
            <v>C10-6206-FAB-427</v>
          </cell>
          <cell r="C594" t="str">
            <v>IMP 543</v>
          </cell>
          <cell r="D594" t="str">
            <v>FAB</v>
          </cell>
          <cell r="E594" t="str">
            <v>Ronak DC</v>
          </cell>
          <cell r="F594" t="str">
            <v>DC2</v>
          </cell>
          <cell r="G594">
            <v>0</v>
          </cell>
          <cell r="H594"/>
          <cell r="I594">
            <v>49.75</v>
          </cell>
          <cell r="J594" t="str">
            <v>DC 204</v>
          </cell>
          <cell r="K594">
            <v>-11.48185</v>
          </cell>
          <cell r="L594">
            <v>-23.29511195837572</v>
          </cell>
          <cell r="M594"/>
          <cell r="N594" t="str">
            <v>IMP. NEW24</v>
          </cell>
        </row>
        <row r="595">
          <cell r="A595" t="str">
            <v>FAB-428</v>
          </cell>
          <cell r="B595" t="str">
            <v>C10-6230-FAB-428</v>
          </cell>
          <cell r="C595" t="str">
            <v>IMP 544</v>
          </cell>
          <cell r="D595" t="str">
            <v>FAB</v>
          </cell>
          <cell r="E595" t="str">
            <v>Ronak DC</v>
          </cell>
          <cell r="F595" t="str">
            <v>DC2</v>
          </cell>
          <cell r="G595">
            <v>0</v>
          </cell>
          <cell r="H595"/>
          <cell r="I595">
            <v>63.9</v>
          </cell>
          <cell r="J595" t="str">
            <v>DC 205</v>
          </cell>
          <cell r="K595">
            <v>-16.645379344919789</v>
          </cell>
          <cell r="L595">
            <v>-61.816049422145433</v>
          </cell>
          <cell r="M595"/>
          <cell r="N595" t="str">
            <v>NEW24</v>
          </cell>
        </row>
        <row r="596">
          <cell r="A596" t="str">
            <v>FAB-429</v>
          </cell>
          <cell r="B596" t="str">
            <v>C10-6221-FAB-429</v>
          </cell>
          <cell r="C596" t="str">
            <v>IMP 545</v>
          </cell>
          <cell r="D596" t="str">
            <v>FAB</v>
          </cell>
          <cell r="E596" t="str">
            <v>Ronak DC</v>
          </cell>
          <cell r="F596" t="str">
            <v>DC2</v>
          </cell>
          <cell r="G596">
            <v>0</v>
          </cell>
          <cell r="H596"/>
          <cell r="I596">
            <v>55.5</v>
          </cell>
          <cell r="J596" t="str">
            <v>DC 206</v>
          </cell>
          <cell r="K596">
            <v>-12.13121542809043</v>
          </cell>
          <cell r="L596" t="str">
            <v>NA</v>
          </cell>
          <cell r="M596"/>
          <cell r="N596" t="str">
            <v>NEW24</v>
          </cell>
        </row>
        <row r="597">
          <cell r="A597" t="str">
            <v>FAB-430</v>
          </cell>
          <cell r="B597" t="str">
            <v>C9-6160-FAB-430</v>
          </cell>
          <cell r="C597" t="str">
            <v>IMP 546</v>
          </cell>
          <cell r="D597" t="str">
            <v>FAB</v>
          </cell>
          <cell r="E597" t="str">
            <v>Ronak DC</v>
          </cell>
          <cell r="F597" t="str">
            <v>DC2</v>
          </cell>
          <cell r="G597">
            <v>0</v>
          </cell>
          <cell r="H597"/>
          <cell r="I597">
            <v>61.14</v>
          </cell>
          <cell r="J597" t="str">
            <v>DC 207</v>
          </cell>
          <cell r="K597">
            <v>-12.23</v>
          </cell>
          <cell r="L597">
            <v>-34.748182059432743</v>
          </cell>
          <cell r="M597"/>
          <cell r="N597" t="str">
            <v>IMP. NEW24</v>
          </cell>
        </row>
        <row r="598">
          <cell r="A598" t="str">
            <v>CP-1-2415F</v>
          </cell>
          <cell r="B598" t="str">
            <v>A25-0891-CP-1-2415F</v>
          </cell>
          <cell r="C598" t="str">
            <v>WASTE</v>
          </cell>
          <cell r="D598" t="str">
            <v>CP</v>
          </cell>
          <cell r="E598" t="str">
            <v>Shubham DC</v>
          </cell>
          <cell r="F598" t="str">
            <v>DC2</v>
          </cell>
          <cell r="G598">
            <v>0</v>
          </cell>
          <cell r="H598"/>
          <cell r="I598">
            <v>13.09</v>
          </cell>
          <cell r="J598" t="str">
            <v>DC 208</v>
          </cell>
          <cell r="K598" t="str">
            <v>NA</v>
          </cell>
          <cell r="L598" t="str">
            <v>NA</v>
          </cell>
          <cell r="M598"/>
          <cell r="N598" t="str">
            <v>NEW24</v>
          </cell>
        </row>
        <row r="599">
          <cell r="A599" t="str">
            <v>WR-A215</v>
          </cell>
          <cell r="B599" t="str">
            <v>A25-0936-WR-A215</v>
          </cell>
          <cell r="C599" t="str">
            <v>WASTE</v>
          </cell>
          <cell r="D599" t="str">
            <v>WR</v>
          </cell>
          <cell r="E599" t="str">
            <v>Shubham DC</v>
          </cell>
          <cell r="F599" t="str">
            <v>DC2</v>
          </cell>
          <cell r="G599">
            <v>0</v>
          </cell>
          <cell r="H599"/>
          <cell r="I599">
            <v>7.11</v>
          </cell>
          <cell r="J599" t="str">
            <v>DC 209</v>
          </cell>
          <cell r="K599" t="str">
            <v>NA</v>
          </cell>
          <cell r="L599" t="str">
            <v>NA</v>
          </cell>
          <cell r="M599"/>
          <cell r="N599" t="str">
            <v>NEW24</v>
          </cell>
        </row>
        <row r="600">
          <cell r="A600" t="str">
            <v>WR-A206(3)</v>
          </cell>
          <cell r="B600" t="str">
            <v>A12-0415-WR-A206(3)</v>
          </cell>
          <cell r="C600" t="str">
            <v>WASTE</v>
          </cell>
          <cell r="D600" t="str">
            <v>WR</v>
          </cell>
          <cell r="E600" t="str">
            <v>Shubham DC</v>
          </cell>
          <cell r="F600" t="str">
            <v>DC2</v>
          </cell>
          <cell r="G600">
            <v>0</v>
          </cell>
          <cell r="H600"/>
          <cell r="I600">
            <v>7.4</v>
          </cell>
          <cell r="J600" t="str">
            <v>DC 210</v>
          </cell>
          <cell r="K600" t="str">
            <v>NA</v>
          </cell>
          <cell r="L600" t="str">
            <v>NA</v>
          </cell>
          <cell r="M600"/>
          <cell r="N600" t="str">
            <v>NEW24</v>
          </cell>
        </row>
        <row r="601">
          <cell r="A601" t="str">
            <v>WR-B103(3)</v>
          </cell>
          <cell r="B601" t="str">
            <v>A27-1017-WR-B103(3)</v>
          </cell>
          <cell r="C601" t="str">
            <v>WASTE</v>
          </cell>
          <cell r="D601" t="str">
            <v>WR</v>
          </cell>
          <cell r="E601" t="str">
            <v>Shubham DC</v>
          </cell>
          <cell r="F601" t="str">
            <v>DC2</v>
          </cell>
          <cell r="G601">
            <v>0</v>
          </cell>
          <cell r="H601"/>
          <cell r="I601">
            <v>6.52</v>
          </cell>
          <cell r="J601" t="str">
            <v>DC 211</v>
          </cell>
          <cell r="K601" t="str">
            <v>NA</v>
          </cell>
          <cell r="L601" t="str">
            <v>NA</v>
          </cell>
          <cell r="M601"/>
          <cell r="N601" t="str">
            <v>NEW24</v>
          </cell>
        </row>
        <row r="602">
          <cell r="A602" t="str">
            <v>WR-B203(3)</v>
          </cell>
          <cell r="B602" t="str">
            <v>A27-1019-WR-B203(3)</v>
          </cell>
          <cell r="C602" t="str">
            <v>WASTE</v>
          </cell>
          <cell r="D602" t="str">
            <v>WR</v>
          </cell>
          <cell r="E602" t="str">
            <v>Shubham DC</v>
          </cell>
          <cell r="F602" t="str">
            <v>DC2</v>
          </cell>
          <cell r="G602">
            <v>0</v>
          </cell>
          <cell r="H602"/>
          <cell r="I602">
            <v>8.3699999999999992</v>
          </cell>
          <cell r="J602" t="str">
            <v>DC 212</v>
          </cell>
          <cell r="K602" t="str">
            <v>NA</v>
          </cell>
          <cell r="L602" t="str">
            <v>NA</v>
          </cell>
          <cell r="M602"/>
          <cell r="N602" t="str">
            <v>NEW24</v>
          </cell>
        </row>
        <row r="603">
          <cell r="A603" t="str">
            <v>FAB-431</v>
          </cell>
          <cell r="B603" t="str">
            <v>B1-4015-FAB-431</v>
          </cell>
          <cell r="C603" t="str">
            <v>IMP 547</v>
          </cell>
          <cell r="D603" t="str">
            <v>FAB</v>
          </cell>
          <cell r="E603" t="str">
            <v>DC</v>
          </cell>
          <cell r="F603" t="str">
            <v>DC2</v>
          </cell>
          <cell r="G603">
            <v>0</v>
          </cell>
          <cell r="H603"/>
          <cell r="I603">
            <v>24.41</v>
          </cell>
          <cell r="J603" t="str">
            <v>DC 213</v>
          </cell>
          <cell r="K603">
            <v>-8.9043333333333337</v>
          </cell>
          <cell r="L603" t="str">
            <v>NA</v>
          </cell>
          <cell r="M603"/>
          <cell r="N603" t="str">
            <v>NEW24</v>
          </cell>
        </row>
        <row r="604">
          <cell r="A604" t="str">
            <v>FAB-435</v>
          </cell>
          <cell r="B604" t="str">
            <v>A26-0950-FAB-435</v>
          </cell>
          <cell r="C604" t="str">
            <v>IMP 474</v>
          </cell>
          <cell r="D604" t="str">
            <v>FAB</v>
          </cell>
          <cell r="E604" t="str">
            <v>Shubham DC</v>
          </cell>
          <cell r="F604" t="str">
            <v>DC2</v>
          </cell>
          <cell r="G604">
            <v>0</v>
          </cell>
          <cell r="H604"/>
          <cell r="I604">
            <v>1.74</v>
          </cell>
          <cell r="J604" t="str">
            <v>DC 214</v>
          </cell>
          <cell r="K604">
            <v>-0.76736471687452945</v>
          </cell>
          <cell r="L604" t="str">
            <v>NA</v>
          </cell>
          <cell r="M604"/>
          <cell r="N604" t="str">
            <v>IMP. NEW24</v>
          </cell>
        </row>
        <row r="605">
          <cell r="A605" t="str">
            <v>FPB-07</v>
          </cell>
          <cell r="B605" t="str">
            <v>C7-6112-FPB-07</v>
          </cell>
          <cell r="C605" t="str">
            <v>IMP FPB-12</v>
          </cell>
          <cell r="D605" t="str">
            <v>FPB</v>
          </cell>
          <cell r="E605" t="str">
            <v>Tejas DC</v>
          </cell>
          <cell r="F605" t="str">
            <v>DC2</v>
          </cell>
          <cell r="G605">
            <v>0</v>
          </cell>
          <cell r="H605"/>
          <cell r="I605">
            <v>53.5</v>
          </cell>
          <cell r="J605" t="str">
            <v>DC 215</v>
          </cell>
          <cell r="K605">
            <v>-12.859500000000001</v>
          </cell>
          <cell r="L605" t="str">
            <v>NA</v>
          </cell>
          <cell r="M605"/>
          <cell r="N605" t="str">
            <v>NEW24</v>
          </cell>
        </row>
        <row r="606">
          <cell r="A606" t="str">
            <v>FAB-442</v>
          </cell>
          <cell r="B606" t="str">
            <v>D4-8013-FAB-442</v>
          </cell>
          <cell r="C606" t="str">
            <v>IMP 548</v>
          </cell>
          <cell r="D606" t="str">
            <v>FAB</v>
          </cell>
          <cell r="E606" t="str">
            <v>Ronak DC</v>
          </cell>
          <cell r="F606" t="str">
            <v>DC2</v>
          </cell>
          <cell r="G606">
            <v>0</v>
          </cell>
          <cell r="H606"/>
          <cell r="I606">
            <v>90.13</v>
          </cell>
          <cell r="J606" t="str">
            <v>DC 216</v>
          </cell>
          <cell r="K606">
            <v>-17.678000000000001</v>
          </cell>
          <cell r="L606" t="str">
            <v>NA</v>
          </cell>
          <cell r="M606"/>
          <cell r="N606" t="str">
            <v>NEW24</v>
          </cell>
        </row>
        <row r="607">
          <cell r="A607" t="str">
            <v>FAB-443</v>
          </cell>
          <cell r="B607" t="str">
            <v>D9-8036-FAB-443</v>
          </cell>
          <cell r="C607" t="str">
            <v>IMP 549</v>
          </cell>
          <cell r="D607" t="str">
            <v>FAB</v>
          </cell>
          <cell r="E607" t="str">
            <v>Shubham DC</v>
          </cell>
          <cell r="F607" t="str">
            <v>DC2</v>
          </cell>
          <cell r="G607">
            <v>0</v>
          </cell>
          <cell r="H607"/>
          <cell r="I607">
            <v>120.52</v>
          </cell>
          <cell r="J607" t="str">
            <v>DC 217</v>
          </cell>
          <cell r="K607" t="str">
            <v>NA</v>
          </cell>
          <cell r="L607" t="str">
            <v>NA</v>
          </cell>
          <cell r="M607"/>
          <cell r="N607" t="str">
            <v>NEW24</v>
          </cell>
        </row>
        <row r="608">
          <cell r="A608" t="str">
            <v>FAB-444</v>
          </cell>
          <cell r="B608" t="str">
            <v>C9-6175-FAB-444</v>
          </cell>
          <cell r="C608" t="str">
            <v>IMP 550</v>
          </cell>
          <cell r="D608" t="str">
            <v>FAB</v>
          </cell>
          <cell r="E608" t="str">
            <v>Shubham DC</v>
          </cell>
          <cell r="F608" t="str">
            <v>DC2</v>
          </cell>
          <cell r="G608">
            <v>0</v>
          </cell>
          <cell r="H608"/>
          <cell r="I608">
            <v>70.63</v>
          </cell>
          <cell r="J608" t="str">
            <v>DC 218</v>
          </cell>
          <cell r="K608" t="str">
            <v>NA</v>
          </cell>
          <cell r="L608" t="str">
            <v>NA</v>
          </cell>
          <cell r="M608"/>
          <cell r="N608" t="str">
            <v>NEW24</v>
          </cell>
        </row>
        <row r="609">
          <cell r="A609" t="str">
            <v>FAB-445</v>
          </cell>
          <cell r="B609" t="str">
            <v>D10-8040-FAB-445</v>
          </cell>
          <cell r="C609" t="str">
            <v>IMP 551</v>
          </cell>
          <cell r="D609" t="str">
            <v>FAB</v>
          </cell>
          <cell r="E609" t="str">
            <v>Shubham DC</v>
          </cell>
          <cell r="F609" t="str">
            <v>DC2</v>
          </cell>
          <cell r="G609">
            <v>0</v>
          </cell>
          <cell r="H609"/>
          <cell r="I609">
            <v>150.52000000000001</v>
          </cell>
          <cell r="J609" t="str">
            <v>DC 219</v>
          </cell>
          <cell r="K609" t="str">
            <v>NA</v>
          </cell>
          <cell r="L609" t="str">
            <v>NA</v>
          </cell>
          <cell r="M609"/>
          <cell r="N609" t="str">
            <v>NEW24</v>
          </cell>
        </row>
        <row r="610">
          <cell r="A610" t="str">
            <v>FAB-446</v>
          </cell>
          <cell r="B610" t="str">
            <v>D14-8056-FAB-446</v>
          </cell>
          <cell r="C610" t="str">
            <v>IMP 552</v>
          </cell>
          <cell r="D610" t="str">
            <v>FAB</v>
          </cell>
          <cell r="E610" t="str">
            <v>DC</v>
          </cell>
          <cell r="F610" t="str">
            <v>DC2</v>
          </cell>
          <cell r="G610">
            <v>0</v>
          </cell>
          <cell r="H610"/>
          <cell r="I610">
            <v>68.349999999999994</v>
          </cell>
          <cell r="J610" t="str">
            <v>DC 220</v>
          </cell>
          <cell r="K610">
            <v>-10.342499999999999</v>
          </cell>
          <cell r="L610">
            <v>-35.193420913953858</v>
          </cell>
          <cell r="M610"/>
          <cell r="N610" t="str">
            <v>IMP. NEW24</v>
          </cell>
        </row>
        <row r="611">
          <cell r="A611" t="str">
            <v>FAB-447</v>
          </cell>
          <cell r="B611" t="str">
            <v>C3-6045-FAB-447</v>
          </cell>
          <cell r="C611" t="str">
            <v>IMP 553</v>
          </cell>
          <cell r="D611" t="str">
            <v>FAB</v>
          </cell>
          <cell r="E611" t="str">
            <v>Ronak DC</v>
          </cell>
          <cell r="F611" t="str">
            <v>DC2</v>
          </cell>
          <cell r="G611">
            <v>0</v>
          </cell>
          <cell r="H611"/>
          <cell r="I611">
            <v>61</v>
          </cell>
          <cell r="J611" t="str">
            <v>DC 221</v>
          </cell>
          <cell r="K611">
            <v>-21.885697813979391</v>
          </cell>
          <cell r="L611">
            <v>-20.391367283749862</v>
          </cell>
          <cell r="M611"/>
          <cell r="N611" t="str">
            <v>IMP. NEW24</v>
          </cell>
        </row>
        <row r="612">
          <cell r="A612" t="str">
            <v>FAB-449</v>
          </cell>
          <cell r="B612" t="str">
            <v>C2-6029-FAB-449</v>
          </cell>
          <cell r="C612" t="str">
            <v>IMP 555</v>
          </cell>
          <cell r="D612" t="str">
            <v>FAB</v>
          </cell>
          <cell r="E612" t="str">
            <v>Ronak DC</v>
          </cell>
          <cell r="F612" t="str">
            <v>DC2</v>
          </cell>
          <cell r="G612">
            <v>0</v>
          </cell>
          <cell r="H612"/>
          <cell r="I612">
            <v>42</v>
          </cell>
          <cell r="J612" t="str">
            <v>DC 222</v>
          </cell>
          <cell r="K612">
            <v>-12.44807371794872</v>
          </cell>
          <cell r="L612">
            <v>-9.7604810530777613</v>
          </cell>
          <cell r="M612"/>
          <cell r="N612" t="str">
            <v>IMP. NEW24</v>
          </cell>
        </row>
        <row r="613">
          <cell r="A613" t="str">
            <v>FAB-450</v>
          </cell>
          <cell r="B613" t="str">
            <v>D10-8037-FAB-450</v>
          </cell>
          <cell r="C613" t="str">
            <v>IMP 556</v>
          </cell>
          <cell r="D613" t="str">
            <v>FAB</v>
          </cell>
          <cell r="E613" t="str">
            <v>Ronak DC</v>
          </cell>
          <cell r="F613" t="str">
            <v>DC2</v>
          </cell>
          <cell r="G613">
            <v>0</v>
          </cell>
          <cell r="H613"/>
          <cell r="I613">
            <v>77</v>
          </cell>
          <cell r="J613" t="str">
            <v>DC 223</v>
          </cell>
          <cell r="K613">
            <v>-10.198636363636361</v>
          </cell>
          <cell r="L613">
            <v>-28.183464665263259</v>
          </cell>
          <cell r="M613"/>
          <cell r="N613" t="str">
            <v>NEW24</v>
          </cell>
        </row>
        <row r="614">
          <cell r="A614" t="str">
            <v>EPX-01</v>
          </cell>
          <cell r="B614" t="str">
            <v>A06-0197-EPX-01</v>
          </cell>
          <cell r="C614" t="str">
            <v>DC 24</v>
          </cell>
          <cell r="D614" t="str">
            <v>EPX</v>
          </cell>
          <cell r="E614" t="str">
            <v>Shubham DC</v>
          </cell>
          <cell r="F614" t="str">
            <v>DC2</v>
          </cell>
          <cell r="G614">
            <v>0</v>
          </cell>
          <cell r="H614"/>
          <cell r="I614">
            <v>17.38</v>
          </cell>
          <cell r="J614" t="str">
            <v>DC 224</v>
          </cell>
          <cell r="K614">
            <v>-2.1669999999999998</v>
          </cell>
          <cell r="L614" t="str">
            <v>NA</v>
          </cell>
          <cell r="M614"/>
          <cell r="N614" t="str">
            <v>NEW24</v>
          </cell>
        </row>
        <row r="615">
          <cell r="A615" t="str">
            <v>EPX-02</v>
          </cell>
          <cell r="B615" t="str">
            <v>B3-4127-EPX-02</v>
          </cell>
          <cell r="C615" t="str">
            <v>DC 24</v>
          </cell>
          <cell r="D615" t="str">
            <v>EPX</v>
          </cell>
          <cell r="E615" t="str">
            <v>Shubham DC</v>
          </cell>
          <cell r="F615" t="str">
            <v>DC2</v>
          </cell>
          <cell r="G615">
            <v>0</v>
          </cell>
          <cell r="H615"/>
          <cell r="I615">
            <v>34.22</v>
          </cell>
          <cell r="J615" t="str">
            <v>DC 225</v>
          </cell>
          <cell r="K615">
            <v>-5.93</v>
          </cell>
          <cell r="L615" t="str">
            <v>NA</v>
          </cell>
          <cell r="M615"/>
          <cell r="N615" t="str">
            <v>NEW24</v>
          </cell>
        </row>
        <row r="616">
          <cell r="A616" t="str">
            <v>FAB-468</v>
          </cell>
          <cell r="B616" t="str">
            <v>C2-6031-FAB-468</v>
          </cell>
          <cell r="C616" t="str">
            <v>IMP 557</v>
          </cell>
          <cell r="D616" t="str">
            <v>FAB</v>
          </cell>
          <cell r="E616" t="str">
            <v>Ronak DC</v>
          </cell>
          <cell r="F616" t="str">
            <v>DC2</v>
          </cell>
          <cell r="G616">
            <v>0</v>
          </cell>
          <cell r="H616"/>
          <cell r="I616">
            <v>28.5</v>
          </cell>
          <cell r="J616" t="str">
            <v>DC 226</v>
          </cell>
          <cell r="K616">
            <v>-9.3084242424242412</v>
          </cell>
          <cell r="L616" t="str">
            <v>NA</v>
          </cell>
          <cell r="M616"/>
          <cell r="N616" t="str">
            <v>IMP. NEW24</v>
          </cell>
        </row>
        <row r="617">
          <cell r="A617" t="str">
            <v>FAB-469</v>
          </cell>
          <cell r="B617" t="str">
            <v>C7-6108-FAB-469</v>
          </cell>
          <cell r="C617" t="str">
            <v>IMP 558</v>
          </cell>
          <cell r="D617" t="str">
            <v>FAB</v>
          </cell>
          <cell r="E617" t="str">
            <v>Ronak DC</v>
          </cell>
          <cell r="F617" t="str">
            <v>DC2</v>
          </cell>
          <cell r="G617">
            <v>0</v>
          </cell>
          <cell r="H617"/>
          <cell r="I617">
            <v>21.81</v>
          </cell>
          <cell r="J617" t="str">
            <v>DC 227</v>
          </cell>
          <cell r="K617">
            <v>-7.7510000000000003</v>
          </cell>
          <cell r="L617">
            <v>-13.31</v>
          </cell>
          <cell r="M617"/>
          <cell r="N617" t="str">
            <v>NEW24</v>
          </cell>
        </row>
        <row r="618">
          <cell r="A618" t="str">
            <v>FAB-470</v>
          </cell>
          <cell r="B618" t="str">
            <v>C1-6010-FAB-470</v>
          </cell>
          <cell r="C618" t="str">
            <v>IMP 559</v>
          </cell>
          <cell r="D618" t="str">
            <v>FAB</v>
          </cell>
          <cell r="E618" t="str">
            <v>DC</v>
          </cell>
          <cell r="F618" t="str">
            <v>DC2</v>
          </cell>
          <cell r="G618">
            <v>0</v>
          </cell>
          <cell r="H618"/>
          <cell r="I618">
            <v>31.42</v>
          </cell>
          <cell r="J618" t="str">
            <v>DC 228</v>
          </cell>
          <cell r="K618">
            <v>-11.19285714285714</v>
          </cell>
          <cell r="L618" t="str">
            <v>NA</v>
          </cell>
          <cell r="M618"/>
          <cell r="N618" t="str">
            <v>NEW24</v>
          </cell>
        </row>
        <row r="619">
          <cell r="A619" t="str">
            <v>FAB-471</v>
          </cell>
          <cell r="B619" t="str">
            <v>C1-6014-FAB-471</v>
          </cell>
          <cell r="C619" t="str">
            <v>IMP 560</v>
          </cell>
          <cell r="D619" t="str">
            <v>FAB</v>
          </cell>
          <cell r="E619" t="str">
            <v>DC</v>
          </cell>
          <cell r="F619" t="str">
            <v>DC2</v>
          </cell>
          <cell r="G619">
            <v>0</v>
          </cell>
          <cell r="H619"/>
          <cell r="I619">
            <v>34.43</v>
          </cell>
          <cell r="J619" t="str">
            <v>DC 229</v>
          </cell>
          <cell r="K619">
            <v>-21.344733333333341</v>
          </cell>
          <cell r="L619" t="str">
            <v>NA</v>
          </cell>
          <cell r="M619"/>
          <cell r="N619" t="str">
            <v>NEW24</v>
          </cell>
        </row>
        <row r="620">
          <cell r="A620" t="str">
            <v>FAB-472</v>
          </cell>
          <cell r="B620" t="str">
            <v>C7-6104-FAB-472</v>
          </cell>
          <cell r="C620" t="str">
            <v>IMP 561</v>
          </cell>
          <cell r="D620" t="str">
            <v>FAB</v>
          </cell>
          <cell r="E620" t="str">
            <v>DC</v>
          </cell>
          <cell r="F620" t="str">
            <v>DC2</v>
          </cell>
          <cell r="G620">
            <v>0</v>
          </cell>
          <cell r="H620"/>
          <cell r="I620">
            <v>42.99</v>
          </cell>
          <cell r="J620" t="str">
            <v>DC 230</v>
          </cell>
          <cell r="K620">
            <v>-23.207999999999998</v>
          </cell>
          <cell r="L620" t="str">
            <v>NA</v>
          </cell>
          <cell r="M620"/>
          <cell r="N620" t="str">
            <v>NEW24</v>
          </cell>
        </row>
        <row r="621">
          <cell r="A621" t="str">
            <v>FB-C06</v>
          </cell>
          <cell r="B621" t="str">
            <v>FB-C06</v>
          </cell>
          <cell r="C621" t="str">
            <v>LNP</v>
          </cell>
          <cell r="D621" t="str">
            <v>FB</v>
          </cell>
          <cell r="E621" t="str">
            <v>Tushar DC</v>
          </cell>
          <cell r="F621" t="str">
            <v>DC2</v>
          </cell>
          <cell r="G621">
            <v>0</v>
          </cell>
          <cell r="H621"/>
          <cell r="I621">
            <v>14.13</v>
          </cell>
          <cell r="J621" t="str">
            <v>DC 231</v>
          </cell>
          <cell r="K621">
            <v>-2.78</v>
          </cell>
          <cell r="L621" t="str">
            <v>NA</v>
          </cell>
          <cell r="M621"/>
          <cell r="N621" t="str">
            <v>NEW24</v>
          </cell>
        </row>
        <row r="622">
          <cell r="A622" t="str">
            <v>CP-2-2415F</v>
          </cell>
          <cell r="B622" t="str">
            <v>A10-0335-CP-2-2415F</v>
          </cell>
          <cell r="C622" t="str">
            <v>WASTE</v>
          </cell>
          <cell r="D622" t="str">
            <v>CP</v>
          </cell>
          <cell r="E622" t="str">
            <v>Shubham DC</v>
          </cell>
          <cell r="F622" t="str">
            <v>DC2</v>
          </cell>
          <cell r="G622">
            <v>0</v>
          </cell>
          <cell r="H622"/>
          <cell r="I622">
            <v>11.04</v>
          </cell>
          <cell r="J622" t="str">
            <v>DC 232</v>
          </cell>
          <cell r="K622" t="str">
            <v>NA</v>
          </cell>
          <cell r="L622" t="str">
            <v>NA</v>
          </cell>
          <cell r="M622"/>
          <cell r="N622" t="str">
            <v>NEW24</v>
          </cell>
        </row>
        <row r="623">
          <cell r="A623"/>
          <cell r="B623"/>
          <cell r="C623"/>
          <cell r="D623"/>
          <cell r="E623"/>
          <cell r="F623"/>
          <cell r="G623"/>
          <cell r="H623"/>
          <cell r="I623"/>
          <cell r="J623"/>
          <cell r="K623"/>
          <cell r="L623"/>
          <cell r="M623"/>
          <cell r="N623"/>
        </row>
        <row r="624">
          <cell r="A624" t="str">
            <v>BS13</v>
          </cell>
          <cell r="B624" t="str">
            <v>C10-6198-BS13</v>
          </cell>
          <cell r="C624" t="str">
            <v>NA</v>
          </cell>
          <cell r="D624" t="str">
            <v>CFB</v>
          </cell>
          <cell r="E624" t="str">
            <v>DC</v>
          </cell>
          <cell r="F624" t="str">
            <v>DC2</v>
          </cell>
          <cell r="G624">
            <v>7</v>
          </cell>
          <cell r="H624">
            <v>156</v>
          </cell>
          <cell r="I624">
            <v>33.912999999999997</v>
          </cell>
          <cell r="J624"/>
          <cell r="K624">
            <v>-9.8726190476190467</v>
          </cell>
          <cell r="L624">
            <v>-6.63</v>
          </cell>
          <cell r="M624"/>
          <cell r="N624" t="str">
            <v>OLD</v>
          </cell>
        </row>
        <row r="625">
          <cell r="A625" t="str">
            <v>CM-B209</v>
          </cell>
          <cell r="B625" t="str">
            <v>A27-0991-CM-B209</v>
          </cell>
          <cell r="C625" t="str">
            <v>STK-DC</v>
          </cell>
          <cell r="D625" t="str">
            <v>CSM</v>
          </cell>
          <cell r="E625" t="str">
            <v>DC</v>
          </cell>
          <cell r="F625" t="str">
            <v>DC2</v>
          </cell>
          <cell r="G625">
            <v>1</v>
          </cell>
          <cell r="H625">
            <v>986</v>
          </cell>
          <cell r="I625">
            <v>4.9060000000000006</v>
          </cell>
          <cell r="J625"/>
          <cell r="K625" t="str">
            <v>NA</v>
          </cell>
          <cell r="L625" t="str">
            <v>NA</v>
          </cell>
          <cell r="M625"/>
          <cell r="N625" t="str">
            <v>OLD</v>
          </cell>
        </row>
        <row r="626">
          <cell r="A626" t="str">
            <v>FB-0303</v>
          </cell>
          <cell r="B626" t="str">
            <v>A28-1069-FB-0303</v>
          </cell>
          <cell r="C626" t="str">
            <v>LNP</v>
          </cell>
          <cell r="D626" t="str">
            <v>FB</v>
          </cell>
          <cell r="E626" t="str">
            <v>DC</v>
          </cell>
          <cell r="F626" t="str">
            <v>DC2</v>
          </cell>
          <cell r="G626">
            <v>1</v>
          </cell>
          <cell r="H626">
            <v>410</v>
          </cell>
          <cell r="I626">
            <v>34.924999999999997</v>
          </cell>
          <cell r="J626"/>
          <cell r="K626" t="str">
            <v>NA</v>
          </cell>
          <cell r="L626" t="str">
            <v>NA</v>
          </cell>
          <cell r="M626"/>
          <cell r="N626" t="str">
            <v>OLD</v>
          </cell>
        </row>
        <row r="627">
          <cell r="A627" t="str">
            <v>FP-66</v>
          </cell>
          <cell r="B627" t="str">
            <v>A24-0874-FP-66</v>
          </cell>
          <cell r="C627">
            <v>45599</v>
          </cell>
          <cell r="D627" t="str">
            <v>FP</v>
          </cell>
          <cell r="E627" t="str">
            <v>DC</v>
          </cell>
          <cell r="F627" t="str">
            <v>DC2</v>
          </cell>
          <cell r="G627">
            <v>1</v>
          </cell>
          <cell r="H627">
            <v>792</v>
          </cell>
          <cell r="I627">
            <v>3.96</v>
          </cell>
          <cell r="J627"/>
          <cell r="K627" t="str">
            <v>NA</v>
          </cell>
          <cell r="L627" t="str">
            <v>NA</v>
          </cell>
          <cell r="M627"/>
          <cell r="N627" t="str">
            <v>OLD</v>
          </cell>
        </row>
        <row r="628">
          <cell r="A628" t="str">
            <v>FP-73</v>
          </cell>
          <cell r="B628" t="str">
            <v>A14-0492-FP-73</v>
          </cell>
          <cell r="C628" t="str">
            <v>LNP</v>
          </cell>
          <cell r="D628" t="str">
            <v>FP</v>
          </cell>
          <cell r="E628" t="str">
            <v>DC</v>
          </cell>
          <cell r="F628" t="str">
            <v>DC2</v>
          </cell>
          <cell r="G628">
            <v>4</v>
          </cell>
          <cell r="H628">
            <v>222</v>
          </cell>
          <cell r="I628">
            <v>53.35</v>
          </cell>
          <cell r="J628"/>
          <cell r="K628">
            <v>-11.91191666666667</v>
          </cell>
          <cell r="L628" t="str">
            <v>NA</v>
          </cell>
          <cell r="M628"/>
          <cell r="N628" t="str">
            <v>OLD</v>
          </cell>
        </row>
        <row r="629">
          <cell r="A629" t="str">
            <v>FPB-01</v>
          </cell>
          <cell r="B629" t="str">
            <v>C9-6177-FPB-01</v>
          </cell>
          <cell r="C629" t="str">
            <v>IMP FPB-10</v>
          </cell>
          <cell r="D629" t="str">
            <v>FPB</v>
          </cell>
          <cell r="E629" t="str">
            <v>DC</v>
          </cell>
          <cell r="F629" t="str">
            <v>DC2</v>
          </cell>
          <cell r="G629">
            <v>5</v>
          </cell>
          <cell r="H629">
            <v>173</v>
          </cell>
          <cell r="I629">
            <v>52.8</v>
          </cell>
          <cell r="J629"/>
          <cell r="K629">
            <v>-11.719702020202019</v>
          </cell>
          <cell r="L629">
            <v>-3.8763851990177902</v>
          </cell>
          <cell r="M629"/>
          <cell r="N629" t="str">
            <v>OLD</v>
          </cell>
        </row>
        <row r="630">
          <cell r="A630" t="str">
            <v>GT-12</v>
          </cell>
          <cell r="B630" t="str">
            <v>A25-0923-GT-12</v>
          </cell>
          <cell r="C630" t="str">
            <v>LNP</v>
          </cell>
          <cell r="D630" t="str">
            <v>GT</v>
          </cell>
          <cell r="E630" t="str">
            <v>DC</v>
          </cell>
          <cell r="F630" t="str">
            <v>DC2</v>
          </cell>
          <cell r="G630">
            <v>0</v>
          </cell>
          <cell r="H630">
            <v>956</v>
          </cell>
          <cell r="I630">
            <v>3.9049999999999998</v>
          </cell>
          <cell r="J630"/>
          <cell r="K630" t="str">
            <v>NA</v>
          </cell>
          <cell r="L630" t="str">
            <v>NA</v>
          </cell>
          <cell r="M630"/>
          <cell r="N630" t="str">
            <v>OLD</v>
          </cell>
        </row>
        <row r="631">
          <cell r="A631" t="str">
            <v>IB-C11M</v>
          </cell>
          <cell r="B631" t="str">
            <v>B2-4101-IB-C11M</v>
          </cell>
          <cell r="C631" t="str">
            <v>LSF</v>
          </cell>
          <cell r="D631" t="str">
            <v>IB</v>
          </cell>
          <cell r="E631" t="str">
            <v>DC</v>
          </cell>
          <cell r="F631" t="str">
            <v>DC2</v>
          </cell>
          <cell r="G631">
            <v>8</v>
          </cell>
          <cell r="H631">
            <v>143</v>
          </cell>
          <cell r="I631">
            <v>27.61</v>
          </cell>
          <cell r="J631"/>
          <cell r="K631">
            <v>-10.802777777777781</v>
          </cell>
          <cell r="L631">
            <v>-19.629469567550021</v>
          </cell>
          <cell r="M631"/>
          <cell r="N631" t="str">
            <v>OLD</v>
          </cell>
        </row>
        <row r="632">
          <cell r="A632" t="str">
            <v>IB-E03</v>
          </cell>
          <cell r="B632" t="str">
            <v>A26-0969-IB-E03</v>
          </cell>
          <cell r="C632" t="str">
            <v>LSF</v>
          </cell>
          <cell r="D632" t="str">
            <v>IB</v>
          </cell>
          <cell r="E632" t="str">
            <v>DC</v>
          </cell>
          <cell r="F632" t="str">
            <v>DC2</v>
          </cell>
          <cell r="G632">
            <v>1</v>
          </cell>
          <cell r="H632">
            <v>874</v>
          </cell>
          <cell r="I632">
            <v>12.166</v>
          </cell>
          <cell r="J632"/>
          <cell r="K632" t="str">
            <v>NA</v>
          </cell>
          <cell r="L632" t="str">
            <v>NA</v>
          </cell>
          <cell r="M632"/>
          <cell r="N632" t="str">
            <v>OLD</v>
          </cell>
        </row>
        <row r="633">
          <cell r="A633" t="str">
            <v>IC-1206</v>
          </cell>
          <cell r="B633" t="str">
            <v>A23-0793-IC-1206</v>
          </cell>
          <cell r="C633">
            <v>45296</v>
          </cell>
          <cell r="D633" t="str">
            <v>IC</v>
          </cell>
          <cell r="E633" t="str">
            <v>DC</v>
          </cell>
          <cell r="F633" t="str">
            <v>DC2</v>
          </cell>
          <cell r="G633">
            <v>0</v>
          </cell>
          <cell r="H633">
            <v>1071</v>
          </cell>
          <cell r="I633">
            <v>1.6060000000000001</v>
          </cell>
          <cell r="J633"/>
          <cell r="K633" t="str">
            <v>NA</v>
          </cell>
          <cell r="L633" t="str">
            <v>NA</v>
          </cell>
          <cell r="M633"/>
          <cell r="N633" t="str">
            <v>OLD</v>
          </cell>
        </row>
        <row r="634">
          <cell r="A634" t="str">
            <v>IC-1212</v>
          </cell>
          <cell r="B634" t="str">
            <v>A23-0793-IC-1212</v>
          </cell>
          <cell r="C634">
            <v>45296</v>
          </cell>
          <cell r="D634" t="str">
            <v>IC</v>
          </cell>
          <cell r="E634" t="str">
            <v>DC</v>
          </cell>
          <cell r="F634" t="str">
            <v>DC2</v>
          </cell>
          <cell r="G634">
            <v>0</v>
          </cell>
          <cell r="H634"/>
          <cell r="I634">
            <v>2.3319999999999999</v>
          </cell>
          <cell r="J634"/>
          <cell r="K634" t="str">
            <v>NA</v>
          </cell>
          <cell r="L634" t="str">
            <v>NA</v>
          </cell>
          <cell r="M634"/>
          <cell r="N634" t="str">
            <v>OLD</v>
          </cell>
        </row>
        <row r="635">
          <cell r="A635" t="str">
            <v>IC-1218</v>
          </cell>
          <cell r="B635" t="str">
            <v>A23-0793-IC-1218</v>
          </cell>
          <cell r="C635">
            <v>45296</v>
          </cell>
          <cell r="D635" t="str">
            <v>IC</v>
          </cell>
          <cell r="E635" t="str">
            <v>DC</v>
          </cell>
          <cell r="F635" t="str">
            <v>DC2</v>
          </cell>
          <cell r="G635">
            <v>0</v>
          </cell>
          <cell r="H635"/>
          <cell r="I635">
            <v>2.9039999999999999</v>
          </cell>
          <cell r="J635"/>
          <cell r="K635" t="str">
            <v>NA</v>
          </cell>
          <cell r="L635" t="str">
            <v>NA</v>
          </cell>
          <cell r="M635"/>
          <cell r="N635" t="str">
            <v>OLD</v>
          </cell>
        </row>
        <row r="636">
          <cell r="A636" t="str">
            <v>IC-1224</v>
          </cell>
          <cell r="B636" t="str">
            <v>A23-0793-IC-1224</v>
          </cell>
          <cell r="C636">
            <v>45296</v>
          </cell>
          <cell r="D636" t="str">
            <v>IC</v>
          </cell>
          <cell r="E636" t="str">
            <v>DC</v>
          </cell>
          <cell r="F636" t="str">
            <v>DC2</v>
          </cell>
          <cell r="G636">
            <v>0</v>
          </cell>
          <cell r="H636"/>
          <cell r="I636">
            <v>3.894000000000001</v>
          </cell>
          <cell r="J636"/>
          <cell r="K636" t="str">
            <v>NA</v>
          </cell>
          <cell r="L636" t="str">
            <v>NA</v>
          </cell>
          <cell r="M636"/>
          <cell r="N636" t="str">
            <v>OLD</v>
          </cell>
        </row>
        <row r="637">
          <cell r="A637" t="str">
            <v>IC-1806</v>
          </cell>
          <cell r="B637" t="str">
            <v>A23-0793-IC-1806</v>
          </cell>
          <cell r="C637">
            <v>45296</v>
          </cell>
          <cell r="D637" t="str">
            <v>IC</v>
          </cell>
          <cell r="E637" t="str">
            <v>DC</v>
          </cell>
          <cell r="F637" t="str">
            <v>DC2</v>
          </cell>
          <cell r="G637">
            <v>0</v>
          </cell>
          <cell r="H637"/>
          <cell r="I637">
            <v>1.859</v>
          </cell>
          <cell r="J637"/>
          <cell r="K637" t="str">
            <v>NA</v>
          </cell>
          <cell r="L637" t="str">
            <v>NA</v>
          </cell>
          <cell r="M637"/>
          <cell r="N637" t="str">
            <v>OLD</v>
          </cell>
        </row>
        <row r="638">
          <cell r="A638" t="str">
            <v>IC-1812</v>
          </cell>
          <cell r="B638" t="str">
            <v>A23-0793-IC-1812</v>
          </cell>
          <cell r="C638">
            <v>45296</v>
          </cell>
          <cell r="D638" t="str">
            <v>IC</v>
          </cell>
          <cell r="E638" t="str">
            <v>DC</v>
          </cell>
          <cell r="F638" t="str">
            <v>DC2</v>
          </cell>
          <cell r="G638">
            <v>0</v>
          </cell>
          <cell r="H638"/>
          <cell r="I638">
            <v>2.717000000000001</v>
          </cell>
          <cell r="J638"/>
          <cell r="K638" t="str">
            <v>NA</v>
          </cell>
          <cell r="L638" t="str">
            <v>NA</v>
          </cell>
          <cell r="M638"/>
          <cell r="N638" t="str">
            <v>OLD</v>
          </cell>
        </row>
        <row r="639">
          <cell r="A639" t="str">
            <v>IC-1818</v>
          </cell>
          <cell r="B639" t="str">
            <v>A23-0793-IC-1818</v>
          </cell>
          <cell r="C639">
            <v>45296</v>
          </cell>
          <cell r="D639" t="str">
            <v>IC</v>
          </cell>
          <cell r="E639" t="str">
            <v>DC</v>
          </cell>
          <cell r="F639" t="str">
            <v>DC2</v>
          </cell>
          <cell r="G639">
            <v>0</v>
          </cell>
          <cell r="H639"/>
          <cell r="I639">
            <v>3.4870000000000001</v>
          </cell>
          <cell r="J639"/>
          <cell r="K639" t="str">
            <v>NA</v>
          </cell>
          <cell r="L639" t="str">
            <v>NA</v>
          </cell>
          <cell r="M639"/>
          <cell r="N639" t="str">
            <v>OLD</v>
          </cell>
        </row>
        <row r="640">
          <cell r="A640" t="str">
            <v>IC-2406</v>
          </cell>
          <cell r="B640" t="str">
            <v>A23-0793-IC-2406</v>
          </cell>
          <cell r="C640">
            <v>45296</v>
          </cell>
          <cell r="D640" t="str">
            <v>IC</v>
          </cell>
          <cell r="E640" t="str">
            <v>DC</v>
          </cell>
          <cell r="F640" t="str">
            <v>DC2</v>
          </cell>
          <cell r="G640">
            <v>0</v>
          </cell>
          <cell r="H640"/>
          <cell r="I640">
            <v>2.0459999999999998</v>
          </cell>
          <cell r="J640"/>
          <cell r="K640" t="str">
            <v>NA</v>
          </cell>
          <cell r="L640" t="str">
            <v>NA</v>
          </cell>
          <cell r="M640"/>
          <cell r="N640" t="str">
            <v>OLD</v>
          </cell>
        </row>
        <row r="641">
          <cell r="A641" t="str">
            <v>IC-2418</v>
          </cell>
          <cell r="B641" t="str">
            <v>A23-0793-IC-2418</v>
          </cell>
          <cell r="C641">
            <v>45296</v>
          </cell>
          <cell r="D641" t="str">
            <v>IC</v>
          </cell>
          <cell r="E641" t="str">
            <v>DC</v>
          </cell>
          <cell r="F641" t="str">
            <v>DC2</v>
          </cell>
          <cell r="G641">
            <v>0</v>
          </cell>
          <cell r="H641">
            <v>1019</v>
          </cell>
          <cell r="I641">
            <v>3.9489999999999998</v>
          </cell>
          <cell r="J641"/>
          <cell r="K641" t="str">
            <v>NA</v>
          </cell>
          <cell r="L641" t="str">
            <v>NA</v>
          </cell>
          <cell r="M641"/>
          <cell r="N641" t="str">
            <v>OLD</v>
          </cell>
        </row>
        <row r="642">
          <cell r="A642" t="str">
            <v>IC-3006</v>
          </cell>
          <cell r="B642" t="str">
            <v>A23-0793-IC-3006</v>
          </cell>
          <cell r="C642">
            <v>45296</v>
          </cell>
          <cell r="D642" t="str">
            <v>IC</v>
          </cell>
          <cell r="E642" t="str">
            <v>DC</v>
          </cell>
          <cell r="F642" t="str">
            <v>DC2</v>
          </cell>
          <cell r="G642">
            <v>0</v>
          </cell>
          <cell r="H642">
            <v>1052</v>
          </cell>
          <cell r="I642">
            <v>2.222</v>
          </cell>
          <cell r="J642"/>
          <cell r="K642" t="str">
            <v>NA</v>
          </cell>
          <cell r="L642" t="str">
            <v>NA</v>
          </cell>
          <cell r="M642"/>
          <cell r="N642" t="str">
            <v>OLD</v>
          </cell>
        </row>
        <row r="643">
          <cell r="A643" t="str">
            <v>IC-3024</v>
          </cell>
          <cell r="B643" t="str">
            <v>A23-0793-IC-3024</v>
          </cell>
          <cell r="C643">
            <v>45296</v>
          </cell>
          <cell r="D643" t="str">
            <v>IC</v>
          </cell>
          <cell r="E643" t="str">
            <v>DC</v>
          </cell>
          <cell r="F643" t="str">
            <v>DC2</v>
          </cell>
          <cell r="G643">
            <v>0</v>
          </cell>
          <cell r="H643"/>
          <cell r="I643">
            <v>5.8849999999999998</v>
          </cell>
          <cell r="J643"/>
          <cell r="K643" t="str">
            <v>NA</v>
          </cell>
          <cell r="L643" t="str">
            <v>NA</v>
          </cell>
          <cell r="M643"/>
          <cell r="N643" t="str">
            <v>OLD</v>
          </cell>
        </row>
        <row r="644">
          <cell r="A644" t="str">
            <v>IC-3606</v>
          </cell>
          <cell r="B644" t="str">
            <v>A23-0793-IC-3606</v>
          </cell>
          <cell r="C644">
            <v>45296</v>
          </cell>
          <cell r="D644" t="str">
            <v>IC</v>
          </cell>
          <cell r="E644" t="str">
            <v>DC</v>
          </cell>
          <cell r="F644" t="str">
            <v>DC2</v>
          </cell>
          <cell r="G644">
            <v>0</v>
          </cell>
          <cell r="H644"/>
          <cell r="I644">
            <v>2.398000000000001</v>
          </cell>
          <cell r="J644"/>
          <cell r="K644" t="str">
            <v>NA</v>
          </cell>
          <cell r="L644" t="str">
            <v>NA</v>
          </cell>
          <cell r="M644"/>
          <cell r="N644" t="str">
            <v>OLD</v>
          </cell>
        </row>
        <row r="645">
          <cell r="A645" t="str">
            <v>IC-3612</v>
          </cell>
          <cell r="B645" t="str">
            <v>A23-0793-IC-3612</v>
          </cell>
          <cell r="C645">
            <v>45296</v>
          </cell>
          <cell r="D645" t="str">
            <v>IC</v>
          </cell>
          <cell r="E645" t="str">
            <v>DC</v>
          </cell>
          <cell r="F645" t="str">
            <v>DC2</v>
          </cell>
          <cell r="G645">
            <v>0</v>
          </cell>
          <cell r="H645"/>
          <cell r="I645">
            <v>3.773000000000001</v>
          </cell>
          <cell r="J645"/>
          <cell r="K645" t="str">
            <v>NA</v>
          </cell>
          <cell r="L645" t="str">
            <v>NA</v>
          </cell>
          <cell r="M645"/>
          <cell r="N645" t="str">
            <v>OLD</v>
          </cell>
        </row>
        <row r="646">
          <cell r="A646" t="str">
            <v>IC-3624</v>
          </cell>
          <cell r="B646" t="str">
            <v>A23-0793-IC-3624</v>
          </cell>
          <cell r="C646">
            <v>45296</v>
          </cell>
          <cell r="D646" t="str">
            <v>IC</v>
          </cell>
          <cell r="E646" t="str">
            <v>DC</v>
          </cell>
          <cell r="F646" t="str">
            <v>DC2</v>
          </cell>
          <cell r="G646">
            <v>0</v>
          </cell>
          <cell r="H646"/>
          <cell r="I646">
            <v>6.8090000000000011</v>
          </cell>
          <cell r="J646"/>
          <cell r="K646" t="str">
            <v>NA</v>
          </cell>
          <cell r="L646" t="str">
            <v>NA</v>
          </cell>
          <cell r="M646"/>
          <cell r="N646" t="str">
            <v>OLD</v>
          </cell>
        </row>
        <row r="647">
          <cell r="A647" t="str">
            <v>IC-4206</v>
          </cell>
          <cell r="B647" t="str">
            <v>A23-0793-IC-4206</v>
          </cell>
          <cell r="C647">
            <v>45296</v>
          </cell>
          <cell r="D647" t="str">
            <v>IC</v>
          </cell>
          <cell r="E647" t="str">
            <v>DC</v>
          </cell>
          <cell r="F647" t="str">
            <v>DC2</v>
          </cell>
          <cell r="G647">
            <v>0</v>
          </cell>
          <cell r="H647"/>
          <cell r="I647">
            <v>3.4430000000000001</v>
          </cell>
          <cell r="J647"/>
          <cell r="K647" t="str">
            <v>NA</v>
          </cell>
          <cell r="L647" t="str">
            <v>NA</v>
          </cell>
          <cell r="M647"/>
          <cell r="N647" t="str">
            <v>OLD</v>
          </cell>
        </row>
        <row r="648">
          <cell r="A648" t="str">
            <v>IC-4218</v>
          </cell>
          <cell r="B648" t="str">
            <v>A23-0793-IC-4218</v>
          </cell>
          <cell r="C648">
            <v>45296</v>
          </cell>
          <cell r="D648" t="str">
            <v>IC</v>
          </cell>
          <cell r="E648" t="str">
            <v>DC</v>
          </cell>
          <cell r="F648" t="str">
            <v>DC2</v>
          </cell>
          <cell r="G648">
            <v>0</v>
          </cell>
          <cell r="H648"/>
          <cell r="I648">
            <v>7.051000000000001</v>
          </cell>
          <cell r="J648"/>
          <cell r="K648" t="str">
            <v>NA</v>
          </cell>
          <cell r="L648" t="str">
            <v>NA</v>
          </cell>
          <cell r="M648"/>
          <cell r="N648" t="str">
            <v>OLD</v>
          </cell>
        </row>
        <row r="649">
          <cell r="A649" t="str">
            <v>IC-4224</v>
          </cell>
          <cell r="B649" t="str">
            <v>A23-0793-IC-4224</v>
          </cell>
          <cell r="C649">
            <v>45296</v>
          </cell>
          <cell r="D649" t="str">
            <v>IC</v>
          </cell>
          <cell r="E649" t="str">
            <v>DC</v>
          </cell>
          <cell r="F649" t="str">
            <v>DC2</v>
          </cell>
          <cell r="G649">
            <v>0</v>
          </cell>
          <cell r="H649"/>
          <cell r="I649">
            <v>8.3710000000000004</v>
          </cell>
          <cell r="J649"/>
          <cell r="K649" t="str">
            <v>NA</v>
          </cell>
          <cell r="L649" t="str">
            <v>NA</v>
          </cell>
          <cell r="M649"/>
          <cell r="N649" t="str">
            <v>OLD</v>
          </cell>
        </row>
        <row r="650">
          <cell r="A650" t="str">
            <v>IC-4806</v>
          </cell>
          <cell r="B650" t="str">
            <v>A23-0793-IC-4806</v>
          </cell>
          <cell r="C650">
            <v>45296</v>
          </cell>
          <cell r="D650" t="str">
            <v>IC</v>
          </cell>
          <cell r="E650" t="str">
            <v>DC</v>
          </cell>
          <cell r="F650" t="str">
            <v>DC2</v>
          </cell>
          <cell r="G650">
            <v>0</v>
          </cell>
          <cell r="H650"/>
          <cell r="I650">
            <v>5.3789999999999996</v>
          </cell>
          <cell r="J650"/>
          <cell r="K650" t="str">
            <v>NA</v>
          </cell>
          <cell r="L650" t="str">
            <v>NA</v>
          </cell>
          <cell r="M650"/>
          <cell r="N650" t="str">
            <v>OLD</v>
          </cell>
        </row>
        <row r="651">
          <cell r="A651" t="str">
            <v>IC-4812</v>
          </cell>
          <cell r="B651" t="str">
            <v>A23-0793-IC-4812</v>
          </cell>
          <cell r="C651">
            <v>45296</v>
          </cell>
          <cell r="D651" t="str">
            <v>IC</v>
          </cell>
          <cell r="E651" t="str">
            <v>DC</v>
          </cell>
          <cell r="F651" t="str">
            <v>DC2</v>
          </cell>
          <cell r="G651">
            <v>0</v>
          </cell>
          <cell r="H651"/>
          <cell r="I651">
            <v>5.7310000000000008</v>
          </cell>
          <cell r="J651"/>
          <cell r="K651" t="str">
            <v>NA</v>
          </cell>
          <cell r="L651" t="str">
            <v>NA</v>
          </cell>
          <cell r="M651"/>
          <cell r="N651" t="str">
            <v>OLD</v>
          </cell>
        </row>
        <row r="652">
          <cell r="A652" t="str">
            <v>IC-4818</v>
          </cell>
          <cell r="B652" t="str">
            <v>A23-0793-IC-4818</v>
          </cell>
          <cell r="C652">
            <v>45296</v>
          </cell>
          <cell r="D652" t="str">
            <v>IC</v>
          </cell>
          <cell r="E652" t="str">
            <v>DC</v>
          </cell>
          <cell r="F652" t="str">
            <v>DC2</v>
          </cell>
          <cell r="G652">
            <v>0</v>
          </cell>
          <cell r="H652"/>
          <cell r="I652">
            <v>7.3150000000000013</v>
          </cell>
          <cell r="J652"/>
          <cell r="K652" t="str">
            <v>NA</v>
          </cell>
          <cell r="L652" t="str">
            <v>NA</v>
          </cell>
          <cell r="M652"/>
          <cell r="N652" t="str">
            <v>OLD</v>
          </cell>
        </row>
        <row r="653">
          <cell r="A653" t="str">
            <v>IC-4824</v>
          </cell>
          <cell r="B653" t="str">
            <v>A23-0793-IC-4824</v>
          </cell>
          <cell r="C653">
            <v>45296</v>
          </cell>
          <cell r="D653" t="str">
            <v>IC</v>
          </cell>
          <cell r="E653" t="str">
            <v>DC</v>
          </cell>
          <cell r="F653" t="str">
            <v>DC2</v>
          </cell>
          <cell r="G653">
            <v>0</v>
          </cell>
          <cell r="H653"/>
          <cell r="I653">
            <v>8.9870000000000001</v>
          </cell>
          <cell r="J653"/>
          <cell r="K653" t="str">
            <v>NA</v>
          </cell>
          <cell r="L653" t="str">
            <v>NA</v>
          </cell>
          <cell r="M653"/>
          <cell r="N653" t="str">
            <v>OLD</v>
          </cell>
        </row>
        <row r="654">
          <cell r="A654" t="str">
            <v>IC-6006</v>
          </cell>
          <cell r="B654" t="str">
            <v>A23-0793-IC-6006</v>
          </cell>
          <cell r="C654">
            <v>45296</v>
          </cell>
          <cell r="D654" t="str">
            <v>IC</v>
          </cell>
          <cell r="E654" t="str">
            <v>DC</v>
          </cell>
          <cell r="F654" t="str">
            <v>DC2</v>
          </cell>
          <cell r="G654">
            <v>0</v>
          </cell>
          <cell r="H654"/>
          <cell r="I654">
            <v>4.9390000000000009</v>
          </cell>
          <cell r="J654"/>
          <cell r="K654" t="str">
            <v>NA</v>
          </cell>
          <cell r="L654" t="str">
            <v>NA</v>
          </cell>
          <cell r="M654"/>
          <cell r="N654" t="str">
            <v>OLD</v>
          </cell>
        </row>
        <row r="655">
          <cell r="A655" t="str">
            <v>IC-6012</v>
          </cell>
          <cell r="B655" t="str">
            <v>A23-0793-IC-6012</v>
          </cell>
          <cell r="C655">
            <v>45296</v>
          </cell>
          <cell r="D655" t="str">
            <v>IC</v>
          </cell>
          <cell r="E655" t="str">
            <v>DC</v>
          </cell>
          <cell r="F655" t="str">
            <v>DC2</v>
          </cell>
          <cell r="G655">
            <v>0</v>
          </cell>
          <cell r="H655">
            <v>1024</v>
          </cell>
          <cell r="I655">
            <v>6.5230000000000006</v>
          </cell>
          <cell r="J655"/>
          <cell r="K655" t="str">
            <v>NA</v>
          </cell>
          <cell r="L655" t="str">
            <v>NA</v>
          </cell>
          <cell r="M655"/>
          <cell r="N655" t="str">
            <v>OLD</v>
          </cell>
        </row>
        <row r="656">
          <cell r="A656" t="str">
            <v>IC-6018</v>
          </cell>
          <cell r="B656" t="str">
            <v>A23-0793-IC-6018</v>
          </cell>
          <cell r="C656">
            <v>45296</v>
          </cell>
          <cell r="D656" t="str">
            <v>IC</v>
          </cell>
          <cell r="E656" t="str">
            <v>DC</v>
          </cell>
          <cell r="F656" t="str">
            <v>DC2</v>
          </cell>
          <cell r="G656">
            <v>0</v>
          </cell>
          <cell r="H656"/>
          <cell r="I656">
            <v>8.1070000000000011</v>
          </cell>
          <cell r="J656"/>
          <cell r="K656" t="str">
            <v>NA</v>
          </cell>
          <cell r="L656" t="str">
            <v>NA</v>
          </cell>
          <cell r="M656"/>
          <cell r="N656" t="str">
            <v>OLD</v>
          </cell>
        </row>
        <row r="657">
          <cell r="A657" t="str">
            <v>IC-6024</v>
          </cell>
          <cell r="B657" t="str">
            <v>A23-0793-IC-6024</v>
          </cell>
          <cell r="C657">
            <v>45296</v>
          </cell>
          <cell r="D657" t="str">
            <v>IC</v>
          </cell>
          <cell r="E657" t="str">
            <v>DC</v>
          </cell>
          <cell r="F657" t="str">
            <v>DC2</v>
          </cell>
          <cell r="G657">
            <v>0</v>
          </cell>
          <cell r="H657">
            <v>973</v>
          </cell>
          <cell r="I657">
            <v>11.198</v>
          </cell>
          <cell r="J657"/>
          <cell r="K657" t="str">
            <v>NA</v>
          </cell>
          <cell r="L657" t="str">
            <v>NA</v>
          </cell>
          <cell r="M657"/>
          <cell r="N657" t="str">
            <v>OLD</v>
          </cell>
        </row>
        <row r="658">
          <cell r="A658" t="str">
            <v>JMT-01</v>
          </cell>
          <cell r="B658" t="str">
            <v>D10-8037-JMT-01</v>
          </cell>
          <cell r="C658" t="str">
            <v>LNP</v>
          </cell>
          <cell r="D658" t="str">
            <v>JMT</v>
          </cell>
          <cell r="E658" t="str">
            <v>DC</v>
          </cell>
          <cell r="F658" t="str">
            <v>DC2</v>
          </cell>
          <cell r="G658">
            <v>4</v>
          </cell>
          <cell r="H658">
            <v>59</v>
          </cell>
          <cell r="I658">
            <v>92.213000000000008</v>
          </cell>
          <cell r="J658"/>
          <cell r="K658">
            <v>-18.07083333333334</v>
          </cell>
          <cell r="L658">
            <v>-41.337004616753028</v>
          </cell>
          <cell r="M658"/>
          <cell r="N658" t="str">
            <v>OLD</v>
          </cell>
        </row>
        <row r="659">
          <cell r="A659" t="str">
            <v>JMT-04</v>
          </cell>
          <cell r="B659" t="str">
            <v>A26-0978-JMT-04</v>
          </cell>
          <cell r="C659" t="str">
            <v>DC</v>
          </cell>
          <cell r="D659" t="str">
            <v>JMT</v>
          </cell>
          <cell r="E659" t="str">
            <v>DC</v>
          </cell>
          <cell r="F659" t="str">
            <v>DC2</v>
          </cell>
          <cell r="G659">
            <v>27</v>
          </cell>
          <cell r="H659">
            <v>105</v>
          </cell>
          <cell r="I659">
            <v>11.308</v>
          </cell>
          <cell r="J659"/>
          <cell r="K659">
            <v>-1.246875</v>
          </cell>
          <cell r="L659" t="str">
            <v>NA</v>
          </cell>
          <cell r="M659"/>
          <cell r="N659" t="str">
            <v>OLD</v>
          </cell>
        </row>
        <row r="660">
          <cell r="A660" t="str">
            <v>JMT-09</v>
          </cell>
          <cell r="B660" t="str">
            <v>A26-0955-JMT-09</v>
          </cell>
          <cell r="C660" t="str">
            <v>LNP</v>
          </cell>
          <cell r="D660" t="str">
            <v>JMT</v>
          </cell>
          <cell r="E660" t="str">
            <v>DC</v>
          </cell>
          <cell r="F660" t="str">
            <v>DC2</v>
          </cell>
          <cell r="G660">
            <v>4</v>
          </cell>
          <cell r="H660">
            <v>446</v>
          </cell>
          <cell r="I660">
            <v>5.346000000000001</v>
          </cell>
          <cell r="J660"/>
          <cell r="K660" t="str">
            <v>NA</v>
          </cell>
          <cell r="L660" t="str">
            <v>NA</v>
          </cell>
          <cell r="M660"/>
          <cell r="N660" t="str">
            <v>OLD</v>
          </cell>
        </row>
        <row r="661">
          <cell r="A661" t="str">
            <v>JMT-110</v>
          </cell>
          <cell r="B661" t="str">
            <v>A27-1024-JMT-110</v>
          </cell>
          <cell r="C661" t="str">
            <v>LNP</v>
          </cell>
          <cell r="D661" t="str">
            <v>JMT</v>
          </cell>
          <cell r="E661" t="str">
            <v>DC</v>
          </cell>
          <cell r="F661" t="str">
            <v>DC2</v>
          </cell>
          <cell r="G661">
            <v>1</v>
          </cell>
          <cell r="H661">
            <v>1066</v>
          </cell>
          <cell r="I661">
            <v>0.96800000000000008</v>
          </cell>
          <cell r="J661"/>
          <cell r="K661" t="str">
            <v>NA</v>
          </cell>
          <cell r="L661" t="str">
            <v>NA</v>
          </cell>
          <cell r="M661"/>
          <cell r="N661" t="str">
            <v>OLD</v>
          </cell>
        </row>
        <row r="662">
          <cell r="A662" t="str">
            <v>JMT-112</v>
          </cell>
          <cell r="B662" t="str">
            <v>A27-1003-JMT-112</v>
          </cell>
          <cell r="C662" t="str">
            <v>LSF</v>
          </cell>
          <cell r="D662" t="str">
            <v>JMT</v>
          </cell>
          <cell r="E662" t="str">
            <v>DC</v>
          </cell>
          <cell r="F662" t="str">
            <v>DC2</v>
          </cell>
          <cell r="G662">
            <v>0</v>
          </cell>
          <cell r="H662">
            <v>960</v>
          </cell>
          <cell r="I662">
            <v>0.95700000000000007</v>
          </cell>
          <cell r="J662"/>
          <cell r="K662" t="str">
            <v>NA</v>
          </cell>
          <cell r="L662" t="str">
            <v>NA</v>
          </cell>
          <cell r="M662"/>
          <cell r="N662" t="str">
            <v>OLD</v>
          </cell>
        </row>
        <row r="663">
          <cell r="A663" t="str">
            <v>JMT-121</v>
          </cell>
          <cell r="B663" t="str">
            <v>A06-0208-JMT-121</v>
          </cell>
          <cell r="C663" t="str">
            <v>LNP</v>
          </cell>
          <cell r="D663" t="str">
            <v>JMT</v>
          </cell>
          <cell r="E663" t="str">
            <v>DC</v>
          </cell>
          <cell r="F663" t="str">
            <v>DC2</v>
          </cell>
          <cell r="G663">
            <v>38</v>
          </cell>
          <cell r="H663">
            <v>58</v>
          </cell>
          <cell r="I663">
            <v>13.343</v>
          </cell>
          <cell r="J663"/>
          <cell r="K663">
            <v>-1.9496457209076219</v>
          </cell>
          <cell r="L663" t="str">
            <v>NA</v>
          </cell>
          <cell r="M663"/>
          <cell r="N663" t="str">
            <v>OLD</v>
          </cell>
        </row>
        <row r="664">
          <cell r="A664" t="str">
            <v>JMT-37</v>
          </cell>
          <cell r="B664" t="str">
            <v>A25-0898-JMT-37</v>
          </cell>
          <cell r="C664">
            <v>45599</v>
          </cell>
          <cell r="D664" t="str">
            <v>JMT</v>
          </cell>
          <cell r="E664" t="str">
            <v>DC</v>
          </cell>
          <cell r="F664" t="str">
            <v>DC2</v>
          </cell>
          <cell r="G664">
            <v>0</v>
          </cell>
          <cell r="H664">
            <v>1039</v>
          </cell>
          <cell r="I664">
            <v>3.036</v>
          </cell>
          <cell r="J664"/>
          <cell r="K664" t="str">
            <v>NA</v>
          </cell>
          <cell r="L664" t="str">
            <v>NA</v>
          </cell>
          <cell r="M664"/>
          <cell r="N664" t="str">
            <v>OLD</v>
          </cell>
        </row>
        <row r="665">
          <cell r="A665" t="str">
            <v>JMT-81</v>
          </cell>
          <cell r="B665" t="str">
            <v>A25-0925-JMT-81</v>
          </cell>
          <cell r="C665" t="str">
            <v>STK-DC</v>
          </cell>
          <cell r="D665" t="str">
            <v>JMT</v>
          </cell>
          <cell r="E665" t="str">
            <v>DC</v>
          </cell>
          <cell r="F665" t="str">
            <v>DC2</v>
          </cell>
          <cell r="G665">
            <v>1</v>
          </cell>
          <cell r="H665">
            <v>835</v>
          </cell>
          <cell r="I665">
            <v>3.5859999999999999</v>
          </cell>
          <cell r="J665"/>
          <cell r="K665" t="str">
            <v>NA</v>
          </cell>
          <cell r="L665" t="str">
            <v>NA</v>
          </cell>
          <cell r="M665"/>
          <cell r="N665" t="str">
            <v>OLD</v>
          </cell>
        </row>
        <row r="666">
          <cell r="A666" t="str">
            <v>JMT-88</v>
          </cell>
          <cell r="B666" t="str">
            <v>A27-1006-JMT-88</v>
          </cell>
          <cell r="C666" t="str">
            <v>LNP</v>
          </cell>
          <cell r="D666" t="str">
            <v>JMT</v>
          </cell>
          <cell r="E666" t="str">
            <v>DC</v>
          </cell>
          <cell r="F666" t="str">
            <v>DC2</v>
          </cell>
          <cell r="G666">
            <v>1</v>
          </cell>
          <cell r="H666">
            <v>694</v>
          </cell>
          <cell r="I666">
            <v>2.838000000000001</v>
          </cell>
          <cell r="J666"/>
          <cell r="K666" t="str">
            <v>NA</v>
          </cell>
          <cell r="L666" t="str">
            <v>NA</v>
          </cell>
          <cell r="M666"/>
          <cell r="N666" t="str">
            <v>OLD</v>
          </cell>
        </row>
        <row r="667">
          <cell r="A667" t="str">
            <v>JMT-89</v>
          </cell>
          <cell r="B667" t="str">
            <v>A27-1004-JMT-89</v>
          </cell>
          <cell r="C667" t="str">
            <v>LNP</v>
          </cell>
          <cell r="D667" t="str">
            <v>JMT</v>
          </cell>
          <cell r="E667" t="str">
            <v>DC</v>
          </cell>
          <cell r="F667" t="str">
            <v>DC2</v>
          </cell>
          <cell r="G667">
            <v>2</v>
          </cell>
          <cell r="H667">
            <v>611</v>
          </cell>
          <cell r="I667">
            <v>3.3</v>
          </cell>
          <cell r="J667"/>
          <cell r="K667" t="str">
            <v>NA</v>
          </cell>
          <cell r="L667" t="str">
            <v>NA</v>
          </cell>
          <cell r="M667"/>
          <cell r="N667" t="str">
            <v>OLD</v>
          </cell>
        </row>
        <row r="668">
          <cell r="A668" t="str">
            <v>JMT-90</v>
          </cell>
          <cell r="B668" t="str">
            <v>A27-1007-JMT-90</v>
          </cell>
          <cell r="C668" t="str">
            <v>LSF 22</v>
          </cell>
          <cell r="D668" t="str">
            <v>JMT</v>
          </cell>
          <cell r="E668" t="str">
            <v>DC</v>
          </cell>
          <cell r="F668" t="str">
            <v>DC2</v>
          </cell>
          <cell r="G668">
            <v>1</v>
          </cell>
          <cell r="H668">
            <v>671</v>
          </cell>
          <cell r="I668">
            <v>5.4890000000000008</v>
          </cell>
          <cell r="J668"/>
          <cell r="K668" t="str">
            <v>NA</v>
          </cell>
          <cell r="L668" t="str">
            <v>NA</v>
          </cell>
          <cell r="M668"/>
          <cell r="N668" t="str">
            <v>OLD</v>
          </cell>
        </row>
        <row r="669">
          <cell r="A669" t="str">
            <v>KW-06</v>
          </cell>
          <cell r="B669" t="str">
            <v>A23-0794-KW-06</v>
          </cell>
          <cell r="C669">
            <v>45599</v>
          </cell>
          <cell r="D669" t="str">
            <v>KW</v>
          </cell>
          <cell r="E669" t="str">
            <v>DC</v>
          </cell>
          <cell r="F669" t="str">
            <v>DC2</v>
          </cell>
          <cell r="G669">
            <v>0</v>
          </cell>
          <cell r="H669">
            <v>1118</v>
          </cell>
          <cell r="I669">
            <v>9.9000000000000005E-2</v>
          </cell>
          <cell r="J669"/>
          <cell r="K669" t="str">
            <v>NA</v>
          </cell>
          <cell r="L669" t="str">
            <v>NA</v>
          </cell>
          <cell r="M669"/>
          <cell r="N669" t="str">
            <v>OLD</v>
          </cell>
        </row>
        <row r="670">
          <cell r="A670" t="str">
            <v>KW-07</v>
          </cell>
          <cell r="B670" t="str">
            <v>A23-0794-KW-07</v>
          </cell>
          <cell r="C670">
            <v>45599</v>
          </cell>
          <cell r="D670" t="str">
            <v>KW</v>
          </cell>
          <cell r="E670" t="str">
            <v>DC</v>
          </cell>
          <cell r="F670" t="str">
            <v>DC2</v>
          </cell>
          <cell r="G670">
            <v>0</v>
          </cell>
          <cell r="H670">
            <v>1104</v>
          </cell>
          <cell r="I670">
            <v>9.9000000000000005E-2</v>
          </cell>
          <cell r="J670"/>
          <cell r="K670" t="str">
            <v>NA</v>
          </cell>
          <cell r="L670" t="str">
            <v>NA</v>
          </cell>
          <cell r="M670"/>
          <cell r="N670" t="str">
            <v>OLD</v>
          </cell>
        </row>
        <row r="671">
          <cell r="A671" t="str">
            <v>KW-10</v>
          </cell>
          <cell r="B671" t="str">
            <v>A23-0795-KW-10</v>
          </cell>
          <cell r="C671">
            <v>45599</v>
          </cell>
          <cell r="D671" t="str">
            <v>KW</v>
          </cell>
          <cell r="E671" t="str">
            <v>DC</v>
          </cell>
          <cell r="F671" t="str">
            <v>DC2</v>
          </cell>
          <cell r="G671">
            <v>0</v>
          </cell>
          <cell r="H671">
            <v>1119</v>
          </cell>
          <cell r="I671">
            <v>0.13200000000000001</v>
          </cell>
          <cell r="J671"/>
          <cell r="K671" t="str">
            <v>NA</v>
          </cell>
          <cell r="L671" t="str">
            <v>NA</v>
          </cell>
          <cell r="M671"/>
          <cell r="N671" t="str">
            <v>OLD</v>
          </cell>
        </row>
        <row r="672">
          <cell r="A672" t="str">
            <v>KW-11</v>
          </cell>
          <cell r="B672" t="str">
            <v>A23-0796-KW-11</v>
          </cell>
          <cell r="C672">
            <v>45599</v>
          </cell>
          <cell r="D672" t="str">
            <v>KW</v>
          </cell>
          <cell r="E672" t="str">
            <v>DC</v>
          </cell>
          <cell r="F672" t="str">
            <v>DC2</v>
          </cell>
          <cell r="G672">
            <v>0</v>
          </cell>
          <cell r="H672">
            <v>1094</v>
          </cell>
          <cell r="I672">
            <v>9.9000000000000005E-2</v>
          </cell>
          <cell r="J672"/>
          <cell r="K672" t="str">
            <v>NA</v>
          </cell>
          <cell r="L672" t="str">
            <v>NA</v>
          </cell>
          <cell r="M672"/>
          <cell r="N672" t="str">
            <v>OLD</v>
          </cell>
        </row>
        <row r="673">
          <cell r="A673" t="str">
            <v>KW-17</v>
          </cell>
          <cell r="B673" t="str">
            <v>A23-0798-KW-17</v>
          </cell>
          <cell r="C673">
            <v>45599</v>
          </cell>
          <cell r="D673" t="str">
            <v>KW</v>
          </cell>
          <cell r="E673" t="str">
            <v>DC</v>
          </cell>
          <cell r="F673" t="str">
            <v>DC2</v>
          </cell>
          <cell r="G673">
            <v>0</v>
          </cell>
          <cell r="H673">
            <v>1117</v>
          </cell>
          <cell r="I673">
            <v>4.3999999999999997E-2</v>
          </cell>
          <cell r="J673"/>
          <cell r="K673" t="str">
            <v>NA</v>
          </cell>
          <cell r="L673" t="str">
            <v>NA</v>
          </cell>
          <cell r="M673"/>
          <cell r="N673" t="str">
            <v>OLD</v>
          </cell>
        </row>
        <row r="674">
          <cell r="A674" t="str">
            <v>KW-18</v>
          </cell>
          <cell r="B674" t="str">
            <v>A23-0798-KW-18</v>
          </cell>
          <cell r="C674">
            <v>45599</v>
          </cell>
          <cell r="D674" t="str">
            <v>KW</v>
          </cell>
          <cell r="E674" t="str">
            <v>DC</v>
          </cell>
          <cell r="F674" t="str">
            <v>DC2</v>
          </cell>
          <cell r="G674">
            <v>0</v>
          </cell>
          <cell r="H674"/>
          <cell r="I674">
            <v>4.3999999999999997E-2</v>
          </cell>
          <cell r="J674"/>
          <cell r="K674" t="str">
            <v>NA</v>
          </cell>
          <cell r="L674" t="str">
            <v>NA</v>
          </cell>
          <cell r="M674"/>
          <cell r="N674" t="str">
            <v>OLD</v>
          </cell>
        </row>
        <row r="675">
          <cell r="A675" t="str">
            <v>KW-19</v>
          </cell>
          <cell r="B675" t="str">
            <v>A23-0798-KW-19</v>
          </cell>
          <cell r="C675">
            <v>45599</v>
          </cell>
          <cell r="D675" t="str">
            <v>KW</v>
          </cell>
          <cell r="E675" t="str">
            <v>DC</v>
          </cell>
          <cell r="F675" t="str">
            <v>DC2</v>
          </cell>
          <cell r="G675">
            <v>0</v>
          </cell>
          <cell r="H675">
            <v>1101</v>
          </cell>
          <cell r="I675">
            <v>3.3000000000000002E-2</v>
          </cell>
          <cell r="J675"/>
          <cell r="K675" t="str">
            <v>NA</v>
          </cell>
          <cell r="L675" t="str">
            <v>NA</v>
          </cell>
          <cell r="M675"/>
          <cell r="N675" t="str">
            <v>OLD</v>
          </cell>
        </row>
        <row r="676">
          <cell r="A676" t="str">
            <v>MFI-10</v>
          </cell>
          <cell r="B676" t="str">
            <v>D3-8012-MFI-10</v>
          </cell>
          <cell r="C676" t="str">
            <v>LNP</v>
          </cell>
          <cell r="D676" t="str">
            <v>PF</v>
          </cell>
          <cell r="E676" t="str">
            <v>DC</v>
          </cell>
          <cell r="F676" t="str">
            <v>DC2</v>
          </cell>
          <cell r="G676">
            <v>17</v>
          </cell>
          <cell r="H676">
            <v>11</v>
          </cell>
          <cell r="I676">
            <v>69.300000000000011</v>
          </cell>
          <cell r="J676"/>
          <cell r="K676">
            <v>-11.80479166666667</v>
          </cell>
          <cell r="L676">
            <v>-44.07871634499994</v>
          </cell>
          <cell r="M676">
            <v>-6.3336666666666668</v>
          </cell>
          <cell r="N676" t="str">
            <v>OLD</v>
          </cell>
        </row>
        <row r="677">
          <cell r="A677" t="str">
            <v>PF-11</v>
          </cell>
          <cell r="B677" t="str">
            <v>C6-6092-PF-11</v>
          </cell>
          <cell r="C677">
            <v>45635</v>
          </cell>
          <cell r="D677" t="str">
            <v>PF</v>
          </cell>
          <cell r="E677" t="str">
            <v>DC</v>
          </cell>
          <cell r="F677" t="str">
            <v>DC2</v>
          </cell>
          <cell r="G677">
            <v>0</v>
          </cell>
          <cell r="H677">
            <v>253</v>
          </cell>
          <cell r="I677">
            <v>103.4</v>
          </cell>
          <cell r="J677"/>
          <cell r="K677" t="str">
            <v>NA</v>
          </cell>
          <cell r="L677">
            <v>-29.830580926677911</v>
          </cell>
          <cell r="M677"/>
          <cell r="N677" t="str">
            <v>OLD</v>
          </cell>
        </row>
        <row r="678">
          <cell r="A678" t="str">
            <v>PF-22</v>
          </cell>
          <cell r="B678" t="str">
            <v>C9-6180-PF-22</v>
          </cell>
          <cell r="C678" t="str">
            <v>IMPROVED</v>
          </cell>
          <cell r="D678" t="str">
            <v>PF</v>
          </cell>
          <cell r="E678" t="str">
            <v>DC</v>
          </cell>
          <cell r="F678" t="str">
            <v>DC2</v>
          </cell>
          <cell r="G678">
            <v>13</v>
          </cell>
          <cell r="H678">
            <v>36</v>
          </cell>
          <cell r="I678">
            <v>169.4</v>
          </cell>
          <cell r="J678"/>
          <cell r="K678">
            <v>-12.81305357142857</v>
          </cell>
          <cell r="L678" t="str">
            <v>NA</v>
          </cell>
          <cell r="M678"/>
          <cell r="N678" t="str">
            <v>OLD</v>
          </cell>
        </row>
        <row r="679">
          <cell r="A679" t="str">
            <v>PF-50</v>
          </cell>
          <cell r="B679" t="str">
            <v>D7-8025-PF-50</v>
          </cell>
          <cell r="C679" t="str">
            <v>DC 24</v>
          </cell>
          <cell r="D679" t="str">
            <v>PF</v>
          </cell>
          <cell r="E679" t="str">
            <v>DC</v>
          </cell>
          <cell r="F679" t="str">
            <v>DC2</v>
          </cell>
          <cell r="G679">
            <v>4</v>
          </cell>
          <cell r="H679">
            <v>47</v>
          </cell>
          <cell r="I679">
            <v>284.89999999999998</v>
          </cell>
          <cell r="J679"/>
          <cell r="K679" t="str">
            <v>NA</v>
          </cell>
          <cell r="L679" t="str">
            <v>NA</v>
          </cell>
          <cell r="M679"/>
          <cell r="N679" t="str">
            <v>OLD</v>
          </cell>
        </row>
        <row r="680">
          <cell r="A680" t="str">
            <v>PF-RG1</v>
          </cell>
          <cell r="B680" t="str">
            <v>A25-0905-PF-RG1</v>
          </cell>
          <cell r="C680" t="str">
            <v>DC 24</v>
          </cell>
          <cell r="D680" t="str">
            <v>PF</v>
          </cell>
          <cell r="E680" t="str">
            <v>DC</v>
          </cell>
          <cell r="F680" t="str">
            <v>DC2</v>
          </cell>
          <cell r="G680">
            <v>2</v>
          </cell>
          <cell r="H680">
            <v>449</v>
          </cell>
          <cell r="I680">
            <v>20.933</v>
          </cell>
          <cell r="J680"/>
          <cell r="K680" t="str">
            <v>NA</v>
          </cell>
          <cell r="L680" t="str">
            <v>NA</v>
          </cell>
          <cell r="M680"/>
          <cell r="N680" t="str">
            <v>OLD</v>
          </cell>
        </row>
        <row r="681">
          <cell r="A681" t="str">
            <v>PF-RG2</v>
          </cell>
          <cell r="B681" t="str">
            <v>A25-0915-PF-RG2</v>
          </cell>
          <cell r="C681" t="str">
            <v>DC 22</v>
          </cell>
          <cell r="D681" t="str">
            <v>PF</v>
          </cell>
          <cell r="E681" t="str">
            <v>DC</v>
          </cell>
          <cell r="F681" t="str">
            <v>DC2</v>
          </cell>
          <cell r="G681">
            <v>0</v>
          </cell>
          <cell r="H681">
            <v>833</v>
          </cell>
          <cell r="I681">
            <v>25.542000000000002</v>
          </cell>
          <cell r="J681"/>
          <cell r="K681" t="str">
            <v>NA</v>
          </cell>
          <cell r="L681" t="str">
            <v>NA</v>
          </cell>
          <cell r="M681"/>
          <cell r="N681" t="str">
            <v>OLD</v>
          </cell>
        </row>
        <row r="682">
          <cell r="A682" t="str">
            <v>PO-AC1</v>
          </cell>
          <cell r="B682" t="str">
            <v>A23-0803-PO-AC1</v>
          </cell>
          <cell r="C682" t="str">
            <v>LSF</v>
          </cell>
          <cell r="D682" t="str">
            <v>PO</v>
          </cell>
          <cell r="E682" t="str">
            <v>DC</v>
          </cell>
          <cell r="F682" t="str">
            <v>DC2</v>
          </cell>
          <cell r="G682">
            <v>0</v>
          </cell>
          <cell r="H682"/>
          <cell r="I682">
            <v>14.256</v>
          </cell>
          <cell r="J682"/>
          <cell r="K682" t="str">
            <v>NA</v>
          </cell>
          <cell r="L682" t="str">
            <v>NA</v>
          </cell>
          <cell r="M682"/>
          <cell r="N682" t="str">
            <v>OLD</v>
          </cell>
        </row>
        <row r="683">
          <cell r="A683" t="str">
            <v>PO-M1</v>
          </cell>
          <cell r="B683" t="str">
            <v>PO-M1</v>
          </cell>
          <cell r="C683">
            <v>45296</v>
          </cell>
          <cell r="D683" t="str">
            <v>PO</v>
          </cell>
          <cell r="E683" t="str">
            <v>DC</v>
          </cell>
          <cell r="F683" t="str">
            <v>DC2</v>
          </cell>
          <cell r="G683">
            <v>0</v>
          </cell>
          <cell r="H683"/>
          <cell r="I683">
            <v>31.152000000000001</v>
          </cell>
          <cell r="J683"/>
          <cell r="K683" t="str">
            <v>NA</v>
          </cell>
          <cell r="L683" t="str">
            <v>NA</v>
          </cell>
          <cell r="M683"/>
          <cell r="N683" t="str">
            <v>OLD</v>
          </cell>
        </row>
        <row r="684">
          <cell r="A684" t="str">
            <v>PO-M2</v>
          </cell>
          <cell r="B684" t="str">
            <v>PO-M2</v>
          </cell>
          <cell r="C684">
            <v>45296</v>
          </cell>
          <cell r="D684" t="str">
            <v>PO</v>
          </cell>
          <cell r="E684" t="str">
            <v>DC</v>
          </cell>
          <cell r="F684" t="str">
            <v>DC2</v>
          </cell>
          <cell r="G684">
            <v>0</v>
          </cell>
          <cell r="H684"/>
          <cell r="I684">
            <v>47.025000000000013</v>
          </cell>
          <cell r="J684"/>
          <cell r="K684" t="str">
            <v>NA</v>
          </cell>
          <cell r="L684" t="str">
            <v>NA</v>
          </cell>
          <cell r="M684"/>
          <cell r="N684" t="str">
            <v>OLD</v>
          </cell>
        </row>
        <row r="685">
          <cell r="A685" t="str">
            <v>RS-0421</v>
          </cell>
          <cell r="B685" t="str">
            <v>A27-1016-RS-0421</v>
          </cell>
          <cell r="C685" t="str">
            <v>LNP</v>
          </cell>
          <cell r="D685" t="str">
            <v>RS</v>
          </cell>
          <cell r="E685" t="str">
            <v>DC</v>
          </cell>
          <cell r="F685" t="str">
            <v>DC2</v>
          </cell>
          <cell r="G685">
            <v>1</v>
          </cell>
          <cell r="H685">
            <v>721</v>
          </cell>
          <cell r="I685">
            <v>12.859</v>
          </cell>
          <cell r="J685"/>
          <cell r="K685" t="str">
            <v>NA</v>
          </cell>
          <cell r="L685" t="str">
            <v>NA</v>
          </cell>
          <cell r="M685"/>
          <cell r="N685" t="str">
            <v>OLD</v>
          </cell>
        </row>
        <row r="686">
          <cell r="A686" t="str">
            <v>RS-0422</v>
          </cell>
          <cell r="B686" t="str">
            <v>A26-0974-RS-0422</v>
          </cell>
          <cell r="C686" t="str">
            <v>LSF</v>
          </cell>
          <cell r="D686" t="str">
            <v>RS</v>
          </cell>
          <cell r="E686" t="str">
            <v>DC</v>
          </cell>
          <cell r="F686" t="str">
            <v>DC2</v>
          </cell>
          <cell r="G686">
            <v>1</v>
          </cell>
          <cell r="H686">
            <v>645</v>
          </cell>
          <cell r="I686">
            <v>25.222999999999999</v>
          </cell>
          <cell r="J686"/>
          <cell r="K686" t="str">
            <v>NA</v>
          </cell>
          <cell r="L686" t="str">
            <v>NA</v>
          </cell>
          <cell r="M686"/>
          <cell r="N686" t="str">
            <v>OLD</v>
          </cell>
        </row>
        <row r="687">
          <cell r="A687" t="str">
            <v>RS-0441</v>
          </cell>
          <cell r="B687" t="str">
            <v>A24-0875-RS-0441</v>
          </cell>
          <cell r="C687" t="str">
            <v>LSF</v>
          </cell>
          <cell r="D687" t="str">
            <v>RS</v>
          </cell>
          <cell r="E687" t="str">
            <v>DC</v>
          </cell>
          <cell r="F687" t="str">
            <v>DC2</v>
          </cell>
          <cell r="G687">
            <v>0</v>
          </cell>
          <cell r="H687">
            <v>1000</v>
          </cell>
          <cell r="I687">
            <v>24.343</v>
          </cell>
          <cell r="J687"/>
          <cell r="K687" t="str">
            <v>NA</v>
          </cell>
          <cell r="L687" t="str">
            <v>NA</v>
          </cell>
          <cell r="M687"/>
          <cell r="N687" t="str">
            <v>OLD</v>
          </cell>
        </row>
        <row r="688">
          <cell r="A688" t="str">
            <v>RS-0442</v>
          </cell>
          <cell r="B688" t="str">
            <v>A25-0933-RS-0442</v>
          </cell>
          <cell r="C688" t="str">
            <v>LSF</v>
          </cell>
          <cell r="D688" t="str">
            <v>RS</v>
          </cell>
          <cell r="E688" t="str">
            <v>DC</v>
          </cell>
          <cell r="F688" t="str">
            <v>DC2</v>
          </cell>
          <cell r="G688">
            <v>0</v>
          </cell>
          <cell r="H688">
            <v>775</v>
          </cell>
          <cell r="I688">
            <v>40.865000000000002</v>
          </cell>
          <cell r="J688"/>
          <cell r="K688" t="str">
            <v>NA</v>
          </cell>
          <cell r="L688" t="str">
            <v>NA</v>
          </cell>
          <cell r="M688"/>
          <cell r="N688" t="str">
            <v>OLD</v>
          </cell>
        </row>
        <row r="689">
          <cell r="A689" t="str">
            <v>RS-1041</v>
          </cell>
          <cell r="B689" t="str">
            <v>A24-0842-RS-1041</v>
          </cell>
          <cell r="C689" t="str">
            <v>LSF</v>
          </cell>
          <cell r="D689" t="str">
            <v>RS</v>
          </cell>
          <cell r="E689" t="str">
            <v>DC</v>
          </cell>
          <cell r="F689" t="str">
            <v>DC2</v>
          </cell>
          <cell r="G689">
            <v>0</v>
          </cell>
          <cell r="H689">
            <v>644</v>
          </cell>
          <cell r="I689">
            <v>48.345000000000013</v>
          </cell>
          <cell r="J689"/>
          <cell r="K689" t="str">
            <v>NA</v>
          </cell>
          <cell r="L689" t="str">
            <v>NA</v>
          </cell>
          <cell r="M689"/>
          <cell r="N689" t="str">
            <v>OLD</v>
          </cell>
        </row>
        <row r="690">
          <cell r="A690" t="str">
            <v>SOL-04</v>
          </cell>
          <cell r="B690" t="str">
            <v>A24-0877-SOL-04</v>
          </cell>
          <cell r="C690">
            <v>45599</v>
          </cell>
          <cell r="D690" t="str">
            <v>SOL</v>
          </cell>
          <cell r="E690" t="str">
            <v>DC</v>
          </cell>
          <cell r="F690" t="str">
            <v>DC2</v>
          </cell>
          <cell r="G690">
            <v>0</v>
          </cell>
          <cell r="H690"/>
          <cell r="I690">
            <v>2.398000000000001</v>
          </cell>
          <cell r="J690"/>
          <cell r="K690" t="str">
            <v>NA</v>
          </cell>
          <cell r="L690" t="str">
            <v>NA</v>
          </cell>
          <cell r="M690"/>
          <cell r="N690" t="str">
            <v>OLD</v>
          </cell>
        </row>
        <row r="691">
          <cell r="A691" t="str">
            <v>SR-B1010</v>
          </cell>
          <cell r="B691" t="str">
            <v>A25-0910-SR-B1010</v>
          </cell>
          <cell r="C691" t="str">
            <v>SR</v>
          </cell>
          <cell r="D691" t="str">
            <v>SR</v>
          </cell>
          <cell r="E691" t="str">
            <v>DC</v>
          </cell>
          <cell r="F691" t="str">
            <v>DC2</v>
          </cell>
          <cell r="G691">
            <v>1</v>
          </cell>
          <cell r="H691">
            <v>959</v>
          </cell>
          <cell r="I691">
            <v>0.50600000000000012</v>
          </cell>
          <cell r="J691"/>
          <cell r="K691" t="str">
            <v>NA</v>
          </cell>
          <cell r="L691" t="str">
            <v>NA</v>
          </cell>
          <cell r="M691"/>
          <cell r="N691" t="str">
            <v>OLD</v>
          </cell>
        </row>
        <row r="692">
          <cell r="A692" t="str">
            <v>SS-12</v>
          </cell>
          <cell r="B692" t="str">
            <v>A23-0803-SS-12</v>
          </cell>
          <cell r="C692">
            <v>45599</v>
          </cell>
          <cell r="D692" t="str">
            <v>SS</v>
          </cell>
          <cell r="E692" t="str">
            <v>DC</v>
          </cell>
          <cell r="F692" t="str">
            <v>DC2</v>
          </cell>
          <cell r="G692">
            <v>1</v>
          </cell>
          <cell r="H692">
            <v>871</v>
          </cell>
          <cell r="I692">
            <v>0.40699999999999997</v>
          </cell>
          <cell r="J692"/>
          <cell r="K692" t="str">
            <v>NA</v>
          </cell>
          <cell r="L692" t="str">
            <v>NA</v>
          </cell>
          <cell r="M692"/>
          <cell r="N692" t="str">
            <v>OLD</v>
          </cell>
        </row>
        <row r="693">
          <cell r="A693" t="str">
            <v>SS-16</v>
          </cell>
          <cell r="B693" t="str">
            <v>A23-0804-SS-16</v>
          </cell>
          <cell r="C693">
            <v>45599</v>
          </cell>
          <cell r="D693" t="str">
            <v>SS</v>
          </cell>
          <cell r="E693" t="str">
            <v>DC</v>
          </cell>
          <cell r="F693" t="str">
            <v>DC2</v>
          </cell>
          <cell r="G693">
            <v>0</v>
          </cell>
          <cell r="H693">
            <v>1090</v>
          </cell>
          <cell r="I693">
            <v>0.40699999999999997</v>
          </cell>
          <cell r="J693"/>
          <cell r="K693" t="str">
            <v>NA</v>
          </cell>
          <cell r="L693" t="str">
            <v>NA</v>
          </cell>
          <cell r="M693"/>
          <cell r="N693" t="str">
            <v>OLD</v>
          </cell>
        </row>
        <row r="694">
          <cell r="A694" t="str">
            <v>TO-05</v>
          </cell>
          <cell r="B694" t="str">
            <v>A27-0997-TO-05</v>
          </cell>
          <cell r="C694" t="str">
            <v>HOLD 23</v>
          </cell>
          <cell r="D694" t="str">
            <v>TO</v>
          </cell>
          <cell r="E694" t="str">
            <v>DC</v>
          </cell>
          <cell r="F694" t="str">
            <v>DC2</v>
          </cell>
          <cell r="G694">
            <v>2</v>
          </cell>
          <cell r="H694">
            <v>318</v>
          </cell>
          <cell r="I694">
            <v>9.5040000000000013</v>
          </cell>
          <cell r="J694"/>
          <cell r="K694">
            <v>-0.46644458297941982</v>
          </cell>
          <cell r="L694">
            <v>-6.6107472196775996</v>
          </cell>
          <cell r="M694"/>
          <cell r="N694" t="str">
            <v>OLD</v>
          </cell>
        </row>
        <row r="695">
          <cell r="A695" t="str">
            <v>ZS1</v>
          </cell>
          <cell r="B695" t="str">
            <v>A27-0989-ZS1</v>
          </cell>
          <cell r="C695" t="str">
            <v>NA</v>
          </cell>
          <cell r="D695" t="str">
            <v>CFB</v>
          </cell>
          <cell r="E695" t="str">
            <v>DC</v>
          </cell>
          <cell r="F695" t="str">
            <v>DC2</v>
          </cell>
          <cell r="G695">
            <v>30</v>
          </cell>
          <cell r="H695">
            <v>62</v>
          </cell>
          <cell r="I695">
            <v>24.661999999999999</v>
          </cell>
          <cell r="J695"/>
          <cell r="K695">
            <v>-11.808888888888889</v>
          </cell>
          <cell r="L695">
            <v>-11.19988248321428</v>
          </cell>
          <cell r="M695"/>
          <cell r="N695" t="str">
            <v>OLD</v>
          </cell>
        </row>
        <row r="696">
          <cell r="A696" t="str">
            <v>RCB-10</v>
          </cell>
          <cell r="B696" t="str">
            <v>A07-0229-RCB-10</v>
          </cell>
          <cell r="C696" t="str">
            <v>LSF</v>
          </cell>
          <cell r="D696" t="str">
            <v>RCB</v>
          </cell>
          <cell r="E696" t="str">
            <v>DC</v>
          </cell>
          <cell r="F696" t="str">
            <v>DC2</v>
          </cell>
          <cell r="G696">
            <v>5</v>
          </cell>
          <cell r="H696">
            <v>203</v>
          </cell>
          <cell r="I696">
            <v>5.1479999999999997</v>
          </cell>
          <cell r="J696"/>
          <cell r="K696">
            <v>-1.06</v>
          </cell>
          <cell r="L696" t="str">
            <v>NA</v>
          </cell>
          <cell r="M696"/>
          <cell r="N696" t="str">
            <v>OLD</v>
          </cell>
        </row>
        <row r="697">
          <cell r="A697" t="str">
            <v>FB-0506</v>
          </cell>
          <cell r="B697" t="str">
            <v>C8-6141-FB-0506</v>
          </cell>
          <cell r="C697">
            <v>45296</v>
          </cell>
          <cell r="D697" t="str">
            <v>FB</v>
          </cell>
          <cell r="E697" t="str">
            <v>DC</v>
          </cell>
          <cell r="F697" t="str">
            <v>DC2</v>
          </cell>
          <cell r="G697">
            <v>0</v>
          </cell>
          <cell r="H697">
            <v>918</v>
          </cell>
          <cell r="I697">
            <v>40.677999999999997</v>
          </cell>
          <cell r="J697"/>
          <cell r="K697" t="str">
            <v>NA</v>
          </cell>
          <cell r="L697" t="str">
            <v>NA</v>
          </cell>
          <cell r="M697"/>
          <cell r="N697" t="str">
            <v>OLD</v>
          </cell>
        </row>
        <row r="698">
          <cell r="A698" t="str">
            <v>PFI-11B</v>
          </cell>
          <cell r="B698" t="str">
            <v>C2-6035-PFI-11B</v>
          </cell>
          <cell r="C698">
            <v>45635</v>
          </cell>
          <cell r="D698" t="str">
            <v>PF</v>
          </cell>
          <cell r="E698" t="str">
            <v>DC</v>
          </cell>
          <cell r="F698" t="str">
            <v>DC2</v>
          </cell>
          <cell r="G698">
            <v>2</v>
          </cell>
          <cell r="H698">
            <v>70</v>
          </cell>
          <cell r="I698">
            <v>90.2</v>
          </cell>
          <cell r="J698"/>
          <cell r="K698">
            <v>-12.25520833333333</v>
          </cell>
          <cell r="L698">
            <v>-31.091272623774401</v>
          </cell>
          <cell r="M698"/>
          <cell r="N698" t="str">
            <v>OLD</v>
          </cell>
        </row>
        <row r="699">
          <cell r="A699" t="str">
            <v>PFI-20B</v>
          </cell>
          <cell r="B699" t="str">
            <v>D9-8035-PFI-20B</v>
          </cell>
          <cell r="C699" t="str">
            <v>DC</v>
          </cell>
          <cell r="D699" t="str">
            <v>PF</v>
          </cell>
          <cell r="E699" t="str">
            <v>DC</v>
          </cell>
          <cell r="F699" t="str">
            <v>DC2</v>
          </cell>
          <cell r="G699">
            <v>57</v>
          </cell>
          <cell r="H699">
            <v>7</v>
          </cell>
          <cell r="I699">
            <v>95.7</v>
          </cell>
          <cell r="J699"/>
          <cell r="K699">
            <v>-6.1628125000000002</v>
          </cell>
          <cell r="L699" t="str">
            <v>NA</v>
          </cell>
          <cell r="M699"/>
          <cell r="N699" t="str">
            <v>OLD</v>
          </cell>
        </row>
        <row r="700">
          <cell r="A700" t="str">
            <v>PFI-21B</v>
          </cell>
          <cell r="B700" t="str">
            <v>D10-8039-PFI-21B</v>
          </cell>
          <cell r="C700" t="str">
            <v>DC</v>
          </cell>
          <cell r="D700" t="str">
            <v>PF</v>
          </cell>
          <cell r="E700" t="str">
            <v>DC</v>
          </cell>
          <cell r="F700" t="str">
            <v>DC2</v>
          </cell>
          <cell r="G700">
            <v>20</v>
          </cell>
          <cell r="H700">
            <v>31</v>
          </cell>
          <cell r="I700">
            <v>118.8</v>
          </cell>
          <cell r="J700"/>
          <cell r="K700">
            <v>-4.6633333333333331</v>
          </cell>
          <cell r="L700">
            <v>-55.7462847138884</v>
          </cell>
          <cell r="M700"/>
          <cell r="N700" t="str">
            <v>OLD</v>
          </cell>
        </row>
        <row r="701">
          <cell r="A701" t="str">
            <v>PFI-22B</v>
          </cell>
          <cell r="B701" t="str">
            <v>D9-8034-PFI-22B</v>
          </cell>
          <cell r="C701" t="str">
            <v>DC</v>
          </cell>
          <cell r="D701" t="str">
            <v>PF</v>
          </cell>
          <cell r="E701" t="str">
            <v>DC</v>
          </cell>
          <cell r="F701" t="str">
            <v>DC2</v>
          </cell>
          <cell r="G701">
            <v>15</v>
          </cell>
          <cell r="H701">
            <v>16</v>
          </cell>
          <cell r="I701">
            <v>124.3</v>
          </cell>
          <cell r="J701"/>
          <cell r="K701">
            <v>-12.821249999999999</v>
          </cell>
          <cell r="L701">
            <v>-45.307257198407903</v>
          </cell>
          <cell r="M701">
            <v>-16.059999999999999</v>
          </cell>
          <cell r="N701" t="str">
            <v>OLD</v>
          </cell>
        </row>
        <row r="702">
          <cell r="A702" t="str">
            <v>JMT-135</v>
          </cell>
          <cell r="B702" t="str">
            <v>A09-0302-JMT-135</v>
          </cell>
          <cell r="C702" t="str">
            <v>DC</v>
          </cell>
          <cell r="D702" t="str">
            <v>JMT</v>
          </cell>
          <cell r="E702" t="str">
            <v>DC</v>
          </cell>
          <cell r="F702" t="str">
            <v>DC2</v>
          </cell>
          <cell r="G702">
            <v>1</v>
          </cell>
          <cell r="H702">
            <v>512</v>
          </cell>
          <cell r="I702">
            <v>19.096</v>
          </cell>
          <cell r="J702"/>
          <cell r="K702" t="str">
            <v>NA</v>
          </cell>
          <cell r="L702" t="str">
            <v>NA</v>
          </cell>
          <cell r="M702"/>
          <cell r="N702" t="str">
            <v>OLD</v>
          </cell>
        </row>
        <row r="703">
          <cell r="A703" t="str">
            <v>JMT-136</v>
          </cell>
          <cell r="B703" t="str">
            <v>A04-0143-JMT-136</v>
          </cell>
          <cell r="C703" t="str">
            <v>DC</v>
          </cell>
          <cell r="D703" t="str">
            <v>JMT</v>
          </cell>
          <cell r="E703" t="str">
            <v>DC</v>
          </cell>
          <cell r="F703" t="str">
            <v>DC2</v>
          </cell>
          <cell r="G703">
            <v>1</v>
          </cell>
          <cell r="H703">
            <v>638</v>
          </cell>
          <cell r="I703">
            <v>24.959</v>
          </cell>
          <cell r="J703"/>
          <cell r="K703" t="str">
            <v>NA</v>
          </cell>
          <cell r="L703" t="str">
            <v>NA</v>
          </cell>
          <cell r="M703"/>
          <cell r="N703" t="str">
            <v>OLD</v>
          </cell>
        </row>
        <row r="704">
          <cell r="A704" t="str">
            <v>JMT-137</v>
          </cell>
          <cell r="B704" t="str">
            <v>A24-0861-JMT-137</v>
          </cell>
          <cell r="C704" t="str">
            <v>DC</v>
          </cell>
          <cell r="D704" t="str">
            <v>JMT</v>
          </cell>
          <cell r="E704" t="str">
            <v>DC</v>
          </cell>
          <cell r="F704" t="str">
            <v>DC2</v>
          </cell>
          <cell r="G704">
            <v>1</v>
          </cell>
          <cell r="H704">
            <v>720</v>
          </cell>
          <cell r="I704">
            <v>24.992000000000001</v>
          </cell>
          <cell r="J704"/>
          <cell r="K704" t="str">
            <v>NA</v>
          </cell>
          <cell r="L704" t="str">
            <v>NA</v>
          </cell>
          <cell r="M704"/>
          <cell r="N704" t="str">
            <v>OLD</v>
          </cell>
        </row>
        <row r="705">
          <cell r="A705" t="str">
            <v>FAB-10</v>
          </cell>
          <cell r="B705" t="str">
            <v>C8-6121-FAB-10</v>
          </cell>
          <cell r="C705" t="str">
            <v>LNP</v>
          </cell>
          <cell r="D705" t="str">
            <v>FAB</v>
          </cell>
          <cell r="E705" t="str">
            <v>DC</v>
          </cell>
          <cell r="F705" t="str">
            <v>DC2</v>
          </cell>
          <cell r="G705">
            <v>9</v>
          </cell>
          <cell r="H705">
            <v>96</v>
          </cell>
          <cell r="I705">
            <v>24.210999999999999</v>
          </cell>
          <cell r="J705"/>
          <cell r="K705">
            <v>-7.9149999999999991</v>
          </cell>
          <cell r="L705" t="str">
            <v>NA</v>
          </cell>
          <cell r="M705"/>
          <cell r="N705" t="str">
            <v>OLD</v>
          </cell>
        </row>
        <row r="706">
          <cell r="A706" t="str">
            <v>FAB-14</v>
          </cell>
          <cell r="B706" t="str">
            <v>D4-8013-FAB-14</v>
          </cell>
          <cell r="C706" t="str">
            <v>LNP</v>
          </cell>
          <cell r="D706" t="str">
            <v>FAB</v>
          </cell>
          <cell r="E706" t="str">
            <v>DC</v>
          </cell>
          <cell r="F706" t="str">
            <v>DC2</v>
          </cell>
          <cell r="G706">
            <v>5</v>
          </cell>
          <cell r="H706">
            <v>81</v>
          </cell>
          <cell r="I706">
            <v>108.251</v>
          </cell>
          <cell r="J706"/>
          <cell r="K706" t="str">
            <v>NA</v>
          </cell>
          <cell r="L706">
            <v>-26.050549095837528</v>
          </cell>
          <cell r="M706"/>
          <cell r="N706" t="str">
            <v>OLD</v>
          </cell>
        </row>
        <row r="707">
          <cell r="A707" t="str">
            <v>FAB-33</v>
          </cell>
          <cell r="B707" t="str">
            <v>A24-0868-FAB-33</v>
          </cell>
          <cell r="C707" t="str">
            <v>LSF</v>
          </cell>
          <cell r="D707" t="str">
            <v>FAB</v>
          </cell>
          <cell r="E707" t="str">
            <v>DC</v>
          </cell>
          <cell r="F707" t="str">
            <v>DC2</v>
          </cell>
          <cell r="G707">
            <v>3</v>
          </cell>
          <cell r="H707">
            <v>627</v>
          </cell>
          <cell r="I707">
            <v>8.0960000000000019</v>
          </cell>
          <cell r="J707"/>
          <cell r="K707" t="str">
            <v>NA</v>
          </cell>
          <cell r="L707" t="str">
            <v>NA</v>
          </cell>
          <cell r="M707"/>
          <cell r="N707" t="str">
            <v>OLD</v>
          </cell>
        </row>
        <row r="708">
          <cell r="A708" t="str">
            <v>SBA-13</v>
          </cell>
          <cell r="B708" t="str">
            <v>A27-1031-SBA-13</v>
          </cell>
          <cell r="C708">
            <v>45484</v>
          </cell>
          <cell r="D708" t="str">
            <v>SBA</v>
          </cell>
          <cell r="E708" t="str">
            <v>DC</v>
          </cell>
          <cell r="F708" t="str">
            <v>DC2</v>
          </cell>
          <cell r="G708">
            <v>3</v>
          </cell>
          <cell r="H708"/>
          <cell r="I708">
            <v>7.2160000000000002</v>
          </cell>
          <cell r="J708"/>
          <cell r="K708" t="str">
            <v>NA</v>
          </cell>
          <cell r="L708" t="str">
            <v>NA</v>
          </cell>
          <cell r="M708"/>
          <cell r="N708" t="str">
            <v>OLD</v>
          </cell>
        </row>
        <row r="709">
          <cell r="A709" t="str">
            <v>FAB-45</v>
          </cell>
          <cell r="B709" t="str">
            <v>A26-0981-FAB-45</v>
          </cell>
          <cell r="C709" t="str">
            <v>LNP</v>
          </cell>
          <cell r="D709" t="str">
            <v>FAB</v>
          </cell>
          <cell r="E709" t="str">
            <v>DC</v>
          </cell>
          <cell r="F709" t="str">
            <v>DC2</v>
          </cell>
          <cell r="G709">
            <v>2</v>
          </cell>
          <cell r="H709">
            <v>355</v>
          </cell>
          <cell r="I709">
            <v>16.027000000000001</v>
          </cell>
          <cell r="J709"/>
          <cell r="K709" t="str">
            <v>NA</v>
          </cell>
          <cell r="L709" t="str">
            <v>NA</v>
          </cell>
          <cell r="M709"/>
          <cell r="N709" t="str">
            <v>OLD</v>
          </cell>
        </row>
        <row r="710">
          <cell r="A710" t="str">
            <v>PFI-06</v>
          </cell>
          <cell r="B710" t="str">
            <v>D3-8010-PFI-06</v>
          </cell>
          <cell r="C710" t="str">
            <v>DC</v>
          </cell>
          <cell r="D710" t="str">
            <v>PF</v>
          </cell>
          <cell r="E710" t="str">
            <v>DC</v>
          </cell>
          <cell r="F710" t="str">
            <v>DC2</v>
          </cell>
          <cell r="G710">
            <v>99</v>
          </cell>
          <cell r="H710">
            <v>4</v>
          </cell>
          <cell r="I710">
            <v>106.7</v>
          </cell>
          <cell r="J710"/>
          <cell r="K710">
            <v>-7.4041666666666659</v>
          </cell>
          <cell r="L710">
            <v>-20.54</v>
          </cell>
          <cell r="M710">
            <v>-7.7450000000000001</v>
          </cell>
          <cell r="N710" t="str">
            <v>OLD</v>
          </cell>
        </row>
        <row r="711">
          <cell r="A711" t="str">
            <v>GT-15</v>
          </cell>
          <cell r="B711" t="str">
            <v>A24-0870-GT-15</v>
          </cell>
          <cell r="C711">
            <v>44374</v>
          </cell>
          <cell r="D711" t="str">
            <v>GT</v>
          </cell>
          <cell r="E711" t="str">
            <v>DC</v>
          </cell>
          <cell r="F711" t="str">
            <v>DC2</v>
          </cell>
          <cell r="G711">
            <v>0</v>
          </cell>
          <cell r="H711">
            <v>1054</v>
          </cell>
          <cell r="I711">
            <v>9.713000000000001</v>
          </cell>
          <cell r="J711"/>
          <cell r="K711" t="str">
            <v>NA</v>
          </cell>
          <cell r="L711" t="str">
            <v>NA</v>
          </cell>
          <cell r="M711"/>
          <cell r="N711" t="str">
            <v>OLD</v>
          </cell>
        </row>
        <row r="712">
          <cell r="A712" t="str">
            <v>GT-21</v>
          </cell>
          <cell r="B712" t="str">
            <v>A24-0846-GT-21</v>
          </cell>
          <cell r="C712">
            <v>44374</v>
          </cell>
          <cell r="D712" t="str">
            <v>GT</v>
          </cell>
          <cell r="E712" t="str">
            <v>DC</v>
          </cell>
          <cell r="F712" t="str">
            <v>DC2</v>
          </cell>
          <cell r="G712">
            <v>0</v>
          </cell>
          <cell r="H712">
            <v>776</v>
          </cell>
          <cell r="I712">
            <v>14.795</v>
          </cell>
          <cell r="J712"/>
          <cell r="K712" t="str">
            <v>NA</v>
          </cell>
          <cell r="L712" t="str">
            <v>NA</v>
          </cell>
          <cell r="M712"/>
          <cell r="N712" t="str">
            <v>OLD</v>
          </cell>
        </row>
        <row r="713">
          <cell r="A713" t="str">
            <v>FAB-52</v>
          </cell>
          <cell r="B713" t="str">
            <v>A26-0980-FAB-52</v>
          </cell>
          <cell r="C713" t="str">
            <v>LSF</v>
          </cell>
          <cell r="D713" t="str">
            <v>FAB</v>
          </cell>
          <cell r="E713" t="str">
            <v>DC</v>
          </cell>
          <cell r="F713" t="str">
            <v>DC2</v>
          </cell>
          <cell r="G713">
            <v>1</v>
          </cell>
          <cell r="H713">
            <v>492</v>
          </cell>
          <cell r="I713">
            <v>23.143999999999998</v>
          </cell>
          <cell r="J713"/>
          <cell r="K713" t="str">
            <v>NA</v>
          </cell>
          <cell r="L713" t="str">
            <v>NA</v>
          </cell>
          <cell r="M713"/>
          <cell r="N713" t="str">
            <v>OLD</v>
          </cell>
        </row>
        <row r="714">
          <cell r="A714" t="str">
            <v>FAB-53</v>
          </cell>
          <cell r="B714" t="str">
            <v>B4-4171-FAB-53</v>
          </cell>
          <cell r="C714" t="str">
            <v>DC RAVI</v>
          </cell>
          <cell r="D714" t="str">
            <v>FAB</v>
          </cell>
          <cell r="E714" t="str">
            <v>DC</v>
          </cell>
          <cell r="F714" t="str">
            <v>DC2</v>
          </cell>
          <cell r="G714">
            <v>0</v>
          </cell>
          <cell r="H714"/>
          <cell r="I714">
            <v>44.121000000000002</v>
          </cell>
          <cell r="J714"/>
          <cell r="K714" t="str">
            <v>NA</v>
          </cell>
          <cell r="L714" t="str">
            <v>NA</v>
          </cell>
          <cell r="M714"/>
          <cell r="N714" t="str">
            <v>OLD</v>
          </cell>
        </row>
        <row r="715">
          <cell r="A715" t="str">
            <v>FAB-54</v>
          </cell>
          <cell r="B715" t="str">
            <v>C10-6217-FAB-54</v>
          </cell>
          <cell r="C715" t="str">
            <v>IMP 503</v>
          </cell>
          <cell r="D715" t="str">
            <v>FAB</v>
          </cell>
          <cell r="E715" t="str">
            <v>DC</v>
          </cell>
          <cell r="F715" t="str">
            <v>DC2</v>
          </cell>
          <cell r="G715">
            <v>5</v>
          </cell>
          <cell r="H715">
            <v>80</v>
          </cell>
          <cell r="I715">
            <v>127.842</v>
          </cell>
          <cell r="J715"/>
          <cell r="K715">
            <v>-11.631666666666669</v>
          </cell>
          <cell r="L715" t="str">
            <v>NA</v>
          </cell>
          <cell r="M715"/>
          <cell r="N715" t="str">
            <v>OLD</v>
          </cell>
        </row>
        <row r="716">
          <cell r="A716" t="str">
            <v>FAB-58</v>
          </cell>
          <cell r="B716" t="str">
            <v>A24-0859-FAB-58</v>
          </cell>
          <cell r="C716" t="str">
            <v>LSF</v>
          </cell>
          <cell r="D716" t="str">
            <v>FAB</v>
          </cell>
          <cell r="E716" t="str">
            <v>DC</v>
          </cell>
          <cell r="F716" t="str">
            <v>DC2</v>
          </cell>
          <cell r="G716">
            <v>0</v>
          </cell>
          <cell r="H716"/>
          <cell r="I716">
            <v>10.186</v>
          </cell>
          <cell r="J716"/>
          <cell r="K716" t="str">
            <v>NA</v>
          </cell>
          <cell r="L716" t="str">
            <v>NA</v>
          </cell>
          <cell r="M716"/>
          <cell r="N716" t="str">
            <v>OLD</v>
          </cell>
        </row>
        <row r="717">
          <cell r="A717" t="str">
            <v>FAB-60</v>
          </cell>
          <cell r="B717" t="str">
            <v>A25-0889-FAB-60</v>
          </cell>
          <cell r="C717" t="str">
            <v>LSF</v>
          </cell>
          <cell r="D717" t="str">
            <v>FAB</v>
          </cell>
          <cell r="E717" t="str">
            <v>DC</v>
          </cell>
          <cell r="F717" t="str">
            <v>DC2</v>
          </cell>
          <cell r="G717">
            <v>0</v>
          </cell>
          <cell r="H717">
            <v>1003</v>
          </cell>
          <cell r="I717">
            <v>10.098000000000001</v>
          </cell>
          <cell r="J717"/>
          <cell r="K717" t="str">
            <v>NA</v>
          </cell>
          <cell r="L717" t="str">
            <v>NA</v>
          </cell>
          <cell r="M717"/>
          <cell r="N717" t="str">
            <v>OLD</v>
          </cell>
        </row>
        <row r="718">
          <cell r="A718" t="str">
            <v>FAB-62</v>
          </cell>
          <cell r="B718" t="str">
            <v>A25-0891-FAB-62</v>
          </cell>
          <cell r="C718" t="str">
            <v>LSF</v>
          </cell>
          <cell r="D718" t="str">
            <v>FAB</v>
          </cell>
          <cell r="E718" t="str">
            <v>DC</v>
          </cell>
          <cell r="F718" t="str">
            <v>DC2</v>
          </cell>
          <cell r="G718">
            <v>0</v>
          </cell>
          <cell r="H718"/>
          <cell r="I718">
            <v>5.8520000000000012</v>
          </cell>
          <cell r="J718"/>
          <cell r="K718" t="str">
            <v>NA</v>
          </cell>
          <cell r="L718" t="str">
            <v>NA</v>
          </cell>
          <cell r="M718"/>
          <cell r="N718" t="str">
            <v>OLD</v>
          </cell>
        </row>
        <row r="719">
          <cell r="A719" t="str">
            <v>FAB-83</v>
          </cell>
          <cell r="B719" t="str">
            <v>A14-0478-FAB-83</v>
          </cell>
          <cell r="C719" t="str">
            <v>LNP</v>
          </cell>
          <cell r="D719" t="str">
            <v>FAB</v>
          </cell>
          <cell r="E719" t="str">
            <v>DC</v>
          </cell>
          <cell r="F719" t="str">
            <v>DC2</v>
          </cell>
          <cell r="G719">
            <v>4</v>
          </cell>
          <cell r="H719">
            <v>315</v>
          </cell>
          <cell r="I719">
            <v>16.774999999999999</v>
          </cell>
          <cell r="J719"/>
          <cell r="K719" t="str">
            <v>NA</v>
          </cell>
          <cell r="L719" t="str">
            <v>NA</v>
          </cell>
          <cell r="M719"/>
          <cell r="N719" t="str">
            <v>OLD</v>
          </cell>
        </row>
        <row r="720">
          <cell r="A720" t="str">
            <v>FAB-84</v>
          </cell>
          <cell r="B720" t="str">
            <v>A25-0928-FAB-84</v>
          </cell>
          <cell r="C720" t="str">
            <v>LNP</v>
          </cell>
          <cell r="D720" t="str">
            <v>FAB</v>
          </cell>
          <cell r="E720" t="str">
            <v>DC</v>
          </cell>
          <cell r="F720" t="str">
            <v>DC2</v>
          </cell>
          <cell r="G720">
            <v>4</v>
          </cell>
          <cell r="H720">
            <v>281</v>
          </cell>
          <cell r="I720">
            <v>24.035</v>
          </cell>
          <cell r="J720"/>
          <cell r="K720" t="str">
            <v>NA</v>
          </cell>
          <cell r="L720" t="str">
            <v>NA</v>
          </cell>
          <cell r="M720"/>
          <cell r="N720" t="str">
            <v>OLD</v>
          </cell>
        </row>
        <row r="721">
          <cell r="A721" t="str">
            <v>FAB-96</v>
          </cell>
          <cell r="B721" t="str">
            <v>MASTER-BOX-FAB-96</v>
          </cell>
          <cell r="C721" t="str">
            <v>LNP 22</v>
          </cell>
          <cell r="D721" t="str">
            <v>FAB</v>
          </cell>
          <cell r="E721" t="str">
            <v>DC</v>
          </cell>
          <cell r="F721" t="str">
            <v>DC2</v>
          </cell>
          <cell r="G721">
            <v>0</v>
          </cell>
          <cell r="H721">
            <v>536</v>
          </cell>
          <cell r="I721">
            <v>88.946000000000012</v>
          </cell>
          <cell r="J721"/>
          <cell r="K721" t="str">
            <v>NA</v>
          </cell>
          <cell r="L721">
            <v>-22.168354242542009</v>
          </cell>
          <cell r="M721"/>
          <cell r="N721" t="str">
            <v>OLD</v>
          </cell>
        </row>
        <row r="722">
          <cell r="A722" t="str">
            <v>FAB-100</v>
          </cell>
          <cell r="B722" t="str">
            <v>MASTER-BOX-FAB-100</v>
          </cell>
          <cell r="C722" t="str">
            <v>LNP</v>
          </cell>
          <cell r="D722" t="str">
            <v>FAB</v>
          </cell>
          <cell r="E722" t="str">
            <v>DC</v>
          </cell>
          <cell r="F722" t="str">
            <v>DC2</v>
          </cell>
          <cell r="G722">
            <v>2</v>
          </cell>
          <cell r="H722">
            <v>221</v>
          </cell>
          <cell r="I722">
            <v>79.937000000000012</v>
          </cell>
          <cell r="J722"/>
          <cell r="K722" t="str">
            <v>NA</v>
          </cell>
          <cell r="L722" t="str">
            <v>NA</v>
          </cell>
          <cell r="M722"/>
          <cell r="N722" t="str">
            <v>OLD</v>
          </cell>
        </row>
        <row r="723">
          <cell r="A723" t="str">
            <v>FAB-102</v>
          </cell>
          <cell r="B723" t="str">
            <v>MASTER-BOX-FAB-102</v>
          </cell>
          <cell r="C723" t="str">
            <v>LNP</v>
          </cell>
          <cell r="D723" t="str">
            <v>FAB</v>
          </cell>
          <cell r="E723" t="str">
            <v>DC</v>
          </cell>
          <cell r="F723" t="str">
            <v>DC2</v>
          </cell>
          <cell r="G723">
            <v>1</v>
          </cell>
          <cell r="H723">
            <v>499</v>
          </cell>
          <cell r="I723">
            <v>97.845000000000013</v>
          </cell>
          <cell r="J723"/>
          <cell r="K723" t="str">
            <v>NA</v>
          </cell>
          <cell r="L723">
            <v>-27.582994432664719</v>
          </cell>
          <cell r="M723"/>
          <cell r="N723" t="str">
            <v>OLD</v>
          </cell>
        </row>
        <row r="724">
          <cell r="A724" t="str">
            <v>FAB-114</v>
          </cell>
          <cell r="B724" t="str">
            <v>MASTER-BOX-FAB-114</v>
          </cell>
          <cell r="C724" t="str">
            <v>LNP</v>
          </cell>
          <cell r="D724" t="str">
            <v>FAB</v>
          </cell>
          <cell r="E724" t="str">
            <v>DC</v>
          </cell>
          <cell r="F724" t="str">
            <v>DC2</v>
          </cell>
          <cell r="G724">
            <v>1</v>
          </cell>
          <cell r="H724">
            <v>349</v>
          </cell>
          <cell r="I724">
            <v>28.126999999999999</v>
          </cell>
          <cell r="J724"/>
          <cell r="K724" t="str">
            <v>NA</v>
          </cell>
          <cell r="L724" t="str">
            <v>NA</v>
          </cell>
          <cell r="M724"/>
          <cell r="N724" t="str">
            <v>OLD</v>
          </cell>
        </row>
        <row r="725">
          <cell r="A725" t="str">
            <v>FAB-116</v>
          </cell>
          <cell r="B725" t="str">
            <v>A25-0893-FAB-116</v>
          </cell>
          <cell r="C725" t="str">
            <v>LNP 22</v>
          </cell>
          <cell r="D725" t="str">
            <v>FAB</v>
          </cell>
          <cell r="E725" t="str">
            <v>DC</v>
          </cell>
          <cell r="F725" t="str">
            <v>DC2</v>
          </cell>
          <cell r="G725">
            <v>1</v>
          </cell>
          <cell r="H725">
            <v>590</v>
          </cell>
          <cell r="I725">
            <v>16.555</v>
          </cell>
          <cell r="J725"/>
          <cell r="K725" t="str">
            <v>NA</v>
          </cell>
          <cell r="L725">
            <v>-7.865531098821644</v>
          </cell>
          <cell r="M725"/>
          <cell r="N725" t="str">
            <v>OLD</v>
          </cell>
        </row>
        <row r="726">
          <cell r="A726" t="str">
            <v>GEN-SW03</v>
          </cell>
          <cell r="B726" t="str">
            <v>A27-0998-GEN-SW03</v>
          </cell>
          <cell r="C726" t="str">
            <v>LSF 22</v>
          </cell>
          <cell r="D726" t="str">
            <v>GEN</v>
          </cell>
          <cell r="E726" t="str">
            <v>DC</v>
          </cell>
          <cell r="F726" t="str">
            <v>DC2</v>
          </cell>
          <cell r="G726">
            <v>3</v>
          </cell>
          <cell r="H726">
            <v>606</v>
          </cell>
          <cell r="I726">
            <v>11.297000000000001</v>
          </cell>
          <cell r="J726"/>
          <cell r="K726" t="str">
            <v>NA</v>
          </cell>
          <cell r="L726" t="str">
            <v>NA</v>
          </cell>
          <cell r="M726"/>
          <cell r="N726" t="str">
            <v>OLD</v>
          </cell>
        </row>
        <row r="727">
          <cell r="A727" t="str">
            <v>GEN-SW05</v>
          </cell>
          <cell r="B727" t="str">
            <v>A24-0855-GEN-SW05</v>
          </cell>
          <cell r="C727" t="str">
            <v>LSF 22</v>
          </cell>
          <cell r="D727" t="str">
            <v>GEN</v>
          </cell>
          <cell r="E727" t="str">
            <v>DC</v>
          </cell>
          <cell r="F727" t="str">
            <v>DC2</v>
          </cell>
          <cell r="G727">
            <v>1</v>
          </cell>
          <cell r="H727">
            <v>691</v>
          </cell>
          <cell r="I727">
            <v>5.1920000000000002</v>
          </cell>
          <cell r="J727"/>
          <cell r="K727" t="str">
            <v>NA</v>
          </cell>
          <cell r="L727" t="str">
            <v>NA</v>
          </cell>
          <cell r="M727"/>
          <cell r="N727" t="str">
            <v>OLD</v>
          </cell>
        </row>
        <row r="728">
          <cell r="A728" t="str">
            <v>GEN-SW06</v>
          </cell>
          <cell r="B728" t="str">
            <v>A27-0993-GEN-SW06</v>
          </cell>
          <cell r="C728" t="str">
            <v>LSF 22</v>
          </cell>
          <cell r="D728" t="str">
            <v>GEN</v>
          </cell>
          <cell r="E728" t="str">
            <v>DC</v>
          </cell>
          <cell r="F728" t="str">
            <v>DC2</v>
          </cell>
          <cell r="G728">
            <v>0</v>
          </cell>
          <cell r="H728">
            <v>1029</v>
          </cell>
          <cell r="I728">
            <v>12.826000000000001</v>
          </cell>
          <cell r="J728"/>
          <cell r="K728" t="str">
            <v>NA</v>
          </cell>
          <cell r="L728" t="str">
            <v>NA</v>
          </cell>
          <cell r="M728"/>
          <cell r="N728" t="str">
            <v>OLD</v>
          </cell>
        </row>
        <row r="729">
          <cell r="A729" t="str">
            <v>GEN-SW11</v>
          </cell>
          <cell r="B729" t="str">
            <v>A26-0945-GEN-SW11</v>
          </cell>
          <cell r="C729" t="str">
            <v>LSF 22</v>
          </cell>
          <cell r="D729" t="str">
            <v>GEN</v>
          </cell>
          <cell r="E729" t="str">
            <v>DC</v>
          </cell>
          <cell r="F729" t="str">
            <v>DC2</v>
          </cell>
          <cell r="G729">
            <v>1</v>
          </cell>
          <cell r="H729">
            <v>733</v>
          </cell>
          <cell r="I729">
            <v>9.1740000000000013</v>
          </cell>
          <cell r="J729"/>
          <cell r="K729" t="str">
            <v>NA</v>
          </cell>
          <cell r="L729" t="str">
            <v>NA</v>
          </cell>
          <cell r="M729"/>
          <cell r="N729" t="str">
            <v>OLD</v>
          </cell>
        </row>
        <row r="730">
          <cell r="A730" t="str">
            <v>GEN-SW12</v>
          </cell>
          <cell r="B730" t="str">
            <v>A25-0895-GEN-SW12</v>
          </cell>
          <cell r="C730" t="str">
            <v>LSF 22</v>
          </cell>
          <cell r="D730" t="str">
            <v>GEN</v>
          </cell>
          <cell r="E730" t="str">
            <v>DC</v>
          </cell>
          <cell r="F730" t="str">
            <v>DC2</v>
          </cell>
          <cell r="G730">
            <v>1</v>
          </cell>
          <cell r="H730">
            <v>652</v>
          </cell>
          <cell r="I730">
            <v>17.952000000000002</v>
          </cell>
          <cell r="J730"/>
          <cell r="K730" t="str">
            <v>NA</v>
          </cell>
          <cell r="L730" t="str">
            <v>NA</v>
          </cell>
          <cell r="M730"/>
          <cell r="N730" t="str">
            <v>OLD</v>
          </cell>
        </row>
        <row r="731">
          <cell r="A731" t="str">
            <v>GEN-SP05</v>
          </cell>
          <cell r="B731" t="str">
            <v>B2-4089-GEN-SP05</v>
          </cell>
          <cell r="C731"/>
          <cell r="D731" t="str">
            <v>GEN</v>
          </cell>
          <cell r="E731" t="str">
            <v>DC</v>
          </cell>
          <cell r="F731" t="str">
            <v>DC2</v>
          </cell>
          <cell r="G731">
            <v>1</v>
          </cell>
          <cell r="H731">
            <v>939</v>
          </cell>
          <cell r="I731">
            <v>29.92</v>
          </cell>
          <cell r="J731"/>
          <cell r="K731" t="str">
            <v>NA</v>
          </cell>
          <cell r="L731" t="str">
            <v>NA</v>
          </cell>
          <cell r="M731"/>
          <cell r="N731" t="str">
            <v>OLD</v>
          </cell>
        </row>
        <row r="732">
          <cell r="A732" t="str">
            <v>SS-34</v>
          </cell>
          <cell r="B732" t="str">
            <v>A27-0994-SS-34</v>
          </cell>
          <cell r="C732" t="str">
            <v>ANTI DUMP</v>
          </cell>
          <cell r="D732" t="str">
            <v>SS</v>
          </cell>
          <cell r="E732" t="str">
            <v>DC</v>
          </cell>
          <cell r="F732" t="str">
            <v>DC2</v>
          </cell>
          <cell r="G732">
            <v>0</v>
          </cell>
          <cell r="H732">
            <v>1022</v>
          </cell>
          <cell r="I732">
            <v>2.398000000000001</v>
          </cell>
          <cell r="J732"/>
          <cell r="K732" t="str">
            <v>NA</v>
          </cell>
          <cell r="L732" t="str">
            <v>NA</v>
          </cell>
          <cell r="M732"/>
          <cell r="N732" t="str">
            <v>OLD</v>
          </cell>
        </row>
        <row r="733">
          <cell r="A733" t="str">
            <v>SS-39</v>
          </cell>
          <cell r="B733" t="str">
            <v>A26-0947-SS-39</v>
          </cell>
          <cell r="C733" t="str">
            <v>ANTI DUMP</v>
          </cell>
          <cell r="D733" t="str">
            <v>SS</v>
          </cell>
          <cell r="E733" t="str">
            <v>DC</v>
          </cell>
          <cell r="F733" t="str">
            <v>DC2</v>
          </cell>
          <cell r="G733">
            <v>1</v>
          </cell>
          <cell r="H733">
            <v>904</v>
          </cell>
          <cell r="I733">
            <v>5.1920000000000002</v>
          </cell>
          <cell r="J733"/>
          <cell r="K733" t="str">
            <v>NA</v>
          </cell>
          <cell r="L733" t="str">
            <v>NA</v>
          </cell>
          <cell r="M733"/>
          <cell r="N733" t="str">
            <v>OLD</v>
          </cell>
        </row>
        <row r="734">
          <cell r="A734" t="str">
            <v>SS-40</v>
          </cell>
          <cell r="B734" t="str">
            <v>A25-0902-SS-40</v>
          </cell>
          <cell r="C734" t="str">
            <v>ANTI DUMP</v>
          </cell>
          <cell r="D734" t="str">
            <v>SS</v>
          </cell>
          <cell r="E734" t="str">
            <v>DC</v>
          </cell>
          <cell r="F734" t="str">
            <v>DC2</v>
          </cell>
          <cell r="G734">
            <v>0</v>
          </cell>
          <cell r="H734"/>
          <cell r="I734">
            <v>3.839</v>
          </cell>
          <cell r="J734"/>
          <cell r="K734" t="str">
            <v>NA</v>
          </cell>
          <cell r="L734" t="str">
            <v>NA</v>
          </cell>
          <cell r="M734"/>
          <cell r="N734" t="str">
            <v>OLD</v>
          </cell>
        </row>
        <row r="735">
          <cell r="A735" t="str">
            <v>SS-41</v>
          </cell>
          <cell r="B735" t="str">
            <v>A27-1001-SS-41</v>
          </cell>
          <cell r="C735" t="str">
            <v>ANTI DUMP</v>
          </cell>
          <cell r="D735" t="str">
            <v>SS</v>
          </cell>
          <cell r="E735" t="str">
            <v>DC</v>
          </cell>
          <cell r="F735" t="str">
            <v>DC2</v>
          </cell>
          <cell r="G735">
            <v>1</v>
          </cell>
          <cell r="H735">
            <v>674</v>
          </cell>
          <cell r="I735">
            <v>6.9409999999999998</v>
          </cell>
          <cell r="J735"/>
          <cell r="K735" t="str">
            <v>NA</v>
          </cell>
          <cell r="L735" t="str">
            <v>NA</v>
          </cell>
          <cell r="M735"/>
          <cell r="N735" t="str">
            <v>OLD</v>
          </cell>
        </row>
        <row r="736">
          <cell r="A736" t="str">
            <v>SS-46</v>
          </cell>
          <cell r="B736" t="str">
            <v>A25-0903-SS-46</v>
          </cell>
          <cell r="C736" t="str">
            <v>ANTI DUMP</v>
          </cell>
          <cell r="D736" t="str">
            <v>SS</v>
          </cell>
          <cell r="E736" t="str">
            <v>DC</v>
          </cell>
          <cell r="F736" t="str">
            <v>DC2</v>
          </cell>
          <cell r="G736">
            <v>0</v>
          </cell>
          <cell r="H736"/>
          <cell r="I736">
            <v>7.3479999999999999</v>
          </cell>
          <cell r="J736"/>
          <cell r="K736" t="str">
            <v>NA</v>
          </cell>
          <cell r="L736" t="str">
            <v>NA</v>
          </cell>
          <cell r="M736"/>
          <cell r="N736" t="str">
            <v>OLD</v>
          </cell>
        </row>
        <row r="737">
          <cell r="A737" t="str">
            <v>SS-47</v>
          </cell>
          <cell r="B737" t="str">
            <v>A24-0847-SS-47</v>
          </cell>
          <cell r="C737" t="str">
            <v>ANTI DUMP</v>
          </cell>
          <cell r="D737" t="str">
            <v>SS</v>
          </cell>
          <cell r="E737" t="str">
            <v>DC</v>
          </cell>
          <cell r="F737" t="str">
            <v>DC2</v>
          </cell>
          <cell r="G737">
            <v>0</v>
          </cell>
          <cell r="H737"/>
          <cell r="I737">
            <v>13.42</v>
          </cell>
          <cell r="J737"/>
          <cell r="K737" t="str">
            <v>NA</v>
          </cell>
          <cell r="L737" t="str">
            <v>NA</v>
          </cell>
          <cell r="M737"/>
          <cell r="N737" t="str">
            <v>OLD</v>
          </cell>
        </row>
        <row r="738">
          <cell r="A738" t="str">
            <v>FAB-124</v>
          </cell>
          <cell r="B738" t="str">
            <v>A27-1012-FAB-124</v>
          </cell>
          <cell r="C738" t="str">
            <v>LNP 22</v>
          </cell>
          <cell r="D738" t="str">
            <v>FAB</v>
          </cell>
          <cell r="E738" t="str">
            <v>DC</v>
          </cell>
          <cell r="F738" t="str">
            <v>DC2</v>
          </cell>
          <cell r="G738">
            <v>1</v>
          </cell>
          <cell r="H738">
            <v>804</v>
          </cell>
          <cell r="I738">
            <v>7.5900000000000007</v>
          </cell>
          <cell r="J738"/>
          <cell r="K738" t="str">
            <v>NA</v>
          </cell>
          <cell r="L738" t="str">
            <v>NA</v>
          </cell>
          <cell r="M738"/>
          <cell r="N738" t="str">
            <v>OLD</v>
          </cell>
        </row>
        <row r="739">
          <cell r="A739" t="str">
            <v>FAB-139</v>
          </cell>
          <cell r="B739" t="str">
            <v>A24-0858-FAB-139</v>
          </cell>
          <cell r="C739" t="str">
            <v>LSF</v>
          </cell>
          <cell r="D739" t="str">
            <v>FAB</v>
          </cell>
          <cell r="E739" t="str">
            <v>DC</v>
          </cell>
          <cell r="F739" t="str">
            <v>DC2</v>
          </cell>
          <cell r="G739">
            <v>0</v>
          </cell>
          <cell r="H739">
            <v>888</v>
          </cell>
          <cell r="I739">
            <v>19.986999999999998</v>
          </cell>
          <cell r="J739"/>
          <cell r="K739" t="str">
            <v>NA</v>
          </cell>
          <cell r="L739" t="str">
            <v>NA</v>
          </cell>
          <cell r="M739"/>
          <cell r="N739" t="str">
            <v>OLD</v>
          </cell>
        </row>
        <row r="740">
          <cell r="A740" t="str">
            <v>MFI-12CO</v>
          </cell>
          <cell r="B740" t="str">
            <v>D6-8024-MFI-12CO</v>
          </cell>
          <cell r="C740" t="str">
            <v>LSF</v>
          </cell>
          <cell r="D740" t="str">
            <v>MF</v>
          </cell>
          <cell r="E740" t="str">
            <v>DC</v>
          </cell>
          <cell r="F740" t="str">
            <v>DC2</v>
          </cell>
          <cell r="G740">
            <v>24</v>
          </cell>
          <cell r="H740">
            <v>10</v>
          </cell>
          <cell r="I740">
            <v>113.3</v>
          </cell>
          <cell r="J740"/>
          <cell r="K740">
            <v>-21.03831666666667</v>
          </cell>
          <cell r="L740">
            <v>-61.377500630602263</v>
          </cell>
          <cell r="M740"/>
          <cell r="N740" t="str">
            <v>OLD</v>
          </cell>
        </row>
        <row r="741">
          <cell r="A741" t="str">
            <v>PS-46</v>
          </cell>
          <cell r="B741" t="str">
            <v>A27-1019-PS-46</v>
          </cell>
          <cell r="C741" t="str">
            <v>LNP</v>
          </cell>
          <cell r="D741" t="str">
            <v>PS</v>
          </cell>
          <cell r="E741" t="str">
            <v>DC</v>
          </cell>
          <cell r="F741" t="str">
            <v>DC2</v>
          </cell>
          <cell r="G741">
            <v>3</v>
          </cell>
          <cell r="H741">
            <v>537</v>
          </cell>
          <cell r="I741">
            <v>13.101000000000001</v>
          </cell>
          <cell r="J741"/>
          <cell r="K741" t="str">
            <v>NA</v>
          </cell>
          <cell r="L741" t="str">
            <v>NA</v>
          </cell>
          <cell r="M741"/>
          <cell r="N741" t="str">
            <v>OLD</v>
          </cell>
        </row>
        <row r="742">
          <cell r="A742" t="str">
            <v>PS-69</v>
          </cell>
          <cell r="B742" t="str">
            <v>A26-0970-PS-69</v>
          </cell>
          <cell r="C742" t="str">
            <v>LSF</v>
          </cell>
          <cell r="D742" t="str">
            <v>PS</v>
          </cell>
          <cell r="E742" t="str">
            <v>DC</v>
          </cell>
          <cell r="F742" t="str">
            <v>DC2</v>
          </cell>
          <cell r="G742">
            <v>0</v>
          </cell>
          <cell r="H742">
            <v>1106</v>
          </cell>
          <cell r="I742">
            <v>3.9710000000000001</v>
          </cell>
          <cell r="J742"/>
          <cell r="K742" t="str">
            <v>NA</v>
          </cell>
          <cell r="L742" t="str">
            <v>NA</v>
          </cell>
          <cell r="M742"/>
          <cell r="N742" t="str">
            <v>OLD</v>
          </cell>
        </row>
        <row r="743">
          <cell r="A743" t="str">
            <v>PS-70</v>
          </cell>
          <cell r="B743" t="str">
            <v>A27-1013-PS-70</v>
          </cell>
          <cell r="C743" t="str">
            <v>LSF</v>
          </cell>
          <cell r="D743" t="str">
            <v>PS</v>
          </cell>
          <cell r="E743" t="str">
            <v>DC</v>
          </cell>
          <cell r="F743" t="str">
            <v>DC2</v>
          </cell>
          <cell r="G743">
            <v>0</v>
          </cell>
          <cell r="H743"/>
          <cell r="I743">
            <v>2.09</v>
          </cell>
          <cell r="J743"/>
          <cell r="K743" t="str">
            <v>NA</v>
          </cell>
          <cell r="L743" t="str">
            <v>NA</v>
          </cell>
          <cell r="M743"/>
          <cell r="N743" t="str">
            <v>OLD</v>
          </cell>
        </row>
        <row r="744">
          <cell r="A744" t="str">
            <v>PS-84</v>
          </cell>
          <cell r="B744" t="str">
            <v>A24-0874-PS-84</v>
          </cell>
          <cell r="C744" t="str">
            <v>LSF</v>
          </cell>
          <cell r="D744" t="str">
            <v>PS</v>
          </cell>
          <cell r="E744" t="str">
            <v>DC</v>
          </cell>
          <cell r="F744" t="str">
            <v>DC2</v>
          </cell>
          <cell r="G744">
            <v>0</v>
          </cell>
          <cell r="H744"/>
          <cell r="I744">
            <v>5.1040000000000001</v>
          </cell>
          <cell r="J744"/>
          <cell r="K744" t="str">
            <v>NA</v>
          </cell>
          <cell r="L744" t="str">
            <v>NA</v>
          </cell>
          <cell r="M744"/>
          <cell r="N744" t="str">
            <v>OLD</v>
          </cell>
        </row>
        <row r="745">
          <cell r="A745" t="str">
            <v>PS-86</v>
          </cell>
          <cell r="B745" t="str">
            <v>A26-0939-PS-86</v>
          </cell>
          <cell r="C745" t="str">
            <v>LSF</v>
          </cell>
          <cell r="D745" t="str">
            <v>PS</v>
          </cell>
          <cell r="E745" t="str">
            <v>DC</v>
          </cell>
          <cell r="F745" t="str">
            <v>DC2</v>
          </cell>
          <cell r="G745">
            <v>0</v>
          </cell>
          <cell r="H745">
            <v>861</v>
          </cell>
          <cell r="I745">
            <v>15.135999999999999</v>
          </cell>
          <cell r="J745"/>
          <cell r="K745" t="str">
            <v>NA</v>
          </cell>
          <cell r="L745" t="str">
            <v>NA</v>
          </cell>
          <cell r="M745"/>
          <cell r="N745" t="str">
            <v>OLD</v>
          </cell>
        </row>
        <row r="746">
          <cell r="A746" t="str">
            <v>PFB-12</v>
          </cell>
          <cell r="B746" t="str">
            <v>A05-0150-PFB-12</v>
          </cell>
          <cell r="C746">
            <v>45465</v>
          </cell>
          <cell r="D746" t="str">
            <v>PFB</v>
          </cell>
          <cell r="E746" t="str">
            <v>DC</v>
          </cell>
          <cell r="F746" t="str">
            <v>DC2</v>
          </cell>
          <cell r="G746">
            <v>1</v>
          </cell>
          <cell r="H746">
            <v>388</v>
          </cell>
          <cell r="I746">
            <v>47.3</v>
          </cell>
          <cell r="J746"/>
          <cell r="K746" t="str">
            <v>NA</v>
          </cell>
          <cell r="L746" t="str">
            <v>NA</v>
          </cell>
          <cell r="M746"/>
          <cell r="N746" t="str">
            <v>OLD</v>
          </cell>
        </row>
        <row r="747">
          <cell r="A747" t="str">
            <v>FAB-143</v>
          </cell>
          <cell r="B747" t="str">
            <v>D7-8027-FAB-143</v>
          </cell>
          <cell r="C747" t="str">
            <v>DC</v>
          </cell>
          <cell r="D747" t="str">
            <v>FAB</v>
          </cell>
          <cell r="E747" t="str">
            <v>DC</v>
          </cell>
          <cell r="F747" t="str">
            <v>DC2</v>
          </cell>
          <cell r="G747">
            <v>14</v>
          </cell>
          <cell r="H747">
            <v>94</v>
          </cell>
          <cell r="I747">
            <v>76.747</v>
          </cell>
          <cell r="J747"/>
          <cell r="K747">
            <v>-19.323333333333331</v>
          </cell>
          <cell r="L747">
            <v>-13.45</v>
          </cell>
          <cell r="M747"/>
          <cell r="N747" t="str">
            <v>OLD</v>
          </cell>
        </row>
        <row r="748">
          <cell r="A748" t="str">
            <v>FAB-153</v>
          </cell>
          <cell r="B748" t="str">
            <v>A24-0878-FAB-153</v>
          </cell>
          <cell r="C748" t="str">
            <v>LSF 22</v>
          </cell>
          <cell r="D748" t="str">
            <v>FAB</v>
          </cell>
          <cell r="E748" t="str">
            <v>DC</v>
          </cell>
          <cell r="F748" t="str">
            <v>DC2</v>
          </cell>
          <cell r="G748">
            <v>0</v>
          </cell>
          <cell r="H748">
            <v>822</v>
          </cell>
          <cell r="I748">
            <v>14.707000000000001</v>
          </cell>
          <cell r="J748"/>
          <cell r="K748" t="str">
            <v>NA</v>
          </cell>
          <cell r="L748" t="str">
            <v>NA</v>
          </cell>
          <cell r="M748"/>
          <cell r="N748" t="str">
            <v>OLD</v>
          </cell>
        </row>
        <row r="749">
          <cell r="A749" t="str">
            <v>FAB-155</v>
          </cell>
          <cell r="B749" t="str">
            <v>C9-6178-FAB-155</v>
          </cell>
          <cell r="C749" t="str">
            <v>FDA</v>
          </cell>
          <cell r="D749" t="str">
            <v>FAB</v>
          </cell>
          <cell r="E749" t="str">
            <v>DC</v>
          </cell>
          <cell r="F749" t="str">
            <v>DC2</v>
          </cell>
          <cell r="G749">
            <v>3</v>
          </cell>
          <cell r="H749">
            <v>165</v>
          </cell>
          <cell r="I749">
            <v>79.882000000000005</v>
          </cell>
          <cell r="J749"/>
          <cell r="K749">
            <v>-7.2359999999999998</v>
          </cell>
          <cell r="L749">
            <v>-46.156781826652939</v>
          </cell>
          <cell r="M749"/>
          <cell r="N749" t="str">
            <v>OLD</v>
          </cell>
        </row>
        <row r="750">
          <cell r="A750" t="str">
            <v>FAB-157</v>
          </cell>
          <cell r="B750" t="str">
            <v>C6-6081-FAB-157</v>
          </cell>
          <cell r="C750" t="str">
            <v>LNP</v>
          </cell>
          <cell r="D750" t="str">
            <v>FAB</v>
          </cell>
          <cell r="E750" t="str">
            <v>DC</v>
          </cell>
          <cell r="F750" t="str">
            <v>DC2</v>
          </cell>
          <cell r="G750">
            <v>2</v>
          </cell>
          <cell r="H750">
            <v>364</v>
          </cell>
          <cell r="I750">
            <v>30.975999999999999</v>
          </cell>
          <cell r="J750"/>
          <cell r="K750" t="str">
            <v>NA</v>
          </cell>
          <cell r="L750">
            <v>-25.023912521707221</v>
          </cell>
          <cell r="M750"/>
          <cell r="N750" t="str">
            <v>OLD</v>
          </cell>
        </row>
        <row r="751">
          <cell r="A751" t="str">
            <v>FAB-158</v>
          </cell>
          <cell r="B751" t="str">
            <v>C6-6084-FAB-158</v>
          </cell>
          <cell r="C751" t="str">
            <v>LNP</v>
          </cell>
          <cell r="D751" t="str">
            <v>FAB</v>
          </cell>
          <cell r="E751" t="str">
            <v>DC</v>
          </cell>
          <cell r="F751" t="str">
            <v>DC2</v>
          </cell>
          <cell r="G751">
            <v>4</v>
          </cell>
          <cell r="H751">
            <v>235</v>
          </cell>
          <cell r="I751">
            <v>36.949000000000012</v>
          </cell>
          <cell r="J751"/>
          <cell r="K751" t="str">
            <v>NA</v>
          </cell>
          <cell r="L751">
            <v>-28.54605740586484</v>
          </cell>
          <cell r="M751"/>
          <cell r="N751" t="str">
            <v>OLD</v>
          </cell>
        </row>
        <row r="752">
          <cell r="A752" t="str">
            <v>JMT-156</v>
          </cell>
          <cell r="B752" t="str">
            <v>A27-1010-JMT-156</v>
          </cell>
          <cell r="C752" t="str">
            <v>LSF 22</v>
          </cell>
          <cell r="D752" t="str">
            <v>JMT</v>
          </cell>
          <cell r="E752" t="str">
            <v>DC</v>
          </cell>
          <cell r="F752" t="str">
            <v>DC2</v>
          </cell>
          <cell r="G752">
            <v>1</v>
          </cell>
          <cell r="H752">
            <v>767</v>
          </cell>
          <cell r="I752">
            <v>2.6179999999999999</v>
          </cell>
          <cell r="J752"/>
          <cell r="K752" t="str">
            <v>NA</v>
          </cell>
          <cell r="L752" t="str">
            <v>NA</v>
          </cell>
          <cell r="M752"/>
          <cell r="N752" t="str">
            <v>OLD</v>
          </cell>
        </row>
        <row r="753">
          <cell r="A753" t="str">
            <v>FAB-172</v>
          </cell>
          <cell r="B753" t="str">
            <v>C9-6171-FAB-172</v>
          </cell>
          <cell r="C753" t="str">
            <v>LSF 22</v>
          </cell>
          <cell r="D753" t="str">
            <v>FAB</v>
          </cell>
          <cell r="E753" t="str">
            <v>DC</v>
          </cell>
          <cell r="F753" t="str">
            <v>DC2</v>
          </cell>
          <cell r="G753">
            <v>1</v>
          </cell>
          <cell r="H753">
            <v>352</v>
          </cell>
          <cell r="I753">
            <v>128.05099999999999</v>
          </cell>
          <cell r="J753"/>
          <cell r="K753" t="str">
            <v>NA</v>
          </cell>
          <cell r="L753">
            <v>-58.94772903754113</v>
          </cell>
          <cell r="M753"/>
          <cell r="N753" t="str">
            <v>OLD</v>
          </cell>
        </row>
        <row r="754">
          <cell r="A754" t="str">
            <v>FAB-175</v>
          </cell>
          <cell r="B754" t="str">
            <v>A26-0964-FAB-175</v>
          </cell>
          <cell r="C754" t="str">
            <v>LNP</v>
          </cell>
          <cell r="D754" t="str">
            <v>FAB</v>
          </cell>
          <cell r="E754" t="str">
            <v>DC</v>
          </cell>
          <cell r="F754" t="str">
            <v>DC2</v>
          </cell>
          <cell r="G754">
            <v>0</v>
          </cell>
          <cell r="H754"/>
          <cell r="I754">
            <v>10.846</v>
          </cell>
          <cell r="J754"/>
          <cell r="K754" t="str">
            <v>NA</v>
          </cell>
          <cell r="L754" t="str">
            <v>NA</v>
          </cell>
          <cell r="M754"/>
          <cell r="N754" t="str">
            <v>OLD</v>
          </cell>
        </row>
        <row r="755">
          <cell r="A755" t="str">
            <v>FAB-176</v>
          </cell>
          <cell r="B755" t="str">
            <v>A26-0952-FAB-176</v>
          </cell>
          <cell r="C755" t="str">
            <v>LNP</v>
          </cell>
          <cell r="D755" t="str">
            <v>FAB</v>
          </cell>
          <cell r="E755" t="str">
            <v>DC</v>
          </cell>
          <cell r="F755" t="str">
            <v>DC2</v>
          </cell>
          <cell r="G755">
            <v>0</v>
          </cell>
          <cell r="H755"/>
          <cell r="I755">
            <v>13.035</v>
          </cell>
          <cell r="J755"/>
          <cell r="K755" t="str">
            <v>NA</v>
          </cell>
          <cell r="L755" t="str">
            <v>NA</v>
          </cell>
          <cell r="M755"/>
          <cell r="N755" t="str">
            <v>OLD</v>
          </cell>
        </row>
        <row r="756">
          <cell r="A756" t="str">
            <v>FAB-177</v>
          </cell>
          <cell r="B756" t="str">
            <v>A27-1025-FAB-177</v>
          </cell>
          <cell r="C756" t="str">
            <v>LNP</v>
          </cell>
          <cell r="D756" t="str">
            <v>FAB</v>
          </cell>
          <cell r="E756" t="str">
            <v>DC</v>
          </cell>
          <cell r="F756" t="str">
            <v>DC2</v>
          </cell>
          <cell r="G756">
            <v>0</v>
          </cell>
          <cell r="H756"/>
          <cell r="I756">
            <v>18.37</v>
          </cell>
          <cell r="J756"/>
          <cell r="K756" t="str">
            <v>NA</v>
          </cell>
          <cell r="L756" t="str">
            <v>NA</v>
          </cell>
          <cell r="M756"/>
          <cell r="N756" t="str">
            <v>OLD</v>
          </cell>
        </row>
        <row r="757">
          <cell r="A757" t="str">
            <v>FAB-178</v>
          </cell>
          <cell r="B757" t="str">
            <v>A26-0963-FAB-178</v>
          </cell>
          <cell r="C757" t="str">
            <v>HOLD 22</v>
          </cell>
          <cell r="D757" t="str">
            <v>FAB</v>
          </cell>
          <cell r="E757" t="str">
            <v>DC</v>
          </cell>
          <cell r="F757" t="str">
            <v>DC2</v>
          </cell>
          <cell r="G757">
            <v>0</v>
          </cell>
          <cell r="H757"/>
          <cell r="I757">
            <v>35.002000000000002</v>
          </cell>
          <cell r="J757"/>
          <cell r="K757" t="str">
            <v>NA</v>
          </cell>
          <cell r="L757" t="str">
            <v>NA</v>
          </cell>
          <cell r="M757"/>
          <cell r="N757" t="str">
            <v>OLD</v>
          </cell>
        </row>
        <row r="758">
          <cell r="A758" t="str">
            <v>FAB-179</v>
          </cell>
          <cell r="B758" t="str">
            <v>A25-0936-FAB-179</v>
          </cell>
          <cell r="C758" t="str">
            <v>LNP</v>
          </cell>
          <cell r="D758" t="str">
            <v>FAB</v>
          </cell>
          <cell r="E758" t="str">
            <v>DC</v>
          </cell>
          <cell r="F758" t="str">
            <v>DC2</v>
          </cell>
          <cell r="G758">
            <v>0</v>
          </cell>
          <cell r="H758"/>
          <cell r="I758">
            <v>23.594999999999999</v>
          </cell>
          <cell r="J758"/>
          <cell r="K758" t="str">
            <v>NA</v>
          </cell>
          <cell r="L758" t="str">
            <v>NA</v>
          </cell>
          <cell r="M758"/>
          <cell r="N758" t="str">
            <v>OLD</v>
          </cell>
        </row>
        <row r="759">
          <cell r="A759" t="str">
            <v>GEN-PC02</v>
          </cell>
          <cell r="B759" t="str">
            <v>A24-0873-GEN-PC02</v>
          </cell>
          <cell r="C759" t="str">
            <v>LSF 22</v>
          </cell>
          <cell r="D759" t="str">
            <v>GEN</v>
          </cell>
          <cell r="E759" t="str">
            <v>DC</v>
          </cell>
          <cell r="F759" t="str">
            <v>DC2</v>
          </cell>
          <cell r="G759">
            <v>0</v>
          </cell>
          <cell r="H759"/>
          <cell r="I759">
            <v>8.7119999999999997</v>
          </cell>
          <cell r="J759"/>
          <cell r="K759" t="str">
            <v>NA</v>
          </cell>
          <cell r="L759" t="str">
            <v>NA</v>
          </cell>
          <cell r="M759"/>
          <cell r="N759" t="str">
            <v>OLD</v>
          </cell>
        </row>
        <row r="760">
          <cell r="A760" t="str">
            <v>GEN-PC03</v>
          </cell>
          <cell r="B760" t="str">
            <v>A27-0985-GEN-PC03</v>
          </cell>
          <cell r="C760" t="str">
            <v>LSF 22</v>
          </cell>
          <cell r="D760" t="str">
            <v>GEN</v>
          </cell>
          <cell r="E760" t="str">
            <v>DC</v>
          </cell>
          <cell r="F760" t="str">
            <v>DC2</v>
          </cell>
          <cell r="G760">
            <v>0</v>
          </cell>
          <cell r="H760">
            <v>1086</v>
          </cell>
          <cell r="I760">
            <v>12.055999999999999</v>
          </cell>
          <cell r="J760"/>
          <cell r="K760" t="str">
            <v>NA</v>
          </cell>
          <cell r="L760" t="str">
            <v>NA</v>
          </cell>
          <cell r="M760"/>
          <cell r="N760" t="str">
            <v>OLD</v>
          </cell>
        </row>
        <row r="761">
          <cell r="A761" t="str">
            <v>GEN-PC07</v>
          </cell>
          <cell r="B761" t="str">
            <v>A26-0938-GEN-PC07</v>
          </cell>
          <cell r="C761" t="str">
            <v>LSF 22</v>
          </cell>
          <cell r="D761" t="str">
            <v>GEN</v>
          </cell>
          <cell r="E761" t="str">
            <v>DC</v>
          </cell>
          <cell r="F761" t="str">
            <v>DC2</v>
          </cell>
          <cell r="G761">
            <v>0</v>
          </cell>
          <cell r="H761">
            <v>1014</v>
          </cell>
          <cell r="I761">
            <v>8.7010000000000005</v>
          </cell>
          <cell r="J761"/>
          <cell r="K761" t="str">
            <v>NA</v>
          </cell>
          <cell r="L761" t="str">
            <v>NA</v>
          </cell>
          <cell r="M761"/>
          <cell r="N761" t="str">
            <v>OLD</v>
          </cell>
        </row>
        <row r="762">
          <cell r="A762" t="str">
            <v>GEN-PC08</v>
          </cell>
          <cell r="B762" t="str">
            <v>A26-0950-GEN-PC08</v>
          </cell>
          <cell r="C762" t="str">
            <v>LSF 22</v>
          </cell>
          <cell r="D762" t="str">
            <v>GEN</v>
          </cell>
          <cell r="E762" t="str">
            <v>DC</v>
          </cell>
          <cell r="F762" t="str">
            <v>DC2</v>
          </cell>
          <cell r="G762">
            <v>1</v>
          </cell>
          <cell r="H762">
            <v>696</v>
          </cell>
          <cell r="I762">
            <v>8.745000000000001</v>
          </cell>
          <cell r="J762"/>
          <cell r="K762" t="str">
            <v>NA</v>
          </cell>
          <cell r="L762" t="str">
            <v>NA</v>
          </cell>
          <cell r="M762"/>
          <cell r="N762" t="str">
            <v>OLD</v>
          </cell>
        </row>
        <row r="763">
          <cell r="A763" t="str">
            <v>GEN-NS01</v>
          </cell>
          <cell r="B763" t="str">
            <v>A27-1005-GEN-NS01</v>
          </cell>
          <cell r="C763" t="str">
            <v>LSF 22</v>
          </cell>
          <cell r="D763" t="str">
            <v>GEN</v>
          </cell>
          <cell r="E763" t="str">
            <v>DC</v>
          </cell>
          <cell r="F763" t="str">
            <v>DC2</v>
          </cell>
          <cell r="G763">
            <v>3</v>
          </cell>
          <cell r="H763">
            <v>679</v>
          </cell>
          <cell r="I763">
            <v>11.473000000000001</v>
          </cell>
          <cell r="J763"/>
          <cell r="K763" t="str">
            <v>NA</v>
          </cell>
          <cell r="L763" t="str">
            <v>NA</v>
          </cell>
          <cell r="M763"/>
          <cell r="N763" t="str">
            <v>OLD</v>
          </cell>
        </row>
        <row r="764">
          <cell r="A764" t="str">
            <v>PF-POTS1 (P1)</v>
          </cell>
          <cell r="B764" t="str">
            <v>C7-6116-PF-POTS1 PART-1</v>
          </cell>
          <cell r="C764" t="str">
            <v>IMP PF-POTS3</v>
          </cell>
          <cell r="D764" t="str">
            <v>PF</v>
          </cell>
          <cell r="E764" t="str">
            <v>DC</v>
          </cell>
          <cell r="F764" t="str">
            <v>DC2</v>
          </cell>
          <cell r="G764">
            <v>1</v>
          </cell>
          <cell r="H764">
            <v>206</v>
          </cell>
          <cell r="I764">
            <v>116.56699999999999</v>
          </cell>
          <cell r="J764"/>
          <cell r="K764" t="str">
            <v>NA</v>
          </cell>
          <cell r="L764" t="str">
            <v>NA</v>
          </cell>
          <cell r="M764"/>
          <cell r="N764" t="str">
            <v>OLD</v>
          </cell>
        </row>
        <row r="765">
          <cell r="A765" t="str">
            <v>PF-POTS1 (P2)</v>
          </cell>
          <cell r="B765" t="str">
            <v>C7-6116-PF-POTS1 PART-2</v>
          </cell>
          <cell r="C765" t="str">
            <v>IMP PF-POTS3</v>
          </cell>
          <cell r="D765" t="str">
            <v>PF</v>
          </cell>
          <cell r="E765" t="str">
            <v>DC</v>
          </cell>
          <cell r="F765" t="str">
            <v>DC2</v>
          </cell>
          <cell r="G765">
            <v>1</v>
          </cell>
          <cell r="H765">
            <v>207</v>
          </cell>
          <cell r="I765">
            <v>85.679000000000002</v>
          </cell>
          <cell r="J765"/>
          <cell r="K765" t="str">
            <v>NA</v>
          </cell>
          <cell r="L765" t="str">
            <v>NA</v>
          </cell>
          <cell r="M765"/>
          <cell r="N765" t="str">
            <v>OLD</v>
          </cell>
        </row>
        <row r="766">
          <cell r="A766" t="str">
            <v>CT-SK44</v>
          </cell>
          <cell r="B766" t="str">
            <v>D9-8033-CT-SK44</v>
          </cell>
          <cell r="C766" t="str">
            <v>LNP 22</v>
          </cell>
          <cell r="D766" t="str">
            <v>CT</v>
          </cell>
          <cell r="E766" t="str">
            <v>DC</v>
          </cell>
          <cell r="F766" t="str">
            <v>DC2</v>
          </cell>
          <cell r="G766">
            <v>6</v>
          </cell>
          <cell r="H766">
            <v>229</v>
          </cell>
          <cell r="I766">
            <v>48.003999999999998</v>
          </cell>
          <cell r="J766"/>
          <cell r="K766" t="str">
            <v>NA</v>
          </cell>
          <cell r="L766" t="str">
            <v>NA</v>
          </cell>
          <cell r="M766"/>
          <cell r="N766" t="str">
            <v>OLD</v>
          </cell>
        </row>
        <row r="767">
          <cell r="A767" t="str">
            <v>SG-4830AA</v>
          </cell>
          <cell r="B767" t="str">
            <v>A27-0989-SG-4830AA</v>
          </cell>
          <cell r="C767">
            <v>44343</v>
          </cell>
          <cell r="D767" t="str">
            <v>SG</v>
          </cell>
          <cell r="E767" t="str">
            <v>DC</v>
          </cell>
          <cell r="F767" t="str">
            <v>DC2</v>
          </cell>
          <cell r="G767">
            <v>0</v>
          </cell>
          <cell r="H767"/>
          <cell r="I767">
            <v>45.199000000000012</v>
          </cell>
          <cell r="J767"/>
          <cell r="K767" t="str">
            <v>NA</v>
          </cell>
          <cell r="L767" t="str">
            <v>NA</v>
          </cell>
          <cell r="M767"/>
          <cell r="N767" t="str">
            <v>OLD</v>
          </cell>
        </row>
        <row r="768">
          <cell r="A768" t="str">
            <v>SG-2448AC</v>
          </cell>
          <cell r="B768" t="str">
            <v>A27-0993-SG-2448AC</v>
          </cell>
          <cell r="C768">
            <v>44343</v>
          </cell>
          <cell r="D768" t="str">
            <v>SG</v>
          </cell>
          <cell r="E768" t="str">
            <v>DC</v>
          </cell>
          <cell r="F768" t="str">
            <v>DC2</v>
          </cell>
          <cell r="G768">
            <v>0</v>
          </cell>
          <cell r="H768"/>
          <cell r="I768">
            <v>37.609000000000002</v>
          </cell>
          <cell r="J768"/>
          <cell r="K768" t="str">
            <v>NA</v>
          </cell>
          <cell r="L768" t="str">
            <v>NA</v>
          </cell>
          <cell r="M768"/>
          <cell r="N768" t="str">
            <v>OLD</v>
          </cell>
        </row>
        <row r="769">
          <cell r="A769" t="str">
            <v>SG-3038AB</v>
          </cell>
          <cell r="B769" t="str">
            <v>A27-0987-SG-3038AB</v>
          </cell>
          <cell r="C769">
            <v>44343</v>
          </cell>
          <cell r="D769" t="str">
            <v>SG</v>
          </cell>
          <cell r="E769" t="str">
            <v>DC</v>
          </cell>
          <cell r="F769" t="str">
            <v>DC2</v>
          </cell>
          <cell r="G769">
            <v>0</v>
          </cell>
          <cell r="H769"/>
          <cell r="I769">
            <v>36.156999999999996</v>
          </cell>
          <cell r="J769"/>
          <cell r="K769" t="str">
            <v>NA</v>
          </cell>
          <cell r="L769" t="str">
            <v>NA</v>
          </cell>
          <cell r="M769"/>
          <cell r="N769" t="str">
            <v>OLD</v>
          </cell>
        </row>
        <row r="770">
          <cell r="A770" t="str">
            <v>SG-2436AE</v>
          </cell>
          <cell r="B770" t="str">
            <v>A26-0942-SG-2436AE</v>
          </cell>
          <cell r="C770">
            <v>44343</v>
          </cell>
          <cell r="D770" t="str">
            <v>SG</v>
          </cell>
          <cell r="E770" t="str">
            <v>DC</v>
          </cell>
          <cell r="F770" t="str">
            <v>DC2</v>
          </cell>
          <cell r="G770">
            <v>1</v>
          </cell>
          <cell r="H770">
            <v>771</v>
          </cell>
          <cell r="I770">
            <v>29.106000000000002</v>
          </cell>
          <cell r="J770"/>
          <cell r="K770" t="str">
            <v>NA</v>
          </cell>
          <cell r="L770" t="str">
            <v>NA</v>
          </cell>
          <cell r="M770"/>
          <cell r="N770" t="str">
            <v>OLD</v>
          </cell>
        </row>
        <row r="771">
          <cell r="A771" t="str">
            <v>SG-2432AC</v>
          </cell>
          <cell r="B771" t="str">
            <v>A26-0937-SG-2432AC</v>
          </cell>
          <cell r="C771">
            <v>44343</v>
          </cell>
          <cell r="D771" t="str">
            <v>SG</v>
          </cell>
          <cell r="E771" t="str">
            <v>DC</v>
          </cell>
          <cell r="F771" t="str">
            <v>DC2</v>
          </cell>
          <cell r="G771">
            <v>0</v>
          </cell>
          <cell r="H771"/>
          <cell r="I771">
            <v>25.355</v>
          </cell>
          <cell r="J771"/>
          <cell r="K771" t="str">
            <v>NA</v>
          </cell>
          <cell r="L771" t="str">
            <v>NA</v>
          </cell>
          <cell r="M771"/>
          <cell r="N771" t="str">
            <v>OLD</v>
          </cell>
        </row>
        <row r="772">
          <cell r="A772" t="str">
            <v>SG-2432AD</v>
          </cell>
          <cell r="B772" t="str">
            <v>A25-0894-SG-2432AD</v>
          </cell>
          <cell r="C772">
            <v>44343</v>
          </cell>
          <cell r="D772" t="str">
            <v>SG</v>
          </cell>
          <cell r="E772" t="str">
            <v>DC</v>
          </cell>
          <cell r="F772" t="str">
            <v>DC2</v>
          </cell>
          <cell r="G772">
            <v>0</v>
          </cell>
          <cell r="H772">
            <v>933</v>
          </cell>
          <cell r="I772">
            <v>25.574999999999999</v>
          </cell>
          <cell r="J772"/>
          <cell r="K772" t="str">
            <v>NA</v>
          </cell>
          <cell r="L772" t="str">
            <v>NA</v>
          </cell>
          <cell r="M772"/>
          <cell r="N772" t="str">
            <v>OLD</v>
          </cell>
        </row>
        <row r="773">
          <cell r="A773" t="str">
            <v>SG-2424AC</v>
          </cell>
          <cell r="B773" t="str">
            <v>A25-0897-SG-2424AC</v>
          </cell>
          <cell r="C773">
            <v>44343</v>
          </cell>
          <cell r="D773" t="str">
            <v>SG</v>
          </cell>
          <cell r="E773" t="str">
            <v>DC</v>
          </cell>
          <cell r="F773" t="str">
            <v>DC2</v>
          </cell>
          <cell r="G773">
            <v>0</v>
          </cell>
          <cell r="H773"/>
          <cell r="I773">
            <v>18.821000000000002</v>
          </cell>
          <cell r="J773"/>
          <cell r="K773" t="str">
            <v>NA</v>
          </cell>
          <cell r="L773" t="str">
            <v>NA</v>
          </cell>
          <cell r="M773"/>
          <cell r="N773" t="str">
            <v>OLD</v>
          </cell>
        </row>
        <row r="774">
          <cell r="A774" t="str">
            <v>SG-2424AD</v>
          </cell>
          <cell r="B774" t="str">
            <v>A26-0944-SG-2424AD</v>
          </cell>
          <cell r="C774">
            <v>44343</v>
          </cell>
          <cell r="D774" t="str">
            <v>SG</v>
          </cell>
          <cell r="E774" t="str">
            <v>DC</v>
          </cell>
          <cell r="F774" t="str">
            <v>DC2</v>
          </cell>
          <cell r="G774">
            <v>0</v>
          </cell>
          <cell r="H774"/>
          <cell r="I774">
            <v>19.327000000000002</v>
          </cell>
          <cell r="J774"/>
          <cell r="K774" t="str">
            <v>NA</v>
          </cell>
          <cell r="L774" t="str">
            <v>NA</v>
          </cell>
          <cell r="M774"/>
          <cell r="N774" t="str">
            <v>OLD</v>
          </cell>
        </row>
        <row r="775">
          <cell r="A775" t="str">
            <v>SG-2424BC</v>
          </cell>
          <cell r="B775" t="str">
            <v>A26-0941-SG-2424BC</v>
          </cell>
          <cell r="C775">
            <v>44343</v>
          </cell>
          <cell r="D775" t="str">
            <v>SG</v>
          </cell>
          <cell r="E775" t="str">
            <v>DC</v>
          </cell>
          <cell r="F775" t="str">
            <v>DC2</v>
          </cell>
          <cell r="G775">
            <v>0</v>
          </cell>
          <cell r="H775">
            <v>990</v>
          </cell>
          <cell r="I775">
            <v>3.3109999999999999</v>
          </cell>
          <cell r="J775"/>
          <cell r="K775" t="str">
            <v>NA</v>
          </cell>
          <cell r="L775" t="str">
            <v>NA</v>
          </cell>
          <cell r="M775"/>
          <cell r="N775" t="str">
            <v>OLD</v>
          </cell>
        </row>
        <row r="776">
          <cell r="A776" t="str">
            <v>FAB-186</v>
          </cell>
          <cell r="B776" t="str">
            <v>A24-0841-FAB-186</v>
          </cell>
          <cell r="C776" t="str">
            <v>LSF 22</v>
          </cell>
          <cell r="D776" t="str">
            <v>FAB</v>
          </cell>
          <cell r="E776" t="str">
            <v>DC</v>
          </cell>
          <cell r="F776" t="str">
            <v>DC2</v>
          </cell>
          <cell r="G776">
            <v>0</v>
          </cell>
          <cell r="H776">
            <v>732</v>
          </cell>
          <cell r="I776">
            <v>21.791</v>
          </cell>
          <cell r="J776"/>
          <cell r="K776" t="str">
            <v>NA</v>
          </cell>
          <cell r="L776" t="str">
            <v>NA</v>
          </cell>
          <cell r="M776"/>
          <cell r="N776" t="str">
            <v>OLD</v>
          </cell>
        </row>
        <row r="777">
          <cell r="A777" t="str">
            <v>FAB-187</v>
          </cell>
          <cell r="B777" t="str">
            <v>C4-6068-FAB-187</v>
          </cell>
          <cell r="C777" t="str">
            <v>LSF 22</v>
          </cell>
          <cell r="D777" t="str">
            <v>FAB</v>
          </cell>
          <cell r="E777" t="str">
            <v>DC</v>
          </cell>
          <cell r="F777" t="str">
            <v>DC2</v>
          </cell>
          <cell r="G777">
            <v>1</v>
          </cell>
          <cell r="H777">
            <v>385</v>
          </cell>
          <cell r="I777">
            <v>27.379000000000001</v>
          </cell>
          <cell r="J777"/>
          <cell r="K777" t="str">
            <v>NA</v>
          </cell>
          <cell r="L777" t="str">
            <v>NA</v>
          </cell>
          <cell r="M777"/>
          <cell r="N777" t="str">
            <v>OLD</v>
          </cell>
        </row>
        <row r="778">
          <cell r="A778" t="str">
            <v>FAB-189</v>
          </cell>
          <cell r="B778" t="str">
            <v>C5-6077-FAB-189</v>
          </cell>
          <cell r="C778" t="str">
            <v>LSF 22</v>
          </cell>
          <cell r="D778" t="str">
            <v>FAB</v>
          </cell>
          <cell r="E778" t="str">
            <v>DC</v>
          </cell>
          <cell r="F778" t="str">
            <v>DC2</v>
          </cell>
          <cell r="G778">
            <v>0</v>
          </cell>
          <cell r="H778"/>
          <cell r="I778">
            <v>51.579000000000008</v>
          </cell>
          <cell r="J778"/>
          <cell r="K778" t="str">
            <v>NA</v>
          </cell>
          <cell r="L778" t="str">
            <v>NA</v>
          </cell>
          <cell r="M778"/>
          <cell r="N778" t="str">
            <v>OLD</v>
          </cell>
        </row>
        <row r="779">
          <cell r="A779" t="str">
            <v>FAB-193</v>
          </cell>
          <cell r="B779" t="str">
            <v>C9-6171-FAB-193</v>
          </cell>
          <cell r="C779" t="str">
            <v>LSF 22</v>
          </cell>
          <cell r="D779" t="str">
            <v>FAB</v>
          </cell>
          <cell r="E779" t="str">
            <v>DC</v>
          </cell>
          <cell r="F779" t="str">
            <v>DC2</v>
          </cell>
          <cell r="G779">
            <v>1</v>
          </cell>
          <cell r="H779">
            <v>517</v>
          </cell>
          <cell r="I779">
            <v>31.614000000000001</v>
          </cell>
          <cell r="J779"/>
          <cell r="K779" t="str">
            <v>NA</v>
          </cell>
          <cell r="L779" t="str">
            <v>NA</v>
          </cell>
          <cell r="M779"/>
          <cell r="N779" t="str">
            <v>OLD</v>
          </cell>
        </row>
        <row r="780">
          <cell r="A780" t="str">
            <v>SS-70</v>
          </cell>
          <cell r="B780" t="str">
            <v>A25-0927-SS-70</v>
          </cell>
          <cell r="C780">
            <v>44374</v>
          </cell>
          <cell r="D780" t="str">
            <v>SS</v>
          </cell>
          <cell r="E780" t="str">
            <v>DC</v>
          </cell>
          <cell r="F780" t="str">
            <v>DC2</v>
          </cell>
          <cell r="G780">
            <v>0</v>
          </cell>
          <cell r="H780"/>
          <cell r="I780">
            <v>32.372999999999998</v>
          </cell>
          <cell r="J780"/>
          <cell r="K780" t="str">
            <v>NA</v>
          </cell>
          <cell r="L780" t="str">
            <v>NA</v>
          </cell>
          <cell r="M780"/>
          <cell r="N780" t="str">
            <v>OLD</v>
          </cell>
        </row>
        <row r="781">
          <cell r="A781" t="str">
            <v>SG-2448BC</v>
          </cell>
          <cell r="B781" t="str">
            <v>A25-0895-SG-2448BC</v>
          </cell>
          <cell r="C781" t="str">
            <v>STK-DC</v>
          </cell>
          <cell r="D781" t="str">
            <v>SG</v>
          </cell>
          <cell r="E781" t="str">
            <v>DC</v>
          </cell>
          <cell r="F781" t="str">
            <v>DC2</v>
          </cell>
          <cell r="G781">
            <v>0</v>
          </cell>
          <cell r="H781"/>
          <cell r="I781">
            <v>27.202999999999999</v>
          </cell>
          <cell r="J781"/>
          <cell r="K781" t="str">
            <v>NA</v>
          </cell>
          <cell r="L781" t="str">
            <v>NA</v>
          </cell>
          <cell r="M781"/>
          <cell r="N781" t="str">
            <v>OLD</v>
          </cell>
        </row>
        <row r="782">
          <cell r="A782" t="str">
            <v>PS-96</v>
          </cell>
          <cell r="B782" t="str">
            <v>A24-0860-PS-96</v>
          </cell>
          <cell r="C782" t="str">
            <v>LSF 22</v>
          </cell>
          <cell r="D782" t="str">
            <v>PS</v>
          </cell>
          <cell r="E782" t="str">
            <v>DC</v>
          </cell>
          <cell r="F782" t="str">
            <v>DC2</v>
          </cell>
          <cell r="G782">
            <v>2</v>
          </cell>
          <cell r="H782">
            <v>877</v>
          </cell>
          <cell r="I782">
            <v>6.9520000000000008</v>
          </cell>
          <cell r="J782"/>
          <cell r="K782" t="str">
            <v>NA</v>
          </cell>
          <cell r="L782" t="str">
            <v>NA</v>
          </cell>
          <cell r="M782"/>
          <cell r="N782" t="str">
            <v>OLD</v>
          </cell>
        </row>
        <row r="783">
          <cell r="A783" t="str">
            <v>GEN-HH04</v>
          </cell>
          <cell r="B783" t="str">
            <v>A05-0176-GEN-HH04</v>
          </cell>
          <cell r="C783" t="str">
            <v>LNP</v>
          </cell>
          <cell r="D783" t="str">
            <v>GEN</v>
          </cell>
          <cell r="E783" t="str">
            <v>DC</v>
          </cell>
          <cell r="F783" t="str">
            <v>DC2</v>
          </cell>
          <cell r="G783">
            <v>2</v>
          </cell>
          <cell r="H783">
            <v>944</v>
          </cell>
          <cell r="I783">
            <v>35.838000000000001</v>
          </cell>
          <cell r="J783"/>
          <cell r="K783" t="str">
            <v>NA</v>
          </cell>
          <cell r="L783" t="str">
            <v>NA</v>
          </cell>
          <cell r="M783"/>
          <cell r="N783" t="str">
            <v>OLD</v>
          </cell>
        </row>
        <row r="784">
          <cell r="A784" t="str">
            <v>FAB-215</v>
          </cell>
          <cell r="B784" t="str">
            <v>C9-6168-FAB-215</v>
          </cell>
          <cell r="C784" t="str">
            <v>IMP 430</v>
          </cell>
          <cell r="D784" t="str">
            <v>FAB</v>
          </cell>
          <cell r="E784" t="str">
            <v>DC</v>
          </cell>
          <cell r="F784" t="str">
            <v>DC2</v>
          </cell>
          <cell r="G784">
            <v>2</v>
          </cell>
          <cell r="H784">
            <v>174</v>
          </cell>
          <cell r="I784">
            <v>79.904000000000011</v>
          </cell>
          <cell r="J784"/>
          <cell r="K784">
            <v>-93.68</v>
          </cell>
          <cell r="L784">
            <v>-44.303021361306833</v>
          </cell>
          <cell r="M784"/>
          <cell r="N784" t="str">
            <v>OLD</v>
          </cell>
        </row>
        <row r="785">
          <cell r="A785" t="str">
            <v>FAB-218</v>
          </cell>
          <cell r="B785" t="str">
            <v>D14-8056-FAB-218</v>
          </cell>
          <cell r="C785" t="str">
            <v>IMP 446</v>
          </cell>
          <cell r="D785" t="str">
            <v>FAB</v>
          </cell>
          <cell r="E785" t="str">
            <v>DC</v>
          </cell>
          <cell r="F785" t="str">
            <v>DC2</v>
          </cell>
          <cell r="G785">
            <v>13</v>
          </cell>
          <cell r="H785">
            <v>151</v>
          </cell>
          <cell r="I785">
            <v>72.182000000000016</v>
          </cell>
          <cell r="J785"/>
          <cell r="K785">
            <v>-19.658506659239379</v>
          </cell>
          <cell r="L785">
            <v>-15.99</v>
          </cell>
          <cell r="M785"/>
          <cell r="N785" t="str">
            <v>OLD</v>
          </cell>
        </row>
        <row r="786">
          <cell r="A786" t="str">
            <v>FAB-223</v>
          </cell>
          <cell r="B786" t="str">
            <v>A24-0880-FAB-223</v>
          </cell>
          <cell r="C786" t="str">
            <v>LNP 22</v>
          </cell>
          <cell r="D786" t="str">
            <v>FAB</v>
          </cell>
          <cell r="E786" t="str">
            <v>DC</v>
          </cell>
          <cell r="F786" t="str">
            <v>DC2</v>
          </cell>
          <cell r="G786">
            <v>1</v>
          </cell>
          <cell r="H786">
            <v>487</v>
          </cell>
          <cell r="I786">
            <v>47.707000000000001</v>
          </cell>
          <cell r="J786"/>
          <cell r="K786" t="str">
            <v>NA</v>
          </cell>
          <cell r="L786" t="str">
            <v>NA</v>
          </cell>
          <cell r="M786"/>
          <cell r="N786" t="str">
            <v>OLD</v>
          </cell>
        </row>
        <row r="787">
          <cell r="A787" t="str">
            <v>FAB-224</v>
          </cell>
          <cell r="B787" t="str">
            <v>C3-6053-FAB-224</v>
          </cell>
          <cell r="C787" t="str">
            <v>LNP 22</v>
          </cell>
          <cell r="D787" t="str">
            <v>FAB</v>
          </cell>
          <cell r="E787" t="str">
            <v>DC</v>
          </cell>
          <cell r="F787" t="str">
            <v>DC2</v>
          </cell>
          <cell r="G787">
            <v>1</v>
          </cell>
          <cell r="H787">
            <v>358</v>
          </cell>
          <cell r="I787">
            <v>69.498000000000005</v>
          </cell>
          <cell r="J787"/>
          <cell r="K787" t="str">
            <v>NA</v>
          </cell>
          <cell r="L787" t="str">
            <v>NA</v>
          </cell>
          <cell r="M787"/>
          <cell r="N787" t="str">
            <v>OLD</v>
          </cell>
        </row>
        <row r="788">
          <cell r="A788" t="str">
            <v>FAB-231</v>
          </cell>
          <cell r="B788" t="str">
            <v>A24-0843-FAB-231</v>
          </cell>
          <cell r="C788" t="str">
            <v>HOLD</v>
          </cell>
          <cell r="D788" t="str">
            <v>FAB</v>
          </cell>
          <cell r="E788" t="str">
            <v>DC</v>
          </cell>
          <cell r="F788" t="str">
            <v>DC2</v>
          </cell>
          <cell r="G788">
            <v>0</v>
          </cell>
          <cell r="H788">
            <v>727</v>
          </cell>
          <cell r="I788">
            <v>43.384</v>
          </cell>
          <cell r="J788"/>
          <cell r="K788" t="str">
            <v>NA</v>
          </cell>
          <cell r="L788" t="str">
            <v>NA</v>
          </cell>
          <cell r="M788"/>
          <cell r="N788" t="str">
            <v>OLD</v>
          </cell>
        </row>
        <row r="789">
          <cell r="A789" t="str">
            <v>FAB-232</v>
          </cell>
          <cell r="B789" t="str">
            <v>A26-0946-FAB-232</v>
          </cell>
          <cell r="C789" t="str">
            <v>HOLD</v>
          </cell>
          <cell r="D789" t="str">
            <v>FAB</v>
          </cell>
          <cell r="E789" t="str">
            <v>DC</v>
          </cell>
          <cell r="F789" t="str">
            <v>DC2</v>
          </cell>
          <cell r="G789">
            <v>4</v>
          </cell>
          <cell r="H789">
            <v>218</v>
          </cell>
          <cell r="I789">
            <v>46.365000000000002</v>
          </cell>
          <cell r="J789"/>
          <cell r="K789">
            <v>-7.45</v>
          </cell>
          <cell r="L789" t="str">
            <v>NA</v>
          </cell>
          <cell r="M789"/>
          <cell r="N789" t="str">
            <v>OLD</v>
          </cell>
        </row>
        <row r="790">
          <cell r="A790" t="str">
            <v>PR-38</v>
          </cell>
          <cell r="B790" t="str">
            <v>A24-0859-PR-38</v>
          </cell>
          <cell r="C790" t="str">
            <v>LSF</v>
          </cell>
          <cell r="D790" t="str">
            <v>PR</v>
          </cell>
          <cell r="E790" t="str">
            <v>DC</v>
          </cell>
          <cell r="F790" t="str">
            <v>DC2</v>
          </cell>
          <cell r="G790">
            <v>2</v>
          </cell>
          <cell r="H790">
            <v>682</v>
          </cell>
          <cell r="I790">
            <v>4.7960000000000012</v>
          </cell>
          <cell r="J790"/>
          <cell r="K790" t="str">
            <v>NA</v>
          </cell>
          <cell r="L790" t="str">
            <v>NA</v>
          </cell>
          <cell r="M790"/>
          <cell r="N790" t="str">
            <v>OLD</v>
          </cell>
        </row>
        <row r="791">
          <cell r="A791" t="str">
            <v>PR-39</v>
          </cell>
          <cell r="B791" t="str">
            <v>A24-0853-PR-39</v>
          </cell>
          <cell r="C791" t="str">
            <v>LSF</v>
          </cell>
          <cell r="D791" t="str">
            <v>PR</v>
          </cell>
          <cell r="E791" t="str">
            <v>DC</v>
          </cell>
          <cell r="F791" t="str">
            <v>DC2</v>
          </cell>
          <cell r="G791">
            <v>1</v>
          </cell>
          <cell r="H791">
            <v>854</v>
          </cell>
          <cell r="I791">
            <v>6.0940000000000003</v>
          </cell>
          <cell r="J791"/>
          <cell r="K791" t="str">
            <v>NA</v>
          </cell>
          <cell r="L791" t="str">
            <v>NA</v>
          </cell>
          <cell r="M791"/>
          <cell r="N791" t="str">
            <v>OLD</v>
          </cell>
        </row>
        <row r="792">
          <cell r="A792" t="str">
            <v>FAB-253</v>
          </cell>
          <cell r="B792" t="str">
            <v>A25-0900-FAB-253</v>
          </cell>
          <cell r="C792" t="str">
            <v>LSF</v>
          </cell>
          <cell r="D792" t="str">
            <v>FAB</v>
          </cell>
          <cell r="E792" t="str">
            <v>DC</v>
          </cell>
          <cell r="F792" t="str">
            <v>DC2</v>
          </cell>
          <cell r="G792">
            <v>13</v>
          </cell>
          <cell r="H792">
            <v>477</v>
          </cell>
          <cell r="I792">
            <v>3.19</v>
          </cell>
          <cell r="J792"/>
          <cell r="K792">
            <v>-4.4773809523809529</v>
          </cell>
          <cell r="L792" t="str">
            <v>NA</v>
          </cell>
          <cell r="M792"/>
          <cell r="N792" t="str">
            <v>OLD</v>
          </cell>
        </row>
        <row r="793">
          <cell r="A793" t="str">
            <v>FAB-254</v>
          </cell>
          <cell r="B793" t="str">
            <v>B2-4065-FAB-254</v>
          </cell>
          <cell r="C793" t="str">
            <v>LNP</v>
          </cell>
          <cell r="D793" t="str">
            <v>FAB</v>
          </cell>
          <cell r="E793" t="str">
            <v>DC</v>
          </cell>
          <cell r="F793" t="str">
            <v>DC2</v>
          </cell>
          <cell r="G793">
            <v>2</v>
          </cell>
          <cell r="H793">
            <v>540</v>
          </cell>
          <cell r="I793">
            <v>38.192</v>
          </cell>
          <cell r="J793"/>
          <cell r="K793" t="str">
            <v>NA</v>
          </cell>
          <cell r="L793" t="str">
            <v>NA</v>
          </cell>
          <cell r="M793"/>
          <cell r="N793" t="str">
            <v>OLD</v>
          </cell>
        </row>
        <row r="794">
          <cell r="A794" t="str">
            <v>FAB-262</v>
          </cell>
          <cell r="B794" t="str">
            <v>A26-0963-FAB-262</v>
          </cell>
          <cell r="C794" t="str">
            <v>LNP 22</v>
          </cell>
          <cell r="D794" t="str">
            <v>FAB</v>
          </cell>
          <cell r="E794" t="str">
            <v>DC</v>
          </cell>
          <cell r="F794" t="str">
            <v>DC2</v>
          </cell>
          <cell r="G794">
            <v>0</v>
          </cell>
          <cell r="H794">
            <v>1077</v>
          </cell>
          <cell r="I794">
            <v>15.367000000000001</v>
          </cell>
          <cell r="J794"/>
          <cell r="K794" t="str">
            <v>NA</v>
          </cell>
          <cell r="L794" t="str">
            <v>NA</v>
          </cell>
          <cell r="M794"/>
          <cell r="N794" t="str">
            <v>OLD</v>
          </cell>
        </row>
        <row r="795">
          <cell r="A795" t="str">
            <v>FAB-264</v>
          </cell>
          <cell r="B795" t="str">
            <v>A24-0877-FAB-264</v>
          </cell>
          <cell r="C795" t="str">
            <v>LNP 22</v>
          </cell>
          <cell r="D795" t="str">
            <v>FAB</v>
          </cell>
          <cell r="E795" t="str">
            <v>DC</v>
          </cell>
          <cell r="F795" t="str">
            <v>DC2</v>
          </cell>
          <cell r="G795">
            <v>0</v>
          </cell>
          <cell r="H795"/>
          <cell r="I795">
            <v>38.543999999999997</v>
          </cell>
          <cell r="J795"/>
          <cell r="K795" t="str">
            <v>NA</v>
          </cell>
          <cell r="L795" t="str">
            <v>NA</v>
          </cell>
          <cell r="M795"/>
          <cell r="N795" t="str">
            <v>OLD</v>
          </cell>
        </row>
        <row r="796">
          <cell r="A796" t="str">
            <v>FAB-266</v>
          </cell>
          <cell r="B796" t="str">
            <v>A26-0981-FAB-266</v>
          </cell>
          <cell r="C796" t="str">
            <v>LNP 22</v>
          </cell>
          <cell r="D796" t="str">
            <v>FAB</v>
          </cell>
          <cell r="E796" t="str">
            <v>DC</v>
          </cell>
          <cell r="F796" t="str">
            <v>DC2</v>
          </cell>
          <cell r="G796">
            <v>0</v>
          </cell>
          <cell r="H796">
            <v>1055</v>
          </cell>
          <cell r="I796">
            <v>12.122</v>
          </cell>
          <cell r="J796"/>
          <cell r="K796" t="str">
            <v>NA</v>
          </cell>
          <cell r="L796" t="str">
            <v>NA</v>
          </cell>
          <cell r="M796"/>
          <cell r="N796" t="str">
            <v>OLD</v>
          </cell>
        </row>
        <row r="797">
          <cell r="A797" t="str">
            <v>FAB-268</v>
          </cell>
          <cell r="B797" t="str">
            <v>A27-1014-FAB-268</v>
          </cell>
          <cell r="C797" t="str">
            <v>LNP 22</v>
          </cell>
          <cell r="D797" t="str">
            <v>FAB</v>
          </cell>
          <cell r="E797" t="str">
            <v>DC</v>
          </cell>
          <cell r="F797" t="str">
            <v>DC2</v>
          </cell>
          <cell r="G797">
            <v>0</v>
          </cell>
          <cell r="H797">
            <v>1099</v>
          </cell>
          <cell r="I797">
            <v>5.8740000000000014</v>
          </cell>
          <cell r="J797"/>
          <cell r="K797" t="str">
            <v>NA</v>
          </cell>
          <cell r="L797" t="str">
            <v>NA</v>
          </cell>
          <cell r="M797"/>
          <cell r="N797" t="str">
            <v>OLD</v>
          </cell>
        </row>
        <row r="798">
          <cell r="A798" t="str">
            <v>FAB-269</v>
          </cell>
          <cell r="B798" t="str">
            <v>C4-6063-FAB-269</v>
          </cell>
          <cell r="C798" t="str">
            <v>LNP 24</v>
          </cell>
          <cell r="D798" t="str">
            <v>FAB</v>
          </cell>
          <cell r="E798" t="str">
            <v>DC</v>
          </cell>
          <cell r="F798" t="str">
            <v>DC2</v>
          </cell>
          <cell r="G798">
            <v>3</v>
          </cell>
          <cell r="H798">
            <v>204</v>
          </cell>
          <cell r="I798">
            <v>74.657000000000011</v>
          </cell>
          <cell r="J798"/>
          <cell r="K798">
            <v>-11.717499999999999</v>
          </cell>
          <cell r="L798">
            <v>-34.836569026980037</v>
          </cell>
          <cell r="M798"/>
          <cell r="N798" t="str">
            <v>OLD</v>
          </cell>
        </row>
        <row r="799">
          <cell r="A799" t="str">
            <v>FAB-272</v>
          </cell>
          <cell r="B799" t="str">
            <v>C1-6014-FAB-272</v>
          </cell>
          <cell r="C799" t="str">
            <v>IMP 447</v>
          </cell>
          <cell r="D799" t="str">
            <v>FAB</v>
          </cell>
          <cell r="E799" t="str">
            <v>DC</v>
          </cell>
          <cell r="F799" t="str">
            <v>DC2</v>
          </cell>
          <cell r="G799">
            <v>6</v>
          </cell>
          <cell r="H799">
            <v>241</v>
          </cell>
          <cell r="I799">
            <v>66</v>
          </cell>
          <cell r="J799"/>
          <cell r="K799">
            <v>-21.44220833333333</v>
          </cell>
          <cell r="L799">
            <v>-9.98</v>
          </cell>
          <cell r="M799"/>
          <cell r="N799" t="str">
            <v>OLD</v>
          </cell>
        </row>
        <row r="800">
          <cell r="A800" t="str">
            <v>FAB-273</v>
          </cell>
          <cell r="B800" t="str">
            <v>C10-6221-FAB-273</v>
          </cell>
          <cell r="C800" t="str">
            <v>IMP 450</v>
          </cell>
          <cell r="D800" t="str">
            <v>FAB</v>
          </cell>
          <cell r="E800" t="str">
            <v>DC</v>
          </cell>
          <cell r="F800" t="str">
            <v>DC2</v>
          </cell>
          <cell r="G800">
            <v>6</v>
          </cell>
          <cell r="H800">
            <v>234</v>
          </cell>
          <cell r="I800">
            <v>82.5</v>
          </cell>
          <cell r="J800"/>
          <cell r="K800">
            <v>-21.376333333333331</v>
          </cell>
          <cell r="L800">
            <v>-15.46</v>
          </cell>
          <cell r="M800"/>
          <cell r="N800" t="str">
            <v>OLD</v>
          </cell>
        </row>
        <row r="801">
          <cell r="A801" t="str">
            <v>FAB-274</v>
          </cell>
          <cell r="B801" t="str">
            <v>D9-8035-FAB-274</v>
          </cell>
          <cell r="C801" t="str">
            <v>IMP 448</v>
          </cell>
          <cell r="D801" t="str">
            <v>FAB</v>
          </cell>
          <cell r="E801" t="str">
            <v>DC</v>
          </cell>
          <cell r="F801" t="str">
            <v>DC2</v>
          </cell>
          <cell r="G801">
            <v>2</v>
          </cell>
          <cell r="H801">
            <v>199</v>
          </cell>
          <cell r="I801">
            <v>99.000000000000014</v>
          </cell>
          <cell r="J801"/>
          <cell r="K801">
            <v>-16.54400595238095</v>
          </cell>
          <cell r="L801">
            <v>-39.39</v>
          </cell>
          <cell r="M801"/>
          <cell r="N801" t="str">
            <v>OLD</v>
          </cell>
        </row>
        <row r="802">
          <cell r="A802" t="str">
            <v>PF-RP01</v>
          </cell>
          <cell r="B802" t="str">
            <v>A26-0937-PF-RP01</v>
          </cell>
          <cell r="C802" t="str">
            <v>DC</v>
          </cell>
          <cell r="D802" t="str">
            <v>REP</v>
          </cell>
          <cell r="E802" t="str">
            <v>DC</v>
          </cell>
          <cell r="F802" t="str">
            <v>DC2</v>
          </cell>
          <cell r="G802">
            <v>1</v>
          </cell>
          <cell r="H802"/>
          <cell r="I802">
            <v>2.6509999999999998</v>
          </cell>
          <cell r="J802"/>
          <cell r="K802" t="str">
            <v>NA</v>
          </cell>
          <cell r="L802" t="str">
            <v>NA</v>
          </cell>
          <cell r="M802"/>
          <cell r="N802" t="str">
            <v>OLD</v>
          </cell>
        </row>
        <row r="803">
          <cell r="A803" t="str">
            <v>PF-RP02</v>
          </cell>
          <cell r="B803" t="str">
            <v>A27-0986-PF-RP02</v>
          </cell>
          <cell r="C803" t="str">
            <v>DC</v>
          </cell>
          <cell r="D803" t="str">
            <v>REP</v>
          </cell>
          <cell r="E803" t="str">
            <v>DC</v>
          </cell>
          <cell r="F803" t="str">
            <v>DC2</v>
          </cell>
          <cell r="G803">
            <v>0</v>
          </cell>
          <cell r="H803"/>
          <cell r="I803">
            <v>2.0129999999999999</v>
          </cell>
          <cell r="J803"/>
          <cell r="K803" t="str">
            <v>NA</v>
          </cell>
          <cell r="L803" t="str">
            <v>NA</v>
          </cell>
          <cell r="M803"/>
          <cell r="N803" t="str">
            <v>OLD</v>
          </cell>
        </row>
        <row r="804">
          <cell r="A804" t="str">
            <v>PF-RP03</v>
          </cell>
          <cell r="B804" t="str">
            <v>A03-0105-PF-RP03</v>
          </cell>
          <cell r="C804" t="str">
            <v>DC</v>
          </cell>
          <cell r="D804" t="str">
            <v>REP</v>
          </cell>
          <cell r="E804" t="str">
            <v>DC</v>
          </cell>
          <cell r="F804" t="str">
            <v>DC2</v>
          </cell>
          <cell r="G804">
            <v>0</v>
          </cell>
          <cell r="H804"/>
          <cell r="I804">
            <v>2.1669999999999998</v>
          </cell>
          <cell r="J804"/>
          <cell r="K804" t="str">
            <v>NA</v>
          </cell>
          <cell r="L804" t="str">
            <v>NA</v>
          </cell>
          <cell r="M804"/>
          <cell r="N804" t="str">
            <v>OLD</v>
          </cell>
        </row>
        <row r="805">
          <cell r="A805" t="str">
            <v>PF-RP04</v>
          </cell>
          <cell r="B805" t="str">
            <v>A25-0890-PF-RP04</v>
          </cell>
          <cell r="C805" t="str">
            <v>DC</v>
          </cell>
          <cell r="D805" t="str">
            <v>REP</v>
          </cell>
          <cell r="E805" t="str">
            <v>DC</v>
          </cell>
          <cell r="F805" t="str">
            <v>DC2</v>
          </cell>
          <cell r="G805">
            <v>0</v>
          </cell>
          <cell r="H805"/>
          <cell r="I805">
            <v>2.398000000000001</v>
          </cell>
          <cell r="J805"/>
          <cell r="K805" t="str">
            <v>NA</v>
          </cell>
          <cell r="L805" t="str">
            <v>NA</v>
          </cell>
          <cell r="M805"/>
          <cell r="N805" t="str">
            <v>OLD</v>
          </cell>
        </row>
        <row r="806">
          <cell r="A806" t="str">
            <v>PF-RP05</v>
          </cell>
          <cell r="B806" t="str">
            <v>A24-0845-PF-RP05</v>
          </cell>
          <cell r="C806" t="str">
            <v>DC</v>
          </cell>
          <cell r="D806" t="str">
            <v>REP</v>
          </cell>
          <cell r="E806" t="str">
            <v>DC</v>
          </cell>
          <cell r="F806" t="str">
            <v>DC2</v>
          </cell>
          <cell r="G806">
            <v>0</v>
          </cell>
          <cell r="H806"/>
          <cell r="I806">
            <v>1.2649999999999999</v>
          </cell>
          <cell r="J806"/>
          <cell r="K806" t="str">
            <v>NA</v>
          </cell>
          <cell r="L806" t="str">
            <v>NA</v>
          </cell>
          <cell r="M806"/>
          <cell r="N806" t="str">
            <v>OLD</v>
          </cell>
        </row>
        <row r="807">
          <cell r="A807" t="str">
            <v>PF-RP06</v>
          </cell>
          <cell r="B807" t="str">
            <v>A26-0962-PF-RP06</v>
          </cell>
          <cell r="C807" t="str">
            <v>DC</v>
          </cell>
          <cell r="D807" t="str">
            <v>REP</v>
          </cell>
          <cell r="E807" t="str">
            <v>DC</v>
          </cell>
          <cell r="F807" t="str">
            <v>DC2</v>
          </cell>
          <cell r="G807">
            <v>0</v>
          </cell>
          <cell r="H807"/>
          <cell r="I807">
            <v>3.597</v>
          </cell>
          <cell r="J807"/>
          <cell r="K807" t="str">
            <v>NA</v>
          </cell>
          <cell r="L807" t="str">
            <v>NA</v>
          </cell>
          <cell r="M807"/>
          <cell r="N807" t="str">
            <v>OLD</v>
          </cell>
        </row>
        <row r="808">
          <cell r="A808" t="str">
            <v>PF-RP07</v>
          </cell>
          <cell r="B808" t="str">
            <v>A26-0938-PF-RP07</v>
          </cell>
          <cell r="C808" t="str">
            <v>DC</v>
          </cell>
          <cell r="D808" t="str">
            <v>REP</v>
          </cell>
          <cell r="E808" t="str">
            <v>DC</v>
          </cell>
          <cell r="F808" t="str">
            <v>DC2</v>
          </cell>
          <cell r="G808">
            <v>0</v>
          </cell>
          <cell r="H808"/>
          <cell r="I808">
            <v>1.3859999999999999</v>
          </cell>
          <cell r="J808"/>
          <cell r="K808" t="str">
            <v>NA</v>
          </cell>
          <cell r="L808" t="str">
            <v>NA</v>
          </cell>
          <cell r="M808"/>
          <cell r="N808" t="str">
            <v>OLD</v>
          </cell>
        </row>
        <row r="809">
          <cell r="A809" t="str">
            <v>PF-RP08</v>
          </cell>
          <cell r="B809" t="str">
            <v>A26-0941-PF-RP08</v>
          </cell>
          <cell r="C809" t="str">
            <v>DC</v>
          </cell>
          <cell r="D809" t="str">
            <v>REP</v>
          </cell>
          <cell r="E809" t="str">
            <v>DC</v>
          </cell>
          <cell r="F809" t="str">
            <v>DC2</v>
          </cell>
          <cell r="G809">
            <v>0</v>
          </cell>
          <cell r="H809"/>
          <cell r="I809">
            <v>2.2770000000000001</v>
          </cell>
          <cell r="J809"/>
          <cell r="K809" t="str">
            <v>NA</v>
          </cell>
          <cell r="L809" t="str">
            <v>NA</v>
          </cell>
          <cell r="M809"/>
          <cell r="N809" t="str">
            <v>OLD</v>
          </cell>
        </row>
        <row r="810">
          <cell r="A810" t="str">
            <v>PF-RP09</v>
          </cell>
          <cell r="B810" t="str">
            <v>A03-0106-PF-RP09</v>
          </cell>
          <cell r="C810" t="str">
            <v>DC</v>
          </cell>
          <cell r="D810" t="str">
            <v>REP</v>
          </cell>
          <cell r="E810" t="str">
            <v>DC</v>
          </cell>
          <cell r="F810" t="str">
            <v>DC2</v>
          </cell>
          <cell r="G810">
            <v>0</v>
          </cell>
          <cell r="H810"/>
          <cell r="I810">
            <v>0.29699999999999999</v>
          </cell>
          <cell r="J810"/>
          <cell r="K810" t="str">
            <v>NA</v>
          </cell>
          <cell r="L810" t="str">
            <v>NA</v>
          </cell>
          <cell r="M810"/>
          <cell r="N810" t="str">
            <v>OLD</v>
          </cell>
        </row>
        <row r="811">
          <cell r="A811" t="str">
            <v>PF-RP10</v>
          </cell>
          <cell r="B811" t="str">
            <v>A03-0106-PF-RP10</v>
          </cell>
          <cell r="C811" t="str">
            <v>DC</v>
          </cell>
          <cell r="D811" t="str">
            <v>REP</v>
          </cell>
          <cell r="E811" t="str">
            <v>DC</v>
          </cell>
          <cell r="F811" t="str">
            <v>DC2</v>
          </cell>
          <cell r="G811">
            <v>0</v>
          </cell>
          <cell r="H811"/>
          <cell r="I811">
            <v>0.6160000000000001</v>
          </cell>
          <cell r="J811"/>
          <cell r="K811" t="str">
            <v>NA</v>
          </cell>
          <cell r="L811" t="str">
            <v>NA</v>
          </cell>
          <cell r="M811"/>
          <cell r="N811" t="str">
            <v>OLD</v>
          </cell>
        </row>
        <row r="812">
          <cell r="A812" t="str">
            <v>PF-RP11</v>
          </cell>
          <cell r="B812" t="str">
            <v>A25-0889-PF-RP11</v>
          </cell>
          <cell r="C812" t="str">
            <v>DC</v>
          </cell>
          <cell r="D812" t="str">
            <v>REP</v>
          </cell>
          <cell r="E812" t="str">
            <v>DC</v>
          </cell>
          <cell r="F812" t="str">
            <v>DC2</v>
          </cell>
          <cell r="G812">
            <v>0</v>
          </cell>
          <cell r="H812"/>
          <cell r="I812">
            <v>1.8919999999999999</v>
          </cell>
          <cell r="J812"/>
          <cell r="K812" t="str">
            <v>NA</v>
          </cell>
          <cell r="L812" t="str">
            <v>NA</v>
          </cell>
          <cell r="M812"/>
          <cell r="N812" t="str">
            <v>OLD</v>
          </cell>
        </row>
        <row r="813">
          <cell r="A813" t="str">
            <v>PF-RP12</v>
          </cell>
          <cell r="B813" t="str">
            <v>A03-0106-PF-RP12</v>
          </cell>
          <cell r="C813" t="str">
            <v>DC</v>
          </cell>
          <cell r="D813" t="str">
            <v>REP</v>
          </cell>
          <cell r="E813" t="str">
            <v>DC</v>
          </cell>
          <cell r="F813" t="str">
            <v>DC2</v>
          </cell>
          <cell r="G813">
            <v>0</v>
          </cell>
          <cell r="H813"/>
          <cell r="I813">
            <v>0.6160000000000001</v>
          </cell>
          <cell r="J813"/>
          <cell r="K813" t="str">
            <v>NA</v>
          </cell>
          <cell r="L813" t="str">
            <v>NA</v>
          </cell>
          <cell r="M813"/>
          <cell r="N813" t="str">
            <v>OLD</v>
          </cell>
        </row>
        <row r="814">
          <cell r="A814" t="str">
            <v>PF-RP13</v>
          </cell>
          <cell r="B814" t="str">
            <v>A26-0943-PF-RP13</v>
          </cell>
          <cell r="C814" t="str">
            <v>DC</v>
          </cell>
          <cell r="D814" t="str">
            <v>REP</v>
          </cell>
          <cell r="E814" t="str">
            <v>DC</v>
          </cell>
          <cell r="F814" t="str">
            <v>DC2</v>
          </cell>
          <cell r="G814">
            <v>0</v>
          </cell>
          <cell r="H814"/>
          <cell r="I814">
            <v>1.1220000000000001</v>
          </cell>
          <cell r="J814"/>
          <cell r="K814" t="str">
            <v>NA</v>
          </cell>
          <cell r="L814" t="str">
            <v>NA</v>
          </cell>
          <cell r="M814"/>
          <cell r="N814" t="str">
            <v>OLD</v>
          </cell>
        </row>
        <row r="815">
          <cell r="A815" t="str">
            <v>PF-RP15</v>
          </cell>
          <cell r="B815" t="str">
            <v>A24-0844-PF-RP15</v>
          </cell>
          <cell r="C815" t="str">
            <v>DC</v>
          </cell>
          <cell r="D815" t="str">
            <v>REP</v>
          </cell>
          <cell r="E815" t="str">
            <v>DC</v>
          </cell>
          <cell r="F815" t="str">
            <v>DC2</v>
          </cell>
          <cell r="G815">
            <v>2</v>
          </cell>
          <cell r="H815"/>
          <cell r="I815">
            <v>3.8719999999999999</v>
          </cell>
          <cell r="J815"/>
          <cell r="K815">
            <v>-0.90281467373302438</v>
          </cell>
          <cell r="L815" t="str">
            <v>NA</v>
          </cell>
          <cell r="M815"/>
          <cell r="N815" t="str">
            <v>OLD</v>
          </cell>
        </row>
        <row r="816">
          <cell r="A816" t="str">
            <v>PF-RP16</v>
          </cell>
          <cell r="B816" t="str">
            <v>PF-RP16</v>
          </cell>
          <cell r="C816" t="str">
            <v>DC</v>
          </cell>
          <cell r="D816" t="str">
            <v>REP</v>
          </cell>
          <cell r="E816" t="str">
            <v>DC</v>
          </cell>
          <cell r="F816" t="str">
            <v>DC2</v>
          </cell>
          <cell r="G816">
            <v>0</v>
          </cell>
          <cell r="H816"/>
          <cell r="I816">
            <v>5.4340000000000011</v>
          </cell>
          <cell r="J816"/>
          <cell r="K816" t="str">
            <v>NA</v>
          </cell>
          <cell r="L816" t="str">
            <v>NA</v>
          </cell>
          <cell r="M816"/>
          <cell r="N816" t="str">
            <v>OLD</v>
          </cell>
        </row>
        <row r="817">
          <cell r="A817" t="str">
            <v>PF-RP17</v>
          </cell>
          <cell r="B817" t="str">
            <v>A03-0106-PF-RP17</v>
          </cell>
          <cell r="C817" t="str">
            <v>DC</v>
          </cell>
          <cell r="D817" t="str">
            <v>REP</v>
          </cell>
          <cell r="E817" t="str">
            <v>DC</v>
          </cell>
          <cell r="F817" t="str">
            <v>DC2</v>
          </cell>
          <cell r="G817">
            <v>0</v>
          </cell>
          <cell r="H817"/>
          <cell r="I817">
            <v>1.034</v>
          </cell>
          <cell r="J817"/>
          <cell r="K817" t="str">
            <v>NA</v>
          </cell>
          <cell r="L817" t="str">
            <v>NA</v>
          </cell>
          <cell r="M817"/>
          <cell r="N817" t="str">
            <v>OLD</v>
          </cell>
        </row>
        <row r="818">
          <cell r="A818" t="str">
            <v>BA-H03</v>
          </cell>
          <cell r="B818" t="str">
            <v>A27-1030-BA-H03</v>
          </cell>
          <cell r="C818" t="str">
            <v>DC 22</v>
          </cell>
          <cell r="D818" t="str">
            <v>BA</v>
          </cell>
          <cell r="E818" t="str">
            <v>DC</v>
          </cell>
          <cell r="F818" t="str">
            <v>DC2</v>
          </cell>
          <cell r="G818">
            <v>2</v>
          </cell>
          <cell r="H818">
            <v>666</v>
          </cell>
          <cell r="I818">
            <v>11.319000000000001</v>
          </cell>
          <cell r="J818"/>
          <cell r="K818">
            <v>-0.5431383458646617</v>
          </cell>
          <cell r="L818" t="str">
            <v>NA</v>
          </cell>
          <cell r="M818"/>
          <cell r="N818" t="str">
            <v>OLD</v>
          </cell>
        </row>
        <row r="819">
          <cell r="A819" t="str">
            <v>FAB-276</v>
          </cell>
          <cell r="B819" t="str">
            <v>A03-0092-FAB-276</v>
          </cell>
          <cell r="C819" t="str">
            <v>LSF</v>
          </cell>
          <cell r="D819" t="str">
            <v>FAB</v>
          </cell>
          <cell r="E819" t="str">
            <v>DC</v>
          </cell>
          <cell r="F819" t="str">
            <v>DC2</v>
          </cell>
          <cell r="G819">
            <v>2</v>
          </cell>
          <cell r="H819"/>
          <cell r="I819">
            <v>15.169</v>
          </cell>
          <cell r="J819"/>
          <cell r="K819">
            <v>-1.7283333333333331</v>
          </cell>
          <cell r="L819" t="str">
            <v>NA</v>
          </cell>
          <cell r="M819"/>
          <cell r="N819" t="str">
            <v>OLD</v>
          </cell>
        </row>
        <row r="820">
          <cell r="A820" t="str">
            <v>BA-H11</v>
          </cell>
          <cell r="B820" t="str">
            <v>A24-0862-BA-H11</v>
          </cell>
          <cell r="C820" t="str">
            <v>DC 22</v>
          </cell>
          <cell r="D820" t="str">
            <v>BA</v>
          </cell>
          <cell r="E820" t="str">
            <v>DC</v>
          </cell>
          <cell r="F820" t="str">
            <v>DC2</v>
          </cell>
          <cell r="G820">
            <v>0</v>
          </cell>
          <cell r="H820"/>
          <cell r="I820">
            <v>24.364999999999998</v>
          </cell>
          <cell r="J820"/>
          <cell r="K820" t="str">
            <v>NA</v>
          </cell>
          <cell r="L820" t="str">
            <v>NA</v>
          </cell>
          <cell r="M820"/>
          <cell r="N820" t="str">
            <v>OLD</v>
          </cell>
        </row>
        <row r="821">
          <cell r="A821" t="str">
            <v>BA-H13</v>
          </cell>
          <cell r="B821" t="str">
            <v>A26-0957-BA-H13</v>
          </cell>
          <cell r="C821" t="str">
            <v>DC 22</v>
          </cell>
          <cell r="D821" t="str">
            <v>BA</v>
          </cell>
          <cell r="E821" t="str">
            <v>DC</v>
          </cell>
          <cell r="F821" t="str">
            <v>DC2</v>
          </cell>
          <cell r="G821">
            <v>0</v>
          </cell>
          <cell r="H821"/>
          <cell r="I821">
            <v>26.553999999999998</v>
          </cell>
          <cell r="J821"/>
          <cell r="K821" t="str">
            <v>NA</v>
          </cell>
          <cell r="L821" t="str">
            <v>NA</v>
          </cell>
          <cell r="M821"/>
          <cell r="N821" t="str">
            <v>OLD</v>
          </cell>
        </row>
        <row r="822">
          <cell r="A822" t="str">
            <v>BA-H14</v>
          </cell>
          <cell r="B822" t="str">
            <v>A24-0863-BA-H14</v>
          </cell>
          <cell r="C822" t="str">
            <v>DC 22</v>
          </cell>
          <cell r="D822" t="str">
            <v>BA</v>
          </cell>
          <cell r="E822" t="str">
            <v>DC</v>
          </cell>
          <cell r="F822" t="str">
            <v>DC2</v>
          </cell>
          <cell r="G822">
            <v>0</v>
          </cell>
          <cell r="H822"/>
          <cell r="I822">
            <v>28.908000000000001</v>
          </cell>
          <cell r="J822"/>
          <cell r="K822" t="str">
            <v>NA</v>
          </cell>
          <cell r="L822" t="str">
            <v>NA</v>
          </cell>
          <cell r="M822"/>
          <cell r="N822" t="str">
            <v>OLD</v>
          </cell>
        </row>
        <row r="823">
          <cell r="A823" t="str">
            <v>FAB-284</v>
          </cell>
          <cell r="B823" t="str">
            <v>C3-6050-FAB-284</v>
          </cell>
          <cell r="C823" t="str">
            <v>LNP</v>
          </cell>
          <cell r="D823" t="str">
            <v>FAB</v>
          </cell>
          <cell r="E823" t="str">
            <v>DC</v>
          </cell>
          <cell r="F823" t="str">
            <v>DC2</v>
          </cell>
          <cell r="G823">
            <v>0</v>
          </cell>
          <cell r="H823"/>
          <cell r="I823">
            <v>66.858000000000004</v>
          </cell>
          <cell r="J823"/>
          <cell r="K823" t="str">
            <v>NA</v>
          </cell>
          <cell r="L823" t="str">
            <v>NA</v>
          </cell>
          <cell r="M823"/>
          <cell r="N823" t="str">
            <v>OLD</v>
          </cell>
        </row>
        <row r="824">
          <cell r="A824" t="str">
            <v>FAB-285</v>
          </cell>
          <cell r="B824" t="str">
            <v>C1-6002-FAB-285</v>
          </cell>
          <cell r="C824" t="str">
            <v>RET</v>
          </cell>
          <cell r="D824" t="str">
            <v>FAB</v>
          </cell>
          <cell r="E824" t="str">
            <v>DC</v>
          </cell>
          <cell r="F824" t="str">
            <v>DC2</v>
          </cell>
          <cell r="G824">
            <v>0</v>
          </cell>
          <cell r="H824"/>
          <cell r="I824">
            <v>57.915000000000013</v>
          </cell>
          <cell r="J824"/>
          <cell r="K824" t="str">
            <v>NA</v>
          </cell>
          <cell r="L824" t="str">
            <v>NA</v>
          </cell>
          <cell r="M824"/>
          <cell r="N824" t="str">
            <v>OLD</v>
          </cell>
        </row>
        <row r="825">
          <cell r="A825" t="str">
            <v>FAB-287</v>
          </cell>
          <cell r="B825" t="str">
            <v>C4-6062-FAB-287</v>
          </cell>
          <cell r="C825" t="str">
            <v>LNP</v>
          </cell>
          <cell r="D825" t="str">
            <v>FAB</v>
          </cell>
          <cell r="E825" t="str">
            <v>DC</v>
          </cell>
          <cell r="F825" t="str">
            <v>DC2</v>
          </cell>
          <cell r="G825">
            <v>2</v>
          </cell>
          <cell r="H825">
            <v>836</v>
          </cell>
          <cell r="I825">
            <v>50.215000000000003</v>
          </cell>
          <cell r="J825"/>
          <cell r="K825" t="str">
            <v>NA</v>
          </cell>
          <cell r="L825" t="str">
            <v>NA</v>
          </cell>
          <cell r="M825"/>
          <cell r="N825" t="str">
            <v>OLD</v>
          </cell>
        </row>
        <row r="826">
          <cell r="A826" t="str">
            <v>FAB-290</v>
          </cell>
          <cell r="B826" t="str">
            <v>C2-6035-FAB-290</v>
          </cell>
          <cell r="C826" t="str">
            <v>LNP</v>
          </cell>
          <cell r="D826" t="str">
            <v>FAB</v>
          </cell>
          <cell r="E826" t="str">
            <v>DC</v>
          </cell>
          <cell r="F826" t="str">
            <v>DC2</v>
          </cell>
          <cell r="G826">
            <v>0</v>
          </cell>
          <cell r="H826"/>
          <cell r="I826">
            <v>73.788000000000011</v>
          </cell>
          <cell r="J826"/>
          <cell r="K826" t="str">
            <v>NA</v>
          </cell>
          <cell r="L826" t="str">
            <v>NA</v>
          </cell>
          <cell r="M826"/>
          <cell r="N826" t="str">
            <v>OLD</v>
          </cell>
        </row>
        <row r="827">
          <cell r="A827" t="str">
            <v>FAB-292</v>
          </cell>
          <cell r="B827" t="str">
            <v>C10-6195-FAB-292</v>
          </cell>
          <cell r="C827" t="str">
            <v>LNP 22</v>
          </cell>
          <cell r="D827" t="str">
            <v>FAB</v>
          </cell>
          <cell r="E827" t="str">
            <v>DC</v>
          </cell>
          <cell r="F827" t="str">
            <v>DC2</v>
          </cell>
          <cell r="G827">
            <v>0</v>
          </cell>
          <cell r="H827"/>
          <cell r="I827">
            <v>62.524000000000008</v>
          </cell>
          <cell r="J827"/>
          <cell r="K827" t="str">
            <v>NA</v>
          </cell>
          <cell r="L827" t="str">
            <v>NA</v>
          </cell>
          <cell r="M827"/>
          <cell r="N827" t="str">
            <v>OLD</v>
          </cell>
        </row>
        <row r="828">
          <cell r="A828" t="str">
            <v>FAB-294</v>
          </cell>
          <cell r="B828" t="str">
            <v>B3-4162-FAB-294</v>
          </cell>
          <cell r="C828" t="str">
            <v>FDA</v>
          </cell>
          <cell r="D828" t="str">
            <v>FAB</v>
          </cell>
          <cell r="E828" t="str">
            <v>DC</v>
          </cell>
          <cell r="F828" t="str">
            <v>DC2</v>
          </cell>
          <cell r="G828">
            <v>1</v>
          </cell>
          <cell r="H828"/>
          <cell r="I828">
            <v>35.067999999999998</v>
          </cell>
          <cell r="J828"/>
          <cell r="K828" t="str">
            <v>NA</v>
          </cell>
          <cell r="L828" t="str">
            <v>NA</v>
          </cell>
          <cell r="M828"/>
          <cell r="N828" t="str">
            <v>OLD</v>
          </cell>
        </row>
        <row r="829">
          <cell r="A829" t="str">
            <v>FAB-297</v>
          </cell>
          <cell r="B829" t="str">
            <v>C10-6192-FAB-297</v>
          </cell>
          <cell r="C829" t="str">
            <v>LSF</v>
          </cell>
          <cell r="D829" t="str">
            <v>FAB</v>
          </cell>
          <cell r="E829" t="str">
            <v>DC</v>
          </cell>
          <cell r="F829" t="str">
            <v>DC2</v>
          </cell>
          <cell r="G829">
            <v>1</v>
          </cell>
          <cell r="H829"/>
          <cell r="I829">
            <v>51.183000000000007</v>
          </cell>
          <cell r="J829"/>
          <cell r="K829" t="str">
            <v>NA</v>
          </cell>
          <cell r="L829" t="str">
            <v>NA</v>
          </cell>
          <cell r="M829"/>
          <cell r="N829" t="str">
            <v>OLD</v>
          </cell>
        </row>
        <row r="830">
          <cell r="A830" t="str">
            <v>FAB-305</v>
          </cell>
          <cell r="B830" t="str">
            <v>C7-6117-FAB-305</v>
          </cell>
          <cell r="C830" t="str">
            <v>LNP</v>
          </cell>
          <cell r="D830" t="str">
            <v>FAB</v>
          </cell>
          <cell r="E830" t="str">
            <v>DC</v>
          </cell>
          <cell r="F830" t="str">
            <v>DC2</v>
          </cell>
          <cell r="G830">
            <v>0</v>
          </cell>
          <cell r="H830"/>
          <cell r="I830">
            <v>91.663000000000011</v>
          </cell>
          <cell r="J830"/>
          <cell r="K830" t="str">
            <v>NA</v>
          </cell>
          <cell r="L830" t="str">
            <v>NA</v>
          </cell>
          <cell r="M830"/>
          <cell r="N830" t="str">
            <v>OLD</v>
          </cell>
        </row>
        <row r="831">
          <cell r="A831" t="str">
            <v>FAB-306</v>
          </cell>
          <cell r="B831" t="str">
            <v>B2-4058-FAB-306</v>
          </cell>
          <cell r="C831" t="str">
            <v>LNP</v>
          </cell>
          <cell r="D831" t="str">
            <v>FAB</v>
          </cell>
          <cell r="E831" t="str">
            <v>DC</v>
          </cell>
          <cell r="F831" t="str">
            <v>DC2</v>
          </cell>
          <cell r="G831">
            <v>0</v>
          </cell>
          <cell r="H831"/>
          <cell r="I831">
            <v>15.367000000000001</v>
          </cell>
          <cell r="J831"/>
          <cell r="K831" t="str">
            <v>NA</v>
          </cell>
          <cell r="L831" t="str">
            <v>NA</v>
          </cell>
          <cell r="M831"/>
          <cell r="N831" t="str">
            <v>OLD</v>
          </cell>
        </row>
        <row r="832">
          <cell r="A832" t="str">
            <v>JMT-169</v>
          </cell>
          <cell r="B832" t="str">
            <v>B4-4202-JMT-169</v>
          </cell>
          <cell r="C832" t="str">
            <v>LNP</v>
          </cell>
          <cell r="D832" t="str">
            <v>JMT</v>
          </cell>
          <cell r="E832" t="str">
            <v>DC</v>
          </cell>
          <cell r="F832" t="str">
            <v>DC2</v>
          </cell>
          <cell r="G832">
            <v>0</v>
          </cell>
          <cell r="H832"/>
          <cell r="I832">
            <v>35.75</v>
          </cell>
          <cell r="J832"/>
          <cell r="K832">
            <v>-6.3375000000000004</v>
          </cell>
          <cell r="L832" t="str">
            <v>NA</v>
          </cell>
          <cell r="M832"/>
          <cell r="N832" t="str">
            <v>OLD</v>
          </cell>
        </row>
        <row r="833">
          <cell r="A833" t="str">
            <v>FAB-312</v>
          </cell>
          <cell r="B833" t="str">
            <v>A11-0366-FAB-312</v>
          </cell>
          <cell r="C833" t="str">
            <v>LNP</v>
          </cell>
          <cell r="D833" t="str">
            <v>FAB</v>
          </cell>
          <cell r="E833" t="str">
            <v>DC</v>
          </cell>
          <cell r="F833" t="str">
            <v>DC2</v>
          </cell>
          <cell r="G833">
            <v>3</v>
          </cell>
          <cell r="H833"/>
          <cell r="I833">
            <v>7.9090000000000007</v>
          </cell>
          <cell r="J833"/>
          <cell r="K833">
            <v>-1.2492307692307689</v>
          </cell>
          <cell r="L833">
            <v>-7.0544361266735649</v>
          </cell>
          <cell r="M833"/>
          <cell r="N833" t="str">
            <v>OLD</v>
          </cell>
        </row>
        <row r="834">
          <cell r="A834" t="str">
            <v>FAB-315</v>
          </cell>
          <cell r="B834" t="str">
            <v>C7-6115-FAB-315</v>
          </cell>
          <cell r="C834" t="str">
            <v>IMP FAB-383</v>
          </cell>
          <cell r="D834" t="str">
            <v>FAB</v>
          </cell>
          <cell r="E834" t="str">
            <v>DC</v>
          </cell>
          <cell r="F834" t="str">
            <v>DC2</v>
          </cell>
          <cell r="G834">
            <v>0</v>
          </cell>
          <cell r="H834"/>
          <cell r="I834">
            <v>102.179</v>
          </cell>
          <cell r="J834"/>
          <cell r="K834">
            <v>-13.792</v>
          </cell>
          <cell r="L834" t="str">
            <v>NA</v>
          </cell>
          <cell r="M834"/>
          <cell r="N834" t="str">
            <v>OLD</v>
          </cell>
        </row>
        <row r="835">
          <cell r="A835" t="str">
            <v>GEN-SE02</v>
          </cell>
          <cell r="B835" t="str">
            <v>C6-6086-GEN-SE02</v>
          </cell>
          <cell r="C835" t="str">
            <v>LNP</v>
          </cell>
          <cell r="D835" t="str">
            <v>GEN</v>
          </cell>
          <cell r="E835" t="str">
            <v>DC</v>
          </cell>
          <cell r="F835" t="str">
            <v>DC2</v>
          </cell>
          <cell r="G835">
            <v>0</v>
          </cell>
          <cell r="H835"/>
          <cell r="I835">
            <v>42.141000000000012</v>
          </cell>
          <cell r="J835"/>
          <cell r="K835" t="str">
            <v>NA</v>
          </cell>
          <cell r="L835" t="str">
            <v>NA</v>
          </cell>
          <cell r="M835"/>
          <cell r="N835" t="str">
            <v>OLD</v>
          </cell>
        </row>
        <row r="836">
          <cell r="A836" t="str">
            <v>GEN-SE03</v>
          </cell>
          <cell r="B836" t="str">
            <v>D9-8036-GEN-SE03</v>
          </cell>
          <cell r="C836" t="str">
            <v>LNP</v>
          </cell>
          <cell r="D836" t="str">
            <v>GEN</v>
          </cell>
          <cell r="E836" t="str">
            <v>DC</v>
          </cell>
          <cell r="F836" t="str">
            <v>DC2</v>
          </cell>
          <cell r="G836">
            <v>0</v>
          </cell>
          <cell r="H836"/>
          <cell r="I836">
            <v>77.781000000000006</v>
          </cell>
          <cell r="J836"/>
          <cell r="K836" t="str">
            <v>NA</v>
          </cell>
          <cell r="L836" t="str">
            <v>NA</v>
          </cell>
          <cell r="M836"/>
          <cell r="N836" t="str">
            <v>OLD</v>
          </cell>
        </row>
        <row r="837">
          <cell r="A837" t="str">
            <v>PF-RG4</v>
          </cell>
          <cell r="B837" t="str">
            <v>PF-RG4</v>
          </cell>
          <cell r="C837" t="str">
            <v>DC 24</v>
          </cell>
          <cell r="D837" t="str">
            <v>PF</v>
          </cell>
          <cell r="E837" t="str">
            <v>DC</v>
          </cell>
          <cell r="F837" t="str">
            <v>DC2</v>
          </cell>
          <cell r="G837">
            <v>0</v>
          </cell>
          <cell r="H837"/>
          <cell r="I837">
            <v>0</v>
          </cell>
          <cell r="J837"/>
          <cell r="K837" t="str">
            <v>NA</v>
          </cell>
          <cell r="L837" t="str">
            <v>NA</v>
          </cell>
          <cell r="M837"/>
          <cell r="N837" t="str">
            <v>OLD</v>
          </cell>
        </row>
        <row r="838">
          <cell r="A838" t="str">
            <v>FAB-321</v>
          </cell>
          <cell r="B838" t="str">
            <v>A26-0968-FAB-321</v>
          </cell>
          <cell r="C838" t="str">
            <v>LNP</v>
          </cell>
          <cell r="D838" t="str">
            <v>FAB</v>
          </cell>
          <cell r="E838" t="str">
            <v>DC</v>
          </cell>
          <cell r="F838" t="str">
            <v>DC2</v>
          </cell>
          <cell r="G838">
            <v>0</v>
          </cell>
          <cell r="H838"/>
          <cell r="I838">
            <v>40.524000000000008</v>
          </cell>
          <cell r="J838"/>
          <cell r="K838" t="str">
            <v>NA</v>
          </cell>
          <cell r="L838" t="str">
            <v>NA</v>
          </cell>
          <cell r="M838"/>
          <cell r="N838" t="str">
            <v>OLD</v>
          </cell>
        </row>
        <row r="839">
          <cell r="A839" t="str">
            <v>FAB-324</v>
          </cell>
          <cell r="B839" t="str">
            <v>A26-0957-FAB-324</v>
          </cell>
          <cell r="C839" t="str">
            <v>LNP</v>
          </cell>
          <cell r="D839" t="str">
            <v>FAB</v>
          </cell>
          <cell r="E839" t="str">
            <v>DC</v>
          </cell>
          <cell r="F839" t="str">
            <v>DC2</v>
          </cell>
          <cell r="G839">
            <v>0</v>
          </cell>
          <cell r="H839"/>
          <cell r="I839">
            <v>27.544</v>
          </cell>
          <cell r="J839"/>
          <cell r="K839" t="str">
            <v>NA</v>
          </cell>
          <cell r="L839" t="str">
            <v>NA</v>
          </cell>
          <cell r="M839"/>
          <cell r="N839" t="str">
            <v>OLD</v>
          </cell>
        </row>
        <row r="840">
          <cell r="A840" t="str">
            <v>FAB-325</v>
          </cell>
          <cell r="B840" t="str">
            <v>MASTER-BOX-FAB-325</v>
          </cell>
          <cell r="C840" t="str">
            <v>LNP</v>
          </cell>
          <cell r="D840" t="str">
            <v>FAB</v>
          </cell>
          <cell r="E840" t="str">
            <v>DC</v>
          </cell>
          <cell r="F840" t="str">
            <v>DC2</v>
          </cell>
          <cell r="G840">
            <v>0</v>
          </cell>
          <cell r="H840"/>
          <cell r="I840">
            <v>60.060000000000009</v>
          </cell>
          <cell r="J840"/>
          <cell r="K840" t="str">
            <v>NA</v>
          </cell>
          <cell r="L840" t="str">
            <v>NA</v>
          </cell>
          <cell r="M840"/>
          <cell r="N840" t="str">
            <v>OLD</v>
          </cell>
        </row>
        <row r="841">
          <cell r="A841" t="str">
            <v>ST-01</v>
          </cell>
          <cell r="B841" t="str">
            <v>C2-6032-ST-01</v>
          </cell>
          <cell r="C841" t="str">
            <v>IMP ST-02</v>
          </cell>
          <cell r="D841" t="str">
            <v>ST</v>
          </cell>
          <cell r="E841" t="str">
            <v>DC</v>
          </cell>
          <cell r="F841" t="str">
            <v>DC2</v>
          </cell>
          <cell r="G841">
            <v>3</v>
          </cell>
          <cell r="H841">
            <v>934</v>
          </cell>
          <cell r="I841">
            <v>41.019000000000013</v>
          </cell>
          <cell r="J841"/>
          <cell r="K841" t="str">
            <v>NA</v>
          </cell>
          <cell r="L841" t="str">
            <v>NA</v>
          </cell>
          <cell r="M841"/>
          <cell r="N841" t="str">
            <v>OLD</v>
          </cell>
        </row>
        <row r="842">
          <cell r="A842" t="str">
            <v>ST-05</v>
          </cell>
          <cell r="B842" t="str">
            <v>B3-4159-ST-05</v>
          </cell>
          <cell r="C842" t="str">
            <v>IMP ST-13,14</v>
          </cell>
          <cell r="D842" t="str">
            <v>ST</v>
          </cell>
          <cell r="E842" t="str">
            <v>DC</v>
          </cell>
          <cell r="F842" t="str">
            <v>DC2</v>
          </cell>
          <cell r="G842">
            <v>0</v>
          </cell>
          <cell r="H842"/>
          <cell r="I842">
            <v>31.9</v>
          </cell>
          <cell r="J842"/>
          <cell r="K842">
            <v>-8.2983333333333338</v>
          </cell>
          <cell r="L842" t="str">
            <v>NA</v>
          </cell>
          <cell r="M842"/>
          <cell r="N842" t="str">
            <v>OLD</v>
          </cell>
        </row>
        <row r="843">
          <cell r="A843" t="str">
            <v>PFB-14</v>
          </cell>
          <cell r="B843" t="str">
            <v>PFB-14</v>
          </cell>
          <cell r="C843" t="str">
            <v>DC 24</v>
          </cell>
          <cell r="D843" t="str">
            <v>PFB</v>
          </cell>
          <cell r="E843" t="str">
            <v>DC</v>
          </cell>
          <cell r="F843" t="str">
            <v>DC2</v>
          </cell>
          <cell r="G843">
            <v>0</v>
          </cell>
          <cell r="H843"/>
          <cell r="I843">
            <v>13.2</v>
          </cell>
          <cell r="J843"/>
          <cell r="K843" t="str">
            <v>NA</v>
          </cell>
          <cell r="L843" t="str">
            <v>NA</v>
          </cell>
          <cell r="M843"/>
          <cell r="N843" t="str">
            <v>OLD</v>
          </cell>
        </row>
        <row r="844">
          <cell r="A844" t="str">
            <v>FAB-330</v>
          </cell>
          <cell r="B844" t="str">
            <v>A27-0989-FAB-330</v>
          </cell>
          <cell r="C844" t="str">
            <v>LNP</v>
          </cell>
          <cell r="D844" t="str">
            <v>FAB</v>
          </cell>
          <cell r="E844" t="str">
            <v>DC</v>
          </cell>
          <cell r="F844" t="str">
            <v>DC2</v>
          </cell>
          <cell r="G844">
            <v>0</v>
          </cell>
          <cell r="H844"/>
          <cell r="I844">
            <v>8.5690000000000008</v>
          </cell>
          <cell r="J844"/>
          <cell r="K844">
            <v>-1.032</v>
          </cell>
          <cell r="L844" t="str">
            <v>NA</v>
          </cell>
          <cell r="M844"/>
          <cell r="N844" t="str">
            <v>OLD</v>
          </cell>
        </row>
        <row r="845">
          <cell r="A845" t="str">
            <v>FAB-338</v>
          </cell>
          <cell r="B845" t="str">
            <v>D10-8040-FAB-338</v>
          </cell>
          <cell r="C845" t="str">
            <v>IMP 396</v>
          </cell>
          <cell r="D845" t="str">
            <v>FAB</v>
          </cell>
          <cell r="E845" t="str">
            <v>DC</v>
          </cell>
          <cell r="F845" t="str">
            <v>DC2</v>
          </cell>
          <cell r="G845">
            <v>0</v>
          </cell>
          <cell r="H845"/>
          <cell r="I845">
            <v>104.214</v>
          </cell>
          <cell r="J845"/>
          <cell r="K845">
            <v>-15.22666666666667</v>
          </cell>
          <cell r="L845" t="str">
            <v>NA</v>
          </cell>
          <cell r="M845"/>
          <cell r="N845" t="str">
            <v>OLD</v>
          </cell>
        </row>
        <row r="846">
          <cell r="A846" t="str">
            <v>FAB-340</v>
          </cell>
          <cell r="B846" t="str">
            <v>B5-4227-FAB-340</v>
          </cell>
          <cell r="C846" t="str">
            <v>LNP</v>
          </cell>
          <cell r="D846" t="str">
            <v>FAB</v>
          </cell>
          <cell r="E846" t="str">
            <v>DC</v>
          </cell>
          <cell r="F846" t="str">
            <v>DC2</v>
          </cell>
          <cell r="G846">
            <v>0</v>
          </cell>
          <cell r="H846"/>
          <cell r="I846">
            <v>31.812000000000001</v>
          </cell>
          <cell r="J846"/>
          <cell r="K846">
            <v>-6.3987499999999997</v>
          </cell>
          <cell r="L846">
            <v>-2.0699999999999998</v>
          </cell>
          <cell r="M846"/>
          <cell r="N846" t="str">
            <v>OLD</v>
          </cell>
        </row>
        <row r="847">
          <cell r="A847" t="str">
            <v>PF-15</v>
          </cell>
          <cell r="B847" t="str">
            <v>C1-6028-PF-15</v>
          </cell>
          <cell r="C847" t="str">
            <v>DC</v>
          </cell>
          <cell r="D847" t="str">
            <v>PF</v>
          </cell>
          <cell r="E847" t="str">
            <v>DC</v>
          </cell>
          <cell r="F847" t="str">
            <v>DC2</v>
          </cell>
          <cell r="G847">
            <v>0</v>
          </cell>
          <cell r="H847"/>
          <cell r="I847">
            <v>74.800000000000011</v>
          </cell>
          <cell r="J847"/>
          <cell r="K847">
            <v>-4.4392499999999986</v>
          </cell>
          <cell r="L847" t="str">
            <v>NA</v>
          </cell>
          <cell r="M847"/>
          <cell r="N847" t="str">
            <v>OLD</v>
          </cell>
        </row>
        <row r="848">
          <cell r="A848" t="str">
            <v>MFI-14CO</v>
          </cell>
          <cell r="B848" t="str">
            <v>D8-8030-MFI-14CO</v>
          </cell>
          <cell r="C848" t="str">
            <v>DC</v>
          </cell>
          <cell r="D848" t="str">
            <v>PF</v>
          </cell>
          <cell r="E848" t="str">
            <v>DC</v>
          </cell>
          <cell r="F848" t="str">
            <v>DC2</v>
          </cell>
          <cell r="G848">
            <v>0</v>
          </cell>
          <cell r="H848"/>
          <cell r="I848">
            <v>100.1</v>
          </cell>
          <cell r="J848"/>
          <cell r="K848">
            <v>-15.961983333333331</v>
          </cell>
          <cell r="L848" t="str">
            <v>NA</v>
          </cell>
          <cell r="M848"/>
          <cell r="N848" t="str">
            <v>OLD</v>
          </cell>
        </row>
        <row r="849">
          <cell r="A849" t="str">
            <v>PFB-16</v>
          </cell>
          <cell r="B849" t="str">
            <v>PFB-16</v>
          </cell>
          <cell r="C849" t="str">
            <v>DC 24</v>
          </cell>
          <cell r="D849" t="str">
            <v>PF</v>
          </cell>
          <cell r="E849" t="str">
            <v>DC</v>
          </cell>
          <cell r="F849" t="str">
            <v>DC2</v>
          </cell>
          <cell r="G849">
            <v>0</v>
          </cell>
          <cell r="H849"/>
          <cell r="I849">
            <v>5.5</v>
          </cell>
          <cell r="J849"/>
          <cell r="K849" t="str">
            <v>NA</v>
          </cell>
          <cell r="L849" t="str">
            <v>NA</v>
          </cell>
          <cell r="M849"/>
          <cell r="N849" t="str">
            <v>OLD</v>
          </cell>
        </row>
        <row r="850">
          <cell r="A850" t="str">
            <v>PFB-17</v>
          </cell>
          <cell r="B850" t="str">
            <v>PFB-17</v>
          </cell>
          <cell r="C850" t="str">
            <v>DC 24</v>
          </cell>
          <cell r="D850" t="str">
            <v>PF</v>
          </cell>
          <cell r="E850" t="str">
            <v>DC</v>
          </cell>
          <cell r="F850" t="str">
            <v>DC2</v>
          </cell>
          <cell r="G850">
            <v>0</v>
          </cell>
          <cell r="H850"/>
          <cell r="I850">
            <v>0</v>
          </cell>
          <cell r="J850"/>
          <cell r="K850" t="str">
            <v>NA</v>
          </cell>
          <cell r="L850" t="str">
            <v>NA</v>
          </cell>
          <cell r="M850"/>
          <cell r="N850" t="str">
            <v>OLD</v>
          </cell>
        </row>
        <row r="851">
          <cell r="A851" t="str">
            <v>PFI-13</v>
          </cell>
          <cell r="B851" t="str">
            <v>PFI-13</v>
          </cell>
          <cell r="C851" t="str">
            <v>DC 24</v>
          </cell>
          <cell r="D851" t="str">
            <v>PF</v>
          </cell>
          <cell r="E851" t="str">
            <v>DC</v>
          </cell>
          <cell r="F851" t="str">
            <v>DC2</v>
          </cell>
          <cell r="G851">
            <v>0</v>
          </cell>
          <cell r="H851"/>
          <cell r="I851">
            <v>0</v>
          </cell>
          <cell r="J851"/>
          <cell r="K851" t="str">
            <v>NA</v>
          </cell>
          <cell r="L851" t="str">
            <v>NA</v>
          </cell>
          <cell r="M851"/>
          <cell r="N851" t="str">
            <v>OLD</v>
          </cell>
        </row>
        <row r="852">
          <cell r="A852" t="str">
            <v>FAB-344</v>
          </cell>
          <cell r="B852" t="str">
            <v>B4-4175-FAB-344</v>
          </cell>
          <cell r="C852" t="str">
            <v>IMP 407</v>
          </cell>
          <cell r="D852" t="str">
            <v>FAB</v>
          </cell>
          <cell r="E852" t="str">
            <v>DC</v>
          </cell>
          <cell r="F852" t="str">
            <v>DC2</v>
          </cell>
          <cell r="G852">
            <v>0</v>
          </cell>
          <cell r="H852"/>
          <cell r="I852">
            <v>35.881999999999998</v>
          </cell>
          <cell r="J852"/>
          <cell r="K852">
            <v>-6.8637499999999996</v>
          </cell>
          <cell r="L852" t="str">
            <v>NA</v>
          </cell>
          <cell r="M852"/>
          <cell r="N852" t="str">
            <v>OLD</v>
          </cell>
        </row>
        <row r="853">
          <cell r="A853" t="str">
            <v>FAB-345</v>
          </cell>
          <cell r="B853" t="str">
            <v>B1-4013-FAB-345</v>
          </cell>
          <cell r="C853" t="str">
            <v>LNP</v>
          </cell>
          <cell r="D853" t="str">
            <v>FAB</v>
          </cell>
          <cell r="E853" t="str">
            <v>DC</v>
          </cell>
          <cell r="F853" t="str">
            <v>DC2</v>
          </cell>
          <cell r="G853">
            <v>0</v>
          </cell>
          <cell r="H853"/>
          <cell r="I853">
            <v>45.859000000000002</v>
          </cell>
          <cell r="J853"/>
          <cell r="K853" t="str">
            <v>NA</v>
          </cell>
          <cell r="L853" t="str">
            <v>NA</v>
          </cell>
          <cell r="M853"/>
          <cell r="N853" t="str">
            <v>OLD</v>
          </cell>
        </row>
        <row r="854">
          <cell r="A854" t="str">
            <v>GEN-SW04</v>
          </cell>
          <cell r="B854" t="str">
            <v>A27-1016-GEN-SW04</v>
          </cell>
          <cell r="C854" t="str">
            <v>DC 22</v>
          </cell>
          <cell r="D854" t="str">
            <v>GEN</v>
          </cell>
          <cell r="E854" t="str">
            <v>DC</v>
          </cell>
          <cell r="F854" t="str">
            <v>DC2</v>
          </cell>
          <cell r="G854">
            <v>0</v>
          </cell>
          <cell r="H854"/>
          <cell r="I854">
            <v>11.055</v>
          </cell>
          <cell r="J854"/>
          <cell r="K854" t="str">
            <v>NA</v>
          </cell>
          <cell r="L854" t="str">
            <v>NA</v>
          </cell>
          <cell r="M854"/>
          <cell r="N854" t="str">
            <v>OLD</v>
          </cell>
        </row>
        <row r="855">
          <cell r="A855" t="str">
            <v>FAB-04</v>
          </cell>
          <cell r="B855" t="str">
            <v>A26-0973-FAB-04</v>
          </cell>
          <cell r="C855" t="str">
            <v>DC</v>
          </cell>
          <cell r="D855" t="str">
            <v>FAB</v>
          </cell>
          <cell r="E855" t="str">
            <v>DC</v>
          </cell>
          <cell r="F855" t="str">
            <v>DC2</v>
          </cell>
          <cell r="G855">
            <v>0</v>
          </cell>
          <cell r="H855"/>
          <cell r="I855">
            <v>72.248000000000019</v>
          </cell>
          <cell r="J855"/>
          <cell r="K855" t="str">
            <v>NA</v>
          </cell>
          <cell r="L855" t="str">
            <v>NA</v>
          </cell>
          <cell r="M855"/>
          <cell r="N855" t="str">
            <v>OLD</v>
          </cell>
        </row>
        <row r="856">
          <cell r="A856" t="str">
            <v>PF-RP18</v>
          </cell>
          <cell r="B856" t="str">
            <v>A03-0105-PF-RP18</v>
          </cell>
          <cell r="C856" t="str">
            <v>DC 24</v>
          </cell>
          <cell r="D856" t="str">
            <v>PF</v>
          </cell>
          <cell r="E856" t="str">
            <v>DC</v>
          </cell>
          <cell r="F856" t="str">
            <v>DC2</v>
          </cell>
          <cell r="G856">
            <v>0</v>
          </cell>
          <cell r="H856"/>
          <cell r="I856">
            <v>3.1019999999999999</v>
          </cell>
          <cell r="J856"/>
          <cell r="K856" t="str">
            <v>NA</v>
          </cell>
          <cell r="L856" t="str">
            <v>NA</v>
          </cell>
          <cell r="M856"/>
          <cell r="N856" t="str">
            <v>OLD</v>
          </cell>
        </row>
        <row r="857">
          <cell r="A857" t="str">
            <v>PF-330</v>
          </cell>
          <cell r="B857" t="str">
            <v>D12-8047-PF-330</v>
          </cell>
          <cell r="C857" t="str">
            <v>DC</v>
          </cell>
          <cell r="D857" t="str">
            <v>PF</v>
          </cell>
          <cell r="E857" t="str">
            <v>DC</v>
          </cell>
          <cell r="F857" t="str">
            <v>DC2</v>
          </cell>
          <cell r="G857">
            <v>0</v>
          </cell>
          <cell r="H857"/>
          <cell r="I857">
            <v>184.8</v>
          </cell>
          <cell r="J857"/>
          <cell r="K857">
            <v>-14.15041961130742</v>
          </cell>
          <cell r="L857" t="str">
            <v>NA</v>
          </cell>
          <cell r="M857"/>
          <cell r="N857" t="str">
            <v>OLD</v>
          </cell>
        </row>
        <row r="858">
          <cell r="A858" t="str">
            <v>PFB-10</v>
          </cell>
          <cell r="B858" t="str">
            <v>PFB-10</v>
          </cell>
          <cell r="C858" t="str">
            <v>DC 24</v>
          </cell>
          <cell r="D858" t="str">
            <v>PFB</v>
          </cell>
          <cell r="E858" t="str">
            <v>DC</v>
          </cell>
          <cell r="F858" t="str">
            <v>DC2</v>
          </cell>
          <cell r="G858">
            <v>0</v>
          </cell>
          <cell r="H858"/>
          <cell r="I858">
            <v>0</v>
          </cell>
          <cell r="J858"/>
          <cell r="K858" t="str">
            <v>NA</v>
          </cell>
          <cell r="L858" t="str">
            <v>NA</v>
          </cell>
          <cell r="M858"/>
          <cell r="N858" t="str">
            <v>OLD</v>
          </cell>
        </row>
        <row r="859">
          <cell r="A859" t="str">
            <v>PFB-11</v>
          </cell>
          <cell r="B859" t="str">
            <v>PFB-11</v>
          </cell>
          <cell r="C859" t="str">
            <v>DC 24</v>
          </cell>
          <cell r="D859" t="str">
            <v>PFB</v>
          </cell>
          <cell r="E859" t="str">
            <v>DC</v>
          </cell>
          <cell r="F859" t="str">
            <v>DC2</v>
          </cell>
          <cell r="G859">
            <v>0</v>
          </cell>
          <cell r="H859"/>
          <cell r="I859">
            <v>0</v>
          </cell>
          <cell r="J859"/>
          <cell r="K859" t="str">
            <v>NA</v>
          </cell>
          <cell r="L859" t="str">
            <v>NA</v>
          </cell>
          <cell r="M859"/>
          <cell r="N859" t="str">
            <v>OLD</v>
          </cell>
        </row>
        <row r="860">
          <cell r="A860" t="str">
            <v>FAB-350</v>
          </cell>
          <cell r="B860" t="str">
            <v>B5-4269-FAB-350</v>
          </cell>
          <cell r="C860" t="str">
            <v>LNP</v>
          </cell>
          <cell r="D860" t="str">
            <v>FAB</v>
          </cell>
          <cell r="E860" t="str">
            <v>DC</v>
          </cell>
          <cell r="F860" t="str">
            <v>DC2</v>
          </cell>
          <cell r="G860">
            <v>0</v>
          </cell>
          <cell r="H860"/>
          <cell r="I860">
            <v>11.858000000000001</v>
          </cell>
          <cell r="J860"/>
          <cell r="K860" t="str">
            <v>NA</v>
          </cell>
          <cell r="L860" t="str">
            <v>NA</v>
          </cell>
          <cell r="M860"/>
          <cell r="N860" t="str">
            <v>OLD</v>
          </cell>
        </row>
        <row r="861">
          <cell r="A861" t="str">
            <v>FAB-09B</v>
          </cell>
          <cell r="B861" t="str">
            <v>D13-8050-FAB-09B</v>
          </cell>
          <cell r="C861" t="str">
            <v>LNP</v>
          </cell>
          <cell r="D861" t="str">
            <v>FAB</v>
          </cell>
          <cell r="E861" t="str">
            <v>DC</v>
          </cell>
          <cell r="F861" t="str">
            <v>DC2</v>
          </cell>
          <cell r="G861">
            <v>0</v>
          </cell>
          <cell r="H861"/>
          <cell r="I861">
            <v>77.957000000000008</v>
          </cell>
          <cell r="J861"/>
          <cell r="K861">
            <v>-12.12125</v>
          </cell>
          <cell r="L861" t="str">
            <v>NA</v>
          </cell>
          <cell r="M861"/>
          <cell r="N861" t="str">
            <v>OLD</v>
          </cell>
        </row>
        <row r="862">
          <cell r="A862" t="str">
            <v>FAB-351</v>
          </cell>
          <cell r="B862" t="str">
            <v>A26-0955-FAB-351</v>
          </cell>
          <cell r="C862" t="str">
            <v>LNP</v>
          </cell>
          <cell r="D862" t="str">
            <v>FAB</v>
          </cell>
          <cell r="E862" t="str">
            <v>DC</v>
          </cell>
          <cell r="F862" t="str">
            <v>DC2</v>
          </cell>
          <cell r="G862">
            <v>0</v>
          </cell>
          <cell r="H862"/>
          <cell r="I862">
            <v>21.658999999999999</v>
          </cell>
          <cell r="J862"/>
          <cell r="K862" t="str">
            <v>NA</v>
          </cell>
          <cell r="L862" t="str">
            <v>NA</v>
          </cell>
          <cell r="M862"/>
          <cell r="N862" t="str">
            <v>OLD</v>
          </cell>
        </row>
        <row r="863">
          <cell r="A863" t="str">
            <v>ECO-03</v>
          </cell>
          <cell r="B863" t="str">
            <v>C9-6175-ECO-03</v>
          </cell>
          <cell r="C863"/>
          <cell r="D863" t="str">
            <v>ECO</v>
          </cell>
          <cell r="E863" t="str">
            <v>DC</v>
          </cell>
          <cell r="F863" t="str">
            <v>DC2</v>
          </cell>
          <cell r="G863">
            <v>0</v>
          </cell>
          <cell r="H863"/>
          <cell r="I863">
            <v>2.1339999999999999</v>
          </cell>
          <cell r="J863"/>
          <cell r="K863" t="str">
            <v>NA</v>
          </cell>
          <cell r="L863" t="str">
            <v>NA</v>
          </cell>
          <cell r="M863"/>
          <cell r="N863" t="str">
            <v>OLD</v>
          </cell>
        </row>
        <row r="864">
          <cell r="A864" t="str">
            <v>ECO-11</v>
          </cell>
          <cell r="B864" t="str">
            <v>C9-6175-ECO-11</v>
          </cell>
          <cell r="C864"/>
          <cell r="D864" t="str">
            <v>ECO</v>
          </cell>
          <cell r="E864" t="str">
            <v>DC</v>
          </cell>
          <cell r="F864" t="str">
            <v>DC2</v>
          </cell>
          <cell r="G864">
            <v>0</v>
          </cell>
          <cell r="H864"/>
          <cell r="I864">
            <v>3.366000000000001</v>
          </cell>
          <cell r="J864"/>
          <cell r="K864" t="str">
            <v>NA</v>
          </cell>
          <cell r="L864" t="str">
            <v>NA</v>
          </cell>
          <cell r="M864"/>
          <cell r="N864" t="str">
            <v>OLD</v>
          </cell>
        </row>
        <row r="865">
          <cell r="A865" t="str">
            <v>ECO-12</v>
          </cell>
          <cell r="B865" t="str">
            <v>C9-6175-ECO-12</v>
          </cell>
          <cell r="C865"/>
          <cell r="D865" t="str">
            <v>ECO</v>
          </cell>
          <cell r="E865" t="str">
            <v>DC</v>
          </cell>
          <cell r="F865" t="str">
            <v>DC2</v>
          </cell>
          <cell r="G865">
            <v>0</v>
          </cell>
          <cell r="H865"/>
          <cell r="I865">
            <v>4.5430000000000001</v>
          </cell>
          <cell r="J865"/>
          <cell r="K865" t="str">
            <v>NA</v>
          </cell>
          <cell r="L865" t="str">
            <v>NA</v>
          </cell>
          <cell r="M865"/>
          <cell r="N865" t="str">
            <v>OLD</v>
          </cell>
        </row>
        <row r="866">
          <cell r="A866" t="str">
            <v>ECO-13</v>
          </cell>
          <cell r="B866" t="str">
            <v>C9-6175-ECO-13</v>
          </cell>
          <cell r="C866"/>
          <cell r="D866" t="str">
            <v>ECO</v>
          </cell>
          <cell r="E866" t="str">
            <v>DC</v>
          </cell>
          <cell r="F866" t="str">
            <v>DC2</v>
          </cell>
          <cell r="G866">
            <v>0</v>
          </cell>
          <cell r="H866"/>
          <cell r="I866">
            <v>3.289000000000001</v>
          </cell>
          <cell r="J866"/>
          <cell r="K866" t="str">
            <v>NA</v>
          </cell>
          <cell r="L866" t="str">
            <v>NA</v>
          </cell>
          <cell r="M866"/>
          <cell r="N866" t="str">
            <v>OLD</v>
          </cell>
        </row>
        <row r="867">
          <cell r="A867" t="str">
            <v>ECO-14</v>
          </cell>
          <cell r="B867" t="str">
            <v>C9-6175-ECO-14</v>
          </cell>
          <cell r="C867"/>
          <cell r="D867" t="str">
            <v>ECO</v>
          </cell>
          <cell r="E867" t="str">
            <v>DC</v>
          </cell>
          <cell r="F867" t="str">
            <v>DC2</v>
          </cell>
          <cell r="G867">
            <v>0</v>
          </cell>
          <cell r="H867"/>
          <cell r="I867">
            <v>5.4119999999999999</v>
          </cell>
          <cell r="J867"/>
          <cell r="K867" t="str">
            <v>NA</v>
          </cell>
          <cell r="L867" t="str">
            <v>NA</v>
          </cell>
          <cell r="M867"/>
          <cell r="N867" t="str">
            <v>OLD</v>
          </cell>
        </row>
        <row r="868">
          <cell r="A868" t="str">
            <v>ECO-15</v>
          </cell>
          <cell r="B868" t="str">
            <v>C9-6175-ECO-15</v>
          </cell>
          <cell r="C868"/>
          <cell r="D868" t="str">
            <v>ECO</v>
          </cell>
          <cell r="E868" t="str">
            <v>DC</v>
          </cell>
          <cell r="F868" t="str">
            <v>DC2</v>
          </cell>
          <cell r="G868">
            <v>0</v>
          </cell>
          <cell r="H868"/>
          <cell r="I868">
            <v>3.4209999999999998</v>
          </cell>
          <cell r="J868"/>
          <cell r="K868" t="str">
            <v>NA</v>
          </cell>
          <cell r="L868" t="str">
            <v>NA</v>
          </cell>
          <cell r="M868"/>
          <cell r="N868" t="str">
            <v>OLD</v>
          </cell>
        </row>
        <row r="869">
          <cell r="A869" t="str">
            <v>ECO-18</v>
          </cell>
          <cell r="B869" t="str">
            <v>C9-6175-ECO-18</v>
          </cell>
          <cell r="C869"/>
          <cell r="D869" t="str">
            <v>ECO</v>
          </cell>
          <cell r="E869" t="str">
            <v>DC</v>
          </cell>
          <cell r="F869" t="str">
            <v>DC2</v>
          </cell>
          <cell r="G869">
            <v>0</v>
          </cell>
          <cell r="H869"/>
          <cell r="I869">
            <v>4.6970000000000001</v>
          </cell>
          <cell r="J869"/>
          <cell r="K869" t="str">
            <v>NA</v>
          </cell>
          <cell r="L869" t="str">
            <v>NA</v>
          </cell>
          <cell r="M869"/>
          <cell r="N869" t="str">
            <v>OLD</v>
          </cell>
        </row>
        <row r="870">
          <cell r="A870" t="str">
            <v>ECO-19</v>
          </cell>
          <cell r="B870" t="str">
            <v>C9-6175-ECO-19</v>
          </cell>
          <cell r="C870"/>
          <cell r="D870" t="str">
            <v>ECO</v>
          </cell>
          <cell r="E870" t="str">
            <v>DC</v>
          </cell>
          <cell r="F870" t="str">
            <v>DC2</v>
          </cell>
          <cell r="G870">
            <v>0</v>
          </cell>
          <cell r="H870"/>
          <cell r="I870">
            <v>3.9380000000000011</v>
          </cell>
          <cell r="J870"/>
          <cell r="K870" t="str">
            <v>NA</v>
          </cell>
          <cell r="L870" t="str">
            <v>NA</v>
          </cell>
          <cell r="M870"/>
          <cell r="N870" t="str">
            <v>OLD</v>
          </cell>
        </row>
        <row r="871">
          <cell r="A871" t="str">
            <v>ECO-20</v>
          </cell>
          <cell r="B871" t="str">
            <v>C9-6175-ECO-20</v>
          </cell>
          <cell r="C871"/>
          <cell r="D871" t="str">
            <v>ECO</v>
          </cell>
          <cell r="E871" t="str">
            <v>DC</v>
          </cell>
          <cell r="F871" t="str">
            <v>DC2</v>
          </cell>
          <cell r="G871">
            <v>0</v>
          </cell>
          <cell r="H871"/>
          <cell r="I871">
            <v>5.742</v>
          </cell>
          <cell r="J871"/>
          <cell r="K871" t="str">
            <v>NA</v>
          </cell>
          <cell r="L871" t="str">
            <v>NA</v>
          </cell>
          <cell r="M871"/>
          <cell r="N871" t="str">
            <v>OLD</v>
          </cell>
        </row>
        <row r="872">
          <cell r="A872" t="str">
            <v>ECO-21</v>
          </cell>
          <cell r="B872" t="str">
            <v>C9-6175-ECO-21</v>
          </cell>
          <cell r="C872"/>
          <cell r="D872" t="str">
            <v>ECO</v>
          </cell>
          <cell r="E872" t="str">
            <v>DC</v>
          </cell>
          <cell r="F872" t="str">
            <v>DC2</v>
          </cell>
          <cell r="G872">
            <v>0</v>
          </cell>
          <cell r="H872"/>
          <cell r="I872">
            <v>3.894000000000001</v>
          </cell>
          <cell r="J872"/>
          <cell r="K872" t="str">
            <v>NA</v>
          </cell>
          <cell r="L872" t="str">
            <v>NA</v>
          </cell>
          <cell r="M872"/>
          <cell r="N872" t="str">
            <v>OLD</v>
          </cell>
        </row>
        <row r="873">
          <cell r="A873" t="str">
            <v>ECO-22</v>
          </cell>
          <cell r="B873" t="str">
            <v>C9-6175-ECO-22</v>
          </cell>
          <cell r="C873"/>
          <cell r="D873" t="str">
            <v>ECO</v>
          </cell>
          <cell r="E873" t="str">
            <v>DC</v>
          </cell>
          <cell r="F873" t="str">
            <v>DC2</v>
          </cell>
          <cell r="G873">
            <v>0</v>
          </cell>
          <cell r="H873"/>
          <cell r="I873">
            <v>3.2559999999999998</v>
          </cell>
          <cell r="J873"/>
          <cell r="K873" t="str">
            <v>NA</v>
          </cell>
          <cell r="L873" t="str">
            <v>NA</v>
          </cell>
          <cell r="M873"/>
          <cell r="N873" t="str">
            <v>OLD</v>
          </cell>
        </row>
        <row r="874">
          <cell r="A874" t="str">
            <v>ECO-23</v>
          </cell>
          <cell r="B874" t="str">
            <v>C9-6175-ECO-23</v>
          </cell>
          <cell r="C874"/>
          <cell r="D874" t="str">
            <v>ECO</v>
          </cell>
          <cell r="E874" t="str">
            <v>DC</v>
          </cell>
          <cell r="F874" t="str">
            <v>DC2</v>
          </cell>
          <cell r="G874">
            <v>0</v>
          </cell>
          <cell r="H874"/>
          <cell r="I874">
            <v>4.3559999999999999</v>
          </cell>
          <cell r="J874"/>
          <cell r="K874" t="str">
            <v>NA</v>
          </cell>
          <cell r="L874" t="str">
            <v>NA</v>
          </cell>
          <cell r="M874"/>
          <cell r="N874" t="str">
            <v>OLD</v>
          </cell>
        </row>
        <row r="875">
          <cell r="A875" t="str">
            <v>ECO-24</v>
          </cell>
          <cell r="B875" t="str">
            <v>C9-6175-ECO-24</v>
          </cell>
          <cell r="C875"/>
          <cell r="D875" t="str">
            <v>ECO</v>
          </cell>
          <cell r="E875" t="str">
            <v>DC</v>
          </cell>
          <cell r="F875" t="str">
            <v>DC2</v>
          </cell>
          <cell r="G875">
            <v>0</v>
          </cell>
          <cell r="H875"/>
          <cell r="I875">
            <v>4.4990000000000014</v>
          </cell>
          <cell r="J875"/>
          <cell r="K875" t="str">
            <v>NA</v>
          </cell>
          <cell r="L875" t="str">
            <v>NA</v>
          </cell>
          <cell r="M875"/>
          <cell r="N875" t="str">
            <v>OLD</v>
          </cell>
        </row>
        <row r="876">
          <cell r="A876" t="str">
            <v>ECO-25</v>
          </cell>
          <cell r="B876" t="str">
            <v>C9-6175-ECO-25</v>
          </cell>
          <cell r="C876"/>
          <cell r="D876" t="str">
            <v>ECO</v>
          </cell>
          <cell r="E876" t="str">
            <v>DC</v>
          </cell>
          <cell r="F876" t="str">
            <v>DC2</v>
          </cell>
          <cell r="G876">
            <v>0</v>
          </cell>
          <cell r="H876"/>
          <cell r="I876">
            <v>8.1510000000000016</v>
          </cell>
          <cell r="J876"/>
          <cell r="K876" t="str">
            <v>NA</v>
          </cell>
          <cell r="L876" t="str">
            <v>NA</v>
          </cell>
          <cell r="M876"/>
          <cell r="N876" t="str">
            <v>OLD</v>
          </cell>
        </row>
        <row r="877">
          <cell r="A877" t="str">
            <v>ECO-26</v>
          </cell>
          <cell r="B877" t="str">
            <v>C9-6175-ECO-26</v>
          </cell>
          <cell r="C877"/>
          <cell r="D877" t="str">
            <v>ECO</v>
          </cell>
          <cell r="E877" t="str">
            <v>DC</v>
          </cell>
          <cell r="F877" t="str">
            <v>DC2</v>
          </cell>
          <cell r="G877">
            <v>0</v>
          </cell>
          <cell r="H877"/>
          <cell r="I877">
            <v>6.468</v>
          </cell>
          <cell r="J877"/>
          <cell r="K877" t="str">
            <v>NA</v>
          </cell>
          <cell r="L877" t="str">
            <v>NA</v>
          </cell>
          <cell r="M877"/>
          <cell r="N877" t="str">
            <v>OLD</v>
          </cell>
        </row>
        <row r="878">
          <cell r="A878" t="str">
            <v>ECO-27</v>
          </cell>
          <cell r="B878" t="str">
            <v>C9-6175-ECO-27</v>
          </cell>
          <cell r="C878"/>
          <cell r="D878" t="str">
            <v>ECO</v>
          </cell>
          <cell r="E878" t="str">
            <v>DC</v>
          </cell>
          <cell r="F878" t="str">
            <v>DC2</v>
          </cell>
          <cell r="G878">
            <v>0</v>
          </cell>
          <cell r="H878"/>
          <cell r="I878">
            <v>4.8289999999999997</v>
          </cell>
          <cell r="J878"/>
          <cell r="K878" t="str">
            <v>NA</v>
          </cell>
          <cell r="L878" t="str">
            <v>NA</v>
          </cell>
          <cell r="M878"/>
          <cell r="N878" t="str">
            <v>OLD</v>
          </cell>
        </row>
        <row r="879">
          <cell r="A879" t="str">
            <v>FAB-353</v>
          </cell>
          <cell r="B879" t="str">
            <v>C2-6031-FAB-353</v>
          </cell>
          <cell r="C879" t="str">
            <v>IMP 468</v>
          </cell>
          <cell r="D879" t="str">
            <v>FAB</v>
          </cell>
          <cell r="E879" t="str">
            <v>DC</v>
          </cell>
          <cell r="F879" t="str">
            <v>DC2</v>
          </cell>
          <cell r="G879">
            <v>0</v>
          </cell>
          <cell r="H879"/>
          <cell r="I879">
            <v>30.8</v>
          </cell>
          <cell r="J879"/>
          <cell r="K879">
            <v>-7.6938333333333349</v>
          </cell>
          <cell r="L879">
            <v>-11.58</v>
          </cell>
          <cell r="M879"/>
          <cell r="N879" t="str">
            <v>OLD</v>
          </cell>
        </row>
        <row r="880">
          <cell r="A880" t="str">
            <v>FAB-354</v>
          </cell>
          <cell r="B880" t="str">
            <v>C2-6030-FAB-354</v>
          </cell>
          <cell r="C880" t="str">
            <v>IMP 449</v>
          </cell>
          <cell r="D880" t="str">
            <v>FAB</v>
          </cell>
          <cell r="E880" t="str">
            <v>DC</v>
          </cell>
          <cell r="F880" t="str">
            <v>DC2</v>
          </cell>
          <cell r="G880">
            <v>0</v>
          </cell>
          <cell r="H880"/>
          <cell r="I880">
            <v>42.305999999999997</v>
          </cell>
          <cell r="J880"/>
          <cell r="K880">
            <v>-8.9214047619047623</v>
          </cell>
          <cell r="L880" t="str">
            <v>NA</v>
          </cell>
          <cell r="M880"/>
          <cell r="N880" t="str">
            <v>OLD</v>
          </cell>
        </row>
        <row r="881">
          <cell r="A881" t="str">
            <v>FAB-359</v>
          </cell>
          <cell r="B881" t="str">
            <v>D14-8054-FAB-359</v>
          </cell>
          <cell r="C881" t="str">
            <v>IMP 520</v>
          </cell>
          <cell r="D881" t="str">
            <v>FAB</v>
          </cell>
          <cell r="E881" t="str">
            <v>DC</v>
          </cell>
          <cell r="F881" t="str">
            <v>DC2</v>
          </cell>
          <cell r="G881">
            <v>0</v>
          </cell>
          <cell r="H881"/>
          <cell r="I881">
            <v>82.951000000000008</v>
          </cell>
          <cell r="J881"/>
          <cell r="K881">
            <v>-13.863958333333329</v>
          </cell>
          <cell r="L881" t="str">
            <v>NA</v>
          </cell>
          <cell r="M881"/>
          <cell r="N881" t="str">
            <v>OLD</v>
          </cell>
        </row>
        <row r="882">
          <cell r="A882" t="str">
            <v>FAB-AC01</v>
          </cell>
          <cell r="B882" t="str">
            <v>FAB-AC01</v>
          </cell>
          <cell r="C882" t="str">
            <v>REP</v>
          </cell>
          <cell r="D882" t="str">
            <v>FAB</v>
          </cell>
          <cell r="E882" t="str">
            <v>DC</v>
          </cell>
          <cell r="F882" t="str">
            <v>DC2</v>
          </cell>
          <cell r="G882">
            <v>0</v>
          </cell>
          <cell r="H882"/>
          <cell r="I882">
            <v>4.07</v>
          </cell>
          <cell r="J882"/>
          <cell r="K882" t="str">
            <v>NA</v>
          </cell>
          <cell r="L882" t="str">
            <v>NA</v>
          </cell>
          <cell r="M882"/>
          <cell r="N882" t="str">
            <v>OLD</v>
          </cell>
        </row>
        <row r="883">
          <cell r="A883" t="str">
            <v>FAB-AC02</v>
          </cell>
          <cell r="B883" t="str">
            <v>FAB-AC02</v>
          </cell>
          <cell r="C883" t="str">
            <v>REP</v>
          </cell>
          <cell r="D883" t="str">
            <v>FAB</v>
          </cell>
          <cell r="E883" t="str">
            <v>DC</v>
          </cell>
          <cell r="F883" t="str">
            <v>DC2</v>
          </cell>
          <cell r="G883">
            <v>0</v>
          </cell>
          <cell r="H883"/>
          <cell r="I883">
            <v>0.81400000000000006</v>
          </cell>
          <cell r="J883"/>
          <cell r="K883" t="str">
            <v>NA</v>
          </cell>
          <cell r="L883" t="str">
            <v>NA</v>
          </cell>
          <cell r="M883"/>
          <cell r="N883" t="str">
            <v>OLD</v>
          </cell>
        </row>
        <row r="884">
          <cell r="A884" t="str">
            <v>FAB-370</v>
          </cell>
          <cell r="B884" t="str">
            <v>A23-0813-FAB-370</v>
          </cell>
          <cell r="C884" t="str">
            <v>IMP 434</v>
          </cell>
          <cell r="D884" t="str">
            <v>FAB</v>
          </cell>
          <cell r="E884" t="str">
            <v>DC</v>
          </cell>
          <cell r="F884" t="str">
            <v>DC2</v>
          </cell>
          <cell r="G884">
            <v>0</v>
          </cell>
          <cell r="H884"/>
          <cell r="I884">
            <v>5.1260000000000003</v>
          </cell>
          <cell r="J884"/>
          <cell r="K884">
            <v>-0.96305139621330327</v>
          </cell>
          <cell r="L884" t="str">
            <v>NA</v>
          </cell>
          <cell r="M884"/>
          <cell r="N884" t="str">
            <v>OLD</v>
          </cell>
        </row>
        <row r="885">
          <cell r="A885" t="str">
            <v>FAB-371</v>
          </cell>
          <cell r="B885" t="str">
            <v>A23-0815-FAB-371</v>
          </cell>
          <cell r="C885" t="str">
            <v>IMP 435</v>
          </cell>
          <cell r="D885" t="str">
            <v>FAB</v>
          </cell>
          <cell r="E885" t="str">
            <v>DC</v>
          </cell>
          <cell r="F885" t="str">
            <v>DC2</v>
          </cell>
          <cell r="G885">
            <v>0</v>
          </cell>
          <cell r="H885"/>
          <cell r="I885">
            <v>2.2879999999999998</v>
          </cell>
          <cell r="J885"/>
          <cell r="K885">
            <v>-0.67823048123482732</v>
          </cell>
          <cell r="L885" t="str">
            <v>NA</v>
          </cell>
          <cell r="M885"/>
          <cell r="N885" t="str">
            <v>OLD</v>
          </cell>
        </row>
        <row r="886">
          <cell r="A886" t="str">
            <v>FAB-372</v>
          </cell>
          <cell r="B886" t="str">
            <v>A23-0819-FAB-372</v>
          </cell>
          <cell r="C886" t="str">
            <v>IMP 436</v>
          </cell>
          <cell r="D886" t="str">
            <v>FAB</v>
          </cell>
          <cell r="E886" t="str">
            <v>DC</v>
          </cell>
          <cell r="F886" t="str">
            <v>DC2</v>
          </cell>
          <cell r="G886">
            <v>0</v>
          </cell>
          <cell r="H886"/>
          <cell r="I886">
            <v>3.3</v>
          </cell>
          <cell r="J886"/>
          <cell r="K886">
            <v>-0.64892002335084653</v>
          </cell>
          <cell r="L886" t="str">
            <v>NA</v>
          </cell>
          <cell r="M886"/>
          <cell r="N886" t="str">
            <v>OLD</v>
          </cell>
        </row>
        <row r="887">
          <cell r="A887" t="str">
            <v>FAB-375</v>
          </cell>
          <cell r="B887" t="str">
            <v>A23-0825-FAB-375</v>
          </cell>
          <cell r="C887" t="str">
            <v>IMPROVED</v>
          </cell>
          <cell r="D887" t="str">
            <v>FAB</v>
          </cell>
          <cell r="E887" t="str">
            <v>DC</v>
          </cell>
          <cell r="F887" t="str">
            <v>DC2</v>
          </cell>
          <cell r="G887">
            <v>0</v>
          </cell>
          <cell r="H887"/>
          <cell r="I887">
            <v>14.113</v>
          </cell>
          <cell r="J887"/>
          <cell r="K887">
            <v>-1.6409445836965999</v>
          </cell>
          <cell r="L887" t="str">
            <v>NA</v>
          </cell>
          <cell r="M887"/>
          <cell r="N887" t="str">
            <v>OLD</v>
          </cell>
        </row>
        <row r="888">
          <cell r="A888" t="str">
            <v>FAB-376</v>
          </cell>
          <cell r="B888" t="str">
            <v>A23-0827-FAB-376</v>
          </cell>
          <cell r="C888" t="str">
            <v>IMP 408</v>
          </cell>
          <cell r="D888" t="str">
            <v>FAB</v>
          </cell>
          <cell r="E888" t="str">
            <v>DC</v>
          </cell>
          <cell r="F888" t="str">
            <v>DC2</v>
          </cell>
          <cell r="G888">
            <v>0</v>
          </cell>
          <cell r="H888"/>
          <cell r="I888">
            <v>6.5230000000000006</v>
          </cell>
          <cell r="J888"/>
          <cell r="K888">
            <v>-0.76655541630340018</v>
          </cell>
          <cell r="L888" t="str">
            <v>NA</v>
          </cell>
          <cell r="M888"/>
          <cell r="N888" t="str">
            <v>OLD</v>
          </cell>
        </row>
        <row r="889">
          <cell r="A889" t="str">
            <v>PFI-17</v>
          </cell>
          <cell r="B889" t="str">
            <v>A29-1092-PFI-17</v>
          </cell>
          <cell r="C889" t="str">
            <v>DC 24</v>
          </cell>
          <cell r="D889" t="str">
            <v>PF</v>
          </cell>
          <cell r="E889" t="str">
            <v>DC</v>
          </cell>
          <cell r="F889" t="str">
            <v>DC2</v>
          </cell>
          <cell r="G889">
            <v>0</v>
          </cell>
          <cell r="H889"/>
          <cell r="I889">
            <v>64.548000000000002</v>
          </cell>
          <cell r="J889"/>
          <cell r="K889">
            <v>-9.2100000000000009</v>
          </cell>
          <cell r="L889" t="str">
            <v>NA</v>
          </cell>
          <cell r="M889"/>
          <cell r="N889" t="str">
            <v>OLD</v>
          </cell>
        </row>
        <row r="890">
          <cell r="A890" t="str">
            <v>FAB-382</v>
          </cell>
          <cell r="B890" t="str">
            <v>A24-0867-FAB-382</v>
          </cell>
          <cell r="C890" t="str">
            <v>IMP 438</v>
          </cell>
          <cell r="D890" t="str">
            <v>FAB</v>
          </cell>
          <cell r="E890" t="str">
            <v>DC</v>
          </cell>
          <cell r="F890" t="str">
            <v>DC2</v>
          </cell>
          <cell r="G890">
            <v>0</v>
          </cell>
          <cell r="H890"/>
          <cell r="I890">
            <v>8.0960000000000019</v>
          </cell>
          <cell r="J890"/>
          <cell r="K890">
            <v>-4.1121467889908248</v>
          </cell>
          <cell r="L890" t="str">
            <v>NA</v>
          </cell>
          <cell r="M890"/>
          <cell r="N890" t="str">
            <v>OLD</v>
          </cell>
        </row>
        <row r="891">
          <cell r="A891" t="str">
            <v>PKG-14</v>
          </cell>
          <cell r="B891" t="str">
            <v>A25-0910-PKG-14</v>
          </cell>
          <cell r="C891" t="str">
            <v>BAG</v>
          </cell>
          <cell r="D891" t="str">
            <v>PKG</v>
          </cell>
          <cell r="E891" t="str">
            <v>DC</v>
          </cell>
          <cell r="F891" t="str">
            <v>DC2</v>
          </cell>
          <cell r="G891">
            <v>0</v>
          </cell>
          <cell r="H891"/>
          <cell r="I891">
            <v>1.9690000000000001</v>
          </cell>
          <cell r="J891"/>
          <cell r="K891" t="str">
            <v>NA</v>
          </cell>
          <cell r="L891" t="str">
            <v>NA</v>
          </cell>
          <cell r="M891"/>
          <cell r="N891" t="str">
            <v>OLD</v>
          </cell>
        </row>
        <row r="892">
          <cell r="A892" t="str">
            <v>PKG-15</v>
          </cell>
          <cell r="B892" t="str">
            <v>PKG-15</v>
          </cell>
          <cell r="C892" t="str">
            <v>BAG</v>
          </cell>
          <cell r="D892" t="str">
            <v>PKG</v>
          </cell>
          <cell r="E892" t="str">
            <v>DC</v>
          </cell>
          <cell r="F892" t="str">
            <v>DC2</v>
          </cell>
          <cell r="G892">
            <v>0</v>
          </cell>
          <cell r="H892"/>
          <cell r="I892">
            <v>4.2350000000000003</v>
          </cell>
          <cell r="J892"/>
          <cell r="K892">
            <v>-0.76907340553549941</v>
          </cell>
          <cell r="L892" t="str">
            <v>NA</v>
          </cell>
          <cell r="M892"/>
          <cell r="N892" t="str">
            <v>OLD</v>
          </cell>
        </row>
        <row r="893">
          <cell r="A893" t="str">
            <v>FAB-384</v>
          </cell>
          <cell r="B893" t="str">
            <v>C8-6137-FAB-384</v>
          </cell>
          <cell r="C893" t="str">
            <v>DC 24</v>
          </cell>
          <cell r="D893" t="str">
            <v>FAB</v>
          </cell>
          <cell r="E893" t="str">
            <v>DC</v>
          </cell>
          <cell r="F893" t="str">
            <v>DC2</v>
          </cell>
          <cell r="G893">
            <v>0</v>
          </cell>
          <cell r="H893"/>
          <cell r="I893">
            <v>33.319000000000003</v>
          </cell>
          <cell r="J893"/>
          <cell r="K893" t="str">
            <v>NA</v>
          </cell>
          <cell r="L893" t="str">
            <v>NA</v>
          </cell>
          <cell r="M893"/>
          <cell r="N893" t="str">
            <v>OLD</v>
          </cell>
        </row>
        <row r="894">
          <cell r="A894" t="str">
            <v>FAB-385</v>
          </cell>
          <cell r="B894" t="str">
            <v>C9-6175-FAB-385</v>
          </cell>
          <cell r="C894" t="str">
            <v>LNP</v>
          </cell>
          <cell r="D894" t="str">
            <v>FAB</v>
          </cell>
          <cell r="E894" t="str">
            <v>DC</v>
          </cell>
          <cell r="F894" t="str">
            <v>DC2</v>
          </cell>
          <cell r="G894">
            <v>0</v>
          </cell>
          <cell r="H894"/>
          <cell r="I894">
            <v>47.817</v>
          </cell>
          <cell r="J894"/>
          <cell r="K894">
            <v>-6.7462499999999999</v>
          </cell>
          <cell r="L894" t="str">
            <v>NA</v>
          </cell>
          <cell r="M894"/>
          <cell r="N894" t="str">
            <v>OLD</v>
          </cell>
        </row>
        <row r="895">
          <cell r="A895" t="str">
            <v>FAB-391</v>
          </cell>
          <cell r="B895" t="str">
            <v>A26-0947-FAB-391</v>
          </cell>
          <cell r="C895" t="str">
            <v>DC</v>
          </cell>
          <cell r="D895" t="str">
            <v>FAB</v>
          </cell>
          <cell r="E895" t="str">
            <v>DC</v>
          </cell>
          <cell r="F895" t="str">
            <v>DC2</v>
          </cell>
          <cell r="G895">
            <v>0</v>
          </cell>
          <cell r="H895"/>
          <cell r="I895">
            <v>25.178999999999998</v>
          </cell>
          <cell r="J895"/>
          <cell r="K895">
            <v>-3.4337499999999999</v>
          </cell>
          <cell r="L895" t="str">
            <v>NA</v>
          </cell>
          <cell r="M895"/>
          <cell r="N895" t="str">
            <v>OLD</v>
          </cell>
        </row>
        <row r="896">
          <cell r="A896" t="str">
            <v>BR-4015</v>
          </cell>
          <cell r="B896" t="str">
            <v>A25-0933-BR-4015</v>
          </cell>
          <cell r="C896" t="str">
            <v>LNP</v>
          </cell>
          <cell r="D896" t="str">
            <v>BR</v>
          </cell>
          <cell r="E896" t="str">
            <v>DC</v>
          </cell>
          <cell r="F896" t="str">
            <v>DC2</v>
          </cell>
          <cell r="G896">
            <v>0</v>
          </cell>
          <cell r="H896"/>
          <cell r="I896">
            <v>6.9409999999999998</v>
          </cell>
          <cell r="J896"/>
          <cell r="K896">
            <v>-1.33</v>
          </cell>
          <cell r="L896" t="str">
            <v>NA</v>
          </cell>
          <cell r="M896"/>
          <cell r="N896" t="str">
            <v>OLD</v>
          </cell>
        </row>
        <row r="897">
          <cell r="A897" t="str">
            <v>BR-4024</v>
          </cell>
          <cell r="B897" t="str">
            <v>A24-0846-BR-4024</v>
          </cell>
          <cell r="C897" t="str">
            <v>LNP</v>
          </cell>
          <cell r="D897" t="str">
            <v>BR</v>
          </cell>
          <cell r="E897" t="str">
            <v>DC</v>
          </cell>
          <cell r="F897" t="str">
            <v>DC2</v>
          </cell>
          <cell r="G897">
            <v>0</v>
          </cell>
          <cell r="H897"/>
          <cell r="I897">
            <v>10.428000000000001</v>
          </cell>
          <cell r="J897"/>
          <cell r="K897">
            <v>-1.802</v>
          </cell>
          <cell r="L897" t="str">
            <v>NA</v>
          </cell>
          <cell r="M897"/>
          <cell r="N897" t="str">
            <v>OLD</v>
          </cell>
        </row>
        <row r="898">
          <cell r="A898" t="str">
            <v>BR-4030</v>
          </cell>
          <cell r="B898" t="str">
            <v>A25-0894-BR-4030</v>
          </cell>
          <cell r="C898" t="str">
            <v>LNP</v>
          </cell>
          <cell r="D898" t="str">
            <v>BR</v>
          </cell>
          <cell r="E898" t="str">
            <v>DC</v>
          </cell>
          <cell r="F898" t="str">
            <v>DC2</v>
          </cell>
          <cell r="G898">
            <v>0</v>
          </cell>
          <cell r="H898"/>
          <cell r="I898">
            <v>13.365</v>
          </cell>
          <cell r="J898"/>
          <cell r="K898">
            <v>-2.67</v>
          </cell>
          <cell r="L898" t="str">
            <v>NA</v>
          </cell>
          <cell r="M898"/>
          <cell r="N898" t="str">
            <v>OLD</v>
          </cell>
        </row>
        <row r="899">
          <cell r="A899" t="str">
            <v>BR-4075</v>
          </cell>
          <cell r="B899" t="str">
            <v>B3-4157-BR-4075</v>
          </cell>
          <cell r="C899" t="str">
            <v>LNP</v>
          </cell>
          <cell r="D899" t="str">
            <v>BR</v>
          </cell>
          <cell r="E899" t="str">
            <v>DC</v>
          </cell>
          <cell r="F899" t="str">
            <v>DC2</v>
          </cell>
          <cell r="G899">
            <v>0</v>
          </cell>
          <cell r="H899"/>
          <cell r="I899">
            <v>32.307000000000002</v>
          </cell>
          <cell r="J899"/>
          <cell r="K899">
            <v>-9.4016666666666655</v>
          </cell>
          <cell r="L899" t="str">
            <v>NA</v>
          </cell>
          <cell r="M899"/>
          <cell r="N899" t="str">
            <v>OLD</v>
          </cell>
        </row>
        <row r="900">
          <cell r="A900" t="str">
            <v>FAB-387</v>
          </cell>
          <cell r="B900" t="str">
            <v>B3-4155-FAB-387</v>
          </cell>
          <cell r="C900" t="str">
            <v>IMP</v>
          </cell>
          <cell r="D900" t="str">
            <v>FAB</v>
          </cell>
          <cell r="E900" t="str">
            <v>DC</v>
          </cell>
          <cell r="F900" t="str">
            <v>DC2</v>
          </cell>
          <cell r="G900">
            <v>0</v>
          </cell>
          <cell r="H900"/>
          <cell r="I900">
            <v>17.38</v>
          </cell>
          <cell r="J900"/>
          <cell r="K900">
            <v>-8.3159999999999989</v>
          </cell>
          <cell r="L900" t="str">
            <v>NA</v>
          </cell>
          <cell r="M900"/>
          <cell r="N900" t="str">
            <v>OLD</v>
          </cell>
        </row>
        <row r="901">
          <cell r="A901" t="str">
            <v>ARPS001</v>
          </cell>
          <cell r="B901" t="str">
            <v>A26-0940-ARPS001</v>
          </cell>
          <cell r="C901" t="str">
            <v>HOLD</v>
          </cell>
          <cell r="D901" t="str">
            <v>ART</v>
          </cell>
          <cell r="E901" t="str">
            <v>DC</v>
          </cell>
          <cell r="F901" t="str">
            <v>DC2</v>
          </cell>
          <cell r="G901">
            <v>0</v>
          </cell>
          <cell r="H901"/>
          <cell r="I901">
            <v>5.5</v>
          </cell>
          <cell r="J901"/>
          <cell r="K901" t="str">
            <v>NA</v>
          </cell>
          <cell r="L901" t="str">
            <v>NA</v>
          </cell>
          <cell r="M901"/>
          <cell r="N901" t="str">
            <v>OLD</v>
          </cell>
        </row>
        <row r="902">
          <cell r="A902" t="str">
            <v>ARPS002</v>
          </cell>
          <cell r="B902" t="str">
            <v>A27-0999-ARPS002</v>
          </cell>
          <cell r="C902" t="str">
            <v>HOLD</v>
          </cell>
          <cell r="D902" t="str">
            <v>ART</v>
          </cell>
          <cell r="E902" t="str">
            <v>DC</v>
          </cell>
          <cell r="F902" t="str">
            <v>DC2</v>
          </cell>
          <cell r="G902">
            <v>0</v>
          </cell>
          <cell r="H902"/>
          <cell r="I902">
            <v>4.8620000000000001</v>
          </cell>
          <cell r="J902"/>
          <cell r="K902" t="str">
            <v>NA</v>
          </cell>
          <cell r="L902" t="str">
            <v>NA</v>
          </cell>
          <cell r="M902"/>
          <cell r="N902" t="str">
            <v>OLD</v>
          </cell>
        </row>
        <row r="903">
          <cell r="A903" t="str">
            <v>ARPS003</v>
          </cell>
          <cell r="B903" t="str">
            <v>A25-0894-ARPS003</v>
          </cell>
          <cell r="C903" t="str">
            <v>HOLD</v>
          </cell>
          <cell r="D903" t="str">
            <v>ART</v>
          </cell>
          <cell r="E903" t="str">
            <v>DC</v>
          </cell>
          <cell r="F903" t="str">
            <v>DC2</v>
          </cell>
          <cell r="G903">
            <v>0</v>
          </cell>
          <cell r="H903"/>
          <cell r="I903">
            <v>4.3120000000000003</v>
          </cell>
          <cell r="J903"/>
          <cell r="K903" t="str">
            <v>NA</v>
          </cell>
          <cell r="L903" t="str">
            <v>NA</v>
          </cell>
          <cell r="M903"/>
          <cell r="N903" t="str">
            <v>OLD</v>
          </cell>
        </row>
        <row r="904">
          <cell r="A904" t="str">
            <v>ARPZ003</v>
          </cell>
          <cell r="B904" t="str">
            <v>A27-0997-ARPZ003</v>
          </cell>
          <cell r="C904" t="str">
            <v>HOLD</v>
          </cell>
          <cell r="D904" t="str">
            <v>ART</v>
          </cell>
          <cell r="E904" t="str">
            <v>DC</v>
          </cell>
          <cell r="F904" t="str">
            <v>DC2</v>
          </cell>
          <cell r="G904">
            <v>0</v>
          </cell>
          <cell r="H904"/>
          <cell r="I904">
            <v>12.265000000000001</v>
          </cell>
          <cell r="J904"/>
          <cell r="K904" t="str">
            <v>NA</v>
          </cell>
          <cell r="L904" t="str">
            <v>NA</v>
          </cell>
          <cell r="M904"/>
          <cell r="N904" t="str">
            <v>OLD</v>
          </cell>
        </row>
        <row r="905">
          <cell r="A905" t="str">
            <v>ART021</v>
          </cell>
          <cell r="B905" t="str">
            <v>A27-0998-ART021</v>
          </cell>
          <cell r="C905" t="str">
            <v>HOLD</v>
          </cell>
          <cell r="D905" t="str">
            <v>ART</v>
          </cell>
          <cell r="E905" t="str">
            <v>DC</v>
          </cell>
          <cell r="F905" t="str">
            <v>DC2</v>
          </cell>
          <cell r="G905">
            <v>0</v>
          </cell>
          <cell r="H905"/>
          <cell r="I905">
            <v>3.2229999999999999</v>
          </cell>
          <cell r="J905"/>
          <cell r="K905" t="str">
            <v>NA</v>
          </cell>
          <cell r="L905" t="str">
            <v>NA</v>
          </cell>
          <cell r="M905"/>
          <cell r="N905" t="str">
            <v>OLD</v>
          </cell>
        </row>
        <row r="906">
          <cell r="A906" t="str">
            <v>ARTS004</v>
          </cell>
          <cell r="B906" t="str">
            <v>A25-0896-ARTS004</v>
          </cell>
          <cell r="C906" t="str">
            <v>HOLD</v>
          </cell>
          <cell r="D906" t="str">
            <v>ART</v>
          </cell>
          <cell r="E906" t="str">
            <v>DC</v>
          </cell>
          <cell r="F906" t="str">
            <v>DC2</v>
          </cell>
          <cell r="G906">
            <v>0</v>
          </cell>
          <cell r="H906"/>
          <cell r="I906">
            <v>3.7949999999999999</v>
          </cell>
          <cell r="J906"/>
          <cell r="K906" t="str">
            <v>NA</v>
          </cell>
          <cell r="L906" t="str">
            <v>NA</v>
          </cell>
          <cell r="M906"/>
          <cell r="N906" t="str">
            <v>OLD</v>
          </cell>
        </row>
        <row r="907">
          <cell r="A907" t="str">
            <v>ARTS005</v>
          </cell>
          <cell r="B907" t="str">
            <v>A27-1009-ARTS005</v>
          </cell>
          <cell r="C907" t="str">
            <v>HOLD</v>
          </cell>
          <cell r="D907" t="str">
            <v>ART</v>
          </cell>
          <cell r="E907" t="str">
            <v>DC</v>
          </cell>
          <cell r="F907" t="str">
            <v>DC2</v>
          </cell>
          <cell r="G907">
            <v>0</v>
          </cell>
          <cell r="H907"/>
          <cell r="I907">
            <v>3.762</v>
          </cell>
          <cell r="J907"/>
          <cell r="K907" t="str">
            <v>NA</v>
          </cell>
          <cell r="L907" t="str">
            <v>NA</v>
          </cell>
          <cell r="M907"/>
          <cell r="N907" t="str">
            <v>OLD</v>
          </cell>
        </row>
        <row r="908">
          <cell r="A908" t="str">
            <v>ARTS003</v>
          </cell>
          <cell r="B908" t="str">
            <v>A25-0909-ARTS003</v>
          </cell>
          <cell r="C908" t="str">
            <v>HOLD</v>
          </cell>
          <cell r="D908" t="str">
            <v>ART</v>
          </cell>
          <cell r="E908" t="str">
            <v>DC</v>
          </cell>
          <cell r="F908" t="str">
            <v>DC2</v>
          </cell>
          <cell r="G908">
            <v>0</v>
          </cell>
          <cell r="H908"/>
          <cell r="I908">
            <v>6.4130000000000003</v>
          </cell>
          <cell r="J908"/>
          <cell r="K908" t="str">
            <v>NA</v>
          </cell>
          <cell r="L908" t="str">
            <v>NA</v>
          </cell>
          <cell r="M908"/>
          <cell r="N908" t="str">
            <v>OLD</v>
          </cell>
        </row>
        <row r="909">
          <cell r="A909" t="str">
            <v>ARPZ008-M3</v>
          </cell>
          <cell r="B909" t="str">
            <v>A27-0987-ARPZ008-M3</v>
          </cell>
          <cell r="C909" t="str">
            <v>HOLD</v>
          </cell>
          <cell r="D909" t="str">
            <v>ART</v>
          </cell>
          <cell r="E909" t="str">
            <v>DC</v>
          </cell>
          <cell r="F909" t="str">
            <v>DC2</v>
          </cell>
          <cell r="G909">
            <v>0</v>
          </cell>
          <cell r="H909"/>
          <cell r="I909">
            <v>6.8310000000000004</v>
          </cell>
          <cell r="J909"/>
          <cell r="K909" t="str">
            <v>NA</v>
          </cell>
          <cell r="L909" t="str">
            <v>NA</v>
          </cell>
          <cell r="M909"/>
          <cell r="N909" t="str">
            <v>OLD</v>
          </cell>
        </row>
        <row r="910">
          <cell r="A910" t="str">
            <v>ARPZ008-B1</v>
          </cell>
          <cell r="B910" t="str">
            <v>A27-1000-ARPZ008-B1</v>
          </cell>
          <cell r="C910" t="str">
            <v>HOLD</v>
          </cell>
          <cell r="D910" t="str">
            <v>ART</v>
          </cell>
          <cell r="E910" t="str">
            <v>DC</v>
          </cell>
          <cell r="F910" t="str">
            <v>DC2</v>
          </cell>
          <cell r="G910">
            <v>0</v>
          </cell>
          <cell r="H910"/>
          <cell r="I910">
            <v>6.8530000000000006</v>
          </cell>
          <cell r="J910"/>
          <cell r="K910" t="str">
            <v>NA</v>
          </cell>
          <cell r="L910" t="str">
            <v>NA</v>
          </cell>
          <cell r="M910"/>
          <cell r="N910" t="str">
            <v>OLD</v>
          </cell>
        </row>
        <row r="911">
          <cell r="A911" t="str">
            <v>ARPZ008-I1</v>
          </cell>
          <cell r="B911" t="str">
            <v>A27-1012-ARPZ008-I1</v>
          </cell>
          <cell r="C911" t="str">
            <v>HOLD</v>
          </cell>
          <cell r="D911" t="str">
            <v>ART</v>
          </cell>
          <cell r="E911" t="str">
            <v>DC</v>
          </cell>
          <cell r="F911" t="str">
            <v>DC2</v>
          </cell>
          <cell r="G911">
            <v>0</v>
          </cell>
          <cell r="H911"/>
          <cell r="I911">
            <v>6.8640000000000008</v>
          </cell>
          <cell r="J911"/>
          <cell r="K911" t="str">
            <v>NA</v>
          </cell>
          <cell r="L911" t="str">
            <v>NA</v>
          </cell>
          <cell r="M911"/>
          <cell r="N911" t="str">
            <v>OLD</v>
          </cell>
        </row>
        <row r="912">
          <cell r="A912" t="str">
            <v>ARPZ008-R1</v>
          </cell>
          <cell r="B912" t="str">
            <v>A27-1011-ARPZ008-R1</v>
          </cell>
          <cell r="C912" t="str">
            <v>HOLD</v>
          </cell>
          <cell r="D912" t="str">
            <v>ART</v>
          </cell>
          <cell r="E912" t="str">
            <v>DC</v>
          </cell>
          <cell r="F912" t="str">
            <v>DC2</v>
          </cell>
          <cell r="G912">
            <v>0</v>
          </cell>
          <cell r="H912"/>
          <cell r="I912">
            <v>6.8530000000000006</v>
          </cell>
          <cell r="J912"/>
          <cell r="K912" t="str">
            <v>NA</v>
          </cell>
          <cell r="L912" t="str">
            <v>NA</v>
          </cell>
          <cell r="M912"/>
          <cell r="N912" t="str">
            <v>OLD</v>
          </cell>
        </row>
        <row r="913">
          <cell r="A913" t="str">
            <v>ARPZ008-F1</v>
          </cell>
          <cell r="B913" t="str">
            <v>A27-0988-ARPZ008-F1</v>
          </cell>
          <cell r="C913" t="str">
            <v>HOLD</v>
          </cell>
          <cell r="D913" t="str">
            <v>ART</v>
          </cell>
          <cell r="E913" t="str">
            <v>DC</v>
          </cell>
          <cell r="F913" t="str">
            <v>DC2</v>
          </cell>
          <cell r="G913">
            <v>0</v>
          </cell>
          <cell r="H913"/>
          <cell r="I913">
            <v>6.8310000000000004</v>
          </cell>
          <cell r="J913"/>
          <cell r="K913" t="str">
            <v>NA</v>
          </cell>
          <cell r="L913" t="str">
            <v>NA</v>
          </cell>
          <cell r="M913"/>
          <cell r="N913" t="str">
            <v>OLD</v>
          </cell>
        </row>
        <row r="914">
          <cell r="A914" t="str">
            <v>ARPZ008-A1</v>
          </cell>
          <cell r="B914" t="str">
            <v>A25-0899-ARPZ008-A1</v>
          </cell>
          <cell r="C914" t="str">
            <v>HOLD</v>
          </cell>
          <cell r="D914" t="str">
            <v>ART</v>
          </cell>
          <cell r="E914" t="str">
            <v>DC</v>
          </cell>
          <cell r="F914" t="str">
            <v>DC2</v>
          </cell>
          <cell r="G914">
            <v>0</v>
          </cell>
          <cell r="H914"/>
          <cell r="I914">
            <v>6.8310000000000004</v>
          </cell>
          <cell r="J914"/>
          <cell r="K914" t="str">
            <v>NA</v>
          </cell>
          <cell r="L914" t="str">
            <v>NA</v>
          </cell>
          <cell r="M914"/>
          <cell r="N914" t="str">
            <v>OLD</v>
          </cell>
        </row>
        <row r="915">
          <cell r="A915" t="str">
            <v>ARTS011</v>
          </cell>
          <cell r="B915" t="str">
            <v>A23-0822-ARTS011</v>
          </cell>
          <cell r="C915" t="str">
            <v>HOLD</v>
          </cell>
          <cell r="D915" t="str">
            <v>ART</v>
          </cell>
          <cell r="E915" t="str">
            <v>DC</v>
          </cell>
          <cell r="F915" t="str">
            <v>DC2</v>
          </cell>
          <cell r="G915">
            <v>0</v>
          </cell>
          <cell r="H915"/>
          <cell r="I915">
            <v>3.773000000000001</v>
          </cell>
          <cell r="J915"/>
          <cell r="K915" t="str">
            <v>NA</v>
          </cell>
          <cell r="L915" t="str">
            <v>NA</v>
          </cell>
          <cell r="M915"/>
          <cell r="N915" t="str">
            <v>OLD</v>
          </cell>
        </row>
        <row r="916">
          <cell r="A916" t="str">
            <v>ARTS006</v>
          </cell>
          <cell r="B916" t="str">
            <v>A23-0793-ARTS006</v>
          </cell>
          <cell r="C916" t="str">
            <v>HOLD</v>
          </cell>
          <cell r="D916" t="str">
            <v>ART</v>
          </cell>
          <cell r="E916" t="str">
            <v>DC</v>
          </cell>
          <cell r="F916" t="str">
            <v>DC2</v>
          </cell>
          <cell r="G916">
            <v>0</v>
          </cell>
          <cell r="H916"/>
          <cell r="I916">
            <v>3.7839999999999998</v>
          </cell>
          <cell r="J916"/>
          <cell r="K916" t="str">
            <v>NA</v>
          </cell>
          <cell r="L916" t="str">
            <v>NA</v>
          </cell>
          <cell r="M916"/>
          <cell r="N916" t="str">
            <v>OLD</v>
          </cell>
        </row>
        <row r="917">
          <cell r="A917" t="str">
            <v>ARTS002</v>
          </cell>
          <cell r="B917" t="str">
            <v>A23-0799-ARTS002</v>
          </cell>
          <cell r="C917" t="str">
            <v>HOLD</v>
          </cell>
          <cell r="D917" t="str">
            <v>ART</v>
          </cell>
          <cell r="E917" t="str">
            <v>DC</v>
          </cell>
          <cell r="F917" t="str">
            <v>DC2</v>
          </cell>
          <cell r="G917">
            <v>0</v>
          </cell>
          <cell r="H917"/>
          <cell r="I917">
            <v>6.4570000000000007</v>
          </cell>
          <cell r="J917"/>
          <cell r="K917" t="str">
            <v>NA</v>
          </cell>
          <cell r="L917" t="str">
            <v>NA</v>
          </cell>
          <cell r="M917"/>
          <cell r="N917" t="str">
            <v>OLD</v>
          </cell>
        </row>
        <row r="918">
          <cell r="A918" t="str">
            <v>ARTS009</v>
          </cell>
          <cell r="B918" t="str">
            <v>A24-0857-ARTS009</v>
          </cell>
          <cell r="C918" t="str">
            <v>HOLD</v>
          </cell>
          <cell r="D918" t="str">
            <v>ART</v>
          </cell>
          <cell r="E918" t="str">
            <v>DC</v>
          </cell>
          <cell r="F918" t="str">
            <v>DC2</v>
          </cell>
          <cell r="G918">
            <v>0</v>
          </cell>
          <cell r="H918"/>
          <cell r="I918">
            <v>3.8279999999999998</v>
          </cell>
          <cell r="J918"/>
          <cell r="K918" t="str">
            <v>NA</v>
          </cell>
          <cell r="L918" t="str">
            <v>NA</v>
          </cell>
          <cell r="M918"/>
          <cell r="N918" t="str">
            <v>OLD</v>
          </cell>
        </row>
        <row r="919">
          <cell r="A919" t="str">
            <v>ARTS001</v>
          </cell>
          <cell r="B919" t="str">
            <v>A24-0865-ARTS001</v>
          </cell>
          <cell r="C919" t="str">
            <v>HOLD</v>
          </cell>
          <cell r="D919" t="str">
            <v>ART</v>
          </cell>
          <cell r="E919" t="str">
            <v>DC</v>
          </cell>
          <cell r="F919" t="str">
            <v>DC2</v>
          </cell>
          <cell r="G919">
            <v>0</v>
          </cell>
          <cell r="H919"/>
          <cell r="I919">
            <v>6.4460000000000006</v>
          </cell>
          <cell r="J919"/>
          <cell r="K919" t="str">
            <v>NA</v>
          </cell>
          <cell r="L919" t="str">
            <v>NA</v>
          </cell>
          <cell r="M919"/>
          <cell r="N919" t="str">
            <v>OLD</v>
          </cell>
        </row>
        <row r="920">
          <cell r="A920" t="str">
            <v>ARTS007</v>
          </cell>
          <cell r="B920" t="str">
            <v>A23-0796-ARTS007</v>
          </cell>
          <cell r="C920" t="str">
            <v>HOLD</v>
          </cell>
          <cell r="D920" t="str">
            <v>ART</v>
          </cell>
          <cell r="E920" t="str">
            <v>DC</v>
          </cell>
          <cell r="F920" t="str">
            <v>DC2</v>
          </cell>
          <cell r="G920">
            <v>0</v>
          </cell>
          <cell r="H920"/>
          <cell r="I920">
            <v>3.773000000000001</v>
          </cell>
          <cell r="J920"/>
          <cell r="K920" t="str">
            <v>NA</v>
          </cell>
          <cell r="L920" t="str">
            <v>NA</v>
          </cell>
          <cell r="M920"/>
          <cell r="N920" t="str">
            <v>OLD</v>
          </cell>
        </row>
        <row r="921">
          <cell r="A921" t="str">
            <v>ARSR001</v>
          </cell>
          <cell r="B921" t="str">
            <v>A23-0806-ARSR001</v>
          </cell>
          <cell r="C921" t="str">
            <v>HOLD</v>
          </cell>
          <cell r="D921" t="str">
            <v>ART</v>
          </cell>
          <cell r="E921" t="str">
            <v>DC</v>
          </cell>
          <cell r="F921" t="str">
            <v>DC2</v>
          </cell>
          <cell r="G921">
            <v>0</v>
          </cell>
          <cell r="H921"/>
          <cell r="I921">
            <v>25.355</v>
          </cell>
          <cell r="J921"/>
          <cell r="K921" t="str">
            <v>NA</v>
          </cell>
          <cell r="L921" t="str">
            <v>NA</v>
          </cell>
          <cell r="M921"/>
          <cell r="N921" t="str">
            <v>OLD</v>
          </cell>
        </row>
        <row r="922">
          <cell r="A922" t="str">
            <v>ARSL002</v>
          </cell>
          <cell r="B922" t="str">
            <v>A23-0805-ARSL002</v>
          </cell>
          <cell r="C922" t="str">
            <v>HOLD</v>
          </cell>
          <cell r="D922" t="str">
            <v>ART</v>
          </cell>
          <cell r="E922" t="str">
            <v>DC</v>
          </cell>
          <cell r="F922" t="str">
            <v>DC2</v>
          </cell>
          <cell r="G922">
            <v>0</v>
          </cell>
          <cell r="H922"/>
          <cell r="I922">
            <v>15.026</v>
          </cell>
          <cell r="J922"/>
          <cell r="K922" t="str">
            <v>NA</v>
          </cell>
          <cell r="L922" t="str">
            <v>NA</v>
          </cell>
          <cell r="M922"/>
          <cell r="N922" t="str">
            <v>OLD</v>
          </cell>
        </row>
        <row r="923">
          <cell r="A923" t="str">
            <v>ARCO014</v>
          </cell>
          <cell r="B923" t="str">
            <v>A26-0956-ARCO014</v>
          </cell>
          <cell r="C923" t="str">
            <v>HOLD</v>
          </cell>
          <cell r="D923" t="str">
            <v>ART</v>
          </cell>
          <cell r="E923" t="str">
            <v>DC</v>
          </cell>
          <cell r="F923" t="str">
            <v>DC2</v>
          </cell>
          <cell r="G923">
            <v>0</v>
          </cell>
          <cell r="H923"/>
          <cell r="I923">
            <v>8.6460000000000008</v>
          </cell>
          <cell r="J923"/>
          <cell r="K923" t="str">
            <v>NA</v>
          </cell>
          <cell r="L923" t="str">
            <v>NA</v>
          </cell>
          <cell r="M923"/>
          <cell r="N923" t="str">
            <v>OLD</v>
          </cell>
        </row>
        <row r="924">
          <cell r="A924" t="str">
            <v>ARR001</v>
          </cell>
          <cell r="B924" t="str">
            <v>A24-0856-ARR001</v>
          </cell>
          <cell r="C924" t="str">
            <v>HOLD</v>
          </cell>
          <cell r="D924" t="str">
            <v>ART</v>
          </cell>
          <cell r="E924" t="str">
            <v>DC</v>
          </cell>
          <cell r="F924" t="str">
            <v>DC2</v>
          </cell>
          <cell r="G924">
            <v>0</v>
          </cell>
          <cell r="H924"/>
          <cell r="I924">
            <v>4.2240000000000002</v>
          </cell>
          <cell r="J924"/>
          <cell r="K924" t="str">
            <v>NA</v>
          </cell>
          <cell r="L924" t="str">
            <v>NA</v>
          </cell>
          <cell r="M924"/>
          <cell r="N924" t="str">
            <v>OLD</v>
          </cell>
        </row>
        <row r="925">
          <cell r="A925" t="str">
            <v>ARR002</v>
          </cell>
          <cell r="B925" t="str">
            <v>A25-0904-ARR002</v>
          </cell>
          <cell r="C925" t="str">
            <v>HOLD</v>
          </cell>
          <cell r="D925" t="str">
            <v>ART</v>
          </cell>
          <cell r="E925" t="str">
            <v>DC</v>
          </cell>
          <cell r="F925" t="str">
            <v>DC2</v>
          </cell>
          <cell r="G925">
            <v>0</v>
          </cell>
          <cell r="H925"/>
          <cell r="I925">
            <v>3.2229999999999999</v>
          </cell>
          <cell r="J925"/>
          <cell r="K925" t="str">
            <v>NA</v>
          </cell>
          <cell r="L925" t="str">
            <v>NA</v>
          </cell>
          <cell r="M925"/>
          <cell r="N925" t="str">
            <v>OLD</v>
          </cell>
        </row>
        <row r="926">
          <cell r="A926" t="str">
            <v>ARR004</v>
          </cell>
          <cell r="B926" t="str">
            <v>A23-0797-ARR004</v>
          </cell>
          <cell r="C926" t="str">
            <v>HOLD</v>
          </cell>
          <cell r="D926" t="str">
            <v>ART</v>
          </cell>
          <cell r="E926" t="str">
            <v>DC</v>
          </cell>
          <cell r="F926" t="str">
            <v>DC2</v>
          </cell>
          <cell r="G926">
            <v>0</v>
          </cell>
          <cell r="H926"/>
          <cell r="I926">
            <v>4.29</v>
          </cell>
          <cell r="J926"/>
          <cell r="K926" t="str">
            <v>NA</v>
          </cell>
          <cell r="L926" t="str">
            <v>NA</v>
          </cell>
          <cell r="M926"/>
          <cell r="N926" t="str">
            <v>OLD</v>
          </cell>
        </row>
        <row r="927">
          <cell r="A927" t="str">
            <v>ARR020</v>
          </cell>
          <cell r="B927" t="str">
            <v>A26-0969-ARR020</v>
          </cell>
          <cell r="C927" t="str">
            <v>HOLD</v>
          </cell>
          <cell r="D927" t="str">
            <v>ART</v>
          </cell>
          <cell r="E927" t="str">
            <v>DC</v>
          </cell>
          <cell r="F927" t="str">
            <v>DC2</v>
          </cell>
          <cell r="G927">
            <v>0</v>
          </cell>
          <cell r="H927"/>
          <cell r="I927">
            <v>4.2679999999999998</v>
          </cell>
          <cell r="J927"/>
          <cell r="K927" t="str">
            <v>NA</v>
          </cell>
          <cell r="L927" t="str">
            <v>NA</v>
          </cell>
          <cell r="M927"/>
          <cell r="N927" t="str">
            <v>OLD</v>
          </cell>
        </row>
        <row r="928">
          <cell r="A928" t="str">
            <v>ART020</v>
          </cell>
          <cell r="B928" t="str">
            <v>A24-0853-ART020</v>
          </cell>
          <cell r="C928" t="str">
            <v>HOLD</v>
          </cell>
          <cell r="D928" t="str">
            <v>ART</v>
          </cell>
          <cell r="E928" t="str">
            <v>DC</v>
          </cell>
          <cell r="F928" t="str">
            <v>DC2</v>
          </cell>
          <cell r="G928">
            <v>0</v>
          </cell>
          <cell r="H928"/>
          <cell r="I928">
            <v>1.98</v>
          </cell>
          <cell r="J928"/>
          <cell r="K928" t="str">
            <v>NA</v>
          </cell>
          <cell r="L928" t="str">
            <v>NA</v>
          </cell>
          <cell r="M928"/>
          <cell r="N928" t="str">
            <v>OLD</v>
          </cell>
        </row>
        <row r="929">
          <cell r="A929" t="str">
            <v>ARST001-R</v>
          </cell>
          <cell r="B929" t="str">
            <v>A25-0918-ARST001-R</v>
          </cell>
          <cell r="C929" t="str">
            <v>HOLD</v>
          </cell>
          <cell r="D929" t="str">
            <v>ART</v>
          </cell>
          <cell r="E929" t="str">
            <v>DC</v>
          </cell>
          <cell r="F929" t="str">
            <v>DC2</v>
          </cell>
          <cell r="G929">
            <v>0</v>
          </cell>
          <cell r="H929"/>
          <cell r="I929">
            <v>9.57</v>
          </cell>
          <cell r="J929"/>
          <cell r="K929" t="str">
            <v>NA</v>
          </cell>
          <cell r="L929" t="str">
            <v>NA</v>
          </cell>
          <cell r="M929"/>
          <cell r="N929" t="str">
            <v>OLD</v>
          </cell>
        </row>
        <row r="930">
          <cell r="A930" t="str">
            <v>ARTR016-2</v>
          </cell>
          <cell r="B930" t="str">
            <v>A24-0855-ARTR016-2</v>
          </cell>
          <cell r="C930" t="str">
            <v>HOLD</v>
          </cell>
          <cell r="D930" t="str">
            <v>ART</v>
          </cell>
          <cell r="E930" t="str">
            <v>DC</v>
          </cell>
          <cell r="F930" t="str">
            <v>DC2</v>
          </cell>
          <cell r="G930">
            <v>0</v>
          </cell>
          <cell r="H930"/>
          <cell r="I930">
            <v>6.5780000000000012</v>
          </cell>
          <cell r="J930"/>
          <cell r="K930" t="str">
            <v>NA</v>
          </cell>
          <cell r="L930" t="str">
            <v>NA</v>
          </cell>
          <cell r="M930"/>
          <cell r="N930" t="str">
            <v>OLD</v>
          </cell>
        </row>
        <row r="931">
          <cell r="A931" t="str">
            <v>ARCO015</v>
          </cell>
          <cell r="B931" t="str">
            <v>A24-0867-ARCO015</v>
          </cell>
          <cell r="C931" t="str">
            <v>HOLD</v>
          </cell>
          <cell r="D931" t="str">
            <v>ART</v>
          </cell>
          <cell r="E931" t="str">
            <v>DC</v>
          </cell>
          <cell r="F931" t="str">
            <v>DC2</v>
          </cell>
          <cell r="G931">
            <v>0</v>
          </cell>
          <cell r="H931"/>
          <cell r="I931">
            <v>12.407999999999999</v>
          </cell>
          <cell r="J931"/>
          <cell r="K931" t="str">
            <v>NA</v>
          </cell>
          <cell r="L931" t="str">
            <v>NA</v>
          </cell>
          <cell r="M931"/>
          <cell r="N931" t="str">
            <v>OLD</v>
          </cell>
        </row>
        <row r="932">
          <cell r="A932" t="str">
            <v>ARF012</v>
          </cell>
          <cell r="B932" t="str">
            <v>A24-0854-ARF012</v>
          </cell>
          <cell r="C932" t="str">
            <v>HOLD</v>
          </cell>
          <cell r="D932" t="str">
            <v>ART</v>
          </cell>
          <cell r="E932" t="str">
            <v>DC</v>
          </cell>
          <cell r="F932" t="str">
            <v>DC2</v>
          </cell>
          <cell r="G932">
            <v>0</v>
          </cell>
          <cell r="H932"/>
          <cell r="I932">
            <v>12.606</v>
          </cell>
          <cell r="J932"/>
          <cell r="K932" t="str">
            <v>NA</v>
          </cell>
          <cell r="L932" t="str">
            <v>NA</v>
          </cell>
          <cell r="M932"/>
          <cell r="N932" t="str">
            <v>OLD</v>
          </cell>
        </row>
        <row r="933">
          <cell r="A933" t="str">
            <v>ARFM002</v>
          </cell>
          <cell r="B933" t="str">
            <v>A24-0868-ARFM002</v>
          </cell>
          <cell r="C933" t="str">
            <v>HOLD</v>
          </cell>
          <cell r="D933" t="str">
            <v>ART</v>
          </cell>
          <cell r="E933" t="str">
            <v>DC</v>
          </cell>
          <cell r="F933" t="str">
            <v>DC2</v>
          </cell>
          <cell r="G933">
            <v>0</v>
          </cell>
          <cell r="H933"/>
          <cell r="I933">
            <v>11.946</v>
          </cell>
          <cell r="J933"/>
          <cell r="K933" t="str">
            <v>NA</v>
          </cell>
          <cell r="L933" t="str">
            <v>NA</v>
          </cell>
          <cell r="M933"/>
          <cell r="N933" t="str">
            <v>OLD</v>
          </cell>
        </row>
        <row r="934">
          <cell r="A934" t="str">
            <v>ARM008-N</v>
          </cell>
          <cell r="B934" t="str">
            <v>A26-0959-ARM008-N</v>
          </cell>
          <cell r="C934" t="str">
            <v>HOLD</v>
          </cell>
          <cell r="D934" t="str">
            <v>ART</v>
          </cell>
          <cell r="E934" t="str">
            <v>DC</v>
          </cell>
          <cell r="F934" t="str">
            <v>DC2</v>
          </cell>
          <cell r="G934">
            <v>0</v>
          </cell>
          <cell r="H934"/>
          <cell r="I934">
            <v>27.885000000000009</v>
          </cell>
          <cell r="J934"/>
          <cell r="K934" t="str">
            <v>NA</v>
          </cell>
          <cell r="L934" t="str">
            <v>NA</v>
          </cell>
          <cell r="M934"/>
          <cell r="N934" t="str">
            <v>OLD</v>
          </cell>
        </row>
        <row r="935">
          <cell r="A935" t="str">
            <v>ARPS005</v>
          </cell>
          <cell r="B935" t="str">
            <v>A26-0943-ARPS005</v>
          </cell>
          <cell r="C935" t="str">
            <v>HOLD</v>
          </cell>
          <cell r="D935" t="str">
            <v>ART</v>
          </cell>
          <cell r="E935" t="str">
            <v>DC</v>
          </cell>
          <cell r="F935" t="str">
            <v>DC2</v>
          </cell>
          <cell r="G935">
            <v>0</v>
          </cell>
          <cell r="H935"/>
          <cell r="I935">
            <v>34.804000000000002</v>
          </cell>
          <cell r="J935"/>
          <cell r="K935" t="str">
            <v>NA</v>
          </cell>
          <cell r="L935" t="str">
            <v>NA</v>
          </cell>
          <cell r="M935"/>
          <cell r="N935" t="str">
            <v>OLD</v>
          </cell>
        </row>
        <row r="936">
          <cell r="A936" t="str">
            <v>ARCO016</v>
          </cell>
          <cell r="B936" t="str">
            <v>A25-0897-ARCO016</v>
          </cell>
          <cell r="C936" t="str">
            <v>HOLD</v>
          </cell>
          <cell r="D936" t="str">
            <v>ART</v>
          </cell>
          <cell r="E936" t="str">
            <v>DC</v>
          </cell>
          <cell r="F936" t="str">
            <v>DC2</v>
          </cell>
          <cell r="G936">
            <v>0</v>
          </cell>
          <cell r="H936"/>
          <cell r="I936">
            <v>30.085000000000001</v>
          </cell>
          <cell r="J936"/>
          <cell r="K936" t="str">
            <v>NA</v>
          </cell>
          <cell r="L936" t="str">
            <v>NA</v>
          </cell>
          <cell r="M936"/>
          <cell r="N936" t="str">
            <v>OLD</v>
          </cell>
        </row>
        <row r="937">
          <cell r="A937" t="str">
            <v>ARST007-C</v>
          </cell>
          <cell r="B937" t="str">
            <v>A26-0968-ARST007-C</v>
          </cell>
          <cell r="C937" t="str">
            <v>HOLD</v>
          </cell>
          <cell r="D937" t="str">
            <v>ART</v>
          </cell>
          <cell r="E937" t="str">
            <v>DC</v>
          </cell>
          <cell r="F937" t="str">
            <v>DC2</v>
          </cell>
          <cell r="G937">
            <v>0</v>
          </cell>
          <cell r="H937"/>
          <cell r="I937">
            <v>41.833000000000013</v>
          </cell>
          <cell r="J937"/>
          <cell r="K937" t="str">
            <v>NA</v>
          </cell>
          <cell r="L937" t="str">
            <v>NA</v>
          </cell>
          <cell r="M937"/>
          <cell r="N937" t="str">
            <v>OLD</v>
          </cell>
        </row>
        <row r="938">
          <cell r="A938" t="str">
            <v>ARF005-N</v>
          </cell>
          <cell r="B938" t="str">
            <v>A25-0919-ARF005-N</v>
          </cell>
          <cell r="C938" t="str">
            <v>HOLD</v>
          </cell>
          <cell r="D938" t="str">
            <v>ART</v>
          </cell>
          <cell r="E938" t="str">
            <v>DC</v>
          </cell>
          <cell r="F938" t="str">
            <v>DC2</v>
          </cell>
          <cell r="G938">
            <v>0</v>
          </cell>
          <cell r="H938"/>
          <cell r="I938">
            <v>51.128</v>
          </cell>
          <cell r="J938"/>
          <cell r="K938" t="str">
            <v>NA</v>
          </cell>
          <cell r="L938" t="str">
            <v>NA</v>
          </cell>
          <cell r="M938"/>
          <cell r="N938" t="str">
            <v>OLD</v>
          </cell>
        </row>
        <row r="939">
          <cell r="A939" t="str">
            <v>ARPS006-B</v>
          </cell>
          <cell r="B939" t="str">
            <v>A26-0942-ARPS006-B</v>
          </cell>
          <cell r="C939" t="str">
            <v>HOLD</v>
          </cell>
          <cell r="D939" t="str">
            <v>ART</v>
          </cell>
          <cell r="E939" t="str">
            <v>DC</v>
          </cell>
          <cell r="F939" t="str">
            <v>DC2</v>
          </cell>
          <cell r="G939">
            <v>0</v>
          </cell>
          <cell r="H939"/>
          <cell r="I939">
            <v>52.723000000000013</v>
          </cell>
          <cell r="J939"/>
          <cell r="K939" t="str">
            <v>NA</v>
          </cell>
          <cell r="L939" t="str">
            <v>NA</v>
          </cell>
          <cell r="M939"/>
          <cell r="N939" t="str">
            <v>OLD</v>
          </cell>
        </row>
        <row r="940">
          <cell r="A940" t="str">
            <v>ARPZ009</v>
          </cell>
          <cell r="B940" t="str">
            <v>A24-0843-ARPZ009</v>
          </cell>
          <cell r="C940" t="str">
            <v>HOLD</v>
          </cell>
          <cell r="D940" t="str">
            <v>ART</v>
          </cell>
          <cell r="E940" t="str">
            <v>DC</v>
          </cell>
          <cell r="F940" t="str">
            <v>DC2</v>
          </cell>
          <cell r="G940">
            <v>0</v>
          </cell>
          <cell r="H940"/>
          <cell r="I940">
            <v>14.904999999999999</v>
          </cell>
          <cell r="J940"/>
          <cell r="K940" t="str">
            <v>NA</v>
          </cell>
          <cell r="L940" t="str">
            <v>NA</v>
          </cell>
          <cell r="M940"/>
          <cell r="N940" t="str">
            <v>OLD</v>
          </cell>
        </row>
        <row r="941">
          <cell r="A941" t="str">
            <v>FAB-408</v>
          </cell>
          <cell r="B941" t="str">
            <v>C9-6156-FAB-408</v>
          </cell>
          <cell r="C941" t="str">
            <v>QI</v>
          </cell>
          <cell r="D941" t="str">
            <v>FAB</v>
          </cell>
          <cell r="E941" t="str">
            <v>DC</v>
          </cell>
          <cell r="F941" t="str">
            <v>DC2</v>
          </cell>
          <cell r="G941">
            <v>0</v>
          </cell>
          <cell r="H941"/>
          <cell r="I941">
            <v>15.862</v>
          </cell>
          <cell r="J941"/>
          <cell r="K941">
            <v>-6.6277777777777773</v>
          </cell>
          <cell r="L941" t="str">
            <v>NA</v>
          </cell>
          <cell r="M941"/>
          <cell r="N941" t="str">
            <v>IMP. NEW24</v>
          </cell>
        </row>
        <row r="942">
          <cell r="A942" t="str">
            <v>GEN-SB07</v>
          </cell>
          <cell r="B942" t="str">
            <v>A04-0144-GEN-SB07</v>
          </cell>
          <cell r="C942" t="str">
            <v>LSF</v>
          </cell>
          <cell r="D942" t="str">
            <v>GEN</v>
          </cell>
          <cell r="E942" t="str">
            <v>DC</v>
          </cell>
          <cell r="F942" t="str">
            <v>DC2</v>
          </cell>
          <cell r="G942">
            <v>0</v>
          </cell>
          <cell r="H942"/>
          <cell r="I942">
            <v>25.696000000000002</v>
          </cell>
          <cell r="J942"/>
          <cell r="K942" t="str">
            <v>NA</v>
          </cell>
          <cell r="L942" t="str">
            <v>NA</v>
          </cell>
          <cell r="M942"/>
          <cell r="N942" t="str">
            <v>OLD</v>
          </cell>
        </row>
        <row r="943">
          <cell r="A943" t="str">
            <v>TB-1001</v>
          </cell>
          <cell r="B943" t="str">
            <v>C7-6107-TB-1001</v>
          </cell>
          <cell r="C943" t="str">
            <v>LNP</v>
          </cell>
          <cell r="D943" t="str">
            <v>TB</v>
          </cell>
          <cell r="E943" t="str">
            <v>DC</v>
          </cell>
          <cell r="F943" t="str">
            <v>DC2</v>
          </cell>
          <cell r="G943">
            <v>0</v>
          </cell>
          <cell r="H943"/>
          <cell r="I943">
            <v>7.0950000000000006</v>
          </cell>
          <cell r="J943"/>
          <cell r="K943">
            <v>-5.5332222222222223</v>
          </cell>
          <cell r="L943" t="str">
            <v>NA</v>
          </cell>
          <cell r="M943"/>
          <cell r="N943" t="str">
            <v>OLD</v>
          </cell>
        </row>
        <row r="944">
          <cell r="A944" t="str">
            <v>TB-1002</v>
          </cell>
          <cell r="B944" t="str">
            <v>C7-6108-TB-1002</v>
          </cell>
          <cell r="C944" t="str">
            <v>LNP</v>
          </cell>
          <cell r="D944" t="str">
            <v>TB</v>
          </cell>
          <cell r="E944" t="str">
            <v>DC</v>
          </cell>
          <cell r="F944" t="str">
            <v>DC2</v>
          </cell>
          <cell r="G944">
            <v>0</v>
          </cell>
          <cell r="H944"/>
          <cell r="I944">
            <v>14.377000000000001</v>
          </cell>
          <cell r="J944"/>
          <cell r="K944">
            <v>-10.69811111111111</v>
          </cell>
          <cell r="L944" t="str">
            <v>NA</v>
          </cell>
          <cell r="M944"/>
          <cell r="N944" t="str">
            <v>OLD</v>
          </cell>
        </row>
        <row r="945">
          <cell r="A945" t="str">
            <v>ECO-30</v>
          </cell>
          <cell r="B945" t="str">
            <v>ECO-30</v>
          </cell>
          <cell r="C945"/>
          <cell r="D945" t="str">
            <v>ECO</v>
          </cell>
          <cell r="E945" t="str">
            <v>DC</v>
          </cell>
          <cell r="F945" t="str">
            <v>DC2</v>
          </cell>
          <cell r="G945">
            <v>0</v>
          </cell>
          <cell r="H945"/>
          <cell r="I945">
            <v>1.837</v>
          </cell>
          <cell r="J945"/>
          <cell r="K945" t="str">
            <v>NA</v>
          </cell>
          <cell r="L945" t="str">
            <v>NA</v>
          </cell>
          <cell r="M945"/>
          <cell r="N945" t="str">
            <v>OLD</v>
          </cell>
        </row>
        <row r="946">
          <cell r="A946" t="str">
            <v>ECO-31</v>
          </cell>
          <cell r="B946" t="str">
            <v>ECO-31</v>
          </cell>
          <cell r="C946"/>
          <cell r="D946" t="str">
            <v>ECO</v>
          </cell>
          <cell r="E946" t="str">
            <v>DC</v>
          </cell>
          <cell r="F946" t="str">
            <v>DC2</v>
          </cell>
          <cell r="G946">
            <v>0</v>
          </cell>
          <cell r="H946"/>
          <cell r="I946">
            <v>3.0470000000000002</v>
          </cell>
          <cell r="J946"/>
          <cell r="K946" t="str">
            <v>NA</v>
          </cell>
          <cell r="L946" t="str">
            <v>NA</v>
          </cell>
          <cell r="M946"/>
          <cell r="N946" t="str">
            <v>OLD</v>
          </cell>
        </row>
        <row r="947">
          <cell r="A947" t="str">
            <v>FAB-418</v>
          </cell>
          <cell r="B947" t="str">
            <v>A07-0239-FAB-418</v>
          </cell>
          <cell r="C947"/>
          <cell r="D947" t="str">
            <v>FAB</v>
          </cell>
          <cell r="E947" t="str">
            <v>DC</v>
          </cell>
          <cell r="F947" t="str">
            <v>DC2</v>
          </cell>
          <cell r="G947">
            <v>0</v>
          </cell>
          <cell r="H947"/>
          <cell r="I947">
            <v>7.7550000000000008</v>
          </cell>
          <cell r="J947"/>
          <cell r="K947">
            <v>-0.98499999999999999</v>
          </cell>
          <cell r="L947" t="str">
            <v>NA</v>
          </cell>
          <cell r="M947"/>
          <cell r="N947" t="str">
            <v>OLD</v>
          </cell>
        </row>
        <row r="948">
          <cell r="A948" t="str">
            <v>VB-1005</v>
          </cell>
          <cell r="B948" t="str">
            <v>A04-0136-VB-1005</v>
          </cell>
          <cell r="C948" t="str">
            <v>WASTE</v>
          </cell>
          <cell r="D948" t="str">
            <v>VB</v>
          </cell>
          <cell r="E948" t="str">
            <v>DC</v>
          </cell>
          <cell r="F948" t="str">
            <v>DC2</v>
          </cell>
          <cell r="G948">
            <v>0</v>
          </cell>
          <cell r="H948"/>
          <cell r="I948">
            <v>10.868</v>
          </cell>
          <cell r="J948"/>
          <cell r="K948">
            <v>-7.9375</v>
          </cell>
          <cell r="L948">
            <v>-2.1869128110839609</v>
          </cell>
          <cell r="M948"/>
          <cell r="N948" t="str">
            <v>OLD</v>
          </cell>
        </row>
        <row r="949">
          <cell r="A949" t="str">
            <v>VB-1006</v>
          </cell>
          <cell r="B949" t="str">
            <v>D15-8057-VB-1006</v>
          </cell>
          <cell r="C949" t="str">
            <v>WASTE</v>
          </cell>
          <cell r="D949" t="str">
            <v>VB</v>
          </cell>
          <cell r="E949" t="str">
            <v>DC</v>
          </cell>
          <cell r="F949" t="str">
            <v>DC2</v>
          </cell>
          <cell r="G949">
            <v>0</v>
          </cell>
          <cell r="H949"/>
          <cell r="I949">
            <v>48.103000000000002</v>
          </cell>
          <cell r="J949"/>
          <cell r="K949">
            <v>-15.24711111111111</v>
          </cell>
          <cell r="L949" t="str">
            <v>NA</v>
          </cell>
          <cell r="M949"/>
          <cell r="N949" t="str">
            <v>OLD</v>
          </cell>
        </row>
        <row r="950">
          <cell r="A950" t="str">
            <v>BB-1003</v>
          </cell>
          <cell r="B950" t="str">
            <v>B3-4114-BB-1003</v>
          </cell>
          <cell r="C950" t="str">
            <v>WASTE</v>
          </cell>
          <cell r="D950" t="str">
            <v>VB</v>
          </cell>
          <cell r="E950" t="str">
            <v>DC</v>
          </cell>
          <cell r="F950" t="str">
            <v>DC2</v>
          </cell>
          <cell r="G950">
            <v>0</v>
          </cell>
          <cell r="H950"/>
          <cell r="I950">
            <v>17.765000000000001</v>
          </cell>
          <cell r="J950"/>
          <cell r="K950">
            <v>-8.2449999999999992</v>
          </cell>
          <cell r="L950" t="str">
            <v>NA</v>
          </cell>
          <cell r="M950"/>
          <cell r="N950" t="str">
            <v>OLD</v>
          </cell>
        </row>
        <row r="951">
          <cell r="A951" t="str">
            <v>BB-1004</v>
          </cell>
          <cell r="B951" t="str">
            <v>A23-0798-BB-1004</v>
          </cell>
          <cell r="C951" t="str">
            <v>WASTE</v>
          </cell>
          <cell r="D951" t="str">
            <v>VB</v>
          </cell>
          <cell r="E951" t="str">
            <v>DC</v>
          </cell>
          <cell r="F951" t="str">
            <v>DC2</v>
          </cell>
          <cell r="G951">
            <v>0</v>
          </cell>
          <cell r="H951"/>
          <cell r="I951">
            <v>9.0750000000000011</v>
          </cell>
          <cell r="J951"/>
          <cell r="K951" t="str">
            <v>NA</v>
          </cell>
          <cell r="L951" t="str">
            <v>NA</v>
          </cell>
          <cell r="M951"/>
          <cell r="N951" t="str">
            <v>OLD</v>
          </cell>
        </row>
        <row r="952">
          <cell r="A952" t="str">
            <v>ST-08G</v>
          </cell>
          <cell r="B952" t="str">
            <v>B4-4198-ST-08G</v>
          </cell>
          <cell r="C952" t="str">
            <v>IMP ST-15</v>
          </cell>
          <cell r="D952" t="str">
            <v>ST</v>
          </cell>
          <cell r="E952" t="str">
            <v>DC</v>
          </cell>
          <cell r="F952" t="str">
            <v>DC2</v>
          </cell>
          <cell r="G952">
            <v>0</v>
          </cell>
          <cell r="H952"/>
          <cell r="I952">
            <v>31.603000000000002</v>
          </cell>
          <cell r="J952"/>
          <cell r="K952">
            <v>-6.2779999999999996</v>
          </cell>
          <cell r="L952" t="str">
            <v>NA</v>
          </cell>
          <cell r="M952"/>
          <cell r="N952" t="str">
            <v>NEW24</v>
          </cell>
        </row>
        <row r="953">
          <cell r="A953" t="str">
            <v>JMT-149</v>
          </cell>
          <cell r="B953" t="str">
            <v>JMT-149</v>
          </cell>
          <cell r="C953" t="str">
            <v>DC</v>
          </cell>
          <cell r="D953" t="str">
            <v>JMT</v>
          </cell>
          <cell r="E953" t="str">
            <v>DC</v>
          </cell>
          <cell r="F953" t="str">
            <v>DC2</v>
          </cell>
          <cell r="G953">
            <v>0</v>
          </cell>
          <cell r="H953"/>
          <cell r="I953">
            <v>1.111</v>
          </cell>
          <cell r="J953"/>
          <cell r="K953">
            <v>-4.0072000000000001</v>
          </cell>
          <cell r="L953" t="str">
            <v>NA</v>
          </cell>
          <cell r="M953"/>
          <cell r="N953" t="str">
            <v>OLD</v>
          </cell>
        </row>
        <row r="954">
          <cell r="A954" t="str">
            <v>VB-1007</v>
          </cell>
          <cell r="B954" t="str">
            <v>B4-4167-VB-1007</v>
          </cell>
          <cell r="C954" t="str">
            <v>WASTE</v>
          </cell>
          <cell r="D954" t="str">
            <v>VB</v>
          </cell>
          <cell r="E954" t="str">
            <v>DC</v>
          </cell>
          <cell r="F954" t="str">
            <v>DC2</v>
          </cell>
          <cell r="G954">
            <v>0</v>
          </cell>
          <cell r="H954"/>
          <cell r="I954">
            <v>10.472</v>
          </cell>
          <cell r="J954"/>
          <cell r="K954">
            <v>-5.2125000000000004</v>
          </cell>
          <cell r="L954">
            <v>-2.3920214039794359</v>
          </cell>
          <cell r="M954"/>
          <cell r="N954" t="str">
            <v>OLD</v>
          </cell>
        </row>
        <row r="955">
          <cell r="A955" t="str">
            <v>WR-C109</v>
          </cell>
          <cell r="B955" t="str">
            <v>A24-0871-WR-C109</v>
          </cell>
          <cell r="C955" t="str">
            <v>WASTE</v>
          </cell>
          <cell r="D955" t="str">
            <v>WR</v>
          </cell>
          <cell r="E955" t="str">
            <v>DC</v>
          </cell>
          <cell r="F955" t="str">
            <v>DC2</v>
          </cell>
          <cell r="G955">
            <v>0</v>
          </cell>
          <cell r="H955"/>
          <cell r="I955">
            <v>9.4270000000000014</v>
          </cell>
          <cell r="J955"/>
          <cell r="K955" t="str">
            <v>NA</v>
          </cell>
          <cell r="L955" t="str">
            <v>NA</v>
          </cell>
          <cell r="M955"/>
          <cell r="N955" t="str">
            <v>NEW24</v>
          </cell>
        </row>
        <row r="956">
          <cell r="A956" t="str">
            <v>WR-B209</v>
          </cell>
          <cell r="B956" t="str">
            <v>A25-0905-WR-B209</v>
          </cell>
          <cell r="C956" t="str">
            <v>WASTE</v>
          </cell>
          <cell r="D956" t="str">
            <v>WR</v>
          </cell>
          <cell r="E956" t="str">
            <v>DC</v>
          </cell>
          <cell r="F956" t="str">
            <v>DC2</v>
          </cell>
          <cell r="G956">
            <v>0</v>
          </cell>
          <cell r="H956"/>
          <cell r="I956">
            <v>8.3490000000000002</v>
          </cell>
          <cell r="J956"/>
          <cell r="K956" t="str">
            <v>NA</v>
          </cell>
          <cell r="L956" t="str">
            <v>NA</v>
          </cell>
          <cell r="M956"/>
          <cell r="N956" t="str">
            <v>NEW24</v>
          </cell>
        </row>
        <row r="957">
          <cell r="A957" t="str">
            <v>WR-C115</v>
          </cell>
          <cell r="B957" t="str">
            <v>A26-0968-WR-C115</v>
          </cell>
          <cell r="C957" t="str">
            <v>WASTE</v>
          </cell>
          <cell r="D957" t="str">
            <v>WR</v>
          </cell>
          <cell r="E957" t="str">
            <v>DC</v>
          </cell>
          <cell r="F957" t="str">
            <v>DC2</v>
          </cell>
          <cell r="G957">
            <v>0</v>
          </cell>
          <cell r="H957"/>
          <cell r="I957">
            <v>15.675000000000001</v>
          </cell>
          <cell r="J957"/>
          <cell r="K957" t="str">
            <v>NA</v>
          </cell>
          <cell r="L957" t="str">
            <v>NA</v>
          </cell>
          <cell r="M957"/>
          <cell r="N957" t="str">
            <v>NEW24</v>
          </cell>
        </row>
        <row r="958">
          <cell r="A958" t="str">
            <v>WR-A103(4)</v>
          </cell>
          <cell r="B958" t="str">
            <v>A26-0965-WR-A103(4)</v>
          </cell>
          <cell r="C958" t="str">
            <v>WASTE</v>
          </cell>
          <cell r="D958" t="str">
            <v>WR</v>
          </cell>
          <cell r="E958" t="str">
            <v>DC</v>
          </cell>
          <cell r="F958" t="str">
            <v>DC2</v>
          </cell>
          <cell r="G958">
            <v>0</v>
          </cell>
          <cell r="H958"/>
          <cell r="I958">
            <v>4.4330000000000007</v>
          </cell>
          <cell r="J958"/>
          <cell r="K958" t="str">
            <v>NA</v>
          </cell>
          <cell r="L958" t="str">
            <v>NA</v>
          </cell>
          <cell r="M958"/>
          <cell r="N958" t="str">
            <v>NEW24</v>
          </cell>
        </row>
        <row r="959">
          <cell r="A959" t="str">
            <v>WR-A203(4)</v>
          </cell>
          <cell r="B959" t="str">
            <v>A25-0908-WR-A203(4)</v>
          </cell>
          <cell r="C959" t="str">
            <v>WASTE</v>
          </cell>
          <cell r="D959" t="str">
            <v>WR</v>
          </cell>
          <cell r="E959" t="str">
            <v>DC</v>
          </cell>
          <cell r="F959" t="str">
            <v>DC2</v>
          </cell>
          <cell r="G959">
            <v>0</v>
          </cell>
          <cell r="H959"/>
          <cell r="I959">
            <v>5.5330000000000004</v>
          </cell>
          <cell r="J959"/>
          <cell r="K959" t="str">
            <v>NA</v>
          </cell>
          <cell r="L959" t="str">
            <v>NA</v>
          </cell>
          <cell r="M959"/>
          <cell r="N959" t="str">
            <v>NEW24</v>
          </cell>
        </row>
        <row r="960">
          <cell r="A960" t="str">
            <v>WR-C103(2)</v>
          </cell>
          <cell r="B960" t="str">
            <v>A27-1003-WR-C103(2)</v>
          </cell>
          <cell r="C960" t="str">
            <v>WASTE</v>
          </cell>
          <cell r="D960" t="str">
            <v>WR</v>
          </cell>
          <cell r="E960" t="str">
            <v>DC</v>
          </cell>
          <cell r="F960" t="str">
            <v>DC2</v>
          </cell>
          <cell r="G960">
            <v>0</v>
          </cell>
          <cell r="H960"/>
          <cell r="I960">
            <v>6.2919999999999998</v>
          </cell>
          <cell r="J960"/>
          <cell r="K960" t="str">
            <v>NA</v>
          </cell>
          <cell r="L960" t="str">
            <v>NA</v>
          </cell>
          <cell r="M960"/>
          <cell r="N960" t="str">
            <v>NEW24</v>
          </cell>
        </row>
        <row r="961">
          <cell r="A961" t="str">
            <v>FAB-434</v>
          </cell>
          <cell r="B961" t="str">
            <v>C2-6036-FAB-434</v>
          </cell>
          <cell r="C961" t="str">
            <v>IMP. 474</v>
          </cell>
          <cell r="D961" t="str">
            <v>FAB</v>
          </cell>
          <cell r="E961" t="str">
            <v>DC</v>
          </cell>
          <cell r="F961" t="str">
            <v>DC2</v>
          </cell>
          <cell r="G961">
            <v>0</v>
          </cell>
          <cell r="H961"/>
          <cell r="I961">
            <v>22.77</v>
          </cell>
          <cell r="J961"/>
          <cell r="K961" t="str">
            <v>NA</v>
          </cell>
          <cell r="L961" t="str">
            <v>NA</v>
          </cell>
          <cell r="M961"/>
          <cell r="N961" t="str">
            <v>IMP. NEW24</v>
          </cell>
        </row>
        <row r="962">
          <cell r="A962" t="str">
            <v>GEN-SB06</v>
          </cell>
          <cell r="B962" t="str">
            <v>GEN-SB06</v>
          </cell>
          <cell r="C962" t="str">
            <v>DC</v>
          </cell>
          <cell r="D962" t="str">
            <v>GEN</v>
          </cell>
          <cell r="E962" t="str">
            <v>DC</v>
          </cell>
          <cell r="F962" t="str">
            <v>DC2</v>
          </cell>
          <cell r="G962">
            <v>0</v>
          </cell>
          <cell r="H962"/>
          <cell r="I962">
            <v>0</v>
          </cell>
          <cell r="J962"/>
          <cell r="K962" t="str">
            <v>NA</v>
          </cell>
          <cell r="L962" t="str">
            <v>NA</v>
          </cell>
          <cell r="M962"/>
          <cell r="N962" t="str">
            <v>NEW25</v>
          </cell>
        </row>
        <row r="963">
          <cell r="A963" t="str">
            <v>FPB-08</v>
          </cell>
          <cell r="B963" t="str">
            <v>FPB-08</v>
          </cell>
          <cell r="C963" t="str">
            <v>IMP FPB-13</v>
          </cell>
          <cell r="D963" t="str">
            <v>FPB</v>
          </cell>
          <cell r="E963" t="str">
            <v>DC</v>
          </cell>
          <cell r="F963" t="str">
            <v>DC2</v>
          </cell>
          <cell r="G963">
            <v>0</v>
          </cell>
          <cell r="H963"/>
          <cell r="I963">
            <v>17.908000000000001</v>
          </cell>
          <cell r="J963"/>
          <cell r="K963" t="str">
            <v>NA</v>
          </cell>
          <cell r="L963" t="str">
            <v>NA</v>
          </cell>
          <cell r="M963"/>
          <cell r="N963" t="str">
            <v>NEW25</v>
          </cell>
        </row>
        <row r="964">
          <cell r="A964" t="str">
            <v>FPB-09</v>
          </cell>
          <cell r="B964" t="str">
            <v>FPB-09</v>
          </cell>
          <cell r="C964" t="str">
            <v>IMP FPB-14</v>
          </cell>
          <cell r="D964" t="str">
            <v>FPB</v>
          </cell>
          <cell r="E964" t="str">
            <v>DC</v>
          </cell>
          <cell r="F964" t="str">
            <v>DC2</v>
          </cell>
          <cell r="G964">
            <v>0</v>
          </cell>
          <cell r="H964"/>
          <cell r="I964">
            <v>0</v>
          </cell>
          <cell r="J964"/>
          <cell r="K964" t="str">
            <v>NA</v>
          </cell>
          <cell r="L964" t="str">
            <v>NA</v>
          </cell>
          <cell r="M964"/>
          <cell r="N964" t="str">
            <v>NEW25</v>
          </cell>
        </row>
        <row r="965">
          <cell r="A965" t="str">
            <v>FAB-451</v>
          </cell>
          <cell r="B965" t="str">
            <v>FAB-451</v>
          </cell>
          <cell r="C965"/>
          <cell r="D965" t="str">
            <v>FAB</v>
          </cell>
          <cell r="E965" t="str">
            <v>DC</v>
          </cell>
          <cell r="F965" t="str">
            <v>DC2</v>
          </cell>
          <cell r="G965">
            <v>0</v>
          </cell>
          <cell r="H965"/>
          <cell r="I965">
            <v>0</v>
          </cell>
          <cell r="J965"/>
          <cell r="K965" t="str">
            <v>NA</v>
          </cell>
          <cell r="L965" t="str">
            <v>NA</v>
          </cell>
          <cell r="M965"/>
          <cell r="N965" t="str">
            <v>NEW25</v>
          </cell>
        </row>
        <row r="966">
          <cell r="A966" t="str">
            <v>FAB-452</v>
          </cell>
          <cell r="B966" t="str">
            <v>FAB-452</v>
          </cell>
          <cell r="C966"/>
          <cell r="D966" t="str">
            <v>FAB</v>
          </cell>
          <cell r="E966" t="str">
            <v>DC</v>
          </cell>
          <cell r="F966" t="str">
            <v>DC2</v>
          </cell>
          <cell r="G966">
            <v>0</v>
          </cell>
          <cell r="H966"/>
          <cell r="I966">
            <v>0</v>
          </cell>
          <cell r="J966"/>
          <cell r="K966" t="str">
            <v>NA</v>
          </cell>
          <cell r="L966" t="str">
            <v>NA</v>
          </cell>
          <cell r="M966"/>
          <cell r="N966" t="str">
            <v>NEW25</v>
          </cell>
        </row>
        <row r="967">
          <cell r="A967" t="str">
            <v>FAB-453</v>
          </cell>
          <cell r="B967" t="str">
            <v>FAB-453</v>
          </cell>
          <cell r="C967"/>
          <cell r="D967" t="str">
            <v>FAB</v>
          </cell>
          <cell r="E967" t="str">
            <v>DC</v>
          </cell>
          <cell r="F967" t="str">
            <v>DC2</v>
          </cell>
          <cell r="G967">
            <v>0</v>
          </cell>
          <cell r="H967"/>
          <cell r="I967">
            <v>0</v>
          </cell>
          <cell r="J967"/>
          <cell r="K967" t="str">
            <v>NA</v>
          </cell>
          <cell r="L967" t="str">
            <v>NA</v>
          </cell>
          <cell r="M967"/>
          <cell r="N967" t="str">
            <v>NEW25</v>
          </cell>
        </row>
        <row r="968">
          <cell r="A968" t="str">
            <v>FAB-454</v>
          </cell>
          <cell r="B968" t="str">
            <v>FAB-454</v>
          </cell>
          <cell r="C968"/>
          <cell r="D968" t="str">
            <v>FAB</v>
          </cell>
          <cell r="E968" t="str">
            <v>DC</v>
          </cell>
          <cell r="F968" t="str">
            <v>DC2</v>
          </cell>
          <cell r="G968">
            <v>0</v>
          </cell>
          <cell r="H968"/>
          <cell r="I968">
            <v>0</v>
          </cell>
          <cell r="J968"/>
          <cell r="K968" t="str">
            <v>NA</v>
          </cell>
          <cell r="L968" t="str">
            <v>NA</v>
          </cell>
          <cell r="M968"/>
          <cell r="N968" t="str">
            <v>NEW25</v>
          </cell>
        </row>
        <row r="969">
          <cell r="A969" t="str">
            <v>FAB-455</v>
          </cell>
          <cell r="B969" t="str">
            <v>FAB-455</v>
          </cell>
          <cell r="C969"/>
          <cell r="D969" t="str">
            <v>FAB</v>
          </cell>
          <cell r="E969" t="str">
            <v>DC</v>
          </cell>
          <cell r="F969" t="str">
            <v>DC2</v>
          </cell>
          <cell r="G969">
            <v>0</v>
          </cell>
          <cell r="H969"/>
          <cell r="I969">
            <v>0</v>
          </cell>
          <cell r="J969"/>
          <cell r="K969" t="str">
            <v>NA</v>
          </cell>
          <cell r="L969" t="str">
            <v>NA</v>
          </cell>
          <cell r="M969"/>
          <cell r="N969" t="str">
            <v>NEW25</v>
          </cell>
        </row>
        <row r="970">
          <cell r="A970" t="str">
            <v>FAB-456</v>
          </cell>
          <cell r="B970" t="str">
            <v>FAB-456</v>
          </cell>
          <cell r="C970"/>
          <cell r="D970" t="str">
            <v>FAB</v>
          </cell>
          <cell r="E970" t="str">
            <v>DC</v>
          </cell>
          <cell r="F970" t="str">
            <v>DC2</v>
          </cell>
          <cell r="G970">
            <v>0</v>
          </cell>
          <cell r="H970"/>
          <cell r="I970">
            <v>0</v>
          </cell>
          <cell r="J970"/>
          <cell r="K970" t="str">
            <v>NA</v>
          </cell>
          <cell r="L970" t="str">
            <v>NA</v>
          </cell>
          <cell r="M970"/>
          <cell r="N970" t="str">
            <v>NEW25</v>
          </cell>
        </row>
        <row r="971">
          <cell r="A971" t="str">
            <v>FAB-457</v>
          </cell>
          <cell r="B971" t="str">
            <v>FAB-457</v>
          </cell>
          <cell r="C971"/>
          <cell r="D971" t="str">
            <v>FAB</v>
          </cell>
          <cell r="E971" t="str">
            <v>DC</v>
          </cell>
          <cell r="F971" t="str">
            <v>DC2</v>
          </cell>
          <cell r="G971">
            <v>0</v>
          </cell>
          <cell r="H971"/>
          <cell r="I971">
            <v>0</v>
          </cell>
          <cell r="J971"/>
          <cell r="K971" t="str">
            <v>NA</v>
          </cell>
          <cell r="L971" t="str">
            <v>NA</v>
          </cell>
          <cell r="M971"/>
          <cell r="N971" t="str">
            <v>NEW25</v>
          </cell>
        </row>
        <row r="972">
          <cell r="A972" t="str">
            <v>FAB-458</v>
          </cell>
          <cell r="B972" t="str">
            <v>FAB-458</v>
          </cell>
          <cell r="C972"/>
          <cell r="D972" t="str">
            <v>FAB</v>
          </cell>
          <cell r="E972" t="str">
            <v>DC</v>
          </cell>
          <cell r="F972" t="str">
            <v>DC2</v>
          </cell>
          <cell r="G972">
            <v>0</v>
          </cell>
          <cell r="H972"/>
          <cell r="I972">
            <v>0</v>
          </cell>
          <cell r="J972"/>
          <cell r="K972" t="str">
            <v>NA</v>
          </cell>
          <cell r="L972" t="str">
            <v>NA</v>
          </cell>
          <cell r="M972"/>
          <cell r="N972" t="str">
            <v>NEW25</v>
          </cell>
        </row>
        <row r="973">
          <cell r="A973" t="str">
            <v>FAB-459</v>
          </cell>
          <cell r="B973" t="str">
            <v>FAB-459</v>
          </cell>
          <cell r="C973"/>
          <cell r="D973" t="str">
            <v>FAB</v>
          </cell>
          <cell r="E973" t="str">
            <v>DC</v>
          </cell>
          <cell r="F973" t="str">
            <v>DC2</v>
          </cell>
          <cell r="G973">
            <v>0</v>
          </cell>
          <cell r="H973"/>
          <cell r="I973">
            <v>0</v>
          </cell>
          <cell r="J973"/>
          <cell r="K973" t="str">
            <v>NA</v>
          </cell>
          <cell r="L973" t="str">
            <v>NA</v>
          </cell>
          <cell r="M973"/>
          <cell r="N973" t="str">
            <v>NEW25</v>
          </cell>
        </row>
        <row r="974">
          <cell r="A974" t="str">
            <v>FAB-460</v>
          </cell>
          <cell r="B974" t="str">
            <v>FAB-460</v>
          </cell>
          <cell r="C974"/>
          <cell r="D974" t="str">
            <v>FAB</v>
          </cell>
          <cell r="E974" t="str">
            <v>DC</v>
          </cell>
          <cell r="F974" t="str">
            <v>DC2</v>
          </cell>
          <cell r="G974">
            <v>0</v>
          </cell>
          <cell r="H974"/>
          <cell r="I974">
            <v>0</v>
          </cell>
          <cell r="J974"/>
          <cell r="K974" t="str">
            <v>NA</v>
          </cell>
          <cell r="L974" t="str">
            <v>NA</v>
          </cell>
          <cell r="M974"/>
          <cell r="N974" t="str">
            <v>NEW25</v>
          </cell>
        </row>
        <row r="975">
          <cell r="A975" t="str">
            <v>FAB-461</v>
          </cell>
          <cell r="B975" t="str">
            <v>FAB-461</v>
          </cell>
          <cell r="C975"/>
          <cell r="D975" t="str">
            <v>FAB</v>
          </cell>
          <cell r="E975" t="str">
            <v>DC</v>
          </cell>
          <cell r="F975" t="str">
            <v>DC2</v>
          </cell>
          <cell r="G975">
            <v>0</v>
          </cell>
          <cell r="H975"/>
          <cell r="I975">
            <v>0</v>
          </cell>
          <cell r="J975"/>
          <cell r="K975" t="str">
            <v>NA</v>
          </cell>
          <cell r="L975" t="str">
            <v>NA</v>
          </cell>
          <cell r="M975"/>
          <cell r="N975" t="str">
            <v>NEW25</v>
          </cell>
        </row>
        <row r="976">
          <cell r="A976" t="str">
            <v>FAB-462</v>
          </cell>
          <cell r="B976" t="str">
            <v>FAB-462</v>
          </cell>
          <cell r="C976"/>
          <cell r="D976" t="str">
            <v>FAB</v>
          </cell>
          <cell r="E976" t="str">
            <v>DC</v>
          </cell>
          <cell r="F976" t="str">
            <v>DC2</v>
          </cell>
          <cell r="G976">
            <v>0</v>
          </cell>
          <cell r="H976"/>
          <cell r="I976">
            <v>0</v>
          </cell>
          <cell r="J976"/>
          <cell r="K976" t="str">
            <v>NA</v>
          </cell>
          <cell r="L976" t="str">
            <v>NA</v>
          </cell>
          <cell r="M976"/>
          <cell r="N976" t="str">
            <v>NEW25</v>
          </cell>
        </row>
        <row r="977">
          <cell r="A977" t="str">
            <v>FAB-463</v>
          </cell>
          <cell r="B977" t="str">
            <v>FAB-463</v>
          </cell>
          <cell r="C977"/>
          <cell r="D977" t="str">
            <v>FAB</v>
          </cell>
          <cell r="E977" t="str">
            <v>DC</v>
          </cell>
          <cell r="F977" t="str">
            <v>DC2</v>
          </cell>
          <cell r="G977">
            <v>0</v>
          </cell>
          <cell r="H977"/>
          <cell r="I977">
            <v>0</v>
          </cell>
          <cell r="J977"/>
          <cell r="K977" t="str">
            <v>NA</v>
          </cell>
          <cell r="L977" t="str">
            <v>NA</v>
          </cell>
          <cell r="M977"/>
          <cell r="N977" t="str">
            <v>NEW25</v>
          </cell>
        </row>
        <row r="978">
          <cell r="A978" t="str">
            <v>FAB-464</v>
          </cell>
          <cell r="B978" t="str">
            <v>FAB-464</v>
          </cell>
          <cell r="C978"/>
          <cell r="D978" t="str">
            <v>FAB</v>
          </cell>
          <cell r="E978" t="str">
            <v>DC</v>
          </cell>
          <cell r="F978" t="str">
            <v>DC2</v>
          </cell>
          <cell r="G978">
            <v>0</v>
          </cell>
          <cell r="H978"/>
          <cell r="I978">
            <v>0</v>
          </cell>
          <cell r="J978"/>
          <cell r="K978" t="str">
            <v>NA</v>
          </cell>
          <cell r="L978" t="str">
            <v>NA</v>
          </cell>
          <cell r="M978"/>
          <cell r="N978" t="str">
            <v>NEW25</v>
          </cell>
        </row>
        <row r="979">
          <cell r="A979" t="str">
            <v>FAB-480</v>
          </cell>
          <cell r="B979" t="str">
            <v>FAB-480</v>
          </cell>
          <cell r="C979" t="str">
            <v>IMP 563</v>
          </cell>
          <cell r="D979" t="str">
            <v>FAB</v>
          </cell>
          <cell r="E979" t="str">
            <v>DC</v>
          </cell>
          <cell r="F979" t="str">
            <v>DC2</v>
          </cell>
          <cell r="G979">
            <v>0</v>
          </cell>
          <cell r="H979"/>
          <cell r="I979">
            <v>0</v>
          </cell>
          <cell r="J979"/>
          <cell r="K979" t="str">
            <v>NA</v>
          </cell>
          <cell r="L979" t="str">
            <v>NA</v>
          </cell>
          <cell r="M979"/>
          <cell r="N979" t="str">
            <v>NEW25</v>
          </cell>
        </row>
        <row r="980">
          <cell r="A980" t="str">
            <v>FAB-482</v>
          </cell>
          <cell r="B980" t="str">
            <v>FAB-482</v>
          </cell>
          <cell r="C980" t="str">
            <v>IMP 565</v>
          </cell>
          <cell r="D980" t="str">
            <v>FAB</v>
          </cell>
          <cell r="E980" t="str">
            <v>DC</v>
          </cell>
          <cell r="F980" t="str">
            <v>DC2</v>
          </cell>
          <cell r="G980">
            <v>0</v>
          </cell>
          <cell r="H980"/>
          <cell r="I980">
            <v>0</v>
          </cell>
          <cell r="J980"/>
          <cell r="K980" t="str">
            <v>NA</v>
          </cell>
          <cell r="L980" t="str">
            <v>NA</v>
          </cell>
          <cell r="M980"/>
          <cell r="N980" t="str">
            <v>NEW25</v>
          </cell>
        </row>
        <row r="981">
          <cell r="A981" t="str">
            <v>FAB-484</v>
          </cell>
          <cell r="B981" t="str">
            <v>FAB-484</v>
          </cell>
          <cell r="C981" t="str">
            <v>IMP 566</v>
          </cell>
          <cell r="D981" t="str">
            <v>FAB</v>
          </cell>
          <cell r="E981" t="str">
            <v>DC</v>
          </cell>
          <cell r="F981" t="str">
            <v>DC2</v>
          </cell>
          <cell r="G981">
            <v>0</v>
          </cell>
          <cell r="H981"/>
          <cell r="I981">
            <v>0</v>
          </cell>
          <cell r="J981"/>
          <cell r="K981" t="str">
            <v>NA</v>
          </cell>
          <cell r="L981" t="str">
            <v>NA</v>
          </cell>
          <cell r="M981"/>
          <cell r="N981" t="str">
            <v>NEW25</v>
          </cell>
        </row>
        <row r="982">
          <cell r="A982" t="str">
            <v>FAB-485</v>
          </cell>
          <cell r="B982" t="str">
            <v>FAB-485</v>
          </cell>
          <cell r="C982" t="str">
            <v>IMP 567</v>
          </cell>
          <cell r="D982" t="str">
            <v>FAB</v>
          </cell>
          <cell r="E982" t="str">
            <v>DC</v>
          </cell>
          <cell r="F982" t="str">
            <v>DC2</v>
          </cell>
          <cell r="G982">
            <v>0</v>
          </cell>
          <cell r="H982"/>
          <cell r="I982">
            <v>0</v>
          </cell>
          <cell r="J982"/>
          <cell r="K982" t="str">
            <v>NA</v>
          </cell>
          <cell r="L982" t="str">
            <v>NA</v>
          </cell>
          <cell r="M982"/>
          <cell r="N982" t="str">
            <v>NEW25</v>
          </cell>
        </row>
        <row r="983">
          <cell r="A983" t="str">
            <v>FAB-486</v>
          </cell>
          <cell r="B983" t="str">
            <v>FAB-486</v>
          </cell>
          <cell r="C983" t="str">
            <v>IMP 568</v>
          </cell>
          <cell r="D983" t="str">
            <v>FAB</v>
          </cell>
          <cell r="E983" t="str">
            <v>DC</v>
          </cell>
          <cell r="F983" t="str">
            <v>DC2</v>
          </cell>
          <cell r="G983">
            <v>0</v>
          </cell>
          <cell r="H983"/>
          <cell r="I983">
            <v>0</v>
          </cell>
          <cell r="J983"/>
          <cell r="K983" t="str">
            <v>NA</v>
          </cell>
          <cell r="L983" t="str">
            <v>NA</v>
          </cell>
          <cell r="M983"/>
          <cell r="N983" t="str">
            <v>NEW25</v>
          </cell>
        </row>
        <row r="984">
          <cell r="A984" t="str">
            <v>FAB-487</v>
          </cell>
          <cell r="B984" t="str">
            <v>FAB-487</v>
          </cell>
          <cell r="C984" t="str">
            <v>IMP 569</v>
          </cell>
          <cell r="D984" t="str">
            <v>FAB</v>
          </cell>
          <cell r="E984" t="str">
            <v>DC</v>
          </cell>
          <cell r="F984" t="str">
            <v>DC2</v>
          </cell>
          <cell r="G984">
            <v>0</v>
          </cell>
          <cell r="H984"/>
          <cell r="I984">
            <v>0</v>
          </cell>
          <cell r="J984"/>
          <cell r="K984" t="str">
            <v>NA</v>
          </cell>
          <cell r="L984" t="str">
            <v>NA</v>
          </cell>
          <cell r="M984"/>
          <cell r="N984" t="str">
            <v>NEW25</v>
          </cell>
        </row>
        <row r="985">
          <cell r="A985" t="str">
            <v>FAB-505</v>
          </cell>
          <cell r="B985" t="str">
            <v>FAB-505</v>
          </cell>
          <cell r="C985"/>
          <cell r="D985" t="str">
            <v>FAB</v>
          </cell>
          <cell r="E985" t="str">
            <v>DC</v>
          </cell>
          <cell r="F985" t="str">
            <v>DC2</v>
          </cell>
          <cell r="G985">
            <v>0</v>
          </cell>
          <cell r="H985"/>
          <cell r="I985">
            <v>0</v>
          </cell>
          <cell r="J985"/>
          <cell r="K985" t="str">
            <v>NA</v>
          </cell>
          <cell r="L985" t="str">
            <v>NA</v>
          </cell>
          <cell r="M985"/>
          <cell r="N985" t="str">
            <v>IMP. NEW25</v>
          </cell>
        </row>
        <row r="986">
          <cell r="A986" t="str">
            <v>FAB-507</v>
          </cell>
          <cell r="B986" t="str">
            <v>FAB-507</v>
          </cell>
          <cell r="C986"/>
          <cell r="D986" t="str">
            <v>FAB</v>
          </cell>
          <cell r="E986" t="str">
            <v>DC</v>
          </cell>
          <cell r="F986" t="str">
            <v>DC2</v>
          </cell>
          <cell r="G986">
            <v>0</v>
          </cell>
          <cell r="H986"/>
          <cell r="I986">
            <v>0</v>
          </cell>
          <cell r="J986"/>
          <cell r="K986" t="str">
            <v>NA</v>
          </cell>
          <cell r="L986" t="str">
            <v>NA</v>
          </cell>
          <cell r="M986"/>
          <cell r="N986" t="str">
            <v>IMP. NEW25</v>
          </cell>
        </row>
        <row r="987">
          <cell r="A987" t="str">
            <v>FAB-508</v>
          </cell>
          <cell r="B987" t="str">
            <v>FAB-508</v>
          </cell>
          <cell r="C987"/>
          <cell r="D987" t="str">
            <v>FAB</v>
          </cell>
          <cell r="E987" t="str">
            <v>DC</v>
          </cell>
          <cell r="F987" t="str">
            <v>DC2</v>
          </cell>
          <cell r="G987">
            <v>0</v>
          </cell>
          <cell r="H987"/>
          <cell r="I987">
            <v>0</v>
          </cell>
          <cell r="J987"/>
          <cell r="K987" t="str">
            <v>NA</v>
          </cell>
          <cell r="L987" t="str">
            <v>NA</v>
          </cell>
          <cell r="M987"/>
          <cell r="N987" t="str">
            <v>IMP. NEW25</v>
          </cell>
        </row>
        <row r="988">
          <cell r="A988" t="str">
            <v>FAB-510</v>
          </cell>
          <cell r="B988" t="str">
            <v>FAB-510</v>
          </cell>
          <cell r="C988"/>
          <cell r="D988" t="str">
            <v>FAB</v>
          </cell>
          <cell r="E988" t="str">
            <v>DC</v>
          </cell>
          <cell r="F988" t="str">
            <v>DC2</v>
          </cell>
          <cell r="G988">
            <v>0</v>
          </cell>
          <cell r="H988"/>
          <cell r="I988">
            <v>0</v>
          </cell>
          <cell r="J988"/>
          <cell r="K988" t="str">
            <v>NA</v>
          </cell>
          <cell r="L988" t="str">
            <v>NA</v>
          </cell>
          <cell r="M988"/>
          <cell r="N988" t="str">
            <v>IMP. NEW25</v>
          </cell>
        </row>
        <row r="989">
          <cell r="A989" t="str">
            <v>FAB-513</v>
          </cell>
          <cell r="B989" t="str">
            <v>FAB-513</v>
          </cell>
          <cell r="C989"/>
          <cell r="D989" t="str">
            <v>FAB</v>
          </cell>
          <cell r="E989" t="str">
            <v>DC</v>
          </cell>
          <cell r="F989" t="str">
            <v>DC2</v>
          </cell>
          <cell r="G989">
            <v>0</v>
          </cell>
          <cell r="H989"/>
          <cell r="I989">
            <v>0</v>
          </cell>
          <cell r="J989"/>
          <cell r="K989" t="str">
            <v>NA</v>
          </cell>
          <cell r="L989" t="str">
            <v>NA</v>
          </cell>
          <cell r="M989"/>
          <cell r="N989" t="str">
            <v>IMP. NEW25</v>
          </cell>
        </row>
        <row r="990">
          <cell r="A990" t="str">
            <v>FAB-517</v>
          </cell>
          <cell r="B990" t="str">
            <v>FAB-517</v>
          </cell>
          <cell r="C990"/>
          <cell r="D990" t="str">
            <v>FAB</v>
          </cell>
          <cell r="E990" t="str">
            <v>DC</v>
          </cell>
          <cell r="F990" t="str">
            <v>DC2</v>
          </cell>
          <cell r="G990">
            <v>0</v>
          </cell>
          <cell r="H990"/>
          <cell r="I990">
            <v>0</v>
          </cell>
          <cell r="J990"/>
          <cell r="K990" t="str">
            <v>NA</v>
          </cell>
          <cell r="L990" t="str">
            <v>NA</v>
          </cell>
          <cell r="M990"/>
          <cell r="N990" t="str">
            <v>IMP. NEW25</v>
          </cell>
        </row>
        <row r="991">
          <cell r="A991" t="str">
            <v>FAB-518</v>
          </cell>
          <cell r="B991" t="str">
            <v>FAB-518</v>
          </cell>
          <cell r="C991"/>
          <cell r="D991" t="str">
            <v>FAB</v>
          </cell>
          <cell r="E991" t="str">
            <v>DC</v>
          </cell>
          <cell r="F991" t="str">
            <v>DC2</v>
          </cell>
          <cell r="G991">
            <v>0</v>
          </cell>
          <cell r="H991"/>
          <cell r="I991">
            <v>0</v>
          </cell>
          <cell r="J991"/>
          <cell r="K991" t="str">
            <v>NA</v>
          </cell>
          <cell r="L991" t="str">
            <v>NA</v>
          </cell>
          <cell r="M991"/>
          <cell r="N991" t="str">
            <v>IMP. NEW25</v>
          </cell>
        </row>
        <row r="992">
          <cell r="A992" t="str">
            <v>FAB-519</v>
          </cell>
          <cell r="B992" t="str">
            <v>FAB-519</v>
          </cell>
          <cell r="C992"/>
          <cell r="D992" t="str">
            <v>FAB</v>
          </cell>
          <cell r="E992" t="str">
            <v>DC</v>
          </cell>
          <cell r="F992" t="str">
            <v>DC2</v>
          </cell>
          <cell r="G992">
            <v>0</v>
          </cell>
          <cell r="H992"/>
          <cell r="I992">
            <v>0</v>
          </cell>
          <cell r="J992"/>
          <cell r="K992" t="str">
            <v>NA</v>
          </cell>
          <cell r="L992" t="str">
            <v>NA</v>
          </cell>
          <cell r="M992"/>
          <cell r="N992" t="str">
            <v>IMP. NEW25</v>
          </cell>
        </row>
        <row r="993">
          <cell r="A993" t="str">
            <v>FAB-520</v>
          </cell>
          <cell r="B993" t="str">
            <v>FAB-520</v>
          </cell>
          <cell r="C993"/>
          <cell r="D993" t="str">
            <v>FAB</v>
          </cell>
          <cell r="E993" t="str">
            <v>DC</v>
          </cell>
          <cell r="F993" t="str">
            <v>DC2</v>
          </cell>
          <cell r="G993">
            <v>0</v>
          </cell>
          <cell r="H993"/>
          <cell r="I993">
            <v>0</v>
          </cell>
          <cell r="J993"/>
          <cell r="K993" t="str">
            <v>NA</v>
          </cell>
          <cell r="L993" t="str">
            <v>NA</v>
          </cell>
          <cell r="M993"/>
          <cell r="N993" t="str">
            <v>IMP. NEW25</v>
          </cell>
        </row>
        <row r="994">
          <cell r="A994" t="str">
            <v>CP-1-24100F</v>
          </cell>
          <cell r="B994" t="str">
            <v>CP-1-24100F</v>
          </cell>
          <cell r="C994" t="str">
            <v>DC</v>
          </cell>
          <cell r="D994" t="str">
            <v>CP</v>
          </cell>
          <cell r="E994" t="str">
            <v>DC</v>
          </cell>
          <cell r="F994" t="str">
            <v>DC2</v>
          </cell>
          <cell r="G994">
            <v>0</v>
          </cell>
          <cell r="H994"/>
          <cell r="I994">
            <v>31.986730769230771</v>
          </cell>
          <cell r="J994"/>
          <cell r="K994" t="str">
            <v>NA</v>
          </cell>
          <cell r="L994" t="str">
            <v>NA</v>
          </cell>
          <cell r="M994"/>
          <cell r="N994" t="str">
            <v>OLD</v>
          </cell>
        </row>
        <row r="995">
          <cell r="A995" t="str">
            <v>CR-1</v>
          </cell>
          <cell r="B995" t="str">
            <v>CR-1</v>
          </cell>
          <cell r="C995" t="str">
            <v>DC</v>
          </cell>
          <cell r="D995" t="str">
            <v>CR</v>
          </cell>
          <cell r="E995" t="str">
            <v>DC</v>
          </cell>
          <cell r="F995" t="str">
            <v>DC2</v>
          </cell>
          <cell r="G995">
            <v>0</v>
          </cell>
          <cell r="H995"/>
          <cell r="I995">
            <v>6.0288461538461542</v>
          </cell>
          <cell r="J995"/>
          <cell r="K995" t="str">
            <v>NA</v>
          </cell>
          <cell r="L995" t="str">
            <v>NA</v>
          </cell>
          <cell r="M995"/>
          <cell r="N995" t="str">
            <v>OLD</v>
          </cell>
        </row>
        <row r="996">
          <cell r="A996" t="str">
            <v>CR-G4005</v>
          </cell>
          <cell r="B996" t="str">
            <v>CR-G4005</v>
          </cell>
          <cell r="C996" t="str">
            <v>DC</v>
          </cell>
          <cell r="D996" t="str">
            <v>CR</v>
          </cell>
          <cell r="E996" t="str">
            <v>DC</v>
          </cell>
          <cell r="F996" t="str">
            <v>DC2</v>
          </cell>
          <cell r="G996">
            <v>0</v>
          </cell>
          <cell r="H996"/>
          <cell r="I996">
            <v>3.9963141025641029</v>
          </cell>
          <cell r="J996"/>
          <cell r="K996" t="str">
            <v>NA</v>
          </cell>
          <cell r="L996" t="str">
            <v>NA</v>
          </cell>
          <cell r="M996"/>
          <cell r="N996" t="str">
            <v>OLD</v>
          </cell>
        </row>
        <row r="997">
          <cell r="A997" t="str">
            <v>FB-B925F</v>
          </cell>
          <cell r="B997" t="str">
            <v>FB-B925F</v>
          </cell>
          <cell r="C997" t="str">
            <v>DC</v>
          </cell>
          <cell r="D997" t="str">
            <v>FB</v>
          </cell>
          <cell r="E997" t="str">
            <v>DC</v>
          </cell>
          <cell r="F997" t="str">
            <v>DC2</v>
          </cell>
          <cell r="G997">
            <v>0</v>
          </cell>
          <cell r="H997"/>
          <cell r="I997">
            <v>103.8474038461539</v>
          </cell>
          <cell r="J997"/>
          <cell r="K997" t="str">
            <v>NA</v>
          </cell>
          <cell r="L997" t="str">
            <v>NA</v>
          </cell>
          <cell r="M997"/>
          <cell r="N997" t="str">
            <v>OLD</v>
          </cell>
        </row>
        <row r="998">
          <cell r="A998" t="str">
            <v>HT-02</v>
          </cell>
          <cell r="B998" t="str">
            <v>HT-02</v>
          </cell>
          <cell r="C998" t="str">
            <v>DC</v>
          </cell>
          <cell r="D998" t="str">
            <v>HT</v>
          </cell>
          <cell r="E998" t="str">
            <v>DC</v>
          </cell>
          <cell r="F998" t="str">
            <v>DC2</v>
          </cell>
          <cell r="G998">
            <v>0</v>
          </cell>
          <cell r="H998"/>
          <cell r="I998">
            <v>0.32612179487179488</v>
          </cell>
          <cell r="J998"/>
          <cell r="K998" t="str">
            <v>NA</v>
          </cell>
          <cell r="L998" t="str">
            <v>NA</v>
          </cell>
          <cell r="M998"/>
          <cell r="N998" t="str">
            <v>OLD</v>
          </cell>
        </row>
        <row r="999">
          <cell r="A999" t="str">
            <v>HT-11</v>
          </cell>
          <cell r="B999" t="str">
            <v>HT-11</v>
          </cell>
          <cell r="C999" t="str">
            <v>DC</v>
          </cell>
          <cell r="D999" t="str">
            <v>HT</v>
          </cell>
          <cell r="E999" t="str">
            <v>DC</v>
          </cell>
          <cell r="F999" t="str">
            <v>DC2</v>
          </cell>
          <cell r="G999">
            <v>0</v>
          </cell>
          <cell r="H999"/>
          <cell r="I999">
            <v>1.382932692307693</v>
          </cell>
          <cell r="J999"/>
          <cell r="K999" t="str">
            <v>NA</v>
          </cell>
          <cell r="L999" t="str">
            <v>NA</v>
          </cell>
          <cell r="M999"/>
          <cell r="N999" t="str">
            <v>OLD</v>
          </cell>
        </row>
        <row r="1000">
          <cell r="A1000" t="str">
            <v>HT-12</v>
          </cell>
          <cell r="B1000" t="str">
            <v>HT-12</v>
          </cell>
          <cell r="C1000" t="str">
            <v>DC</v>
          </cell>
          <cell r="D1000" t="str">
            <v>HT</v>
          </cell>
          <cell r="E1000" t="str">
            <v>DC</v>
          </cell>
          <cell r="F1000" t="str">
            <v>DC2</v>
          </cell>
          <cell r="G1000">
            <v>0</v>
          </cell>
          <cell r="H1000"/>
          <cell r="I1000">
            <v>0.9078525641025641</v>
          </cell>
          <cell r="J1000"/>
          <cell r="K1000" t="str">
            <v>NA</v>
          </cell>
          <cell r="L1000" t="str">
            <v>NA</v>
          </cell>
          <cell r="M1000"/>
          <cell r="N1000" t="str">
            <v>OLD</v>
          </cell>
        </row>
        <row r="1001">
          <cell r="A1001" t="str">
            <v>HT-22</v>
          </cell>
          <cell r="B1001" t="str">
            <v>HT-22</v>
          </cell>
          <cell r="C1001" t="str">
            <v>DC</v>
          </cell>
          <cell r="D1001" t="str">
            <v>HT</v>
          </cell>
          <cell r="E1001" t="str">
            <v>DC</v>
          </cell>
          <cell r="F1001" t="str">
            <v>DC2</v>
          </cell>
          <cell r="G1001">
            <v>0</v>
          </cell>
          <cell r="H1001"/>
          <cell r="I1001">
            <v>2.6239583333333329</v>
          </cell>
          <cell r="J1001"/>
          <cell r="K1001" t="str">
            <v>NA</v>
          </cell>
          <cell r="L1001" t="str">
            <v>NA</v>
          </cell>
          <cell r="M1001"/>
          <cell r="N1001" t="str">
            <v>OLD</v>
          </cell>
        </row>
        <row r="1002">
          <cell r="A1002" t="str">
            <v>IB-D03</v>
          </cell>
          <cell r="B1002" t="str">
            <v>IB-D03</v>
          </cell>
          <cell r="C1002" t="str">
            <v>DC</v>
          </cell>
          <cell r="D1002" t="str">
            <v>IB</v>
          </cell>
          <cell r="E1002" t="str">
            <v>DC</v>
          </cell>
          <cell r="F1002" t="str">
            <v>DC2</v>
          </cell>
          <cell r="G1002">
            <v>0</v>
          </cell>
          <cell r="H1002"/>
          <cell r="I1002">
            <v>6.3814102564102564</v>
          </cell>
          <cell r="J1002"/>
          <cell r="K1002" t="str">
            <v>NA</v>
          </cell>
          <cell r="L1002" t="str">
            <v>NA</v>
          </cell>
          <cell r="M1002"/>
          <cell r="N1002" t="str">
            <v>OLD</v>
          </cell>
        </row>
        <row r="1003">
          <cell r="A1003" t="str">
            <v>IB-D06</v>
          </cell>
          <cell r="B1003" t="str">
            <v>IB-D06</v>
          </cell>
          <cell r="C1003" t="str">
            <v>DC</v>
          </cell>
          <cell r="D1003" t="str">
            <v>IB</v>
          </cell>
          <cell r="E1003" t="str">
            <v>DC</v>
          </cell>
          <cell r="F1003" t="str">
            <v>DC2</v>
          </cell>
          <cell r="G1003">
            <v>0</v>
          </cell>
          <cell r="H1003"/>
          <cell r="I1003">
            <v>11.193910256410261</v>
          </cell>
          <cell r="J1003"/>
          <cell r="K1003" t="str">
            <v>NA</v>
          </cell>
          <cell r="L1003" t="str">
            <v>NA</v>
          </cell>
          <cell r="M1003"/>
          <cell r="N1003" t="str">
            <v>OLD</v>
          </cell>
        </row>
        <row r="1004">
          <cell r="A1004" t="str">
            <v>IB-E07M</v>
          </cell>
          <cell r="B1004" t="str">
            <v>IB-E07M</v>
          </cell>
          <cell r="C1004" t="str">
            <v>DC</v>
          </cell>
          <cell r="D1004" t="str">
            <v>IB</v>
          </cell>
          <cell r="E1004" t="str">
            <v>DC</v>
          </cell>
          <cell r="F1004" t="str">
            <v>DC2</v>
          </cell>
          <cell r="G1004">
            <v>0</v>
          </cell>
          <cell r="H1004"/>
          <cell r="I1004">
            <v>26.488</v>
          </cell>
          <cell r="J1004"/>
          <cell r="K1004" t="str">
            <v>NA</v>
          </cell>
          <cell r="L1004" t="str">
            <v>NA</v>
          </cell>
          <cell r="M1004"/>
          <cell r="N1004" t="str">
            <v>OLD</v>
          </cell>
        </row>
        <row r="1005">
          <cell r="A1005" t="str">
            <v>IB-F03</v>
          </cell>
          <cell r="B1005" t="str">
            <v>IB-F03</v>
          </cell>
          <cell r="C1005" t="str">
            <v>DC</v>
          </cell>
          <cell r="D1005" t="str">
            <v>IB</v>
          </cell>
          <cell r="E1005" t="str">
            <v>DC</v>
          </cell>
          <cell r="F1005" t="str">
            <v>DC2</v>
          </cell>
          <cell r="G1005">
            <v>0</v>
          </cell>
          <cell r="H1005"/>
          <cell r="I1005">
            <v>12.265000000000001</v>
          </cell>
          <cell r="J1005"/>
          <cell r="K1005" t="str">
            <v>NA</v>
          </cell>
          <cell r="L1005" t="str">
            <v>NA</v>
          </cell>
          <cell r="M1005"/>
          <cell r="N1005" t="str">
            <v>OLD</v>
          </cell>
        </row>
        <row r="1006">
          <cell r="A1006" t="str">
            <v>IB-F03M</v>
          </cell>
          <cell r="B1006" t="str">
            <v>IB-F03M</v>
          </cell>
          <cell r="C1006" t="str">
            <v>DC</v>
          </cell>
          <cell r="D1006" t="str">
            <v>IB</v>
          </cell>
          <cell r="E1006" t="str">
            <v>DC</v>
          </cell>
          <cell r="F1006" t="str">
            <v>DC2</v>
          </cell>
          <cell r="G1006">
            <v>0</v>
          </cell>
          <cell r="H1006"/>
          <cell r="I1006">
            <v>13.837999999999999</v>
          </cell>
          <cell r="J1006"/>
          <cell r="K1006" t="str">
            <v>NA</v>
          </cell>
          <cell r="L1006" t="str">
            <v>NA</v>
          </cell>
          <cell r="M1006"/>
          <cell r="N1006" t="str">
            <v>OLD</v>
          </cell>
        </row>
        <row r="1007">
          <cell r="A1007" t="str">
            <v>IB-F07M</v>
          </cell>
          <cell r="B1007" t="str">
            <v>IB-F07M</v>
          </cell>
          <cell r="C1007" t="str">
            <v>DC</v>
          </cell>
          <cell r="D1007" t="str">
            <v>IB</v>
          </cell>
          <cell r="E1007" t="str">
            <v>DC</v>
          </cell>
          <cell r="F1007" t="str">
            <v>DC2</v>
          </cell>
          <cell r="G1007">
            <v>0</v>
          </cell>
          <cell r="H1007"/>
          <cell r="I1007">
            <v>28.181999999999999</v>
          </cell>
          <cell r="J1007"/>
          <cell r="K1007" t="str">
            <v>NA</v>
          </cell>
          <cell r="L1007" t="str">
            <v>NA</v>
          </cell>
          <cell r="M1007"/>
          <cell r="N1007" t="str">
            <v>OLD</v>
          </cell>
        </row>
        <row r="1008">
          <cell r="A1008" t="str">
            <v>IB-G07M</v>
          </cell>
          <cell r="B1008" t="str">
            <v>IB-G07M</v>
          </cell>
          <cell r="C1008" t="str">
            <v>DC</v>
          </cell>
          <cell r="D1008" t="str">
            <v>IB</v>
          </cell>
          <cell r="E1008" t="str">
            <v>DC</v>
          </cell>
          <cell r="F1008" t="str">
            <v>DC2</v>
          </cell>
          <cell r="G1008">
            <v>0</v>
          </cell>
          <cell r="H1008"/>
          <cell r="I1008">
            <v>30.833000000000009</v>
          </cell>
          <cell r="J1008"/>
          <cell r="K1008" t="str">
            <v>NA</v>
          </cell>
          <cell r="L1008" t="str">
            <v>NA</v>
          </cell>
          <cell r="M1008"/>
          <cell r="N1008" t="str">
            <v>OLD</v>
          </cell>
        </row>
        <row r="1009">
          <cell r="A1009" t="str">
            <v>JMT-10</v>
          </cell>
          <cell r="B1009" t="str">
            <v>JMT-10</v>
          </cell>
          <cell r="C1009" t="str">
            <v>DC</v>
          </cell>
          <cell r="D1009" t="str">
            <v>JMT</v>
          </cell>
          <cell r="E1009" t="str">
            <v>DC</v>
          </cell>
          <cell r="F1009" t="str">
            <v>DC2</v>
          </cell>
          <cell r="G1009">
            <v>0</v>
          </cell>
          <cell r="H1009"/>
          <cell r="I1009">
            <v>12.715999999999999</v>
          </cell>
          <cell r="J1009"/>
          <cell r="K1009" t="str">
            <v>NA</v>
          </cell>
          <cell r="L1009" t="str">
            <v>NA</v>
          </cell>
          <cell r="M1009"/>
          <cell r="N1009" t="str">
            <v>OLD</v>
          </cell>
        </row>
        <row r="1010">
          <cell r="A1010" t="str">
            <v>JMT-100</v>
          </cell>
          <cell r="B1010" t="str">
            <v>JMT-100</v>
          </cell>
          <cell r="C1010" t="str">
            <v>DC</v>
          </cell>
          <cell r="D1010" t="str">
            <v>JMT</v>
          </cell>
          <cell r="E1010" t="str">
            <v>DC</v>
          </cell>
          <cell r="F1010" t="str">
            <v>DC2</v>
          </cell>
          <cell r="G1010">
            <v>0</v>
          </cell>
          <cell r="H1010"/>
          <cell r="I1010">
            <v>10.417</v>
          </cell>
          <cell r="J1010"/>
          <cell r="K1010" t="str">
            <v>NA</v>
          </cell>
          <cell r="L1010" t="str">
            <v>NA</v>
          </cell>
          <cell r="M1010"/>
          <cell r="N1010" t="str">
            <v>OLD</v>
          </cell>
        </row>
        <row r="1011">
          <cell r="A1011" t="str">
            <v>JMT-104</v>
          </cell>
          <cell r="B1011" t="str">
            <v>JMT-104</v>
          </cell>
          <cell r="C1011" t="str">
            <v>DC</v>
          </cell>
          <cell r="D1011" t="str">
            <v>JMT</v>
          </cell>
          <cell r="E1011" t="str">
            <v>DC</v>
          </cell>
          <cell r="F1011" t="str">
            <v>DC2</v>
          </cell>
          <cell r="G1011">
            <v>0</v>
          </cell>
          <cell r="H1011"/>
          <cell r="I1011">
            <v>22.385000000000009</v>
          </cell>
          <cell r="J1011"/>
          <cell r="K1011" t="str">
            <v>NA</v>
          </cell>
          <cell r="L1011" t="str">
            <v>NA</v>
          </cell>
          <cell r="M1011"/>
          <cell r="N1011" t="str">
            <v>OLD</v>
          </cell>
        </row>
        <row r="1012">
          <cell r="A1012" t="str">
            <v>JMT-106</v>
          </cell>
          <cell r="B1012" t="str">
            <v>JMT-106</v>
          </cell>
          <cell r="C1012" t="str">
            <v>DC</v>
          </cell>
          <cell r="D1012" t="str">
            <v>JMT</v>
          </cell>
          <cell r="E1012" t="str">
            <v>DC</v>
          </cell>
          <cell r="F1012" t="str">
            <v>DC2</v>
          </cell>
          <cell r="G1012">
            <v>0</v>
          </cell>
          <cell r="H1012"/>
          <cell r="I1012">
            <v>0.79150641025641033</v>
          </cell>
          <cell r="J1012"/>
          <cell r="K1012" t="str">
            <v>NA</v>
          </cell>
          <cell r="L1012" t="str">
            <v>NA</v>
          </cell>
          <cell r="M1012"/>
          <cell r="N1012" t="str">
            <v>OLD</v>
          </cell>
        </row>
        <row r="1013">
          <cell r="A1013" t="str">
            <v>JMT-115</v>
          </cell>
          <cell r="B1013" t="str">
            <v>JMT-115</v>
          </cell>
          <cell r="C1013" t="str">
            <v>DC</v>
          </cell>
          <cell r="D1013" t="str">
            <v>JMT</v>
          </cell>
          <cell r="E1013" t="str">
            <v>DC</v>
          </cell>
          <cell r="F1013" t="str">
            <v>DC2</v>
          </cell>
          <cell r="G1013">
            <v>0</v>
          </cell>
          <cell r="H1013"/>
          <cell r="I1013">
            <v>6.1820000000000004</v>
          </cell>
          <cell r="J1013"/>
          <cell r="K1013" t="str">
            <v>NA</v>
          </cell>
          <cell r="L1013" t="str">
            <v>NA</v>
          </cell>
          <cell r="M1013"/>
          <cell r="N1013" t="str">
            <v>OLD</v>
          </cell>
        </row>
        <row r="1014">
          <cell r="A1014" t="str">
            <v>JMT-116</v>
          </cell>
          <cell r="B1014" t="str">
            <v>JMT-116</v>
          </cell>
          <cell r="C1014" t="str">
            <v>DC</v>
          </cell>
          <cell r="D1014" t="str">
            <v>JMT</v>
          </cell>
          <cell r="E1014" t="str">
            <v>DC</v>
          </cell>
          <cell r="F1014" t="str">
            <v>DC2</v>
          </cell>
          <cell r="G1014">
            <v>0</v>
          </cell>
          <cell r="H1014"/>
          <cell r="I1014">
            <v>8.935737179487182</v>
          </cell>
          <cell r="J1014"/>
          <cell r="K1014" t="str">
            <v>NA</v>
          </cell>
          <cell r="L1014" t="str">
            <v>NA</v>
          </cell>
          <cell r="M1014"/>
          <cell r="N1014" t="str">
            <v>OLD</v>
          </cell>
        </row>
        <row r="1015">
          <cell r="A1015" t="str">
            <v>JMT-117</v>
          </cell>
          <cell r="B1015" t="str">
            <v>JMT-117</v>
          </cell>
          <cell r="C1015" t="str">
            <v>DC</v>
          </cell>
          <cell r="D1015" t="str">
            <v>JMT</v>
          </cell>
          <cell r="E1015" t="str">
            <v>DC</v>
          </cell>
          <cell r="F1015" t="str">
            <v>DC2</v>
          </cell>
          <cell r="G1015">
            <v>0</v>
          </cell>
          <cell r="H1015"/>
          <cell r="I1015">
            <v>11.11934294871795</v>
          </cell>
          <cell r="J1015"/>
          <cell r="K1015" t="str">
            <v>NA</v>
          </cell>
          <cell r="L1015" t="str">
            <v>NA</v>
          </cell>
          <cell r="M1015"/>
          <cell r="N1015" t="str">
            <v>OLD</v>
          </cell>
        </row>
        <row r="1016">
          <cell r="A1016" t="str">
            <v>JMT-12</v>
          </cell>
          <cell r="B1016" t="str">
            <v>JMT-12</v>
          </cell>
          <cell r="C1016" t="str">
            <v>DC</v>
          </cell>
          <cell r="D1016" t="str">
            <v>JMT</v>
          </cell>
          <cell r="E1016" t="str">
            <v>DC</v>
          </cell>
          <cell r="F1016" t="str">
            <v>DC2</v>
          </cell>
          <cell r="G1016">
            <v>0</v>
          </cell>
          <cell r="H1016"/>
          <cell r="I1016">
            <v>20.824198717948718</v>
          </cell>
          <cell r="J1016"/>
          <cell r="K1016" t="str">
            <v>NA</v>
          </cell>
          <cell r="L1016" t="str">
            <v>NA</v>
          </cell>
          <cell r="M1016"/>
          <cell r="N1016" t="str">
            <v>OLD</v>
          </cell>
        </row>
        <row r="1017">
          <cell r="A1017" t="str">
            <v>JMT-120</v>
          </cell>
          <cell r="B1017" t="str">
            <v>JMT-120</v>
          </cell>
          <cell r="C1017" t="str">
            <v>DC</v>
          </cell>
          <cell r="D1017" t="str">
            <v>JMT</v>
          </cell>
          <cell r="E1017" t="str">
            <v>DC</v>
          </cell>
          <cell r="F1017" t="str">
            <v>DC2</v>
          </cell>
          <cell r="G1017">
            <v>0</v>
          </cell>
          <cell r="H1017"/>
          <cell r="I1017">
            <v>3.8499118589743588</v>
          </cell>
          <cell r="J1017"/>
          <cell r="K1017" t="str">
            <v>NA</v>
          </cell>
          <cell r="L1017" t="str">
            <v>NA</v>
          </cell>
          <cell r="M1017"/>
          <cell r="N1017" t="str">
            <v>OLD</v>
          </cell>
        </row>
        <row r="1018">
          <cell r="A1018" t="str">
            <v>JMT-13</v>
          </cell>
          <cell r="B1018" t="str">
            <v>JMT-13</v>
          </cell>
          <cell r="C1018" t="str">
            <v>DC</v>
          </cell>
          <cell r="D1018" t="str">
            <v>JMT</v>
          </cell>
          <cell r="E1018" t="str">
            <v>DC</v>
          </cell>
          <cell r="F1018" t="str">
            <v>DC2</v>
          </cell>
          <cell r="G1018">
            <v>0</v>
          </cell>
          <cell r="H1018"/>
          <cell r="I1018">
            <v>6.1529487179487186</v>
          </cell>
          <cell r="J1018"/>
          <cell r="K1018" t="str">
            <v>NA</v>
          </cell>
          <cell r="L1018" t="str">
            <v>NA</v>
          </cell>
          <cell r="M1018"/>
          <cell r="N1018" t="str">
            <v>OLD</v>
          </cell>
        </row>
        <row r="1019">
          <cell r="A1019" t="str">
            <v>JMT-14</v>
          </cell>
          <cell r="B1019" t="str">
            <v>JMT-14</v>
          </cell>
          <cell r="C1019" t="str">
            <v>DC</v>
          </cell>
          <cell r="D1019" t="str">
            <v>JMT</v>
          </cell>
          <cell r="E1019" t="str">
            <v>DC</v>
          </cell>
          <cell r="F1019" t="str">
            <v>DC2</v>
          </cell>
          <cell r="G1019">
            <v>0</v>
          </cell>
          <cell r="H1019"/>
          <cell r="I1019">
            <v>13.99291666666667</v>
          </cell>
          <cell r="J1019"/>
          <cell r="K1019" t="str">
            <v>NA</v>
          </cell>
          <cell r="L1019" t="str">
            <v>NA</v>
          </cell>
          <cell r="M1019"/>
          <cell r="N1019" t="str">
            <v>OLD</v>
          </cell>
        </row>
        <row r="1020">
          <cell r="A1020" t="str">
            <v>JMT-26</v>
          </cell>
          <cell r="B1020" t="str">
            <v>JMT-26</v>
          </cell>
          <cell r="C1020" t="str">
            <v>DC</v>
          </cell>
          <cell r="D1020" t="str">
            <v>JMT</v>
          </cell>
          <cell r="E1020" t="str">
            <v>DC</v>
          </cell>
          <cell r="F1020" t="str">
            <v>DC2</v>
          </cell>
          <cell r="G1020">
            <v>0</v>
          </cell>
          <cell r="H1020"/>
          <cell r="I1020">
            <v>8.7608653846153857</v>
          </cell>
          <cell r="J1020"/>
          <cell r="K1020" t="str">
            <v>NA</v>
          </cell>
          <cell r="L1020" t="str">
            <v>NA</v>
          </cell>
          <cell r="M1020"/>
          <cell r="N1020" t="str">
            <v>OLD</v>
          </cell>
        </row>
        <row r="1021">
          <cell r="A1021" t="str">
            <v>JMT-31</v>
          </cell>
          <cell r="B1021" t="str">
            <v>JMT-31</v>
          </cell>
          <cell r="C1021" t="str">
            <v>DC</v>
          </cell>
          <cell r="D1021" t="str">
            <v>JMT</v>
          </cell>
          <cell r="E1021" t="str">
            <v>DC</v>
          </cell>
          <cell r="F1021" t="str">
            <v>DC2</v>
          </cell>
          <cell r="G1021">
            <v>0</v>
          </cell>
          <cell r="H1021"/>
          <cell r="I1021">
            <v>7.8586538461538469</v>
          </cell>
          <cell r="J1021"/>
          <cell r="K1021" t="str">
            <v>NA</v>
          </cell>
          <cell r="L1021" t="str">
            <v>NA</v>
          </cell>
          <cell r="M1021"/>
          <cell r="N1021" t="str">
            <v>OLD</v>
          </cell>
        </row>
        <row r="1022">
          <cell r="A1022" t="str">
            <v>JMT-32</v>
          </cell>
          <cell r="B1022" t="str">
            <v>JMT-32</v>
          </cell>
          <cell r="C1022" t="str">
            <v>DC</v>
          </cell>
          <cell r="D1022" t="str">
            <v>JMT</v>
          </cell>
          <cell r="E1022" t="str">
            <v>DC</v>
          </cell>
          <cell r="F1022" t="str">
            <v>DC2</v>
          </cell>
          <cell r="G1022">
            <v>0</v>
          </cell>
          <cell r="H1022"/>
          <cell r="I1022">
            <v>12.93434294871795</v>
          </cell>
          <cell r="J1022"/>
          <cell r="K1022" t="str">
            <v>NA</v>
          </cell>
          <cell r="L1022" t="str">
            <v>NA</v>
          </cell>
          <cell r="M1022"/>
          <cell r="N1022" t="str">
            <v>OLD</v>
          </cell>
        </row>
        <row r="1023">
          <cell r="A1023" t="str">
            <v>JMT-39</v>
          </cell>
          <cell r="B1023" t="str">
            <v>JMT-39</v>
          </cell>
          <cell r="C1023" t="str">
            <v>DC</v>
          </cell>
          <cell r="D1023" t="str">
            <v>JMT</v>
          </cell>
          <cell r="E1023" t="str">
            <v>DC</v>
          </cell>
          <cell r="F1023" t="str">
            <v>DC2</v>
          </cell>
          <cell r="G1023">
            <v>0</v>
          </cell>
          <cell r="H1023"/>
          <cell r="I1023">
            <v>7.9392500000000021</v>
          </cell>
          <cell r="J1023"/>
          <cell r="K1023">
            <v>-0.502</v>
          </cell>
          <cell r="L1023" t="str">
            <v>NA</v>
          </cell>
          <cell r="M1023"/>
          <cell r="N1023" t="str">
            <v>OLD</v>
          </cell>
        </row>
        <row r="1024">
          <cell r="A1024" t="str">
            <v>JMT-41</v>
          </cell>
          <cell r="B1024" t="str">
            <v>JMT-41</v>
          </cell>
          <cell r="C1024" t="str">
            <v>DC</v>
          </cell>
          <cell r="D1024" t="str">
            <v>JMT</v>
          </cell>
          <cell r="E1024" t="str">
            <v>DC</v>
          </cell>
          <cell r="F1024" t="str">
            <v>DC2</v>
          </cell>
          <cell r="G1024">
            <v>0</v>
          </cell>
          <cell r="H1024"/>
          <cell r="I1024">
            <v>13.59293269230769</v>
          </cell>
          <cell r="J1024"/>
          <cell r="K1024" t="str">
            <v>NA</v>
          </cell>
          <cell r="L1024" t="str">
            <v>NA</v>
          </cell>
          <cell r="M1024"/>
          <cell r="N1024" t="str">
            <v>OLD</v>
          </cell>
        </row>
        <row r="1025">
          <cell r="A1025" t="str">
            <v>JMT-46</v>
          </cell>
          <cell r="B1025" t="str">
            <v>JMT-46</v>
          </cell>
          <cell r="C1025" t="str">
            <v>DC</v>
          </cell>
          <cell r="D1025" t="str">
            <v>JMT</v>
          </cell>
          <cell r="E1025" t="str">
            <v>DC</v>
          </cell>
          <cell r="F1025" t="str">
            <v>DC2</v>
          </cell>
          <cell r="G1025">
            <v>0</v>
          </cell>
          <cell r="H1025"/>
          <cell r="I1025">
            <v>0.74038461538461553</v>
          </cell>
          <cell r="J1025"/>
          <cell r="K1025" t="str">
            <v>NA</v>
          </cell>
          <cell r="L1025" t="str">
            <v>NA</v>
          </cell>
          <cell r="M1025"/>
          <cell r="N1025" t="str">
            <v>OLD</v>
          </cell>
        </row>
        <row r="1026">
          <cell r="A1026" t="str">
            <v>JMT-48</v>
          </cell>
          <cell r="B1026" t="str">
            <v>JMT-48</v>
          </cell>
          <cell r="C1026" t="str">
            <v>DC</v>
          </cell>
          <cell r="D1026" t="str">
            <v>JMT</v>
          </cell>
          <cell r="E1026" t="str">
            <v>DC</v>
          </cell>
          <cell r="F1026" t="str">
            <v>DC2</v>
          </cell>
          <cell r="G1026">
            <v>0</v>
          </cell>
          <cell r="H1026"/>
          <cell r="I1026">
            <v>9.2152500000000028</v>
          </cell>
          <cell r="J1026"/>
          <cell r="K1026" t="str">
            <v>NA</v>
          </cell>
          <cell r="L1026" t="str">
            <v>NA</v>
          </cell>
          <cell r="M1026"/>
          <cell r="N1026" t="str">
            <v>OLD</v>
          </cell>
        </row>
        <row r="1027">
          <cell r="A1027" t="str">
            <v>JMT-60</v>
          </cell>
          <cell r="B1027" t="str">
            <v>JMT-60</v>
          </cell>
          <cell r="C1027" t="str">
            <v>DC</v>
          </cell>
          <cell r="D1027" t="str">
            <v>JMT</v>
          </cell>
          <cell r="E1027" t="str">
            <v>DC</v>
          </cell>
          <cell r="F1027" t="str">
            <v>DC2</v>
          </cell>
          <cell r="G1027">
            <v>0</v>
          </cell>
          <cell r="H1027"/>
          <cell r="I1027">
            <v>9.7575641025641051</v>
          </cell>
          <cell r="J1027"/>
          <cell r="K1027" t="str">
            <v>NA</v>
          </cell>
          <cell r="L1027" t="str">
            <v>NA</v>
          </cell>
          <cell r="M1027"/>
          <cell r="N1027" t="str">
            <v>OLD</v>
          </cell>
        </row>
        <row r="1028">
          <cell r="A1028" t="str">
            <v>JMT-68</v>
          </cell>
          <cell r="B1028" t="str">
            <v>A26-0965-JMT-68</v>
          </cell>
          <cell r="C1028" t="str">
            <v>DC</v>
          </cell>
          <cell r="D1028" t="str">
            <v>JMT</v>
          </cell>
          <cell r="E1028" t="str">
            <v>DC</v>
          </cell>
          <cell r="F1028" t="str">
            <v>DC2</v>
          </cell>
          <cell r="G1028">
            <v>0</v>
          </cell>
          <cell r="H1028"/>
          <cell r="I1028">
            <v>48.913333333333341</v>
          </cell>
          <cell r="J1028"/>
          <cell r="K1028" t="str">
            <v>NA</v>
          </cell>
          <cell r="L1028" t="str">
            <v>NA</v>
          </cell>
          <cell r="M1028"/>
          <cell r="N1028" t="str">
            <v>OLD</v>
          </cell>
        </row>
        <row r="1029">
          <cell r="A1029" t="str">
            <v>JMT-73</v>
          </cell>
          <cell r="B1029" t="str">
            <v>JMT-73</v>
          </cell>
          <cell r="C1029" t="str">
            <v>DC</v>
          </cell>
          <cell r="D1029" t="str">
            <v>JMT</v>
          </cell>
          <cell r="E1029" t="str">
            <v>DC</v>
          </cell>
          <cell r="F1029" t="str">
            <v>DC2</v>
          </cell>
          <cell r="G1029">
            <v>0</v>
          </cell>
          <cell r="H1029"/>
          <cell r="I1029">
            <v>3.1688461538461552</v>
          </cell>
          <cell r="J1029"/>
          <cell r="K1029" t="str">
            <v>NA</v>
          </cell>
          <cell r="L1029" t="str">
            <v>NA</v>
          </cell>
          <cell r="M1029"/>
          <cell r="N1029" t="str">
            <v>OLD</v>
          </cell>
        </row>
        <row r="1030">
          <cell r="A1030" t="str">
            <v>JMT-85</v>
          </cell>
          <cell r="B1030" t="str">
            <v>JMT-85</v>
          </cell>
          <cell r="C1030" t="str">
            <v>DC</v>
          </cell>
          <cell r="D1030" t="str">
            <v>JMT</v>
          </cell>
          <cell r="E1030" t="str">
            <v>DC</v>
          </cell>
          <cell r="F1030" t="str">
            <v>DC2</v>
          </cell>
          <cell r="G1030">
            <v>0</v>
          </cell>
          <cell r="H1030"/>
          <cell r="I1030">
            <v>3.1281250000000012</v>
          </cell>
          <cell r="J1030"/>
          <cell r="K1030" t="str">
            <v>NA</v>
          </cell>
          <cell r="L1030" t="str">
            <v>NA</v>
          </cell>
          <cell r="M1030"/>
          <cell r="N1030" t="str">
            <v>OLD</v>
          </cell>
        </row>
        <row r="1031">
          <cell r="A1031" t="str">
            <v>JMT-86</v>
          </cell>
          <cell r="B1031" t="str">
            <v>JMT-86</v>
          </cell>
          <cell r="C1031" t="str">
            <v>DC</v>
          </cell>
          <cell r="D1031" t="str">
            <v>JMT</v>
          </cell>
          <cell r="E1031" t="str">
            <v>DC</v>
          </cell>
          <cell r="F1031" t="str">
            <v>DC2</v>
          </cell>
          <cell r="G1031">
            <v>0</v>
          </cell>
          <cell r="H1031"/>
          <cell r="I1031">
            <v>5.1869230769230779</v>
          </cell>
          <cell r="J1031"/>
          <cell r="K1031" t="str">
            <v>NA</v>
          </cell>
          <cell r="L1031" t="str">
            <v>NA</v>
          </cell>
          <cell r="M1031"/>
          <cell r="N1031" t="str">
            <v>OLD</v>
          </cell>
        </row>
        <row r="1032">
          <cell r="A1032" t="str">
            <v>JMT-87</v>
          </cell>
          <cell r="B1032" t="str">
            <v>JMT-87</v>
          </cell>
          <cell r="C1032" t="str">
            <v>DC</v>
          </cell>
          <cell r="D1032" t="str">
            <v>JMT</v>
          </cell>
          <cell r="E1032" t="str">
            <v>DC</v>
          </cell>
          <cell r="F1032" t="str">
            <v>DC2</v>
          </cell>
          <cell r="G1032">
            <v>0</v>
          </cell>
          <cell r="H1032"/>
          <cell r="I1032">
            <v>4.7365224358974372</v>
          </cell>
          <cell r="J1032"/>
          <cell r="K1032" t="str">
            <v>NA</v>
          </cell>
          <cell r="L1032" t="str">
            <v>NA</v>
          </cell>
          <cell r="M1032"/>
          <cell r="N1032" t="str">
            <v>OLD</v>
          </cell>
        </row>
        <row r="1033">
          <cell r="A1033" t="str">
            <v>JMT-91</v>
          </cell>
          <cell r="B1033" t="str">
            <v>JMT-91</v>
          </cell>
          <cell r="C1033" t="str">
            <v>DC</v>
          </cell>
          <cell r="D1033" t="str">
            <v>JMT</v>
          </cell>
          <cell r="E1033" t="str">
            <v>DC</v>
          </cell>
          <cell r="F1033" t="str">
            <v>DC2</v>
          </cell>
          <cell r="G1033">
            <v>0</v>
          </cell>
          <cell r="H1033"/>
          <cell r="I1033">
            <v>3.3980128205128208</v>
          </cell>
          <cell r="J1033"/>
          <cell r="K1033">
            <v>-1.1339999999999999</v>
          </cell>
          <cell r="L1033" t="str">
            <v>NA</v>
          </cell>
          <cell r="M1033"/>
          <cell r="N1033" t="str">
            <v>OLD</v>
          </cell>
        </row>
        <row r="1034">
          <cell r="A1034" t="str">
            <v>JMT-92</v>
          </cell>
          <cell r="B1034" t="str">
            <v>JMT-92</v>
          </cell>
          <cell r="C1034" t="str">
            <v>DC</v>
          </cell>
          <cell r="D1034" t="str">
            <v>JMT</v>
          </cell>
          <cell r="E1034" t="str">
            <v>DC</v>
          </cell>
          <cell r="F1034" t="str">
            <v>DC2</v>
          </cell>
          <cell r="G1034">
            <v>0</v>
          </cell>
          <cell r="H1034"/>
          <cell r="I1034">
            <v>3.919807692307693</v>
          </cell>
          <cell r="J1034"/>
          <cell r="K1034">
            <v>-2.4103216783216781</v>
          </cell>
          <cell r="L1034">
            <v>-5.1326702481465061</v>
          </cell>
          <cell r="M1034"/>
          <cell r="N1034" t="str">
            <v>OLD</v>
          </cell>
        </row>
        <row r="1035">
          <cell r="A1035" t="str">
            <v>JMT-94</v>
          </cell>
          <cell r="B1035" t="str">
            <v>JMT-94</v>
          </cell>
          <cell r="C1035" t="str">
            <v>DC</v>
          </cell>
          <cell r="D1035" t="str">
            <v>JMT</v>
          </cell>
          <cell r="E1035" t="str">
            <v>DC</v>
          </cell>
          <cell r="F1035" t="str">
            <v>DC2</v>
          </cell>
          <cell r="G1035">
            <v>0</v>
          </cell>
          <cell r="H1035"/>
          <cell r="I1035">
            <v>7.8681730769230764</v>
          </cell>
          <cell r="J1035"/>
          <cell r="K1035" t="str">
            <v>NA</v>
          </cell>
          <cell r="L1035" t="str">
            <v>NA</v>
          </cell>
          <cell r="M1035"/>
          <cell r="N1035" t="str">
            <v>OLD</v>
          </cell>
        </row>
        <row r="1036">
          <cell r="A1036" t="str">
            <v>JMT-95</v>
          </cell>
          <cell r="B1036" t="str">
            <v>JMT-95</v>
          </cell>
          <cell r="C1036" t="str">
            <v>DC</v>
          </cell>
          <cell r="D1036" t="str">
            <v>JMT</v>
          </cell>
          <cell r="E1036" t="str">
            <v>DC</v>
          </cell>
          <cell r="F1036" t="str">
            <v>DC2</v>
          </cell>
          <cell r="G1036">
            <v>0</v>
          </cell>
          <cell r="H1036"/>
          <cell r="I1036">
            <v>8.6632051282051279</v>
          </cell>
          <cell r="J1036"/>
          <cell r="K1036" t="str">
            <v>NA</v>
          </cell>
          <cell r="L1036" t="str">
            <v>NA</v>
          </cell>
          <cell r="M1036"/>
          <cell r="N1036" t="str">
            <v>OLD</v>
          </cell>
        </row>
        <row r="1037">
          <cell r="A1037" t="str">
            <v>JMT-98</v>
          </cell>
          <cell r="B1037" t="str">
            <v>JMT-98</v>
          </cell>
          <cell r="C1037" t="str">
            <v>DC</v>
          </cell>
          <cell r="D1037" t="str">
            <v>JMT</v>
          </cell>
          <cell r="E1037" t="str">
            <v>DC</v>
          </cell>
          <cell r="F1037" t="str">
            <v>DC2</v>
          </cell>
          <cell r="G1037">
            <v>0</v>
          </cell>
          <cell r="H1037"/>
          <cell r="I1037">
            <v>8.4107692307692332</v>
          </cell>
          <cell r="J1037"/>
          <cell r="K1037">
            <v>-6.5623333333333322</v>
          </cell>
          <cell r="L1037" t="str">
            <v>NA</v>
          </cell>
          <cell r="M1037"/>
          <cell r="N1037" t="str">
            <v>OLD</v>
          </cell>
        </row>
        <row r="1038">
          <cell r="A1038" t="str">
            <v>JMT-99</v>
          </cell>
          <cell r="B1038" t="str">
            <v>JMT-99</v>
          </cell>
          <cell r="C1038" t="str">
            <v>DC</v>
          </cell>
          <cell r="D1038" t="str">
            <v>JMT</v>
          </cell>
          <cell r="E1038" t="str">
            <v>DC</v>
          </cell>
          <cell r="F1038" t="str">
            <v>DC2</v>
          </cell>
          <cell r="G1038">
            <v>0</v>
          </cell>
          <cell r="H1038"/>
          <cell r="I1038">
            <v>10.94923076923077</v>
          </cell>
          <cell r="J1038"/>
          <cell r="K1038" t="str">
            <v>NA</v>
          </cell>
          <cell r="L1038" t="str">
            <v>NA</v>
          </cell>
          <cell r="M1038"/>
          <cell r="N1038" t="str">
            <v>OLD</v>
          </cell>
        </row>
        <row r="1039">
          <cell r="A1039" t="str">
            <v>KW-04</v>
          </cell>
          <cell r="B1039" t="str">
            <v>KW-04</v>
          </cell>
          <cell r="C1039" t="str">
            <v>DC</v>
          </cell>
          <cell r="D1039" t="str">
            <v>KW</v>
          </cell>
          <cell r="E1039" t="str">
            <v>DC</v>
          </cell>
          <cell r="F1039" t="str">
            <v>DC2</v>
          </cell>
          <cell r="G1039">
            <v>0</v>
          </cell>
          <cell r="H1039"/>
          <cell r="I1039">
            <v>9.8717948717948728E-2</v>
          </cell>
          <cell r="J1039"/>
          <cell r="K1039" t="str">
            <v>NA</v>
          </cell>
          <cell r="L1039" t="str">
            <v>NA</v>
          </cell>
          <cell r="M1039"/>
          <cell r="N1039" t="str">
            <v>OLD</v>
          </cell>
        </row>
        <row r="1040">
          <cell r="A1040" t="str">
            <v>KW-14</v>
          </cell>
          <cell r="B1040" t="str">
            <v>KW-14</v>
          </cell>
          <cell r="C1040" t="str">
            <v>DC</v>
          </cell>
          <cell r="D1040" t="str">
            <v>KW</v>
          </cell>
          <cell r="E1040" t="str">
            <v>DC</v>
          </cell>
          <cell r="F1040" t="str">
            <v>DC2</v>
          </cell>
          <cell r="G1040">
            <v>0</v>
          </cell>
          <cell r="H1040"/>
          <cell r="I1040">
            <v>0.1022435897435898</v>
          </cell>
          <cell r="J1040"/>
          <cell r="K1040" t="str">
            <v>NA</v>
          </cell>
          <cell r="L1040" t="str">
            <v>NA</v>
          </cell>
          <cell r="M1040"/>
          <cell r="N1040" t="str">
            <v>OLD</v>
          </cell>
        </row>
        <row r="1041">
          <cell r="A1041" t="str">
            <v>KW-16</v>
          </cell>
          <cell r="B1041" t="str">
            <v>KW-16</v>
          </cell>
          <cell r="C1041" t="str">
            <v>DC</v>
          </cell>
          <cell r="D1041" t="str">
            <v>KW</v>
          </cell>
          <cell r="E1041" t="str">
            <v>DC</v>
          </cell>
          <cell r="F1041" t="str">
            <v>DC2</v>
          </cell>
          <cell r="G1041">
            <v>0</v>
          </cell>
          <cell r="H1041"/>
          <cell r="I1041">
            <v>5.4647435897435898E-2</v>
          </cell>
          <cell r="J1041"/>
          <cell r="K1041" t="str">
            <v>NA</v>
          </cell>
          <cell r="L1041" t="str">
            <v>NA</v>
          </cell>
          <cell r="M1041"/>
          <cell r="N1041" t="str">
            <v>OLD</v>
          </cell>
        </row>
        <row r="1042">
          <cell r="A1042" t="str">
            <v>LS-1G</v>
          </cell>
          <cell r="B1042" t="str">
            <v>LS-1G</v>
          </cell>
          <cell r="C1042" t="str">
            <v>DC</v>
          </cell>
          <cell r="D1042" t="str">
            <v>LS</v>
          </cell>
          <cell r="E1042" t="str">
            <v>DC</v>
          </cell>
          <cell r="F1042" t="str">
            <v>DC2</v>
          </cell>
          <cell r="G1042">
            <v>0</v>
          </cell>
          <cell r="H1042"/>
          <cell r="I1042">
            <v>76.849807692307706</v>
          </cell>
          <cell r="J1042"/>
          <cell r="K1042" t="str">
            <v>NA</v>
          </cell>
          <cell r="L1042" t="str">
            <v>NA</v>
          </cell>
          <cell r="M1042"/>
          <cell r="N1042" t="str">
            <v>OLD</v>
          </cell>
        </row>
        <row r="1043">
          <cell r="A1043" t="str">
            <v>PF-10</v>
          </cell>
          <cell r="B1043" t="str">
            <v>PF-10</v>
          </cell>
          <cell r="C1043" t="str">
            <v>DC</v>
          </cell>
          <cell r="D1043" t="str">
            <v>PF</v>
          </cell>
          <cell r="E1043" t="str">
            <v>DC</v>
          </cell>
          <cell r="F1043" t="str">
            <v>DC2</v>
          </cell>
          <cell r="G1043">
            <v>0</v>
          </cell>
          <cell r="H1043"/>
          <cell r="I1043">
            <v>89.76</v>
          </cell>
          <cell r="J1043"/>
          <cell r="K1043" t="str">
            <v>NA</v>
          </cell>
          <cell r="L1043" t="str">
            <v>NA</v>
          </cell>
          <cell r="M1043"/>
          <cell r="N1043" t="str">
            <v>OLD</v>
          </cell>
        </row>
        <row r="1044">
          <cell r="A1044" t="str">
            <v>PF-12</v>
          </cell>
          <cell r="B1044" t="str">
            <v>PF-12</v>
          </cell>
          <cell r="C1044" t="str">
            <v>DC</v>
          </cell>
          <cell r="D1044" t="str">
            <v>PF</v>
          </cell>
          <cell r="E1044" t="str">
            <v>DC</v>
          </cell>
          <cell r="F1044" t="str">
            <v>DC2</v>
          </cell>
          <cell r="G1044">
            <v>0</v>
          </cell>
          <cell r="H1044"/>
          <cell r="I1044">
            <v>119.295</v>
          </cell>
          <cell r="J1044"/>
          <cell r="K1044" t="str">
            <v>NA</v>
          </cell>
          <cell r="L1044" t="str">
            <v>NA</v>
          </cell>
          <cell r="M1044"/>
          <cell r="N1044" t="str">
            <v>OLD</v>
          </cell>
        </row>
        <row r="1045">
          <cell r="A1045" t="str">
            <v>PSC</v>
          </cell>
          <cell r="B1045" t="str">
            <v>PSC</v>
          </cell>
          <cell r="C1045" t="str">
            <v>DC</v>
          </cell>
          <cell r="D1045" t="str">
            <v>PSC</v>
          </cell>
          <cell r="E1045" t="str">
            <v>DC</v>
          </cell>
          <cell r="F1045" t="str">
            <v>DC2</v>
          </cell>
          <cell r="G1045">
            <v>0</v>
          </cell>
          <cell r="H1045"/>
          <cell r="I1045">
            <v>249.50961538461539</v>
          </cell>
          <cell r="J1045"/>
          <cell r="K1045" t="str">
            <v>NA</v>
          </cell>
          <cell r="L1045" t="str">
            <v>NA</v>
          </cell>
          <cell r="M1045"/>
          <cell r="N1045" t="str">
            <v>OLD</v>
          </cell>
        </row>
        <row r="1046">
          <cell r="A1046" t="str">
            <v>PT-1G</v>
          </cell>
          <cell r="B1046" t="str">
            <v>PT-1G</v>
          </cell>
          <cell r="C1046" t="str">
            <v>DC</v>
          </cell>
          <cell r="D1046" t="str">
            <v>PT</v>
          </cell>
          <cell r="E1046" t="str">
            <v>DC</v>
          </cell>
          <cell r="F1046" t="str">
            <v>DC2</v>
          </cell>
          <cell r="G1046">
            <v>0</v>
          </cell>
          <cell r="H1046"/>
          <cell r="I1046">
            <v>0.74919871794871806</v>
          </cell>
          <cell r="J1046"/>
          <cell r="K1046" t="str">
            <v>NA</v>
          </cell>
          <cell r="L1046" t="str">
            <v>NA</v>
          </cell>
          <cell r="M1046"/>
          <cell r="N1046" t="str">
            <v>OLD</v>
          </cell>
        </row>
        <row r="1047">
          <cell r="A1047" t="str">
            <v>PT-5G</v>
          </cell>
          <cell r="B1047" t="str">
            <v>PT-5G</v>
          </cell>
          <cell r="C1047" t="str">
            <v>DC</v>
          </cell>
          <cell r="D1047" t="str">
            <v>PT</v>
          </cell>
          <cell r="E1047" t="str">
            <v>DC</v>
          </cell>
          <cell r="F1047" t="str">
            <v>DC2</v>
          </cell>
          <cell r="G1047">
            <v>0</v>
          </cell>
          <cell r="H1047"/>
          <cell r="I1047">
            <v>4.1778846153846159</v>
          </cell>
          <cell r="J1047"/>
          <cell r="K1047" t="str">
            <v>NA</v>
          </cell>
          <cell r="L1047" t="str">
            <v>NA</v>
          </cell>
          <cell r="M1047"/>
          <cell r="N1047" t="str">
            <v>OLD</v>
          </cell>
        </row>
        <row r="1048">
          <cell r="A1048" t="str">
            <v>RS-0432</v>
          </cell>
          <cell r="B1048" t="str">
            <v>RS-0432</v>
          </cell>
          <cell r="C1048" t="str">
            <v>DC</v>
          </cell>
          <cell r="D1048" t="str">
            <v>RS</v>
          </cell>
          <cell r="E1048" t="str">
            <v>DC</v>
          </cell>
          <cell r="F1048" t="str">
            <v>DC2</v>
          </cell>
          <cell r="G1048">
            <v>0</v>
          </cell>
          <cell r="H1048"/>
          <cell r="I1048">
            <v>36.145576923076931</v>
          </cell>
          <cell r="J1048"/>
          <cell r="K1048" t="str">
            <v>NA</v>
          </cell>
          <cell r="L1048" t="str">
            <v>NA</v>
          </cell>
          <cell r="M1048"/>
          <cell r="N1048" t="str">
            <v>OLD</v>
          </cell>
        </row>
        <row r="1049">
          <cell r="A1049" t="str">
            <v>S25H</v>
          </cell>
          <cell r="B1049" t="str">
            <v>S25H</v>
          </cell>
          <cell r="C1049" t="str">
            <v>DC</v>
          </cell>
          <cell r="D1049" t="str">
            <v>HS</v>
          </cell>
          <cell r="E1049" t="str">
            <v>DC</v>
          </cell>
          <cell r="F1049" t="str">
            <v>DC2</v>
          </cell>
          <cell r="G1049">
            <v>0</v>
          </cell>
          <cell r="H1049"/>
          <cell r="I1049">
            <v>15.609</v>
          </cell>
          <cell r="J1049"/>
          <cell r="K1049" t="str">
            <v>NA</v>
          </cell>
          <cell r="L1049" t="str">
            <v>NA</v>
          </cell>
          <cell r="M1049"/>
          <cell r="N1049" t="str">
            <v>OLD</v>
          </cell>
        </row>
        <row r="1050">
          <cell r="A1050" t="str">
            <v>SR-A0404</v>
          </cell>
          <cell r="B1050" t="str">
            <v>SR-A0404</v>
          </cell>
          <cell r="C1050" t="str">
            <v>DC</v>
          </cell>
          <cell r="D1050" t="str">
            <v>SR</v>
          </cell>
          <cell r="E1050" t="str">
            <v>DC</v>
          </cell>
          <cell r="F1050" t="str">
            <v>DC2</v>
          </cell>
          <cell r="G1050">
            <v>0</v>
          </cell>
          <cell r="H1050"/>
          <cell r="I1050">
            <v>0.15865384615384609</v>
          </cell>
          <cell r="J1050"/>
          <cell r="K1050" t="str">
            <v>NA</v>
          </cell>
          <cell r="L1050" t="str">
            <v>NA</v>
          </cell>
          <cell r="M1050"/>
          <cell r="N1050" t="str">
            <v>OLD</v>
          </cell>
        </row>
        <row r="1051">
          <cell r="A1051" t="str">
            <v>V4H</v>
          </cell>
          <cell r="B1051" t="str">
            <v>V4H</v>
          </cell>
          <cell r="C1051" t="str">
            <v>DC</v>
          </cell>
          <cell r="D1051" t="str">
            <v>VB</v>
          </cell>
          <cell r="E1051" t="str">
            <v>DC</v>
          </cell>
          <cell r="F1051" t="str">
            <v>DC2</v>
          </cell>
          <cell r="G1051">
            <v>0</v>
          </cell>
          <cell r="H1051"/>
          <cell r="I1051">
            <v>19.156923076923078</v>
          </cell>
          <cell r="J1051"/>
          <cell r="K1051" t="str">
            <v>NA</v>
          </cell>
          <cell r="L1051" t="str">
            <v>NA</v>
          </cell>
          <cell r="M1051"/>
          <cell r="N1051" t="str">
            <v>OLD</v>
          </cell>
        </row>
        <row r="1052">
          <cell r="A1052" t="str">
            <v>VZ2</v>
          </cell>
          <cell r="B1052" t="str">
            <v>VZ2</v>
          </cell>
          <cell r="C1052" t="str">
            <v>DC</v>
          </cell>
          <cell r="D1052" t="str">
            <v>VB</v>
          </cell>
          <cell r="E1052" t="str">
            <v>DC</v>
          </cell>
          <cell r="F1052" t="str">
            <v>DC2</v>
          </cell>
          <cell r="G1052">
            <v>0</v>
          </cell>
          <cell r="H1052"/>
          <cell r="I1052">
            <v>16.76160256410256</v>
          </cell>
          <cell r="J1052"/>
          <cell r="K1052" t="str">
            <v>NA</v>
          </cell>
          <cell r="L1052">
            <v>-22.98477600982649</v>
          </cell>
          <cell r="M1052"/>
          <cell r="N1052" t="str">
            <v>OLD</v>
          </cell>
        </row>
        <row r="1053">
          <cell r="A1053" t="str">
            <v>VZ6</v>
          </cell>
          <cell r="B1053" t="str">
            <v>VZ6</v>
          </cell>
          <cell r="C1053" t="str">
            <v>DC</v>
          </cell>
          <cell r="D1053" t="str">
            <v>VB</v>
          </cell>
          <cell r="E1053" t="str">
            <v>DC</v>
          </cell>
          <cell r="F1053" t="str">
            <v>DC2</v>
          </cell>
          <cell r="G1053">
            <v>0</v>
          </cell>
          <cell r="H1053"/>
          <cell r="I1053">
            <v>46.812756410256412</v>
          </cell>
          <cell r="J1053"/>
          <cell r="K1053">
            <v>-9.4224999999999994</v>
          </cell>
          <cell r="L1053">
            <v>-17.03874888506915</v>
          </cell>
          <cell r="M1053"/>
          <cell r="N1053" t="str">
            <v>OLD</v>
          </cell>
        </row>
        <row r="1054">
          <cell r="A1054" t="str">
            <v>WR-B124</v>
          </cell>
          <cell r="B1054" t="str">
            <v>WR-B124</v>
          </cell>
          <cell r="C1054" t="str">
            <v>DC</v>
          </cell>
          <cell r="D1054" t="str">
            <v>WR</v>
          </cell>
          <cell r="E1054" t="str">
            <v>DC</v>
          </cell>
          <cell r="F1054" t="str">
            <v>DC2</v>
          </cell>
          <cell r="G1054">
            <v>0</v>
          </cell>
          <cell r="H1054"/>
          <cell r="I1054">
            <v>17.700833333333339</v>
          </cell>
          <cell r="J1054"/>
          <cell r="K1054" t="str">
            <v>NA</v>
          </cell>
          <cell r="L1054" t="str">
            <v>NA</v>
          </cell>
          <cell r="M1054"/>
          <cell r="N1054" t="str">
            <v>OLD</v>
          </cell>
        </row>
        <row r="1055">
          <cell r="A1055" t="str">
            <v>Z4J</v>
          </cell>
          <cell r="B1055" t="str">
            <v>Z4J</v>
          </cell>
          <cell r="C1055" t="str">
            <v>DC</v>
          </cell>
          <cell r="D1055" t="str">
            <v>CFB</v>
          </cell>
          <cell r="E1055" t="str">
            <v>DC</v>
          </cell>
          <cell r="F1055" t="str">
            <v>DC2</v>
          </cell>
          <cell r="G1055">
            <v>0</v>
          </cell>
          <cell r="H1055"/>
          <cell r="I1055">
            <v>8.0314102564102576</v>
          </cell>
          <cell r="J1055"/>
          <cell r="K1055">
            <v>-2.8688888888888888</v>
          </cell>
          <cell r="L1055" t="str">
            <v>NA</v>
          </cell>
          <cell r="M1055"/>
          <cell r="N1055" t="str">
            <v>OLD</v>
          </cell>
        </row>
        <row r="1056">
          <cell r="A1056" t="str">
            <v>Z4X</v>
          </cell>
          <cell r="B1056" t="str">
            <v>Z4X</v>
          </cell>
          <cell r="C1056" t="str">
            <v>DC</v>
          </cell>
          <cell r="D1056" t="str">
            <v>CFB</v>
          </cell>
          <cell r="E1056" t="str">
            <v>DC</v>
          </cell>
          <cell r="F1056" t="str">
            <v>DC2</v>
          </cell>
          <cell r="G1056">
            <v>0</v>
          </cell>
          <cell r="H1056"/>
          <cell r="I1056">
            <v>16.79121794871795</v>
          </cell>
          <cell r="J1056"/>
          <cell r="K1056" t="str">
            <v>NA</v>
          </cell>
          <cell r="L1056" t="str">
            <v>NA</v>
          </cell>
          <cell r="M1056"/>
          <cell r="N1056" t="str">
            <v>OLD</v>
          </cell>
        </row>
        <row r="1057">
          <cell r="A1057" t="str">
            <v>ZS4</v>
          </cell>
          <cell r="B1057" t="str">
            <v>ZS4</v>
          </cell>
          <cell r="C1057" t="str">
            <v>DC</v>
          </cell>
          <cell r="D1057" t="str">
            <v>CFB</v>
          </cell>
          <cell r="E1057" t="str">
            <v>DC</v>
          </cell>
          <cell r="F1057" t="str">
            <v>DC2</v>
          </cell>
          <cell r="G1057">
            <v>0</v>
          </cell>
          <cell r="H1057"/>
          <cell r="I1057">
            <v>31.33519230769231</v>
          </cell>
          <cell r="J1057"/>
          <cell r="K1057" t="str">
            <v>NA</v>
          </cell>
          <cell r="L1057">
            <v>-13.17800826648921</v>
          </cell>
          <cell r="M1057"/>
          <cell r="N1057" t="str">
            <v>OLD</v>
          </cell>
        </row>
        <row r="1058">
          <cell r="A1058" t="str">
            <v>JMT-123</v>
          </cell>
          <cell r="B1058" t="str">
            <v>JMT-123</v>
          </cell>
          <cell r="C1058" t="str">
            <v>DC</v>
          </cell>
          <cell r="D1058" t="str">
            <v>JMT</v>
          </cell>
          <cell r="E1058" t="str">
            <v>DC</v>
          </cell>
          <cell r="F1058" t="str">
            <v>DC2</v>
          </cell>
          <cell r="G1058">
            <v>0</v>
          </cell>
          <cell r="H1058"/>
          <cell r="I1058">
            <v>3.557724358974359</v>
          </cell>
          <cell r="J1058"/>
          <cell r="K1058" t="str">
            <v>NA</v>
          </cell>
          <cell r="L1058" t="str">
            <v>NA</v>
          </cell>
          <cell r="M1058"/>
          <cell r="N1058" t="str">
            <v>OLD</v>
          </cell>
        </row>
        <row r="1059">
          <cell r="A1059" t="str">
            <v>JMT-125</v>
          </cell>
          <cell r="B1059" t="str">
            <v>JMT-125</v>
          </cell>
          <cell r="C1059" t="str">
            <v>DC</v>
          </cell>
          <cell r="D1059" t="str">
            <v>JMT</v>
          </cell>
          <cell r="E1059" t="str">
            <v>DC</v>
          </cell>
          <cell r="F1059" t="str">
            <v>DC2</v>
          </cell>
          <cell r="G1059">
            <v>0</v>
          </cell>
          <cell r="H1059"/>
          <cell r="I1059">
            <v>2.9280448717948722</v>
          </cell>
          <cell r="J1059"/>
          <cell r="K1059" t="str">
            <v>NA</v>
          </cell>
          <cell r="L1059" t="str">
            <v>NA</v>
          </cell>
          <cell r="M1059"/>
          <cell r="N1059" t="str">
            <v>OLD</v>
          </cell>
        </row>
        <row r="1060">
          <cell r="A1060" t="str">
            <v>JMT-126</v>
          </cell>
          <cell r="B1060" t="str">
            <v>JMT-126</v>
          </cell>
          <cell r="C1060" t="str">
            <v>DC</v>
          </cell>
          <cell r="D1060" t="str">
            <v>JMT</v>
          </cell>
          <cell r="E1060" t="str">
            <v>DC</v>
          </cell>
          <cell r="F1060" t="str">
            <v>DC2</v>
          </cell>
          <cell r="G1060">
            <v>0</v>
          </cell>
          <cell r="H1060"/>
          <cell r="I1060">
            <v>5.5990705128205134</v>
          </cell>
          <cell r="J1060"/>
          <cell r="K1060" t="str">
            <v>NA</v>
          </cell>
          <cell r="L1060" t="str">
            <v>NA</v>
          </cell>
          <cell r="M1060"/>
          <cell r="N1060" t="str">
            <v>OLD</v>
          </cell>
        </row>
        <row r="1061">
          <cell r="A1061" t="str">
            <v>JMT-127</v>
          </cell>
          <cell r="B1061" t="str">
            <v>JMT-127</v>
          </cell>
          <cell r="C1061" t="str">
            <v>DC</v>
          </cell>
          <cell r="D1061" t="str">
            <v>JMT</v>
          </cell>
          <cell r="E1061" t="str">
            <v>DC</v>
          </cell>
          <cell r="F1061" t="str">
            <v>DC2</v>
          </cell>
          <cell r="G1061">
            <v>0</v>
          </cell>
          <cell r="H1061"/>
          <cell r="I1061">
            <v>13.61955128205128</v>
          </cell>
          <cell r="J1061"/>
          <cell r="K1061" t="str">
            <v>NA</v>
          </cell>
          <cell r="L1061" t="str">
            <v>NA</v>
          </cell>
          <cell r="M1061"/>
          <cell r="N1061" t="str">
            <v>OLD</v>
          </cell>
        </row>
        <row r="1062">
          <cell r="A1062" t="str">
            <v>JMT-130</v>
          </cell>
          <cell r="B1062" t="str">
            <v>JMT-130</v>
          </cell>
          <cell r="C1062" t="str">
            <v>DC</v>
          </cell>
          <cell r="D1062" t="str">
            <v>JMT</v>
          </cell>
          <cell r="E1062" t="str">
            <v>DC</v>
          </cell>
          <cell r="F1062" t="str">
            <v>DC2</v>
          </cell>
          <cell r="G1062">
            <v>0</v>
          </cell>
          <cell r="H1062"/>
          <cell r="I1062">
            <v>13.600512820512821</v>
          </cell>
          <cell r="J1062"/>
          <cell r="K1062" t="str">
            <v>NA</v>
          </cell>
          <cell r="L1062" t="str">
            <v>NA</v>
          </cell>
          <cell r="M1062"/>
          <cell r="N1062" t="str">
            <v>OLD</v>
          </cell>
        </row>
        <row r="1063">
          <cell r="A1063" t="str">
            <v>JMT-131</v>
          </cell>
          <cell r="B1063" t="str">
            <v>JMT-131</v>
          </cell>
          <cell r="C1063" t="str">
            <v>DC</v>
          </cell>
          <cell r="D1063" t="str">
            <v>JMT</v>
          </cell>
          <cell r="E1063" t="str">
            <v>DC</v>
          </cell>
          <cell r="F1063" t="str">
            <v>DC2</v>
          </cell>
          <cell r="G1063">
            <v>0</v>
          </cell>
          <cell r="H1063"/>
          <cell r="I1063">
            <v>5.5796794871794866</v>
          </cell>
          <cell r="J1063"/>
          <cell r="K1063" t="str">
            <v>NA</v>
          </cell>
          <cell r="L1063" t="str">
            <v>NA</v>
          </cell>
          <cell r="M1063"/>
          <cell r="N1063" t="str">
            <v>OLD</v>
          </cell>
        </row>
        <row r="1064">
          <cell r="A1064" t="str">
            <v>JMT-133</v>
          </cell>
          <cell r="B1064" t="str">
            <v>JMT-133</v>
          </cell>
          <cell r="C1064" t="str">
            <v>DC</v>
          </cell>
          <cell r="D1064" t="str">
            <v>JMT</v>
          </cell>
          <cell r="E1064" t="str">
            <v>DC</v>
          </cell>
          <cell r="F1064" t="str">
            <v>DC2</v>
          </cell>
          <cell r="G1064">
            <v>0</v>
          </cell>
          <cell r="H1064"/>
          <cell r="I1064">
            <v>12.12714743589744</v>
          </cell>
          <cell r="J1064"/>
          <cell r="K1064" t="str">
            <v>NA</v>
          </cell>
          <cell r="L1064" t="str">
            <v>NA</v>
          </cell>
          <cell r="M1064"/>
          <cell r="N1064" t="str">
            <v>OLD</v>
          </cell>
        </row>
        <row r="1065">
          <cell r="A1065" t="str">
            <v>FAB-08</v>
          </cell>
          <cell r="B1065" t="str">
            <v>FAB-08</v>
          </cell>
          <cell r="C1065" t="str">
            <v>DC</v>
          </cell>
          <cell r="D1065" t="str">
            <v>FAB</v>
          </cell>
          <cell r="E1065" t="str">
            <v>DC</v>
          </cell>
          <cell r="F1065" t="str">
            <v>DC2</v>
          </cell>
          <cell r="G1065">
            <v>0</v>
          </cell>
          <cell r="H1065"/>
          <cell r="I1065">
            <v>80.333000000000013</v>
          </cell>
          <cell r="J1065"/>
          <cell r="K1065" t="str">
            <v>NA</v>
          </cell>
          <cell r="L1065">
            <v>-32.995082522695512</v>
          </cell>
          <cell r="M1065"/>
          <cell r="N1065" t="str">
            <v>OLD</v>
          </cell>
        </row>
        <row r="1066">
          <cell r="A1066" t="str">
            <v>JMT-140</v>
          </cell>
          <cell r="B1066" t="str">
            <v>JMT-140</v>
          </cell>
          <cell r="C1066" t="str">
            <v>DC</v>
          </cell>
          <cell r="D1066" t="str">
            <v>JMT</v>
          </cell>
          <cell r="E1066" t="str">
            <v>DC</v>
          </cell>
          <cell r="F1066" t="str">
            <v>DC2</v>
          </cell>
          <cell r="G1066">
            <v>0</v>
          </cell>
          <cell r="H1066"/>
          <cell r="I1066">
            <v>20.797051282051289</v>
          </cell>
          <cell r="J1066"/>
          <cell r="K1066" t="str">
            <v>NA</v>
          </cell>
          <cell r="L1066" t="str">
            <v>NA</v>
          </cell>
          <cell r="M1066"/>
          <cell r="N1066" t="str">
            <v>OLD</v>
          </cell>
        </row>
        <row r="1067">
          <cell r="A1067" t="str">
            <v>JMT-142</v>
          </cell>
          <cell r="B1067" t="str">
            <v>JMT-142</v>
          </cell>
          <cell r="C1067" t="str">
            <v>DC</v>
          </cell>
          <cell r="D1067" t="str">
            <v>JMT</v>
          </cell>
          <cell r="E1067" t="str">
            <v>DC</v>
          </cell>
          <cell r="F1067" t="str">
            <v>DC2</v>
          </cell>
          <cell r="G1067">
            <v>0</v>
          </cell>
          <cell r="H1067"/>
          <cell r="I1067">
            <v>14.628625</v>
          </cell>
          <cell r="J1067"/>
          <cell r="K1067" t="str">
            <v>NA</v>
          </cell>
          <cell r="L1067" t="str">
            <v>NA</v>
          </cell>
          <cell r="M1067"/>
          <cell r="N1067" t="str">
            <v>OLD</v>
          </cell>
        </row>
        <row r="1068">
          <cell r="A1068" t="str">
            <v>JMT-143</v>
          </cell>
          <cell r="B1068" t="str">
            <v>JMT-143</v>
          </cell>
          <cell r="C1068" t="str">
            <v>DC</v>
          </cell>
          <cell r="D1068" t="str">
            <v>JMT</v>
          </cell>
          <cell r="E1068" t="str">
            <v>DC</v>
          </cell>
          <cell r="F1068" t="str">
            <v>DC2</v>
          </cell>
          <cell r="G1068">
            <v>0</v>
          </cell>
          <cell r="H1068"/>
          <cell r="I1068">
            <v>14.614875</v>
          </cell>
          <cell r="J1068"/>
          <cell r="K1068" t="str">
            <v>NA</v>
          </cell>
          <cell r="L1068" t="str">
            <v>NA</v>
          </cell>
          <cell r="M1068">
            <v>-0.92249999999999999</v>
          </cell>
          <cell r="N1068" t="str">
            <v>OLD</v>
          </cell>
        </row>
        <row r="1069">
          <cell r="A1069" t="str">
            <v>FAB-30</v>
          </cell>
          <cell r="B1069" t="str">
            <v>FAB-30</v>
          </cell>
          <cell r="C1069" t="str">
            <v>DC</v>
          </cell>
          <cell r="D1069" t="str">
            <v>FAB</v>
          </cell>
          <cell r="E1069" t="str">
            <v>DC</v>
          </cell>
          <cell r="F1069" t="str">
            <v>DC2</v>
          </cell>
          <cell r="G1069">
            <v>0</v>
          </cell>
          <cell r="H1069"/>
          <cell r="I1069">
            <v>3.8380128205128199</v>
          </cell>
          <cell r="J1069"/>
          <cell r="K1069" t="str">
            <v>NA</v>
          </cell>
          <cell r="L1069" t="str">
            <v>NA</v>
          </cell>
          <cell r="M1069"/>
          <cell r="N1069" t="str">
            <v>OLD</v>
          </cell>
        </row>
        <row r="1070">
          <cell r="A1070" t="str">
            <v>FAB-36</v>
          </cell>
          <cell r="B1070" t="str">
            <v>FAB-36</v>
          </cell>
          <cell r="C1070" t="str">
            <v>DC</v>
          </cell>
          <cell r="D1070" t="str">
            <v>FAB</v>
          </cell>
          <cell r="E1070" t="str">
            <v>DC</v>
          </cell>
          <cell r="F1070" t="str">
            <v>DC2</v>
          </cell>
          <cell r="G1070">
            <v>0</v>
          </cell>
          <cell r="H1070"/>
          <cell r="I1070">
            <v>14.59333333333333</v>
          </cell>
          <cell r="J1070"/>
          <cell r="K1070" t="str">
            <v>NA</v>
          </cell>
          <cell r="L1070" t="str">
            <v>NA</v>
          </cell>
          <cell r="M1070"/>
          <cell r="N1070" t="str">
            <v>OLD</v>
          </cell>
        </row>
        <row r="1071">
          <cell r="A1071" t="str">
            <v>PFI-04</v>
          </cell>
          <cell r="B1071" t="str">
            <v>PFI-04</v>
          </cell>
          <cell r="C1071" t="str">
            <v>DC</v>
          </cell>
          <cell r="D1071" t="str">
            <v>PF</v>
          </cell>
          <cell r="E1071" t="str">
            <v>DC</v>
          </cell>
          <cell r="F1071" t="str">
            <v>DC2</v>
          </cell>
          <cell r="G1071">
            <v>0</v>
          </cell>
          <cell r="H1071"/>
          <cell r="I1071">
            <v>175.505</v>
          </cell>
          <cell r="J1071"/>
          <cell r="K1071" t="str">
            <v>NA</v>
          </cell>
          <cell r="L1071" t="str">
            <v>NA</v>
          </cell>
          <cell r="M1071"/>
          <cell r="N1071" t="str">
            <v>OLD</v>
          </cell>
        </row>
        <row r="1072">
          <cell r="A1072" t="str">
            <v>SBA-09</v>
          </cell>
          <cell r="B1072" t="str">
            <v>SBA-09</v>
          </cell>
          <cell r="C1072" t="str">
            <v>DC</v>
          </cell>
          <cell r="D1072" t="str">
            <v>SBA</v>
          </cell>
          <cell r="E1072" t="str">
            <v>DC</v>
          </cell>
          <cell r="F1072" t="str">
            <v>DC2</v>
          </cell>
          <cell r="G1072">
            <v>0</v>
          </cell>
          <cell r="H1072"/>
          <cell r="I1072">
            <v>7.0837179487179496</v>
          </cell>
          <cell r="J1072"/>
          <cell r="K1072" t="str">
            <v>NA</v>
          </cell>
          <cell r="L1072" t="str">
            <v>NA</v>
          </cell>
          <cell r="M1072"/>
          <cell r="N1072" t="str">
            <v>OLD</v>
          </cell>
        </row>
        <row r="1073">
          <cell r="A1073" t="str">
            <v>PR-25</v>
          </cell>
          <cell r="B1073" t="str">
            <v>PR-25</v>
          </cell>
          <cell r="C1073" t="str">
            <v>DC</v>
          </cell>
          <cell r="D1073" t="str">
            <v>PR</v>
          </cell>
          <cell r="E1073" t="str">
            <v>DC</v>
          </cell>
          <cell r="F1073" t="str">
            <v>DC2</v>
          </cell>
          <cell r="G1073">
            <v>0</v>
          </cell>
          <cell r="H1073"/>
          <cell r="I1073">
            <v>46.103505292307702</v>
          </cell>
          <cell r="J1073"/>
          <cell r="K1073" t="str">
            <v>NA</v>
          </cell>
          <cell r="L1073" t="str">
            <v>NA</v>
          </cell>
          <cell r="M1073"/>
          <cell r="N1073" t="str">
            <v>OLD</v>
          </cell>
        </row>
        <row r="1074">
          <cell r="A1074" t="str">
            <v>JMT-139</v>
          </cell>
          <cell r="B1074" t="str">
            <v>JMT-139</v>
          </cell>
          <cell r="C1074" t="str">
            <v>DC</v>
          </cell>
          <cell r="D1074" t="str">
            <v>JMT</v>
          </cell>
          <cell r="E1074" t="str">
            <v>DC</v>
          </cell>
          <cell r="F1074" t="str">
            <v>DC2</v>
          </cell>
          <cell r="G1074">
            <v>0</v>
          </cell>
          <cell r="H1074"/>
          <cell r="I1074">
            <v>9.1885256410256417</v>
          </cell>
          <cell r="J1074"/>
          <cell r="K1074" t="str">
            <v>NA</v>
          </cell>
          <cell r="L1074" t="str">
            <v>NA</v>
          </cell>
          <cell r="M1074"/>
          <cell r="N1074" t="str">
            <v>OLD</v>
          </cell>
        </row>
        <row r="1075">
          <cell r="A1075" t="str">
            <v>JMT-145</v>
          </cell>
          <cell r="B1075" t="str">
            <v>JMT-145</v>
          </cell>
          <cell r="C1075" t="str">
            <v>DC</v>
          </cell>
          <cell r="D1075" t="str">
            <v>JMT</v>
          </cell>
          <cell r="E1075" t="str">
            <v>DC</v>
          </cell>
          <cell r="F1075" t="str">
            <v>DC2</v>
          </cell>
          <cell r="G1075">
            <v>0</v>
          </cell>
          <cell r="H1075"/>
          <cell r="I1075">
            <v>10.5786858974359</v>
          </cell>
          <cell r="J1075"/>
          <cell r="K1075" t="str">
            <v>NA</v>
          </cell>
          <cell r="L1075" t="str">
            <v>NA</v>
          </cell>
          <cell r="M1075">
            <v>-0.89687500000000009</v>
          </cell>
          <cell r="N1075" t="str">
            <v>OLD</v>
          </cell>
        </row>
        <row r="1076">
          <cell r="A1076" t="str">
            <v>JMT-146</v>
          </cell>
          <cell r="B1076" t="str">
            <v>JMT-146</v>
          </cell>
          <cell r="C1076" t="str">
            <v>DC</v>
          </cell>
          <cell r="D1076" t="str">
            <v>JMT</v>
          </cell>
          <cell r="E1076" t="str">
            <v>DC</v>
          </cell>
          <cell r="F1076" t="str">
            <v>DC2</v>
          </cell>
          <cell r="G1076">
            <v>0</v>
          </cell>
          <cell r="H1076"/>
          <cell r="I1076">
            <v>18.162692307692311</v>
          </cell>
          <cell r="J1076"/>
          <cell r="K1076" t="str">
            <v>NA</v>
          </cell>
          <cell r="L1076" t="str">
            <v>NA</v>
          </cell>
          <cell r="M1076"/>
          <cell r="N1076" t="str">
            <v>OLD</v>
          </cell>
        </row>
        <row r="1077">
          <cell r="A1077" t="str">
            <v>IB-E03M</v>
          </cell>
          <cell r="B1077" t="str">
            <v>IB-E03M</v>
          </cell>
          <cell r="C1077" t="str">
            <v>DC</v>
          </cell>
          <cell r="D1077" t="str">
            <v>IB</v>
          </cell>
          <cell r="E1077" t="str">
            <v>DC</v>
          </cell>
          <cell r="F1077" t="str">
            <v>DC2</v>
          </cell>
          <cell r="G1077">
            <v>0</v>
          </cell>
          <cell r="H1077"/>
          <cell r="I1077">
            <v>13.361474358974361</v>
          </cell>
          <cell r="J1077"/>
          <cell r="K1077" t="str">
            <v>NA</v>
          </cell>
          <cell r="L1077" t="str">
            <v>NA</v>
          </cell>
          <cell r="M1077"/>
          <cell r="N1077" t="str">
            <v>OLD</v>
          </cell>
        </row>
        <row r="1078">
          <cell r="A1078" t="str">
            <v>JMT-147</v>
          </cell>
          <cell r="B1078" t="str">
            <v>JMT-147</v>
          </cell>
          <cell r="C1078" t="str">
            <v>DC</v>
          </cell>
          <cell r="D1078" t="str">
            <v>JMT</v>
          </cell>
          <cell r="E1078" t="str">
            <v>DC</v>
          </cell>
          <cell r="F1078" t="str">
            <v>DC2</v>
          </cell>
          <cell r="G1078">
            <v>0</v>
          </cell>
          <cell r="H1078"/>
          <cell r="I1078">
            <v>51.340737179487178</v>
          </cell>
          <cell r="J1078"/>
          <cell r="K1078" t="str">
            <v>NA</v>
          </cell>
          <cell r="L1078" t="str">
            <v>NA</v>
          </cell>
          <cell r="M1078"/>
          <cell r="N1078" t="str">
            <v>OLD</v>
          </cell>
        </row>
        <row r="1079">
          <cell r="A1079" t="str">
            <v>JMT-148</v>
          </cell>
          <cell r="B1079" t="str">
            <v>JMT-148</v>
          </cell>
          <cell r="C1079" t="str">
            <v>DC</v>
          </cell>
          <cell r="D1079" t="str">
            <v>JMT</v>
          </cell>
          <cell r="E1079" t="str">
            <v>DC</v>
          </cell>
          <cell r="F1079" t="str">
            <v>DC2</v>
          </cell>
          <cell r="G1079">
            <v>0</v>
          </cell>
          <cell r="H1079"/>
          <cell r="I1079">
            <v>30.254583333333329</v>
          </cell>
          <cell r="J1079"/>
          <cell r="K1079" t="str">
            <v>NA</v>
          </cell>
          <cell r="L1079" t="str">
            <v>NA</v>
          </cell>
          <cell r="M1079"/>
          <cell r="N1079" t="str">
            <v>OLD</v>
          </cell>
        </row>
        <row r="1080">
          <cell r="A1080" t="str">
            <v>CU-19</v>
          </cell>
          <cell r="B1080" t="str">
            <v>CU-19</v>
          </cell>
          <cell r="C1080" t="str">
            <v>DC</v>
          </cell>
          <cell r="D1080" t="str">
            <v>CU</v>
          </cell>
          <cell r="E1080" t="str">
            <v>DC</v>
          </cell>
          <cell r="F1080" t="str">
            <v>DC2</v>
          </cell>
          <cell r="G1080">
            <v>0</v>
          </cell>
          <cell r="H1080"/>
          <cell r="I1080">
            <v>4.9255990384615389</v>
          </cell>
          <cell r="J1080"/>
          <cell r="K1080" t="str">
            <v>NA</v>
          </cell>
          <cell r="L1080" t="str">
            <v>NA</v>
          </cell>
          <cell r="M1080"/>
          <cell r="N1080" t="str">
            <v>OLD</v>
          </cell>
        </row>
        <row r="1081">
          <cell r="A1081" t="str">
            <v>CU-30</v>
          </cell>
          <cell r="B1081" t="str">
            <v>CU-30</v>
          </cell>
          <cell r="C1081" t="str">
            <v>DC</v>
          </cell>
          <cell r="D1081" t="str">
            <v>CU</v>
          </cell>
          <cell r="E1081" t="str">
            <v>DC</v>
          </cell>
          <cell r="F1081" t="str">
            <v>DC2</v>
          </cell>
          <cell r="G1081">
            <v>0</v>
          </cell>
          <cell r="H1081"/>
          <cell r="I1081">
            <v>61.227304487179502</v>
          </cell>
          <cell r="J1081"/>
          <cell r="K1081" t="str">
            <v>NA</v>
          </cell>
          <cell r="L1081" t="str">
            <v>NA</v>
          </cell>
          <cell r="M1081"/>
          <cell r="N1081" t="str">
            <v>OLD</v>
          </cell>
        </row>
        <row r="1082">
          <cell r="A1082" t="str">
            <v>FAB-67</v>
          </cell>
          <cell r="B1082" t="str">
            <v>FAB-67</v>
          </cell>
          <cell r="C1082" t="str">
            <v>DC</v>
          </cell>
          <cell r="D1082" t="str">
            <v>FAB</v>
          </cell>
          <cell r="E1082" t="str">
            <v>DC</v>
          </cell>
          <cell r="F1082" t="str">
            <v>DC2</v>
          </cell>
          <cell r="G1082">
            <v>0</v>
          </cell>
          <cell r="H1082"/>
          <cell r="I1082">
            <v>42.113076923076918</v>
          </cell>
          <cell r="J1082"/>
          <cell r="K1082" t="str">
            <v>NA</v>
          </cell>
          <cell r="L1082" t="str">
            <v>NA</v>
          </cell>
          <cell r="M1082"/>
          <cell r="N1082" t="str">
            <v>OLD</v>
          </cell>
        </row>
        <row r="1083">
          <cell r="A1083" t="str">
            <v>FAB-73</v>
          </cell>
          <cell r="B1083" t="str">
            <v>FAB-73</v>
          </cell>
          <cell r="C1083" t="str">
            <v>DC</v>
          </cell>
          <cell r="D1083" t="str">
            <v>FAB</v>
          </cell>
          <cell r="E1083" t="str">
            <v>DC</v>
          </cell>
          <cell r="F1083" t="str">
            <v>DC2</v>
          </cell>
          <cell r="G1083">
            <v>0</v>
          </cell>
          <cell r="H1083"/>
          <cell r="I1083">
            <v>14.41387820512821</v>
          </cell>
          <cell r="J1083"/>
          <cell r="K1083" t="str">
            <v>NA</v>
          </cell>
          <cell r="L1083" t="str">
            <v>NA</v>
          </cell>
          <cell r="M1083"/>
          <cell r="N1083" t="str">
            <v>OLD</v>
          </cell>
        </row>
        <row r="1084">
          <cell r="A1084" t="str">
            <v>FAB-81</v>
          </cell>
          <cell r="B1084" t="str">
            <v>FAB-81</v>
          </cell>
          <cell r="C1084" t="str">
            <v>DC</v>
          </cell>
          <cell r="D1084" t="str">
            <v>FAB</v>
          </cell>
          <cell r="E1084" t="str">
            <v>DC</v>
          </cell>
          <cell r="F1084" t="str">
            <v>DC2</v>
          </cell>
          <cell r="G1084">
            <v>0</v>
          </cell>
          <cell r="H1084"/>
          <cell r="I1084">
            <v>48.639038461538462</v>
          </cell>
          <cell r="J1084"/>
          <cell r="K1084" t="str">
            <v>NA</v>
          </cell>
          <cell r="L1084" t="str">
            <v>NA</v>
          </cell>
          <cell r="M1084"/>
          <cell r="N1084" t="str">
            <v>OLD</v>
          </cell>
        </row>
        <row r="1085">
          <cell r="A1085" t="str">
            <v>FAB-82</v>
          </cell>
          <cell r="B1085" t="str">
            <v>FAB-82</v>
          </cell>
          <cell r="C1085" t="str">
            <v>DC</v>
          </cell>
          <cell r="D1085" t="str">
            <v>FAB</v>
          </cell>
          <cell r="E1085" t="str">
            <v>DC</v>
          </cell>
          <cell r="F1085" t="str">
            <v>DC2</v>
          </cell>
          <cell r="G1085">
            <v>0</v>
          </cell>
          <cell r="H1085"/>
          <cell r="I1085">
            <v>59.112307692307702</v>
          </cell>
          <cell r="J1085"/>
          <cell r="K1085" t="str">
            <v>NA</v>
          </cell>
          <cell r="L1085" t="str">
            <v>NA</v>
          </cell>
          <cell r="M1085"/>
          <cell r="N1085" t="str">
            <v>OLD</v>
          </cell>
        </row>
        <row r="1086">
          <cell r="A1086" t="str">
            <v>FAB-87</v>
          </cell>
          <cell r="B1086" t="str">
            <v>FAB-87</v>
          </cell>
          <cell r="C1086" t="str">
            <v>DC</v>
          </cell>
          <cell r="D1086" t="str">
            <v>FAB</v>
          </cell>
          <cell r="E1086" t="str">
            <v>DC</v>
          </cell>
          <cell r="F1086" t="str">
            <v>DC2</v>
          </cell>
          <cell r="G1086">
            <v>0</v>
          </cell>
          <cell r="H1086"/>
          <cell r="I1086">
            <v>17.39833333333333</v>
          </cell>
          <cell r="J1086"/>
          <cell r="K1086" t="str">
            <v>NA</v>
          </cell>
          <cell r="L1086">
            <v>-8.3763462110973723</v>
          </cell>
          <cell r="M1086"/>
          <cell r="N1086" t="str">
            <v>OLD</v>
          </cell>
        </row>
        <row r="1087">
          <cell r="A1087" t="str">
            <v>FAB-88</v>
          </cell>
          <cell r="B1087" t="str">
            <v>FAB-88</v>
          </cell>
          <cell r="C1087" t="str">
            <v>DC</v>
          </cell>
          <cell r="D1087" t="str">
            <v>FAB</v>
          </cell>
          <cell r="E1087" t="str">
            <v>DC</v>
          </cell>
          <cell r="F1087" t="str">
            <v>DC2</v>
          </cell>
          <cell r="G1087">
            <v>0</v>
          </cell>
          <cell r="H1087"/>
          <cell r="I1087">
            <v>34.178974358974372</v>
          </cell>
          <cell r="J1087"/>
          <cell r="K1087" t="str">
            <v>NA</v>
          </cell>
          <cell r="L1087">
            <v>-12.871519199123769</v>
          </cell>
          <cell r="M1087"/>
          <cell r="N1087" t="str">
            <v>OLD</v>
          </cell>
        </row>
        <row r="1088">
          <cell r="A1088" t="str">
            <v>FAB-91</v>
          </cell>
          <cell r="B1088" t="str">
            <v>FAB-91</v>
          </cell>
          <cell r="C1088" t="str">
            <v>DC</v>
          </cell>
          <cell r="D1088" t="str">
            <v>FAB</v>
          </cell>
          <cell r="E1088" t="str">
            <v>DC</v>
          </cell>
          <cell r="F1088" t="str">
            <v>DC2</v>
          </cell>
          <cell r="G1088">
            <v>0</v>
          </cell>
          <cell r="H1088"/>
          <cell r="I1088">
            <v>111.6619871794872</v>
          </cell>
          <cell r="J1088"/>
          <cell r="K1088" t="str">
            <v>NA</v>
          </cell>
          <cell r="L1088">
            <v>-23.598636556914041</v>
          </cell>
          <cell r="M1088"/>
          <cell r="N1088" t="str">
            <v>OLD</v>
          </cell>
        </row>
        <row r="1089">
          <cell r="A1089" t="str">
            <v>FAB-97</v>
          </cell>
          <cell r="B1089" t="str">
            <v>FAB-97</v>
          </cell>
          <cell r="C1089" t="str">
            <v>DC</v>
          </cell>
          <cell r="D1089" t="str">
            <v>FAB</v>
          </cell>
          <cell r="E1089" t="str">
            <v>DC</v>
          </cell>
          <cell r="F1089" t="str">
            <v>DC2</v>
          </cell>
          <cell r="G1089">
            <v>0</v>
          </cell>
          <cell r="H1089"/>
          <cell r="I1089">
            <v>118.9438461538462</v>
          </cell>
          <cell r="J1089"/>
          <cell r="K1089" t="str">
            <v>NA</v>
          </cell>
          <cell r="L1089">
            <v>-28.911113724581611</v>
          </cell>
          <cell r="M1089"/>
          <cell r="N1089" t="str">
            <v>OLD</v>
          </cell>
        </row>
        <row r="1090">
          <cell r="A1090" t="str">
            <v>FAB-111</v>
          </cell>
          <cell r="B1090" t="str">
            <v>FAB-111</v>
          </cell>
          <cell r="C1090" t="str">
            <v>DC</v>
          </cell>
          <cell r="D1090" t="str">
            <v>FAB</v>
          </cell>
          <cell r="E1090" t="str">
            <v>DC</v>
          </cell>
          <cell r="F1090" t="str">
            <v>DC2</v>
          </cell>
          <cell r="G1090">
            <v>0</v>
          </cell>
          <cell r="H1090"/>
          <cell r="I1090">
            <v>41.617724358974357</v>
          </cell>
          <cell r="J1090"/>
          <cell r="K1090" t="str">
            <v>NA</v>
          </cell>
          <cell r="L1090" t="str">
            <v>NA</v>
          </cell>
          <cell r="M1090"/>
          <cell r="N1090" t="str">
            <v>OLD</v>
          </cell>
        </row>
        <row r="1091">
          <cell r="A1091" t="str">
            <v>FAB-112</v>
          </cell>
          <cell r="B1091" t="str">
            <v>FAB-112</v>
          </cell>
          <cell r="C1091" t="str">
            <v>DC</v>
          </cell>
          <cell r="D1091" t="str">
            <v>FAB</v>
          </cell>
          <cell r="E1091" t="str">
            <v>DC</v>
          </cell>
          <cell r="F1091" t="str">
            <v>DC2</v>
          </cell>
          <cell r="G1091">
            <v>0</v>
          </cell>
          <cell r="H1091"/>
          <cell r="I1091">
            <v>69.175192307692313</v>
          </cell>
          <cell r="J1091"/>
          <cell r="K1091" t="str">
            <v>NA</v>
          </cell>
          <cell r="L1091" t="str">
            <v>NA</v>
          </cell>
          <cell r="M1091"/>
          <cell r="N1091" t="str">
            <v>OLD</v>
          </cell>
        </row>
        <row r="1092">
          <cell r="A1092" t="str">
            <v>FAB-113</v>
          </cell>
          <cell r="B1092" t="str">
            <v>FAB-113</v>
          </cell>
          <cell r="C1092" t="str">
            <v>DC</v>
          </cell>
          <cell r="D1092" t="str">
            <v>FAB</v>
          </cell>
          <cell r="E1092" t="str">
            <v>DC</v>
          </cell>
          <cell r="F1092" t="str">
            <v>DC2</v>
          </cell>
          <cell r="G1092">
            <v>0</v>
          </cell>
          <cell r="H1092"/>
          <cell r="I1092">
            <v>86.714551282051303</v>
          </cell>
          <cell r="J1092"/>
          <cell r="K1092" t="str">
            <v>NA</v>
          </cell>
          <cell r="L1092" t="str">
            <v>NA</v>
          </cell>
          <cell r="M1092"/>
          <cell r="N1092" t="str">
            <v>OLD</v>
          </cell>
        </row>
        <row r="1093">
          <cell r="A1093" t="str">
            <v>GEN-SW02</v>
          </cell>
          <cell r="B1093" t="str">
            <v>GEN-SW02</v>
          </cell>
          <cell r="C1093" t="str">
            <v>DC</v>
          </cell>
          <cell r="D1093" t="str">
            <v>GEN</v>
          </cell>
          <cell r="E1093" t="str">
            <v>DC</v>
          </cell>
          <cell r="F1093" t="str">
            <v>DC2</v>
          </cell>
          <cell r="G1093">
            <v>0</v>
          </cell>
          <cell r="H1093"/>
          <cell r="I1093">
            <v>5.3917628205128221</v>
          </cell>
          <cell r="J1093"/>
          <cell r="K1093" t="str">
            <v>NA</v>
          </cell>
          <cell r="L1093" t="str">
            <v>NA</v>
          </cell>
          <cell r="M1093"/>
          <cell r="N1093" t="str">
            <v>OLD</v>
          </cell>
        </row>
        <row r="1094">
          <cell r="A1094" t="str">
            <v>GEN-SW09</v>
          </cell>
          <cell r="B1094" t="str">
            <v>GEN-SW09</v>
          </cell>
          <cell r="C1094" t="str">
            <v>DC</v>
          </cell>
          <cell r="D1094" t="str">
            <v>GEN</v>
          </cell>
          <cell r="E1094" t="str">
            <v>DC</v>
          </cell>
          <cell r="F1094" t="str">
            <v>DC2</v>
          </cell>
          <cell r="G1094">
            <v>0</v>
          </cell>
          <cell r="H1094"/>
          <cell r="I1094">
            <v>13.839198717948721</v>
          </cell>
          <cell r="J1094"/>
          <cell r="K1094" t="str">
            <v>NA</v>
          </cell>
          <cell r="L1094" t="str">
            <v>NA</v>
          </cell>
          <cell r="M1094"/>
          <cell r="N1094" t="str">
            <v>OLD</v>
          </cell>
        </row>
        <row r="1095">
          <cell r="A1095" t="str">
            <v>GEN-SW16</v>
          </cell>
          <cell r="B1095" t="str">
            <v>GEN-SW16</v>
          </cell>
          <cell r="C1095" t="str">
            <v>DC</v>
          </cell>
          <cell r="D1095" t="str">
            <v>GEN</v>
          </cell>
          <cell r="E1095" t="str">
            <v>DC</v>
          </cell>
          <cell r="F1095" t="str">
            <v>DC2</v>
          </cell>
          <cell r="G1095">
            <v>0</v>
          </cell>
          <cell r="H1095"/>
          <cell r="I1095">
            <v>5.4580448717948729</v>
          </cell>
          <cell r="J1095"/>
          <cell r="K1095" t="str">
            <v>NA</v>
          </cell>
          <cell r="L1095" t="str">
            <v>NA</v>
          </cell>
          <cell r="M1095"/>
          <cell r="N1095" t="str">
            <v>OLD</v>
          </cell>
        </row>
        <row r="1096">
          <cell r="A1096" t="str">
            <v>GEN-SW18</v>
          </cell>
          <cell r="B1096" t="str">
            <v>GEN-SW18</v>
          </cell>
          <cell r="C1096" t="str">
            <v>DC</v>
          </cell>
          <cell r="D1096" t="str">
            <v>GEN</v>
          </cell>
          <cell r="E1096" t="str">
            <v>DC</v>
          </cell>
          <cell r="F1096" t="str">
            <v>DC2</v>
          </cell>
          <cell r="G1096">
            <v>0</v>
          </cell>
          <cell r="H1096"/>
          <cell r="I1096">
            <v>26.401057692307699</v>
          </cell>
          <cell r="J1096"/>
          <cell r="K1096" t="str">
            <v>NA</v>
          </cell>
          <cell r="L1096" t="str">
            <v>NA</v>
          </cell>
          <cell r="M1096"/>
          <cell r="N1096" t="str">
            <v>OLD</v>
          </cell>
        </row>
        <row r="1097">
          <cell r="A1097" t="str">
            <v>JMT-152</v>
          </cell>
          <cell r="B1097" t="str">
            <v>JMT-152</v>
          </cell>
          <cell r="C1097" t="str">
            <v>DC</v>
          </cell>
          <cell r="D1097" t="str">
            <v>JMT</v>
          </cell>
          <cell r="E1097" t="str">
            <v>DC</v>
          </cell>
          <cell r="F1097" t="str">
            <v>DC2</v>
          </cell>
          <cell r="G1097">
            <v>0</v>
          </cell>
          <cell r="H1097"/>
          <cell r="I1097">
            <v>15.98596153846154</v>
          </cell>
          <cell r="J1097"/>
          <cell r="K1097" t="str">
            <v>NA</v>
          </cell>
          <cell r="L1097" t="str">
            <v>NA</v>
          </cell>
          <cell r="M1097"/>
          <cell r="N1097" t="str">
            <v>OLD</v>
          </cell>
        </row>
        <row r="1098">
          <cell r="A1098" t="str">
            <v>SS-29</v>
          </cell>
          <cell r="B1098" t="str">
            <v>SS-29</v>
          </cell>
          <cell r="C1098" t="str">
            <v>DC</v>
          </cell>
          <cell r="D1098" t="str">
            <v>SS</v>
          </cell>
          <cell r="E1098" t="str">
            <v>DC</v>
          </cell>
          <cell r="F1098" t="str">
            <v>DC2</v>
          </cell>
          <cell r="G1098">
            <v>0</v>
          </cell>
          <cell r="H1098"/>
          <cell r="I1098">
            <v>14.930032051282049</v>
          </cell>
          <cell r="J1098"/>
          <cell r="K1098" t="str">
            <v>NA</v>
          </cell>
          <cell r="L1098" t="str">
            <v>NA</v>
          </cell>
          <cell r="M1098"/>
          <cell r="N1098" t="str">
            <v>OLD</v>
          </cell>
        </row>
        <row r="1099">
          <cell r="A1099" t="str">
            <v>SS-35</v>
          </cell>
          <cell r="B1099" t="str">
            <v>SS-35</v>
          </cell>
          <cell r="C1099" t="str">
            <v>DC</v>
          </cell>
          <cell r="D1099" t="str">
            <v>SS</v>
          </cell>
          <cell r="E1099" t="str">
            <v>DC</v>
          </cell>
          <cell r="F1099" t="str">
            <v>DC2</v>
          </cell>
          <cell r="G1099">
            <v>0</v>
          </cell>
          <cell r="H1099"/>
          <cell r="I1099">
            <v>4.1895192307692319</v>
          </cell>
          <cell r="J1099"/>
          <cell r="K1099" t="str">
            <v>NA</v>
          </cell>
          <cell r="L1099" t="str">
            <v>NA</v>
          </cell>
          <cell r="M1099"/>
          <cell r="N1099" t="str">
            <v>OLD</v>
          </cell>
        </row>
        <row r="1100">
          <cell r="A1100" t="str">
            <v>FAB-120</v>
          </cell>
          <cell r="B1100" t="str">
            <v>FAB-120</v>
          </cell>
          <cell r="C1100" t="str">
            <v>DC</v>
          </cell>
          <cell r="D1100" t="str">
            <v>FAB</v>
          </cell>
          <cell r="E1100" t="str">
            <v>DC</v>
          </cell>
          <cell r="F1100" t="str">
            <v>DC2</v>
          </cell>
          <cell r="G1100">
            <v>0</v>
          </cell>
          <cell r="H1100"/>
          <cell r="I1100">
            <v>17.523</v>
          </cell>
          <cell r="J1100"/>
          <cell r="K1100" t="str">
            <v>NA</v>
          </cell>
          <cell r="L1100" t="str">
            <v>NA</v>
          </cell>
          <cell r="M1100"/>
          <cell r="N1100" t="str">
            <v>OLD</v>
          </cell>
        </row>
        <row r="1101">
          <cell r="A1101" t="str">
            <v>FAB-141</v>
          </cell>
          <cell r="B1101" t="str">
            <v>FAB-141</v>
          </cell>
          <cell r="C1101" t="str">
            <v>DC</v>
          </cell>
          <cell r="D1101" t="str">
            <v>FAB</v>
          </cell>
          <cell r="E1101" t="str">
            <v>DC</v>
          </cell>
          <cell r="F1101" t="str">
            <v>DC2</v>
          </cell>
          <cell r="G1101">
            <v>0</v>
          </cell>
          <cell r="H1101"/>
          <cell r="I1101">
            <v>52.223910256410257</v>
          </cell>
          <cell r="J1101"/>
          <cell r="K1101" t="str">
            <v>NA</v>
          </cell>
          <cell r="L1101" t="str">
            <v>NA</v>
          </cell>
          <cell r="M1101"/>
          <cell r="N1101" t="str">
            <v>OLD</v>
          </cell>
        </row>
        <row r="1102">
          <cell r="A1102" t="str">
            <v>PS-38</v>
          </cell>
          <cell r="B1102" t="str">
            <v>PS-38</v>
          </cell>
          <cell r="C1102" t="str">
            <v>DC</v>
          </cell>
          <cell r="D1102" t="str">
            <v>PS</v>
          </cell>
          <cell r="E1102" t="str">
            <v>DC</v>
          </cell>
          <cell r="F1102" t="str">
            <v>DC2</v>
          </cell>
          <cell r="G1102">
            <v>0</v>
          </cell>
          <cell r="H1102"/>
          <cell r="I1102">
            <v>6.2031644230769238</v>
          </cell>
          <cell r="J1102"/>
          <cell r="K1102" t="str">
            <v>NA</v>
          </cell>
          <cell r="L1102" t="str">
            <v>NA</v>
          </cell>
          <cell r="M1102"/>
          <cell r="N1102" t="str">
            <v>OLD</v>
          </cell>
        </row>
        <row r="1103">
          <cell r="A1103" t="str">
            <v>PS-47</v>
          </cell>
          <cell r="B1103" t="str">
            <v>PS-47</v>
          </cell>
          <cell r="C1103" t="str">
            <v>DC</v>
          </cell>
          <cell r="D1103" t="str">
            <v>PS</v>
          </cell>
          <cell r="E1103" t="str">
            <v>DC</v>
          </cell>
          <cell r="F1103" t="str">
            <v>DC2</v>
          </cell>
          <cell r="G1103">
            <v>0</v>
          </cell>
          <cell r="H1103"/>
          <cell r="I1103">
            <v>20.740288461538469</v>
          </cell>
          <cell r="J1103"/>
          <cell r="K1103" t="str">
            <v>NA</v>
          </cell>
          <cell r="L1103" t="str">
            <v>NA</v>
          </cell>
          <cell r="M1103"/>
          <cell r="N1103" t="str">
            <v>OLD</v>
          </cell>
        </row>
        <row r="1104">
          <cell r="A1104" t="str">
            <v>PS-54</v>
          </cell>
          <cell r="B1104" t="str">
            <v>PS-54</v>
          </cell>
          <cell r="C1104" t="str">
            <v>DC</v>
          </cell>
          <cell r="D1104" t="str">
            <v>PS</v>
          </cell>
          <cell r="E1104" t="str">
            <v>DC</v>
          </cell>
          <cell r="F1104" t="str">
            <v>DC2</v>
          </cell>
          <cell r="G1104">
            <v>0</v>
          </cell>
          <cell r="H1104"/>
          <cell r="I1104">
            <v>3.8440064102564109</v>
          </cell>
          <cell r="J1104"/>
          <cell r="K1104" t="str">
            <v>NA</v>
          </cell>
          <cell r="L1104" t="str">
            <v>NA</v>
          </cell>
          <cell r="M1104"/>
          <cell r="N1104" t="str">
            <v>OLD</v>
          </cell>
        </row>
        <row r="1105">
          <cell r="A1105" t="str">
            <v>GEN-SW19</v>
          </cell>
          <cell r="B1105" t="str">
            <v>GEN-SW19</v>
          </cell>
          <cell r="C1105" t="str">
            <v>DC</v>
          </cell>
          <cell r="D1105" t="str">
            <v>GEN</v>
          </cell>
          <cell r="E1105" t="str">
            <v>DC</v>
          </cell>
          <cell r="F1105" t="str">
            <v>DC2</v>
          </cell>
          <cell r="G1105">
            <v>0</v>
          </cell>
          <cell r="H1105"/>
          <cell r="I1105">
            <v>10.44717948717949</v>
          </cell>
          <cell r="J1105"/>
          <cell r="K1105" t="str">
            <v>NA</v>
          </cell>
          <cell r="L1105" t="str">
            <v>NA</v>
          </cell>
          <cell r="M1105"/>
          <cell r="N1105" t="str">
            <v>OLD</v>
          </cell>
        </row>
        <row r="1106">
          <cell r="A1106" t="str">
            <v>FAB-145</v>
          </cell>
          <cell r="B1106" t="str">
            <v>FAB-145</v>
          </cell>
          <cell r="C1106" t="str">
            <v>DC</v>
          </cell>
          <cell r="D1106" t="str">
            <v>FAB</v>
          </cell>
          <cell r="E1106" t="str">
            <v>DC</v>
          </cell>
          <cell r="F1106" t="str">
            <v>DC2</v>
          </cell>
          <cell r="G1106">
            <v>0</v>
          </cell>
          <cell r="H1106"/>
          <cell r="I1106">
            <v>72.502692307692328</v>
          </cell>
          <cell r="J1106"/>
          <cell r="K1106" t="str">
            <v>NA</v>
          </cell>
          <cell r="L1106" t="str">
            <v>NA</v>
          </cell>
          <cell r="M1106"/>
          <cell r="N1106" t="str">
            <v>OLD</v>
          </cell>
        </row>
        <row r="1107">
          <cell r="A1107" t="str">
            <v>FAB-156</v>
          </cell>
          <cell r="B1107" t="str">
            <v>FAB-156</v>
          </cell>
          <cell r="C1107" t="str">
            <v>DC</v>
          </cell>
          <cell r="D1107" t="str">
            <v>FAB</v>
          </cell>
          <cell r="E1107" t="str">
            <v>DC</v>
          </cell>
          <cell r="F1107" t="str">
            <v>DC2</v>
          </cell>
          <cell r="G1107">
            <v>0</v>
          </cell>
          <cell r="H1107"/>
          <cell r="I1107">
            <v>24.98551282051282</v>
          </cell>
          <cell r="J1107"/>
          <cell r="K1107" t="str">
            <v>NA</v>
          </cell>
          <cell r="L1107">
            <v>-18.3503748464612</v>
          </cell>
          <cell r="M1107"/>
          <cell r="N1107" t="str">
            <v>OLD</v>
          </cell>
        </row>
        <row r="1108">
          <cell r="A1108" t="str">
            <v>JMT-157</v>
          </cell>
          <cell r="B1108" t="str">
            <v>JMT-157</v>
          </cell>
          <cell r="C1108" t="str">
            <v>DC</v>
          </cell>
          <cell r="D1108" t="str">
            <v>JMT</v>
          </cell>
          <cell r="E1108" t="str">
            <v>DC</v>
          </cell>
          <cell r="F1108" t="str">
            <v>DC2</v>
          </cell>
          <cell r="G1108">
            <v>0</v>
          </cell>
          <cell r="H1108"/>
          <cell r="I1108">
            <v>5.0786858974358982</v>
          </cell>
          <cell r="J1108"/>
          <cell r="K1108" t="str">
            <v>NA</v>
          </cell>
          <cell r="L1108" t="str">
            <v>NA</v>
          </cell>
          <cell r="M1108"/>
          <cell r="N1108" t="str">
            <v>OLD</v>
          </cell>
        </row>
        <row r="1109">
          <cell r="A1109" t="str">
            <v>JMT-158</v>
          </cell>
          <cell r="B1109" t="str">
            <v>JMT-158</v>
          </cell>
          <cell r="C1109" t="str">
            <v>DC</v>
          </cell>
          <cell r="D1109" t="str">
            <v>JMT</v>
          </cell>
          <cell r="E1109" t="str">
            <v>DC</v>
          </cell>
          <cell r="F1109" t="str">
            <v>DC2</v>
          </cell>
          <cell r="G1109">
            <v>0</v>
          </cell>
          <cell r="H1109"/>
          <cell r="I1109">
            <v>11.428012820512819</v>
          </cell>
          <cell r="J1109"/>
          <cell r="K1109" t="str">
            <v>NA</v>
          </cell>
          <cell r="L1109" t="str">
            <v>NA</v>
          </cell>
          <cell r="M1109"/>
          <cell r="N1109" t="str">
            <v>OLD</v>
          </cell>
        </row>
        <row r="1110">
          <cell r="A1110" t="str">
            <v>FAB-168</v>
          </cell>
          <cell r="B1110" t="str">
            <v>FAB-168</v>
          </cell>
          <cell r="C1110" t="str">
            <v>DC</v>
          </cell>
          <cell r="D1110" t="str">
            <v>FAB</v>
          </cell>
          <cell r="E1110" t="str">
            <v>DC</v>
          </cell>
          <cell r="F1110" t="str">
            <v>DC2</v>
          </cell>
          <cell r="G1110">
            <v>0</v>
          </cell>
          <cell r="H1110"/>
          <cell r="I1110">
            <v>37.591089743589748</v>
          </cell>
          <cell r="J1110"/>
          <cell r="K1110">
            <v>-17.86</v>
          </cell>
          <cell r="L1110">
            <v>-31.141322057349399</v>
          </cell>
          <cell r="M1110"/>
          <cell r="N1110" t="str">
            <v>OLD</v>
          </cell>
        </row>
        <row r="1111">
          <cell r="A1111" t="str">
            <v>FAB-169</v>
          </cell>
          <cell r="B1111" t="str">
            <v>FAB-169</v>
          </cell>
          <cell r="C1111" t="str">
            <v>DC</v>
          </cell>
          <cell r="D1111" t="str">
            <v>FAB</v>
          </cell>
          <cell r="E1111" t="str">
            <v>DC</v>
          </cell>
          <cell r="F1111" t="str">
            <v>DC2</v>
          </cell>
          <cell r="G1111">
            <v>0</v>
          </cell>
          <cell r="H1111"/>
          <cell r="I1111">
            <v>36.153333333333343</v>
          </cell>
          <cell r="J1111"/>
          <cell r="K1111">
            <v>-18.675041666666669</v>
          </cell>
          <cell r="L1111">
            <v>-32.809706476160898</v>
          </cell>
          <cell r="M1111"/>
          <cell r="N1111" t="str">
            <v>OLD</v>
          </cell>
        </row>
        <row r="1112">
          <cell r="A1112" t="str">
            <v>ZS6</v>
          </cell>
          <cell r="B1112" t="str">
            <v>ZS6</v>
          </cell>
          <cell r="C1112" t="str">
            <v>DC</v>
          </cell>
          <cell r="D1112" t="str">
            <v>CFB</v>
          </cell>
          <cell r="E1112" t="str">
            <v>DC</v>
          </cell>
          <cell r="F1112" t="str">
            <v>DC2</v>
          </cell>
          <cell r="G1112">
            <v>0</v>
          </cell>
          <cell r="H1112"/>
          <cell r="I1112">
            <v>35.522596153846159</v>
          </cell>
          <cell r="J1112"/>
          <cell r="K1112" t="str">
            <v>NA</v>
          </cell>
          <cell r="L1112" t="str">
            <v>NA</v>
          </cell>
          <cell r="M1112"/>
          <cell r="N1112" t="str">
            <v>OLD</v>
          </cell>
        </row>
        <row r="1113">
          <cell r="A1113" t="str">
            <v>Z6X</v>
          </cell>
          <cell r="B1113" t="str">
            <v>Z6X</v>
          </cell>
          <cell r="C1113" t="str">
            <v>DC</v>
          </cell>
          <cell r="D1113" t="str">
            <v>CFB</v>
          </cell>
          <cell r="E1113" t="str">
            <v>DC</v>
          </cell>
          <cell r="F1113" t="str">
            <v>DC2</v>
          </cell>
          <cell r="G1113">
            <v>0</v>
          </cell>
          <cell r="H1113"/>
          <cell r="I1113">
            <v>18.894615384615388</v>
          </cell>
          <cell r="J1113"/>
          <cell r="K1113" t="str">
            <v>NA</v>
          </cell>
          <cell r="L1113" t="str">
            <v>NA</v>
          </cell>
          <cell r="M1113"/>
          <cell r="N1113" t="str">
            <v>OLD</v>
          </cell>
        </row>
        <row r="1114">
          <cell r="A1114" t="str">
            <v>GEN-PC04</v>
          </cell>
          <cell r="B1114" t="str">
            <v>GEN-PC04</v>
          </cell>
          <cell r="C1114" t="str">
            <v>DC</v>
          </cell>
          <cell r="D1114" t="str">
            <v>GEN</v>
          </cell>
          <cell r="E1114" t="str">
            <v>DC</v>
          </cell>
          <cell r="F1114" t="str">
            <v>DC2</v>
          </cell>
          <cell r="G1114">
            <v>0</v>
          </cell>
          <cell r="H1114"/>
          <cell r="I1114">
            <v>5.7612500000000013</v>
          </cell>
          <cell r="J1114"/>
          <cell r="K1114" t="str">
            <v>NA</v>
          </cell>
          <cell r="L1114" t="str">
            <v>NA</v>
          </cell>
          <cell r="M1114"/>
          <cell r="N1114" t="str">
            <v>OLD</v>
          </cell>
        </row>
        <row r="1115">
          <cell r="A1115" t="str">
            <v>GEN-NS08</v>
          </cell>
          <cell r="B1115" t="str">
            <v>GEN-NS08</v>
          </cell>
          <cell r="C1115" t="str">
            <v>DC</v>
          </cell>
          <cell r="D1115" t="str">
            <v>GEN</v>
          </cell>
          <cell r="E1115" t="str">
            <v>DC</v>
          </cell>
          <cell r="F1115" t="str">
            <v>DC2</v>
          </cell>
          <cell r="G1115">
            <v>0</v>
          </cell>
          <cell r="H1115"/>
          <cell r="I1115">
            <v>15.39083333333334</v>
          </cell>
          <cell r="J1115"/>
          <cell r="K1115" t="str">
            <v>NA</v>
          </cell>
          <cell r="L1115" t="str">
            <v>NA</v>
          </cell>
          <cell r="M1115"/>
          <cell r="N1115" t="str">
            <v>OLD</v>
          </cell>
        </row>
        <row r="1116">
          <cell r="A1116" t="str">
            <v>GEN-NS13</v>
          </cell>
          <cell r="B1116" t="str">
            <v>GEN-NS13</v>
          </cell>
          <cell r="C1116" t="str">
            <v>DC</v>
          </cell>
          <cell r="D1116" t="str">
            <v>GEN</v>
          </cell>
          <cell r="E1116" t="str">
            <v>DC</v>
          </cell>
          <cell r="F1116" t="str">
            <v>DC2</v>
          </cell>
          <cell r="G1116">
            <v>0</v>
          </cell>
          <cell r="H1116"/>
          <cell r="I1116">
            <v>11.156891025641031</v>
          </cell>
          <cell r="J1116"/>
          <cell r="K1116" t="str">
            <v>NA</v>
          </cell>
          <cell r="L1116" t="str">
            <v>NA</v>
          </cell>
          <cell r="M1116"/>
          <cell r="N1116" t="str">
            <v>OLD</v>
          </cell>
        </row>
        <row r="1117">
          <cell r="A1117" t="str">
            <v>JMT-160</v>
          </cell>
          <cell r="B1117" t="str">
            <v>JMT-160</v>
          </cell>
          <cell r="C1117" t="str">
            <v>DC</v>
          </cell>
          <cell r="D1117" t="str">
            <v>JMT</v>
          </cell>
          <cell r="E1117" t="str">
            <v>DC</v>
          </cell>
          <cell r="F1117" t="str">
            <v>DC2</v>
          </cell>
          <cell r="G1117">
            <v>0</v>
          </cell>
          <cell r="H1117"/>
          <cell r="I1117">
            <v>14.381089743589749</v>
          </cell>
          <cell r="J1117"/>
          <cell r="K1117" t="str">
            <v>NA</v>
          </cell>
          <cell r="L1117" t="str">
            <v>NA</v>
          </cell>
          <cell r="M1117"/>
          <cell r="N1117" t="str">
            <v>OLD</v>
          </cell>
        </row>
        <row r="1118">
          <cell r="A1118" t="str">
            <v>FAB-181</v>
          </cell>
          <cell r="B1118" t="str">
            <v>FAB-181</v>
          </cell>
          <cell r="C1118" t="str">
            <v>DC</v>
          </cell>
          <cell r="D1118" t="str">
            <v>FAB</v>
          </cell>
          <cell r="E1118" t="str">
            <v>DC</v>
          </cell>
          <cell r="F1118" t="str">
            <v>DC2</v>
          </cell>
          <cell r="G1118">
            <v>0</v>
          </cell>
          <cell r="H1118"/>
          <cell r="I1118">
            <v>30.91282051282052</v>
          </cell>
          <cell r="J1118"/>
          <cell r="K1118" t="str">
            <v>NA</v>
          </cell>
          <cell r="L1118">
            <v>-21.13101554448037</v>
          </cell>
          <cell r="M1118"/>
          <cell r="N1118" t="str">
            <v>OLD</v>
          </cell>
        </row>
        <row r="1119">
          <cell r="A1119" t="str">
            <v>FAB-182</v>
          </cell>
          <cell r="B1119" t="str">
            <v>FAB-182</v>
          </cell>
          <cell r="C1119" t="str">
            <v>DC</v>
          </cell>
          <cell r="D1119" t="str">
            <v>FAB</v>
          </cell>
          <cell r="E1119" t="str">
            <v>DC</v>
          </cell>
          <cell r="F1119" t="str">
            <v>DC2</v>
          </cell>
          <cell r="G1119">
            <v>0</v>
          </cell>
          <cell r="H1119"/>
          <cell r="I1119">
            <v>34.349262820512827</v>
          </cell>
          <cell r="J1119"/>
          <cell r="K1119" t="str">
            <v>NA</v>
          </cell>
          <cell r="L1119">
            <v>-25.394664614776438</v>
          </cell>
          <cell r="M1119"/>
          <cell r="N1119" t="str">
            <v>OLD</v>
          </cell>
        </row>
        <row r="1120">
          <cell r="A1120" t="str">
            <v>SG-2448AE</v>
          </cell>
          <cell r="B1120" t="str">
            <v>SG-2448AE</v>
          </cell>
          <cell r="C1120" t="str">
            <v>DC</v>
          </cell>
          <cell r="D1120" t="str">
            <v>SG</v>
          </cell>
          <cell r="E1120" t="str">
            <v>DC</v>
          </cell>
          <cell r="F1120" t="str">
            <v>DC2</v>
          </cell>
          <cell r="G1120">
            <v>0</v>
          </cell>
          <cell r="H1120"/>
          <cell r="I1120">
            <v>37.092916666666667</v>
          </cell>
          <cell r="J1120"/>
          <cell r="K1120" t="str">
            <v>NA</v>
          </cell>
          <cell r="L1120" t="str">
            <v>NA</v>
          </cell>
          <cell r="M1120"/>
          <cell r="N1120" t="str">
            <v>OLD</v>
          </cell>
        </row>
        <row r="1121">
          <cell r="A1121" t="str">
            <v>SG-2432BC</v>
          </cell>
          <cell r="B1121" t="str">
            <v>SG-2432BC</v>
          </cell>
          <cell r="C1121" t="str">
            <v>DC</v>
          </cell>
          <cell r="D1121" t="str">
            <v>SG</v>
          </cell>
          <cell r="E1121" t="str">
            <v>DC</v>
          </cell>
          <cell r="F1121" t="str">
            <v>DC2</v>
          </cell>
          <cell r="G1121">
            <v>0</v>
          </cell>
          <cell r="H1121"/>
          <cell r="I1121">
            <v>4.4282051282051276</v>
          </cell>
          <cell r="J1121"/>
          <cell r="K1121" t="str">
            <v>NA</v>
          </cell>
          <cell r="L1121" t="str">
            <v>NA</v>
          </cell>
          <cell r="M1121"/>
          <cell r="N1121" t="str">
            <v>OLD</v>
          </cell>
        </row>
        <row r="1122">
          <cell r="A1122" t="str">
            <v>PS-90</v>
          </cell>
          <cell r="B1122" t="str">
            <v>PS-90</v>
          </cell>
          <cell r="C1122" t="str">
            <v>DC</v>
          </cell>
          <cell r="D1122" t="str">
            <v>PS</v>
          </cell>
          <cell r="E1122" t="str">
            <v>DC</v>
          </cell>
          <cell r="F1122" t="str">
            <v>DC2</v>
          </cell>
          <cell r="G1122">
            <v>0</v>
          </cell>
          <cell r="H1122"/>
          <cell r="I1122">
            <v>11.27429487179487</v>
          </cell>
          <cell r="J1122"/>
          <cell r="K1122" t="str">
            <v>NA</v>
          </cell>
          <cell r="L1122" t="str">
            <v>NA</v>
          </cell>
          <cell r="M1122"/>
          <cell r="N1122" t="str">
            <v>OLD</v>
          </cell>
        </row>
        <row r="1123">
          <cell r="A1123" t="str">
            <v>PS-91</v>
          </cell>
          <cell r="B1123" t="str">
            <v>PS-91</v>
          </cell>
          <cell r="C1123" t="str">
            <v>DC</v>
          </cell>
          <cell r="D1123" t="str">
            <v>PS</v>
          </cell>
          <cell r="E1123" t="str">
            <v>DC</v>
          </cell>
          <cell r="F1123" t="str">
            <v>DC2</v>
          </cell>
          <cell r="G1123">
            <v>0</v>
          </cell>
          <cell r="H1123"/>
          <cell r="I1123">
            <v>18.623493589743589</v>
          </cell>
          <cell r="J1123"/>
          <cell r="K1123" t="str">
            <v>NA</v>
          </cell>
          <cell r="L1123" t="str">
            <v>NA</v>
          </cell>
          <cell r="M1123"/>
          <cell r="N1123" t="str">
            <v>OLD</v>
          </cell>
        </row>
        <row r="1124">
          <cell r="A1124" t="str">
            <v>FAB-185</v>
          </cell>
          <cell r="B1124" t="str">
            <v>FAB-185</v>
          </cell>
          <cell r="C1124" t="str">
            <v>DC</v>
          </cell>
          <cell r="D1124" t="str">
            <v>FAB</v>
          </cell>
          <cell r="E1124" t="str">
            <v>DC</v>
          </cell>
          <cell r="F1124" t="str">
            <v>DC2</v>
          </cell>
          <cell r="G1124">
            <v>0</v>
          </cell>
          <cell r="H1124"/>
          <cell r="I1124">
            <v>27.942115384615391</v>
          </cell>
          <cell r="J1124"/>
          <cell r="K1124" t="str">
            <v>NA</v>
          </cell>
          <cell r="L1124" t="str">
            <v>NA</v>
          </cell>
          <cell r="M1124"/>
          <cell r="N1124" t="str">
            <v>OLD</v>
          </cell>
        </row>
        <row r="1125">
          <cell r="A1125" t="str">
            <v>SS-51</v>
          </cell>
          <cell r="B1125" t="str">
            <v>SS-51</v>
          </cell>
          <cell r="C1125" t="str">
            <v>DC</v>
          </cell>
          <cell r="D1125" t="str">
            <v>SS</v>
          </cell>
          <cell r="E1125" t="str">
            <v>DC</v>
          </cell>
          <cell r="F1125" t="str">
            <v>DC2</v>
          </cell>
          <cell r="G1125">
            <v>0</v>
          </cell>
          <cell r="H1125"/>
          <cell r="I1125">
            <v>16.411858974358982</v>
          </cell>
          <cell r="J1125"/>
          <cell r="K1125" t="str">
            <v>NA</v>
          </cell>
          <cell r="L1125" t="str">
            <v>NA</v>
          </cell>
          <cell r="M1125"/>
          <cell r="N1125" t="str">
            <v>OLD</v>
          </cell>
        </row>
        <row r="1126">
          <cell r="A1126" t="str">
            <v>SS-52</v>
          </cell>
          <cell r="B1126" t="str">
            <v>SS-52</v>
          </cell>
          <cell r="C1126" t="str">
            <v>DC</v>
          </cell>
          <cell r="D1126" t="str">
            <v>SS</v>
          </cell>
          <cell r="E1126" t="str">
            <v>DC</v>
          </cell>
          <cell r="F1126" t="str">
            <v>DC2</v>
          </cell>
          <cell r="G1126">
            <v>0</v>
          </cell>
          <cell r="H1126"/>
          <cell r="I1126">
            <v>21.861794871794871</v>
          </cell>
          <cell r="J1126"/>
          <cell r="K1126" t="str">
            <v>NA</v>
          </cell>
          <cell r="L1126" t="str">
            <v>NA</v>
          </cell>
          <cell r="M1126"/>
          <cell r="N1126" t="str">
            <v>OLD</v>
          </cell>
        </row>
        <row r="1127">
          <cell r="A1127" t="str">
            <v>SS-55</v>
          </cell>
          <cell r="B1127" t="str">
            <v>SS-55</v>
          </cell>
          <cell r="C1127" t="str">
            <v>DC</v>
          </cell>
          <cell r="D1127" t="str">
            <v>SS</v>
          </cell>
          <cell r="E1127" t="str">
            <v>DC</v>
          </cell>
          <cell r="F1127" t="str">
            <v>DC2</v>
          </cell>
          <cell r="G1127">
            <v>0</v>
          </cell>
          <cell r="H1127"/>
          <cell r="I1127">
            <v>20.86544871794872</v>
          </cell>
          <cell r="J1127"/>
          <cell r="K1127" t="str">
            <v>NA</v>
          </cell>
          <cell r="L1127" t="str">
            <v>NA</v>
          </cell>
          <cell r="M1127"/>
          <cell r="N1127" t="str">
            <v>OLD</v>
          </cell>
        </row>
        <row r="1128">
          <cell r="A1128" t="str">
            <v>SS-56</v>
          </cell>
          <cell r="B1128" t="str">
            <v>SS-56</v>
          </cell>
          <cell r="C1128" t="str">
            <v>DC</v>
          </cell>
          <cell r="D1128" t="str">
            <v>SS</v>
          </cell>
          <cell r="E1128" t="str">
            <v>DC</v>
          </cell>
          <cell r="F1128" t="str">
            <v>DC2</v>
          </cell>
          <cell r="G1128">
            <v>0</v>
          </cell>
          <cell r="H1128"/>
          <cell r="I1128">
            <v>27.720705128205129</v>
          </cell>
          <cell r="J1128"/>
          <cell r="K1128" t="str">
            <v>NA</v>
          </cell>
          <cell r="L1128" t="str">
            <v>NA</v>
          </cell>
          <cell r="M1128"/>
          <cell r="N1128" t="str">
            <v>OLD</v>
          </cell>
        </row>
        <row r="1129">
          <cell r="A1129" t="str">
            <v>SS-58</v>
          </cell>
          <cell r="B1129" t="str">
            <v>SS-58</v>
          </cell>
          <cell r="C1129" t="str">
            <v>DC</v>
          </cell>
          <cell r="D1129" t="str">
            <v>SS</v>
          </cell>
          <cell r="E1129" t="str">
            <v>DC</v>
          </cell>
          <cell r="F1129" t="str">
            <v>DC2</v>
          </cell>
          <cell r="G1129">
            <v>0</v>
          </cell>
          <cell r="H1129"/>
          <cell r="I1129">
            <v>17.52948717948718</v>
          </cell>
          <cell r="J1129"/>
          <cell r="K1129" t="str">
            <v>NA</v>
          </cell>
          <cell r="L1129" t="str">
            <v>NA</v>
          </cell>
          <cell r="M1129"/>
          <cell r="N1129" t="str">
            <v>OLD</v>
          </cell>
        </row>
        <row r="1130">
          <cell r="A1130" t="str">
            <v>SS-59</v>
          </cell>
          <cell r="B1130" t="str">
            <v>SS-59</v>
          </cell>
          <cell r="C1130" t="str">
            <v>DC</v>
          </cell>
          <cell r="D1130" t="str">
            <v>SS</v>
          </cell>
          <cell r="E1130" t="str">
            <v>DC</v>
          </cell>
          <cell r="F1130" t="str">
            <v>DC2</v>
          </cell>
          <cell r="G1130">
            <v>0</v>
          </cell>
          <cell r="H1130"/>
          <cell r="I1130">
            <v>26.196217948717951</v>
          </cell>
          <cell r="J1130"/>
          <cell r="K1130" t="str">
            <v>NA</v>
          </cell>
          <cell r="L1130" t="str">
            <v>NA</v>
          </cell>
          <cell r="M1130"/>
          <cell r="N1130" t="str">
            <v>OLD</v>
          </cell>
        </row>
        <row r="1131">
          <cell r="A1131" t="str">
            <v>FAB-194</v>
          </cell>
          <cell r="B1131" t="str">
            <v>FAB-194</v>
          </cell>
          <cell r="C1131" t="str">
            <v>DC</v>
          </cell>
          <cell r="D1131" t="str">
            <v>FAB</v>
          </cell>
          <cell r="E1131" t="str">
            <v>DC</v>
          </cell>
          <cell r="F1131" t="str">
            <v>DC2</v>
          </cell>
          <cell r="G1131">
            <v>0</v>
          </cell>
          <cell r="H1131"/>
          <cell r="I1131">
            <v>41.135064102564122</v>
          </cell>
          <cell r="J1131"/>
          <cell r="K1131" t="str">
            <v>NA</v>
          </cell>
          <cell r="L1131" t="str">
            <v>NA</v>
          </cell>
          <cell r="M1131"/>
          <cell r="N1131" t="str">
            <v>OLD</v>
          </cell>
        </row>
        <row r="1132">
          <cell r="A1132" t="str">
            <v>JMT-161</v>
          </cell>
          <cell r="B1132" t="str">
            <v>JMT-161</v>
          </cell>
          <cell r="C1132" t="str">
            <v>DC</v>
          </cell>
          <cell r="D1132" t="str">
            <v>JMT</v>
          </cell>
          <cell r="E1132" t="str">
            <v>DC</v>
          </cell>
          <cell r="F1132" t="str">
            <v>DC2</v>
          </cell>
          <cell r="G1132">
            <v>0</v>
          </cell>
          <cell r="H1132"/>
          <cell r="I1132">
            <v>1.3545512820512819</v>
          </cell>
          <cell r="J1132"/>
          <cell r="K1132" t="str">
            <v>NA</v>
          </cell>
          <cell r="L1132" t="str">
            <v>NA</v>
          </cell>
          <cell r="M1132"/>
          <cell r="N1132" t="str">
            <v>OLD</v>
          </cell>
        </row>
        <row r="1133">
          <cell r="A1133" t="str">
            <v>JMT-162</v>
          </cell>
          <cell r="B1133" t="str">
            <v>JMT-162</v>
          </cell>
          <cell r="C1133" t="str">
            <v>DC</v>
          </cell>
          <cell r="D1133" t="str">
            <v>JMT</v>
          </cell>
          <cell r="E1133" t="str">
            <v>DC</v>
          </cell>
          <cell r="F1133" t="str">
            <v>DC2</v>
          </cell>
          <cell r="G1133">
            <v>0</v>
          </cell>
          <cell r="H1133"/>
          <cell r="I1133">
            <v>1.5625641025641031</v>
          </cell>
          <cell r="J1133"/>
          <cell r="K1133" t="str">
            <v>NA</v>
          </cell>
          <cell r="L1133" t="str">
            <v>NA</v>
          </cell>
          <cell r="M1133"/>
          <cell r="N1133" t="str">
            <v>OLD</v>
          </cell>
        </row>
        <row r="1134">
          <cell r="A1134" t="str">
            <v>FAB-201</v>
          </cell>
          <cell r="B1134" t="str">
            <v>FAB-201</v>
          </cell>
          <cell r="C1134" t="str">
            <v>DC</v>
          </cell>
          <cell r="D1134" t="str">
            <v>FAB</v>
          </cell>
          <cell r="E1134" t="str">
            <v>DC</v>
          </cell>
          <cell r="F1134" t="str">
            <v>DC2</v>
          </cell>
          <cell r="G1134">
            <v>0</v>
          </cell>
          <cell r="H1134"/>
          <cell r="I1134">
            <v>5.1717628205128214</v>
          </cell>
          <cell r="J1134"/>
          <cell r="K1134" t="str">
            <v>NA</v>
          </cell>
          <cell r="L1134" t="str">
            <v>NA</v>
          </cell>
          <cell r="M1134"/>
          <cell r="N1134" t="str">
            <v>OLD</v>
          </cell>
        </row>
        <row r="1135">
          <cell r="A1135" t="str">
            <v>CT-SA44</v>
          </cell>
          <cell r="B1135" t="str">
            <v>CT-SA44</v>
          </cell>
          <cell r="C1135" t="str">
            <v>DC</v>
          </cell>
          <cell r="D1135" t="str">
            <v>CT</v>
          </cell>
          <cell r="E1135" t="str">
            <v>DC</v>
          </cell>
          <cell r="F1135" t="str">
            <v>DC2</v>
          </cell>
          <cell r="G1135">
            <v>0</v>
          </cell>
          <cell r="H1135"/>
          <cell r="I1135">
            <v>53.661666666666683</v>
          </cell>
          <cell r="J1135"/>
          <cell r="K1135" t="str">
            <v>NA</v>
          </cell>
          <cell r="L1135" t="str">
            <v>NA</v>
          </cell>
          <cell r="M1135"/>
          <cell r="N1135" t="str">
            <v>OLD</v>
          </cell>
        </row>
        <row r="1136">
          <cell r="A1136" t="str">
            <v>FAB-212</v>
          </cell>
          <cell r="B1136" t="str">
            <v>FAB-212</v>
          </cell>
          <cell r="C1136" t="str">
            <v>DC</v>
          </cell>
          <cell r="D1136" t="str">
            <v>FAB</v>
          </cell>
          <cell r="E1136" t="str">
            <v>DC</v>
          </cell>
          <cell r="F1136" t="str">
            <v>DC2</v>
          </cell>
          <cell r="G1136">
            <v>0</v>
          </cell>
          <cell r="H1136"/>
          <cell r="I1136">
            <v>14.085993589743589</v>
          </cell>
          <cell r="J1136"/>
          <cell r="K1136" t="str">
            <v>NA</v>
          </cell>
          <cell r="L1136">
            <v>-10.851486874574841</v>
          </cell>
          <cell r="M1136"/>
          <cell r="N1136" t="str">
            <v>OLD</v>
          </cell>
        </row>
        <row r="1137">
          <cell r="A1137" t="str">
            <v>FAB-217</v>
          </cell>
          <cell r="B1137" t="str">
            <v>FAB-217</v>
          </cell>
          <cell r="C1137" t="str">
            <v>DC</v>
          </cell>
          <cell r="D1137" t="str">
            <v>FAB</v>
          </cell>
          <cell r="E1137" t="str">
            <v>DC</v>
          </cell>
          <cell r="F1137" t="str">
            <v>DC2</v>
          </cell>
          <cell r="G1137">
            <v>0</v>
          </cell>
          <cell r="H1137"/>
          <cell r="I1137">
            <v>92.726474358974372</v>
          </cell>
          <cell r="J1137"/>
          <cell r="K1137" t="str">
            <v>NA</v>
          </cell>
          <cell r="L1137" t="str">
            <v>NA</v>
          </cell>
          <cell r="M1137"/>
          <cell r="N1137" t="str">
            <v>OLD</v>
          </cell>
        </row>
        <row r="1138">
          <cell r="A1138" t="str">
            <v>FAB-220</v>
          </cell>
          <cell r="B1138" t="str">
            <v>FAB-220</v>
          </cell>
          <cell r="C1138" t="str">
            <v>DC</v>
          </cell>
          <cell r="D1138" t="str">
            <v>FAB</v>
          </cell>
          <cell r="E1138" t="str">
            <v>DC</v>
          </cell>
          <cell r="F1138" t="str">
            <v>DC2</v>
          </cell>
          <cell r="G1138">
            <v>0</v>
          </cell>
          <cell r="H1138"/>
          <cell r="I1138">
            <v>55.688910256410267</v>
          </cell>
          <cell r="J1138"/>
          <cell r="K1138" t="str">
            <v>NA</v>
          </cell>
          <cell r="L1138" t="str">
            <v>NA</v>
          </cell>
          <cell r="M1138"/>
          <cell r="N1138" t="str">
            <v>OLD</v>
          </cell>
        </row>
        <row r="1139">
          <cell r="A1139" t="str">
            <v>PR-37</v>
          </cell>
          <cell r="B1139" t="str">
            <v>PR-37</v>
          </cell>
          <cell r="C1139" t="str">
            <v>DC</v>
          </cell>
          <cell r="D1139" t="str">
            <v>PR</v>
          </cell>
          <cell r="E1139" t="str">
            <v>DC</v>
          </cell>
          <cell r="F1139" t="str">
            <v>DC2</v>
          </cell>
          <cell r="G1139">
            <v>0</v>
          </cell>
          <cell r="H1139"/>
          <cell r="I1139">
            <v>5.9808974358974369</v>
          </cell>
          <cell r="J1139"/>
          <cell r="K1139" t="str">
            <v>NA</v>
          </cell>
          <cell r="L1139" t="str">
            <v>NA</v>
          </cell>
          <cell r="M1139"/>
          <cell r="N1139" t="str">
            <v>OLD</v>
          </cell>
        </row>
        <row r="1140">
          <cell r="A1140" t="str">
            <v>PR-40</v>
          </cell>
          <cell r="B1140" t="str">
            <v>PR-40</v>
          </cell>
          <cell r="C1140" t="str">
            <v>DC</v>
          </cell>
          <cell r="D1140" t="str">
            <v>PR</v>
          </cell>
          <cell r="E1140" t="str">
            <v>DC</v>
          </cell>
          <cell r="F1140" t="str">
            <v>DC2</v>
          </cell>
          <cell r="G1140">
            <v>0</v>
          </cell>
          <cell r="H1140"/>
          <cell r="I1140">
            <v>11.16288461538462</v>
          </cell>
          <cell r="J1140"/>
          <cell r="K1140" t="str">
            <v>NA</v>
          </cell>
          <cell r="L1140" t="str">
            <v>NA</v>
          </cell>
          <cell r="M1140"/>
          <cell r="N1140" t="str">
            <v>OLD</v>
          </cell>
        </row>
        <row r="1141">
          <cell r="A1141" t="str">
            <v>PR-41</v>
          </cell>
          <cell r="B1141" t="str">
            <v>PR-41</v>
          </cell>
          <cell r="C1141" t="str">
            <v>DC</v>
          </cell>
          <cell r="D1141" t="str">
            <v>PR</v>
          </cell>
          <cell r="E1141" t="str">
            <v>DC</v>
          </cell>
          <cell r="F1141" t="str">
            <v>DC2</v>
          </cell>
          <cell r="G1141">
            <v>0</v>
          </cell>
          <cell r="H1141"/>
          <cell r="I1141">
            <v>22.217884615384619</v>
          </cell>
          <cell r="J1141"/>
          <cell r="K1141" t="str">
            <v>NA</v>
          </cell>
          <cell r="L1141" t="str">
            <v>NA</v>
          </cell>
          <cell r="M1141"/>
          <cell r="N1141" t="str">
            <v>OLD</v>
          </cell>
        </row>
        <row r="1142">
          <cell r="A1142" t="str">
            <v>PR-42</v>
          </cell>
          <cell r="B1142" t="str">
            <v>PR-42</v>
          </cell>
          <cell r="C1142" t="str">
            <v>DC</v>
          </cell>
          <cell r="D1142" t="str">
            <v>PR</v>
          </cell>
          <cell r="E1142" t="str">
            <v>DC</v>
          </cell>
          <cell r="F1142" t="str">
            <v>DC2</v>
          </cell>
          <cell r="G1142">
            <v>0</v>
          </cell>
          <cell r="H1142"/>
          <cell r="I1142">
            <v>33.222115384615392</v>
          </cell>
          <cell r="J1142"/>
          <cell r="K1142" t="str">
            <v>NA</v>
          </cell>
          <cell r="L1142" t="str">
            <v>NA</v>
          </cell>
          <cell r="M1142"/>
          <cell r="N1142" t="str">
            <v>OLD</v>
          </cell>
        </row>
        <row r="1143">
          <cell r="A1143" t="str">
            <v>FAB-236</v>
          </cell>
          <cell r="B1143" t="str">
            <v>FAB-236</v>
          </cell>
          <cell r="C1143" t="str">
            <v>DC</v>
          </cell>
          <cell r="D1143" t="str">
            <v>FAB</v>
          </cell>
          <cell r="E1143" t="str">
            <v>DC</v>
          </cell>
          <cell r="F1143" t="str">
            <v>DC2</v>
          </cell>
          <cell r="G1143">
            <v>0</v>
          </cell>
          <cell r="H1143"/>
          <cell r="I1143">
            <v>88.356794871794875</v>
          </cell>
          <cell r="J1143"/>
          <cell r="K1143" t="str">
            <v>NA</v>
          </cell>
          <cell r="L1143">
            <v>-41.681491531474776</v>
          </cell>
          <cell r="M1143"/>
          <cell r="N1143" t="str">
            <v>OLD</v>
          </cell>
        </row>
        <row r="1144">
          <cell r="A1144" t="str">
            <v>FAB-238</v>
          </cell>
          <cell r="B1144" t="str">
            <v>FAB-238</v>
          </cell>
          <cell r="C1144" t="str">
            <v>DC</v>
          </cell>
          <cell r="D1144" t="str">
            <v>FAB</v>
          </cell>
          <cell r="E1144" t="str">
            <v>DC</v>
          </cell>
          <cell r="F1144" t="str">
            <v>DC2</v>
          </cell>
          <cell r="G1144">
            <v>0</v>
          </cell>
          <cell r="H1144"/>
          <cell r="I1144">
            <v>118.7287820512821</v>
          </cell>
          <cell r="J1144"/>
          <cell r="K1144" t="str">
            <v>NA</v>
          </cell>
          <cell r="L1144">
            <v>-48.424251013514372</v>
          </cell>
          <cell r="M1144"/>
          <cell r="N1144" t="str">
            <v>OLD</v>
          </cell>
        </row>
        <row r="1145">
          <cell r="A1145" t="str">
            <v>FAB-251</v>
          </cell>
          <cell r="B1145" t="str">
            <v>FAB-251</v>
          </cell>
          <cell r="C1145" t="str">
            <v>DC</v>
          </cell>
          <cell r="D1145" t="str">
            <v>FAB</v>
          </cell>
          <cell r="E1145" t="str">
            <v>DC</v>
          </cell>
          <cell r="F1145" t="str">
            <v>DC2</v>
          </cell>
          <cell r="G1145">
            <v>0</v>
          </cell>
          <cell r="H1145"/>
          <cell r="I1145">
            <v>23.603461538461541</v>
          </cell>
          <cell r="J1145"/>
          <cell r="K1145" t="str">
            <v>NA</v>
          </cell>
          <cell r="L1145" t="str">
            <v>NA</v>
          </cell>
          <cell r="M1145"/>
          <cell r="N1145" t="str">
            <v>OLD</v>
          </cell>
        </row>
        <row r="1146">
          <cell r="A1146" t="str">
            <v>JMT-165</v>
          </cell>
          <cell r="B1146" t="str">
            <v>JMT-165</v>
          </cell>
          <cell r="C1146" t="str">
            <v>DC</v>
          </cell>
          <cell r="D1146" t="str">
            <v>JMT</v>
          </cell>
          <cell r="E1146" t="str">
            <v>DC</v>
          </cell>
          <cell r="F1146" t="str">
            <v>DC2</v>
          </cell>
          <cell r="G1146">
            <v>0</v>
          </cell>
          <cell r="H1146"/>
          <cell r="I1146">
            <v>14.250500000000001</v>
          </cell>
          <cell r="J1146"/>
          <cell r="K1146">
            <v>-1.8180000000000001</v>
          </cell>
          <cell r="L1146" t="str">
            <v>NA</v>
          </cell>
          <cell r="M1146"/>
          <cell r="N1146" t="str">
            <v>OLD</v>
          </cell>
        </row>
        <row r="1147">
          <cell r="A1147" t="str">
            <v>FAB-260</v>
          </cell>
          <cell r="B1147" t="str">
            <v>FAB-260</v>
          </cell>
          <cell r="C1147" t="str">
            <v>DC</v>
          </cell>
          <cell r="D1147" t="str">
            <v>FAB</v>
          </cell>
          <cell r="E1147" t="str">
            <v>DC</v>
          </cell>
          <cell r="F1147" t="str">
            <v>DC2</v>
          </cell>
          <cell r="G1147">
            <v>0</v>
          </cell>
          <cell r="H1147"/>
          <cell r="I1147">
            <v>34.74942307692308</v>
          </cell>
          <cell r="J1147"/>
          <cell r="K1147" t="str">
            <v>NA</v>
          </cell>
          <cell r="L1147" t="str">
            <v>NA</v>
          </cell>
          <cell r="M1147"/>
          <cell r="N1147" t="str">
            <v>OLD</v>
          </cell>
        </row>
        <row r="1148">
          <cell r="A1148" t="str">
            <v>PR-43</v>
          </cell>
          <cell r="B1148" t="str">
            <v>PR-43</v>
          </cell>
          <cell r="C1148" t="str">
            <v>DC</v>
          </cell>
          <cell r="D1148" t="str">
            <v>PR</v>
          </cell>
          <cell r="E1148" t="str">
            <v>DC</v>
          </cell>
          <cell r="F1148" t="str">
            <v>DC2</v>
          </cell>
          <cell r="G1148">
            <v>0</v>
          </cell>
          <cell r="H1148"/>
          <cell r="I1148">
            <v>7.0315384615384628</v>
          </cell>
          <cell r="J1148"/>
          <cell r="K1148" t="str">
            <v>NA</v>
          </cell>
          <cell r="L1148" t="str">
            <v>NA</v>
          </cell>
          <cell r="M1148"/>
          <cell r="N1148" t="str">
            <v>OLD</v>
          </cell>
        </row>
        <row r="1149">
          <cell r="A1149" t="str">
            <v>BA-H05</v>
          </cell>
          <cell r="B1149" t="str">
            <v>BA-H05</v>
          </cell>
          <cell r="C1149" t="str">
            <v>DC</v>
          </cell>
          <cell r="D1149" t="str">
            <v>BA</v>
          </cell>
          <cell r="E1149" t="str">
            <v>DC</v>
          </cell>
          <cell r="F1149" t="str">
            <v>DC2</v>
          </cell>
          <cell r="G1149">
            <v>0</v>
          </cell>
          <cell r="H1149"/>
          <cell r="I1149">
            <v>7.5459294871794889</v>
          </cell>
          <cell r="J1149"/>
          <cell r="K1149">
            <v>-0.66315789473684206</v>
          </cell>
          <cell r="L1149" t="str">
            <v>NA</v>
          </cell>
          <cell r="M1149"/>
          <cell r="N1149" t="str">
            <v>OLD</v>
          </cell>
        </row>
        <row r="1150">
          <cell r="A1150" t="str">
            <v>BA-H09</v>
          </cell>
          <cell r="B1150" t="str">
            <v>BA-H09</v>
          </cell>
          <cell r="C1150" t="str">
            <v>DC</v>
          </cell>
          <cell r="D1150" t="str">
            <v>BA</v>
          </cell>
          <cell r="E1150" t="str">
            <v>DC</v>
          </cell>
          <cell r="F1150" t="str">
            <v>DC2</v>
          </cell>
          <cell r="G1150">
            <v>0</v>
          </cell>
          <cell r="H1150"/>
          <cell r="I1150">
            <v>13.079000000000001</v>
          </cell>
          <cell r="J1150"/>
          <cell r="K1150">
            <v>-0.53077894736842102</v>
          </cell>
          <cell r="L1150" t="str">
            <v>NA</v>
          </cell>
          <cell r="M1150"/>
          <cell r="N1150" t="str">
            <v>OLD</v>
          </cell>
        </row>
        <row r="1151">
          <cell r="A1151" t="str">
            <v>BA-H12</v>
          </cell>
          <cell r="B1151" t="str">
            <v>BA-H12</v>
          </cell>
          <cell r="C1151" t="str">
            <v>DC</v>
          </cell>
          <cell r="D1151" t="str">
            <v>BA</v>
          </cell>
          <cell r="E1151" t="str">
            <v>DC</v>
          </cell>
          <cell r="F1151" t="str">
            <v>DC2</v>
          </cell>
          <cell r="G1151">
            <v>0</v>
          </cell>
          <cell r="H1151"/>
          <cell r="I1151">
            <v>26.686</v>
          </cell>
          <cell r="J1151"/>
          <cell r="K1151" t="str">
            <v>NA</v>
          </cell>
          <cell r="L1151" t="str">
            <v>NA</v>
          </cell>
          <cell r="M1151"/>
          <cell r="N1151" t="str">
            <v>OLD</v>
          </cell>
        </row>
        <row r="1152">
          <cell r="A1152" t="str">
            <v>SC-4518</v>
          </cell>
          <cell r="B1152" t="str">
            <v>SC-4518</v>
          </cell>
          <cell r="C1152" t="str">
            <v>DC</v>
          </cell>
          <cell r="D1152" t="str">
            <v>SC</v>
          </cell>
          <cell r="E1152" t="str">
            <v>DC</v>
          </cell>
          <cell r="F1152" t="str">
            <v>DC2</v>
          </cell>
          <cell r="G1152">
            <v>0</v>
          </cell>
          <cell r="H1152"/>
          <cell r="I1152">
            <v>3.4430000000000001</v>
          </cell>
          <cell r="J1152"/>
          <cell r="K1152" t="str">
            <v>NA</v>
          </cell>
          <cell r="L1152" t="str">
            <v>NA</v>
          </cell>
          <cell r="M1152"/>
          <cell r="N1152" t="str">
            <v>OLD</v>
          </cell>
        </row>
        <row r="1153">
          <cell r="A1153" t="str">
            <v>FAB-303</v>
          </cell>
          <cell r="B1153" t="str">
            <v>FAB-303</v>
          </cell>
          <cell r="C1153" t="str">
            <v>DC</v>
          </cell>
          <cell r="D1153" t="str">
            <v>FAB</v>
          </cell>
          <cell r="E1153" t="str">
            <v>DC</v>
          </cell>
          <cell r="F1153" t="str">
            <v>DC2</v>
          </cell>
          <cell r="G1153">
            <v>0</v>
          </cell>
          <cell r="H1153"/>
          <cell r="I1153">
            <v>45.175342465753417</v>
          </cell>
          <cell r="J1153"/>
          <cell r="K1153" t="str">
            <v>NA</v>
          </cell>
          <cell r="L1153" t="str">
            <v>NA</v>
          </cell>
          <cell r="M1153"/>
          <cell r="N1153" t="str">
            <v>OLD</v>
          </cell>
        </row>
        <row r="1154">
          <cell r="A1154" t="str">
            <v>FAB-304</v>
          </cell>
          <cell r="B1154" t="str">
            <v>FAB-304</v>
          </cell>
          <cell r="C1154" t="str">
            <v>DC</v>
          </cell>
          <cell r="D1154" t="str">
            <v>FAB</v>
          </cell>
          <cell r="E1154" t="str">
            <v>DC</v>
          </cell>
          <cell r="F1154" t="str">
            <v>DC2</v>
          </cell>
          <cell r="G1154">
            <v>0</v>
          </cell>
          <cell r="H1154"/>
          <cell r="I1154" t="str">
            <v>NA</v>
          </cell>
          <cell r="J1154"/>
          <cell r="K1154" t="str">
            <v>NA</v>
          </cell>
          <cell r="L1154" t="str">
            <v>NA</v>
          </cell>
          <cell r="M1154"/>
          <cell r="N1154" t="str">
            <v>OLD</v>
          </cell>
        </row>
        <row r="1155">
          <cell r="A1155" t="str">
            <v>JMT-170</v>
          </cell>
          <cell r="B1155" t="str">
            <v>JMT-170</v>
          </cell>
          <cell r="C1155" t="str">
            <v>DC</v>
          </cell>
          <cell r="D1155" t="str">
            <v>JMT</v>
          </cell>
          <cell r="E1155" t="str">
            <v>DC</v>
          </cell>
          <cell r="F1155" t="str">
            <v>DC2</v>
          </cell>
          <cell r="G1155">
            <v>0</v>
          </cell>
          <cell r="H1155"/>
          <cell r="I1155">
            <v>12.87775641025641</v>
          </cell>
          <cell r="J1155"/>
          <cell r="K1155" t="str">
            <v>NA</v>
          </cell>
          <cell r="L1155" t="str">
            <v>NA</v>
          </cell>
          <cell r="M1155"/>
          <cell r="N1155" t="str">
            <v>OLD</v>
          </cell>
        </row>
        <row r="1156">
          <cell r="A1156" t="str">
            <v>GEN-NS05</v>
          </cell>
          <cell r="B1156" t="str">
            <v>GEN-NS05</v>
          </cell>
          <cell r="C1156" t="str">
            <v>DC</v>
          </cell>
          <cell r="D1156" t="str">
            <v>GEN</v>
          </cell>
          <cell r="E1156" t="str">
            <v>DC</v>
          </cell>
          <cell r="F1156" t="str">
            <v>DC2</v>
          </cell>
          <cell r="G1156">
            <v>0</v>
          </cell>
          <cell r="H1156"/>
          <cell r="I1156">
            <v>7.3294551282051286</v>
          </cell>
          <cell r="J1156"/>
          <cell r="K1156" t="str">
            <v>NA</v>
          </cell>
          <cell r="L1156" t="str">
            <v>NA</v>
          </cell>
          <cell r="M1156"/>
          <cell r="N1156" t="str">
            <v>OLD</v>
          </cell>
        </row>
        <row r="1157">
          <cell r="A1157" t="str">
            <v>CP-1-1515F</v>
          </cell>
          <cell r="B1157" t="str">
            <v>CP-1-1515F</v>
          </cell>
          <cell r="C1157" t="str">
            <v>DC</v>
          </cell>
          <cell r="D1157" t="str">
            <v>CP</v>
          </cell>
          <cell r="E1157" t="str">
            <v>DC</v>
          </cell>
          <cell r="F1157" t="str">
            <v>DC2</v>
          </cell>
          <cell r="G1157">
            <v>0</v>
          </cell>
          <cell r="H1157"/>
          <cell r="I1157">
            <v>4.8569230769230778</v>
          </cell>
          <cell r="J1157"/>
          <cell r="K1157" t="str">
            <v>NA</v>
          </cell>
          <cell r="L1157" t="str">
            <v>NA</v>
          </cell>
          <cell r="M1157"/>
          <cell r="N1157" t="str">
            <v>OLD</v>
          </cell>
        </row>
        <row r="1158">
          <cell r="A1158" t="str">
            <v>CP-1-2408F</v>
          </cell>
          <cell r="B1158" t="str">
            <v>CP-1-2408F</v>
          </cell>
          <cell r="C1158" t="str">
            <v>DC</v>
          </cell>
          <cell r="D1158" t="str">
            <v>CP</v>
          </cell>
          <cell r="E1158" t="str">
            <v>DC</v>
          </cell>
          <cell r="F1158" t="str">
            <v>DC2</v>
          </cell>
          <cell r="G1158">
            <v>0</v>
          </cell>
          <cell r="H1158"/>
          <cell r="I1158">
            <v>4.1324038461538466</v>
          </cell>
          <cell r="J1158"/>
          <cell r="K1158" t="str">
            <v>NA</v>
          </cell>
          <cell r="L1158" t="str">
            <v>NA</v>
          </cell>
          <cell r="M1158"/>
          <cell r="N1158" t="str">
            <v>OLD</v>
          </cell>
        </row>
        <row r="1159">
          <cell r="A1159" t="str">
            <v>CP-1-2410F</v>
          </cell>
          <cell r="B1159" t="str">
            <v>CP-1-2410F</v>
          </cell>
          <cell r="C1159" t="str">
            <v>DC</v>
          </cell>
          <cell r="D1159" t="str">
            <v>CP</v>
          </cell>
          <cell r="E1159" t="str">
            <v>DC</v>
          </cell>
          <cell r="F1159" t="str">
            <v>DC2</v>
          </cell>
          <cell r="G1159">
            <v>0</v>
          </cell>
          <cell r="H1159"/>
          <cell r="I1159">
            <v>5.5144551282051291</v>
          </cell>
          <cell r="J1159"/>
          <cell r="K1159" t="str">
            <v>NA</v>
          </cell>
          <cell r="L1159" t="str">
            <v>NA</v>
          </cell>
          <cell r="M1159"/>
          <cell r="N1159" t="str">
            <v>OLD</v>
          </cell>
        </row>
        <row r="1160">
          <cell r="A1160" t="str">
            <v>CP-2-1508F</v>
          </cell>
          <cell r="B1160" t="str">
            <v>CP-2-1508F</v>
          </cell>
          <cell r="C1160" t="str">
            <v>DC</v>
          </cell>
          <cell r="D1160" t="str">
            <v>CP</v>
          </cell>
          <cell r="E1160" t="str">
            <v>DC</v>
          </cell>
          <cell r="F1160" t="str">
            <v>DC2</v>
          </cell>
          <cell r="G1160">
            <v>0</v>
          </cell>
          <cell r="H1160"/>
          <cell r="I1160">
            <v>4.1165384615384628</v>
          </cell>
          <cell r="J1160"/>
          <cell r="K1160" t="str">
            <v>NA</v>
          </cell>
          <cell r="L1160" t="str">
            <v>NA</v>
          </cell>
          <cell r="M1160"/>
          <cell r="N1160" t="str">
            <v>OLD</v>
          </cell>
        </row>
        <row r="1161">
          <cell r="A1161" t="str">
            <v>CP-2-1515F</v>
          </cell>
          <cell r="B1161" t="str">
            <v>CP-2-1515F</v>
          </cell>
          <cell r="C1161" t="str">
            <v>DC</v>
          </cell>
          <cell r="D1161" t="str">
            <v>CP</v>
          </cell>
          <cell r="E1161" t="str">
            <v>DC</v>
          </cell>
          <cell r="F1161" t="str">
            <v>DC2</v>
          </cell>
          <cell r="G1161">
            <v>0</v>
          </cell>
          <cell r="H1161"/>
          <cell r="I1161">
            <v>7.6203205128205136</v>
          </cell>
          <cell r="J1161"/>
          <cell r="K1161" t="str">
            <v>NA</v>
          </cell>
          <cell r="L1161" t="str">
            <v>NA</v>
          </cell>
          <cell r="M1161"/>
          <cell r="N1161" t="str">
            <v>OLD</v>
          </cell>
        </row>
        <row r="1162">
          <cell r="A1162" t="str">
            <v>CP-2-1525F</v>
          </cell>
          <cell r="B1162" t="str">
            <v>CP-2-1525F</v>
          </cell>
          <cell r="C1162" t="str">
            <v>DC</v>
          </cell>
          <cell r="D1162" t="str">
            <v>CP</v>
          </cell>
          <cell r="E1162" t="str">
            <v>DC</v>
          </cell>
          <cell r="F1162" t="str">
            <v>DC2</v>
          </cell>
          <cell r="G1162">
            <v>0</v>
          </cell>
          <cell r="H1162"/>
          <cell r="I1162">
            <v>12.1500641025641</v>
          </cell>
          <cell r="J1162"/>
          <cell r="K1162" t="str">
            <v>NA</v>
          </cell>
          <cell r="L1162" t="str">
            <v>NA</v>
          </cell>
          <cell r="M1162"/>
          <cell r="N1162" t="str">
            <v>OLD</v>
          </cell>
        </row>
        <row r="1163">
          <cell r="A1163" t="str">
            <v>CP-2-2407F</v>
          </cell>
          <cell r="B1163" t="str">
            <v>CP-2-2407F</v>
          </cell>
          <cell r="C1163" t="str">
            <v>DC</v>
          </cell>
          <cell r="D1163" t="str">
            <v>CP</v>
          </cell>
          <cell r="E1163" t="str">
            <v>DC</v>
          </cell>
          <cell r="F1163" t="str">
            <v>DC2</v>
          </cell>
          <cell r="G1163">
            <v>0</v>
          </cell>
          <cell r="H1163"/>
          <cell r="I1163">
            <v>6.3278205128205141</v>
          </cell>
          <cell r="J1163"/>
          <cell r="K1163" t="str">
            <v>NA</v>
          </cell>
          <cell r="L1163" t="str">
            <v>NA</v>
          </cell>
          <cell r="M1163"/>
          <cell r="N1163" t="str">
            <v>OLD</v>
          </cell>
        </row>
        <row r="1164">
          <cell r="A1164" t="str">
            <v>CP-2-2408F</v>
          </cell>
          <cell r="B1164" t="str">
            <v>CP-2-2408F</v>
          </cell>
          <cell r="C1164" t="str">
            <v>DC</v>
          </cell>
          <cell r="D1164" t="str">
            <v>CP</v>
          </cell>
          <cell r="E1164" t="str">
            <v>DC</v>
          </cell>
          <cell r="F1164" t="str">
            <v>DC2</v>
          </cell>
          <cell r="G1164">
            <v>0</v>
          </cell>
          <cell r="H1164"/>
          <cell r="I1164">
            <v>7.2681089743589746</v>
          </cell>
          <cell r="J1164"/>
          <cell r="K1164" t="str">
            <v>NA</v>
          </cell>
          <cell r="L1164" t="str">
            <v>NA</v>
          </cell>
          <cell r="M1164"/>
          <cell r="N1164" t="str">
            <v>OLD</v>
          </cell>
        </row>
        <row r="1165">
          <cell r="A1165" t="str">
            <v>CP-2-2410F</v>
          </cell>
          <cell r="B1165" t="str">
            <v>CP-2-2410F</v>
          </cell>
          <cell r="C1165" t="str">
            <v>DC</v>
          </cell>
          <cell r="D1165" t="str">
            <v>CP</v>
          </cell>
          <cell r="E1165" t="str">
            <v>DC</v>
          </cell>
          <cell r="F1165" t="str">
            <v>DC2</v>
          </cell>
          <cell r="G1165">
            <v>0</v>
          </cell>
          <cell r="H1165"/>
          <cell r="I1165">
            <v>8.25</v>
          </cell>
          <cell r="J1165"/>
          <cell r="K1165" t="str">
            <v>NA</v>
          </cell>
          <cell r="L1165" t="str">
            <v>NA</v>
          </cell>
          <cell r="M1165"/>
          <cell r="N1165" t="str">
            <v>OLD</v>
          </cell>
        </row>
        <row r="1166">
          <cell r="A1166" t="str">
            <v>CP-3-1515F</v>
          </cell>
          <cell r="B1166" t="str">
            <v>CP-3-1515F</v>
          </cell>
          <cell r="C1166" t="str">
            <v>DC</v>
          </cell>
          <cell r="D1166" t="str">
            <v>CP</v>
          </cell>
          <cell r="E1166" t="str">
            <v>DC</v>
          </cell>
          <cell r="F1166" t="str">
            <v>DC2</v>
          </cell>
          <cell r="G1166">
            <v>0</v>
          </cell>
          <cell r="H1166"/>
          <cell r="I1166">
            <v>12.717339743589751</v>
          </cell>
          <cell r="J1166"/>
          <cell r="K1166" t="str">
            <v>NA</v>
          </cell>
          <cell r="L1166" t="str">
            <v>NA</v>
          </cell>
          <cell r="M1166"/>
          <cell r="N1166" t="str">
            <v>OLD</v>
          </cell>
        </row>
        <row r="1167">
          <cell r="A1167" t="str">
            <v>CP-3-2408F</v>
          </cell>
          <cell r="B1167" t="str">
            <v>CP-3-2408F</v>
          </cell>
          <cell r="C1167" t="str">
            <v>DC</v>
          </cell>
          <cell r="D1167" t="str">
            <v>CP</v>
          </cell>
          <cell r="E1167" t="str">
            <v>DC</v>
          </cell>
          <cell r="F1167" t="str">
            <v>DC2</v>
          </cell>
          <cell r="G1167">
            <v>0</v>
          </cell>
          <cell r="H1167"/>
          <cell r="I1167">
            <v>11.056057692307689</v>
          </cell>
          <cell r="J1167"/>
          <cell r="K1167" t="str">
            <v>NA</v>
          </cell>
          <cell r="L1167" t="str">
            <v>NA</v>
          </cell>
          <cell r="M1167"/>
          <cell r="N1167" t="str">
            <v>OLD</v>
          </cell>
        </row>
        <row r="1168">
          <cell r="A1168" t="str">
            <v>FAB-118</v>
          </cell>
          <cell r="B1168" t="str">
            <v>FAB-118</v>
          </cell>
          <cell r="C1168" t="str">
            <v>DC</v>
          </cell>
          <cell r="D1168" t="str">
            <v>FAB</v>
          </cell>
          <cell r="E1168" t="str">
            <v>DC</v>
          </cell>
          <cell r="F1168" t="str">
            <v>DC2</v>
          </cell>
          <cell r="G1168">
            <v>0</v>
          </cell>
          <cell r="H1168"/>
          <cell r="I1168">
            <v>24.239554794520551</v>
          </cell>
          <cell r="J1168"/>
          <cell r="K1168" t="str">
            <v>NA</v>
          </cell>
          <cell r="L1168">
            <v>-12.00257655667856</v>
          </cell>
          <cell r="M1168"/>
          <cell r="N1168" t="str">
            <v>OLD</v>
          </cell>
        </row>
        <row r="1169">
          <cell r="A1169" t="str">
            <v>FAB-119</v>
          </cell>
          <cell r="B1169" t="str">
            <v>FAB-119</v>
          </cell>
          <cell r="C1169" t="str">
            <v>DC</v>
          </cell>
          <cell r="D1169" t="str">
            <v>FAB</v>
          </cell>
          <cell r="E1169" t="str">
            <v>DC</v>
          </cell>
          <cell r="F1169" t="str">
            <v>DC2</v>
          </cell>
          <cell r="G1169">
            <v>0</v>
          </cell>
          <cell r="H1169"/>
          <cell r="I1169">
            <v>19.740856164383558</v>
          </cell>
          <cell r="J1169"/>
          <cell r="K1169" t="str">
            <v>NA</v>
          </cell>
          <cell r="L1169">
            <v>-9.8648385756288057</v>
          </cell>
          <cell r="M1169"/>
          <cell r="N1169" t="str">
            <v>OLD</v>
          </cell>
        </row>
        <row r="1170">
          <cell r="A1170" t="str">
            <v>FAB-101</v>
          </cell>
          <cell r="B1170" t="str">
            <v>FAB-101</v>
          </cell>
          <cell r="C1170" t="str">
            <v>DC</v>
          </cell>
          <cell r="D1170" t="str">
            <v>FAB</v>
          </cell>
          <cell r="E1170" t="str">
            <v>DC</v>
          </cell>
          <cell r="F1170" t="str">
            <v>DC2</v>
          </cell>
          <cell r="G1170">
            <v>0</v>
          </cell>
          <cell r="H1170"/>
          <cell r="I1170">
            <v>98.114711538461549</v>
          </cell>
          <cell r="J1170"/>
          <cell r="K1170" t="str">
            <v>NA</v>
          </cell>
          <cell r="L1170">
            <v>-28.706787679671312</v>
          </cell>
          <cell r="M1170"/>
          <cell r="N1170" t="str">
            <v>OLD</v>
          </cell>
        </row>
        <row r="1171">
          <cell r="A1171" t="str">
            <v>AB-0204</v>
          </cell>
          <cell r="B1171" t="str">
            <v>A25-0933-AB-0204</v>
          </cell>
          <cell r="C1171" t="str">
            <v>DC</v>
          </cell>
          <cell r="D1171" t="str">
            <v>AB</v>
          </cell>
          <cell r="E1171" t="str">
            <v>DC</v>
          </cell>
          <cell r="F1171" t="str">
            <v>DC2</v>
          </cell>
          <cell r="G1171">
            <v>0</v>
          </cell>
          <cell r="H1171"/>
          <cell r="I1171">
            <v>0</v>
          </cell>
          <cell r="J1171"/>
          <cell r="K1171" t="str">
            <v>NA</v>
          </cell>
          <cell r="L1171" t="str">
            <v>NA</v>
          </cell>
          <cell r="M1171"/>
          <cell r="N1171" t="str">
            <v>OLD</v>
          </cell>
        </row>
        <row r="1172">
          <cell r="A1172" t="str">
            <v>B10F</v>
          </cell>
          <cell r="B1172" t="str">
            <v>A26-0965-B10F</v>
          </cell>
          <cell r="C1172" t="str">
            <v>DC</v>
          </cell>
          <cell r="D1172" t="str">
            <v>CFB</v>
          </cell>
          <cell r="E1172" t="str">
            <v>DC</v>
          </cell>
          <cell r="F1172" t="str">
            <v>DC2</v>
          </cell>
          <cell r="G1172">
            <v>0</v>
          </cell>
          <cell r="H1172"/>
          <cell r="I1172">
            <v>0</v>
          </cell>
          <cell r="J1172"/>
          <cell r="K1172" t="str">
            <v>NA</v>
          </cell>
          <cell r="L1172" t="str">
            <v>NA</v>
          </cell>
          <cell r="M1172"/>
          <cell r="N1172" t="str">
            <v>OLD</v>
          </cell>
        </row>
        <row r="1173">
          <cell r="A1173" t="str">
            <v>B10H</v>
          </cell>
          <cell r="B1173" t="str">
            <v>A23-0836-B10H</v>
          </cell>
          <cell r="C1173" t="str">
            <v>DC</v>
          </cell>
          <cell r="D1173" t="str">
            <v>CFB</v>
          </cell>
          <cell r="E1173" t="str">
            <v>DC</v>
          </cell>
          <cell r="F1173" t="str">
            <v>DC2</v>
          </cell>
          <cell r="G1173">
            <v>0</v>
          </cell>
          <cell r="H1173"/>
          <cell r="I1173">
            <v>0</v>
          </cell>
          <cell r="J1173"/>
          <cell r="K1173" t="str">
            <v>NA</v>
          </cell>
          <cell r="L1173" t="str">
            <v>NA</v>
          </cell>
          <cell r="M1173"/>
          <cell r="N1173" t="str">
            <v>OLD</v>
          </cell>
        </row>
        <row r="1174">
          <cell r="A1174" t="str">
            <v>B13X</v>
          </cell>
          <cell r="B1174" t="str">
            <v>A25-0912-B13X</v>
          </cell>
          <cell r="C1174" t="str">
            <v>DC</v>
          </cell>
          <cell r="D1174" t="str">
            <v>CFB</v>
          </cell>
          <cell r="E1174" t="str">
            <v>DC</v>
          </cell>
          <cell r="F1174" t="str">
            <v>DC2</v>
          </cell>
          <cell r="G1174">
            <v>0</v>
          </cell>
          <cell r="H1174"/>
          <cell r="I1174">
            <v>0</v>
          </cell>
          <cell r="J1174"/>
          <cell r="K1174" t="str">
            <v>NA</v>
          </cell>
          <cell r="L1174" t="str">
            <v>NA</v>
          </cell>
          <cell r="M1174"/>
          <cell r="N1174" t="str">
            <v>OLD</v>
          </cell>
        </row>
        <row r="1175">
          <cell r="A1175" t="str">
            <v>B4</v>
          </cell>
          <cell r="B1175" t="str">
            <v>C11-6263-B4</v>
          </cell>
          <cell r="C1175" t="str">
            <v>DC</v>
          </cell>
          <cell r="D1175" t="str">
            <v>CFB</v>
          </cell>
          <cell r="E1175" t="str">
            <v>DC</v>
          </cell>
          <cell r="F1175" t="str">
            <v>DC2</v>
          </cell>
          <cell r="G1175">
            <v>0</v>
          </cell>
          <cell r="H1175"/>
          <cell r="I1175">
            <v>0</v>
          </cell>
          <cell r="J1175"/>
          <cell r="K1175" t="str">
            <v>NA</v>
          </cell>
          <cell r="L1175" t="str">
            <v>NA</v>
          </cell>
          <cell r="M1175"/>
          <cell r="N1175" t="str">
            <v>OLD</v>
          </cell>
        </row>
        <row r="1176">
          <cell r="A1176" t="str">
            <v>B7FP</v>
          </cell>
          <cell r="B1176" t="str">
            <v>A24-0851-B7FP</v>
          </cell>
          <cell r="C1176" t="str">
            <v>DC</v>
          </cell>
          <cell r="D1176" t="str">
            <v>CFB</v>
          </cell>
          <cell r="E1176" t="str">
            <v>DC</v>
          </cell>
          <cell r="F1176" t="str">
            <v>DC2</v>
          </cell>
          <cell r="G1176">
            <v>0</v>
          </cell>
          <cell r="H1176"/>
          <cell r="I1176">
            <v>0</v>
          </cell>
          <cell r="J1176"/>
          <cell r="K1176" t="str">
            <v>NA</v>
          </cell>
          <cell r="L1176" t="str">
            <v>NA</v>
          </cell>
          <cell r="M1176"/>
          <cell r="N1176" t="str">
            <v>OLD</v>
          </cell>
        </row>
        <row r="1177">
          <cell r="A1177" t="str">
            <v>B9F</v>
          </cell>
          <cell r="B1177" t="str">
            <v>A23-0825-B9F</v>
          </cell>
          <cell r="C1177" t="str">
            <v>DC</v>
          </cell>
          <cell r="D1177" t="str">
            <v>CFB</v>
          </cell>
          <cell r="E1177" t="str">
            <v>DC</v>
          </cell>
          <cell r="F1177" t="str">
            <v>DC2</v>
          </cell>
          <cell r="G1177">
            <v>0</v>
          </cell>
          <cell r="H1177"/>
          <cell r="I1177">
            <v>0</v>
          </cell>
          <cell r="J1177"/>
          <cell r="K1177" t="str">
            <v>NA</v>
          </cell>
          <cell r="L1177" t="str">
            <v>NA</v>
          </cell>
          <cell r="M1177"/>
          <cell r="N1177" t="str">
            <v>OLD</v>
          </cell>
        </row>
        <row r="1178">
          <cell r="A1178" t="str">
            <v>B9H</v>
          </cell>
          <cell r="B1178" t="str">
            <v>A26-0966-B9H</v>
          </cell>
          <cell r="C1178" t="str">
            <v>DC</v>
          </cell>
          <cell r="D1178" t="str">
            <v>CFB</v>
          </cell>
          <cell r="E1178" t="str">
            <v>DC</v>
          </cell>
          <cell r="F1178" t="str">
            <v>DC2</v>
          </cell>
          <cell r="G1178">
            <v>0</v>
          </cell>
          <cell r="H1178"/>
          <cell r="I1178">
            <v>0</v>
          </cell>
          <cell r="J1178"/>
          <cell r="K1178" t="str">
            <v>NA</v>
          </cell>
          <cell r="L1178" t="str">
            <v>NA</v>
          </cell>
          <cell r="M1178"/>
          <cell r="N1178" t="str">
            <v>OLD</v>
          </cell>
        </row>
        <row r="1179">
          <cell r="A1179" t="str">
            <v>CHM-06</v>
          </cell>
          <cell r="B1179" t="str">
            <v>A26-0965-CHM-06</v>
          </cell>
          <cell r="C1179" t="str">
            <v>DC</v>
          </cell>
          <cell r="D1179" t="str">
            <v>CHM</v>
          </cell>
          <cell r="E1179" t="str">
            <v>DC</v>
          </cell>
          <cell r="F1179" t="str">
            <v>DC2</v>
          </cell>
          <cell r="G1179">
            <v>0</v>
          </cell>
          <cell r="H1179"/>
          <cell r="I1179">
            <v>0</v>
          </cell>
          <cell r="J1179"/>
          <cell r="K1179" t="str">
            <v>NA</v>
          </cell>
          <cell r="L1179" t="str">
            <v>NA</v>
          </cell>
          <cell r="M1179"/>
          <cell r="N1179" t="str">
            <v>OLD</v>
          </cell>
        </row>
        <row r="1180">
          <cell r="A1180" t="str">
            <v>CM-A130</v>
          </cell>
          <cell r="B1180" t="str">
            <v>A24-0872-CM-A130</v>
          </cell>
          <cell r="C1180" t="str">
            <v>DC</v>
          </cell>
          <cell r="D1180" t="str">
            <v>CM</v>
          </cell>
          <cell r="E1180" t="str">
            <v>DC</v>
          </cell>
          <cell r="F1180" t="str">
            <v>DC2</v>
          </cell>
          <cell r="G1180">
            <v>0</v>
          </cell>
          <cell r="H1180"/>
          <cell r="I1180">
            <v>0</v>
          </cell>
          <cell r="J1180"/>
          <cell r="K1180" t="str">
            <v>NA</v>
          </cell>
          <cell r="L1180" t="str">
            <v>NA</v>
          </cell>
          <cell r="M1180"/>
          <cell r="N1180" t="str">
            <v>OLD</v>
          </cell>
        </row>
        <row r="1181">
          <cell r="A1181" t="str">
            <v>CM-B103</v>
          </cell>
          <cell r="B1181" t="str">
            <v>A25-0902-CM-B103</v>
          </cell>
          <cell r="C1181" t="str">
            <v>DC</v>
          </cell>
          <cell r="D1181" t="str">
            <v>CM</v>
          </cell>
          <cell r="E1181" t="str">
            <v>DC</v>
          </cell>
          <cell r="F1181" t="str">
            <v>DC2</v>
          </cell>
          <cell r="G1181">
            <v>0</v>
          </cell>
          <cell r="H1181"/>
          <cell r="I1181">
            <v>0</v>
          </cell>
          <cell r="J1181"/>
          <cell r="K1181" t="str">
            <v>NA</v>
          </cell>
          <cell r="L1181" t="str">
            <v>NA</v>
          </cell>
          <cell r="M1181"/>
          <cell r="N1181" t="str">
            <v>OLD</v>
          </cell>
        </row>
        <row r="1182">
          <cell r="A1182" t="str">
            <v>CM-C103</v>
          </cell>
          <cell r="B1182" t="str">
            <v>A26-0971-CM-C103</v>
          </cell>
          <cell r="C1182" t="str">
            <v>DC</v>
          </cell>
          <cell r="D1182" t="str">
            <v>CM</v>
          </cell>
          <cell r="E1182" t="str">
            <v>DC</v>
          </cell>
          <cell r="F1182" t="str">
            <v>DC2</v>
          </cell>
          <cell r="G1182">
            <v>0</v>
          </cell>
          <cell r="H1182"/>
          <cell r="I1182">
            <v>0</v>
          </cell>
          <cell r="J1182"/>
          <cell r="K1182" t="str">
            <v>NA</v>
          </cell>
          <cell r="L1182" t="str">
            <v>NA</v>
          </cell>
          <cell r="M1182"/>
          <cell r="N1182" t="str">
            <v>OLD</v>
          </cell>
        </row>
        <row r="1183">
          <cell r="A1183" t="str">
            <v>CM-C130</v>
          </cell>
          <cell r="B1183" t="str">
            <v>CM-C130</v>
          </cell>
          <cell r="C1183" t="str">
            <v>DC</v>
          </cell>
          <cell r="D1183" t="str">
            <v>CM</v>
          </cell>
          <cell r="E1183" t="str">
            <v>DC</v>
          </cell>
          <cell r="F1183" t="str">
            <v>DC2</v>
          </cell>
          <cell r="G1183">
            <v>0</v>
          </cell>
          <cell r="H1183"/>
          <cell r="I1183">
            <v>0</v>
          </cell>
          <cell r="J1183"/>
          <cell r="K1183" t="str">
            <v>NA</v>
          </cell>
          <cell r="L1183" t="str">
            <v>NA</v>
          </cell>
          <cell r="M1183"/>
          <cell r="N1183" t="str">
            <v>OLD</v>
          </cell>
        </row>
        <row r="1184">
          <cell r="A1184" t="str">
            <v>CM-D103</v>
          </cell>
          <cell r="B1184" t="str">
            <v>A25-0920-CM-D103</v>
          </cell>
          <cell r="C1184" t="str">
            <v>DC</v>
          </cell>
          <cell r="D1184" t="str">
            <v>CM</v>
          </cell>
          <cell r="E1184" t="str">
            <v>DC</v>
          </cell>
          <cell r="F1184" t="str">
            <v>DC2</v>
          </cell>
          <cell r="G1184">
            <v>0</v>
          </cell>
          <cell r="H1184"/>
          <cell r="I1184">
            <v>0</v>
          </cell>
          <cell r="J1184"/>
          <cell r="K1184" t="str">
            <v>NA</v>
          </cell>
          <cell r="L1184" t="str">
            <v>NA</v>
          </cell>
          <cell r="M1184"/>
          <cell r="N1184" t="str">
            <v>OLD</v>
          </cell>
        </row>
        <row r="1185">
          <cell r="A1185" t="str">
            <v>CP-2-1212</v>
          </cell>
          <cell r="B1185" t="str">
            <v>A23-0827-CP-2-1212</v>
          </cell>
          <cell r="C1185" t="str">
            <v>DC</v>
          </cell>
          <cell r="D1185" t="str">
            <v>CP</v>
          </cell>
          <cell r="E1185" t="str">
            <v>DC</v>
          </cell>
          <cell r="F1185" t="str">
            <v>DC2</v>
          </cell>
          <cell r="G1185">
            <v>0</v>
          </cell>
          <cell r="H1185"/>
          <cell r="I1185">
            <v>0</v>
          </cell>
          <cell r="J1185"/>
          <cell r="K1185" t="str">
            <v>NA</v>
          </cell>
          <cell r="L1185" t="str">
            <v>NA</v>
          </cell>
          <cell r="M1185"/>
          <cell r="N1185" t="str">
            <v>OLD</v>
          </cell>
        </row>
        <row r="1186">
          <cell r="A1186" t="str">
            <v>CP-2-3624</v>
          </cell>
          <cell r="B1186" t="str">
            <v>A23-0827-CP-2-3624</v>
          </cell>
          <cell r="C1186" t="str">
            <v>DC</v>
          </cell>
          <cell r="D1186" t="str">
            <v>CP</v>
          </cell>
          <cell r="E1186" t="str">
            <v>DC</v>
          </cell>
          <cell r="F1186" t="str">
            <v>DC2</v>
          </cell>
          <cell r="G1186">
            <v>0</v>
          </cell>
          <cell r="H1186"/>
          <cell r="I1186">
            <v>0</v>
          </cell>
          <cell r="J1186"/>
          <cell r="K1186" t="str">
            <v>NA</v>
          </cell>
          <cell r="L1186" t="str">
            <v>NA</v>
          </cell>
          <cell r="M1186"/>
          <cell r="N1186" t="str">
            <v>OLD</v>
          </cell>
        </row>
        <row r="1187">
          <cell r="A1187" t="str">
            <v>CP-5-1939</v>
          </cell>
          <cell r="B1187" t="str">
            <v>A23-0823-CP-5-1939</v>
          </cell>
          <cell r="C1187" t="str">
            <v>DC</v>
          </cell>
          <cell r="D1187" t="str">
            <v>CP</v>
          </cell>
          <cell r="E1187" t="str">
            <v>DC</v>
          </cell>
          <cell r="F1187" t="str">
            <v>DC2</v>
          </cell>
          <cell r="G1187">
            <v>0</v>
          </cell>
          <cell r="H1187"/>
          <cell r="I1187">
            <v>0</v>
          </cell>
          <cell r="J1187"/>
          <cell r="K1187" t="str">
            <v>NA</v>
          </cell>
          <cell r="L1187" t="str">
            <v>NA</v>
          </cell>
          <cell r="M1187"/>
          <cell r="N1187" t="str">
            <v>OLD</v>
          </cell>
        </row>
        <row r="1188">
          <cell r="A1188" t="str">
            <v>CP-T-3150</v>
          </cell>
          <cell r="B1188" t="str">
            <v>A23-0800-CP-T-3150</v>
          </cell>
          <cell r="C1188" t="str">
            <v>DC</v>
          </cell>
          <cell r="D1188" t="str">
            <v>CP</v>
          </cell>
          <cell r="E1188" t="str">
            <v>DC</v>
          </cell>
          <cell r="F1188" t="str">
            <v>DC2</v>
          </cell>
          <cell r="G1188">
            <v>0</v>
          </cell>
          <cell r="H1188"/>
          <cell r="I1188">
            <v>0</v>
          </cell>
          <cell r="J1188"/>
          <cell r="K1188" t="str">
            <v>NA</v>
          </cell>
          <cell r="L1188" t="str">
            <v>NA</v>
          </cell>
          <cell r="M1188"/>
          <cell r="N1188" t="str">
            <v>OLD</v>
          </cell>
        </row>
        <row r="1189">
          <cell r="A1189" t="str">
            <v>CP-T-3250</v>
          </cell>
          <cell r="B1189" t="str">
            <v>A23-0800-CP-T-3250</v>
          </cell>
          <cell r="C1189" t="str">
            <v>DC</v>
          </cell>
          <cell r="D1189" t="str">
            <v>CP</v>
          </cell>
          <cell r="E1189" t="str">
            <v>DC</v>
          </cell>
          <cell r="F1189" t="str">
            <v>DC2</v>
          </cell>
          <cell r="G1189">
            <v>0</v>
          </cell>
          <cell r="H1189"/>
          <cell r="I1189">
            <v>0</v>
          </cell>
          <cell r="J1189"/>
          <cell r="K1189" t="str">
            <v>NA</v>
          </cell>
          <cell r="L1189" t="str">
            <v>NA</v>
          </cell>
          <cell r="M1189"/>
          <cell r="N1189" t="str">
            <v>OLD</v>
          </cell>
        </row>
        <row r="1190">
          <cell r="A1190" t="str">
            <v>CP-T-3350</v>
          </cell>
          <cell r="B1190" t="str">
            <v>A23-0801-CP-T-3350</v>
          </cell>
          <cell r="C1190" t="str">
            <v>DC</v>
          </cell>
          <cell r="D1190" t="str">
            <v>CP</v>
          </cell>
          <cell r="E1190" t="str">
            <v>DC</v>
          </cell>
          <cell r="F1190" t="str">
            <v>DC2</v>
          </cell>
          <cell r="G1190">
            <v>0</v>
          </cell>
          <cell r="H1190"/>
          <cell r="I1190">
            <v>0</v>
          </cell>
          <cell r="J1190"/>
          <cell r="K1190" t="str">
            <v>NA</v>
          </cell>
          <cell r="L1190" t="str">
            <v>NA</v>
          </cell>
          <cell r="M1190"/>
          <cell r="N1190" t="str">
            <v>OLD</v>
          </cell>
        </row>
        <row r="1191">
          <cell r="A1191" t="str">
            <v>CR-S2510</v>
          </cell>
          <cell r="B1191" t="str">
            <v>A23-0810-CR-S2510</v>
          </cell>
          <cell r="C1191" t="str">
            <v>DC</v>
          </cell>
          <cell r="D1191" t="str">
            <v>CS</v>
          </cell>
          <cell r="E1191" t="str">
            <v>DC</v>
          </cell>
          <cell r="F1191" t="str">
            <v>DC2</v>
          </cell>
          <cell r="G1191">
            <v>0</v>
          </cell>
          <cell r="H1191"/>
          <cell r="I1191">
            <v>0</v>
          </cell>
          <cell r="J1191"/>
          <cell r="K1191" t="str">
            <v>NA</v>
          </cell>
          <cell r="L1191" t="str">
            <v>NA</v>
          </cell>
          <cell r="M1191"/>
          <cell r="N1191" t="str">
            <v>OLD</v>
          </cell>
        </row>
        <row r="1192">
          <cell r="A1192" t="str">
            <v>CT-FS55</v>
          </cell>
          <cell r="B1192" t="str">
            <v>A26-0974-CT-FS55</v>
          </cell>
          <cell r="C1192" t="str">
            <v>DC</v>
          </cell>
          <cell r="D1192" t="str">
            <v>CT</v>
          </cell>
          <cell r="E1192" t="str">
            <v>DC</v>
          </cell>
          <cell r="F1192" t="str">
            <v>DC2</v>
          </cell>
          <cell r="G1192">
            <v>0</v>
          </cell>
          <cell r="H1192"/>
          <cell r="I1192">
            <v>0</v>
          </cell>
          <cell r="J1192"/>
          <cell r="K1192" t="str">
            <v>NA</v>
          </cell>
          <cell r="L1192" t="str">
            <v>NA</v>
          </cell>
          <cell r="M1192"/>
          <cell r="N1192" t="str">
            <v>OLD</v>
          </cell>
        </row>
        <row r="1193">
          <cell r="A1193" t="str">
            <v>FAB-105</v>
          </cell>
          <cell r="B1193" t="str">
            <v>FAB-105</v>
          </cell>
          <cell r="C1193" t="str">
            <v>DC</v>
          </cell>
          <cell r="D1193" t="str">
            <v>FAB</v>
          </cell>
          <cell r="E1193" t="str">
            <v>DC</v>
          </cell>
          <cell r="F1193" t="str">
            <v>DC2</v>
          </cell>
          <cell r="G1193">
            <v>0</v>
          </cell>
          <cell r="H1193"/>
          <cell r="I1193">
            <v>76.046666666666667</v>
          </cell>
          <cell r="J1193"/>
          <cell r="K1193" t="str">
            <v>NA</v>
          </cell>
          <cell r="L1193">
            <v>-24.4159407365552</v>
          </cell>
          <cell r="M1193"/>
          <cell r="N1193" t="str">
            <v>OLD</v>
          </cell>
        </row>
        <row r="1194">
          <cell r="A1194" t="str">
            <v>FAB-171</v>
          </cell>
          <cell r="B1194" t="str">
            <v>FAB-171</v>
          </cell>
          <cell r="C1194" t="str">
            <v>DC</v>
          </cell>
          <cell r="D1194" t="str">
            <v>FAB</v>
          </cell>
          <cell r="E1194" t="str">
            <v>DC</v>
          </cell>
          <cell r="F1194" t="str">
            <v>DC2</v>
          </cell>
          <cell r="G1194">
            <v>0</v>
          </cell>
          <cell r="H1194"/>
          <cell r="I1194">
            <v>0</v>
          </cell>
          <cell r="J1194"/>
          <cell r="K1194" t="str">
            <v>NA</v>
          </cell>
          <cell r="L1194" t="str">
            <v>NA</v>
          </cell>
          <cell r="M1194"/>
          <cell r="N1194" t="str">
            <v>OLD</v>
          </cell>
        </row>
        <row r="1195">
          <cell r="A1195" t="str">
            <v>FAB-25</v>
          </cell>
          <cell r="B1195" t="str">
            <v>A03-0101-FAB-25</v>
          </cell>
          <cell r="C1195" t="str">
            <v>DC</v>
          </cell>
          <cell r="D1195" t="str">
            <v>FAB</v>
          </cell>
          <cell r="E1195" t="str">
            <v>DC</v>
          </cell>
          <cell r="F1195" t="str">
            <v>DC2</v>
          </cell>
          <cell r="G1195">
            <v>0</v>
          </cell>
          <cell r="H1195"/>
          <cell r="I1195">
            <v>0</v>
          </cell>
          <cell r="J1195"/>
          <cell r="K1195" t="str">
            <v>NA</v>
          </cell>
          <cell r="L1195" t="str">
            <v>NA</v>
          </cell>
          <cell r="M1195"/>
          <cell r="N1195" t="str">
            <v>OLD</v>
          </cell>
        </row>
        <row r="1196">
          <cell r="A1196" t="str">
            <v>FB-11</v>
          </cell>
          <cell r="B1196" t="str">
            <v>FB-11</v>
          </cell>
          <cell r="C1196" t="str">
            <v>DC</v>
          </cell>
          <cell r="D1196" t="str">
            <v>FB</v>
          </cell>
          <cell r="E1196" t="str">
            <v>DC</v>
          </cell>
          <cell r="F1196" t="str">
            <v>DC2</v>
          </cell>
          <cell r="G1196">
            <v>0</v>
          </cell>
          <cell r="H1196"/>
          <cell r="I1196">
            <v>58.475999999999999</v>
          </cell>
          <cell r="J1196"/>
          <cell r="K1196" t="str">
            <v>NA</v>
          </cell>
          <cell r="L1196" t="str">
            <v>NA</v>
          </cell>
          <cell r="M1196"/>
          <cell r="N1196" t="str">
            <v>OLD</v>
          </cell>
        </row>
        <row r="1197">
          <cell r="A1197" t="str">
            <v>FL-B02</v>
          </cell>
          <cell r="B1197" t="str">
            <v>A23-0801-FL-B02</v>
          </cell>
          <cell r="C1197" t="str">
            <v>DC</v>
          </cell>
          <cell r="D1197" t="str">
            <v>FL</v>
          </cell>
          <cell r="E1197" t="str">
            <v>DC</v>
          </cell>
          <cell r="F1197" t="str">
            <v>DC2</v>
          </cell>
          <cell r="G1197">
            <v>0</v>
          </cell>
          <cell r="H1197"/>
          <cell r="I1197">
            <v>0</v>
          </cell>
          <cell r="J1197"/>
          <cell r="K1197" t="str">
            <v>NA</v>
          </cell>
          <cell r="L1197" t="str">
            <v>NA</v>
          </cell>
          <cell r="M1197"/>
          <cell r="N1197" t="str">
            <v>OLD</v>
          </cell>
        </row>
        <row r="1198">
          <cell r="A1198" t="str">
            <v>FL-B07</v>
          </cell>
          <cell r="B1198" t="str">
            <v>A23-0801-FL-B07</v>
          </cell>
          <cell r="C1198" t="str">
            <v>DC</v>
          </cell>
          <cell r="D1198" t="str">
            <v>FL</v>
          </cell>
          <cell r="E1198" t="str">
            <v>DC</v>
          </cell>
          <cell r="F1198" t="str">
            <v>DC2</v>
          </cell>
          <cell r="G1198">
            <v>0</v>
          </cell>
          <cell r="H1198"/>
          <cell r="I1198">
            <v>0</v>
          </cell>
          <cell r="J1198"/>
          <cell r="K1198" t="str">
            <v>NA</v>
          </cell>
          <cell r="L1198" t="str">
            <v>NA</v>
          </cell>
          <cell r="M1198"/>
          <cell r="N1198" t="str">
            <v>OLD</v>
          </cell>
        </row>
        <row r="1199">
          <cell r="A1199" t="str">
            <v>FP-07</v>
          </cell>
          <cell r="B1199" t="str">
            <v>A23-0817-FP-07</v>
          </cell>
          <cell r="C1199" t="str">
            <v>DC</v>
          </cell>
          <cell r="D1199" t="str">
            <v>FP</v>
          </cell>
          <cell r="E1199" t="str">
            <v>DC</v>
          </cell>
          <cell r="F1199" t="str">
            <v>DC2</v>
          </cell>
          <cell r="G1199">
            <v>0</v>
          </cell>
          <cell r="H1199"/>
          <cell r="I1199">
            <v>0</v>
          </cell>
          <cell r="J1199"/>
          <cell r="K1199" t="str">
            <v>NA</v>
          </cell>
          <cell r="L1199" t="str">
            <v>NA</v>
          </cell>
          <cell r="M1199"/>
          <cell r="N1199" t="str">
            <v>OLD</v>
          </cell>
        </row>
        <row r="1200">
          <cell r="A1200" t="str">
            <v>FP-10</v>
          </cell>
          <cell r="B1200" t="str">
            <v>A23-0817-FP-10</v>
          </cell>
          <cell r="C1200" t="str">
            <v>DC</v>
          </cell>
          <cell r="D1200" t="str">
            <v>FP</v>
          </cell>
          <cell r="E1200" t="str">
            <v>DC</v>
          </cell>
          <cell r="F1200" t="str">
            <v>DC2</v>
          </cell>
          <cell r="G1200">
            <v>0</v>
          </cell>
          <cell r="H1200"/>
          <cell r="I1200">
            <v>0</v>
          </cell>
          <cell r="J1200"/>
          <cell r="K1200" t="str">
            <v>NA</v>
          </cell>
          <cell r="L1200" t="str">
            <v>NA</v>
          </cell>
          <cell r="M1200"/>
          <cell r="N1200" t="str">
            <v>OLD</v>
          </cell>
        </row>
        <row r="1201">
          <cell r="A1201" t="str">
            <v>FP-20</v>
          </cell>
          <cell r="B1201" t="str">
            <v>A23-0818-FP-20</v>
          </cell>
          <cell r="C1201" t="str">
            <v>DC</v>
          </cell>
          <cell r="D1201" t="str">
            <v>FP</v>
          </cell>
          <cell r="E1201" t="str">
            <v>DC</v>
          </cell>
          <cell r="F1201" t="str">
            <v>DC2</v>
          </cell>
          <cell r="G1201">
            <v>0</v>
          </cell>
          <cell r="H1201"/>
          <cell r="I1201">
            <v>0</v>
          </cell>
          <cell r="J1201"/>
          <cell r="K1201" t="str">
            <v>NA</v>
          </cell>
          <cell r="L1201" t="str">
            <v>NA</v>
          </cell>
          <cell r="M1201"/>
          <cell r="N1201" t="str">
            <v>OLD</v>
          </cell>
        </row>
        <row r="1202">
          <cell r="A1202" t="str">
            <v>FP-22</v>
          </cell>
          <cell r="B1202" t="str">
            <v>A23-0818-FP-22</v>
          </cell>
          <cell r="C1202" t="str">
            <v>DC</v>
          </cell>
          <cell r="D1202" t="str">
            <v>FP</v>
          </cell>
          <cell r="E1202" t="str">
            <v>DC</v>
          </cell>
          <cell r="F1202" t="str">
            <v>DC2</v>
          </cell>
          <cell r="G1202">
            <v>0</v>
          </cell>
          <cell r="H1202"/>
          <cell r="I1202">
            <v>0</v>
          </cell>
          <cell r="J1202"/>
          <cell r="K1202" t="str">
            <v>NA</v>
          </cell>
          <cell r="L1202" t="str">
            <v>NA</v>
          </cell>
          <cell r="M1202"/>
          <cell r="N1202" t="str">
            <v>OLD</v>
          </cell>
        </row>
        <row r="1203">
          <cell r="A1203" t="str">
            <v>FP-23</v>
          </cell>
          <cell r="B1203" t="str">
            <v>A23-0818-FP-23</v>
          </cell>
          <cell r="C1203" t="str">
            <v>DC</v>
          </cell>
          <cell r="D1203" t="str">
            <v>FP</v>
          </cell>
          <cell r="E1203" t="str">
            <v>DC</v>
          </cell>
          <cell r="F1203" t="str">
            <v>DC2</v>
          </cell>
          <cell r="G1203">
            <v>0</v>
          </cell>
          <cell r="H1203"/>
          <cell r="I1203">
            <v>0</v>
          </cell>
          <cell r="J1203"/>
          <cell r="K1203" t="str">
            <v>NA</v>
          </cell>
          <cell r="L1203" t="str">
            <v>NA</v>
          </cell>
          <cell r="M1203"/>
          <cell r="N1203" t="str">
            <v>OLD</v>
          </cell>
        </row>
        <row r="1204">
          <cell r="A1204" t="str">
            <v>FP-24</v>
          </cell>
          <cell r="B1204" t="str">
            <v>A23-0819-FP-24</v>
          </cell>
          <cell r="C1204" t="str">
            <v>DC</v>
          </cell>
          <cell r="D1204" t="str">
            <v>FP</v>
          </cell>
          <cell r="E1204" t="str">
            <v>DC</v>
          </cell>
          <cell r="F1204" t="str">
            <v>DC2</v>
          </cell>
          <cell r="G1204">
            <v>0</v>
          </cell>
          <cell r="H1204"/>
          <cell r="I1204">
            <v>0</v>
          </cell>
          <cell r="J1204"/>
          <cell r="K1204" t="str">
            <v>NA</v>
          </cell>
          <cell r="L1204" t="str">
            <v>NA</v>
          </cell>
          <cell r="M1204"/>
          <cell r="N1204" t="str">
            <v>OLD</v>
          </cell>
        </row>
        <row r="1205">
          <cell r="A1205" t="str">
            <v>FP-25</v>
          </cell>
          <cell r="B1205" t="str">
            <v>A23-0819-FP-25</v>
          </cell>
          <cell r="C1205" t="str">
            <v>DC</v>
          </cell>
          <cell r="D1205" t="str">
            <v>FP</v>
          </cell>
          <cell r="E1205" t="str">
            <v>DC</v>
          </cell>
          <cell r="F1205" t="str">
            <v>DC2</v>
          </cell>
          <cell r="G1205">
            <v>0</v>
          </cell>
          <cell r="H1205"/>
          <cell r="I1205">
            <v>0</v>
          </cell>
          <cell r="J1205"/>
          <cell r="K1205" t="str">
            <v>NA</v>
          </cell>
          <cell r="L1205" t="str">
            <v>NA</v>
          </cell>
          <cell r="M1205"/>
          <cell r="N1205" t="str">
            <v>OLD</v>
          </cell>
        </row>
        <row r="1206">
          <cell r="A1206" t="str">
            <v>FP-26</v>
          </cell>
          <cell r="B1206" t="str">
            <v>A23-0819-FP-26</v>
          </cell>
          <cell r="C1206" t="str">
            <v>DC</v>
          </cell>
          <cell r="D1206" t="str">
            <v>FP</v>
          </cell>
          <cell r="E1206" t="str">
            <v>DC</v>
          </cell>
          <cell r="F1206" t="str">
            <v>DC2</v>
          </cell>
          <cell r="G1206">
            <v>0</v>
          </cell>
          <cell r="H1206"/>
          <cell r="I1206">
            <v>0</v>
          </cell>
          <cell r="J1206"/>
          <cell r="K1206" t="str">
            <v>NA</v>
          </cell>
          <cell r="L1206" t="str">
            <v>NA</v>
          </cell>
          <cell r="M1206"/>
          <cell r="N1206" t="str">
            <v>OLD</v>
          </cell>
        </row>
        <row r="1207">
          <cell r="A1207" t="str">
            <v>FP-29</v>
          </cell>
          <cell r="B1207" t="str">
            <v>FP-29</v>
          </cell>
          <cell r="C1207" t="str">
            <v>DC</v>
          </cell>
          <cell r="D1207" t="str">
            <v>FP</v>
          </cell>
          <cell r="E1207" t="str">
            <v>DC</v>
          </cell>
          <cell r="F1207" t="str">
            <v>DC2</v>
          </cell>
          <cell r="G1207">
            <v>0</v>
          </cell>
          <cell r="H1207"/>
          <cell r="I1207">
            <v>0</v>
          </cell>
          <cell r="J1207"/>
          <cell r="K1207" t="str">
            <v>NA</v>
          </cell>
          <cell r="L1207" t="str">
            <v>NA</v>
          </cell>
          <cell r="M1207"/>
          <cell r="N1207" t="str">
            <v>OLD</v>
          </cell>
        </row>
        <row r="1208">
          <cell r="A1208" t="str">
            <v>FP-58</v>
          </cell>
          <cell r="B1208" t="str">
            <v>A23-0821-FP-58</v>
          </cell>
          <cell r="C1208" t="str">
            <v>DC</v>
          </cell>
          <cell r="D1208" t="str">
            <v>FP</v>
          </cell>
          <cell r="E1208" t="str">
            <v>DC</v>
          </cell>
          <cell r="F1208" t="str">
            <v>DC2</v>
          </cell>
          <cell r="G1208">
            <v>0</v>
          </cell>
          <cell r="H1208"/>
          <cell r="I1208">
            <v>0</v>
          </cell>
          <cell r="J1208"/>
          <cell r="K1208" t="str">
            <v>NA</v>
          </cell>
          <cell r="L1208" t="str">
            <v>NA</v>
          </cell>
          <cell r="M1208"/>
          <cell r="N1208" t="str">
            <v>OLD</v>
          </cell>
        </row>
        <row r="1209">
          <cell r="A1209" t="str">
            <v>GEN-SE01</v>
          </cell>
          <cell r="B1209" t="str">
            <v>GEN-SE01</v>
          </cell>
          <cell r="C1209" t="str">
            <v>DC</v>
          </cell>
          <cell r="D1209" t="str">
            <v>GEN</v>
          </cell>
          <cell r="E1209" t="str">
            <v>DC</v>
          </cell>
          <cell r="F1209" t="str">
            <v>DC2</v>
          </cell>
          <cell r="G1209">
            <v>0</v>
          </cell>
          <cell r="H1209"/>
          <cell r="I1209">
            <v>40.353424657534262</v>
          </cell>
          <cell r="J1209"/>
          <cell r="K1209" t="str">
            <v>NA</v>
          </cell>
          <cell r="L1209" t="str">
            <v>NA</v>
          </cell>
          <cell r="M1209"/>
          <cell r="N1209" t="str">
            <v>OLD</v>
          </cell>
        </row>
        <row r="1210">
          <cell r="A1210" t="str">
            <v>GYM-09T</v>
          </cell>
          <cell r="B1210" t="str">
            <v>A24-0883-GYM-09T</v>
          </cell>
          <cell r="C1210" t="str">
            <v>DC</v>
          </cell>
          <cell r="D1210" t="str">
            <v>GYM</v>
          </cell>
          <cell r="E1210" t="str">
            <v>DC</v>
          </cell>
          <cell r="F1210" t="str">
            <v>DC2</v>
          </cell>
          <cell r="G1210">
            <v>0</v>
          </cell>
          <cell r="H1210"/>
          <cell r="I1210">
            <v>0</v>
          </cell>
          <cell r="J1210"/>
          <cell r="K1210" t="str">
            <v>NA</v>
          </cell>
          <cell r="L1210" t="str">
            <v>NA</v>
          </cell>
          <cell r="M1210"/>
          <cell r="N1210" t="str">
            <v>OLD</v>
          </cell>
        </row>
        <row r="1211">
          <cell r="A1211" t="str">
            <v>HT-26</v>
          </cell>
          <cell r="B1211" t="str">
            <v>A23-0833-HT-26</v>
          </cell>
          <cell r="C1211" t="str">
            <v>DC</v>
          </cell>
          <cell r="D1211" t="str">
            <v>HT</v>
          </cell>
          <cell r="E1211" t="str">
            <v>DC</v>
          </cell>
          <cell r="F1211" t="str">
            <v>DC2</v>
          </cell>
          <cell r="G1211">
            <v>0</v>
          </cell>
          <cell r="H1211"/>
          <cell r="I1211">
            <v>0</v>
          </cell>
          <cell r="J1211"/>
          <cell r="K1211" t="str">
            <v>NA</v>
          </cell>
          <cell r="L1211" t="str">
            <v>NA</v>
          </cell>
          <cell r="M1211"/>
          <cell r="N1211" t="str">
            <v>OLD</v>
          </cell>
        </row>
        <row r="1212">
          <cell r="A1212" t="str">
            <v>IB-B07</v>
          </cell>
          <cell r="B1212" t="str">
            <v>A25-0932-IB-B07</v>
          </cell>
          <cell r="C1212" t="str">
            <v>DC</v>
          </cell>
          <cell r="D1212" t="str">
            <v>IB</v>
          </cell>
          <cell r="E1212" t="str">
            <v>DC</v>
          </cell>
          <cell r="F1212" t="str">
            <v>DC2</v>
          </cell>
          <cell r="G1212">
            <v>0</v>
          </cell>
          <cell r="H1212"/>
          <cell r="I1212">
            <v>0</v>
          </cell>
          <cell r="J1212"/>
          <cell r="K1212" t="str">
            <v>NA</v>
          </cell>
          <cell r="L1212" t="str">
            <v>NA</v>
          </cell>
          <cell r="M1212"/>
          <cell r="N1212" t="str">
            <v>OLD</v>
          </cell>
        </row>
        <row r="1213">
          <cell r="A1213" t="str">
            <v>IB-B28</v>
          </cell>
          <cell r="B1213" t="str">
            <v>C4-6068-IB-B28</v>
          </cell>
          <cell r="C1213" t="str">
            <v>DC</v>
          </cell>
          <cell r="D1213" t="str">
            <v>IB</v>
          </cell>
          <cell r="E1213" t="str">
            <v>DC</v>
          </cell>
          <cell r="F1213" t="str">
            <v>DC2</v>
          </cell>
          <cell r="G1213">
            <v>0</v>
          </cell>
          <cell r="H1213"/>
          <cell r="I1213">
            <v>0</v>
          </cell>
          <cell r="J1213"/>
          <cell r="K1213" t="str">
            <v>NA</v>
          </cell>
          <cell r="L1213" t="str">
            <v>NA</v>
          </cell>
          <cell r="M1213"/>
          <cell r="N1213" t="str">
            <v>OLD</v>
          </cell>
        </row>
        <row r="1214">
          <cell r="A1214" t="str">
            <v>IB-E16</v>
          </cell>
          <cell r="B1214" t="str">
            <v>C4-6068-IB-E16</v>
          </cell>
          <cell r="C1214" t="str">
            <v>DC</v>
          </cell>
          <cell r="D1214" t="str">
            <v>IB</v>
          </cell>
          <cell r="E1214" t="str">
            <v>DC</v>
          </cell>
          <cell r="F1214" t="str">
            <v>DC2</v>
          </cell>
          <cell r="G1214">
            <v>0</v>
          </cell>
          <cell r="H1214"/>
          <cell r="I1214">
            <v>0</v>
          </cell>
          <cell r="J1214"/>
          <cell r="K1214" t="str">
            <v>NA</v>
          </cell>
          <cell r="L1214" t="str">
            <v>NA</v>
          </cell>
          <cell r="M1214"/>
          <cell r="N1214" t="str">
            <v>OLD</v>
          </cell>
        </row>
        <row r="1215">
          <cell r="A1215" t="str">
            <v>IB-F14</v>
          </cell>
          <cell r="B1215" t="str">
            <v>C4-6068-IB-F14</v>
          </cell>
          <cell r="C1215" t="str">
            <v>DC</v>
          </cell>
          <cell r="D1215" t="str">
            <v>IB</v>
          </cell>
          <cell r="E1215" t="str">
            <v>DC</v>
          </cell>
          <cell r="F1215" t="str">
            <v>DC2</v>
          </cell>
          <cell r="G1215">
            <v>0</v>
          </cell>
          <cell r="H1215"/>
          <cell r="I1215">
            <v>0</v>
          </cell>
          <cell r="J1215"/>
          <cell r="K1215" t="str">
            <v>NA</v>
          </cell>
          <cell r="L1215" t="str">
            <v>NA</v>
          </cell>
          <cell r="M1215"/>
          <cell r="N1215" t="str">
            <v>OLD</v>
          </cell>
        </row>
        <row r="1216">
          <cell r="A1216" t="str">
            <v>IB-G03</v>
          </cell>
          <cell r="B1216" t="str">
            <v>IB-G03</v>
          </cell>
          <cell r="C1216" t="str">
            <v>DC</v>
          </cell>
          <cell r="D1216" t="str">
            <v>IB</v>
          </cell>
          <cell r="E1216" t="str">
            <v>DC</v>
          </cell>
          <cell r="F1216" t="str">
            <v>DC2</v>
          </cell>
          <cell r="G1216">
            <v>0</v>
          </cell>
          <cell r="H1216"/>
          <cell r="I1216">
            <v>13.73982876712329</v>
          </cell>
          <cell r="J1216"/>
          <cell r="K1216" t="str">
            <v>NA</v>
          </cell>
          <cell r="L1216" t="str">
            <v>NA</v>
          </cell>
          <cell r="M1216"/>
          <cell r="N1216" t="str">
            <v>OLD</v>
          </cell>
        </row>
        <row r="1217">
          <cell r="A1217" t="str">
            <v>JMT-36</v>
          </cell>
          <cell r="B1217" t="str">
            <v>A25-0934-JMT-36</v>
          </cell>
          <cell r="C1217" t="str">
            <v>DC</v>
          </cell>
          <cell r="D1217" t="str">
            <v>JMT</v>
          </cell>
          <cell r="E1217" t="str">
            <v>DC</v>
          </cell>
          <cell r="F1217" t="str">
            <v>DC2</v>
          </cell>
          <cell r="G1217">
            <v>0</v>
          </cell>
          <cell r="H1217"/>
          <cell r="I1217">
            <v>0</v>
          </cell>
          <cell r="J1217"/>
          <cell r="K1217" t="str">
            <v>NA</v>
          </cell>
          <cell r="L1217" t="str">
            <v>NA</v>
          </cell>
          <cell r="M1217"/>
          <cell r="N1217" t="str">
            <v>OLD</v>
          </cell>
        </row>
        <row r="1218">
          <cell r="A1218" t="str">
            <v>JMT-38</v>
          </cell>
          <cell r="B1218" t="str">
            <v>A25-0934-JMT-38</v>
          </cell>
          <cell r="C1218" t="str">
            <v>DC</v>
          </cell>
          <cell r="D1218" t="str">
            <v>JMT</v>
          </cell>
          <cell r="E1218" t="str">
            <v>DC</v>
          </cell>
          <cell r="F1218" t="str">
            <v>DC2</v>
          </cell>
          <cell r="G1218">
            <v>0</v>
          </cell>
          <cell r="H1218"/>
          <cell r="I1218">
            <v>0</v>
          </cell>
          <cell r="J1218"/>
          <cell r="K1218" t="str">
            <v>NA</v>
          </cell>
          <cell r="L1218" t="str">
            <v>NA</v>
          </cell>
          <cell r="M1218"/>
          <cell r="N1218" t="str">
            <v>OLD</v>
          </cell>
        </row>
        <row r="1219">
          <cell r="A1219" t="str">
            <v>JMT-53</v>
          </cell>
          <cell r="B1219" t="str">
            <v>JMT-53</v>
          </cell>
          <cell r="C1219" t="str">
            <v>DC</v>
          </cell>
          <cell r="D1219" t="str">
            <v>JMT</v>
          </cell>
          <cell r="E1219" t="str">
            <v>DC</v>
          </cell>
          <cell r="F1219" t="str">
            <v>DC2</v>
          </cell>
          <cell r="G1219">
            <v>0</v>
          </cell>
          <cell r="H1219"/>
          <cell r="I1219">
            <v>0</v>
          </cell>
          <cell r="J1219"/>
          <cell r="K1219" t="str">
            <v>NA</v>
          </cell>
          <cell r="L1219" t="str">
            <v>NA</v>
          </cell>
          <cell r="M1219"/>
          <cell r="N1219" t="str">
            <v>OLD</v>
          </cell>
        </row>
        <row r="1220">
          <cell r="A1220" t="str">
            <v>JMT-54</v>
          </cell>
          <cell r="B1220" t="str">
            <v>A26-0966-JMT-54</v>
          </cell>
          <cell r="C1220" t="str">
            <v>DC</v>
          </cell>
          <cell r="D1220" t="str">
            <v>JMT</v>
          </cell>
          <cell r="E1220" t="str">
            <v>DC</v>
          </cell>
          <cell r="F1220" t="str">
            <v>DC2</v>
          </cell>
          <cell r="G1220">
            <v>0</v>
          </cell>
          <cell r="H1220"/>
          <cell r="I1220">
            <v>0</v>
          </cell>
          <cell r="J1220"/>
          <cell r="K1220" t="str">
            <v>NA</v>
          </cell>
          <cell r="L1220" t="str">
            <v>NA</v>
          </cell>
          <cell r="M1220"/>
          <cell r="N1220" t="str">
            <v>OLD</v>
          </cell>
        </row>
        <row r="1221">
          <cell r="A1221" t="str">
            <v>JMT-83</v>
          </cell>
          <cell r="B1221" t="str">
            <v>A24-0857-JMT-83</v>
          </cell>
          <cell r="C1221" t="str">
            <v>DC</v>
          </cell>
          <cell r="D1221" t="str">
            <v>JMT</v>
          </cell>
          <cell r="E1221" t="str">
            <v>DC</v>
          </cell>
          <cell r="F1221" t="str">
            <v>DC2</v>
          </cell>
          <cell r="G1221">
            <v>0</v>
          </cell>
          <cell r="H1221"/>
          <cell r="I1221">
            <v>0</v>
          </cell>
          <cell r="J1221"/>
          <cell r="K1221" t="str">
            <v>NA</v>
          </cell>
          <cell r="L1221" t="str">
            <v>NA</v>
          </cell>
          <cell r="M1221"/>
          <cell r="N1221" t="str">
            <v>OLD</v>
          </cell>
        </row>
        <row r="1222">
          <cell r="A1222" t="str">
            <v>NR-A1236</v>
          </cell>
          <cell r="B1222" t="str">
            <v>A26-0965-NR-A1236</v>
          </cell>
          <cell r="C1222" t="str">
            <v>DC</v>
          </cell>
          <cell r="D1222" t="str">
            <v>NR</v>
          </cell>
          <cell r="E1222" t="str">
            <v>DC</v>
          </cell>
          <cell r="F1222" t="str">
            <v>DC2</v>
          </cell>
          <cell r="G1222">
            <v>0</v>
          </cell>
          <cell r="H1222"/>
          <cell r="I1222">
            <v>0</v>
          </cell>
          <cell r="J1222"/>
          <cell r="K1222" t="str">
            <v>NA</v>
          </cell>
          <cell r="L1222" t="str">
            <v>NA</v>
          </cell>
          <cell r="M1222"/>
          <cell r="N1222" t="str">
            <v>OLD</v>
          </cell>
        </row>
        <row r="1223">
          <cell r="A1223" t="str">
            <v>NR-C1236</v>
          </cell>
          <cell r="B1223" t="str">
            <v>A26-0965-NR-C1236</v>
          </cell>
          <cell r="C1223" t="str">
            <v>DC</v>
          </cell>
          <cell r="D1223" t="str">
            <v>NR</v>
          </cell>
          <cell r="E1223" t="str">
            <v>DC</v>
          </cell>
          <cell r="F1223" t="str">
            <v>DC2</v>
          </cell>
          <cell r="G1223">
            <v>0</v>
          </cell>
          <cell r="H1223"/>
          <cell r="I1223">
            <v>0</v>
          </cell>
          <cell r="J1223"/>
          <cell r="K1223" t="str">
            <v>NA</v>
          </cell>
          <cell r="L1223" t="str">
            <v>NA</v>
          </cell>
          <cell r="M1223"/>
          <cell r="N1223" t="str">
            <v>OLD</v>
          </cell>
        </row>
        <row r="1224">
          <cell r="A1224" t="str">
            <v>PF-32</v>
          </cell>
          <cell r="B1224" t="str">
            <v>PF-32</v>
          </cell>
          <cell r="C1224" t="str">
            <v>DC</v>
          </cell>
          <cell r="D1224" t="str">
            <v>PF</v>
          </cell>
          <cell r="E1224" t="str">
            <v>DC</v>
          </cell>
          <cell r="F1224" t="str">
            <v>DC2</v>
          </cell>
          <cell r="G1224">
            <v>0</v>
          </cell>
          <cell r="H1224"/>
          <cell r="I1224">
            <v>209</v>
          </cell>
          <cell r="J1224"/>
          <cell r="K1224">
            <v>-17.50257638888889</v>
          </cell>
          <cell r="L1224" t="str">
            <v>NA</v>
          </cell>
          <cell r="M1224"/>
          <cell r="N1224" t="str">
            <v>OLD</v>
          </cell>
        </row>
        <row r="1225">
          <cell r="A1225" t="str">
            <v>PFI-30</v>
          </cell>
          <cell r="B1225" t="str">
            <v>PFI-30</v>
          </cell>
          <cell r="C1225" t="str">
            <v>DC</v>
          </cell>
          <cell r="D1225" t="str">
            <v>PF</v>
          </cell>
          <cell r="E1225" t="str">
            <v>DC</v>
          </cell>
          <cell r="F1225" t="str">
            <v>DC2</v>
          </cell>
          <cell r="G1225">
            <v>0</v>
          </cell>
          <cell r="H1225"/>
          <cell r="I1225">
            <v>127.6</v>
          </cell>
          <cell r="J1225"/>
          <cell r="K1225" t="str">
            <v>NA</v>
          </cell>
          <cell r="L1225" t="str">
            <v>NA</v>
          </cell>
          <cell r="M1225"/>
          <cell r="N1225" t="str">
            <v>OLD</v>
          </cell>
        </row>
        <row r="1226">
          <cell r="A1226" t="str">
            <v>PFI-32</v>
          </cell>
          <cell r="B1226" t="str">
            <v>PFI-32</v>
          </cell>
          <cell r="C1226" t="str">
            <v>DC</v>
          </cell>
          <cell r="D1226" t="str">
            <v>PF</v>
          </cell>
          <cell r="E1226" t="str">
            <v>DC</v>
          </cell>
          <cell r="F1226" t="str">
            <v>DC2</v>
          </cell>
          <cell r="G1226">
            <v>0</v>
          </cell>
          <cell r="H1226"/>
          <cell r="I1226">
            <v>146.30000000000001</v>
          </cell>
          <cell r="J1226"/>
          <cell r="K1226">
            <v>-19.38997222222222</v>
          </cell>
          <cell r="L1226">
            <v>-55.196637772065962</v>
          </cell>
          <cell r="M1226"/>
          <cell r="N1226" t="str">
            <v>OLD</v>
          </cell>
        </row>
        <row r="1227">
          <cell r="A1227" t="str">
            <v>PR-06</v>
          </cell>
          <cell r="B1227" t="str">
            <v>PR-06</v>
          </cell>
          <cell r="C1227" t="str">
            <v>DC</v>
          </cell>
          <cell r="D1227" t="str">
            <v>PR</v>
          </cell>
          <cell r="E1227" t="str">
            <v>DC</v>
          </cell>
          <cell r="F1227" t="str">
            <v>DC2</v>
          </cell>
          <cell r="G1227">
            <v>0</v>
          </cell>
          <cell r="H1227"/>
          <cell r="I1227">
            <v>0.9072739726027399</v>
          </cell>
          <cell r="J1227"/>
          <cell r="K1227" t="str">
            <v>NA</v>
          </cell>
          <cell r="L1227" t="str">
            <v>NA</v>
          </cell>
          <cell r="M1227"/>
          <cell r="N1227" t="str">
            <v>OLD</v>
          </cell>
        </row>
        <row r="1228">
          <cell r="A1228" t="str">
            <v>PR-07</v>
          </cell>
          <cell r="B1228" t="str">
            <v>A25-0904-PR-07</v>
          </cell>
          <cell r="C1228" t="str">
            <v>DC</v>
          </cell>
          <cell r="D1228" t="str">
            <v>PR</v>
          </cell>
          <cell r="E1228" t="str">
            <v>DC</v>
          </cell>
          <cell r="F1228" t="str">
            <v>DC2</v>
          </cell>
          <cell r="G1228">
            <v>0</v>
          </cell>
          <cell r="H1228"/>
          <cell r="I1228">
            <v>0</v>
          </cell>
          <cell r="J1228"/>
          <cell r="K1228" t="str">
            <v>NA</v>
          </cell>
          <cell r="L1228" t="str">
            <v>NA</v>
          </cell>
          <cell r="M1228"/>
          <cell r="N1228" t="str">
            <v>OLD</v>
          </cell>
        </row>
        <row r="1229">
          <cell r="A1229" t="str">
            <v>PR-16</v>
          </cell>
          <cell r="B1229" t="str">
            <v>PR-16</v>
          </cell>
          <cell r="C1229" t="str">
            <v>DC</v>
          </cell>
          <cell r="D1229" t="str">
            <v>PR</v>
          </cell>
          <cell r="E1229" t="str">
            <v>DC</v>
          </cell>
          <cell r="F1229" t="str">
            <v>DC2</v>
          </cell>
          <cell r="G1229">
            <v>0</v>
          </cell>
          <cell r="H1229"/>
          <cell r="I1229">
            <v>1.09442381369863</v>
          </cell>
          <cell r="J1229"/>
          <cell r="K1229" t="str">
            <v>NA</v>
          </cell>
          <cell r="L1229" t="str">
            <v>NA</v>
          </cell>
          <cell r="M1229"/>
          <cell r="N1229" t="str">
            <v>OLD</v>
          </cell>
        </row>
        <row r="1230">
          <cell r="A1230" t="str">
            <v>PT-2Q</v>
          </cell>
          <cell r="B1230" t="str">
            <v>A26-0966-PT-2Q</v>
          </cell>
          <cell r="C1230" t="str">
            <v>DC</v>
          </cell>
          <cell r="D1230" t="str">
            <v>PT</v>
          </cell>
          <cell r="E1230" t="str">
            <v>DC</v>
          </cell>
          <cell r="F1230" t="str">
            <v>DC2</v>
          </cell>
          <cell r="G1230">
            <v>0</v>
          </cell>
          <cell r="H1230"/>
          <cell r="I1230">
            <v>0</v>
          </cell>
          <cell r="J1230"/>
          <cell r="K1230" t="str">
            <v>NA</v>
          </cell>
          <cell r="L1230" t="str">
            <v>NA</v>
          </cell>
          <cell r="M1230"/>
          <cell r="N1230" t="str">
            <v>OLD</v>
          </cell>
        </row>
        <row r="1231">
          <cell r="A1231" t="str">
            <v>SR-A0606</v>
          </cell>
          <cell r="B1231" t="str">
            <v>SR-A0606</v>
          </cell>
          <cell r="C1231" t="str">
            <v>DC</v>
          </cell>
          <cell r="D1231" t="str">
            <v>SR</v>
          </cell>
          <cell r="E1231" t="str">
            <v>DC</v>
          </cell>
          <cell r="F1231" t="str">
            <v>DC2</v>
          </cell>
          <cell r="G1231">
            <v>0</v>
          </cell>
          <cell r="H1231"/>
          <cell r="I1231">
            <v>0.44188356164383558</v>
          </cell>
          <cell r="J1231"/>
          <cell r="K1231" t="str">
            <v>NA</v>
          </cell>
          <cell r="L1231" t="str">
            <v>NA</v>
          </cell>
          <cell r="M1231"/>
          <cell r="N1231" t="str">
            <v>OLD</v>
          </cell>
        </row>
        <row r="1232">
          <cell r="A1232" t="str">
            <v>SR-A1212</v>
          </cell>
          <cell r="B1232" t="str">
            <v>SR-A1212</v>
          </cell>
          <cell r="C1232" t="str">
            <v>DC</v>
          </cell>
          <cell r="D1232" t="str">
            <v>SR</v>
          </cell>
          <cell r="E1232" t="str">
            <v>DC</v>
          </cell>
          <cell r="F1232" t="str">
            <v>DC2</v>
          </cell>
          <cell r="G1232">
            <v>0</v>
          </cell>
          <cell r="H1232"/>
          <cell r="I1232">
            <v>0.53892465753424668</v>
          </cell>
          <cell r="J1232"/>
          <cell r="K1232" t="str">
            <v>NA</v>
          </cell>
          <cell r="L1232" t="str">
            <v>NA</v>
          </cell>
          <cell r="M1232"/>
          <cell r="N1232" t="str">
            <v>OLD</v>
          </cell>
        </row>
        <row r="1233">
          <cell r="A1233" t="str">
            <v>SR-B1036</v>
          </cell>
          <cell r="B1233" t="str">
            <v>SR-B1036</v>
          </cell>
          <cell r="C1233" t="str">
            <v>DC</v>
          </cell>
          <cell r="D1233" t="str">
            <v>SR</v>
          </cell>
          <cell r="E1233" t="str">
            <v>DC</v>
          </cell>
          <cell r="F1233" t="str">
            <v>DC2</v>
          </cell>
          <cell r="G1233">
            <v>0</v>
          </cell>
          <cell r="H1233"/>
          <cell r="I1233">
            <v>1.767534246575343</v>
          </cell>
          <cell r="J1233"/>
          <cell r="K1233" t="str">
            <v>NA</v>
          </cell>
          <cell r="L1233" t="str">
            <v>NA</v>
          </cell>
          <cell r="M1233"/>
          <cell r="N1233" t="str">
            <v>OLD</v>
          </cell>
        </row>
        <row r="1234">
          <cell r="A1234" t="str">
            <v>SR-B1236</v>
          </cell>
          <cell r="B1234" t="str">
            <v>A26-0965-SR-B1236</v>
          </cell>
          <cell r="C1234" t="str">
            <v>DC</v>
          </cell>
          <cell r="D1234" t="str">
            <v>SS</v>
          </cell>
          <cell r="E1234" t="str">
            <v>DC</v>
          </cell>
          <cell r="F1234" t="str">
            <v>DC2</v>
          </cell>
          <cell r="G1234">
            <v>0</v>
          </cell>
          <cell r="H1234"/>
          <cell r="I1234">
            <v>0</v>
          </cell>
          <cell r="J1234"/>
          <cell r="K1234" t="str">
            <v>NA</v>
          </cell>
          <cell r="L1234" t="str">
            <v>NA</v>
          </cell>
          <cell r="M1234"/>
          <cell r="N1234" t="str">
            <v>OLD</v>
          </cell>
        </row>
        <row r="1235">
          <cell r="A1235" t="str">
            <v>SS-04</v>
          </cell>
          <cell r="B1235" t="str">
            <v>A23-0802-SS-04</v>
          </cell>
          <cell r="C1235" t="str">
            <v>DC</v>
          </cell>
          <cell r="D1235" t="str">
            <v>SS</v>
          </cell>
          <cell r="E1235" t="str">
            <v>DC</v>
          </cell>
          <cell r="F1235" t="str">
            <v>DC2</v>
          </cell>
          <cell r="G1235">
            <v>0</v>
          </cell>
          <cell r="H1235"/>
          <cell r="I1235">
            <v>0</v>
          </cell>
          <cell r="J1235"/>
          <cell r="K1235" t="str">
            <v>NA</v>
          </cell>
          <cell r="L1235" t="str">
            <v>NA</v>
          </cell>
          <cell r="M1235"/>
          <cell r="N1235" t="str">
            <v>OLD</v>
          </cell>
        </row>
        <row r="1236">
          <cell r="A1236" t="str">
            <v>SS-09</v>
          </cell>
          <cell r="B1236" t="str">
            <v>A23-0803-SS-09</v>
          </cell>
          <cell r="C1236" t="str">
            <v>DC</v>
          </cell>
          <cell r="D1236" t="str">
            <v>SS</v>
          </cell>
          <cell r="E1236" t="str">
            <v>DC</v>
          </cell>
          <cell r="F1236" t="str">
            <v>DC2</v>
          </cell>
          <cell r="G1236">
            <v>0</v>
          </cell>
          <cell r="H1236"/>
          <cell r="I1236">
            <v>0</v>
          </cell>
          <cell r="J1236"/>
          <cell r="K1236" t="str">
            <v>NA</v>
          </cell>
          <cell r="L1236" t="str">
            <v>NA</v>
          </cell>
          <cell r="M1236"/>
          <cell r="N1236" t="str">
            <v>OLD</v>
          </cell>
        </row>
        <row r="1237">
          <cell r="A1237" t="str">
            <v>SS-10</v>
          </cell>
          <cell r="B1237" t="str">
            <v>A23-0803-SS-10</v>
          </cell>
          <cell r="C1237" t="str">
            <v>DC</v>
          </cell>
          <cell r="D1237" t="str">
            <v>SS</v>
          </cell>
          <cell r="E1237" t="str">
            <v>DC</v>
          </cell>
          <cell r="F1237" t="str">
            <v>DC2</v>
          </cell>
          <cell r="G1237">
            <v>0</v>
          </cell>
          <cell r="H1237"/>
          <cell r="I1237">
            <v>0</v>
          </cell>
          <cell r="J1237"/>
          <cell r="K1237" t="str">
            <v>NA</v>
          </cell>
          <cell r="L1237" t="str">
            <v>NA</v>
          </cell>
          <cell r="M1237"/>
          <cell r="N1237" t="str">
            <v>OLD</v>
          </cell>
        </row>
        <row r="1238">
          <cell r="A1238" t="str">
            <v>SS-17</v>
          </cell>
          <cell r="B1238" t="str">
            <v>A17-0587-SS-17</v>
          </cell>
          <cell r="C1238" t="str">
            <v>DC</v>
          </cell>
          <cell r="D1238" t="str">
            <v>SS</v>
          </cell>
          <cell r="E1238" t="str">
            <v>DC</v>
          </cell>
          <cell r="F1238" t="str">
            <v>DC2</v>
          </cell>
          <cell r="G1238">
            <v>0</v>
          </cell>
          <cell r="H1238"/>
          <cell r="I1238">
            <v>0</v>
          </cell>
          <cell r="J1238"/>
          <cell r="K1238" t="str">
            <v>NA</v>
          </cell>
          <cell r="L1238" t="str">
            <v>NA</v>
          </cell>
          <cell r="M1238"/>
          <cell r="N1238" t="str">
            <v>OLD</v>
          </cell>
        </row>
        <row r="1239">
          <cell r="A1239" t="str">
            <v>SS-20</v>
          </cell>
          <cell r="B1239" t="str">
            <v>SS-20</v>
          </cell>
          <cell r="C1239" t="str">
            <v>DC</v>
          </cell>
          <cell r="D1239" t="str">
            <v>SS</v>
          </cell>
          <cell r="E1239" t="str">
            <v>DC</v>
          </cell>
          <cell r="F1239" t="str">
            <v>DC2</v>
          </cell>
          <cell r="G1239">
            <v>0</v>
          </cell>
          <cell r="H1239"/>
          <cell r="I1239">
            <v>3.8118767123287678</v>
          </cell>
          <cell r="J1239"/>
          <cell r="K1239" t="str">
            <v>NA</v>
          </cell>
          <cell r="L1239" t="str">
            <v>NA</v>
          </cell>
          <cell r="M1239"/>
          <cell r="N1239" t="str">
            <v>OLD</v>
          </cell>
        </row>
        <row r="1240">
          <cell r="A1240" t="str">
            <v>US6</v>
          </cell>
          <cell r="B1240" t="str">
            <v>C9-6167-US6</v>
          </cell>
          <cell r="C1240" t="str">
            <v>DC</v>
          </cell>
          <cell r="D1240" t="str">
            <v>VB</v>
          </cell>
          <cell r="E1240" t="str">
            <v>DC</v>
          </cell>
          <cell r="F1240" t="str">
            <v>DC2</v>
          </cell>
          <cell r="G1240">
            <v>0</v>
          </cell>
          <cell r="H1240"/>
          <cell r="I1240">
            <v>0</v>
          </cell>
          <cell r="J1240"/>
          <cell r="K1240" t="str">
            <v>NA</v>
          </cell>
          <cell r="L1240" t="str">
            <v>NA</v>
          </cell>
          <cell r="M1240"/>
          <cell r="N1240" t="str">
            <v>OLD</v>
          </cell>
        </row>
        <row r="1241">
          <cell r="A1241" t="str">
            <v>V4X</v>
          </cell>
          <cell r="B1241" t="str">
            <v>A24-0876-V4X</v>
          </cell>
          <cell r="C1241" t="str">
            <v>DC</v>
          </cell>
          <cell r="D1241" t="str">
            <v>VB</v>
          </cell>
          <cell r="E1241" t="str">
            <v>DC</v>
          </cell>
          <cell r="F1241" t="str">
            <v>DC2</v>
          </cell>
          <cell r="G1241">
            <v>0</v>
          </cell>
          <cell r="H1241"/>
          <cell r="I1241">
            <v>0</v>
          </cell>
          <cell r="J1241"/>
          <cell r="K1241" t="str">
            <v>NA</v>
          </cell>
          <cell r="L1241" t="str">
            <v>NA</v>
          </cell>
          <cell r="M1241"/>
          <cell r="N1241" t="str">
            <v>OLD</v>
          </cell>
        </row>
        <row r="1242">
          <cell r="A1242" t="str">
            <v>VMX3</v>
          </cell>
          <cell r="B1242" t="str">
            <v>C9-6167-VMX3</v>
          </cell>
          <cell r="C1242" t="str">
            <v>DC</v>
          </cell>
          <cell r="D1242" t="str">
            <v>VB</v>
          </cell>
          <cell r="E1242" t="str">
            <v>DC</v>
          </cell>
          <cell r="F1242" t="str">
            <v>DC2</v>
          </cell>
          <cell r="G1242">
            <v>0</v>
          </cell>
          <cell r="H1242"/>
          <cell r="I1242">
            <v>0</v>
          </cell>
          <cell r="J1242"/>
          <cell r="K1242" t="str">
            <v>NA</v>
          </cell>
          <cell r="L1242" t="str">
            <v>NA</v>
          </cell>
          <cell r="M1242"/>
          <cell r="N1242" t="str">
            <v>OLD</v>
          </cell>
        </row>
        <row r="1243">
          <cell r="A1243" t="str">
            <v>WR-A109</v>
          </cell>
          <cell r="B1243" t="str">
            <v>A26-0971-WR-A109</v>
          </cell>
          <cell r="C1243" t="str">
            <v>DC</v>
          </cell>
          <cell r="D1243" t="str">
            <v>WR</v>
          </cell>
          <cell r="E1243" t="str">
            <v>DC</v>
          </cell>
          <cell r="F1243" t="str">
            <v>DC2</v>
          </cell>
          <cell r="G1243">
            <v>0</v>
          </cell>
          <cell r="H1243"/>
          <cell r="I1243">
            <v>0</v>
          </cell>
          <cell r="J1243"/>
          <cell r="K1243" t="str">
            <v>NA</v>
          </cell>
          <cell r="L1243" t="str">
            <v>NA</v>
          </cell>
          <cell r="M1243"/>
          <cell r="N1243" t="str">
            <v>OLD</v>
          </cell>
        </row>
        <row r="1244">
          <cell r="A1244" t="str">
            <v>WR-B103</v>
          </cell>
          <cell r="B1244" t="str">
            <v>A26-0971-WR-B103</v>
          </cell>
          <cell r="C1244" t="str">
            <v>DC</v>
          </cell>
          <cell r="D1244" t="str">
            <v>WR</v>
          </cell>
          <cell r="E1244" t="str">
            <v>DC</v>
          </cell>
          <cell r="F1244" t="str">
            <v>DC2</v>
          </cell>
          <cell r="G1244">
            <v>0</v>
          </cell>
          <cell r="H1244"/>
          <cell r="I1244">
            <v>0</v>
          </cell>
          <cell r="J1244"/>
          <cell r="K1244" t="str">
            <v>NA</v>
          </cell>
          <cell r="L1244" t="str">
            <v>NA</v>
          </cell>
          <cell r="M1244"/>
          <cell r="N1244" t="str">
            <v>OLD</v>
          </cell>
        </row>
        <row r="1245">
          <cell r="A1245" t="str">
            <v>WR-B203</v>
          </cell>
          <cell r="B1245" t="str">
            <v>A26-0971-WR-B203</v>
          </cell>
          <cell r="C1245" t="str">
            <v>DC</v>
          </cell>
          <cell r="D1245" t="str">
            <v>WR</v>
          </cell>
          <cell r="E1245" t="str">
            <v>DC</v>
          </cell>
          <cell r="F1245" t="str">
            <v>DC2</v>
          </cell>
          <cell r="G1245">
            <v>0</v>
          </cell>
          <cell r="H1245"/>
          <cell r="I1245">
            <v>0</v>
          </cell>
          <cell r="J1245"/>
          <cell r="K1245" t="str">
            <v>NA</v>
          </cell>
          <cell r="L1245" t="str">
            <v>NA</v>
          </cell>
          <cell r="M1245"/>
          <cell r="N1245" t="str">
            <v>OLD</v>
          </cell>
        </row>
        <row r="1246">
          <cell r="A1246" t="str">
            <v>WR-C103</v>
          </cell>
          <cell r="B1246" t="str">
            <v>A26-0971-WR-C103</v>
          </cell>
          <cell r="C1246" t="str">
            <v>DC</v>
          </cell>
          <cell r="D1246" t="str">
            <v>WR</v>
          </cell>
          <cell r="E1246" t="str">
            <v>DC</v>
          </cell>
          <cell r="F1246" t="str">
            <v>DC2</v>
          </cell>
          <cell r="G1246">
            <v>0</v>
          </cell>
          <cell r="H1246"/>
          <cell r="I1246">
            <v>0</v>
          </cell>
          <cell r="J1246"/>
          <cell r="K1246" t="str">
            <v>NA</v>
          </cell>
          <cell r="L1246" t="str">
            <v>NA</v>
          </cell>
          <cell r="M1246"/>
          <cell r="N1246" t="str">
            <v>OLD</v>
          </cell>
        </row>
        <row r="1247">
          <cell r="A1247" t="str">
            <v>WR-C124</v>
          </cell>
          <cell r="B1247" t="str">
            <v>WR-C124</v>
          </cell>
          <cell r="C1247" t="str">
            <v>DC</v>
          </cell>
          <cell r="D1247" t="str">
            <v>WR</v>
          </cell>
          <cell r="E1247" t="str">
            <v>DC</v>
          </cell>
          <cell r="F1247" t="str">
            <v>DC2</v>
          </cell>
          <cell r="G1247">
            <v>0</v>
          </cell>
          <cell r="H1247"/>
          <cell r="I1247">
            <v>22.431538461538459</v>
          </cell>
          <cell r="J1247"/>
          <cell r="K1247" t="str">
            <v>NA</v>
          </cell>
          <cell r="L1247" t="str">
            <v>NA</v>
          </cell>
          <cell r="M1247"/>
          <cell r="N1247" t="str">
            <v>OLD</v>
          </cell>
        </row>
        <row r="1248">
          <cell r="A1248" t="str">
            <v>WR-C130</v>
          </cell>
          <cell r="B1248" t="str">
            <v>WR-C130</v>
          </cell>
          <cell r="C1248" t="str">
            <v>DC</v>
          </cell>
          <cell r="D1248" t="str">
            <v>WR</v>
          </cell>
          <cell r="E1248" t="str">
            <v>DC</v>
          </cell>
          <cell r="F1248" t="str">
            <v>DC2</v>
          </cell>
          <cell r="G1248">
            <v>0</v>
          </cell>
          <cell r="H1248"/>
          <cell r="I1248">
            <v>28.258012820512821</v>
          </cell>
          <cell r="J1248"/>
          <cell r="K1248" t="str">
            <v>NA</v>
          </cell>
          <cell r="L1248" t="str">
            <v>NA</v>
          </cell>
          <cell r="M1248"/>
          <cell r="N1248" t="str">
            <v>OLD</v>
          </cell>
        </row>
        <row r="1249">
          <cell r="A1249" t="str">
            <v>UFAB-02</v>
          </cell>
          <cell r="B1249" t="str">
            <v>UFAB-02</v>
          </cell>
          <cell r="C1249" t="str">
            <v>DC</v>
          </cell>
          <cell r="D1249" t="str">
            <v>FAB</v>
          </cell>
          <cell r="E1249" t="str">
            <v>DC</v>
          </cell>
          <cell r="F1249" t="str">
            <v>DC2</v>
          </cell>
          <cell r="G1249">
            <v>0</v>
          </cell>
          <cell r="H1249"/>
          <cell r="I1249">
            <v>47.304230769230777</v>
          </cell>
          <cell r="J1249"/>
          <cell r="K1249" t="str">
            <v>NA</v>
          </cell>
          <cell r="L1249" t="str">
            <v>NA</v>
          </cell>
          <cell r="M1249"/>
          <cell r="N1249" t="str">
            <v>OLD</v>
          </cell>
        </row>
        <row r="1250">
          <cell r="A1250" t="str">
            <v>UFAB-06</v>
          </cell>
          <cell r="B1250" t="str">
            <v>UFAB-06</v>
          </cell>
          <cell r="C1250" t="str">
            <v>DC</v>
          </cell>
          <cell r="D1250" t="str">
            <v>FAB</v>
          </cell>
          <cell r="E1250" t="str">
            <v>DC</v>
          </cell>
          <cell r="F1250" t="str">
            <v>DC2</v>
          </cell>
          <cell r="G1250">
            <v>0</v>
          </cell>
          <cell r="H1250"/>
          <cell r="I1250">
            <v>36.974807692307699</v>
          </cell>
          <cell r="J1250"/>
          <cell r="K1250" t="str">
            <v>NA</v>
          </cell>
          <cell r="L1250" t="str">
            <v>NA</v>
          </cell>
          <cell r="M1250"/>
          <cell r="N1250" t="str">
            <v>OLD</v>
          </cell>
        </row>
        <row r="1251">
          <cell r="A1251" t="str">
            <v>UFAB-07</v>
          </cell>
          <cell r="B1251" t="str">
            <v>UFAB-07</v>
          </cell>
          <cell r="C1251" t="str">
            <v>DC</v>
          </cell>
          <cell r="D1251" t="str">
            <v>FAB</v>
          </cell>
          <cell r="E1251" t="str">
            <v>DC</v>
          </cell>
          <cell r="F1251" t="str">
            <v>DC2</v>
          </cell>
          <cell r="G1251">
            <v>0</v>
          </cell>
          <cell r="H1251"/>
          <cell r="I1251">
            <v>25.587692307692311</v>
          </cell>
          <cell r="J1251"/>
          <cell r="K1251" t="str">
            <v>NA</v>
          </cell>
          <cell r="L1251" t="str">
            <v>NA</v>
          </cell>
          <cell r="M1251"/>
          <cell r="N1251" t="str">
            <v>OLD</v>
          </cell>
        </row>
        <row r="1252">
          <cell r="A1252" t="str">
            <v>UFAB-08</v>
          </cell>
          <cell r="B1252" t="str">
            <v>UFAB-08</v>
          </cell>
          <cell r="C1252" t="str">
            <v>DC</v>
          </cell>
          <cell r="D1252" t="str">
            <v>FAB</v>
          </cell>
          <cell r="E1252" t="str">
            <v>DC</v>
          </cell>
          <cell r="F1252" t="str">
            <v>DC2</v>
          </cell>
          <cell r="G1252">
            <v>0</v>
          </cell>
          <cell r="H1252"/>
          <cell r="I1252">
            <v>80.333000000000013</v>
          </cell>
          <cell r="J1252"/>
          <cell r="K1252" t="str">
            <v>NA</v>
          </cell>
          <cell r="L1252" t="str">
            <v>NA</v>
          </cell>
          <cell r="M1252"/>
          <cell r="N1252" t="str">
            <v>OLD</v>
          </cell>
        </row>
        <row r="1253">
          <cell r="A1253" t="str">
            <v>UFAB-08B</v>
          </cell>
          <cell r="B1253" t="str">
            <v>UFAB-08B</v>
          </cell>
          <cell r="C1253" t="str">
            <v>DC</v>
          </cell>
          <cell r="D1253" t="str">
            <v>FAB</v>
          </cell>
          <cell r="E1253" t="str">
            <v>DC</v>
          </cell>
          <cell r="F1253" t="str">
            <v>DC2</v>
          </cell>
          <cell r="G1253">
            <v>0</v>
          </cell>
          <cell r="H1253"/>
          <cell r="I1253">
            <v>48.960999999999999</v>
          </cell>
          <cell r="J1253"/>
          <cell r="K1253" t="str">
            <v>NA</v>
          </cell>
          <cell r="L1253" t="str">
            <v>NA</v>
          </cell>
          <cell r="M1253"/>
          <cell r="N1253" t="str">
            <v>OLD</v>
          </cell>
        </row>
        <row r="1254">
          <cell r="A1254" t="str">
            <v>UFAB-09</v>
          </cell>
          <cell r="B1254" t="str">
            <v>UFAB-09</v>
          </cell>
          <cell r="C1254" t="str">
            <v>DC</v>
          </cell>
          <cell r="D1254" t="str">
            <v>FAB</v>
          </cell>
          <cell r="E1254" t="str">
            <v>DC</v>
          </cell>
          <cell r="F1254" t="str">
            <v>DC2</v>
          </cell>
          <cell r="G1254">
            <v>0</v>
          </cell>
          <cell r="H1254"/>
          <cell r="I1254">
            <v>98.783525641025662</v>
          </cell>
          <cell r="J1254"/>
          <cell r="K1254" t="str">
            <v>NA</v>
          </cell>
          <cell r="L1254" t="str">
            <v>NA</v>
          </cell>
          <cell r="M1254"/>
          <cell r="N1254" t="str">
            <v>OLD</v>
          </cell>
        </row>
        <row r="1255">
          <cell r="A1255" t="str">
            <v>UFAB-10</v>
          </cell>
          <cell r="B1255" t="str">
            <v>UFAB-10</v>
          </cell>
          <cell r="C1255" t="str">
            <v>DC</v>
          </cell>
          <cell r="D1255" t="str">
            <v>FAB</v>
          </cell>
          <cell r="E1255" t="str">
            <v>DC</v>
          </cell>
          <cell r="F1255" t="str">
            <v>DC2</v>
          </cell>
          <cell r="G1255">
            <v>0</v>
          </cell>
          <cell r="H1255"/>
          <cell r="I1255">
            <v>24.211987179487181</v>
          </cell>
          <cell r="J1255"/>
          <cell r="K1255" t="str">
            <v>NA</v>
          </cell>
          <cell r="L1255" t="str">
            <v>NA</v>
          </cell>
          <cell r="M1255"/>
          <cell r="N1255" t="str">
            <v>OLD</v>
          </cell>
        </row>
        <row r="1256">
          <cell r="A1256" t="str">
            <v>UFAB-100</v>
          </cell>
          <cell r="B1256" t="str">
            <v>UFAB-100</v>
          </cell>
          <cell r="C1256" t="str">
            <v>DC</v>
          </cell>
          <cell r="D1256" t="str">
            <v>FAB</v>
          </cell>
          <cell r="E1256" t="str">
            <v>DC</v>
          </cell>
          <cell r="F1256" t="str">
            <v>DC2</v>
          </cell>
          <cell r="G1256">
            <v>0</v>
          </cell>
          <cell r="H1256"/>
          <cell r="I1256">
            <v>79.931923076923084</v>
          </cell>
          <cell r="J1256"/>
          <cell r="K1256" t="str">
            <v>NA</v>
          </cell>
          <cell r="L1256" t="str">
            <v>NA</v>
          </cell>
          <cell r="M1256"/>
          <cell r="N1256" t="str">
            <v>OLD</v>
          </cell>
        </row>
        <row r="1257">
          <cell r="A1257" t="str">
            <v>UFAB-11</v>
          </cell>
          <cell r="B1257" t="str">
            <v>UFAB-11</v>
          </cell>
          <cell r="C1257" t="str">
            <v>DC</v>
          </cell>
          <cell r="D1257" t="str">
            <v>FAB</v>
          </cell>
          <cell r="E1257" t="str">
            <v>DC</v>
          </cell>
          <cell r="F1257" t="str">
            <v>DC2</v>
          </cell>
          <cell r="G1257">
            <v>0</v>
          </cell>
          <cell r="H1257"/>
          <cell r="I1257">
            <v>24.149074074074079</v>
          </cell>
          <cell r="J1257"/>
          <cell r="K1257" t="str">
            <v>NA</v>
          </cell>
          <cell r="L1257" t="str">
            <v>NA</v>
          </cell>
          <cell r="M1257"/>
          <cell r="N1257" t="str">
            <v>OLD</v>
          </cell>
        </row>
        <row r="1258">
          <cell r="A1258" t="str">
            <v>UFAB-111</v>
          </cell>
          <cell r="B1258" t="str">
            <v>UFAB-111</v>
          </cell>
          <cell r="C1258" t="str">
            <v>DC</v>
          </cell>
          <cell r="D1258" t="str">
            <v>FAB</v>
          </cell>
          <cell r="E1258" t="str">
            <v>DC</v>
          </cell>
          <cell r="F1258" t="str">
            <v>DC2</v>
          </cell>
          <cell r="G1258">
            <v>0</v>
          </cell>
          <cell r="H1258"/>
          <cell r="I1258">
            <v>41.617724358974357</v>
          </cell>
          <cell r="J1258"/>
          <cell r="K1258" t="str">
            <v>NA</v>
          </cell>
          <cell r="L1258" t="str">
            <v>NA</v>
          </cell>
          <cell r="M1258"/>
          <cell r="N1258" t="str">
            <v>OLD</v>
          </cell>
        </row>
        <row r="1259">
          <cell r="A1259" t="str">
            <v>UFAB-112</v>
          </cell>
          <cell r="B1259" t="str">
            <v>UFAB-112</v>
          </cell>
          <cell r="C1259" t="str">
            <v>DC</v>
          </cell>
          <cell r="D1259" t="str">
            <v>FAB</v>
          </cell>
          <cell r="E1259" t="str">
            <v>DC</v>
          </cell>
          <cell r="F1259" t="str">
            <v>DC2</v>
          </cell>
          <cell r="G1259">
            <v>0</v>
          </cell>
          <cell r="H1259"/>
          <cell r="I1259">
            <v>69.175192307692313</v>
          </cell>
          <cell r="J1259"/>
          <cell r="K1259" t="str">
            <v>NA</v>
          </cell>
          <cell r="L1259" t="str">
            <v>NA</v>
          </cell>
          <cell r="M1259"/>
          <cell r="N1259" t="str">
            <v>OLD</v>
          </cell>
        </row>
        <row r="1260">
          <cell r="A1260" t="str">
            <v>UFAB-12</v>
          </cell>
          <cell r="B1260" t="str">
            <v>UFAB-12</v>
          </cell>
          <cell r="C1260" t="str">
            <v>DC</v>
          </cell>
          <cell r="D1260" t="str">
            <v>FAB</v>
          </cell>
          <cell r="E1260" t="str">
            <v>DC</v>
          </cell>
          <cell r="F1260" t="str">
            <v>DC2</v>
          </cell>
          <cell r="G1260">
            <v>0</v>
          </cell>
          <cell r="H1260"/>
          <cell r="I1260">
            <v>24.024423076923082</v>
          </cell>
          <cell r="J1260"/>
          <cell r="K1260" t="str">
            <v>NA</v>
          </cell>
          <cell r="L1260" t="str">
            <v>NA</v>
          </cell>
          <cell r="M1260"/>
          <cell r="N1260" t="str">
            <v>OLD</v>
          </cell>
        </row>
        <row r="1261">
          <cell r="A1261" t="str">
            <v>UFAB-13</v>
          </cell>
          <cell r="B1261" t="str">
            <v>UFAB-13</v>
          </cell>
          <cell r="C1261" t="str">
            <v>DC</v>
          </cell>
          <cell r="D1261" t="str">
            <v>FAB</v>
          </cell>
          <cell r="E1261" t="str">
            <v>DC</v>
          </cell>
          <cell r="F1261" t="str">
            <v>DC2</v>
          </cell>
          <cell r="G1261">
            <v>0</v>
          </cell>
          <cell r="H1261"/>
          <cell r="I1261">
            <v>31.12506410256411</v>
          </cell>
          <cell r="J1261"/>
          <cell r="K1261" t="str">
            <v>NA</v>
          </cell>
          <cell r="L1261" t="str">
            <v>NA</v>
          </cell>
          <cell r="M1261"/>
          <cell r="N1261" t="str">
            <v>OLD</v>
          </cell>
        </row>
        <row r="1262">
          <cell r="A1262" t="str">
            <v>UFAB-14</v>
          </cell>
          <cell r="B1262" t="str">
            <v>UFAB-14</v>
          </cell>
          <cell r="C1262" t="str">
            <v>DC</v>
          </cell>
          <cell r="D1262" t="str">
            <v>FAB</v>
          </cell>
          <cell r="E1262" t="str">
            <v>DC</v>
          </cell>
          <cell r="F1262" t="str">
            <v>DC2</v>
          </cell>
          <cell r="G1262">
            <v>0</v>
          </cell>
          <cell r="H1262"/>
          <cell r="I1262">
            <v>108.2512820512821</v>
          </cell>
          <cell r="J1262"/>
          <cell r="K1262" t="str">
            <v>NA</v>
          </cell>
          <cell r="L1262" t="str">
            <v>NA</v>
          </cell>
          <cell r="M1262"/>
          <cell r="N1262" t="str">
            <v>OLD</v>
          </cell>
        </row>
        <row r="1263">
          <cell r="A1263" t="str">
            <v>UFAB-143</v>
          </cell>
          <cell r="B1263" t="str">
            <v>UFAB-143</v>
          </cell>
          <cell r="C1263" t="str">
            <v>DC</v>
          </cell>
          <cell r="D1263" t="str">
            <v>FAB</v>
          </cell>
          <cell r="E1263" t="str">
            <v>DC</v>
          </cell>
          <cell r="F1263" t="str">
            <v>DC2</v>
          </cell>
          <cell r="G1263">
            <v>0</v>
          </cell>
          <cell r="H1263"/>
          <cell r="I1263">
            <v>76.750384615384633</v>
          </cell>
          <cell r="J1263"/>
          <cell r="K1263" t="str">
            <v>NA</v>
          </cell>
          <cell r="L1263" t="str">
            <v>NA</v>
          </cell>
          <cell r="M1263"/>
          <cell r="N1263" t="str">
            <v>OLD</v>
          </cell>
        </row>
        <row r="1264">
          <cell r="A1264" t="str">
            <v>UFAB-155</v>
          </cell>
          <cell r="B1264" t="str">
            <v>UFAB-155</v>
          </cell>
          <cell r="C1264" t="str">
            <v>DC</v>
          </cell>
          <cell r="D1264" t="str">
            <v>FAB</v>
          </cell>
          <cell r="E1264" t="str">
            <v>DC</v>
          </cell>
          <cell r="F1264" t="str">
            <v>DC2</v>
          </cell>
          <cell r="G1264">
            <v>0</v>
          </cell>
          <cell r="H1264"/>
          <cell r="I1264">
            <v>79.884679487179497</v>
          </cell>
          <cell r="J1264"/>
          <cell r="K1264" t="str">
            <v>NA</v>
          </cell>
          <cell r="L1264" t="str">
            <v>NA</v>
          </cell>
          <cell r="M1264"/>
          <cell r="N1264" t="str">
            <v>OLD</v>
          </cell>
        </row>
        <row r="1265">
          <cell r="A1265" t="str">
            <v>UFAB-159</v>
          </cell>
          <cell r="B1265" t="str">
            <v>UFAB-159</v>
          </cell>
          <cell r="C1265" t="str">
            <v>DC</v>
          </cell>
          <cell r="D1265" t="str">
            <v>FAB</v>
          </cell>
          <cell r="E1265" t="str">
            <v>DC</v>
          </cell>
          <cell r="F1265" t="str">
            <v>DC2</v>
          </cell>
          <cell r="G1265">
            <v>0</v>
          </cell>
          <cell r="H1265"/>
          <cell r="I1265">
            <v>23.969070512820519</v>
          </cell>
          <cell r="J1265"/>
          <cell r="K1265" t="str">
            <v>NA</v>
          </cell>
          <cell r="L1265" t="str">
            <v>NA</v>
          </cell>
          <cell r="M1265"/>
          <cell r="N1265" t="str">
            <v>OLD</v>
          </cell>
        </row>
        <row r="1266">
          <cell r="A1266" t="str">
            <v>UFAB-162</v>
          </cell>
          <cell r="B1266" t="str">
            <v>UFAB-162</v>
          </cell>
          <cell r="C1266" t="str">
            <v>DC</v>
          </cell>
          <cell r="D1266" t="str">
            <v>FAB</v>
          </cell>
          <cell r="E1266" t="str">
            <v>DC</v>
          </cell>
          <cell r="F1266" t="str">
            <v>DC2</v>
          </cell>
          <cell r="G1266">
            <v>0</v>
          </cell>
          <cell r="H1266"/>
          <cell r="I1266">
            <v>26.900641025641029</v>
          </cell>
          <cell r="J1266"/>
          <cell r="K1266" t="str">
            <v>NA</v>
          </cell>
          <cell r="L1266" t="str">
            <v>NA</v>
          </cell>
          <cell r="M1266"/>
          <cell r="N1266" t="str">
            <v>OLD</v>
          </cell>
        </row>
        <row r="1267">
          <cell r="A1267" t="str">
            <v>UFAB-163</v>
          </cell>
          <cell r="B1267" t="str">
            <v>UFAB-163</v>
          </cell>
          <cell r="C1267" t="str">
            <v>DC</v>
          </cell>
          <cell r="D1267" t="str">
            <v>FAB</v>
          </cell>
          <cell r="E1267" t="str">
            <v>DC</v>
          </cell>
          <cell r="F1267" t="str">
            <v>DC2</v>
          </cell>
          <cell r="G1267">
            <v>0</v>
          </cell>
          <cell r="H1267"/>
          <cell r="I1267">
            <v>22.15794871794872</v>
          </cell>
          <cell r="J1267"/>
          <cell r="K1267" t="str">
            <v>NA</v>
          </cell>
          <cell r="L1267" t="str">
            <v>NA</v>
          </cell>
          <cell r="M1267"/>
          <cell r="N1267" t="str">
            <v>OLD</v>
          </cell>
        </row>
        <row r="1268">
          <cell r="A1268" t="str">
            <v>UFAB-164</v>
          </cell>
          <cell r="B1268" t="str">
            <v>UFAB-164</v>
          </cell>
          <cell r="C1268" t="str">
            <v>DC</v>
          </cell>
          <cell r="D1268" t="str">
            <v>FAB</v>
          </cell>
          <cell r="E1268" t="str">
            <v>DC</v>
          </cell>
          <cell r="F1268" t="str">
            <v>DC2</v>
          </cell>
          <cell r="G1268">
            <v>0</v>
          </cell>
          <cell r="H1268"/>
          <cell r="I1268">
            <v>32.693974358974373</v>
          </cell>
          <cell r="J1268"/>
          <cell r="K1268" t="str">
            <v>NA</v>
          </cell>
          <cell r="L1268" t="str">
            <v>NA</v>
          </cell>
          <cell r="M1268"/>
          <cell r="N1268" t="str">
            <v>OLD</v>
          </cell>
        </row>
        <row r="1269">
          <cell r="A1269" t="str">
            <v>UFAB-167</v>
          </cell>
          <cell r="B1269" t="str">
            <v>UFAB-167</v>
          </cell>
          <cell r="C1269" t="str">
            <v>DC</v>
          </cell>
          <cell r="D1269" t="str">
            <v>FAB</v>
          </cell>
          <cell r="E1269" t="str">
            <v>DC</v>
          </cell>
          <cell r="F1269" t="str">
            <v>DC2</v>
          </cell>
          <cell r="G1269">
            <v>0</v>
          </cell>
          <cell r="H1269"/>
          <cell r="I1269">
            <v>36.138525641025652</v>
          </cell>
          <cell r="J1269"/>
          <cell r="K1269" t="str">
            <v>NA</v>
          </cell>
          <cell r="L1269" t="str">
            <v>NA</v>
          </cell>
          <cell r="M1269"/>
          <cell r="N1269" t="str">
            <v>OLD</v>
          </cell>
        </row>
        <row r="1270">
          <cell r="A1270" t="str">
            <v>UFAB-168</v>
          </cell>
          <cell r="B1270" t="str">
            <v>UFAB-168</v>
          </cell>
          <cell r="C1270" t="str">
            <v>DC</v>
          </cell>
          <cell r="D1270" t="str">
            <v>FAB</v>
          </cell>
          <cell r="E1270" t="str">
            <v>DC</v>
          </cell>
          <cell r="F1270" t="str">
            <v>DC2</v>
          </cell>
          <cell r="G1270">
            <v>0</v>
          </cell>
          <cell r="H1270"/>
          <cell r="I1270">
            <v>37.591089743589748</v>
          </cell>
          <cell r="J1270"/>
          <cell r="K1270" t="str">
            <v>NA</v>
          </cell>
          <cell r="L1270" t="str">
            <v>NA</v>
          </cell>
          <cell r="M1270"/>
          <cell r="N1270" t="str">
            <v>OLD</v>
          </cell>
        </row>
        <row r="1271">
          <cell r="A1271" t="str">
            <v>UFAB-169</v>
          </cell>
          <cell r="B1271" t="str">
            <v>UFAB-169</v>
          </cell>
          <cell r="C1271" t="str">
            <v>DC</v>
          </cell>
          <cell r="D1271" t="str">
            <v>FAB</v>
          </cell>
          <cell r="E1271" t="str">
            <v>DC</v>
          </cell>
          <cell r="F1271" t="str">
            <v>DC2</v>
          </cell>
          <cell r="G1271">
            <v>0</v>
          </cell>
          <cell r="H1271"/>
          <cell r="I1271">
            <v>36.153333333333343</v>
          </cell>
          <cell r="J1271"/>
          <cell r="K1271" t="str">
            <v>NA</v>
          </cell>
          <cell r="L1271" t="str">
            <v>NA</v>
          </cell>
          <cell r="M1271"/>
          <cell r="N1271" t="str">
            <v>OLD</v>
          </cell>
        </row>
        <row r="1272">
          <cell r="A1272" t="str">
            <v>UFAB-171</v>
          </cell>
          <cell r="B1272" t="str">
            <v>UFAB-171</v>
          </cell>
          <cell r="C1272" t="str">
            <v>DC</v>
          </cell>
          <cell r="D1272" t="str">
            <v>FAB</v>
          </cell>
          <cell r="E1272" t="str">
            <v>DC</v>
          </cell>
          <cell r="F1272" t="str">
            <v>DC2</v>
          </cell>
          <cell r="G1272">
            <v>0</v>
          </cell>
          <cell r="H1272"/>
          <cell r="I1272">
            <v>0</v>
          </cell>
          <cell r="J1272"/>
          <cell r="K1272" t="str">
            <v>NA</v>
          </cell>
          <cell r="L1272" t="str">
            <v>NA</v>
          </cell>
          <cell r="M1272"/>
          <cell r="N1272" t="str">
            <v>OLD</v>
          </cell>
        </row>
        <row r="1273">
          <cell r="A1273" t="str">
            <v>UFAB-180</v>
          </cell>
          <cell r="B1273" t="str">
            <v>UFAB-180</v>
          </cell>
          <cell r="C1273" t="str">
            <v>DC</v>
          </cell>
          <cell r="D1273" t="str">
            <v>FAB</v>
          </cell>
          <cell r="E1273" t="str">
            <v>DC</v>
          </cell>
          <cell r="F1273" t="str">
            <v>DC2</v>
          </cell>
          <cell r="G1273">
            <v>0</v>
          </cell>
          <cell r="H1273"/>
          <cell r="I1273">
            <v>63.705512820512823</v>
          </cell>
          <cell r="J1273"/>
          <cell r="K1273" t="str">
            <v>NA</v>
          </cell>
          <cell r="L1273" t="str">
            <v>NA</v>
          </cell>
          <cell r="M1273"/>
          <cell r="N1273" t="str">
            <v>OLD</v>
          </cell>
        </row>
        <row r="1274">
          <cell r="A1274" t="str">
            <v>UFAB-181</v>
          </cell>
          <cell r="B1274" t="str">
            <v>UFAB-181</v>
          </cell>
          <cell r="C1274" t="str">
            <v>DC</v>
          </cell>
          <cell r="D1274" t="str">
            <v>FAB</v>
          </cell>
          <cell r="E1274" t="str">
            <v>DC</v>
          </cell>
          <cell r="F1274" t="str">
            <v>DC2</v>
          </cell>
          <cell r="G1274">
            <v>0</v>
          </cell>
          <cell r="H1274"/>
          <cell r="I1274">
            <v>30.91282051282052</v>
          </cell>
          <cell r="J1274"/>
          <cell r="K1274" t="str">
            <v>NA</v>
          </cell>
          <cell r="L1274" t="str">
            <v>NA</v>
          </cell>
          <cell r="M1274"/>
          <cell r="N1274" t="str">
            <v>OLD</v>
          </cell>
        </row>
        <row r="1275">
          <cell r="A1275" t="str">
            <v>UFAB-182</v>
          </cell>
          <cell r="B1275" t="str">
            <v>UFAB-182</v>
          </cell>
          <cell r="C1275" t="str">
            <v>DC</v>
          </cell>
          <cell r="D1275" t="str">
            <v>FAB</v>
          </cell>
          <cell r="E1275" t="str">
            <v>DC</v>
          </cell>
          <cell r="F1275" t="str">
            <v>DC2</v>
          </cell>
          <cell r="G1275">
            <v>0</v>
          </cell>
          <cell r="H1275"/>
          <cell r="I1275">
            <v>34.349262820512827</v>
          </cell>
          <cell r="J1275"/>
          <cell r="K1275" t="str">
            <v>NA</v>
          </cell>
          <cell r="L1275" t="str">
            <v>NA</v>
          </cell>
          <cell r="M1275"/>
          <cell r="N1275" t="str">
            <v>OLD</v>
          </cell>
        </row>
        <row r="1276">
          <cell r="A1276" t="str">
            <v>UFAB-183</v>
          </cell>
          <cell r="B1276" t="str">
            <v>UFAB-183</v>
          </cell>
          <cell r="C1276" t="str">
            <v>DC</v>
          </cell>
          <cell r="D1276" t="str">
            <v>FAB</v>
          </cell>
          <cell r="E1276" t="str">
            <v>DC</v>
          </cell>
          <cell r="F1276" t="str">
            <v>DC2</v>
          </cell>
          <cell r="G1276">
            <v>0</v>
          </cell>
          <cell r="H1276"/>
          <cell r="I1276">
            <v>73.337564102564116</v>
          </cell>
          <cell r="J1276"/>
          <cell r="K1276" t="str">
            <v>NA</v>
          </cell>
          <cell r="L1276" t="str">
            <v>NA</v>
          </cell>
          <cell r="M1276"/>
          <cell r="N1276" t="str">
            <v>OLD</v>
          </cell>
        </row>
        <row r="1277">
          <cell r="A1277" t="str">
            <v>UFAB-194</v>
          </cell>
          <cell r="B1277" t="str">
            <v>UFAB-194</v>
          </cell>
          <cell r="C1277" t="str">
            <v>DC</v>
          </cell>
          <cell r="D1277" t="str">
            <v>FAB</v>
          </cell>
          <cell r="E1277" t="str">
            <v>DC</v>
          </cell>
          <cell r="F1277" t="str">
            <v>DC2</v>
          </cell>
          <cell r="G1277">
            <v>0</v>
          </cell>
          <cell r="H1277"/>
          <cell r="I1277">
            <v>41.135064102564122</v>
          </cell>
          <cell r="J1277"/>
          <cell r="K1277" t="str">
            <v>NA</v>
          </cell>
          <cell r="L1277" t="str">
            <v>NA</v>
          </cell>
          <cell r="M1277"/>
          <cell r="N1277" t="str">
            <v>OLD</v>
          </cell>
        </row>
        <row r="1278">
          <cell r="A1278" t="str">
            <v>UFAB-199</v>
          </cell>
          <cell r="B1278" t="str">
            <v>UFAB-199</v>
          </cell>
          <cell r="C1278" t="str">
            <v>DC</v>
          </cell>
          <cell r="D1278" t="str">
            <v>FAB</v>
          </cell>
          <cell r="E1278" t="str">
            <v>DC</v>
          </cell>
          <cell r="F1278" t="str">
            <v>DC2</v>
          </cell>
          <cell r="G1278">
            <v>0</v>
          </cell>
          <cell r="H1278"/>
          <cell r="I1278">
            <v>73.836089743589739</v>
          </cell>
          <cell r="J1278"/>
          <cell r="K1278" t="str">
            <v>NA</v>
          </cell>
          <cell r="L1278" t="str">
            <v>NA</v>
          </cell>
          <cell r="M1278"/>
          <cell r="N1278" t="str">
            <v>OLD</v>
          </cell>
        </row>
        <row r="1279">
          <cell r="A1279" t="str">
            <v>UFAB-200</v>
          </cell>
          <cell r="B1279" t="str">
            <v>UFAB-200</v>
          </cell>
          <cell r="C1279" t="str">
            <v>DC</v>
          </cell>
          <cell r="D1279" t="str">
            <v>FAB</v>
          </cell>
          <cell r="E1279" t="str">
            <v>DC</v>
          </cell>
          <cell r="F1279" t="str">
            <v>DC2</v>
          </cell>
          <cell r="G1279">
            <v>0</v>
          </cell>
          <cell r="H1279"/>
          <cell r="I1279">
            <v>75.762147435897447</v>
          </cell>
          <cell r="J1279"/>
          <cell r="K1279" t="str">
            <v>NA</v>
          </cell>
          <cell r="L1279" t="str">
            <v>NA</v>
          </cell>
          <cell r="M1279"/>
          <cell r="N1279" t="str">
            <v>OLD</v>
          </cell>
        </row>
        <row r="1280">
          <cell r="A1280" t="str">
            <v>UFAB-209</v>
          </cell>
          <cell r="B1280" t="str">
            <v>UFAB-209</v>
          </cell>
          <cell r="C1280" t="str">
            <v>DC</v>
          </cell>
          <cell r="D1280" t="str">
            <v>FAB</v>
          </cell>
          <cell r="E1280" t="str">
            <v>DC</v>
          </cell>
          <cell r="F1280" t="str">
            <v>DC2</v>
          </cell>
          <cell r="G1280">
            <v>0</v>
          </cell>
          <cell r="H1280"/>
          <cell r="I1280">
            <v>23.911249999999999</v>
          </cell>
          <cell r="J1280"/>
          <cell r="K1280" t="str">
            <v>NA</v>
          </cell>
          <cell r="L1280" t="str">
            <v>NA</v>
          </cell>
          <cell r="M1280"/>
          <cell r="N1280" t="str">
            <v>OLD</v>
          </cell>
        </row>
        <row r="1281">
          <cell r="A1281" t="str">
            <v>UFAB-214</v>
          </cell>
          <cell r="B1281" t="str">
            <v>UFAB-214</v>
          </cell>
          <cell r="C1281" t="str">
            <v>DC</v>
          </cell>
          <cell r="D1281" t="str">
            <v>FAB</v>
          </cell>
          <cell r="E1281" t="str">
            <v>DC</v>
          </cell>
          <cell r="F1281" t="str">
            <v>DC2</v>
          </cell>
          <cell r="G1281">
            <v>0</v>
          </cell>
          <cell r="H1281"/>
          <cell r="I1281">
            <v>72.041185897435909</v>
          </cell>
          <cell r="J1281"/>
          <cell r="K1281" t="str">
            <v>NA</v>
          </cell>
          <cell r="L1281" t="str">
            <v>NA</v>
          </cell>
          <cell r="M1281"/>
          <cell r="N1281" t="str">
            <v>OLD</v>
          </cell>
        </row>
        <row r="1282">
          <cell r="A1282" t="str">
            <v>UFAB-215</v>
          </cell>
          <cell r="B1282" t="str">
            <v>UFAB-215</v>
          </cell>
          <cell r="C1282" t="str">
            <v>DC</v>
          </cell>
          <cell r="D1282" t="str">
            <v>FAB</v>
          </cell>
          <cell r="E1282" t="str">
            <v>DC</v>
          </cell>
          <cell r="F1282" t="str">
            <v>DC2</v>
          </cell>
          <cell r="G1282">
            <v>0</v>
          </cell>
          <cell r="H1282"/>
          <cell r="I1282">
            <v>79.902307692307701</v>
          </cell>
          <cell r="J1282"/>
          <cell r="K1282" t="str">
            <v>NA</v>
          </cell>
          <cell r="L1282" t="str">
            <v>NA</v>
          </cell>
          <cell r="M1282"/>
          <cell r="N1282" t="str">
            <v>OLD</v>
          </cell>
        </row>
        <row r="1283">
          <cell r="A1283" t="str">
            <v>UFAB-216</v>
          </cell>
          <cell r="B1283" t="str">
            <v>UFAB-216</v>
          </cell>
          <cell r="C1283" t="str">
            <v>DC</v>
          </cell>
          <cell r="D1283" t="str">
            <v>FAB</v>
          </cell>
          <cell r="E1283" t="str">
            <v>DC</v>
          </cell>
          <cell r="F1283" t="str">
            <v>DC2</v>
          </cell>
          <cell r="G1283">
            <v>0</v>
          </cell>
          <cell r="H1283"/>
          <cell r="I1283">
            <v>63.844000000000001</v>
          </cell>
          <cell r="J1283"/>
          <cell r="K1283" t="str">
            <v>NA</v>
          </cell>
          <cell r="L1283" t="str">
            <v>NA</v>
          </cell>
          <cell r="M1283"/>
          <cell r="N1283" t="str">
            <v>OLD</v>
          </cell>
        </row>
        <row r="1284">
          <cell r="A1284" t="str">
            <v>UFAB-218</v>
          </cell>
          <cell r="B1284" t="str">
            <v>UFAB-218</v>
          </cell>
          <cell r="C1284" t="str">
            <v>DC</v>
          </cell>
          <cell r="D1284" t="str">
            <v>FAB</v>
          </cell>
          <cell r="E1284" t="str">
            <v>DC</v>
          </cell>
          <cell r="F1284" t="str">
            <v>DC2</v>
          </cell>
          <cell r="G1284">
            <v>0</v>
          </cell>
          <cell r="H1284"/>
          <cell r="I1284">
            <v>65.668589743589749</v>
          </cell>
          <cell r="J1284"/>
          <cell r="K1284" t="str">
            <v>NA</v>
          </cell>
          <cell r="L1284" t="str">
            <v>NA</v>
          </cell>
          <cell r="M1284"/>
          <cell r="N1284" t="str">
            <v>OLD</v>
          </cell>
        </row>
        <row r="1285">
          <cell r="A1285" t="str">
            <v>UFAB-221</v>
          </cell>
          <cell r="B1285" t="str">
            <v>UFAB-221</v>
          </cell>
          <cell r="C1285" t="str">
            <v>DC</v>
          </cell>
          <cell r="D1285" t="str">
            <v>FAB</v>
          </cell>
          <cell r="E1285" t="str">
            <v>DC</v>
          </cell>
          <cell r="F1285" t="str">
            <v>DC2</v>
          </cell>
          <cell r="G1285">
            <v>0</v>
          </cell>
          <cell r="H1285"/>
          <cell r="I1285">
            <v>64.605256410256416</v>
          </cell>
          <cell r="J1285"/>
          <cell r="K1285" t="str">
            <v>NA</v>
          </cell>
          <cell r="L1285" t="str">
            <v>NA</v>
          </cell>
          <cell r="M1285"/>
          <cell r="N1285" t="str">
            <v>OLD</v>
          </cell>
        </row>
        <row r="1286">
          <cell r="A1286" t="str">
            <v>UFAB-222</v>
          </cell>
          <cell r="B1286" t="str">
            <v>UFAB-222</v>
          </cell>
          <cell r="C1286" t="str">
            <v>DC</v>
          </cell>
          <cell r="D1286" t="str">
            <v>FAB</v>
          </cell>
          <cell r="E1286" t="str">
            <v>DC</v>
          </cell>
          <cell r="F1286" t="str">
            <v>DC2</v>
          </cell>
          <cell r="G1286">
            <v>0</v>
          </cell>
          <cell r="H1286"/>
          <cell r="I1286">
            <v>74.086057692307691</v>
          </cell>
          <cell r="J1286"/>
          <cell r="K1286" t="str">
            <v>NA</v>
          </cell>
          <cell r="L1286" t="str">
            <v>NA</v>
          </cell>
          <cell r="M1286"/>
          <cell r="N1286" t="str">
            <v>OLD</v>
          </cell>
        </row>
        <row r="1287">
          <cell r="A1287" t="str">
            <v>UFAB-232</v>
          </cell>
          <cell r="B1287" t="str">
            <v>UFAB-232</v>
          </cell>
          <cell r="C1287" t="str">
            <v>DC</v>
          </cell>
          <cell r="D1287" t="str">
            <v>FAB</v>
          </cell>
          <cell r="E1287" t="str">
            <v>DC</v>
          </cell>
          <cell r="F1287" t="str">
            <v>DC2</v>
          </cell>
          <cell r="G1287">
            <v>0</v>
          </cell>
          <cell r="H1287"/>
          <cell r="I1287">
            <v>46.360769230769229</v>
          </cell>
          <cell r="J1287"/>
          <cell r="K1287" t="str">
            <v>NA</v>
          </cell>
          <cell r="L1287" t="str">
            <v>NA</v>
          </cell>
          <cell r="M1287"/>
          <cell r="N1287" t="str">
            <v>OLD</v>
          </cell>
        </row>
        <row r="1288">
          <cell r="A1288" t="str">
            <v>UFAB-239</v>
          </cell>
          <cell r="B1288" t="str">
            <v>UFAB-239</v>
          </cell>
          <cell r="C1288" t="str">
            <v>DC</v>
          </cell>
          <cell r="D1288" t="str">
            <v>FAB</v>
          </cell>
          <cell r="E1288" t="str">
            <v>DC</v>
          </cell>
          <cell r="F1288" t="str">
            <v>DC2</v>
          </cell>
          <cell r="G1288">
            <v>0</v>
          </cell>
          <cell r="H1288"/>
          <cell r="I1288">
            <v>107.69705128205131</v>
          </cell>
          <cell r="J1288"/>
          <cell r="K1288" t="str">
            <v>NA</v>
          </cell>
          <cell r="L1288" t="str">
            <v>NA</v>
          </cell>
          <cell r="M1288"/>
          <cell r="N1288" t="str">
            <v>OLD</v>
          </cell>
        </row>
        <row r="1289">
          <cell r="A1289" t="str">
            <v>UFAB-240</v>
          </cell>
          <cell r="B1289" t="str">
            <v>UFAB-240</v>
          </cell>
          <cell r="C1289" t="str">
            <v>DC</v>
          </cell>
          <cell r="D1289" t="str">
            <v>FAB</v>
          </cell>
          <cell r="E1289" t="str">
            <v>DC</v>
          </cell>
          <cell r="F1289" t="str">
            <v>DC2</v>
          </cell>
          <cell r="G1289">
            <v>0</v>
          </cell>
          <cell r="H1289"/>
          <cell r="I1289">
            <v>49.658653846153847</v>
          </cell>
          <cell r="J1289"/>
          <cell r="K1289" t="str">
            <v>NA</v>
          </cell>
          <cell r="L1289" t="str">
            <v>NA</v>
          </cell>
          <cell r="M1289"/>
          <cell r="N1289" t="str">
            <v>OLD</v>
          </cell>
        </row>
        <row r="1290">
          <cell r="A1290" t="str">
            <v>UFAB-242</v>
          </cell>
          <cell r="B1290" t="str">
            <v>UFAB-242</v>
          </cell>
          <cell r="C1290" t="str">
            <v>DC</v>
          </cell>
          <cell r="D1290" t="str">
            <v>FAB</v>
          </cell>
          <cell r="E1290" t="str">
            <v>DC</v>
          </cell>
          <cell r="F1290" t="str">
            <v>DC2</v>
          </cell>
          <cell r="G1290">
            <v>0</v>
          </cell>
          <cell r="H1290"/>
          <cell r="I1290">
            <v>87.908333333333346</v>
          </cell>
          <cell r="J1290"/>
          <cell r="K1290" t="str">
            <v>NA</v>
          </cell>
          <cell r="L1290" t="str">
            <v>NA</v>
          </cell>
          <cell r="M1290"/>
          <cell r="N1290" t="str">
            <v>OLD</v>
          </cell>
        </row>
        <row r="1291">
          <cell r="A1291" t="str">
            <v>UFAB-243</v>
          </cell>
          <cell r="B1291" t="str">
            <v>UFAB-243</v>
          </cell>
          <cell r="C1291" t="str">
            <v>DC</v>
          </cell>
          <cell r="D1291" t="str">
            <v>FAB</v>
          </cell>
          <cell r="E1291" t="str">
            <v>DC</v>
          </cell>
          <cell r="F1291" t="str">
            <v>DC2</v>
          </cell>
          <cell r="G1291">
            <v>0</v>
          </cell>
          <cell r="H1291"/>
          <cell r="I1291">
            <v>107.8500641025641</v>
          </cell>
          <cell r="J1291"/>
          <cell r="K1291" t="str">
            <v>NA</v>
          </cell>
          <cell r="L1291" t="str">
            <v>NA</v>
          </cell>
          <cell r="M1291"/>
          <cell r="N1291" t="str">
            <v>OLD</v>
          </cell>
        </row>
        <row r="1292">
          <cell r="A1292" t="str">
            <v>UFAB-250</v>
          </cell>
          <cell r="B1292" t="str">
            <v>UFAB-250</v>
          </cell>
          <cell r="C1292" t="str">
            <v>DC</v>
          </cell>
          <cell r="D1292" t="str">
            <v>FAB</v>
          </cell>
          <cell r="E1292" t="str">
            <v>DC</v>
          </cell>
          <cell r="F1292" t="str">
            <v>DC2</v>
          </cell>
          <cell r="G1292">
            <v>0</v>
          </cell>
          <cell r="H1292"/>
          <cell r="I1292">
            <v>37.57628205128205</v>
          </cell>
          <cell r="J1292"/>
          <cell r="K1292" t="str">
            <v>NA</v>
          </cell>
          <cell r="L1292" t="str">
            <v>NA</v>
          </cell>
          <cell r="M1292"/>
          <cell r="N1292" t="str">
            <v>OLD</v>
          </cell>
        </row>
        <row r="1293">
          <cell r="A1293" t="str">
            <v>UFAB-254</v>
          </cell>
          <cell r="B1293" t="str">
            <v>UFAB-254</v>
          </cell>
          <cell r="C1293" t="str">
            <v>DC</v>
          </cell>
          <cell r="D1293" t="str">
            <v>FAB</v>
          </cell>
          <cell r="E1293" t="str">
            <v>DC</v>
          </cell>
          <cell r="F1293" t="str">
            <v>DC2</v>
          </cell>
          <cell r="G1293">
            <v>0</v>
          </cell>
          <cell r="H1293"/>
          <cell r="I1293">
            <v>37.492371794871801</v>
          </cell>
          <cell r="J1293"/>
          <cell r="K1293" t="str">
            <v>NA</v>
          </cell>
          <cell r="L1293" t="str">
            <v>NA</v>
          </cell>
          <cell r="M1293"/>
          <cell r="N1293" t="str">
            <v>OLD</v>
          </cell>
        </row>
        <row r="1294">
          <cell r="A1294" t="str">
            <v>UFAB-272</v>
          </cell>
          <cell r="B1294" t="str">
            <v>UFAB-272</v>
          </cell>
          <cell r="C1294" t="str">
            <v>DC</v>
          </cell>
          <cell r="D1294" t="str">
            <v>FAB</v>
          </cell>
          <cell r="E1294" t="str">
            <v>DC</v>
          </cell>
          <cell r="F1294" t="str">
            <v>DC2</v>
          </cell>
          <cell r="G1294">
            <v>0</v>
          </cell>
          <cell r="H1294"/>
          <cell r="I1294">
            <v>61.119102564102562</v>
          </cell>
          <cell r="J1294"/>
          <cell r="K1294" t="str">
            <v>NA</v>
          </cell>
          <cell r="L1294" t="str">
            <v>NA</v>
          </cell>
          <cell r="M1294"/>
          <cell r="N1294" t="str">
            <v>OLD</v>
          </cell>
        </row>
        <row r="1295">
          <cell r="A1295" t="str">
            <v>UFAB-274</v>
          </cell>
          <cell r="B1295" t="str">
            <v>UFAB-274</v>
          </cell>
          <cell r="C1295" t="str">
            <v>DC</v>
          </cell>
          <cell r="D1295" t="str">
            <v>FAB</v>
          </cell>
          <cell r="E1295" t="str">
            <v>DC</v>
          </cell>
          <cell r="F1295" t="str">
            <v>DC2</v>
          </cell>
          <cell r="G1295">
            <v>0</v>
          </cell>
          <cell r="H1295"/>
          <cell r="I1295">
            <v>95.601987179487196</v>
          </cell>
          <cell r="J1295"/>
          <cell r="K1295" t="str">
            <v>NA</v>
          </cell>
          <cell r="L1295" t="str">
            <v>NA</v>
          </cell>
          <cell r="M1295"/>
          <cell r="N1295" t="str">
            <v>OLD</v>
          </cell>
        </row>
        <row r="1296">
          <cell r="A1296" t="str">
            <v>UFAB-284</v>
          </cell>
          <cell r="B1296" t="str">
            <v>UFAB-284</v>
          </cell>
          <cell r="C1296" t="str">
            <v>DC</v>
          </cell>
          <cell r="D1296" t="str">
            <v>FAB</v>
          </cell>
          <cell r="E1296" t="str">
            <v>DC</v>
          </cell>
          <cell r="F1296" t="str">
            <v>DC2</v>
          </cell>
          <cell r="G1296">
            <v>0</v>
          </cell>
          <cell r="H1296"/>
          <cell r="I1296">
            <v>64.841474358974367</v>
          </cell>
          <cell r="J1296"/>
          <cell r="K1296" t="str">
            <v>NA</v>
          </cell>
          <cell r="L1296" t="str">
            <v>NA</v>
          </cell>
          <cell r="M1296"/>
          <cell r="N1296" t="str">
            <v>OLD</v>
          </cell>
        </row>
        <row r="1297">
          <cell r="A1297" t="str">
            <v>UFAB-288</v>
          </cell>
          <cell r="B1297" t="str">
            <v>UFAB-288</v>
          </cell>
          <cell r="C1297" t="str">
            <v>DC</v>
          </cell>
          <cell r="D1297" t="str">
            <v>FAB</v>
          </cell>
          <cell r="E1297" t="str">
            <v>DC</v>
          </cell>
          <cell r="F1297" t="str">
            <v>DC2</v>
          </cell>
          <cell r="G1297">
            <v>0</v>
          </cell>
          <cell r="H1297"/>
          <cell r="I1297">
            <v>87.525448717948734</v>
          </cell>
          <cell r="J1297"/>
          <cell r="K1297" t="str">
            <v>NA</v>
          </cell>
          <cell r="L1297" t="str">
            <v>NA</v>
          </cell>
          <cell r="M1297"/>
          <cell r="N1297" t="str">
            <v>OLD</v>
          </cell>
        </row>
        <row r="1298">
          <cell r="A1298" t="str">
            <v>UFAB-297</v>
          </cell>
          <cell r="B1298" t="str">
            <v>UFAB-297</v>
          </cell>
          <cell r="C1298" t="str">
            <v>DC</v>
          </cell>
          <cell r="D1298" t="str">
            <v>FAB</v>
          </cell>
          <cell r="E1298" t="str">
            <v>DC</v>
          </cell>
          <cell r="F1298" t="str">
            <v>DC2</v>
          </cell>
          <cell r="G1298">
            <v>0</v>
          </cell>
          <cell r="H1298"/>
          <cell r="I1298">
            <v>51.181025641025649</v>
          </cell>
          <cell r="J1298"/>
          <cell r="K1298" t="str">
            <v>NA</v>
          </cell>
          <cell r="L1298" t="str">
            <v>NA</v>
          </cell>
          <cell r="M1298"/>
          <cell r="N1298" t="str">
            <v>OLD</v>
          </cell>
        </row>
        <row r="1299">
          <cell r="A1299" t="str">
            <v>UFAB-306</v>
          </cell>
          <cell r="B1299" t="str">
            <v>UFAB-306</v>
          </cell>
          <cell r="C1299" t="str">
            <v>DC</v>
          </cell>
          <cell r="D1299" t="str">
            <v>FAB</v>
          </cell>
          <cell r="E1299" t="str">
            <v>DC</v>
          </cell>
          <cell r="F1299" t="str">
            <v>DC2</v>
          </cell>
          <cell r="G1299">
            <v>0</v>
          </cell>
          <cell r="H1299"/>
          <cell r="I1299">
            <v>15.00442307692308</v>
          </cell>
          <cell r="J1299"/>
          <cell r="K1299" t="str">
            <v>NA</v>
          </cell>
          <cell r="L1299" t="str">
            <v>NA</v>
          </cell>
          <cell r="M1299"/>
          <cell r="N1299" t="str">
            <v>OLD</v>
          </cell>
        </row>
        <row r="1300">
          <cell r="A1300" t="str">
            <v>UFAB-308</v>
          </cell>
          <cell r="B1300" t="str">
            <v>UFAB-308</v>
          </cell>
          <cell r="C1300" t="str">
            <v>DC</v>
          </cell>
          <cell r="D1300" t="str">
            <v>FAB</v>
          </cell>
          <cell r="E1300" t="str">
            <v>DC</v>
          </cell>
          <cell r="F1300" t="str">
            <v>DC2</v>
          </cell>
          <cell r="G1300">
            <v>0</v>
          </cell>
          <cell r="H1300"/>
          <cell r="I1300">
            <v>36.85</v>
          </cell>
          <cell r="J1300"/>
          <cell r="K1300" t="str">
            <v>NA</v>
          </cell>
          <cell r="L1300" t="str">
            <v>NA</v>
          </cell>
          <cell r="M1300"/>
          <cell r="N1300" t="str">
            <v>OLD</v>
          </cell>
        </row>
        <row r="1301">
          <cell r="A1301" t="str">
            <v>UFAB-310</v>
          </cell>
          <cell r="B1301" t="str">
            <v>UFAB-310</v>
          </cell>
          <cell r="C1301" t="str">
            <v>DC</v>
          </cell>
          <cell r="D1301" t="str">
            <v>FAB</v>
          </cell>
          <cell r="E1301" t="str">
            <v>DC</v>
          </cell>
          <cell r="F1301" t="str">
            <v>DC2</v>
          </cell>
          <cell r="G1301">
            <v>0</v>
          </cell>
          <cell r="H1301"/>
          <cell r="I1301">
            <v>11.09307692307692</v>
          </cell>
          <cell r="J1301"/>
          <cell r="K1301" t="str">
            <v>NA</v>
          </cell>
          <cell r="L1301" t="str">
            <v>NA</v>
          </cell>
          <cell r="M1301"/>
          <cell r="N1301" t="str">
            <v>OLD</v>
          </cell>
        </row>
        <row r="1302">
          <cell r="A1302" t="str">
            <v>UFAB-315</v>
          </cell>
          <cell r="B1302" t="str">
            <v>UFAB-315</v>
          </cell>
          <cell r="C1302" t="str">
            <v>DC</v>
          </cell>
          <cell r="D1302" t="str">
            <v>FAB</v>
          </cell>
          <cell r="E1302" t="str">
            <v>DC</v>
          </cell>
          <cell r="F1302" t="str">
            <v>DC2</v>
          </cell>
          <cell r="G1302">
            <v>0</v>
          </cell>
          <cell r="H1302"/>
          <cell r="I1302">
            <v>101.0004487179487</v>
          </cell>
          <cell r="J1302"/>
          <cell r="K1302" t="str">
            <v>NA</v>
          </cell>
          <cell r="L1302" t="str">
            <v>NA</v>
          </cell>
          <cell r="M1302"/>
          <cell r="N1302" t="str">
            <v>OLD</v>
          </cell>
        </row>
        <row r="1303">
          <cell r="A1303" t="str">
            <v>UFAB-328</v>
          </cell>
          <cell r="B1303" t="str">
            <v>UFAB-328</v>
          </cell>
          <cell r="C1303" t="str">
            <v>DC</v>
          </cell>
          <cell r="D1303" t="str">
            <v>FAB</v>
          </cell>
          <cell r="E1303" t="str">
            <v>DC</v>
          </cell>
          <cell r="F1303" t="str">
            <v>DC2</v>
          </cell>
          <cell r="G1303">
            <v>0</v>
          </cell>
          <cell r="H1303"/>
          <cell r="I1303">
            <v>30.72807692307693</v>
          </cell>
          <cell r="J1303"/>
          <cell r="K1303" t="str">
            <v>NA</v>
          </cell>
          <cell r="L1303" t="str">
            <v>NA</v>
          </cell>
          <cell r="M1303"/>
          <cell r="N1303" t="str">
            <v>OLD</v>
          </cell>
        </row>
        <row r="1304">
          <cell r="A1304" t="str">
            <v>UFAB-338</v>
          </cell>
          <cell r="B1304" t="str">
            <v>UFAB-338</v>
          </cell>
          <cell r="C1304" t="str">
            <v>DC</v>
          </cell>
          <cell r="D1304" t="str">
            <v>FAB</v>
          </cell>
          <cell r="E1304" t="str">
            <v>DC</v>
          </cell>
          <cell r="F1304" t="str">
            <v>DC2</v>
          </cell>
          <cell r="G1304">
            <v>0</v>
          </cell>
          <cell r="H1304"/>
          <cell r="I1304">
            <v>99.992037037037051</v>
          </cell>
          <cell r="J1304"/>
          <cell r="K1304" t="str">
            <v>NA</v>
          </cell>
          <cell r="L1304" t="str">
            <v>NA</v>
          </cell>
          <cell r="M1304"/>
          <cell r="N1304" t="str">
            <v>OLD</v>
          </cell>
        </row>
        <row r="1305">
          <cell r="A1305" t="str">
            <v>UFAB-41</v>
          </cell>
          <cell r="B1305" t="str">
            <v>UFAB-41</v>
          </cell>
          <cell r="C1305" t="str">
            <v>DC</v>
          </cell>
          <cell r="D1305" t="str">
            <v>FAB</v>
          </cell>
          <cell r="E1305" t="str">
            <v>DC</v>
          </cell>
          <cell r="F1305" t="str">
            <v>DC2</v>
          </cell>
          <cell r="G1305">
            <v>0</v>
          </cell>
          <cell r="H1305"/>
          <cell r="I1305">
            <v>29.630897435897442</v>
          </cell>
          <cell r="J1305"/>
          <cell r="K1305" t="str">
            <v>NA</v>
          </cell>
          <cell r="L1305" t="str">
            <v>NA</v>
          </cell>
          <cell r="M1305"/>
          <cell r="N1305" t="str">
            <v>OLD</v>
          </cell>
        </row>
        <row r="1306">
          <cell r="A1306" t="str">
            <v>UFAB-42</v>
          </cell>
          <cell r="B1306" t="str">
            <v>UFAB-42</v>
          </cell>
          <cell r="C1306" t="str">
            <v>DC</v>
          </cell>
          <cell r="D1306" t="str">
            <v>FAB</v>
          </cell>
          <cell r="E1306" t="str">
            <v>DC</v>
          </cell>
          <cell r="F1306" t="str">
            <v>DC2</v>
          </cell>
          <cell r="G1306">
            <v>0</v>
          </cell>
          <cell r="H1306"/>
          <cell r="I1306">
            <v>32.150320512820507</v>
          </cell>
          <cell r="J1306"/>
          <cell r="K1306" t="str">
            <v>NA</v>
          </cell>
          <cell r="L1306" t="str">
            <v>NA</v>
          </cell>
          <cell r="M1306"/>
          <cell r="N1306" t="str">
            <v>OLD</v>
          </cell>
        </row>
        <row r="1307">
          <cell r="A1307" t="str">
            <v>UFAB-44</v>
          </cell>
          <cell r="B1307" t="str">
            <v>UFAB-44</v>
          </cell>
          <cell r="C1307" t="str">
            <v>DC</v>
          </cell>
          <cell r="D1307" t="str">
            <v>FAB</v>
          </cell>
          <cell r="E1307" t="str">
            <v>DC</v>
          </cell>
          <cell r="F1307" t="str">
            <v>DC2</v>
          </cell>
          <cell r="G1307">
            <v>0</v>
          </cell>
          <cell r="H1307"/>
          <cell r="I1307">
            <v>85.135064102564115</v>
          </cell>
          <cell r="J1307"/>
          <cell r="K1307" t="str">
            <v>NA</v>
          </cell>
          <cell r="L1307" t="str">
            <v>NA</v>
          </cell>
          <cell r="M1307"/>
          <cell r="N1307" t="str">
            <v>OLD</v>
          </cell>
        </row>
        <row r="1308">
          <cell r="A1308" t="str">
            <v>UFAB-49</v>
          </cell>
          <cell r="B1308" t="str">
            <v>UFAB-49</v>
          </cell>
          <cell r="C1308" t="str">
            <v>DC</v>
          </cell>
          <cell r="D1308" t="str">
            <v>FAB</v>
          </cell>
          <cell r="E1308" t="str">
            <v>DC</v>
          </cell>
          <cell r="F1308" t="str">
            <v>DC2</v>
          </cell>
          <cell r="G1308">
            <v>0</v>
          </cell>
          <cell r="H1308"/>
          <cell r="I1308">
            <v>49.55429487179488</v>
          </cell>
          <cell r="J1308"/>
          <cell r="K1308" t="str">
            <v>NA</v>
          </cell>
          <cell r="L1308" t="str">
            <v>NA</v>
          </cell>
          <cell r="M1308"/>
          <cell r="N1308" t="str">
            <v>OLD</v>
          </cell>
        </row>
        <row r="1309">
          <cell r="A1309" t="str">
            <v>UFAB-83</v>
          </cell>
          <cell r="B1309" t="str">
            <v>UFAB-83</v>
          </cell>
          <cell r="C1309" t="str">
            <v>DC</v>
          </cell>
          <cell r="D1309" t="str">
            <v>FAB</v>
          </cell>
          <cell r="E1309" t="str">
            <v>DC</v>
          </cell>
          <cell r="F1309" t="str">
            <v>DC2</v>
          </cell>
          <cell r="G1309">
            <v>0</v>
          </cell>
          <cell r="H1309"/>
          <cell r="I1309">
            <v>16.77006410256411</v>
          </cell>
          <cell r="J1309"/>
          <cell r="K1309" t="str">
            <v>NA</v>
          </cell>
          <cell r="L1309" t="str">
            <v>NA</v>
          </cell>
          <cell r="M1309"/>
          <cell r="N1309" t="str">
            <v>OLD</v>
          </cell>
        </row>
        <row r="1310">
          <cell r="A1310" t="str">
            <v>UFAB-84</v>
          </cell>
          <cell r="B1310" t="str">
            <v>UFAB-84</v>
          </cell>
          <cell r="C1310" t="str">
            <v>DC</v>
          </cell>
          <cell r="D1310" t="str">
            <v>FAB</v>
          </cell>
          <cell r="E1310" t="str">
            <v>DC</v>
          </cell>
          <cell r="F1310" t="str">
            <v>DC2</v>
          </cell>
          <cell r="G1310">
            <v>0</v>
          </cell>
          <cell r="H1310"/>
          <cell r="I1310">
            <v>23.292147435897441</v>
          </cell>
          <cell r="J1310"/>
          <cell r="K1310" t="str">
            <v>NA</v>
          </cell>
          <cell r="L1310" t="str">
            <v>NA</v>
          </cell>
          <cell r="M1310"/>
          <cell r="N1310" t="str">
            <v>OLD</v>
          </cell>
        </row>
        <row r="1311">
          <cell r="A1311" t="str">
            <v>UFAB-86</v>
          </cell>
          <cell r="B1311" t="str">
            <v>UFAB-86</v>
          </cell>
          <cell r="C1311" t="str">
            <v>DC</v>
          </cell>
          <cell r="D1311" t="str">
            <v>FAB</v>
          </cell>
          <cell r="E1311" t="str">
            <v>DC</v>
          </cell>
          <cell r="F1311" t="str">
            <v>DC2</v>
          </cell>
          <cell r="G1311">
            <v>0</v>
          </cell>
          <cell r="H1311"/>
          <cell r="I1311">
            <v>46.081891025641028</v>
          </cell>
          <cell r="J1311"/>
          <cell r="K1311" t="str">
            <v>NA</v>
          </cell>
          <cell r="L1311" t="str">
            <v>NA</v>
          </cell>
          <cell r="M1311"/>
          <cell r="N1311" t="str">
            <v>OLD</v>
          </cell>
        </row>
        <row r="1312">
          <cell r="A1312" t="str">
            <v>UFAB-88</v>
          </cell>
          <cell r="B1312" t="str">
            <v>UFAB-88</v>
          </cell>
          <cell r="C1312" t="str">
            <v>DC</v>
          </cell>
          <cell r="D1312" t="str">
            <v>FAB</v>
          </cell>
          <cell r="E1312" t="str">
            <v>DC</v>
          </cell>
          <cell r="F1312" t="str">
            <v>DC2</v>
          </cell>
          <cell r="G1312">
            <v>0</v>
          </cell>
          <cell r="H1312"/>
          <cell r="I1312">
            <v>34.178974358974372</v>
          </cell>
          <cell r="J1312"/>
          <cell r="K1312" t="str">
            <v>NA</v>
          </cell>
          <cell r="L1312" t="str">
            <v>NA</v>
          </cell>
          <cell r="M1312"/>
          <cell r="N1312" t="str">
            <v>OLD</v>
          </cell>
        </row>
        <row r="1313">
          <cell r="A1313" t="str">
            <v>UFAB-89</v>
          </cell>
          <cell r="B1313" t="str">
            <v>UFAB-89</v>
          </cell>
          <cell r="C1313" t="str">
            <v>DC</v>
          </cell>
          <cell r="D1313" t="str">
            <v>FAB</v>
          </cell>
          <cell r="E1313" t="str">
            <v>DC</v>
          </cell>
          <cell r="F1313" t="str">
            <v>DC2</v>
          </cell>
          <cell r="G1313">
            <v>0</v>
          </cell>
          <cell r="H1313"/>
          <cell r="I1313">
            <v>50.372948717948717</v>
          </cell>
          <cell r="J1313"/>
          <cell r="K1313" t="str">
            <v>NA</v>
          </cell>
          <cell r="L1313" t="str">
            <v>NA</v>
          </cell>
          <cell r="M1313"/>
          <cell r="N1313" t="str">
            <v>OLD</v>
          </cell>
        </row>
        <row r="1314">
          <cell r="A1314" t="str">
            <v>UFAB-94</v>
          </cell>
          <cell r="B1314" t="str">
            <v>UFAB-94</v>
          </cell>
          <cell r="C1314" t="str">
            <v>DC</v>
          </cell>
          <cell r="D1314" t="str">
            <v>FAB</v>
          </cell>
          <cell r="E1314" t="str">
            <v>DC</v>
          </cell>
          <cell r="F1314" t="str">
            <v>DC2</v>
          </cell>
          <cell r="G1314">
            <v>0</v>
          </cell>
          <cell r="H1314"/>
          <cell r="I1314">
            <v>77.834166666666661</v>
          </cell>
          <cell r="J1314"/>
          <cell r="K1314" t="str">
            <v>NA</v>
          </cell>
          <cell r="L1314" t="str">
            <v>NA</v>
          </cell>
          <cell r="M1314"/>
          <cell r="N1314" t="str">
            <v>OLD</v>
          </cell>
        </row>
        <row r="1315">
          <cell r="A1315" t="str">
            <v>UFPB-03</v>
          </cell>
          <cell r="B1315" t="str">
            <v>UFPB-03</v>
          </cell>
          <cell r="C1315" t="str">
            <v>DC</v>
          </cell>
          <cell r="D1315" t="str">
            <v>PFB</v>
          </cell>
          <cell r="E1315" t="str">
            <v>DC</v>
          </cell>
          <cell r="F1315" t="str">
            <v>DC2</v>
          </cell>
          <cell r="G1315">
            <v>0</v>
          </cell>
          <cell r="H1315"/>
          <cell r="I1315">
            <v>28.733974358974361</v>
          </cell>
          <cell r="J1315"/>
          <cell r="K1315" t="str">
            <v>NA</v>
          </cell>
          <cell r="L1315" t="str">
            <v>NA</v>
          </cell>
          <cell r="M1315"/>
          <cell r="N1315" t="str">
            <v>OLD</v>
          </cell>
        </row>
        <row r="1316">
          <cell r="A1316" t="str">
            <v>UHB-10P</v>
          </cell>
          <cell r="B1316" t="str">
            <v>UHB-10P</v>
          </cell>
          <cell r="C1316" t="str">
            <v>DC</v>
          </cell>
          <cell r="D1316" t="str">
            <v>HB</v>
          </cell>
          <cell r="E1316" t="str">
            <v>DC</v>
          </cell>
          <cell r="F1316" t="str">
            <v>DC2</v>
          </cell>
          <cell r="G1316">
            <v>0</v>
          </cell>
          <cell r="H1316"/>
          <cell r="I1316">
            <v>34.224102564102573</v>
          </cell>
          <cell r="J1316"/>
          <cell r="K1316" t="str">
            <v>NA</v>
          </cell>
          <cell r="L1316" t="str">
            <v>NA</v>
          </cell>
          <cell r="M1316"/>
          <cell r="N1316" t="str">
            <v>OLD</v>
          </cell>
        </row>
        <row r="1317">
          <cell r="A1317" t="str">
            <v>UHB-18</v>
          </cell>
          <cell r="B1317" t="str">
            <v>UHB-18</v>
          </cell>
          <cell r="C1317" t="str">
            <v>DC</v>
          </cell>
          <cell r="D1317" t="str">
            <v>HB</v>
          </cell>
          <cell r="E1317" t="str">
            <v>DC</v>
          </cell>
          <cell r="F1317" t="str">
            <v>DC2</v>
          </cell>
          <cell r="G1317">
            <v>0</v>
          </cell>
          <cell r="H1317"/>
          <cell r="I1317">
            <v>27.223589743589748</v>
          </cell>
          <cell r="J1317"/>
          <cell r="K1317" t="str">
            <v>NA</v>
          </cell>
          <cell r="L1317" t="str">
            <v>NA</v>
          </cell>
          <cell r="M1317"/>
          <cell r="N1317" t="str">
            <v>OLD</v>
          </cell>
        </row>
        <row r="1318">
          <cell r="A1318" t="str">
            <v>UHB-18P</v>
          </cell>
          <cell r="B1318" t="str">
            <v>UHB-18P</v>
          </cell>
          <cell r="C1318" t="str">
            <v>DC</v>
          </cell>
          <cell r="D1318" t="str">
            <v>HB</v>
          </cell>
          <cell r="E1318" t="str">
            <v>DC</v>
          </cell>
          <cell r="F1318" t="str">
            <v>DC2</v>
          </cell>
          <cell r="G1318">
            <v>0</v>
          </cell>
          <cell r="H1318"/>
          <cell r="I1318">
            <v>86.436025641025651</v>
          </cell>
          <cell r="J1318"/>
          <cell r="K1318" t="str">
            <v>NA</v>
          </cell>
          <cell r="L1318" t="str">
            <v>NA</v>
          </cell>
          <cell r="M1318"/>
          <cell r="N1318" t="str">
            <v>OLD</v>
          </cell>
        </row>
        <row r="1319">
          <cell r="A1319" t="str">
            <v>UHB-25</v>
          </cell>
          <cell r="B1319" t="str">
            <v>UHB-25</v>
          </cell>
          <cell r="C1319" t="str">
            <v>DC</v>
          </cell>
          <cell r="D1319" t="str">
            <v>HB</v>
          </cell>
          <cell r="E1319" t="str">
            <v>DC</v>
          </cell>
          <cell r="F1319" t="str">
            <v>DC2</v>
          </cell>
          <cell r="G1319">
            <v>0</v>
          </cell>
          <cell r="H1319"/>
          <cell r="I1319">
            <v>30.085705128205142</v>
          </cell>
          <cell r="J1319"/>
          <cell r="K1319" t="str">
            <v>NA</v>
          </cell>
          <cell r="L1319" t="str">
            <v>NA</v>
          </cell>
          <cell r="M1319"/>
          <cell r="N1319" t="str">
            <v>OLD</v>
          </cell>
        </row>
        <row r="1320">
          <cell r="A1320" t="str">
            <v>UHB-31P</v>
          </cell>
          <cell r="B1320" t="str">
            <v>UHB-31P</v>
          </cell>
          <cell r="C1320" t="str">
            <v>DC</v>
          </cell>
          <cell r="D1320" t="str">
            <v>HB</v>
          </cell>
          <cell r="E1320" t="str">
            <v>DC</v>
          </cell>
          <cell r="F1320" t="str">
            <v>DC2</v>
          </cell>
          <cell r="G1320">
            <v>0</v>
          </cell>
          <cell r="H1320"/>
          <cell r="I1320">
            <v>49.394230769230766</v>
          </cell>
          <cell r="J1320"/>
          <cell r="K1320" t="str">
            <v>NA</v>
          </cell>
          <cell r="L1320" t="str">
            <v>NA</v>
          </cell>
          <cell r="M1320"/>
          <cell r="N1320" t="str">
            <v>OLD</v>
          </cell>
        </row>
        <row r="1321">
          <cell r="A1321" t="str">
            <v>UHB-35</v>
          </cell>
          <cell r="B1321" t="str">
            <v>UHB-35</v>
          </cell>
          <cell r="C1321" t="str">
            <v>DC</v>
          </cell>
          <cell r="D1321" t="str">
            <v>HB</v>
          </cell>
          <cell r="E1321" t="str">
            <v>DC</v>
          </cell>
          <cell r="F1321" t="str">
            <v>DC2</v>
          </cell>
          <cell r="G1321">
            <v>0</v>
          </cell>
          <cell r="H1321"/>
          <cell r="I1321">
            <v>41.749230769230778</v>
          </cell>
          <cell r="J1321"/>
          <cell r="K1321" t="str">
            <v>NA</v>
          </cell>
          <cell r="L1321" t="str">
            <v>NA</v>
          </cell>
          <cell r="M1321"/>
          <cell r="N1321" t="str">
            <v>OLD</v>
          </cell>
        </row>
        <row r="1322">
          <cell r="A1322" t="str">
            <v>UIC-1806</v>
          </cell>
          <cell r="B1322" t="str">
            <v>UIC-1806</v>
          </cell>
          <cell r="C1322" t="str">
            <v>DC</v>
          </cell>
          <cell r="D1322" t="str">
            <v>IC</v>
          </cell>
          <cell r="E1322" t="str">
            <v>DC</v>
          </cell>
          <cell r="F1322" t="str">
            <v>DC2</v>
          </cell>
          <cell r="G1322">
            <v>0</v>
          </cell>
          <cell r="H1322"/>
          <cell r="I1322">
            <v>1.8597756410256421</v>
          </cell>
          <cell r="J1322"/>
          <cell r="K1322" t="str">
            <v>NA</v>
          </cell>
          <cell r="L1322" t="str">
            <v>NA</v>
          </cell>
          <cell r="M1322"/>
          <cell r="N1322" t="str">
            <v>OLD</v>
          </cell>
        </row>
        <row r="1323">
          <cell r="A1323" t="str">
            <v>UIC-2406</v>
          </cell>
          <cell r="B1323" t="str">
            <v>UIC-2406</v>
          </cell>
          <cell r="C1323" t="str">
            <v>DC</v>
          </cell>
          <cell r="D1323" t="str">
            <v>IC</v>
          </cell>
          <cell r="E1323" t="str">
            <v>DC</v>
          </cell>
          <cell r="F1323" t="str">
            <v>DC2</v>
          </cell>
          <cell r="G1323">
            <v>0</v>
          </cell>
          <cell r="H1323"/>
          <cell r="I1323">
            <v>2.0448717948717952</v>
          </cell>
          <cell r="J1323"/>
          <cell r="K1323" t="str">
            <v>NA</v>
          </cell>
          <cell r="L1323" t="str">
            <v>NA</v>
          </cell>
          <cell r="M1323"/>
          <cell r="N1323" t="str">
            <v>OLD</v>
          </cell>
        </row>
        <row r="1324">
          <cell r="A1324" t="str">
            <v>UJMT-01</v>
          </cell>
          <cell r="B1324" t="str">
            <v>UJMT-01</v>
          </cell>
          <cell r="C1324" t="str">
            <v>DC</v>
          </cell>
          <cell r="D1324" t="str">
            <v>JMT</v>
          </cell>
          <cell r="E1324" t="str">
            <v>DC</v>
          </cell>
          <cell r="F1324" t="str">
            <v>DC2</v>
          </cell>
          <cell r="G1324">
            <v>0</v>
          </cell>
          <cell r="H1324"/>
          <cell r="I1324">
            <v>89.728974358974369</v>
          </cell>
          <cell r="J1324"/>
          <cell r="K1324" t="str">
            <v>NA</v>
          </cell>
          <cell r="L1324" t="str">
            <v>NA</v>
          </cell>
          <cell r="M1324"/>
          <cell r="N1324" t="str">
            <v>OLD</v>
          </cell>
        </row>
        <row r="1325">
          <cell r="A1325" t="str">
            <v>UJMT-02</v>
          </cell>
          <cell r="B1325" t="str">
            <v>UJMT-02</v>
          </cell>
          <cell r="C1325" t="str">
            <v>DC</v>
          </cell>
          <cell r="D1325" t="str">
            <v>JMT</v>
          </cell>
          <cell r="E1325" t="str">
            <v>DC</v>
          </cell>
          <cell r="F1325" t="str">
            <v>DC2</v>
          </cell>
          <cell r="G1325">
            <v>0</v>
          </cell>
          <cell r="H1325"/>
          <cell r="I1325">
            <v>122.6760897435898</v>
          </cell>
          <cell r="J1325"/>
          <cell r="K1325" t="str">
            <v>NA</v>
          </cell>
          <cell r="L1325" t="str">
            <v>NA</v>
          </cell>
          <cell r="M1325"/>
          <cell r="N1325" t="str">
            <v>OLD</v>
          </cell>
        </row>
        <row r="1326">
          <cell r="A1326" t="str">
            <v>UJMT-03</v>
          </cell>
          <cell r="B1326" t="str">
            <v>UJMT-03</v>
          </cell>
          <cell r="C1326" t="str">
            <v>DC</v>
          </cell>
          <cell r="D1326" t="str">
            <v>JMT</v>
          </cell>
          <cell r="E1326" t="str">
            <v>DC</v>
          </cell>
          <cell r="F1326" t="str">
            <v>DC2</v>
          </cell>
          <cell r="G1326">
            <v>0</v>
          </cell>
          <cell r="H1326"/>
          <cell r="I1326">
            <v>138.71775641025641</v>
          </cell>
          <cell r="J1326"/>
          <cell r="K1326" t="str">
            <v>NA</v>
          </cell>
          <cell r="L1326" t="str">
            <v>NA</v>
          </cell>
          <cell r="M1326"/>
          <cell r="N1326" t="str">
            <v>OLD</v>
          </cell>
        </row>
        <row r="1327">
          <cell r="A1327" t="str">
            <v>UJMT-04</v>
          </cell>
          <cell r="B1327" t="str">
            <v>UJMT-04</v>
          </cell>
          <cell r="C1327" t="str">
            <v>DC</v>
          </cell>
          <cell r="D1327" t="str">
            <v>JMT</v>
          </cell>
          <cell r="E1327" t="str">
            <v>DC</v>
          </cell>
          <cell r="F1327" t="str">
            <v>DC2</v>
          </cell>
          <cell r="G1327">
            <v>0</v>
          </cell>
          <cell r="H1327"/>
          <cell r="I1327">
            <v>10.463749999999999</v>
          </cell>
          <cell r="J1327"/>
          <cell r="K1327" t="str">
            <v>NA</v>
          </cell>
          <cell r="L1327" t="str">
            <v>NA</v>
          </cell>
          <cell r="M1327"/>
          <cell r="N1327" t="str">
            <v>OLD</v>
          </cell>
        </row>
        <row r="1328">
          <cell r="A1328" t="str">
            <v>UJMT-103</v>
          </cell>
          <cell r="B1328" t="str">
            <v>UJMT-103</v>
          </cell>
          <cell r="C1328" t="str">
            <v>DC</v>
          </cell>
          <cell r="D1328" t="str">
            <v>JMT</v>
          </cell>
          <cell r="E1328" t="str">
            <v>DC</v>
          </cell>
          <cell r="F1328" t="str">
            <v>DC2</v>
          </cell>
          <cell r="G1328">
            <v>0</v>
          </cell>
          <cell r="H1328"/>
          <cell r="I1328">
            <v>12.529070512820519</v>
          </cell>
          <cell r="J1328"/>
          <cell r="K1328" t="str">
            <v>NA</v>
          </cell>
          <cell r="L1328" t="str">
            <v>NA</v>
          </cell>
          <cell r="M1328"/>
          <cell r="N1328" t="str">
            <v>OLD</v>
          </cell>
        </row>
        <row r="1329">
          <cell r="A1329" t="str">
            <v>UJMT-118</v>
          </cell>
          <cell r="B1329" t="str">
            <v>UJMT-118</v>
          </cell>
          <cell r="C1329" t="str">
            <v>DC</v>
          </cell>
          <cell r="D1329" t="str">
            <v>JMT</v>
          </cell>
          <cell r="E1329" t="str">
            <v>DC</v>
          </cell>
          <cell r="F1329" t="str">
            <v>DC2</v>
          </cell>
          <cell r="G1329">
            <v>0</v>
          </cell>
          <cell r="H1329"/>
          <cell r="I1329">
            <v>8.345192307692308</v>
          </cell>
          <cell r="J1329"/>
          <cell r="K1329" t="str">
            <v>NA</v>
          </cell>
          <cell r="L1329" t="str">
            <v>NA</v>
          </cell>
          <cell r="M1329"/>
          <cell r="N1329" t="str">
            <v>OLD</v>
          </cell>
        </row>
        <row r="1330">
          <cell r="A1330" t="str">
            <v>UJMT-121</v>
          </cell>
          <cell r="B1330" t="str">
            <v>UJMT-121</v>
          </cell>
          <cell r="C1330" t="str">
            <v>DC</v>
          </cell>
          <cell r="D1330" t="str">
            <v>JMT</v>
          </cell>
          <cell r="E1330" t="str">
            <v>DC</v>
          </cell>
          <cell r="F1330" t="str">
            <v>DC2</v>
          </cell>
          <cell r="G1330">
            <v>0</v>
          </cell>
          <cell r="H1330"/>
          <cell r="I1330">
            <v>12.935576923076921</v>
          </cell>
          <cell r="J1330"/>
          <cell r="K1330" t="str">
            <v>NA</v>
          </cell>
          <cell r="L1330" t="str">
            <v>NA</v>
          </cell>
          <cell r="M1330"/>
          <cell r="N1330" t="str">
            <v>OLD</v>
          </cell>
        </row>
        <row r="1331">
          <cell r="A1331" t="str">
            <v>UJMT-147</v>
          </cell>
          <cell r="B1331" t="str">
            <v>UJMT-147</v>
          </cell>
          <cell r="C1331" t="str">
            <v>DC</v>
          </cell>
          <cell r="D1331" t="str">
            <v>JMT</v>
          </cell>
          <cell r="E1331" t="str">
            <v>DC</v>
          </cell>
          <cell r="F1331" t="str">
            <v>DC2</v>
          </cell>
          <cell r="G1331">
            <v>0</v>
          </cell>
          <cell r="H1331"/>
          <cell r="I1331">
            <v>51.340737179487178</v>
          </cell>
          <cell r="J1331"/>
          <cell r="K1331" t="str">
            <v>NA</v>
          </cell>
          <cell r="L1331" t="str">
            <v>NA</v>
          </cell>
          <cell r="M1331"/>
          <cell r="N1331" t="str">
            <v>OLD</v>
          </cell>
        </row>
        <row r="1332">
          <cell r="A1332" t="str">
            <v>UJMT-25</v>
          </cell>
          <cell r="B1332" t="str">
            <v>UJMT-25</v>
          </cell>
          <cell r="C1332" t="str">
            <v>DC</v>
          </cell>
          <cell r="D1332" t="str">
            <v>JMT</v>
          </cell>
          <cell r="E1332" t="str">
            <v>DC</v>
          </cell>
          <cell r="F1332" t="str">
            <v>DC2</v>
          </cell>
          <cell r="G1332">
            <v>0</v>
          </cell>
          <cell r="H1332"/>
          <cell r="I1332">
            <v>57.879214743589749</v>
          </cell>
          <cell r="J1332"/>
          <cell r="K1332" t="str">
            <v>NA</v>
          </cell>
          <cell r="L1332" t="str">
            <v>NA</v>
          </cell>
          <cell r="M1332"/>
          <cell r="N1332" t="str">
            <v>OLD</v>
          </cell>
        </row>
        <row r="1333">
          <cell r="A1333" t="str">
            <v>UJMT-39</v>
          </cell>
          <cell r="B1333" t="str">
            <v>UJMT-39</v>
          </cell>
          <cell r="C1333" t="str">
            <v>DC</v>
          </cell>
          <cell r="D1333" t="str">
            <v>JMT</v>
          </cell>
          <cell r="E1333" t="str">
            <v>DC</v>
          </cell>
          <cell r="F1333" t="str">
            <v>DC2</v>
          </cell>
          <cell r="G1333">
            <v>0</v>
          </cell>
          <cell r="H1333"/>
          <cell r="I1333">
            <v>7.9392500000000021</v>
          </cell>
          <cell r="J1333"/>
          <cell r="K1333" t="str">
            <v>NA</v>
          </cell>
          <cell r="L1333" t="str">
            <v>NA</v>
          </cell>
          <cell r="M1333"/>
          <cell r="N1333" t="str">
            <v>OLD</v>
          </cell>
        </row>
        <row r="1334">
          <cell r="A1334" t="str">
            <v>UJMT-59</v>
          </cell>
          <cell r="B1334" t="str">
            <v>UJMT-59</v>
          </cell>
          <cell r="C1334" t="str">
            <v>DC</v>
          </cell>
          <cell r="D1334" t="str">
            <v>JMT</v>
          </cell>
          <cell r="E1334" t="str">
            <v>DC</v>
          </cell>
          <cell r="F1334" t="str">
            <v>DC2</v>
          </cell>
          <cell r="G1334">
            <v>0</v>
          </cell>
          <cell r="H1334"/>
          <cell r="I1334">
            <v>53.142692307692307</v>
          </cell>
          <cell r="J1334"/>
          <cell r="K1334" t="str">
            <v>NA</v>
          </cell>
          <cell r="L1334" t="str">
            <v>NA</v>
          </cell>
          <cell r="M1334"/>
          <cell r="N1334" t="str">
            <v>OLD</v>
          </cell>
        </row>
        <row r="1335">
          <cell r="A1335" t="str">
            <v>UJMT-95</v>
          </cell>
          <cell r="B1335" t="str">
            <v>UJMT-95</v>
          </cell>
          <cell r="C1335" t="str">
            <v>DC</v>
          </cell>
          <cell r="D1335" t="str">
            <v>JMT</v>
          </cell>
          <cell r="E1335" t="str">
            <v>DC</v>
          </cell>
          <cell r="F1335" t="str">
            <v>DC2</v>
          </cell>
          <cell r="G1335">
            <v>0</v>
          </cell>
          <cell r="H1335"/>
          <cell r="I1335">
            <v>8.6632051282051279</v>
          </cell>
          <cell r="J1335"/>
          <cell r="K1335" t="str">
            <v>NA</v>
          </cell>
          <cell r="L1335" t="str">
            <v>NA</v>
          </cell>
          <cell r="M1335"/>
          <cell r="N1335" t="str">
            <v>OLD</v>
          </cell>
        </row>
        <row r="1336">
          <cell r="A1336" t="str">
            <v>UJMT-96</v>
          </cell>
          <cell r="B1336" t="str">
            <v>UJMT-96</v>
          </cell>
          <cell r="C1336" t="str">
            <v>DC</v>
          </cell>
          <cell r="D1336" t="str">
            <v>JMT</v>
          </cell>
          <cell r="E1336" t="str">
            <v>DC</v>
          </cell>
          <cell r="F1336" t="str">
            <v>DC2</v>
          </cell>
          <cell r="G1336">
            <v>0</v>
          </cell>
          <cell r="H1336"/>
          <cell r="I1336">
            <v>9.3894871794871797</v>
          </cell>
          <cell r="J1336"/>
          <cell r="K1336" t="str">
            <v>NA</v>
          </cell>
          <cell r="L1336" t="str">
            <v>NA</v>
          </cell>
          <cell r="M1336"/>
          <cell r="N1336" t="str">
            <v>OLD</v>
          </cell>
        </row>
        <row r="1337">
          <cell r="A1337" t="str">
            <v>UMFI-10</v>
          </cell>
          <cell r="B1337" t="str">
            <v>UMFI-10</v>
          </cell>
          <cell r="C1337" t="str">
            <v>DC</v>
          </cell>
          <cell r="D1337" t="str">
            <v>PF</v>
          </cell>
          <cell r="E1337" t="str">
            <v>DC</v>
          </cell>
          <cell r="F1337" t="str">
            <v>DC2</v>
          </cell>
          <cell r="G1337">
            <v>0</v>
          </cell>
          <cell r="H1337"/>
          <cell r="I1337">
            <v>69.300000000000011</v>
          </cell>
          <cell r="J1337"/>
          <cell r="K1337" t="str">
            <v>NA</v>
          </cell>
          <cell r="L1337" t="str">
            <v>NA</v>
          </cell>
          <cell r="M1337"/>
          <cell r="N1337" t="str">
            <v>OLD</v>
          </cell>
        </row>
        <row r="1338">
          <cell r="A1338" t="str">
            <v>UMFI-10CO</v>
          </cell>
          <cell r="B1338" t="str">
            <v>UMFI-10CO</v>
          </cell>
          <cell r="C1338" t="str">
            <v>DC</v>
          </cell>
          <cell r="D1338" t="str">
            <v>MF</v>
          </cell>
          <cell r="E1338" t="str">
            <v>DC</v>
          </cell>
          <cell r="F1338" t="str">
            <v>DC2</v>
          </cell>
          <cell r="G1338">
            <v>0</v>
          </cell>
          <cell r="H1338"/>
          <cell r="I1338">
            <v>95.7</v>
          </cell>
          <cell r="J1338"/>
          <cell r="K1338" t="str">
            <v>NA</v>
          </cell>
          <cell r="L1338" t="str">
            <v>NA</v>
          </cell>
          <cell r="M1338"/>
          <cell r="N1338" t="str">
            <v>OLD</v>
          </cell>
        </row>
        <row r="1339">
          <cell r="A1339" t="str">
            <v>UMFI-12</v>
          </cell>
          <cell r="B1339" t="str">
            <v>UMFI-12</v>
          </cell>
          <cell r="C1339" t="str">
            <v>DC</v>
          </cell>
          <cell r="D1339" t="str">
            <v>PF</v>
          </cell>
          <cell r="E1339" t="str">
            <v>DC</v>
          </cell>
          <cell r="F1339" t="str">
            <v>DC2</v>
          </cell>
          <cell r="G1339">
            <v>0</v>
          </cell>
          <cell r="H1339"/>
          <cell r="I1339">
            <v>83.600000000000009</v>
          </cell>
          <cell r="J1339"/>
          <cell r="K1339" t="str">
            <v>NA</v>
          </cell>
          <cell r="L1339" t="str">
            <v>NA</v>
          </cell>
          <cell r="M1339"/>
          <cell r="N1339" t="str">
            <v>OLD</v>
          </cell>
        </row>
        <row r="1340">
          <cell r="A1340" t="str">
            <v>UMFI-12CO</v>
          </cell>
          <cell r="B1340" t="str">
            <v>UMFI-12CO</v>
          </cell>
          <cell r="C1340" t="str">
            <v>DC</v>
          </cell>
          <cell r="D1340" t="str">
            <v>MF</v>
          </cell>
          <cell r="E1340" t="str">
            <v>DC</v>
          </cell>
          <cell r="F1340" t="str">
            <v>DC2</v>
          </cell>
          <cell r="G1340">
            <v>0</v>
          </cell>
          <cell r="H1340"/>
          <cell r="I1340">
            <v>113.3</v>
          </cell>
          <cell r="J1340"/>
          <cell r="K1340" t="str">
            <v>NA</v>
          </cell>
          <cell r="L1340" t="str">
            <v>NA</v>
          </cell>
          <cell r="M1340"/>
          <cell r="N1340" t="str">
            <v>OLD</v>
          </cell>
        </row>
        <row r="1341">
          <cell r="A1341" t="str">
            <v>UMFI-14CO</v>
          </cell>
          <cell r="B1341" t="str">
            <v>UMFI-14CO</v>
          </cell>
          <cell r="C1341" t="str">
            <v>DC</v>
          </cell>
          <cell r="D1341" t="str">
            <v>PF</v>
          </cell>
          <cell r="E1341" t="str">
            <v>DC</v>
          </cell>
          <cell r="F1341" t="str">
            <v>DC2</v>
          </cell>
          <cell r="G1341">
            <v>0</v>
          </cell>
          <cell r="H1341"/>
          <cell r="I1341">
            <v>100.1</v>
          </cell>
          <cell r="J1341"/>
          <cell r="K1341" t="str">
            <v>NA</v>
          </cell>
          <cell r="L1341" t="str">
            <v>NA</v>
          </cell>
          <cell r="M1341"/>
          <cell r="N1341" t="str">
            <v>OLD</v>
          </cell>
        </row>
        <row r="1342">
          <cell r="A1342" t="str">
            <v>UPF-15</v>
          </cell>
          <cell r="B1342" t="str">
            <v>UPF-15</v>
          </cell>
          <cell r="C1342" t="str">
            <v>DC</v>
          </cell>
          <cell r="D1342" t="str">
            <v>PF</v>
          </cell>
          <cell r="E1342" t="str">
            <v>DC</v>
          </cell>
          <cell r="F1342" t="str">
            <v>DC2</v>
          </cell>
          <cell r="G1342">
            <v>0</v>
          </cell>
          <cell r="H1342"/>
          <cell r="I1342">
            <v>74.800000000000011</v>
          </cell>
          <cell r="J1342"/>
          <cell r="K1342" t="str">
            <v>NA</v>
          </cell>
          <cell r="L1342" t="str">
            <v>NA</v>
          </cell>
          <cell r="M1342"/>
          <cell r="N1342" t="str">
            <v>OLD</v>
          </cell>
        </row>
        <row r="1343">
          <cell r="A1343" t="str">
            <v>UPF-16</v>
          </cell>
          <cell r="B1343" t="str">
            <v>UPF-16</v>
          </cell>
          <cell r="C1343" t="str">
            <v>DC</v>
          </cell>
          <cell r="D1343" t="str">
            <v>PF</v>
          </cell>
          <cell r="E1343" t="str">
            <v>DC</v>
          </cell>
          <cell r="F1343" t="str">
            <v>DC2</v>
          </cell>
          <cell r="G1343">
            <v>0</v>
          </cell>
          <cell r="H1343"/>
          <cell r="I1343">
            <v>44</v>
          </cell>
          <cell r="J1343"/>
          <cell r="K1343" t="str">
            <v>NA</v>
          </cell>
          <cell r="L1343" t="str">
            <v>NA</v>
          </cell>
          <cell r="M1343"/>
          <cell r="N1343" t="str">
            <v>OLD</v>
          </cell>
        </row>
        <row r="1344">
          <cell r="A1344" t="str">
            <v>UPF-20</v>
          </cell>
          <cell r="B1344" t="str">
            <v>UPF-20</v>
          </cell>
          <cell r="C1344" t="str">
            <v>DC</v>
          </cell>
          <cell r="D1344" t="str">
            <v>PF</v>
          </cell>
          <cell r="E1344" t="str">
            <v>DC</v>
          </cell>
          <cell r="F1344" t="str">
            <v>DC2</v>
          </cell>
          <cell r="G1344">
            <v>0</v>
          </cell>
          <cell r="H1344"/>
          <cell r="I1344">
            <v>136.4</v>
          </cell>
          <cell r="J1344"/>
          <cell r="K1344" t="str">
            <v>NA</v>
          </cell>
          <cell r="L1344" t="str">
            <v>NA</v>
          </cell>
          <cell r="M1344"/>
          <cell r="N1344" t="str">
            <v>OLD</v>
          </cell>
        </row>
        <row r="1345">
          <cell r="A1345" t="str">
            <v>UPF-32</v>
          </cell>
          <cell r="B1345" t="str">
            <v>UPF-32</v>
          </cell>
          <cell r="C1345" t="str">
            <v>DC</v>
          </cell>
          <cell r="D1345" t="str">
            <v>PF</v>
          </cell>
          <cell r="E1345" t="str">
            <v>DC</v>
          </cell>
          <cell r="F1345" t="str">
            <v>DC2</v>
          </cell>
          <cell r="G1345">
            <v>0</v>
          </cell>
          <cell r="H1345"/>
          <cell r="I1345">
            <v>209</v>
          </cell>
          <cell r="J1345"/>
          <cell r="K1345" t="str">
            <v>NA</v>
          </cell>
          <cell r="L1345" t="str">
            <v>NA</v>
          </cell>
          <cell r="M1345"/>
          <cell r="N1345" t="str">
            <v>OLD</v>
          </cell>
        </row>
        <row r="1346">
          <cell r="A1346" t="str">
            <v>UPF-330+UPF-D02+UPF-D02</v>
          </cell>
          <cell r="B1346" t="str">
            <v>UPF-330+UPF-D02+UPF-D02</v>
          </cell>
          <cell r="C1346" t="str">
            <v>DC</v>
          </cell>
          <cell r="D1346" t="str">
            <v>PF</v>
          </cell>
          <cell r="E1346" t="str">
            <v>DC</v>
          </cell>
          <cell r="F1346" t="str">
            <v>DC2</v>
          </cell>
          <cell r="G1346">
            <v>0</v>
          </cell>
          <cell r="H1346"/>
          <cell r="I1346">
            <v>248.6</v>
          </cell>
          <cell r="J1346"/>
          <cell r="K1346" t="str">
            <v>NA</v>
          </cell>
          <cell r="L1346" t="str">
            <v>NA</v>
          </cell>
          <cell r="M1346"/>
          <cell r="N1346" t="str">
            <v>OLD</v>
          </cell>
        </row>
        <row r="1347">
          <cell r="A1347" t="str">
            <v>UPFB-03</v>
          </cell>
          <cell r="B1347" t="str">
            <v>UPFB-03</v>
          </cell>
          <cell r="C1347" t="str">
            <v>DC</v>
          </cell>
          <cell r="D1347" t="str">
            <v>PF</v>
          </cell>
          <cell r="E1347" t="str">
            <v>DC</v>
          </cell>
          <cell r="F1347" t="str">
            <v>DC2</v>
          </cell>
          <cell r="G1347">
            <v>0</v>
          </cell>
          <cell r="H1347"/>
          <cell r="I1347">
            <v>36.299999999999997</v>
          </cell>
          <cell r="J1347"/>
          <cell r="K1347" t="str">
            <v>NA</v>
          </cell>
          <cell r="L1347" t="str">
            <v>NA</v>
          </cell>
          <cell r="M1347"/>
          <cell r="N1347" t="str">
            <v>OLD</v>
          </cell>
        </row>
        <row r="1348">
          <cell r="A1348" t="str">
            <v>UPFB-05</v>
          </cell>
          <cell r="B1348" t="str">
            <v>UPFB-05</v>
          </cell>
          <cell r="C1348" t="str">
            <v>DC</v>
          </cell>
          <cell r="D1348" t="str">
            <v>PF</v>
          </cell>
          <cell r="E1348" t="str">
            <v>DC</v>
          </cell>
          <cell r="F1348" t="str">
            <v>DC2</v>
          </cell>
          <cell r="G1348">
            <v>0</v>
          </cell>
          <cell r="H1348"/>
          <cell r="I1348">
            <v>57.408999999999999</v>
          </cell>
          <cell r="J1348"/>
          <cell r="K1348" t="str">
            <v>NA</v>
          </cell>
          <cell r="L1348" t="str">
            <v>NA</v>
          </cell>
          <cell r="M1348"/>
          <cell r="N1348" t="str">
            <v>OLD</v>
          </cell>
        </row>
        <row r="1349">
          <cell r="A1349" t="str">
            <v>UPFB-07</v>
          </cell>
          <cell r="B1349" t="str">
            <v>UPFB-07</v>
          </cell>
          <cell r="C1349" t="str">
            <v>DC</v>
          </cell>
          <cell r="D1349" t="str">
            <v>PF</v>
          </cell>
          <cell r="E1349" t="str">
            <v>DC</v>
          </cell>
          <cell r="F1349" t="str">
            <v>DC2</v>
          </cell>
          <cell r="G1349">
            <v>0</v>
          </cell>
          <cell r="H1349"/>
          <cell r="I1349">
            <v>49.500000000000007</v>
          </cell>
          <cell r="J1349"/>
          <cell r="K1349" t="str">
            <v>NA</v>
          </cell>
          <cell r="L1349" t="str">
            <v>NA</v>
          </cell>
          <cell r="M1349"/>
          <cell r="N1349" t="str">
            <v>OLD</v>
          </cell>
        </row>
        <row r="1350">
          <cell r="A1350" t="str">
            <v>UPFB-09</v>
          </cell>
          <cell r="B1350" t="str">
            <v>UPFB-09</v>
          </cell>
          <cell r="C1350" t="str">
            <v>DC</v>
          </cell>
          <cell r="D1350" t="str">
            <v>PF</v>
          </cell>
          <cell r="E1350" t="str">
            <v>DC</v>
          </cell>
          <cell r="F1350" t="str">
            <v>DC2</v>
          </cell>
          <cell r="G1350">
            <v>0</v>
          </cell>
          <cell r="H1350"/>
          <cell r="I1350">
            <v>80.300000000000011</v>
          </cell>
          <cell r="J1350"/>
          <cell r="K1350" t="str">
            <v>NA</v>
          </cell>
          <cell r="L1350" t="str">
            <v>NA</v>
          </cell>
          <cell r="M1350"/>
          <cell r="N1350" t="str">
            <v>OLD</v>
          </cell>
        </row>
        <row r="1351">
          <cell r="A1351" t="str">
            <v>UPFI-05</v>
          </cell>
          <cell r="B1351" t="str">
            <v>UPFI-05</v>
          </cell>
          <cell r="C1351" t="str">
            <v>DC</v>
          </cell>
          <cell r="D1351" t="str">
            <v>PF</v>
          </cell>
          <cell r="E1351" t="str">
            <v>DC</v>
          </cell>
          <cell r="F1351" t="str">
            <v>DC2</v>
          </cell>
          <cell r="G1351">
            <v>0</v>
          </cell>
          <cell r="H1351"/>
          <cell r="I1351">
            <v>99.000000000000014</v>
          </cell>
          <cell r="J1351"/>
          <cell r="K1351" t="str">
            <v>NA</v>
          </cell>
          <cell r="L1351" t="str">
            <v>NA</v>
          </cell>
          <cell r="M1351"/>
          <cell r="N1351" t="str">
            <v>OLD</v>
          </cell>
        </row>
        <row r="1352">
          <cell r="A1352" t="str">
            <v>UPFI-06</v>
          </cell>
          <cell r="B1352" t="str">
            <v>UPFI-06</v>
          </cell>
          <cell r="C1352" t="str">
            <v>DC</v>
          </cell>
          <cell r="D1352" t="str">
            <v>PF</v>
          </cell>
          <cell r="E1352" t="str">
            <v>DC</v>
          </cell>
          <cell r="F1352" t="str">
            <v>DC2</v>
          </cell>
          <cell r="G1352">
            <v>0</v>
          </cell>
          <cell r="H1352"/>
          <cell r="I1352">
            <v>106.7</v>
          </cell>
          <cell r="J1352"/>
          <cell r="K1352" t="str">
            <v>NA</v>
          </cell>
          <cell r="L1352" t="str">
            <v>NA</v>
          </cell>
          <cell r="M1352"/>
          <cell r="N1352" t="str">
            <v>OLD</v>
          </cell>
        </row>
        <row r="1353">
          <cell r="A1353" t="str">
            <v>UPFI-07</v>
          </cell>
          <cell r="B1353" t="str">
            <v>UPFI-07</v>
          </cell>
          <cell r="C1353" t="str">
            <v>DC</v>
          </cell>
          <cell r="D1353" t="str">
            <v>PF</v>
          </cell>
          <cell r="E1353" t="str">
            <v>DC</v>
          </cell>
          <cell r="F1353" t="str">
            <v>DC2</v>
          </cell>
          <cell r="G1353">
            <v>0</v>
          </cell>
          <cell r="H1353"/>
          <cell r="I1353">
            <v>134.19999999999999</v>
          </cell>
          <cell r="J1353"/>
          <cell r="K1353" t="str">
            <v>NA</v>
          </cell>
          <cell r="L1353" t="str">
            <v>NA</v>
          </cell>
          <cell r="M1353"/>
          <cell r="N1353" t="str">
            <v>OLD</v>
          </cell>
        </row>
        <row r="1354">
          <cell r="A1354" t="str">
            <v>UPFI-09</v>
          </cell>
          <cell r="B1354" t="str">
            <v>UPFI-09</v>
          </cell>
          <cell r="C1354" t="str">
            <v>DC</v>
          </cell>
          <cell r="D1354" t="str">
            <v>PF</v>
          </cell>
          <cell r="E1354" t="str">
            <v>DC</v>
          </cell>
          <cell r="F1354" t="str">
            <v>DC2</v>
          </cell>
          <cell r="G1354">
            <v>0</v>
          </cell>
          <cell r="H1354"/>
          <cell r="I1354">
            <v>37.400000000000013</v>
          </cell>
          <cell r="J1354"/>
          <cell r="K1354" t="str">
            <v>NA</v>
          </cell>
          <cell r="L1354" t="str">
            <v>NA</v>
          </cell>
          <cell r="M1354"/>
          <cell r="N1354" t="str">
            <v>OLD</v>
          </cell>
        </row>
        <row r="1355">
          <cell r="A1355" t="str">
            <v>UPFI-10</v>
          </cell>
          <cell r="B1355" t="str">
            <v>UPFI-10</v>
          </cell>
          <cell r="C1355" t="str">
            <v>DC</v>
          </cell>
          <cell r="D1355" t="str">
            <v>PF</v>
          </cell>
          <cell r="E1355" t="str">
            <v>DC</v>
          </cell>
          <cell r="F1355" t="str">
            <v>DC2</v>
          </cell>
          <cell r="G1355">
            <v>0</v>
          </cell>
          <cell r="H1355"/>
          <cell r="I1355">
            <v>63.8</v>
          </cell>
          <cell r="J1355"/>
          <cell r="K1355" t="str">
            <v>NA</v>
          </cell>
          <cell r="L1355" t="str">
            <v>NA</v>
          </cell>
          <cell r="M1355"/>
          <cell r="N1355" t="str">
            <v>OLD</v>
          </cell>
        </row>
        <row r="1356">
          <cell r="A1356" t="str">
            <v>UPFI-10B</v>
          </cell>
          <cell r="B1356" t="str">
            <v>UPFI-10B</v>
          </cell>
          <cell r="C1356" t="str">
            <v>DC</v>
          </cell>
          <cell r="D1356" t="str">
            <v>PF</v>
          </cell>
          <cell r="E1356" t="str">
            <v>DC</v>
          </cell>
          <cell r="F1356" t="str">
            <v>DC2</v>
          </cell>
          <cell r="G1356">
            <v>0</v>
          </cell>
          <cell r="H1356"/>
          <cell r="I1356">
            <v>74.800000000000011</v>
          </cell>
          <cell r="J1356"/>
          <cell r="K1356" t="str">
            <v>NA</v>
          </cell>
          <cell r="L1356" t="str">
            <v>NA</v>
          </cell>
          <cell r="M1356"/>
          <cell r="N1356" t="str">
            <v>OLD</v>
          </cell>
        </row>
        <row r="1357">
          <cell r="A1357" t="str">
            <v>UPFI-20</v>
          </cell>
          <cell r="B1357" t="str">
            <v>UPFI-20</v>
          </cell>
          <cell r="C1357" t="str">
            <v>DC</v>
          </cell>
          <cell r="D1357" t="str">
            <v>PF</v>
          </cell>
          <cell r="E1357" t="str">
            <v>DC</v>
          </cell>
          <cell r="F1357" t="str">
            <v>DC2</v>
          </cell>
          <cell r="G1357">
            <v>0</v>
          </cell>
          <cell r="H1357"/>
          <cell r="I1357">
            <v>83.600000000000009</v>
          </cell>
          <cell r="J1357"/>
          <cell r="K1357" t="str">
            <v>NA</v>
          </cell>
          <cell r="L1357" t="str">
            <v>NA</v>
          </cell>
          <cell r="M1357"/>
          <cell r="N1357" t="str">
            <v>OLD</v>
          </cell>
        </row>
        <row r="1358">
          <cell r="A1358" t="str">
            <v>UPFI-20B</v>
          </cell>
          <cell r="B1358" t="str">
            <v>UPFI-20B</v>
          </cell>
          <cell r="C1358" t="str">
            <v>DC</v>
          </cell>
          <cell r="D1358" t="str">
            <v>PF</v>
          </cell>
          <cell r="E1358" t="str">
            <v>DC</v>
          </cell>
          <cell r="F1358" t="str">
            <v>DC2</v>
          </cell>
          <cell r="G1358">
            <v>0</v>
          </cell>
          <cell r="H1358"/>
          <cell r="I1358">
            <v>95.7</v>
          </cell>
          <cell r="J1358"/>
          <cell r="K1358" t="str">
            <v>NA</v>
          </cell>
          <cell r="L1358" t="str">
            <v>NA</v>
          </cell>
          <cell r="M1358"/>
          <cell r="N1358" t="str">
            <v>OLD</v>
          </cell>
        </row>
        <row r="1359">
          <cell r="A1359" t="str">
            <v>UPFI-22B</v>
          </cell>
          <cell r="B1359" t="str">
            <v>UPFI-22B</v>
          </cell>
          <cell r="C1359" t="str">
            <v>DC</v>
          </cell>
          <cell r="D1359" t="str">
            <v>PF</v>
          </cell>
          <cell r="E1359" t="str">
            <v>DC</v>
          </cell>
          <cell r="F1359" t="str">
            <v>DC2</v>
          </cell>
          <cell r="G1359">
            <v>0</v>
          </cell>
          <cell r="H1359"/>
          <cell r="I1359">
            <v>124.3</v>
          </cell>
          <cell r="J1359"/>
          <cell r="K1359" t="str">
            <v>NA</v>
          </cell>
          <cell r="L1359" t="str">
            <v>NA</v>
          </cell>
          <cell r="M1359"/>
          <cell r="N1359" t="str">
            <v>OLD</v>
          </cell>
        </row>
        <row r="1360">
          <cell r="A1360" t="str">
            <v>UPFI-O10</v>
          </cell>
          <cell r="B1360" t="str">
            <v>UPFI-O10</v>
          </cell>
          <cell r="C1360" t="str">
            <v>DC</v>
          </cell>
          <cell r="D1360" t="str">
            <v>PF</v>
          </cell>
          <cell r="E1360" t="str">
            <v>DC</v>
          </cell>
          <cell r="F1360" t="str">
            <v>DC2</v>
          </cell>
          <cell r="G1360">
            <v>0</v>
          </cell>
          <cell r="H1360"/>
          <cell r="I1360">
            <v>74.800000000000011</v>
          </cell>
          <cell r="J1360"/>
          <cell r="K1360" t="str">
            <v>NA</v>
          </cell>
          <cell r="L1360" t="str">
            <v>NA</v>
          </cell>
          <cell r="M1360"/>
          <cell r="N1360" t="str">
            <v>OLD</v>
          </cell>
        </row>
        <row r="1361">
          <cell r="A1361" t="str">
            <v>UPFO-10</v>
          </cell>
          <cell r="B1361" t="str">
            <v>UPFO-10</v>
          </cell>
          <cell r="C1361" t="str">
            <v>DC</v>
          </cell>
          <cell r="D1361" t="str">
            <v>PF</v>
          </cell>
          <cell r="E1361" t="str">
            <v>DC</v>
          </cell>
          <cell r="F1361" t="str">
            <v>DC2</v>
          </cell>
          <cell r="G1361">
            <v>0</v>
          </cell>
          <cell r="H1361"/>
          <cell r="I1361">
            <v>66</v>
          </cell>
          <cell r="J1361"/>
          <cell r="K1361" t="str">
            <v>NA</v>
          </cell>
          <cell r="L1361" t="str">
            <v>NA</v>
          </cell>
          <cell r="M1361"/>
          <cell r="N1361" t="str">
            <v>OLD</v>
          </cell>
        </row>
        <row r="1362">
          <cell r="A1362" t="str">
            <v>UPF-POT</v>
          </cell>
          <cell r="B1362" t="str">
            <v>UPF-POT</v>
          </cell>
          <cell r="C1362" t="str">
            <v>DC</v>
          </cell>
          <cell r="D1362" t="str">
            <v>PF</v>
          </cell>
          <cell r="E1362" t="str">
            <v>DC</v>
          </cell>
          <cell r="F1362" t="str">
            <v>DC2</v>
          </cell>
          <cell r="G1362">
            <v>0</v>
          </cell>
          <cell r="H1362"/>
          <cell r="I1362">
            <v>109.6234615384616</v>
          </cell>
          <cell r="J1362"/>
          <cell r="K1362" t="str">
            <v>NA</v>
          </cell>
          <cell r="L1362" t="str">
            <v>NA</v>
          </cell>
          <cell r="M1362"/>
          <cell r="N1362" t="str">
            <v>OLD</v>
          </cell>
        </row>
        <row r="1363">
          <cell r="A1363" t="str">
            <v>UPFR-10</v>
          </cell>
          <cell r="B1363" t="str">
            <v>UPFR-10</v>
          </cell>
          <cell r="C1363" t="str">
            <v>DC</v>
          </cell>
          <cell r="D1363" t="str">
            <v>PF</v>
          </cell>
          <cell r="E1363" t="str">
            <v>DC</v>
          </cell>
          <cell r="F1363" t="str">
            <v>DC2</v>
          </cell>
          <cell r="G1363">
            <v>0</v>
          </cell>
          <cell r="H1363"/>
          <cell r="I1363">
            <v>66</v>
          </cell>
          <cell r="J1363"/>
          <cell r="K1363" t="str">
            <v>NA</v>
          </cell>
          <cell r="L1363" t="str">
            <v>NA</v>
          </cell>
          <cell r="M1363"/>
          <cell r="N1363" t="str">
            <v>OLD</v>
          </cell>
        </row>
        <row r="1364">
          <cell r="A1364" t="str">
            <v>UPO-AC2</v>
          </cell>
          <cell r="B1364" t="str">
            <v>UPO-AC2</v>
          </cell>
          <cell r="C1364" t="str">
            <v>DC</v>
          </cell>
          <cell r="D1364" t="str">
            <v>PO</v>
          </cell>
          <cell r="E1364" t="str">
            <v>DC</v>
          </cell>
          <cell r="F1364" t="str">
            <v>DC2</v>
          </cell>
          <cell r="G1364">
            <v>0</v>
          </cell>
          <cell r="H1364"/>
          <cell r="I1364">
            <v>90.139006410256414</v>
          </cell>
          <cell r="J1364"/>
          <cell r="K1364" t="str">
            <v>NA</v>
          </cell>
          <cell r="L1364" t="str">
            <v>NA</v>
          </cell>
          <cell r="M1364"/>
          <cell r="N1364" t="str">
            <v>OLD</v>
          </cell>
        </row>
        <row r="1365">
          <cell r="A1365" t="str">
            <v>UPO-AC3</v>
          </cell>
          <cell r="B1365" t="str">
            <v>UPO-AC3</v>
          </cell>
          <cell r="C1365" t="str">
            <v>DC</v>
          </cell>
          <cell r="D1365" t="str">
            <v>PO</v>
          </cell>
          <cell r="E1365" t="str">
            <v>DC</v>
          </cell>
          <cell r="F1365" t="str">
            <v>DC2</v>
          </cell>
          <cell r="G1365">
            <v>0</v>
          </cell>
          <cell r="H1365"/>
          <cell r="I1365">
            <v>37.7123717948718</v>
          </cell>
          <cell r="J1365"/>
          <cell r="K1365" t="str">
            <v>NA</v>
          </cell>
          <cell r="L1365" t="str">
            <v>NA</v>
          </cell>
          <cell r="M1365"/>
          <cell r="N1365" t="str">
            <v>OLD</v>
          </cell>
        </row>
        <row r="1366">
          <cell r="A1366" t="str">
            <v>UPS-38</v>
          </cell>
          <cell r="B1366" t="str">
            <v>UPS-38</v>
          </cell>
          <cell r="C1366" t="str">
            <v>DC</v>
          </cell>
          <cell r="D1366" t="str">
            <v>PS</v>
          </cell>
          <cell r="E1366" t="str">
            <v>DC</v>
          </cell>
          <cell r="F1366" t="str">
            <v>DC2</v>
          </cell>
          <cell r="G1366">
            <v>0</v>
          </cell>
          <cell r="H1366"/>
          <cell r="I1366">
            <v>6.2031644230769238</v>
          </cell>
          <cell r="J1366"/>
          <cell r="K1366" t="str">
            <v>NA</v>
          </cell>
          <cell r="L1366" t="str">
            <v>NA</v>
          </cell>
          <cell r="M1366"/>
          <cell r="N1366" t="str">
            <v>OLD</v>
          </cell>
        </row>
        <row r="1367">
          <cell r="A1367" t="str">
            <v>FAB-106</v>
          </cell>
          <cell r="B1367" t="str">
            <v>FAB-106</v>
          </cell>
          <cell r="C1367" t="str">
            <v>DC</v>
          </cell>
          <cell r="D1367" t="str">
            <v>FAB</v>
          </cell>
          <cell r="E1367" t="str">
            <v>DC</v>
          </cell>
          <cell r="F1367" t="str">
            <v>DC2</v>
          </cell>
          <cell r="G1367">
            <v>0</v>
          </cell>
          <cell r="H1367"/>
          <cell r="I1367">
            <v>119.8076282051282</v>
          </cell>
          <cell r="J1367"/>
          <cell r="K1367" t="str">
            <v>NA</v>
          </cell>
          <cell r="L1367" t="str">
            <v>NA</v>
          </cell>
          <cell r="M1367"/>
          <cell r="N1367" t="str">
            <v>OLD</v>
          </cell>
        </row>
        <row r="1368">
          <cell r="A1368" t="str">
            <v>UFAB-55</v>
          </cell>
          <cell r="B1368" t="str">
            <v>UFAB-55</v>
          </cell>
          <cell r="C1368" t="str">
            <v>DC</v>
          </cell>
          <cell r="D1368" t="str">
            <v>FAB</v>
          </cell>
          <cell r="E1368" t="str">
            <v>DC</v>
          </cell>
          <cell r="F1368" t="str">
            <v>DC2</v>
          </cell>
          <cell r="G1368">
            <v>0</v>
          </cell>
          <cell r="H1368"/>
          <cell r="I1368">
            <v>148.203141025641</v>
          </cell>
          <cell r="J1368"/>
          <cell r="K1368" t="str">
            <v>NA</v>
          </cell>
          <cell r="L1368" t="str">
            <v>NA</v>
          </cell>
          <cell r="M1368"/>
          <cell r="N1368" t="str">
            <v>OLD</v>
          </cell>
        </row>
        <row r="1369">
          <cell r="A1369" t="str">
            <v>UPF-330</v>
          </cell>
          <cell r="B1369" t="str">
            <v>UPF-330</v>
          </cell>
          <cell r="C1369" t="str">
            <v>DC</v>
          </cell>
          <cell r="D1369" t="str">
            <v>PF</v>
          </cell>
          <cell r="E1369" t="str">
            <v>DC</v>
          </cell>
          <cell r="F1369" t="str">
            <v>DC2</v>
          </cell>
          <cell r="G1369">
            <v>0</v>
          </cell>
          <cell r="H1369"/>
          <cell r="I1369">
            <v>184.8</v>
          </cell>
          <cell r="J1369"/>
          <cell r="K1369" t="str">
            <v>NA</v>
          </cell>
          <cell r="L1369" t="str">
            <v>NA</v>
          </cell>
          <cell r="M1369"/>
          <cell r="N1369" t="str">
            <v>OLD</v>
          </cell>
        </row>
        <row r="1370">
          <cell r="A1370" t="str">
            <v>UFAB-339</v>
          </cell>
          <cell r="B1370" t="str">
            <v>UFAB-339</v>
          </cell>
          <cell r="C1370" t="str">
            <v>DC</v>
          </cell>
          <cell r="D1370" t="str">
            <v>FAB</v>
          </cell>
          <cell r="E1370" t="str">
            <v>DC</v>
          </cell>
          <cell r="F1370" t="str">
            <v>DC2</v>
          </cell>
          <cell r="G1370">
            <v>0</v>
          </cell>
          <cell r="H1370"/>
          <cell r="I1370">
            <v>34.727564102564109</v>
          </cell>
          <cell r="J1370"/>
          <cell r="K1370" t="str">
            <v>NA</v>
          </cell>
          <cell r="L1370" t="str">
            <v>NA</v>
          </cell>
          <cell r="M1370"/>
          <cell r="N1370" t="str">
            <v>OLD</v>
          </cell>
        </row>
        <row r="1371">
          <cell r="A1371" t="str">
            <v>FAB-107</v>
          </cell>
          <cell r="B1371" t="str">
            <v>FAB-107</v>
          </cell>
          <cell r="C1371" t="str">
            <v>DC</v>
          </cell>
          <cell r="D1371" t="str">
            <v>FAB</v>
          </cell>
          <cell r="E1371" t="str">
            <v>DC</v>
          </cell>
          <cell r="F1371" t="str">
            <v>DC2</v>
          </cell>
          <cell r="G1371">
            <v>0</v>
          </cell>
          <cell r="H1371"/>
          <cell r="I1371">
            <v>161.21698717948721</v>
          </cell>
          <cell r="J1371"/>
          <cell r="K1371" t="str">
            <v>NA</v>
          </cell>
          <cell r="L1371">
            <v>-34.734406004524892</v>
          </cell>
          <cell r="M1371"/>
          <cell r="N1371" t="str">
            <v>OLD</v>
          </cell>
        </row>
        <row r="1372">
          <cell r="A1372" t="str">
            <v>UFAB-329</v>
          </cell>
          <cell r="B1372" t="str">
            <v>UFAB-329</v>
          </cell>
          <cell r="C1372" t="str">
            <v>DC</v>
          </cell>
          <cell r="D1372" t="str">
            <v>FAB</v>
          </cell>
          <cell r="E1372" t="str">
            <v>DC</v>
          </cell>
          <cell r="F1372" t="str">
            <v>DC2</v>
          </cell>
          <cell r="G1372">
            <v>0</v>
          </cell>
          <cell r="H1372"/>
          <cell r="I1372">
            <v>37.337243589743593</v>
          </cell>
          <cell r="J1372"/>
          <cell r="K1372" t="str">
            <v>NA</v>
          </cell>
          <cell r="L1372" t="str">
            <v>NA</v>
          </cell>
          <cell r="M1372"/>
          <cell r="N1372" t="str">
            <v>OLD</v>
          </cell>
        </row>
        <row r="1373">
          <cell r="A1373" t="str">
            <v>UFAB-280</v>
          </cell>
          <cell r="B1373" t="str">
            <v>UFAB-280</v>
          </cell>
          <cell r="C1373" t="str">
            <v>DC</v>
          </cell>
          <cell r="D1373" t="str">
            <v>FAB</v>
          </cell>
          <cell r="E1373" t="str">
            <v>DC</v>
          </cell>
          <cell r="F1373" t="str">
            <v>DC2</v>
          </cell>
          <cell r="G1373">
            <v>0</v>
          </cell>
          <cell r="H1373"/>
          <cell r="I1373">
            <v>34.954615384615387</v>
          </cell>
          <cell r="J1373"/>
          <cell r="K1373" t="str">
            <v>NA</v>
          </cell>
          <cell r="L1373" t="str">
            <v>NA</v>
          </cell>
          <cell r="M1373"/>
          <cell r="N1373" t="str">
            <v>OLD</v>
          </cell>
        </row>
        <row r="1374">
          <cell r="A1374" t="str">
            <v>UFAB-160</v>
          </cell>
          <cell r="B1374" t="str">
            <v>UFAB-160</v>
          </cell>
          <cell r="C1374" t="str">
            <v>DC</v>
          </cell>
          <cell r="D1374" t="str">
            <v>FAB</v>
          </cell>
          <cell r="E1374" t="str">
            <v>DC</v>
          </cell>
          <cell r="F1374" t="str">
            <v>DC2</v>
          </cell>
          <cell r="G1374">
            <v>0</v>
          </cell>
          <cell r="H1374"/>
          <cell r="I1374">
            <v>28.05634615384616</v>
          </cell>
          <cell r="J1374"/>
          <cell r="K1374" t="str">
            <v>NA</v>
          </cell>
          <cell r="L1374" t="str">
            <v>NA</v>
          </cell>
          <cell r="M1374"/>
          <cell r="N1374" t="str">
            <v>OLD</v>
          </cell>
        </row>
        <row r="1375">
          <cell r="A1375" t="str">
            <v>UFAB-156</v>
          </cell>
          <cell r="B1375" t="str">
            <v>UFAB-156</v>
          </cell>
          <cell r="C1375" t="str">
            <v>DC</v>
          </cell>
          <cell r="D1375" t="str">
            <v>FAB</v>
          </cell>
          <cell r="E1375" t="str">
            <v>DC</v>
          </cell>
          <cell r="F1375" t="str">
            <v>DC2</v>
          </cell>
          <cell r="G1375">
            <v>0</v>
          </cell>
          <cell r="H1375"/>
          <cell r="I1375">
            <v>24.98551282051282</v>
          </cell>
          <cell r="J1375"/>
          <cell r="K1375" t="str">
            <v>NA</v>
          </cell>
          <cell r="L1375" t="str">
            <v>NA</v>
          </cell>
          <cell r="M1375"/>
          <cell r="N1375" t="str">
            <v>OLD</v>
          </cell>
        </row>
        <row r="1376">
          <cell r="A1376" t="str">
            <v>UPFI-11B</v>
          </cell>
          <cell r="B1376" t="str">
            <v>UPFI-11B</v>
          </cell>
          <cell r="C1376" t="str">
            <v>DC</v>
          </cell>
          <cell r="D1376" t="str">
            <v>PF</v>
          </cell>
          <cell r="E1376" t="str">
            <v>DC</v>
          </cell>
          <cell r="F1376" t="str">
            <v>DC2</v>
          </cell>
          <cell r="G1376">
            <v>0</v>
          </cell>
          <cell r="H1376"/>
          <cell r="I1376">
            <v>90.2</v>
          </cell>
          <cell r="J1376"/>
          <cell r="K1376" t="str">
            <v>NA</v>
          </cell>
          <cell r="L1376" t="str">
            <v>NA</v>
          </cell>
          <cell r="M1376"/>
          <cell r="N1376" t="str">
            <v>OLD</v>
          </cell>
        </row>
        <row r="1377">
          <cell r="A1377" t="str">
            <v>UFAB-50</v>
          </cell>
          <cell r="B1377" t="str">
            <v>UFAB-50</v>
          </cell>
          <cell r="C1377" t="str">
            <v>DC</v>
          </cell>
          <cell r="D1377" t="str">
            <v>FAB</v>
          </cell>
          <cell r="E1377" t="str">
            <v>DC</v>
          </cell>
          <cell r="F1377" t="str">
            <v>DC2</v>
          </cell>
          <cell r="G1377">
            <v>0</v>
          </cell>
          <cell r="H1377"/>
          <cell r="I1377">
            <v>65.016346153846158</v>
          </cell>
          <cell r="J1377"/>
          <cell r="K1377" t="str">
            <v>NA</v>
          </cell>
          <cell r="L1377" t="str">
            <v>NA</v>
          </cell>
          <cell r="M1377"/>
          <cell r="N1377" t="str">
            <v>OLD</v>
          </cell>
        </row>
        <row r="1378">
          <cell r="A1378" t="str">
            <v>UFAB-13B</v>
          </cell>
          <cell r="B1378" t="str">
            <v>UFAB-13B</v>
          </cell>
          <cell r="C1378" t="str">
            <v>DC</v>
          </cell>
          <cell r="D1378" t="str">
            <v>FAB</v>
          </cell>
          <cell r="E1378" t="str">
            <v>DC</v>
          </cell>
          <cell r="F1378" t="str">
            <v>DC2</v>
          </cell>
          <cell r="G1378">
            <v>0</v>
          </cell>
          <cell r="H1378"/>
          <cell r="I1378">
            <v>39.698717948717963</v>
          </cell>
          <cell r="J1378"/>
          <cell r="K1378" t="str">
            <v>NA</v>
          </cell>
          <cell r="L1378" t="str">
            <v>NA</v>
          </cell>
          <cell r="M1378"/>
          <cell r="N1378" t="str">
            <v>OLD</v>
          </cell>
        </row>
        <row r="1379">
          <cell r="A1379" t="str">
            <v>UFAB-219</v>
          </cell>
          <cell r="B1379" t="str">
            <v>UFAB-219</v>
          </cell>
          <cell r="C1379" t="str">
            <v>DC</v>
          </cell>
          <cell r="D1379" t="str">
            <v>FAB</v>
          </cell>
          <cell r="E1379" t="str">
            <v>DC</v>
          </cell>
          <cell r="F1379" t="str">
            <v>DC2</v>
          </cell>
          <cell r="G1379">
            <v>0</v>
          </cell>
          <cell r="H1379"/>
          <cell r="I1379">
            <v>39.501987179487188</v>
          </cell>
          <cell r="J1379"/>
          <cell r="K1379" t="str">
            <v>NA</v>
          </cell>
          <cell r="L1379" t="str">
            <v>NA</v>
          </cell>
          <cell r="M1379"/>
          <cell r="N1379" t="str">
            <v>OLD</v>
          </cell>
        </row>
        <row r="1380">
          <cell r="A1380" t="str">
            <v>UFAB-220</v>
          </cell>
          <cell r="B1380" t="str">
            <v>UFAB-220</v>
          </cell>
          <cell r="C1380" t="str">
            <v>DC</v>
          </cell>
          <cell r="D1380" t="str">
            <v>FAB</v>
          </cell>
          <cell r="E1380" t="str">
            <v>DC</v>
          </cell>
          <cell r="F1380" t="str">
            <v>DC2</v>
          </cell>
          <cell r="G1380">
            <v>0</v>
          </cell>
          <cell r="H1380"/>
          <cell r="I1380">
            <v>55.688910256410267</v>
          </cell>
          <cell r="J1380"/>
          <cell r="K1380" t="str">
            <v>NA</v>
          </cell>
          <cell r="L1380" t="str">
            <v>NA</v>
          </cell>
          <cell r="M1380"/>
          <cell r="N1380" t="str">
            <v>OLD</v>
          </cell>
        </row>
        <row r="1381">
          <cell r="A1381" t="str">
            <v>UFAB-229</v>
          </cell>
          <cell r="B1381" t="str">
            <v>UFAB-229</v>
          </cell>
          <cell r="C1381" t="str">
            <v>DC</v>
          </cell>
          <cell r="D1381" t="str">
            <v>FAB</v>
          </cell>
          <cell r="E1381" t="str">
            <v>DC</v>
          </cell>
          <cell r="F1381" t="str">
            <v>DC2</v>
          </cell>
          <cell r="G1381">
            <v>0</v>
          </cell>
          <cell r="H1381"/>
          <cell r="I1381">
            <v>30.081474358974361</v>
          </cell>
          <cell r="J1381"/>
          <cell r="K1381" t="str">
            <v>NA</v>
          </cell>
          <cell r="L1381" t="str">
            <v>NA</v>
          </cell>
          <cell r="M1381"/>
          <cell r="N1381" t="str">
            <v>OLD</v>
          </cell>
        </row>
        <row r="1382">
          <cell r="A1382" t="str">
            <v>UFAB-241</v>
          </cell>
          <cell r="B1382" t="str">
            <v>UFAB-241</v>
          </cell>
          <cell r="C1382" t="str">
            <v>DC</v>
          </cell>
          <cell r="D1382" t="str">
            <v>FAB</v>
          </cell>
          <cell r="E1382" t="str">
            <v>DC</v>
          </cell>
          <cell r="F1382" t="str">
            <v>DC2</v>
          </cell>
          <cell r="G1382">
            <v>0</v>
          </cell>
          <cell r="H1382"/>
          <cell r="I1382">
            <v>67.430000000000007</v>
          </cell>
          <cell r="J1382"/>
          <cell r="K1382" t="str">
            <v>NA</v>
          </cell>
          <cell r="L1382" t="str">
            <v>NA</v>
          </cell>
          <cell r="M1382"/>
          <cell r="N1382" t="str">
            <v>OLD</v>
          </cell>
        </row>
        <row r="1383">
          <cell r="A1383" t="str">
            <v>UFAB-299</v>
          </cell>
          <cell r="B1383" t="str">
            <v>UFAB-299</v>
          </cell>
          <cell r="C1383" t="str">
            <v>DC</v>
          </cell>
          <cell r="D1383" t="str">
            <v>FAB</v>
          </cell>
          <cell r="E1383" t="str">
            <v>DC</v>
          </cell>
          <cell r="F1383" t="str">
            <v>DC2</v>
          </cell>
          <cell r="G1383">
            <v>0</v>
          </cell>
          <cell r="H1383"/>
          <cell r="I1383">
            <v>95.830448717948713</v>
          </cell>
          <cell r="J1383"/>
          <cell r="K1383" t="str">
            <v>NA</v>
          </cell>
          <cell r="L1383" t="str">
            <v>NA</v>
          </cell>
          <cell r="M1383"/>
          <cell r="N1383" t="str">
            <v>OLD</v>
          </cell>
        </row>
        <row r="1384">
          <cell r="A1384" t="str">
            <v>UFAB-302</v>
          </cell>
          <cell r="B1384" t="str">
            <v>UFAB-302</v>
          </cell>
          <cell r="C1384" t="str">
            <v>DC</v>
          </cell>
          <cell r="D1384" t="str">
            <v>FAB</v>
          </cell>
          <cell r="E1384" t="str">
            <v>DC</v>
          </cell>
          <cell r="F1384" t="str">
            <v>DC2</v>
          </cell>
          <cell r="G1384">
            <v>0</v>
          </cell>
          <cell r="H1384"/>
          <cell r="I1384">
            <v>33.3723076923077</v>
          </cell>
          <cell r="J1384"/>
          <cell r="K1384" t="str">
            <v>NA</v>
          </cell>
          <cell r="L1384" t="str">
            <v>NA</v>
          </cell>
          <cell r="M1384"/>
          <cell r="N1384" t="str">
            <v>OLD</v>
          </cell>
        </row>
        <row r="1385">
          <cell r="A1385" t="str">
            <v>UPF-10S1</v>
          </cell>
          <cell r="B1385" t="str">
            <v>UPF-10S1</v>
          </cell>
          <cell r="C1385" t="str">
            <v>DC</v>
          </cell>
          <cell r="D1385" t="str">
            <v>PF</v>
          </cell>
          <cell r="E1385" t="str">
            <v>DC</v>
          </cell>
          <cell r="F1385" t="str">
            <v>DC2</v>
          </cell>
          <cell r="G1385">
            <v>0</v>
          </cell>
          <cell r="H1385"/>
          <cell r="I1385">
            <v>131.07630136986299</v>
          </cell>
          <cell r="J1385"/>
          <cell r="K1385" t="str">
            <v>NA</v>
          </cell>
          <cell r="L1385" t="str">
            <v>NA</v>
          </cell>
          <cell r="M1385"/>
          <cell r="N1385" t="str">
            <v>OLD</v>
          </cell>
        </row>
        <row r="1386">
          <cell r="A1386" t="str">
            <v>UPFI-21B</v>
          </cell>
          <cell r="B1386" t="str">
            <v>UPFI-21B</v>
          </cell>
          <cell r="C1386" t="str">
            <v>DC</v>
          </cell>
          <cell r="D1386" t="str">
            <v>PF</v>
          </cell>
          <cell r="E1386" t="str">
            <v>DC</v>
          </cell>
          <cell r="F1386" t="str">
            <v>DC2</v>
          </cell>
          <cell r="G1386">
            <v>0</v>
          </cell>
          <cell r="H1386"/>
          <cell r="I1386">
            <v>118.8</v>
          </cell>
          <cell r="J1386"/>
          <cell r="K1386" t="str">
            <v>NA</v>
          </cell>
          <cell r="L1386" t="str">
            <v>NA</v>
          </cell>
          <cell r="M1386"/>
          <cell r="N1386" t="str">
            <v>OLD</v>
          </cell>
        </row>
        <row r="1387">
          <cell r="A1387" t="str">
            <v>PF-20S2H</v>
          </cell>
          <cell r="B1387" t="str">
            <v>PF-20S2H</v>
          </cell>
          <cell r="C1387" t="str">
            <v>DC</v>
          </cell>
          <cell r="D1387" t="str">
            <v>PF</v>
          </cell>
          <cell r="E1387" t="str">
            <v>DC</v>
          </cell>
          <cell r="F1387" t="str">
            <v>DC2</v>
          </cell>
          <cell r="G1387">
            <v>0</v>
          </cell>
          <cell r="H1387"/>
          <cell r="I1387">
            <v>0</v>
          </cell>
          <cell r="J1387"/>
          <cell r="K1387" t="str">
            <v>NA</v>
          </cell>
          <cell r="L1387" t="str">
            <v>NA</v>
          </cell>
          <cell r="M1387"/>
          <cell r="N1387" t="str">
            <v>OLD</v>
          </cell>
        </row>
        <row r="1388">
          <cell r="A1388" t="str">
            <v>UJMT-94</v>
          </cell>
          <cell r="B1388" t="str">
            <v>UJMT-94</v>
          </cell>
          <cell r="C1388" t="str">
            <v>DC</v>
          </cell>
          <cell r="D1388" t="str">
            <v>JMT</v>
          </cell>
          <cell r="E1388" t="str">
            <v>DC</v>
          </cell>
          <cell r="F1388" t="str">
            <v>DC2</v>
          </cell>
          <cell r="G1388">
            <v>0</v>
          </cell>
          <cell r="H1388"/>
          <cell r="I1388">
            <v>7.8681730769230764</v>
          </cell>
          <cell r="J1388"/>
          <cell r="K1388" t="str">
            <v>NA</v>
          </cell>
          <cell r="L1388" t="str">
            <v>NA</v>
          </cell>
          <cell r="M1388"/>
          <cell r="N1388" t="str">
            <v>OLD</v>
          </cell>
        </row>
        <row r="1389">
          <cell r="A1389" t="str">
            <v>UFAB-170</v>
          </cell>
          <cell r="B1389" t="str">
            <v>UFAB-170</v>
          </cell>
          <cell r="C1389" t="str">
            <v>DC</v>
          </cell>
          <cell r="D1389" t="str">
            <v>FAB</v>
          </cell>
          <cell r="E1389" t="str">
            <v>DC</v>
          </cell>
          <cell r="F1389" t="str">
            <v>DC2</v>
          </cell>
          <cell r="G1389">
            <v>0</v>
          </cell>
          <cell r="H1389"/>
          <cell r="I1389">
            <v>49.865256410256407</v>
          </cell>
          <cell r="J1389"/>
          <cell r="K1389" t="str">
            <v>NA</v>
          </cell>
          <cell r="L1389" t="str">
            <v>NA</v>
          </cell>
          <cell r="M1389"/>
          <cell r="N1389" t="str">
            <v>OLD</v>
          </cell>
        </row>
        <row r="1390">
          <cell r="A1390" t="str">
            <v>UFAB-273</v>
          </cell>
          <cell r="B1390" t="str">
            <v>UFAB-273</v>
          </cell>
          <cell r="C1390" t="str">
            <v>DC</v>
          </cell>
          <cell r="D1390" t="str">
            <v>FAB</v>
          </cell>
          <cell r="E1390" t="str">
            <v>DC</v>
          </cell>
          <cell r="F1390" t="str">
            <v>DC2</v>
          </cell>
          <cell r="G1390">
            <v>0</v>
          </cell>
          <cell r="H1390"/>
          <cell r="I1390">
            <v>75.705384615384631</v>
          </cell>
          <cell r="J1390"/>
          <cell r="K1390" t="str">
            <v>NA</v>
          </cell>
          <cell r="L1390" t="str">
            <v>NA</v>
          </cell>
          <cell r="M1390"/>
          <cell r="N1390" t="str">
            <v>OLD</v>
          </cell>
        </row>
        <row r="1391">
          <cell r="A1391" t="str">
            <v>UFAB-307</v>
          </cell>
          <cell r="B1391" t="str">
            <v>UFAB-307</v>
          </cell>
          <cell r="C1391" t="str">
            <v>DC</v>
          </cell>
          <cell r="D1391" t="str">
            <v>FAB</v>
          </cell>
          <cell r="E1391" t="str">
            <v>DC</v>
          </cell>
          <cell r="F1391" t="str">
            <v>DC2</v>
          </cell>
          <cell r="G1391">
            <v>0</v>
          </cell>
          <cell r="H1391"/>
          <cell r="I1391">
            <v>43.994358974358981</v>
          </cell>
          <cell r="J1391"/>
          <cell r="K1391" t="str">
            <v>NA</v>
          </cell>
          <cell r="L1391" t="str">
            <v>NA</v>
          </cell>
          <cell r="M1391"/>
          <cell r="N1391" t="str">
            <v>OLD</v>
          </cell>
        </row>
        <row r="1392">
          <cell r="A1392" t="str">
            <v>FAB-94</v>
          </cell>
          <cell r="B1392" t="str">
            <v>FAB-94</v>
          </cell>
          <cell r="C1392" t="str">
            <v>DC</v>
          </cell>
          <cell r="D1392" t="str">
            <v>FAB</v>
          </cell>
          <cell r="E1392" t="str">
            <v>DC</v>
          </cell>
          <cell r="F1392" t="str">
            <v>DC2</v>
          </cell>
          <cell r="G1392">
            <v>0</v>
          </cell>
          <cell r="H1392"/>
          <cell r="I1392">
            <v>77.834166666666661</v>
          </cell>
          <cell r="J1392"/>
          <cell r="K1392" t="str">
            <v>NA</v>
          </cell>
          <cell r="L1392">
            <v>-22.168354242542009</v>
          </cell>
          <cell r="M1392"/>
          <cell r="N1392" t="str">
            <v>OLD</v>
          </cell>
        </row>
        <row r="1393">
          <cell r="A1393" t="str">
            <v>REP_SAMPLE</v>
          </cell>
          <cell r="B1393" t="str">
            <v>REP_SAMPLE</v>
          </cell>
          <cell r="C1393" t="str">
            <v>DC</v>
          </cell>
          <cell r="D1393" t="str">
            <v>REP</v>
          </cell>
          <cell r="E1393" t="str">
            <v>DC</v>
          </cell>
          <cell r="F1393" t="str">
            <v>DC2</v>
          </cell>
          <cell r="G1393">
            <v>0</v>
          </cell>
          <cell r="H1393"/>
          <cell r="I1393">
            <v>0</v>
          </cell>
          <cell r="J1393"/>
          <cell r="K1393" t="str">
            <v>NA</v>
          </cell>
          <cell r="L1393" t="str">
            <v>NA</v>
          </cell>
          <cell r="M1393"/>
          <cell r="N1393" t="str">
            <v>OLD</v>
          </cell>
        </row>
        <row r="1394">
          <cell r="A1394" t="str">
            <v>(blank)</v>
          </cell>
          <cell r="B1394" t="str">
            <v>(blank)</v>
          </cell>
          <cell r="C1394" t="str">
            <v>DC</v>
          </cell>
          <cell r="D1394" t="str">
            <v>NA</v>
          </cell>
          <cell r="E1394" t="str">
            <v>DC</v>
          </cell>
          <cell r="F1394" t="str">
            <v>DC2</v>
          </cell>
          <cell r="G1394">
            <v>0</v>
          </cell>
          <cell r="H1394"/>
          <cell r="I1394">
            <v>0</v>
          </cell>
          <cell r="J1394"/>
          <cell r="K1394" t="str">
            <v>NA</v>
          </cell>
          <cell r="L1394" t="str">
            <v>NA</v>
          </cell>
          <cell r="M1394"/>
          <cell r="N1394" t="str">
            <v>OLD</v>
          </cell>
        </row>
        <row r="1395">
          <cell r="A1395" t="str">
            <v>FAB-314</v>
          </cell>
          <cell r="B1395" t="str">
            <v>FAB-314</v>
          </cell>
          <cell r="C1395" t="str">
            <v>DC</v>
          </cell>
          <cell r="D1395" t="str">
            <v>FAB</v>
          </cell>
          <cell r="E1395" t="str">
            <v>DC</v>
          </cell>
          <cell r="F1395" t="str">
            <v>DC2</v>
          </cell>
          <cell r="G1395">
            <v>0</v>
          </cell>
          <cell r="H1395"/>
          <cell r="I1395">
            <v>74.690000000000012</v>
          </cell>
          <cell r="J1395"/>
          <cell r="K1395" t="str">
            <v>NA</v>
          </cell>
          <cell r="L1395" t="str">
            <v>NA</v>
          </cell>
          <cell r="M1395"/>
          <cell r="N1395" t="str">
            <v>OLD</v>
          </cell>
        </row>
        <row r="1396">
          <cell r="A1396" t="str">
            <v>REP_PARTS</v>
          </cell>
          <cell r="B1396" t="str">
            <v>REP_PARTS</v>
          </cell>
          <cell r="C1396" t="str">
            <v>DC</v>
          </cell>
          <cell r="D1396" t="str">
            <v>REP</v>
          </cell>
          <cell r="E1396" t="str">
            <v>DC</v>
          </cell>
          <cell r="F1396" t="str">
            <v>DC2</v>
          </cell>
          <cell r="G1396">
            <v>0</v>
          </cell>
          <cell r="H1396"/>
          <cell r="I1396">
            <v>0</v>
          </cell>
          <cell r="J1396"/>
          <cell r="K1396" t="str">
            <v>NA</v>
          </cell>
          <cell r="L1396" t="str">
            <v>NA</v>
          </cell>
          <cell r="M1396"/>
          <cell r="N1396" t="str">
            <v>OLD</v>
          </cell>
        </row>
        <row r="1397">
          <cell r="A1397" t="str">
            <v>UFAB-330</v>
          </cell>
          <cell r="B1397" t="str">
            <v>UFAB-330</v>
          </cell>
          <cell r="C1397" t="str">
            <v>DC</v>
          </cell>
          <cell r="D1397" t="str">
            <v>FAB</v>
          </cell>
          <cell r="E1397" t="str">
            <v>DC</v>
          </cell>
          <cell r="F1397" t="str">
            <v>DC2</v>
          </cell>
          <cell r="G1397">
            <v>0</v>
          </cell>
          <cell r="H1397"/>
          <cell r="I1397">
            <v>7.392564102564104</v>
          </cell>
          <cell r="J1397"/>
          <cell r="K1397" t="str">
            <v>NA</v>
          </cell>
          <cell r="L1397" t="str">
            <v>NA</v>
          </cell>
          <cell r="M1397"/>
          <cell r="N1397" t="str">
            <v>OLD</v>
          </cell>
        </row>
        <row r="1398">
          <cell r="A1398" t="str">
            <v>UFAB-353</v>
          </cell>
          <cell r="B1398" t="str">
            <v>UFAB-353</v>
          </cell>
          <cell r="C1398" t="str">
            <v>DC</v>
          </cell>
          <cell r="D1398" t="str">
            <v>FAB</v>
          </cell>
          <cell r="E1398" t="str">
            <v>DC</v>
          </cell>
          <cell r="F1398" t="str">
            <v>DC2</v>
          </cell>
          <cell r="G1398">
            <v>0</v>
          </cell>
          <cell r="H1398"/>
          <cell r="I1398">
            <v>28.66628205128205</v>
          </cell>
          <cell r="J1398"/>
          <cell r="K1398" t="str">
            <v>NA</v>
          </cell>
          <cell r="L1398" t="str">
            <v>NA</v>
          </cell>
          <cell r="M1398"/>
          <cell r="N1398" t="str">
            <v>OLD</v>
          </cell>
        </row>
        <row r="1399">
          <cell r="A1399" t="str">
            <v>UFAB-103</v>
          </cell>
          <cell r="B1399" t="str">
            <v>UFAB-103</v>
          </cell>
          <cell r="C1399" t="str">
            <v>DC</v>
          </cell>
          <cell r="D1399" t="str">
            <v>FAB</v>
          </cell>
          <cell r="E1399" t="str">
            <v>DC</v>
          </cell>
          <cell r="F1399" t="str">
            <v>DC2</v>
          </cell>
          <cell r="G1399">
            <v>0</v>
          </cell>
          <cell r="H1399"/>
          <cell r="I1399">
            <v>64.224839743589754</v>
          </cell>
          <cell r="J1399"/>
          <cell r="K1399" t="str">
            <v>NA</v>
          </cell>
          <cell r="L1399" t="str">
            <v>NA</v>
          </cell>
          <cell r="M1399"/>
          <cell r="N1399" t="str">
            <v>OLD</v>
          </cell>
        </row>
        <row r="1400">
          <cell r="A1400" t="str">
            <v>UFAB-321</v>
          </cell>
          <cell r="B1400" t="str">
            <v>UFAB-321</v>
          </cell>
          <cell r="C1400" t="str">
            <v>DC</v>
          </cell>
          <cell r="D1400" t="str">
            <v>FAB</v>
          </cell>
          <cell r="E1400" t="str">
            <v>DC</v>
          </cell>
          <cell r="F1400" t="str">
            <v>DC2</v>
          </cell>
          <cell r="G1400">
            <v>0</v>
          </cell>
          <cell r="H1400"/>
          <cell r="I1400">
            <v>40.527948717948718</v>
          </cell>
          <cell r="J1400"/>
          <cell r="K1400" t="str">
            <v>NA</v>
          </cell>
          <cell r="L1400" t="str">
            <v>NA</v>
          </cell>
          <cell r="M1400"/>
          <cell r="N1400" t="str">
            <v>OLD</v>
          </cell>
        </row>
        <row r="1401">
          <cell r="A1401" t="str">
            <v>UFAB-325</v>
          </cell>
          <cell r="B1401" t="str">
            <v>UFAB-325</v>
          </cell>
          <cell r="C1401" t="str">
            <v>DC</v>
          </cell>
          <cell r="D1401" t="str">
            <v>FAB</v>
          </cell>
          <cell r="E1401" t="str">
            <v>DC</v>
          </cell>
          <cell r="F1401" t="str">
            <v>DC2</v>
          </cell>
          <cell r="G1401">
            <v>0</v>
          </cell>
          <cell r="H1401"/>
          <cell r="I1401">
            <v>60.058589743589764</v>
          </cell>
          <cell r="J1401"/>
          <cell r="K1401" t="str">
            <v>NA</v>
          </cell>
          <cell r="L1401" t="str">
            <v>NA</v>
          </cell>
          <cell r="M1401"/>
          <cell r="N1401" t="str">
            <v>OLD</v>
          </cell>
        </row>
        <row r="1402">
          <cell r="A1402" t="str">
            <v>UFAB-95</v>
          </cell>
          <cell r="B1402" t="str">
            <v>UFAB-95</v>
          </cell>
          <cell r="C1402" t="str">
            <v>DC</v>
          </cell>
          <cell r="D1402" t="str">
            <v>FAB</v>
          </cell>
          <cell r="E1402" t="str">
            <v>DC</v>
          </cell>
          <cell r="F1402" t="str">
            <v>DC2</v>
          </cell>
          <cell r="G1402">
            <v>0</v>
          </cell>
          <cell r="H1402"/>
          <cell r="I1402">
            <v>40.058333333333337</v>
          </cell>
          <cell r="J1402"/>
          <cell r="K1402" t="str">
            <v>NA</v>
          </cell>
          <cell r="L1402" t="str">
            <v>NA</v>
          </cell>
          <cell r="M1402"/>
          <cell r="N1402" t="str">
            <v>OLD</v>
          </cell>
        </row>
        <row r="1403">
          <cell r="A1403" t="str">
            <v>UPFB-08</v>
          </cell>
          <cell r="B1403" t="str">
            <v>UPFB-08</v>
          </cell>
          <cell r="C1403" t="str">
            <v>DC</v>
          </cell>
          <cell r="D1403" t="str">
            <v>PF</v>
          </cell>
          <cell r="E1403" t="str">
            <v>DC</v>
          </cell>
          <cell r="F1403" t="str">
            <v>DC2</v>
          </cell>
          <cell r="G1403">
            <v>0</v>
          </cell>
          <cell r="H1403"/>
          <cell r="I1403">
            <v>31.911000000000001</v>
          </cell>
          <cell r="J1403"/>
          <cell r="K1403" t="str">
            <v>NA</v>
          </cell>
          <cell r="L1403" t="str">
            <v>NA</v>
          </cell>
          <cell r="M1403"/>
          <cell r="N1403" t="str">
            <v>OLD</v>
          </cell>
        </row>
        <row r="1404">
          <cell r="A1404" t="str">
            <v>UFAB-375</v>
          </cell>
          <cell r="B1404" t="str">
            <v>UFAB-375</v>
          </cell>
          <cell r="C1404" t="str">
            <v>DC</v>
          </cell>
          <cell r="D1404" t="str">
            <v>FAB</v>
          </cell>
          <cell r="E1404" t="str">
            <v>DC</v>
          </cell>
          <cell r="F1404" t="str">
            <v>DC2</v>
          </cell>
          <cell r="G1404">
            <v>0</v>
          </cell>
          <cell r="H1404"/>
          <cell r="I1404">
            <v>13.23032051282051</v>
          </cell>
          <cell r="J1404"/>
          <cell r="K1404" t="str">
            <v>NA</v>
          </cell>
          <cell r="L1404" t="str">
            <v>NA</v>
          </cell>
          <cell r="M1404"/>
          <cell r="N1404" t="str">
            <v>OLD</v>
          </cell>
        </row>
        <row r="1405">
          <cell r="A1405" t="str">
            <v>UFAB-376</v>
          </cell>
          <cell r="B1405" t="str">
            <v>UFAB-376</v>
          </cell>
          <cell r="C1405" t="str">
            <v>DC</v>
          </cell>
          <cell r="D1405" t="str">
            <v>FAB</v>
          </cell>
          <cell r="E1405" t="str">
            <v>DC</v>
          </cell>
          <cell r="F1405" t="str">
            <v>DC2</v>
          </cell>
          <cell r="G1405">
            <v>0</v>
          </cell>
          <cell r="H1405"/>
          <cell r="I1405">
            <v>6.1804487179487184</v>
          </cell>
          <cell r="J1405"/>
          <cell r="K1405" t="str">
            <v>NA</v>
          </cell>
          <cell r="L1405" t="str">
            <v>NA</v>
          </cell>
          <cell r="M1405"/>
          <cell r="N1405" t="str">
            <v>OLD</v>
          </cell>
        </row>
        <row r="1406">
          <cell r="A1406" t="str">
            <v>UFAB-192</v>
          </cell>
          <cell r="B1406" t="str">
            <v>UFAB-192</v>
          </cell>
          <cell r="C1406" t="str">
            <v>DC</v>
          </cell>
          <cell r="D1406" t="str">
            <v>FAB</v>
          </cell>
          <cell r="E1406" t="str">
            <v>DC</v>
          </cell>
          <cell r="F1406" t="str">
            <v>DC2</v>
          </cell>
          <cell r="G1406">
            <v>0</v>
          </cell>
          <cell r="H1406"/>
          <cell r="I1406">
            <v>15.06153846153846</v>
          </cell>
          <cell r="J1406"/>
          <cell r="K1406" t="str">
            <v>NA</v>
          </cell>
          <cell r="L1406" t="str">
            <v>NA</v>
          </cell>
          <cell r="M1406"/>
          <cell r="N1406" t="str">
            <v>OLD</v>
          </cell>
        </row>
        <row r="1407">
          <cell r="A1407" t="str">
            <v>UPFB-01</v>
          </cell>
          <cell r="B1407" t="str">
            <v>UPFB-01</v>
          </cell>
          <cell r="C1407" t="str">
            <v>DC</v>
          </cell>
          <cell r="D1407" t="str">
            <v>PF</v>
          </cell>
          <cell r="E1407" t="str">
            <v>DC</v>
          </cell>
          <cell r="F1407" t="str">
            <v>DC2</v>
          </cell>
          <cell r="G1407">
            <v>0</v>
          </cell>
          <cell r="H1407"/>
          <cell r="I1407">
            <v>40.700000000000003</v>
          </cell>
          <cell r="J1407"/>
          <cell r="K1407" t="str">
            <v>NA</v>
          </cell>
          <cell r="L1407" t="str">
            <v>NA</v>
          </cell>
          <cell r="M1407"/>
          <cell r="N1407" t="str">
            <v>OLD</v>
          </cell>
        </row>
        <row r="1408">
          <cell r="A1408" t="str">
            <v>UFAB-363</v>
          </cell>
          <cell r="B1408" t="str">
            <v>UFAB-363</v>
          </cell>
          <cell r="C1408" t="str">
            <v>DC</v>
          </cell>
          <cell r="D1408" t="str">
            <v>FAB</v>
          </cell>
          <cell r="E1408" t="str">
            <v>DC</v>
          </cell>
          <cell r="F1408" t="str">
            <v>DC2</v>
          </cell>
          <cell r="G1408">
            <v>0</v>
          </cell>
          <cell r="H1408"/>
          <cell r="I1408">
            <v>31.723012820512821</v>
          </cell>
          <cell r="J1408"/>
          <cell r="K1408" t="str">
            <v>NA</v>
          </cell>
          <cell r="L1408" t="str">
            <v>NA</v>
          </cell>
          <cell r="M1408"/>
          <cell r="N1408" t="str">
            <v>OLD</v>
          </cell>
        </row>
        <row r="1409">
          <cell r="A1409" t="str">
            <v>FAB-37</v>
          </cell>
          <cell r="B1409" t="str">
            <v>FAB-37</v>
          </cell>
          <cell r="C1409" t="str">
            <v>DC</v>
          </cell>
          <cell r="D1409" t="str">
            <v>FAB</v>
          </cell>
          <cell r="E1409" t="str">
            <v>DC</v>
          </cell>
          <cell r="F1409" t="str">
            <v>DC2</v>
          </cell>
          <cell r="G1409">
            <v>0</v>
          </cell>
          <cell r="H1409"/>
          <cell r="I1409">
            <v>15.581575342465751</v>
          </cell>
          <cell r="J1409"/>
          <cell r="K1409" t="str">
            <v>NA</v>
          </cell>
          <cell r="L1409" t="str">
            <v>NA</v>
          </cell>
          <cell r="M1409"/>
          <cell r="N1409" t="str">
            <v>OLD</v>
          </cell>
        </row>
        <row r="1410">
          <cell r="A1410" t="str">
            <v>CFB-112448</v>
          </cell>
          <cell r="B1410" t="str">
            <v>CFB-112448</v>
          </cell>
          <cell r="C1410" t="str">
            <v>DC</v>
          </cell>
          <cell r="D1410" t="str">
            <v>CFB</v>
          </cell>
          <cell r="E1410" t="str">
            <v>DC</v>
          </cell>
          <cell r="F1410" t="str">
            <v>DC2</v>
          </cell>
          <cell r="G1410">
            <v>0</v>
          </cell>
          <cell r="H1410"/>
          <cell r="I1410" t="str">
            <v>NA</v>
          </cell>
          <cell r="J1410"/>
          <cell r="K1410" t="str">
            <v>NA</v>
          </cell>
          <cell r="L1410" t="str">
            <v>NA</v>
          </cell>
          <cell r="M1410"/>
          <cell r="N1410" t="str">
            <v>OLD</v>
          </cell>
        </row>
        <row r="1411">
          <cell r="A1411" t="str">
            <v>CP-3-24251</v>
          </cell>
          <cell r="B1411" t="str">
            <v>CP-3-24251</v>
          </cell>
          <cell r="C1411" t="str">
            <v>DC</v>
          </cell>
          <cell r="D1411" t="str">
            <v>CP</v>
          </cell>
          <cell r="E1411" t="str">
            <v>DC</v>
          </cell>
          <cell r="F1411" t="str">
            <v>DC2</v>
          </cell>
          <cell r="G1411">
            <v>0</v>
          </cell>
          <cell r="H1411"/>
          <cell r="I1411" t="str">
            <v>NA</v>
          </cell>
          <cell r="J1411"/>
          <cell r="K1411" t="str">
            <v>NA</v>
          </cell>
          <cell r="L1411" t="str">
            <v>NA</v>
          </cell>
          <cell r="M1411"/>
          <cell r="N1411" t="str">
            <v>OLD</v>
          </cell>
        </row>
        <row r="1412">
          <cell r="A1412" t="str">
            <v>UFAB-355</v>
          </cell>
          <cell r="B1412" t="str">
            <v>UFAB-355</v>
          </cell>
          <cell r="C1412" t="str">
            <v>DC</v>
          </cell>
          <cell r="D1412" t="str">
            <v>FAB</v>
          </cell>
          <cell r="E1412" t="str">
            <v>DC</v>
          </cell>
          <cell r="F1412" t="str">
            <v>DC2</v>
          </cell>
          <cell r="G1412">
            <v>0</v>
          </cell>
          <cell r="H1412"/>
          <cell r="I1412">
            <v>41.421346153846159</v>
          </cell>
          <cell r="J1412"/>
          <cell r="K1412" t="str">
            <v>NA</v>
          </cell>
          <cell r="L1412" t="str">
            <v>NA</v>
          </cell>
          <cell r="M1412"/>
          <cell r="N1412" t="str">
            <v>OLD</v>
          </cell>
        </row>
        <row r="1413">
          <cell r="A1413" t="str">
            <v>UFAB-54</v>
          </cell>
          <cell r="B1413" t="str">
            <v>UFAB-54</v>
          </cell>
          <cell r="C1413" t="str">
            <v>DC</v>
          </cell>
          <cell r="D1413" t="str">
            <v>FAB</v>
          </cell>
          <cell r="E1413" t="str">
            <v>DC</v>
          </cell>
          <cell r="F1413" t="str">
            <v>DC2</v>
          </cell>
          <cell r="G1413">
            <v>0</v>
          </cell>
          <cell r="H1413"/>
          <cell r="I1413">
            <v>0</v>
          </cell>
          <cell r="J1413"/>
          <cell r="K1413" t="str">
            <v>NA</v>
          </cell>
          <cell r="L1413" t="str">
            <v>NA</v>
          </cell>
          <cell r="M1413"/>
          <cell r="N1413" t="str">
            <v>OLD</v>
          </cell>
        </row>
        <row r="1414">
          <cell r="A1414" t="str">
            <v>CB-S2</v>
          </cell>
          <cell r="B1414" t="str">
            <v>A25-0928-CB-S2</v>
          </cell>
          <cell r="C1414">
            <v>45118</v>
          </cell>
          <cell r="D1414" t="str">
            <v>CB</v>
          </cell>
          <cell r="E1414" t="str">
            <v>DC</v>
          </cell>
          <cell r="F1414" t="str">
            <v>DC2</v>
          </cell>
          <cell r="G1414">
            <v>0</v>
          </cell>
          <cell r="H1414">
            <v>1061</v>
          </cell>
          <cell r="I1414">
            <v>0.41799999999999998</v>
          </cell>
          <cell r="J1414"/>
          <cell r="K1414" t="str">
            <v>NA</v>
          </cell>
          <cell r="L1414" t="str">
            <v>NA</v>
          </cell>
          <cell r="M1414"/>
          <cell r="N1414" t="str">
            <v>OLD</v>
          </cell>
        </row>
        <row r="1415">
          <cell r="A1415" t="str">
            <v>CM-B109</v>
          </cell>
          <cell r="B1415" t="str">
            <v>A23-0822-CM-B109</v>
          </cell>
          <cell r="C1415" t="str">
            <v>STK-DC</v>
          </cell>
          <cell r="D1415" t="str">
            <v>CSM</v>
          </cell>
          <cell r="E1415" t="str">
            <v>DC</v>
          </cell>
          <cell r="F1415" t="str">
            <v>DC2</v>
          </cell>
          <cell r="G1415">
            <v>1</v>
          </cell>
          <cell r="H1415">
            <v>802</v>
          </cell>
          <cell r="I1415">
            <v>3.9159999999999999</v>
          </cell>
          <cell r="J1415"/>
          <cell r="K1415" t="str">
            <v>NA</v>
          </cell>
          <cell r="L1415" t="str">
            <v>NA</v>
          </cell>
          <cell r="M1415"/>
          <cell r="N1415" t="str">
            <v>OLD</v>
          </cell>
        </row>
        <row r="1416">
          <cell r="A1416" t="str">
            <v>CR-3</v>
          </cell>
          <cell r="B1416" t="str">
            <v>A25-0917-CR-3</v>
          </cell>
          <cell r="C1416">
            <v>44931</v>
          </cell>
          <cell r="D1416" t="str">
            <v>CR</v>
          </cell>
          <cell r="E1416" t="str">
            <v>DC</v>
          </cell>
          <cell r="F1416" t="str">
            <v>DC2</v>
          </cell>
          <cell r="G1416">
            <v>0</v>
          </cell>
          <cell r="H1416">
            <v>782</v>
          </cell>
          <cell r="I1416">
            <v>11.451000000000001</v>
          </cell>
          <cell r="J1416"/>
          <cell r="K1416" t="str">
            <v>NA</v>
          </cell>
          <cell r="L1416" t="str">
            <v>NA</v>
          </cell>
          <cell r="M1416"/>
          <cell r="N1416" t="str">
            <v>OLD</v>
          </cell>
        </row>
        <row r="1417">
          <cell r="A1417" t="str">
            <v>CR-G1510</v>
          </cell>
          <cell r="B1417" t="str">
            <v>A23-0817-CR-G1510</v>
          </cell>
          <cell r="C1417">
            <v>44931</v>
          </cell>
          <cell r="D1417" t="str">
            <v>CR</v>
          </cell>
          <cell r="E1417" t="str">
            <v>DC</v>
          </cell>
          <cell r="F1417" t="str">
            <v>DC2</v>
          </cell>
          <cell r="G1417">
            <v>0</v>
          </cell>
          <cell r="H1417">
            <v>1070</v>
          </cell>
          <cell r="I1417">
            <v>2.2549999999999999</v>
          </cell>
          <cell r="J1417"/>
          <cell r="K1417" t="str">
            <v>NA</v>
          </cell>
          <cell r="L1417" t="str">
            <v>NA</v>
          </cell>
          <cell r="M1417"/>
          <cell r="N1417" t="str">
            <v>OLD</v>
          </cell>
        </row>
        <row r="1418">
          <cell r="A1418" t="str">
            <v>CR-G1905</v>
          </cell>
          <cell r="B1418" t="str">
            <v>A23-0805-CR-G1905</v>
          </cell>
          <cell r="C1418">
            <v>44931</v>
          </cell>
          <cell r="D1418" t="str">
            <v>CR</v>
          </cell>
          <cell r="E1418" t="str">
            <v>DC</v>
          </cell>
          <cell r="F1418" t="str">
            <v>DC2</v>
          </cell>
          <cell r="G1418">
            <v>0</v>
          </cell>
          <cell r="H1418">
            <v>1046</v>
          </cell>
          <cell r="I1418">
            <v>5.61</v>
          </cell>
          <cell r="J1418"/>
          <cell r="K1418" t="str">
            <v>NA</v>
          </cell>
          <cell r="L1418" t="str">
            <v>NA</v>
          </cell>
          <cell r="M1418"/>
          <cell r="N1418" t="str">
            <v>OLD</v>
          </cell>
        </row>
        <row r="1419">
          <cell r="A1419" t="str">
            <v>CR-G2505</v>
          </cell>
          <cell r="B1419" t="str">
            <v>A23-0806-CR-G2505</v>
          </cell>
          <cell r="C1419">
            <v>44931</v>
          </cell>
          <cell r="D1419" t="str">
            <v>CR</v>
          </cell>
          <cell r="E1419" t="str">
            <v>DC</v>
          </cell>
          <cell r="F1419" t="str">
            <v>DC2</v>
          </cell>
          <cell r="G1419">
            <v>0</v>
          </cell>
          <cell r="H1419">
            <v>1033</v>
          </cell>
          <cell r="I1419">
            <v>3.9929999999999999</v>
          </cell>
          <cell r="J1419"/>
          <cell r="K1419" t="str">
            <v>NA</v>
          </cell>
          <cell r="L1419" t="str">
            <v>NA</v>
          </cell>
          <cell r="M1419"/>
          <cell r="N1419" t="str">
            <v>OLD</v>
          </cell>
        </row>
        <row r="1420">
          <cell r="A1420" t="str">
            <v>CR-G5005</v>
          </cell>
          <cell r="B1420" t="str">
            <v>A23-0809-CR-G5005</v>
          </cell>
          <cell r="C1420">
            <v>44931</v>
          </cell>
          <cell r="D1420" t="str">
            <v>CR</v>
          </cell>
          <cell r="E1420" t="str">
            <v>DC</v>
          </cell>
          <cell r="F1420" t="str">
            <v>DC2</v>
          </cell>
          <cell r="G1420">
            <v>0</v>
          </cell>
          <cell r="H1420">
            <v>1045</v>
          </cell>
          <cell r="I1420">
            <v>6.38</v>
          </cell>
          <cell r="J1420"/>
          <cell r="K1420" t="str">
            <v>NA</v>
          </cell>
          <cell r="L1420" t="str">
            <v>NA</v>
          </cell>
          <cell r="M1420"/>
          <cell r="N1420" t="str">
            <v>OLD</v>
          </cell>
        </row>
        <row r="1421">
          <cell r="A1421" t="str">
            <v>CR-S5005</v>
          </cell>
          <cell r="B1421" t="str">
            <v>A23-0813-CR-S5005</v>
          </cell>
          <cell r="C1421">
            <v>44931</v>
          </cell>
          <cell r="D1421" t="str">
            <v>CR</v>
          </cell>
          <cell r="E1421" t="str">
            <v>DC</v>
          </cell>
          <cell r="F1421" t="str">
            <v>DC2</v>
          </cell>
          <cell r="G1421">
            <v>0</v>
          </cell>
          <cell r="H1421">
            <v>1040</v>
          </cell>
          <cell r="I1421">
            <v>7.9860000000000007</v>
          </cell>
          <cell r="J1421"/>
          <cell r="K1421" t="str">
            <v>NA</v>
          </cell>
          <cell r="L1421" t="str">
            <v>NA</v>
          </cell>
          <cell r="M1421"/>
          <cell r="N1421" t="str">
            <v>OLD</v>
          </cell>
        </row>
        <row r="1422">
          <cell r="A1422" t="str">
            <v>FB-0302</v>
          </cell>
          <cell r="B1422" t="str">
            <v>D12-8045-FB-0302</v>
          </cell>
          <cell r="C1422" t="str">
            <v>LNP</v>
          </cell>
          <cell r="D1422" t="str">
            <v>FB</v>
          </cell>
          <cell r="E1422" t="str">
            <v>DC</v>
          </cell>
          <cell r="F1422" t="str">
            <v>DC2</v>
          </cell>
          <cell r="G1422">
            <v>5</v>
          </cell>
          <cell r="H1422">
            <v>208</v>
          </cell>
          <cell r="I1422">
            <v>39.512000000000008</v>
          </cell>
          <cell r="J1422"/>
          <cell r="K1422" t="str">
            <v>NA</v>
          </cell>
          <cell r="L1422" t="str">
            <v>NA</v>
          </cell>
          <cell r="M1422"/>
          <cell r="N1422" t="str">
            <v>OLD</v>
          </cell>
        </row>
        <row r="1423">
          <cell r="A1423" t="str">
            <v>FP-39</v>
          </cell>
          <cell r="B1423" t="str">
            <v>A27-1027-FP-39</v>
          </cell>
          <cell r="C1423" t="str">
            <v>LNP</v>
          </cell>
          <cell r="D1423" t="str">
            <v>FP</v>
          </cell>
          <cell r="E1423" t="str">
            <v>DC</v>
          </cell>
          <cell r="F1423" t="str">
            <v>DC2</v>
          </cell>
          <cell r="G1423">
            <v>8</v>
          </cell>
          <cell r="H1423">
            <v>350</v>
          </cell>
          <cell r="I1423">
            <v>5.5110000000000001</v>
          </cell>
          <cell r="J1423"/>
          <cell r="K1423" t="str">
            <v>NA</v>
          </cell>
          <cell r="L1423" t="str">
            <v>NA</v>
          </cell>
          <cell r="M1423"/>
          <cell r="N1423" t="str">
            <v>OLD</v>
          </cell>
        </row>
        <row r="1424">
          <cell r="A1424" t="str">
            <v>HT-19</v>
          </cell>
          <cell r="B1424" t="str">
            <v>A23-0831-HT-19</v>
          </cell>
          <cell r="C1424">
            <v>45233</v>
          </cell>
          <cell r="D1424" t="str">
            <v>HT</v>
          </cell>
          <cell r="E1424" t="str">
            <v>DC</v>
          </cell>
          <cell r="F1424" t="str">
            <v>DC2</v>
          </cell>
          <cell r="G1424">
            <v>0</v>
          </cell>
          <cell r="H1424">
            <v>1122</v>
          </cell>
          <cell r="I1424">
            <v>0.63800000000000001</v>
          </cell>
          <cell r="J1424"/>
          <cell r="K1424" t="str">
            <v>NA</v>
          </cell>
          <cell r="L1424" t="str">
            <v>NA</v>
          </cell>
          <cell r="M1424"/>
          <cell r="N1424" t="str">
            <v>OLD</v>
          </cell>
        </row>
        <row r="1425">
          <cell r="A1425" t="str">
            <v>HT-20</v>
          </cell>
          <cell r="B1425" t="str">
            <v>A23-0832-HT-20</v>
          </cell>
          <cell r="C1425">
            <v>45233</v>
          </cell>
          <cell r="D1425" t="str">
            <v>HT</v>
          </cell>
          <cell r="E1425" t="str">
            <v>DC</v>
          </cell>
          <cell r="F1425" t="str">
            <v>DC2</v>
          </cell>
          <cell r="G1425">
            <v>1</v>
          </cell>
          <cell r="H1425">
            <v>928</v>
          </cell>
          <cell r="I1425">
            <v>0.89100000000000013</v>
          </cell>
          <cell r="J1425"/>
          <cell r="K1425" t="str">
            <v>NA</v>
          </cell>
          <cell r="L1425" t="str">
            <v>NA</v>
          </cell>
          <cell r="M1425"/>
          <cell r="N1425" t="str">
            <v>OLD</v>
          </cell>
        </row>
        <row r="1426">
          <cell r="A1426" t="str">
            <v>IB-A15M</v>
          </cell>
          <cell r="B1426" t="str">
            <v>B4-4197-IB-A15M</v>
          </cell>
          <cell r="C1426" t="str">
            <v>DC</v>
          </cell>
          <cell r="D1426" t="str">
            <v>IB</v>
          </cell>
          <cell r="E1426" t="str">
            <v>DC</v>
          </cell>
          <cell r="F1426" t="str">
            <v>DC2</v>
          </cell>
          <cell r="G1426">
            <v>7</v>
          </cell>
          <cell r="H1426">
            <v>202</v>
          </cell>
          <cell r="I1426">
            <v>27.367999999999999</v>
          </cell>
          <cell r="J1426"/>
          <cell r="K1426" t="str">
            <v>NA</v>
          </cell>
          <cell r="L1426" t="str">
            <v>NA</v>
          </cell>
          <cell r="M1426"/>
          <cell r="N1426" t="str">
            <v>OLD</v>
          </cell>
        </row>
        <row r="1427">
          <cell r="A1427" t="str">
            <v>IB-E04</v>
          </cell>
          <cell r="B1427" t="str">
            <v>A25-0932-IB-E04</v>
          </cell>
          <cell r="C1427">
            <v>45233</v>
          </cell>
          <cell r="D1427" t="str">
            <v>IB</v>
          </cell>
          <cell r="E1427" t="str">
            <v>DC</v>
          </cell>
          <cell r="F1427" t="str">
            <v>DC2</v>
          </cell>
          <cell r="G1427">
            <v>0</v>
          </cell>
          <cell r="H1427"/>
          <cell r="I1427">
            <v>9.5920000000000023</v>
          </cell>
          <cell r="J1427"/>
          <cell r="K1427" t="str">
            <v>NA</v>
          </cell>
          <cell r="L1427" t="str">
            <v>NA</v>
          </cell>
          <cell r="M1427"/>
          <cell r="N1427" t="str">
            <v>OLD</v>
          </cell>
        </row>
        <row r="1428">
          <cell r="A1428" t="str">
            <v>IC-1824</v>
          </cell>
          <cell r="B1428" t="str">
            <v>A23-0793-IC-1824</v>
          </cell>
          <cell r="C1428">
            <v>44931</v>
          </cell>
          <cell r="D1428" t="str">
            <v>IC</v>
          </cell>
          <cell r="E1428" t="str">
            <v>DC</v>
          </cell>
          <cell r="F1428" t="str">
            <v>DC2</v>
          </cell>
          <cell r="G1428">
            <v>0</v>
          </cell>
          <cell r="H1428"/>
          <cell r="I1428">
            <v>4.6859999999999999</v>
          </cell>
          <cell r="J1428"/>
          <cell r="K1428" t="str">
            <v>NA</v>
          </cell>
          <cell r="L1428" t="str">
            <v>NA</v>
          </cell>
          <cell r="M1428"/>
          <cell r="N1428" t="str">
            <v>OLD</v>
          </cell>
        </row>
        <row r="1429">
          <cell r="A1429" t="str">
            <v>IC-2424</v>
          </cell>
          <cell r="B1429" t="str">
            <v>A23-0793-IC-2424</v>
          </cell>
          <cell r="C1429">
            <v>44931</v>
          </cell>
          <cell r="D1429" t="str">
            <v>IC</v>
          </cell>
          <cell r="E1429" t="str">
            <v>DC</v>
          </cell>
          <cell r="F1429" t="str">
            <v>DC2</v>
          </cell>
          <cell r="G1429">
            <v>0</v>
          </cell>
          <cell r="H1429"/>
          <cell r="I1429">
            <v>5.3900000000000006</v>
          </cell>
          <cell r="J1429"/>
          <cell r="K1429" t="str">
            <v>NA</v>
          </cell>
          <cell r="L1429" t="str">
            <v>NA</v>
          </cell>
          <cell r="M1429"/>
          <cell r="N1429" t="str">
            <v>OLD</v>
          </cell>
        </row>
        <row r="1430">
          <cell r="A1430" t="str">
            <v>IC-3012</v>
          </cell>
          <cell r="B1430" t="str">
            <v>A23-0793-IC-3012</v>
          </cell>
          <cell r="C1430">
            <v>44931</v>
          </cell>
          <cell r="D1430" t="str">
            <v>IC</v>
          </cell>
          <cell r="E1430" t="str">
            <v>DC</v>
          </cell>
          <cell r="F1430" t="str">
            <v>DC2</v>
          </cell>
          <cell r="G1430">
            <v>0</v>
          </cell>
          <cell r="H1430"/>
          <cell r="I1430">
            <v>3.3330000000000002</v>
          </cell>
          <cell r="J1430"/>
          <cell r="K1430" t="str">
            <v>NA</v>
          </cell>
          <cell r="L1430" t="str">
            <v>NA</v>
          </cell>
          <cell r="M1430"/>
          <cell r="N1430" t="str">
            <v>OLD</v>
          </cell>
        </row>
        <row r="1431">
          <cell r="A1431" t="str">
            <v>IC-3618</v>
          </cell>
          <cell r="B1431" t="str">
            <v>A23-0793-IC-3618</v>
          </cell>
          <cell r="C1431">
            <v>44931</v>
          </cell>
          <cell r="D1431" t="str">
            <v>IC</v>
          </cell>
          <cell r="E1431" t="str">
            <v>DC</v>
          </cell>
          <cell r="F1431" t="str">
            <v>DC2</v>
          </cell>
          <cell r="G1431">
            <v>0</v>
          </cell>
          <cell r="H1431"/>
          <cell r="I1431">
            <v>5.2030000000000012</v>
          </cell>
          <cell r="J1431"/>
          <cell r="K1431" t="str">
            <v>NA</v>
          </cell>
          <cell r="L1431" t="str">
            <v>NA</v>
          </cell>
          <cell r="M1431"/>
          <cell r="N1431" t="str">
            <v>OLD</v>
          </cell>
        </row>
        <row r="1432">
          <cell r="A1432" t="str">
            <v>IC-4212</v>
          </cell>
          <cell r="B1432" t="str">
            <v>A23-0793-IC-4212</v>
          </cell>
          <cell r="C1432">
            <v>44931</v>
          </cell>
          <cell r="D1432" t="str">
            <v>IC</v>
          </cell>
          <cell r="E1432" t="str">
            <v>DC</v>
          </cell>
          <cell r="F1432" t="str">
            <v>DC2</v>
          </cell>
          <cell r="G1432">
            <v>0</v>
          </cell>
          <cell r="H1432">
            <v>1041</v>
          </cell>
          <cell r="I1432">
            <v>5.1150000000000011</v>
          </cell>
          <cell r="J1432"/>
          <cell r="K1432" t="str">
            <v>NA</v>
          </cell>
          <cell r="L1432" t="str">
            <v>NA</v>
          </cell>
          <cell r="M1432"/>
          <cell r="N1432" t="str">
            <v>OLD</v>
          </cell>
        </row>
        <row r="1433">
          <cell r="A1433" t="str">
            <v>JMT-47</v>
          </cell>
          <cell r="B1433" t="str">
            <v>A25-0930-JMT-47</v>
          </cell>
          <cell r="C1433">
            <v>45233</v>
          </cell>
          <cell r="D1433" t="str">
            <v>JMT</v>
          </cell>
          <cell r="E1433" t="str">
            <v>DC</v>
          </cell>
          <cell r="F1433" t="str">
            <v>DC2</v>
          </cell>
          <cell r="G1433">
            <v>1</v>
          </cell>
          <cell r="H1433">
            <v>952</v>
          </cell>
          <cell r="I1433">
            <v>2.0019999999999998</v>
          </cell>
          <cell r="J1433"/>
          <cell r="K1433" t="str">
            <v>NA</v>
          </cell>
          <cell r="L1433" t="str">
            <v>NA</v>
          </cell>
          <cell r="M1433"/>
          <cell r="N1433" t="str">
            <v>OLD</v>
          </cell>
        </row>
        <row r="1434">
          <cell r="A1434" t="str">
            <v>KW-05</v>
          </cell>
          <cell r="B1434" t="str">
            <v>A23-0793-KW-05</v>
          </cell>
          <cell r="C1434">
            <v>45233</v>
          </cell>
          <cell r="D1434" t="str">
            <v>KW</v>
          </cell>
          <cell r="E1434" t="str">
            <v>DC</v>
          </cell>
          <cell r="F1434" t="str">
            <v>DC2</v>
          </cell>
          <cell r="G1434">
            <v>0</v>
          </cell>
          <cell r="H1434">
            <v>1125</v>
          </cell>
          <cell r="I1434">
            <v>9.9000000000000005E-2</v>
          </cell>
          <cell r="J1434"/>
          <cell r="K1434" t="str">
            <v>NA</v>
          </cell>
          <cell r="L1434" t="str">
            <v>NA</v>
          </cell>
          <cell r="M1434"/>
          <cell r="N1434" t="str">
            <v>OLD</v>
          </cell>
        </row>
        <row r="1435">
          <cell r="A1435" t="str">
            <v>PF-20S2L</v>
          </cell>
          <cell r="B1435" t="str">
            <v>C6-6096-PF-20S2L</v>
          </cell>
          <cell r="C1435">
            <v>45269</v>
          </cell>
          <cell r="D1435" t="str">
            <v>PF</v>
          </cell>
          <cell r="E1435" t="str">
            <v>DC</v>
          </cell>
          <cell r="F1435" t="str">
            <v>DC2</v>
          </cell>
          <cell r="G1435">
            <v>0</v>
          </cell>
          <cell r="H1435">
            <v>324</v>
          </cell>
          <cell r="I1435">
            <v>179.71799999999999</v>
          </cell>
          <cell r="J1435"/>
          <cell r="K1435" t="str">
            <v>NA</v>
          </cell>
          <cell r="L1435" t="str">
            <v>NA</v>
          </cell>
          <cell r="M1435"/>
          <cell r="N1435" t="str">
            <v>OLD</v>
          </cell>
        </row>
        <row r="1436">
          <cell r="A1436" t="str">
            <v>PFI-10B</v>
          </cell>
          <cell r="B1436" t="str">
            <v>C3-6051-PFI-10B</v>
          </cell>
          <cell r="C1436">
            <v>45269</v>
          </cell>
          <cell r="D1436" t="str">
            <v>PF</v>
          </cell>
          <cell r="E1436" t="str">
            <v>DC</v>
          </cell>
          <cell r="F1436" t="str">
            <v>DC2</v>
          </cell>
          <cell r="G1436">
            <v>4</v>
          </cell>
          <cell r="H1436">
            <v>79</v>
          </cell>
          <cell r="I1436">
            <v>74.800000000000011</v>
          </cell>
          <cell r="J1436"/>
          <cell r="K1436" t="str">
            <v>NA</v>
          </cell>
          <cell r="L1436">
            <v>-48.34421917576136</v>
          </cell>
          <cell r="M1436"/>
          <cell r="N1436" t="str">
            <v>OLD</v>
          </cell>
        </row>
        <row r="1437">
          <cell r="A1437" t="str">
            <v>RS-1061</v>
          </cell>
          <cell r="B1437" t="str">
            <v>A23-0823-RS-1061</v>
          </cell>
          <cell r="C1437" t="str">
            <v>LSF</v>
          </cell>
          <cell r="D1437" t="str">
            <v>RS</v>
          </cell>
          <cell r="E1437" t="str">
            <v>DC</v>
          </cell>
          <cell r="F1437" t="str">
            <v>DC2</v>
          </cell>
          <cell r="G1437">
            <v>0</v>
          </cell>
          <cell r="H1437">
            <v>863</v>
          </cell>
          <cell r="I1437">
            <v>64.88900000000001</v>
          </cell>
          <cell r="J1437"/>
          <cell r="K1437" t="str">
            <v>NA</v>
          </cell>
          <cell r="L1437" t="str">
            <v>NA</v>
          </cell>
          <cell r="M1437"/>
          <cell r="N1437" t="str">
            <v>OLD</v>
          </cell>
        </row>
        <row r="1438">
          <cell r="A1438" t="str">
            <v>S9FP</v>
          </cell>
          <cell r="B1438" t="str">
            <v>A24-0843-S9FP</v>
          </cell>
          <cell r="C1438">
            <v>45233</v>
          </cell>
          <cell r="D1438" t="str">
            <v>HS</v>
          </cell>
          <cell r="E1438" t="str">
            <v>DC</v>
          </cell>
          <cell r="F1438" t="str">
            <v>DC2</v>
          </cell>
          <cell r="G1438">
            <v>0</v>
          </cell>
          <cell r="H1438">
            <v>1044</v>
          </cell>
          <cell r="I1438">
            <v>0.88000000000000012</v>
          </cell>
          <cell r="J1438"/>
          <cell r="K1438" t="str">
            <v>NA</v>
          </cell>
          <cell r="L1438" t="str">
            <v>NA</v>
          </cell>
          <cell r="M1438"/>
          <cell r="N1438" t="str">
            <v>OLD</v>
          </cell>
        </row>
        <row r="1439">
          <cell r="A1439" t="str">
            <v>SOL-05</v>
          </cell>
          <cell r="B1439" t="str">
            <v>A24-0877-SOL-05</v>
          </cell>
          <cell r="C1439">
            <v>45233</v>
          </cell>
          <cell r="D1439" t="str">
            <v>SOL</v>
          </cell>
          <cell r="E1439" t="str">
            <v>DC</v>
          </cell>
          <cell r="F1439" t="str">
            <v>DC2</v>
          </cell>
          <cell r="G1439">
            <v>0</v>
          </cell>
          <cell r="H1439"/>
          <cell r="I1439">
            <v>1.6060000000000001</v>
          </cell>
          <cell r="J1439"/>
          <cell r="K1439" t="str">
            <v>NA</v>
          </cell>
          <cell r="L1439" t="str">
            <v>NA</v>
          </cell>
          <cell r="M1439"/>
          <cell r="N1439" t="str">
            <v>OLD</v>
          </cell>
        </row>
        <row r="1440">
          <cell r="A1440" t="str">
            <v>SR-B0808</v>
          </cell>
          <cell r="B1440" t="str">
            <v>A25-0909-SR-B0808</v>
          </cell>
          <cell r="C1440" t="str">
            <v>SR</v>
          </cell>
          <cell r="D1440" t="str">
            <v>SR</v>
          </cell>
          <cell r="E1440" t="str">
            <v>DC</v>
          </cell>
          <cell r="F1440" t="str">
            <v>DC2</v>
          </cell>
          <cell r="G1440">
            <v>4</v>
          </cell>
          <cell r="H1440">
            <v>723</v>
          </cell>
          <cell r="I1440">
            <v>0.35199999999999998</v>
          </cell>
          <cell r="J1440"/>
          <cell r="K1440" t="str">
            <v>NA</v>
          </cell>
          <cell r="L1440" t="str">
            <v>NA</v>
          </cell>
          <cell r="M1440"/>
          <cell r="N1440" t="str">
            <v>OLD</v>
          </cell>
        </row>
        <row r="1441">
          <cell r="A1441" t="str">
            <v>SS-06</v>
          </cell>
          <cell r="B1441" t="str">
            <v>A23-0802-SS-06</v>
          </cell>
          <cell r="C1441">
            <v>45233</v>
          </cell>
          <cell r="D1441" t="str">
            <v>SS</v>
          </cell>
          <cell r="E1441" t="str">
            <v>DC</v>
          </cell>
          <cell r="F1441" t="str">
            <v>DC2</v>
          </cell>
          <cell r="G1441">
            <v>1</v>
          </cell>
          <cell r="H1441">
            <v>1009</v>
          </cell>
          <cell r="I1441">
            <v>0.40699999999999997</v>
          </cell>
          <cell r="J1441"/>
          <cell r="K1441" t="str">
            <v>NA</v>
          </cell>
          <cell r="L1441" t="str">
            <v>NA</v>
          </cell>
          <cell r="M1441"/>
          <cell r="N1441" t="str">
            <v>OLD</v>
          </cell>
        </row>
        <row r="1442">
          <cell r="A1442" t="str">
            <v>TO-CO2</v>
          </cell>
          <cell r="B1442" t="str">
            <v>A12-0415-TO-CO2</v>
          </cell>
          <cell r="C1442" t="str">
            <v>DC</v>
          </cell>
          <cell r="D1442" t="str">
            <v>TO</v>
          </cell>
          <cell r="E1442" t="str">
            <v>DC</v>
          </cell>
          <cell r="F1442" t="str">
            <v>DC2</v>
          </cell>
          <cell r="G1442">
            <v>0</v>
          </cell>
          <cell r="H1442">
            <v>305</v>
          </cell>
          <cell r="I1442">
            <v>45.067</v>
          </cell>
          <cell r="J1442"/>
          <cell r="K1442" t="str">
            <v>NA</v>
          </cell>
          <cell r="L1442">
            <v>-7.8308917139165004</v>
          </cell>
          <cell r="M1442"/>
          <cell r="N1442" t="str">
            <v>OLD</v>
          </cell>
        </row>
        <row r="1443">
          <cell r="A1443" t="str">
            <v>V2-1236</v>
          </cell>
          <cell r="B1443" t="str">
            <v>C9-6155-V2-1236</v>
          </cell>
          <cell r="C1443" t="str">
            <v>DC 22</v>
          </cell>
          <cell r="D1443" t="str">
            <v>VB</v>
          </cell>
          <cell r="E1443" t="str">
            <v>DC</v>
          </cell>
          <cell r="F1443" t="str">
            <v>DC2</v>
          </cell>
          <cell r="G1443">
            <v>0</v>
          </cell>
          <cell r="H1443">
            <v>571</v>
          </cell>
          <cell r="I1443">
            <v>7.3150000000000013</v>
          </cell>
          <cell r="J1443"/>
          <cell r="K1443">
            <v>-5.7080000000000002</v>
          </cell>
          <cell r="L1443" t="str">
            <v>NA</v>
          </cell>
          <cell r="M1443"/>
          <cell r="N1443" t="str">
            <v>OLD</v>
          </cell>
        </row>
        <row r="1444">
          <cell r="A1444" t="str">
            <v>VZ4</v>
          </cell>
          <cell r="B1444" t="str">
            <v>C1-6009-VZ4</v>
          </cell>
          <cell r="C1444" t="str">
            <v>HOLD 22</v>
          </cell>
          <cell r="D1444" t="str">
            <v>VB</v>
          </cell>
          <cell r="E1444" t="str">
            <v>DC</v>
          </cell>
          <cell r="F1444" t="str">
            <v>DC2</v>
          </cell>
          <cell r="G1444">
            <v>6</v>
          </cell>
          <cell r="H1444">
            <v>147</v>
          </cell>
          <cell r="I1444">
            <v>25.707000000000001</v>
          </cell>
          <cell r="J1444"/>
          <cell r="K1444">
            <v>-9.4224999999999994</v>
          </cell>
          <cell r="L1444">
            <v>-26.718249587033569</v>
          </cell>
          <cell r="M1444"/>
          <cell r="N1444" t="str">
            <v>OLD</v>
          </cell>
        </row>
        <row r="1445">
          <cell r="A1445" t="str">
            <v>VZ8</v>
          </cell>
          <cell r="B1445" t="str">
            <v>D4-8014-VZ8</v>
          </cell>
          <cell r="C1445" t="str">
            <v>HOLD 22</v>
          </cell>
          <cell r="D1445" t="str">
            <v>VB</v>
          </cell>
          <cell r="E1445" t="str">
            <v>DC</v>
          </cell>
          <cell r="F1445" t="str">
            <v>DC2</v>
          </cell>
          <cell r="G1445">
            <v>16</v>
          </cell>
          <cell r="H1445">
            <v>54</v>
          </cell>
          <cell r="I1445">
            <v>82.478000000000009</v>
          </cell>
          <cell r="J1445"/>
          <cell r="K1445">
            <v>-10.920288032301629</v>
          </cell>
          <cell r="L1445" t="str">
            <v>NA</v>
          </cell>
          <cell r="M1445"/>
          <cell r="N1445" t="str">
            <v>OLD</v>
          </cell>
        </row>
        <row r="1446">
          <cell r="A1446" t="str">
            <v>WR-B136</v>
          </cell>
          <cell r="B1446" t="str">
            <v>A27-1017-WR-B136</v>
          </cell>
          <cell r="C1446" t="str">
            <v>LSF 22</v>
          </cell>
          <cell r="D1446" t="str">
            <v>WR</v>
          </cell>
          <cell r="E1446" t="str">
            <v>DC</v>
          </cell>
          <cell r="F1446" t="str">
            <v>DC2</v>
          </cell>
          <cell r="G1446">
            <v>1</v>
          </cell>
          <cell r="H1446">
            <v>427</v>
          </cell>
          <cell r="I1446">
            <v>28.577999999999999</v>
          </cell>
          <cell r="J1446"/>
          <cell r="K1446" t="str">
            <v>NA</v>
          </cell>
          <cell r="L1446" t="str">
            <v>NA</v>
          </cell>
          <cell r="M1446"/>
          <cell r="N1446" t="str">
            <v>OLD</v>
          </cell>
        </row>
        <row r="1447">
          <cell r="A1447" t="str">
            <v>WR-B236</v>
          </cell>
          <cell r="B1447" t="str">
            <v>A26-0964-WR-B236</v>
          </cell>
          <cell r="C1447" t="str">
            <v>HOLD 22</v>
          </cell>
          <cell r="D1447" t="str">
            <v>WR</v>
          </cell>
          <cell r="E1447" t="str">
            <v>DC</v>
          </cell>
          <cell r="F1447" t="str">
            <v>DC2</v>
          </cell>
          <cell r="G1447">
            <v>3</v>
          </cell>
          <cell r="H1447">
            <v>402</v>
          </cell>
          <cell r="I1447">
            <v>32.988999999999997</v>
          </cell>
          <cell r="J1447"/>
          <cell r="K1447" t="str">
            <v>NA</v>
          </cell>
          <cell r="L1447" t="str">
            <v>NA</v>
          </cell>
          <cell r="M1447"/>
          <cell r="N1447" t="str">
            <v>OLD</v>
          </cell>
        </row>
        <row r="1448">
          <cell r="A1448" t="str">
            <v>Z1</v>
          </cell>
          <cell r="B1448" t="str">
            <v>C11-6255-Z1</v>
          </cell>
          <cell r="C1448" t="str">
            <v>DC</v>
          </cell>
          <cell r="D1448" t="str">
            <v>CFB</v>
          </cell>
          <cell r="E1448" t="str">
            <v>DC</v>
          </cell>
          <cell r="F1448" t="str">
            <v>DC2</v>
          </cell>
          <cell r="G1448">
            <v>4</v>
          </cell>
          <cell r="H1448">
            <v>164</v>
          </cell>
          <cell r="I1448">
            <v>51.051000000000002</v>
          </cell>
          <cell r="J1448"/>
          <cell r="K1448">
            <v>-12.726000000000001</v>
          </cell>
          <cell r="L1448" t="str">
            <v>NA</v>
          </cell>
          <cell r="M1448"/>
          <cell r="N1448" t="str">
            <v>OLD</v>
          </cell>
        </row>
        <row r="1449">
          <cell r="A1449" t="str">
            <v>Z1X</v>
          </cell>
          <cell r="B1449" t="str">
            <v>C10-6197-Z1X</v>
          </cell>
          <cell r="C1449" t="str">
            <v>DC</v>
          </cell>
          <cell r="D1449" t="str">
            <v>CFB</v>
          </cell>
          <cell r="E1449" t="str">
            <v>DC</v>
          </cell>
          <cell r="F1449" t="str">
            <v>DC2</v>
          </cell>
          <cell r="G1449">
            <v>18</v>
          </cell>
          <cell r="H1449">
            <v>121</v>
          </cell>
          <cell r="I1449">
            <v>15.29</v>
          </cell>
          <cell r="J1449"/>
          <cell r="K1449">
            <v>-8.2361111111111107</v>
          </cell>
          <cell r="L1449">
            <v>-10.112409671949671</v>
          </cell>
          <cell r="M1449"/>
          <cell r="N1449" t="str">
            <v>OLD</v>
          </cell>
        </row>
        <row r="1450">
          <cell r="A1450" t="str">
            <v>FAB-05</v>
          </cell>
          <cell r="B1450" t="str">
            <v>A24-0885-FAB-05</v>
          </cell>
          <cell r="C1450" t="str">
            <v>LSF</v>
          </cell>
          <cell r="D1450" t="str">
            <v>FAB</v>
          </cell>
          <cell r="E1450" t="str">
            <v>DC</v>
          </cell>
          <cell r="F1450" t="str">
            <v>DC2</v>
          </cell>
          <cell r="G1450">
            <v>1</v>
          </cell>
          <cell r="H1450">
            <v>841</v>
          </cell>
          <cell r="I1450">
            <v>16.863</v>
          </cell>
          <cell r="J1450"/>
          <cell r="K1450" t="str">
            <v>NA</v>
          </cell>
          <cell r="L1450" t="str">
            <v>NA</v>
          </cell>
          <cell r="M1450"/>
          <cell r="N1450" t="str">
            <v>OLD</v>
          </cell>
        </row>
        <row r="1451">
          <cell r="A1451" t="str">
            <v>FAB-09</v>
          </cell>
          <cell r="B1451" t="str">
            <v>D3-8009-FAB-09</v>
          </cell>
          <cell r="C1451" t="str">
            <v>LNP</v>
          </cell>
          <cell r="D1451" t="str">
            <v>FAB</v>
          </cell>
          <cell r="E1451" t="str">
            <v>DC</v>
          </cell>
          <cell r="F1451" t="str">
            <v>DC2</v>
          </cell>
          <cell r="G1451">
            <v>19</v>
          </cell>
          <cell r="H1451">
            <v>27</v>
          </cell>
          <cell r="I1451">
            <v>101.574</v>
          </cell>
          <cell r="J1451"/>
          <cell r="K1451" t="str">
            <v>NA</v>
          </cell>
          <cell r="L1451">
            <v>-42.73288624715866</v>
          </cell>
          <cell r="M1451"/>
          <cell r="N1451" t="str">
            <v>OLD</v>
          </cell>
        </row>
        <row r="1452">
          <cell r="A1452" t="str">
            <v>FAB-13</v>
          </cell>
          <cell r="B1452" t="str">
            <v>C8-6124-FAB-13</v>
          </cell>
          <cell r="C1452" t="str">
            <v>IMPROVED</v>
          </cell>
          <cell r="D1452" t="str">
            <v>FAB</v>
          </cell>
          <cell r="E1452" t="str">
            <v>DC</v>
          </cell>
          <cell r="F1452" t="str">
            <v>DC2</v>
          </cell>
          <cell r="G1452">
            <v>30</v>
          </cell>
          <cell r="H1452">
            <v>34</v>
          </cell>
          <cell r="I1452">
            <v>31.13</v>
          </cell>
          <cell r="J1452"/>
          <cell r="K1452">
            <v>-7.6670833333333333</v>
          </cell>
          <cell r="L1452" t="str">
            <v>NA</v>
          </cell>
          <cell r="M1452">
            <v>-4.34</v>
          </cell>
          <cell r="N1452" t="str">
            <v>OLD</v>
          </cell>
        </row>
        <row r="1453">
          <cell r="A1453" t="str">
            <v>PR-26</v>
          </cell>
          <cell r="B1453" t="str">
            <v>A24-0871-PR-26</v>
          </cell>
          <cell r="C1453" t="str">
            <v>LNP</v>
          </cell>
          <cell r="D1453" t="str">
            <v>PR</v>
          </cell>
          <cell r="E1453" t="str">
            <v>DC</v>
          </cell>
          <cell r="F1453" t="str">
            <v>DC2</v>
          </cell>
          <cell r="G1453">
            <v>2</v>
          </cell>
          <cell r="H1453">
            <v>379</v>
          </cell>
          <cell r="I1453">
            <v>28.908000000000001</v>
          </cell>
          <cell r="J1453"/>
          <cell r="K1453" t="str">
            <v>NA</v>
          </cell>
          <cell r="L1453" t="str">
            <v>NA</v>
          </cell>
          <cell r="M1453"/>
          <cell r="N1453" t="str">
            <v>OLD</v>
          </cell>
        </row>
        <row r="1454">
          <cell r="A1454" t="str">
            <v>PF-06</v>
          </cell>
          <cell r="B1454" t="str">
            <v>C5-6077-PF-06</v>
          </cell>
          <cell r="C1454">
            <v>45269</v>
          </cell>
          <cell r="D1454" t="str">
            <v>PF</v>
          </cell>
          <cell r="E1454" t="str">
            <v>DC</v>
          </cell>
          <cell r="F1454" t="str">
            <v>DC2</v>
          </cell>
          <cell r="G1454">
            <v>1</v>
          </cell>
          <cell r="H1454">
            <v>252</v>
          </cell>
          <cell r="I1454">
            <v>119.086</v>
          </cell>
          <cell r="J1454"/>
          <cell r="K1454" t="str">
            <v>NA</v>
          </cell>
          <cell r="L1454" t="str">
            <v>NA</v>
          </cell>
          <cell r="M1454"/>
          <cell r="N1454" t="str">
            <v>OLD</v>
          </cell>
        </row>
        <row r="1455">
          <cell r="A1455" t="str">
            <v>FAB-47</v>
          </cell>
          <cell r="B1455" t="str">
            <v>A23-0813-FAB-47</v>
          </cell>
          <cell r="C1455" t="str">
            <v>LSF</v>
          </cell>
          <cell r="D1455" t="str">
            <v>FAB</v>
          </cell>
          <cell r="E1455" t="str">
            <v>DC</v>
          </cell>
          <cell r="F1455" t="str">
            <v>DC2</v>
          </cell>
          <cell r="G1455">
            <v>0</v>
          </cell>
          <cell r="H1455">
            <v>1012</v>
          </cell>
          <cell r="I1455">
            <v>8.338000000000001</v>
          </cell>
          <cell r="J1455"/>
          <cell r="K1455" t="str">
            <v>NA</v>
          </cell>
          <cell r="L1455" t="str">
            <v>NA</v>
          </cell>
          <cell r="M1455"/>
          <cell r="N1455" t="str">
            <v>OLD</v>
          </cell>
        </row>
        <row r="1456">
          <cell r="A1456" t="str">
            <v>PKG-01</v>
          </cell>
          <cell r="B1456" t="str">
            <v>A12-0425-PKG-01</v>
          </cell>
          <cell r="C1456" t="str">
            <v>LNP 22</v>
          </cell>
          <cell r="D1456" t="str">
            <v>PKG</v>
          </cell>
          <cell r="E1456" t="str">
            <v>DC</v>
          </cell>
          <cell r="F1456" t="str">
            <v>DC2</v>
          </cell>
          <cell r="G1456">
            <v>27</v>
          </cell>
          <cell r="H1456">
            <v>182</v>
          </cell>
          <cell r="I1456">
            <v>7.3150000000000013</v>
          </cell>
          <cell r="J1456"/>
          <cell r="K1456" t="str">
            <v>NA</v>
          </cell>
          <cell r="L1456" t="str">
            <v>NA</v>
          </cell>
          <cell r="M1456"/>
          <cell r="N1456" t="str">
            <v>OLD</v>
          </cell>
        </row>
        <row r="1457">
          <cell r="A1457" t="str">
            <v>GT-13</v>
          </cell>
          <cell r="B1457" t="str">
            <v>A25-0916-GT-13</v>
          </cell>
          <cell r="C1457">
            <v>45118</v>
          </cell>
          <cell r="D1457" t="str">
            <v>GT</v>
          </cell>
          <cell r="E1457" t="str">
            <v>DC</v>
          </cell>
          <cell r="F1457" t="str">
            <v>DC2</v>
          </cell>
          <cell r="G1457">
            <v>0</v>
          </cell>
          <cell r="H1457">
            <v>1023</v>
          </cell>
          <cell r="I1457">
            <v>1.8919999999999999</v>
          </cell>
          <cell r="J1457"/>
          <cell r="K1457" t="str">
            <v>NA</v>
          </cell>
          <cell r="L1457" t="str">
            <v>NA</v>
          </cell>
          <cell r="M1457"/>
          <cell r="N1457" t="str">
            <v>OLD</v>
          </cell>
        </row>
        <row r="1458">
          <cell r="A1458" t="str">
            <v>GT-25</v>
          </cell>
          <cell r="B1458" t="str">
            <v>A27-1011-GT-25</v>
          </cell>
          <cell r="C1458">
            <v>44374</v>
          </cell>
          <cell r="D1458" t="str">
            <v>GT</v>
          </cell>
          <cell r="E1458" t="str">
            <v>DC</v>
          </cell>
          <cell r="F1458" t="str">
            <v>DC2</v>
          </cell>
          <cell r="G1458">
            <v>0</v>
          </cell>
          <cell r="H1458">
            <v>588</v>
          </cell>
          <cell r="I1458">
            <v>13.156000000000001</v>
          </cell>
          <cell r="J1458"/>
          <cell r="K1458" t="str">
            <v>NA</v>
          </cell>
          <cell r="L1458" t="str">
            <v>NA</v>
          </cell>
          <cell r="M1458"/>
          <cell r="N1458" t="str">
            <v>OLD</v>
          </cell>
        </row>
        <row r="1459">
          <cell r="A1459" t="str">
            <v>GEN-HH01</v>
          </cell>
          <cell r="B1459" t="str">
            <v>B5-4265-GEN-HH01</v>
          </cell>
          <cell r="C1459" t="str">
            <v>LNP</v>
          </cell>
          <cell r="D1459" t="str">
            <v>GEN</v>
          </cell>
          <cell r="E1459" t="str">
            <v>DC</v>
          </cell>
          <cell r="F1459" t="str">
            <v>DC2</v>
          </cell>
          <cell r="G1459">
            <v>3</v>
          </cell>
          <cell r="H1459">
            <v>170</v>
          </cell>
          <cell r="I1459">
            <v>84.39200000000001</v>
          </cell>
          <cell r="J1459"/>
          <cell r="K1459" t="str">
            <v>NA</v>
          </cell>
          <cell r="L1459" t="str">
            <v>NA</v>
          </cell>
          <cell r="M1459"/>
          <cell r="N1459" t="str">
            <v>OLD</v>
          </cell>
        </row>
        <row r="1460">
          <cell r="A1460" t="str">
            <v>FAB-56</v>
          </cell>
          <cell r="B1460" t="str">
            <v>A24-0859-FAB-56</v>
          </cell>
          <cell r="C1460" t="str">
            <v>LNP</v>
          </cell>
          <cell r="D1460" t="str">
            <v>FAB</v>
          </cell>
          <cell r="E1460" t="str">
            <v>DC</v>
          </cell>
          <cell r="F1460" t="str">
            <v>DC2</v>
          </cell>
          <cell r="G1460">
            <v>2</v>
          </cell>
          <cell r="H1460">
            <v>1049</v>
          </cell>
          <cell r="I1460">
            <v>6.3360000000000003</v>
          </cell>
          <cell r="J1460"/>
          <cell r="K1460" t="str">
            <v>NA</v>
          </cell>
          <cell r="L1460" t="str">
            <v>NA</v>
          </cell>
          <cell r="M1460"/>
          <cell r="N1460" t="str">
            <v>OLD</v>
          </cell>
        </row>
        <row r="1461">
          <cell r="A1461" t="str">
            <v>FAB-57</v>
          </cell>
          <cell r="B1461" t="str">
            <v>A24-0859-FAB-57</v>
          </cell>
          <cell r="C1461" t="str">
            <v>LSF</v>
          </cell>
          <cell r="D1461" t="str">
            <v>FAB</v>
          </cell>
          <cell r="E1461" t="str">
            <v>DC</v>
          </cell>
          <cell r="F1461" t="str">
            <v>DC2</v>
          </cell>
          <cell r="G1461">
            <v>0</v>
          </cell>
          <cell r="H1461"/>
          <cell r="I1461">
            <v>5.7640000000000011</v>
          </cell>
          <cell r="J1461"/>
          <cell r="K1461" t="str">
            <v>NA</v>
          </cell>
          <cell r="L1461" t="str">
            <v>NA</v>
          </cell>
          <cell r="M1461"/>
          <cell r="N1461" t="str">
            <v>OLD</v>
          </cell>
        </row>
        <row r="1462">
          <cell r="A1462" t="str">
            <v>FAB-65</v>
          </cell>
          <cell r="B1462" t="str">
            <v>A24-0879-FAB-65</v>
          </cell>
          <cell r="C1462" t="str">
            <v>LSF</v>
          </cell>
          <cell r="D1462" t="str">
            <v>FAB</v>
          </cell>
          <cell r="E1462" t="str">
            <v>DC</v>
          </cell>
          <cell r="F1462" t="str">
            <v>DC2</v>
          </cell>
          <cell r="G1462">
            <v>0</v>
          </cell>
          <cell r="H1462"/>
          <cell r="I1462">
            <v>47.938000000000002</v>
          </cell>
          <cell r="J1462"/>
          <cell r="K1462" t="str">
            <v>NA</v>
          </cell>
          <cell r="L1462" t="str">
            <v>NA</v>
          </cell>
          <cell r="M1462"/>
          <cell r="N1462" t="str">
            <v>OLD</v>
          </cell>
        </row>
        <row r="1463">
          <cell r="A1463" t="str">
            <v>FAB-68</v>
          </cell>
          <cell r="B1463" t="str">
            <v>A23-0827-FAB-68</v>
          </cell>
          <cell r="C1463" t="str">
            <v>LNP 22</v>
          </cell>
          <cell r="D1463" t="str">
            <v>FAB</v>
          </cell>
          <cell r="E1463" t="str">
            <v>DC</v>
          </cell>
          <cell r="F1463" t="str">
            <v>DC2</v>
          </cell>
          <cell r="G1463">
            <v>0</v>
          </cell>
          <cell r="H1463">
            <v>902</v>
          </cell>
          <cell r="I1463">
            <v>39.589000000000013</v>
          </cell>
          <cell r="J1463"/>
          <cell r="K1463" t="str">
            <v>NA</v>
          </cell>
          <cell r="L1463" t="str">
            <v>NA</v>
          </cell>
          <cell r="M1463"/>
          <cell r="N1463" t="str">
            <v>OLD</v>
          </cell>
        </row>
        <row r="1464">
          <cell r="A1464" t="str">
            <v>FAB-71</v>
          </cell>
          <cell r="B1464" t="str">
            <v>A24-0865-FAB-71</v>
          </cell>
          <cell r="C1464" t="str">
            <v>LSF</v>
          </cell>
          <cell r="D1464" t="str">
            <v>FAB</v>
          </cell>
          <cell r="E1464" t="str">
            <v>DC</v>
          </cell>
          <cell r="F1464" t="str">
            <v>DC2</v>
          </cell>
          <cell r="G1464">
            <v>0</v>
          </cell>
          <cell r="H1464">
            <v>878</v>
          </cell>
          <cell r="I1464">
            <v>37.872999999999998</v>
          </cell>
          <cell r="J1464"/>
          <cell r="K1464" t="str">
            <v>NA</v>
          </cell>
          <cell r="L1464" t="str">
            <v>NA</v>
          </cell>
          <cell r="M1464"/>
          <cell r="N1464" t="str">
            <v>OLD</v>
          </cell>
        </row>
        <row r="1465">
          <cell r="A1465" t="str">
            <v>B13</v>
          </cell>
          <cell r="B1465" t="str">
            <v>C11-6257-B13</v>
          </cell>
          <cell r="C1465" t="str">
            <v>LSF</v>
          </cell>
          <cell r="D1465" t="str">
            <v>CFB</v>
          </cell>
          <cell r="E1465" t="str">
            <v>DC</v>
          </cell>
          <cell r="F1465" t="str">
            <v>DC2</v>
          </cell>
          <cell r="G1465">
            <v>0</v>
          </cell>
          <cell r="H1465"/>
          <cell r="I1465">
            <v>59.147000000000013</v>
          </cell>
          <cell r="J1465"/>
          <cell r="K1465" t="str">
            <v>NA</v>
          </cell>
          <cell r="L1465" t="str">
            <v>NA</v>
          </cell>
          <cell r="M1465"/>
          <cell r="N1465" t="str">
            <v>OLD</v>
          </cell>
        </row>
        <row r="1466">
          <cell r="A1466" t="str">
            <v>FAB-86</v>
          </cell>
          <cell r="B1466" t="str">
            <v>A26-0942-FAB-86</v>
          </cell>
          <cell r="C1466" t="str">
            <v>LNP 22</v>
          </cell>
          <cell r="D1466" t="str">
            <v>FAB</v>
          </cell>
          <cell r="E1466" t="str">
            <v>DC</v>
          </cell>
          <cell r="F1466" t="str">
            <v>DC2</v>
          </cell>
          <cell r="G1466">
            <v>1</v>
          </cell>
          <cell r="H1466">
            <v>744</v>
          </cell>
          <cell r="I1466">
            <v>46.079000000000008</v>
          </cell>
          <cell r="J1466"/>
          <cell r="K1466" t="str">
            <v>NA</v>
          </cell>
          <cell r="L1466" t="str">
            <v>NA</v>
          </cell>
          <cell r="M1466"/>
          <cell r="N1466" t="str">
            <v>OLD</v>
          </cell>
        </row>
        <row r="1467">
          <cell r="A1467" t="str">
            <v>FAB-95</v>
          </cell>
          <cell r="B1467" t="str">
            <v>B2-4082-FAB-95</v>
          </cell>
          <cell r="C1467" t="str">
            <v>LNP</v>
          </cell>
          <cell r="D1467" t="str">
            <v>FAB</v>
          </cell>
          <cell r="E1467" t="str">
            <v>DC</v>
          </cell>
          <cell r="F1467" t="str">
            <v>DC2</v>
          </cell>
          <cell r="G1467">
            <v>1</v>
          </cell>
          <cell r="H1467">
            <v>380</v>
          </cell>
          <cell r="I1467">
            <v>40.061999999999998</v>
          </cell>
          <cell r="J1467"/>
          <cell r="K1467" t="str">
            <v>NA</v>
          </cell>
          <cell r="L1467" t="str">
            <v>NA</v>
          </cell>
          <cell r="M1467"/>
          <cell r="N1467" t="str">
            <v>OLD</v>
          </cell>
        </row>
        <row r="1468">
          <cell r="A1468" t="str">
            <v>FAB-98</v>
          </cell>
          <cell r="B1468" t="str">
            <v>A26-0947-FAB-98</v>
          </cell>
          <cell r="C1468" t="str">
            <v>LNP 22</v>
          </cell>
          <cell r="D1468" t="str">
            <v>FAB</v>
          </cell>
          <cell r="E1468" t="str">
            <v>DC</v>
          </cell>
          <cell r="F1468" t="str">
            <v>DC2</v>
          </cell>
          <cell r="G1468">
            <v>1</v>
          </cell>
          <cell r="H1468">
            <v>628</v>
          </cell>
          <cell r="I1468">
            <v>45.276000000000003</v>
          </cell>
          <cell r="J1468"/>
          <cell r="K1468" t="str">
            <v>NA</v>
          </cell>
          <cell r="L1468" t="str">
            <v>NA</v>
          </cell>
          <cell r="M1468"/>
          <cell r="N1468" t="str">
            <v>OLD</v>
          </cell>
        </row>
        <row r="1469">
          <cell r="A1469" t="str">
            <v>FAB-103</v>
          </cell>
          <cell r="B1469" t="str">
            <v>B2-4085-FAB-103</v>
          </cell>
          <cell r="C1469" t="str">
            <v>LNP</v>
          </cell>
          <cell r="D1469" t="str">
            <v>FAB</v>
          </cell>
          <cell r="E1469" t="str">
            <v>DC</v>
          </cell>
          <cell r="F1469" t="str">
            <v>DC2</v>
          </cell>
          <cell r="G1469">
            <v>1</v>
          </cell>
          <cell r="H1469">
            <v>375</v>
          </cell>
          <cell r="I1469">
            <v>64.228999999999999</v>
          </cell>
          <cell r="J1469"/>
          <cell r="K1469" t="str">
            <v>NA</v>
          </cell>
          <cell r="L1469" t="str">
            <v>NA</v>
          </cell>
          <cell r="M1469"/>
          <cell r="N1469" t="str">
            <v>OLD</v>
          </cell>
        </row>
        <row r="1470">
          <cell r="A1470" t="str">
            <v>FAB-108</v>
          </cell>
          <cell r="B1470" t="str">
            <v>B2-4099-FAB-108</v>
          </cell>
          <cell r="C1470" t="str">
            <v>LNP</v>
          </cell>
          <cell r="D1470" t="str">
            <v>FAB</v>
          </cell>
          <cell r="E1470" t="str">
            <v>DC</v>
          </cell>
          <cell r="F1470" t="str">
            <v>DC2</v>
          </cell>
          <cell r="G1470">
            <v>1</v>
          </cell>
          <cell r="H1470">
            <v>461</v>
          </cell>
          <cell r="I1470">
            <v>27.664999999999999</v>
          </cell>
          <cell r="J1470"/>
          <cell r="K1470" t="str">
            <v>NA</v>
          </cell>
          <cell r="L1470" t="str">
            <v>NA</v>
          </cell>
          <cell r="M1470"/>
          <cell r="N1470" t="str">
            <v>OLD</v>
          </cell>
        </row>
        <row r="1471">
          <cell r="A1471" t="str">
            <v>FAB-109</v>
          </cell>
          <cell r="B1471" t="str">
            <v>B1-4039-FAB-109</v>
          </cell>
          <cell r="C1471" t="str">
            <v>LNP</v>
          </cell>
          <cell r="D1471" t="str">
            <v>FAB</v>
          </cell>
          <cell r="E1471" t="str">
            <v>DC</v>
          </cell>
          <cell r="F1471" t="str">
            <v>DC2</v>
          </cell>
          <cell r="G1471">
            <v>1</v>
          </cell>
          <cell r="H1471">
            <v>401</v>
          </cell>
          <cell r="I1471">
            <v>37.488</v>
          </cell>
          <cell r="J1471"/>
          <cell r="K1471" t="str">
            <v>NA</v>
          </cell>
          <cell r="L1471" t="str">
            <v>NA</v>
          </cell>
          <cell r="M1471"/>
          <cell r="N1471" t="str">
            <v>OLD</v>
          </cell>
        </row>
        <row r="1472">
          <cell r="A1472" t="str">
            <v>GEN-SW08</v>
          </cell>
          <cell r="B1472" t="str">
            <v>A25-0920-GEN-SW08</v>
          </cell>
          <cell r="C1472" t="str">
            <v>LSF 22</v>
          </cell>
          <cell r="D1472" t="str">
            <v>GEN</v>
          </cell>
          <cell r="E1472" t="str">
            <v>DC</v>
          </cell>
          <cell r="F1472" t="str">
            <v>DC2</v>
          </cell>
          <cell r="G1472">
            <v>1</v>
          </cell>
          <cell r="H1472">
            <v>680</v>
          </cell>
          <cell r="I1472">
            <v>7.766</v>
          </cell>
          <cell r="J1472"/>
          <cell r="K1472" t="str">
            <v>NA</v>
          </cell>
          <cell r="L1472" t="str">
            <v>NA</v>
          </cell>
          <cell r="M1472"/>
          <cell r="N1472" t="str">
            <v>OLD</v>
          </cell>
        </row>
        <row r="1473">
          <cell r="A1473" t="str">
            <v>FAB-128</v>
          </cell>
          <cell r="B1473" t="str">
            <v>A23-0813-FAB-128</v>
          </cell>
          <cell r="C1473" t="str">
            <v>LNP</v>
          </cell>
          <cell r="D1473" t="str">
            <v>FAB</v>
          </cell>
          <cell r="E1473" t="str">
            <v>DC</v>
          </cell>
          <cell r="F1473" t="str">
            <v>DC2</v>
          </cell>
          <cell r="G1473">
            <v>1</v>
          </cell>
          <cell r="H1473">
            <v>967</v>
          </cell>
          <cell r="I1473">
            <v>5.4340000000000011</v>
          </cell>
          <cell r="J1473"/>
          <cell r="K1473" t="str">
            <v>NA</v>
          </cell>
          <cell r="L1473" t="str">
            <v>NA</v>
          </cell>
          <cell r="M1473"/>
          <cell r="N1473" t="str">
            <v>OLD</v>
          </cell>
        </row>
        <row r="1474">
          <cell r="A1474" t="str">
            <v>FAB-138</v>
          </cell>
          <cell r="B1474" t="str">
            <v>A23-0821-FAB-138</v>
          </cell>
          <cell r="C1474" t="str">
            <v>LNP</v>
          </cell>
          <cell r="D1474" t="str">
            <v>FAB</v>
          </cell>
          <cell r="E1474" t="str">
            <v>DC</v>
          </cell>
          <cell r="F1474" t="str">
            <v>DC2</v>
          </cell>
          <cell r="G1474">
            <v>0</v>
          </cell>
          <cell r="H1474">
            <v>813</v>
          </cell>
          <cell r="I1474">
            <v>55.583000000000013</v>
          </cell>
          <cell r="J1474"/>
          <cell r="K1474" t="str">
            <v>NA</v>
          </cell>
          <cell r="L1474" t="str">
            <v>NA</v>
          </cell>
          <cell r="M1474"/>
          <cell r="N1474" t="str">
            <v>OLD</v>
          </cell>
        </row>
        <row r="1475">
          <cell r="A1475" t="str">
            <v>FAB-142</v>
          </cell>
          <cell r="B1475" t="str">
            <v>A27-1026-FAB-142</v>
          </cell>
          <cell r="C1475" t="str">
            <v>LSF</v>
          </cell>
          <cell r="D1475" t="str">
            <v>FAB</v>
          </cell>
          <cell r="E1475" t="str">
            <v>DC</v>
          </cell>
          <cell r="F1475" t="str">
            <v>DC2</v>
          </cell>
          <cell r="G1475">
            <v>0</v>
          </cell>
          <cell r="H1475">
            <v>858</v>
          </cell>
          <cell r="I1475">
            <v>105.28100000000001</v>
          </cell>
          <cell r="J1475"/>
          <cell r="K1475" t="str">
            <v>NA</v>
          </cell>
          <cell r="L1475" t="str">
            <v>NA</v>
          </cell>
          <cell r="M1475"/>
          <cell r="N1475" t="str">
            <v>OLD</v>
          </cell>
        </row>
        <row r="1476">
          <cell r="A1476" t="str">
            <v>MFI-10CO</v>
          </cell>
          <cell r="B1476" t="str">
            <v>D3-8011-MFI-10CO</v>
          </cell>
          <cell r="C1476" t="str">
            <v>LNP</v>
          </cell>
          <cell r="D1476" t="str">
            <v>MF</v>
          </cell>
          <cell r="E1476" t="str">
            <v>DC</v>
          </cell>
          <cell r="F1476" t="str">
            <v>DC2</v>
          </cell>
          <cell r="G1476">
            <v>5</v>
          </cell>
          <cell r="H1476">
            <v>51</v>
          </cell>
          <cell r="I1476">
            <v>95.7</v>
          </cell>
          <cell r="J1476"/>
          <cell r="K1476" t="str">
            <v>NA</v>
          </cell>
          <cell r="L1476">
            <v>-39.126394339871602</v>
          </cell>
          <cell r="M1476"/>
          <cell r="N1476" t="str">
            <v>OLD</v>
          </cell>
        </row>
        <row r="1477">
          <cell r="A1477" t="str">
            <v>PS-49</v>
          </cell>
          <cell r="B1477" t="str">
            <v>A28-1046-PS-49</v>
          </cell>
          <cell r="C1477" t="str">
            <v>LSF 22</v>
          </cell>
          <cell r="D1477" t="str">
            <v>PS</v>
          </cell>
          <cell r="E1477" t="str">
            <v>DC</v>
          </cell>
          <cell r="F1477" t="str">
            <v>DC2</v>
          </cell>
          <cell r="G1477">
            <v>2</v>
          </cell>
          <cell r="H1477">
            <v>712</v>
          </cell>
          <cell r="I1477">
            <v>5.9290000000000003</v>
          </cell>
          <cell r="J1477"/>
          <cell r="K1477" t="str">
            <v>NA</v>
          </cell>
          <cell r="L1477" t="str">
            <v>NA</v>
          </cell>
          <cell r="M1477"/>
          <cell r="N1477" t="str">
            <v>OLD</v>
          </cell>
        </row>
        <row r="1478">
          <cell r="A1478" t="str">
            <v>PS-68</v>
          </cell>
          <cell r="B1478" t="str">
            <v>A24-0877-PS-68</v>
          </cell>
          <cell r="C1478" t="str">
            <v>LSF 22</v>
          </cell>
          <cell r="D1478" t="str">
            <v>PS</v>
          </cell>
          <cell r="E1478" t="str">
            <v>DC</v>
          </cell>
          <cell r="F1478" t="str">
            <v>DC2</v>
          </cell>
          <cell r="G1478">
            <v>1</v>
          </cell>
          <cell r="H1478">
            <v>989</v>
          </cell>
          <cell r="I1478">
            <v>36.531000000000013</v>
          </cell>
          <cell r="J1478"/>
          <cell r="K1478" t="str">
            <v>NA</v>
          </cell>
          <cell r="L1478" t="str">
            <v>NA</v>
          </cell>
          <cell r="M1478"/>
          <cell r="N1478" t="str">
            <v>OLD</v>
          </cell>
        </row>
        <row r="1479">
          <cell r="A1479" t="str">
            <v>PS-72</v>
          </cell>
          <cell r="B1479" t="str">
            <v>A27-1015-PS-72</v>
          </cell>
          <cell r="C1479" t="str">
            <v>LSF</v>
          </cell>
          <cell r="D1479" t="str">
            <v>PS</v>
          </cell>
          <cell r="E1479" t="str">
            <v>DC</v>
          </cell>
          <cell r="F1479" t="str">
            <v>DC2</v>
          </cell>
          <cell r="G1479">
            <v>0</v>
          </cell>
          <cell r="H1479"/>
          <cell r="I1479">
            <v>2.4529999999999998</v>
          </cell>
          <cell r="J1479"/>
          <cell r="K1479" t="str">
            <v>NA</v>
          </cell>
          <cell r="L1479" t="str">
            <v>NA</v>
          </cell>
          <cell r="M1479"/>
          <cell r="N1479" t="str">
            <v>OLD</v>
          </cell>
        </row>
        <row r="1480">
          <cell r="A1480" t="str">
            <v>PS-75</v>
          </cell>
          <cell r="B1480" t="str">
            <v>A24-0878-PS-75</v>
          </cell>
          <cell r="C1480" t="str">
            <v>LSF</v>
          </cell>
          <cell r="D1480" t="str">
            <v>PS</v>
          </cell>
          <cell r="E1480" t="str">
            <v>DC</v>
          </cell>
          <cell r="F1480" t="str">
            <v>DC2</v>
          </cell>
          <cell r="G1480">
            <v>0</v>
          </cell>
          <cell r="H1480"/>
          <cell r="I1480">
            <v>5.8849999999999998</v>
          </cell>
          <cell r="J1480"/>
          <cell r="K1480" t="str">
            <v>NA</v>
          </cell>
          <cell r="L1480" t="str">
            <v>NA</v>
          </cell>
          <cell r="M1480"/>
          <cell r="N1480" t="str">
            <v>OLD</v>
          </cell>
        </row>
        <row r="1481">
          <cell r="A1481" t="str">
            <v>PS-82</v>
          </cell>
          <cell r="B1481" t="str">
            <v>A27-0995-PS-82</v>
          </cell>
          <cell r="C1481" t="str">
            <v>LSF</v>
          </cell>
          <cell r="D1481" t="str">
            <v>PS</v>
          </cell>
          <cell r="E1481" t="str">
            <v>DC</v>
          </cell>
          <cell r="F1481" t="str">
            <v>DC2</v>
          </cell>
          <cell r="G1481">
            <v>0</v>
          </cell>
          <cell r="H1481">
            <v>1065</v>
          </cell>
          <cell r="I1481">
            <v>2.464</v>
          </cell>
          <cell r="J1481"/>
          <cell r="K1481" t="str">
            <v>NA</v>
          </cell>
          <cell r="L1481" t="str">
            <v>NA</v>
          </cell>
          <cell r="M1481"/>
          <cell r="N1481" t="str">
            <v>OLD</v>
          </cell>
        </row>
        <row r="1482">
          <cell r="A1482" t="str">
            <v>FAB-154</v>
          </cell>
          <cell r="B1482" t="str">
            <v>C6-6082-FAB-154</v>
          </cell>
          <cell r="C1482" t="str">
            <v>LSF 22</v>
          </cell>
          <cell r="D1482" t="str">
            <v>FAB</v>
          </cell>
          <cell r="E1482" t="str">
            <v>DC</v>
          </cell>
          <cell r="F1482" t="str">
            <v>DC2</v>
          </cell>
          <cell r="G1482">
            <v>0</v>
          </cell>
          <cell r="H1482">
            <v>962</v>
          </cell>
          <cell r="I1482">
            <v>25.992999999999999</v>
          </cell>
          <cell r="J1482"/>
          <cell r="K1482" t="str">
            <v>NA</v>
          </cell>
          <cell r="L1482" t="str">
            <v>NA</v>
          </cell>
          <cell r="M1482"/>
          <cell r="N1482" t="str">
            <v>OLD</v>
          </cell>
        </row>
        <row r="1483">
          <cell r="A1483" t="str">
            <v>FAB-159</v>
          </cell>
          <cell r="B1483" t="str">
            <v>C9-6159-FAB-159</v>
          </cell>
          <cell r="C1483" t="str">
            <v>FDA</v>
          </cell>
          <cell r="D1483" t="str">
            <v>FAB</v>
          </cell>
          <cell r="E1483" t="str">
            <v>DC</v>
          </cell>
          <cell r="F1483" t="str">
            <v>DC2</v>
          </cell>
          <cell r="G1483">
            <v>3</v>
          </cell>
          <cell r="H1483">
            <v>273</v>
          </cell>
          <cell r="I1483">
            <v>23.969000000000001</v>
          </cell>
          <cell r="J1483"/>
          <cell r="K1483" t="str">
            <v>NA</v>
          </cell>
          <cell r="L1483" t="str">
            <v>NA</v>
          </cell>
          <cell r="M1483"/>
          <cell r="N1483" t="str">
            <v>OLD</v>
          </cell>
        </row>
        <row r="1484">
          <cell r="A1484" t="str">
            <v>FAB-160</v>
          </cell>
          <cell r="B1484" t="str">
            <v>C8-6126-FAB-160</v>
          </cell>
          <cell r="C1484" t="str">
            <v>FDA</v>
          </cell>
          <cell r="D1484" t="str">
            <v>FAB</v>
          </cell>
          <cell r="E1484" t="str">
            <v>DC</v>
          </cell>
          <cell r="F1484" t="str">
            <v>DC2</v>
          </cell>
          <cell r="G1484">
            <v>8</v>
          </cell>
          <cell r="H1484">
            <v>154</v>
          </cell>
          <cell r="I1484">
            <v>28.831</v>
          </cell>
          <cell r="J1484"/>
          <cell r="K1484" t="str">
            <v>NA</v>
          </cell>
          <cell r="L1484">
            <v>-24.653160428637989</v>
          </cell>
          <cell r="M1484"/>
          <cell r="N1484" t="str">
            <v>OLD</v>
          </cell>
        </row>
        <row r="1485">
          <cell r="A1485" t="str">
            <v>FAB-161</v>
          </cell>
          <cell r="B1485" t="str">
            <v>C8-6126-FAB-161</v>
          </cell>
          <cell r="C1485" t="str">
            <v>FDA</v>
          </cell>
          <cell r="D1485" t="str">
            <v>FAB</v>
          </cell>
          <cell r="E1485" t="str">
            <v>DC</v>
          </cell>
          <cell r="F1485" t="str">
            <v>DC2</v>
          </cell>
          <cell r="G1485">
            <v>32</v>
          </cell>
          <cell r="H1485">
            <v>75</v>
          </cell>
          <cell r="I1485">
            <v>29.436</v>
          </cell>
          <cell r="J1485"/>
          <cell r="K1485">
            <v>-6.2727162698412693</v>
          </cell>
          <cell r="L1485" t="str">
            <v>NA</v>
          </cell>
          <cell r="M1485"/>
          <cell r="N1485" t="str">
            <v>OLD</v>
          </cell>
        </row>
        <row r="1486">
          <cell r="A1486" t="str">
            <v>FAB-164</v>
          </cell>
          <cell r="B1486" t="str">
            <v>B1-4004-FAB-164</v>
          </cell>
          <cell r="C1486" t="str">
            <v>FDA</v>
          </cell>
          <cell r="D1486" t="str">
            <v>FAB</v>
          </cell>
          <cell r="E1486" t="str">
            <v>DC</v>
          </cell>
          <cell r="F1486" t="str">
            <v>DC2</v>
          </cell>
          <cell r="G1486">
            <v>4</v>
          </cell>
          <cell r="H1486">
            <v>267</v>
          </cell>
          <cell r="I1486">
            <v>33.451000000000001</v>
          </cell>
          <cell r="J1486"/>
          <cell r="K1486" t="str">
            <v>NA</v>
          </cell>
          <cell r="L1486">
            <v>-20.38951135834192</v>
          </cell>
          <cell r="M1486"/>
          <cell r="N1486" t="str">
            <v>OLD</v>
          </cell>
        </row>
        <row r="1487">
          <cell r="A1487" t="str">
            <v>FAB-166</v>
          </cell>
          <cell r="B1487" t="str">
            <v>C10-6206-FAB-166</v>
          </cell>
          <cell r="C1487" t="str">
            <v>FDA</v>
          </cell>
          <cell r="D1487" t="str">
            <v>FAB</v>
          </cell>
          <cell r="E1487" t="str">
            <v>DC</v>
          </cell>
          <cell r="F1487" t="str">
            <v>DC2</v>
          </cell>
          <cell r="G1487">
            <v>4</v>
          </cell>
          <cell r="H1487">
            <v>215</v>
          </cell>
          <cell r="I1487">
            <v>37.521000000000001</v>
          </cell>
          <cell r="J1487"/>
          <cell r="K1487" t="str">
            <v>NA</v>
          </cell>
          <cell r="L1487" t="str">
            <v>NA</v>
          </cell>
          <cell r="M1487"/>
          <cell r="N1487" t="str">
            <v>OLD</v>
          </cell>
        </row>
        <row r="1488">
          <cell r="A1488" t="str">
            <v>FAB-167</v>
          </cell>
          <cell r="B1488" t="str">
            <v>C10-6207-FAB-167</v>
          </cell>
          <cell r="C1488" t="str">
            <v>FDA</v>
          </cell>
          <cell r="D1488" t="str">
            <v>FAB</v>
          </cell>
          <cell r="E1488" t="str">
            <v>DC</v>
          </cell>
          <cell r="F1488" t="str">
            <v>DC2</v>
          </cell>
          <cell r="G1488">
            <v>5</v>
          </cell>
          <cell r="H1488">
            <v>186</v>
          </cell>
          <cell r="I1488">
            <v>36.135000000000012</v>
          </cell>
          <cell r="J1488"/>
          <cell r="K1488" t="str">
            <v>NA</v>
          </cell>
          <cell r="L1488">
            <v>-27.433801126657169</v>
          </cell>
          <cell r="M1488"/>
          <cell r="N1488" t="str">
            <v>OLD</v>
          </cell>
        </row>
        <row r="1489">
          <cell r="A1489" t="str">
            <v>FAB-170</v>
          </cell>
          <cell r="B1489" t="str">
            <v>C10-6205-FAB-170</v>
          </cell>
          <cell r="C1489" t="str">
            <v>FDA</v>
          </cell>
          <cell r="D1489" t="str">
            <v>FAB</v>
          </cell>
          <cell r="E1489" t="str">
            <v>DC</v>
          </cell>
          <cell r="F1489" t="str">
            <v>DC2</v>
          </cell>
          <cell r="G1489">
            <v>16</v>
          </cell>
          <cell r="H1489">
            <v>91</v>
          </cell>
          <cell r="I1489">
            <v>49.863</v>
          </cell>
          <cell r="J1489"/>
          <cell r="K1489">
            <v>-17.67005102040816</v>
          </cell>
          <cell r="L1489">
            <v>-33.921962755368568</v>
          </cell>
          <cell r="M1489"/>
          <cell r="N1489" t="str">
            <v>OLD</v>
          </cell>
        </row>
        <row r="1490">
          <cell r="A1490" t="str">
            <v>GEN-PC05</v>
          </cell>
          <cell r="B1490" t="str">
            <v>A26-0941-GEN-PC05</v>
          </cell>
          <cell r="C1490" t="str">
            <v>LSF 22</v>
          </cell>
          <cell r="D1490" t="str">
            <v>GEN</v>
          </cell>
          <cell r="E1490" t="str">
            <v>DC</v>
          </cell>
          <cell r="F1490" t="str">
            <v>DC2</v>
          </cell>
          <cell r="G1490">
            <v>0</v>
          </cell>
          <cell r="H1490">
            <v>1013</v>
          </cell>
          <cell r="I1490">
            <v>10.417</v>
          </cell>
          <cell r="J1490"/>
          <cell r="K1490" t="str">
            <v>NA</v>
          </cell>
          <cell r="L1490" t="str">
            <v>NA</v>
          </cell>
          <cell r="M1490"/>
          <cell r="N1490" t="str">
            <v>OLD</v>
          </cell>
        </row>
        <row r="1491">
          <cell r="A1491" t="str">
            <v>GEN-NS03</v>
          </cell>
          <cell r="B1491" t="str">
            <v>A27-0992-GEN-NS03</v>
          </cell>
          <cell r="C1491" t="str">
            <v>LSF 22</v>
          </cell>
          <cell r="D1491" t="str">
            <v>GEN</v>
          </cell>
          <cell r="E1491" t="str">
            <v>DC</v>
          </cell>
          <cell r="F1491" t="str">
            <v>DC2</v>
          </cell>
          <cell r="G1491">
            <v>0</v>
          </cell>
          <cell r="H1491">
            <v>1084</v>
          </cell>
          <cell r="I1491">
            <v>5.4890000000000008</v>
          </cell>
          <cell r="J1491"/>
          <cell r="K1491" t="str">
            <v>NA</v>
          </cell>
          <cell r="L1491" t="str">
            <v>NA</v>
          </cell>
          <cell r="M1491"/>
          <cell r="N1491" t="str">
            <v>OLD</v>
          </cell>
        </row>
        <row r="1492">
          <cell r="A1492" t="str">
            <v>GEN-NS04</v>
          </cell>
          <cell r="B1492" t="str">
            <v>A24-0857-GEN-NS04</v>
          </cell>
          <cell r="C1492" t="str">
            <v>LSF 22</v>
          </cell>
          <cell r="D1492" t="str">
            <v>GEN</v>
          </cell>
          <cell r="E1492" t="str">
            <v>DC</v>
          </cell>
          <cell r="F1492" t="str">
            <v>DC2</v>
          </cell>
          <cell r="G1492">
            <v>1</v>
          </cell>
          <cell r="H1492">
            <v>697</v>
          </cell>
          <cell r="I1492">
            <v>8.9320000000000004</v>
          </cell>
          <cell r="J1492"/>
          <cell r="K1492" t="str">
            <v>NA</v>
          </cell>
          <cell r="L1492" t="str">
            <v>NA</v>
          </cell>
          <cell r="M1492"/>
          <cell r="N1492" t="str">
            <v>OLD</v>
          </cell>
        </row>
        <row r="1493">
          <cell r="A1493" t="str">
            <v>GEN-NS14</v>
          </cell>
          <cell r="B1493" t="str">
            <v>A24-0856-GEN-NS14</v>
          </cell>
          <cell r="C1493" t="str">
            <v>LSF 22</v>
          </cell>
          <cell r="D1493" t="str">
            <v>GEN</v>
          </cell>
          <cell r="E1493" t="str">
            <v>DC</v>
          </cell>
          <cell r="F1493" t="str">
            <v>DC2</v>
          </cell>
          <cell r="G1493">
            <v>0</v>
          </cell>
          <cell r="H1493">
            <v>828</v>
          </cell>
          <cell r="I1493">
            <v>27.356999999999999</v>
          </cell>
          <cell r="J1493"/>
          <cell r="K1493" t="str">
            <v>NA</v>
          </cell>
          <cell r="L1493" t="str">
            <v>NA</v>
          </cell>
          <cell r="M1493"/>
          <cell r="N1493" t="str">
            <v>OLD</v>
          </cell>
        </row>
        <row r="1494">
          <cell r="A1494" t="str">
            <v>PFI-22</v>
          </cell>
          <cell r="B1494" t="str">
            <v>C2-6039-PFI-22</v>
          </cell>
          <cell r="C1494">
            <v>45269</v>
          </cell>
          <cell r="D1494" t="str">
            <v>PF</v>
          </cell>
          <cell r="E1494" t="str">
            <v>DC</v>
          </cell>
          <cell r="F1494" t="str">
            <v>DC2</v>
          </cell>
          <cell r="G1494">
            <v>8</v>
          </cell>
          <cell r="H1494">
            <v>50</v>
          </cell>
          <cell r="I1494">
            <v>117.7</v>
          </cell>
          <cell r="J1494"/>
          <cell r="K1494" t="str">
            <v>NA</v>
          </cell>
          <cell r="L1494">
            <v>-77.724468791031924</v>
          </cell>
          <cell r="M1494"/>
          <cell r="N1494" t="str">
            <v>OLD</v>
          </cell>
        </row>
        <row r="1495">
          <cell r="A1495" t="str">
            <v>SG-2432BD</v>
          </cell>
          <cell r="B1495" t="str">
            <v>A27-0991-SG-2432BD</v>
          </cell>
          <cell r="C1495">
            <v>44343</v>
          </cell>
          <cell r="D1495" t="str">
            <v>SG</v>
          </cell>
          <cell r="E1495" t="str">
            <v>DC</v>
          </cell>
          <cell r="F1495" t="str">
            <v>DC2</v>
          </cell>
          <cell r="G1495">
            <v>0</v>
          </cell>
          <cell r="H1495"/>
          <cell r="I1495">
            <v>4.5430000000000001</v>
          </cell>
          <cell r="J1495"/>
          <cell r="K1495" t="str">
            <v>NA</v>
          </cell>
          <cell r="L1495" t="str">
            <v>NA</v>
          </cell>
          <cell r="M1495"/>
          <cell r="N1495" t="str">
            <v>OLD</v>
          </cell>
        </row>
        <row r="1496">
          <cell r="A1496" t="str">
            <v>FAB-188</v>
          </cell>
          <cell r="B1496" t="str">
            <v>C1-6013-FAB-188</v>
          </cell>
          <cell r="C1496" t="str">
            <v>LSF</v>
          </cell>
          <cell r="D1496" t="str">
            <v>FAB</v>
          </cell>
          <cell r="E1496" t="str">
            <v>DC</v>
          </cell>
          <cell r="F1496" t="str">
            <v>DC2</v>
          </cell>
          <cell r="G1496">
            <v>0</v>
          </cell>
          <cell r="H1496"/>
          <cell r="I1496">
            <v>35.122999999999998</v>
          </cell>
          <cell r="J1496"/>
          <cell r="K1496" t="str">
            <v>NA</v>
          </cell>
          <cell r="L1496" t="str">
            <v>NA</v>
          </cell>
          <cell r="M1496"/>
          <cell r="N1496" t="str">
            <v>OLD</v>
          </cell>
        </row>
        <row r="1497">
          <cell r="A1497" t="str">
            <v>FAB-192</v>
          </cell>
          <cell r="B1497" t="str">
            <v>A23-0827-FAB-192</v>
          </cell>
          <cell r="C1497" t="str">
            <v>LSF</v>
          </cell>
          <cell r="D1497" t="str">
            <v>FAB</v>
          </cell>
          <cell r="E1497" t="str">
            <v>DC</v>
          </cell>
          <cell r="F1497" t="str">
            <v>DC2</v>
          </cell>
          <cell r="G1497">
            <v>0</v>
          </cell>
          <cell r="H1497">
            <v>842</v>
          </cell>
          <cell r="I1497">
            <v>15.058999999999999</v>
          </cell>
          <cell r="J1497"/>
          <cell r="K1497" t="str">
            <v>NA</v>
          </cell>
          <cell r="L1497" t="str">
            <v>NA</v>
          </cell>
          <cell r="M1497"/>
          <cell r="N1497" t="str">
            <v>OLD</v>
          </cell>
        </row>
        <row r="1498">
          <cell r="A1498" t="str">
            <v>SS-61</v>
          </cell>
          <cell r="B1498" t="str">
            <v>A24-0856-SS-61</v>
          </cell>
          <cell r="C1498">
            <v>44374</v>
          </cell>
          <cell r="D1498" t="str">
            <v>SS</v>
          </cell>
          <cell r="E1498" t="str">
            <v>DC</v>
          </cell>
          <cell r="F1498" t="str">
            <v>DC2</v>
          </cell>
          <cell r="G1498">
            <v>0</v>
          </cell>
          <cell r="H1498"/>
          <cell r="I1498">
            <v>11.33</v>
          </cell>
          <cell r="J1498"/>
          <cell r="K1498" t="str">
            <v>NA</v>
          </cell>
          <cell r="L1498" t="str">
            <v>NA</v>
          </cell>
          <cell r="M1498"/>
          <cell r="N1498" t="str">
            <v>OLD</v>
          </cell>
        </row>
        <row r="1499">
          <cell r="A1499" t="str">
            <v>SS-62</v>
          </cell>
          <cell r="B1499" t="str">
            <v>A26-0962-SS-62</v>
          </cell>
          <cell r="C1499">
            <v>44374</v>
          </cell>
          <cell r="D1499" t="str">
            <v>SS</v>
          </cell>
          <cell r="E1499" t="str">
            <v>DC</v>
          </cell>
          <cell r="F1499" t="str">
            <v>DC2</v>
          </cell>
          <cell r="G1499">
            <v>0</v>
          </cell>
          <cell r="H1499"/>
          <cell r="I1499">
            <v>22.451000000000001</v>
          </cell>
          <cell r="J1499"/>
          <cell r="K1499" t="str">
            <v>NA</v>
          </cell>
          <cell r="L1499" t="str">
            <v>NA</v>
          </cell>
          <cell r="M1499"/>
          <cell r="N1499" t="str">
            <v>OLD</v>
          </cell>
        </row>
        <row r="1500">
          <cell r="A1500" t="str">
            <v>SS-66</v>
          </cell>
          <cell r="B1500" t="str">
            <v>A23-0812-SS-66</v>
          </cell>
          <cell r="C1500">
            <v>44374</v>
          </cell>
          <cell r="D1500" t="str">
            <v>SS</v>
          </cell>
          <cell r="E1500" t="str">
            <v>DC</v>
          </cell>
          <cell r="F1500" t="str">
            <v>DC2</v>
          </cell>
          <cell r="G1500">
            <v>1</v>
          </cell>
          <cell r="H1500">
            <v>620</v>
          </cell>
          <cell r="I1500">
            <v>26.961000000000009</v>
          </cell>
          <cell r="J1500"/>
          <cell r="K1500" t="str">
            <v>NA</v>
          </cell>
          <cell r="L1500" t="str">
            <v>NA</v>
          </cell>
          <cell r="M1500"/>
          <cell r="N1500" t="str">
            <v>OLD</v>
          </cell>
        </row>
        <row r="1501">
          <cell r="A1501" t="str">
            <v>SS-67</v>
          </cell>
          <cell r="B1501" t="str">
            <v>A27-1008-SS-67</v>
          </cell>
          <cell r="C1501">
            <v>44374</v>
          </cell>
          <cell r="D1501" t="str">
            <v>SS</v>
          </cell>
          <cell r="E1501" t="str">
            <v>DC</v>
          </cell>
          <cell r="F1501" t="str">
            <v>DC2</v>
          </cell>
          <cell r="G1501">
            <v>0</v>
          </cell>
          <cell r="H1501">
            <v>876</v>
          </cell>
          <cell r="I1501">
            <v>40.293000000000013</v>
          </cell>
          <cell r="J1501"/>
          <cell r="K1501" t="str">
            <v>NA</v>
          </cell>
          <cell r="L1501" t="str">
            <v>NA</v>
          </cell>
          <cell r="M1501"/>
          <cell r="N1501" t="str">
            <v>OLD</v>
          </cell>
        </row>
        <row r="1502">
          <cell r="A1502" t="str">
            <v>SS-68</v>
          </cell>
          <cell r="B1502" t="str">
            <v>A26-0937-SS-68</v>
          </cell>
          <cell r="C1502">
            <v>44374</v>
          </cell>
          <cell r="D1502" t="str">
            <v>SS</v>
          </cell>
          <cell r="E1502" t="str">
            <v>DC</v>
          </cell>
          <cell r="F1502" t="str">
            <v>DC2</v>
          </cell>
          <cell r="G1502">
            <v>1</v>
          </cell>
          <cell r="H1502">
            <v>478</v>
          </cell>
          <cell r="I1502">
            <v>53.668999999999997</v>
          </cell>
          <cell r="J1502"/>
          <cell r="K1502" t="str">
            <v>NA</v>
          </cell>
          <cell r="L1502" t="str">
            <v>NA</v>
          </cell>
          <cell r="M1502"/>
          <cell r="N1502" t="str">
            <v>OLD</v>
          </cell>
        </row>
        <row r="1503">
          <cell r="A1503" t="str">
            <v>SS-69</v>
          </cell>
          <cell r="B1503" t="str">
            <v>A27-0988-SS-69</v>
          </cell>
          <cell r="C1503">
            <v>44374</v>
          </cell>
          <cell r="D1503" t="str">
            <v>SS</v>
          </cell>
          <cell r="E1503" t="str">
            <v>DC</v>
          </cell>
          <cell r="F1503" t="str">
            <v>DC2</v>
          </cell>
          <cell r="G1503">
            <v>0</v>
          </cell>
          <cell r="H1503">
            <v>991</v>
          </cell>
          <cell r="I1503">
            <v>16.048999999999999</v>
          </cell>
          <cell r="J1503"/>
          <cell r="K1503" t="str">
            <v>NA</v>
          </cell>
          <cell r="L1503" t="str">
            <v>NA</v>
          </cell>
          <cell r="M1503"/>
          <cell r="N1503" t="str">
            <v>OLD</v>
          </cell>
        </row>
        <row r="1504">
          <cell r="A1504" t="str">
            <v>FAB-198</v>
          </cell>
          <cell r="B1504" t="str">
            <v>C9-6171-FAB-198</v>
          </cell>
          <cell r="C1504" t="str">
            <v>LSF 22</v>
          </cell>
          <cell r="D1504" t="str">
            <v>FAB</v>
          </cell>
          <cell r="E1504" t="str">
            <v>DC</v>
          </cell>
          <cell r="F1504" t="str">
            <v>DC2</v>
          </cell>
          <cell r="G1504">
            <v>0</v>
          </cell>
          <cell r="H1504">
            <v>561</v>
          </cell>
          <cell r="I1504">
            <v>69.52000000000001</v>
          </cell>
          <cell r="J1504"/>
          <cell r="K1504" t="str">
            <v>NA</v>
          </cell>
          <cell r="L1504" t="str">
            <v>NA</v>
          </cell>
          <cell r="M1504"/>
          <cell r="N1504" t="str">
            <v>OLD</v>
          </cell>
        </row>
        <row r="1505">
          <cell r="A1505" t="str">
            <v>FAB-200</v>
          </cell>
          <cell r="B1505" t="str">
            <v>C10-6226-FAB-200</v>
          </cell>
          <cell r="C1505" t="str">
            <v>LSF 22</v>
          </cell>
          <cell r="D1505" t="str">
            <v>FAB</v>
          </cell>
          <cell r="E1505" t="str">
            <v>DC</v>
          </cell>
          <cell r="F1505" t="str">
            <v>DC2</v>
          </cell>
          <cell r="G1505">
            <v>0</v>
          </cell>
          <cell r="H1505">
            <v>685</v>
          </cell>
          <cell r="I1505">
            <v>75.757000000000005</v>
          </cell>
          <cell r="J1505"/>
          <cell r="K1505" t="str">
            <v>NA</v>
          </cell>
          <cell r="L1505" t="str">
            <v>NA</v>
          </cell>
          <cell r="M1505"/>
          <cell r="N1505" t="str">
            <v>OLD</v>
          </cell>
        </row>
        <row r="1506">
          <cell r="A1506" t="str">
            <v>FAB-202</v>
          </cell>
          <cell r="B1506" t="str">
            <v>A25-0914-FAB-202</v>
          </cell>
          <cell r="C1506" t="str">
            <v>LSF 22</v>
          </cell>
          <cell r="D1506" t="str">
            <v>FAB</v>
          </cell>
          <cell r="E1506" t="str">
            <v>DC</v>
          </cell>
          <cell r="F1506" t="str">
            <v>DC2</v>
          </cell>
          <cell r="G1506">
            <v>0</v>
          </cell>
          <cell r="H1506"/>
          <cell r="I1506">
            <v>9.8230000000000004</v>
          </cell>
          <cell r="J1506"/>
          <cell r="K1506" t="str">
            <v>NA</v>
          </cell>
          <cell r="L1506" t="str">
            <v>NA</v>
          </cell>
          <cell r="M1506"/>
          <cell r="N1506" t="str">
            <v>OLD</v>
          </cell>
        </row>
        <row r="1507">
          <cell r="A1507" t="str">
            <v>GEN-HH05</v>
          </cell>
          <cell r="B1507" t="str">
            <v>A13-0452-GEN-HH05</v>
          </cell>
          <cell r="C1507" t="str">
            <v>LNP</v>
          </cell>
          <cell r="D1507" t="str">
            <v>GEN</v>
          </cell>
          <cell r="E1507" t="str">
            <v>DC</v>
          </cell>
          <cell r="F1507" t="str">
            <v>DC2</v>
          </cell>
          <cell r="G1507">
            <v>2</v>
          </cell>
          <cell r="H1507">
            <v>368</v>
          </cell>
          <cell r="I1507">
            <v>58.828000000000003</v>
          </cell>
          <cell r="J1507"/>
          <cell r="K1507" t="str">
            <v>NA</v>
          </cell>
          <cell r="L1507" t="str">
            <v>NA</v>
          </cell>
          <cell r="M1507"/>
          <cell r="N1507" t="str">
            <v>OLD</v>
          </cell>
        </row>
        <row r="1508">
          <cell r="A1508" t="str">
            <v>FAB-213</v>
          </cell>
          <cell r="B1508" t="str">
            <v>B4-4182-FAB-213</v>
          </cell>
          <cell r="C1508" t="str">
            <v>FDA</v>
          </cell>
          <cell r="D1508" t="str">
            <v>FAB</v>
          </cell>
          <cell r="E1508" t="str">
            <v>DC</v>
          </cell>
          <cell r="F1508" t="str">
            <v>DC2</v>
          </cell>
          <cell r="G1508">
            <v>0</v>
          </cell>
          <cell r="H1508">
            <v>864</v>
          </cell>
          <cell r="I1508">
            <v>28.314</v>
          </cell>
          <cell r="J1508"/>
          <cell r="K1508" t="str">
            <v>NA</v>
          </cell>
          <cell r="L1508">
            <v>-16.95804009732959</v>
          </cell>
          <cell r="M1508"/>
          <cell r="N1508" t="str">
            <v>OLD</v>
          </cell>
        </row>
        <row r="1509">
          <cell r="A1509" t="str">
            <v>FAB-219</v>
          </cell>
          <cell r="B1509" t="str">
            <v>A10-0353-FAB-219</v>
          </cell>
          <cell r="C1509" t="str">
            <v>IMPROVED</v>
          </cell>
          <cell r="D1509" t="str">
            <v>FAB</v>
          </cell>
          <cell r="E1509" t="str">
            <v>DC</v>
          </cell>
          <cell r="F1509" t="str">
            <v>DC2</v>
          </cell>
          <cell r="G1509">
            <v>1</v>
          </cell>
          <cell r="H1509">
            <v>465</v>
          </cell>
          <cell r="I1509">
            <v>39.500999999999998</v>
          </cell>
          <cell r="J1509"/>
          <cell r="K1509" t="str">
            <v>NA</v>
          </cell>
          <cell r="L1509" t="str">
            <v>NA</v>
          </cell>
          <cell r="M1509"/>
          <cell r="N1509" t="str">
            <v>OLD</v>
          </cell>
        </row>
        <row r="1510">
          <cell r="A1510" t="str">
            <v>FAB-226</v>
          </cell>
          <cell r="B1510" t="str">
            <v>C8-6137-FAB-226</v>
          </cell>
          <cell r="C1510" t="str">
            <v>LNP 22</v>
          </cell>
          <cell r="D1510" t="str">
            <v>FAB</v>
          </cell>
          <cell r="E1510" t="str">
            <v>DC</v>
          </cell>
          <cell r="F1510" t="str">
            <v>DC2</v>
          </cell>
          <cell r="G1510">
            <v>1</v>
          </cell>
          <cell r="H1510">
            <v>805</v>
          </cell>
          <cell r="I1510">
            <v>79.486000000000018</v>
          </cell>
          <cell r="J1510"/>
          <cell r="K1510" t="str">
            <v>NA</v>
          </cell>
          <cell r="L1510" t="str">
            <v>NA</v>
          </cell>
          <cell r="M1510"/>
          <cell r="N1510" t="str">
            <v>OLD</v>
          </cell>
        </row>
        <row r="1511">
          <cell r="A1511" t="str">
            <v>FAB-233</v>
          </cell>
          <cell r="B1511" t="str">
            <v>C2-6031-FAB-233</v>
          </cell>
          <cell r="C1511" t="str">
            <v>HOLD</v>
          </cell>
          <cell r="D1511" t="str">
            <v>FAB</v>
          </cell>
          <cell r="E1511" t="str">
            <v>DC</v>
          </cell>
          <cell r="F1511" t="str">
            <v>DC2</v>
          </cell>
          <cell r="G1511">
            <v>4</v>
          </cell>
          <cell r="H1511">
            <v>194</v>
          </cell>
          <cell r="I1511">
            <v>62.436</v>
          </cell>
          <cell r="J1511"/>
          <cell r="K1511" t="str">
            <v>NA</v>
          </cell>
          <cell r="L1511" t="str">
            <v>NA</v>
          </cell>
          <cell r="M1511"/>
          <cell r="N1511" t="str">
            <v>OLD</v>
          </cell>
        </row>
        <row r="1512">
          <cell r="A1512" t="str">
            <v>PR-36</v>
          </cell>
          <cell r="B1512" t="str">
            <v>A10-0336-PR-36</v>
          </cell>
          <cell r="C1512" t="str">
            <v>LSF</v>
          </cell>
          <cell r="D1512" t="str">
            <v>PR</v>
          </cell>
          <cell r="E1512" t="str">
            <v>DC</v>
          </cell>
          <cell r="F1512" t="str">
            <v>DC2</v>
          </cell>
          <cell r="G1512">
            <v>5</v>
          </cell>
          <cell r="H1512">
            <v>646</v>
          </cell>
          <cell r="I1512">
            <v>2.64</v>
          </cell>
          <cell r="J1512"/>
          <cell r="K1512" t="str">
            <v>NA</v>
          </cell>
          <cell r="L1512" t="str">
            <v>NA</v>
          </cell>
          <cell r="M1512"/>
          <cell r="N1512" t="str">
            <v>OLD</v>
          </cell>
        </row>
        <row r="1513">
          <cell r="A1513" t="str">
            <v>FAB-237</v>
          </cell>
          <cell r="B1513" t="str">
            <v>C5-6079-FAB-237</v>
          </cell>
          <cell r="C1513" t="str">
            <v>IMPROVED</v>
          </cell>
          <cell r="D1513" t="str">
            <v>FAB</v>
          </cell>
          <cell r="E1513" t="str">
            <v>DC</v>
          </cell>
          <cell r="F1513" t="str">
            <v>DC2</v>
          </cell>
          <cell r="G1513">
            <v>0</v>
          </cell>
          <cell r="H1513"/>
          <cell r="I1513">
            <v>105.06100000000001</v>
          </cell>
          <cell r="J1513"/>
          <cell r="K1513" t="str">
            <v>NA</v>
          </cell>
          <cell r="L1513" t="str">
            <v>NA</v>
          </cell>
          <cell r="M1513"/>
          <cell r="N1513" t="str">
            <v>OLD</v>
          </cell>
        </row>
        <row r="1514">
          <cell r="A1514" t="str">
            <v>FAB-239</v>
          </cell>
          <cell r="B1514" t="str">
            <v>C3-6055-FAB-239</v>
          </cell>
          <cell r="C1514" t="str">
            <v>IMPROVED</v>
          </cell>
          <cell r="D1514" t="str">
            <v>FAB</v>
          </cell>
          <cell r="E1514" t="str">
            <v>DC</v>
          </cell>
          <cell r="F1514" t="str">
            <v>DC2</v>
          </cell>
          <cell r="G1514">
            <v>0</v>
          </cell>
          <cell r="H1514">
            <v>575</v>
          </cell>
          <cell r="I1514">
            <v>107.70099999999999</v>
          </cell>
          <cell r="J1514"/>
          <cell r="K1514" t="str">
            <v>NA</v>
          </cell>
          <cell r="L1514" t="str">
            <v>NA</v>
          </cell>
          <cell r="M1514"/>
          <cell r="N1514" t="str">
            <v>OLD</v>
          </cell>
        </row>
        <row r="1515">
          <cell r="A1515" t="str">
            <v>JMT-164</v>
          </cell>
          <cell r="B1515" t="str">
            <v>A06-0188-JMT-164</v>
          </cell>
          <cell r="C1515" t="str">
            <v>LNP 22</v>
          </cell>
          <cell r="D1515" t="str">
            <v>JMT</v>
          </cell>
          <cell r="E1515" t="str">
            <v>DC</v>
          </cell>
          <cell r="F1515" t="str">
            <v>DC2</v>
          </cell>
          <cell r="G1515">
            <v>2</v>
          </cell>
          <cell r="H1515">
            <v>501</v>
          </cell>
          <cell r="I1515">
            <v>20.196000000000002</v>
          </cell>
          <cell r="J1515"/>
          <cell r="K1515" t="str">
            <v>NA</v>
          </cell>
          <cell r="L1515" t="str">
            <v>NA</v>
          </cell>
          <cell r="M1515"/>
          <cell r="N1515" t="str">
            <v>OLD</v>
          </cell>
        </row>
        <row r="1516">
          <cell r="A1516" t="str">
            <v>FAB-250</v>
          </cell>
          <cell r="B1516" t="str">
            <v>C6-6083-FAB-250</v>
          </cell>
          <cell r="C1516" t="str">
            <v>LNP 22</v>
          </cell>
          <cell r="D1516" t="str">
            <v>FAB</v>
          </cell>
          <cell r="E1516" t="str">
            <v>DC</v>
          </cell>
          <cell r="F1516" t="str">
            <v>DC2</v>
          </cell>
          <cell r="G1516">
            <v>3</v>
          </cell>
          <cell r="H1516">
            <v>337</v>
          </cell>
          <cell r="I1516">
            <v>37.576000000000001</v>
          </cell>
          <cell r="J1516"/>
          <cell r="K1516" t="str">
            <v>NA</v>
          </cell>
          <cell r="L1516" t="str">
            <v>NA</v>
          </cell>
          <cell r="M1516"/>
          <cell r="N1516" t="str">
            <v>OLD</v>
          </cell>
        </row>
        <row r="1517">
          <cell r="A1517" t="str">
            <v>FAB-258</v>
          </cell>
          <cell r="B1517" t="str">
            <v>A26-0980-FAB-258</v>
          </cell>
          <cell r="C1517" t="str">
            <v>LNP 22</v>
          </cell>
          <cell r="D1517" t="str">
            <v>FAB</v>
          </cell>
          <cell r="E1517" t="str">
            <v>DC</v>
          </cell>
          <cell r="F1517" t="str">
            <v>DC2</v>
          </cell>
          <cell r="G1517">
            <v>1</v>
          </cell>
          <cell r="H1517">
            <v>684</v>
          </cell>
          <cell r="I1517">
            <v>44.143000000000008</v>
          </cell>
          <cell r="J1517"/>
          <cell r="K1517" t="str">
            <v>NA</v>
          </cell>
          <cell r="L1517" t="str">
            <v>NA</v>
          </cell>
          <cell r="M1517"/>
          <cell r="N1517" t="str">
            <v>OLD</v>
          </cell>
        </row>
        <row r="1518">
          <cell r="A1518" t="str">
            <v>FAB-263</v>
          </cell>
          <cell r="B1518" t="str">
            <v>A26-0981-FAB-263</v>
          </cell>
          <cell r="C1518" t="str">
            <v>LNP</v>
          </cell>
          <cell r="D1518" t="str">
            <v>FAB</v>
          </cell>
          <cell r="E1518" t="str">
            <v>DC</v>
          </cell>
          <cell r="F1518" t="str">
            <v>DC2</v>
          </cell>
          <cell r="G1518">
            <v>1</v>
          </cell>
          <cell r="H1518">
            <v>801</v>
          </cell>
          <cell r="I1518">
            <v>30.195</v>
          </cell>
          <cell r="J1518"/>
          <cell r="K1518" t="str">
            <v>NA</v>
          </cell>
          <cell r="L1518" t="str">
            <v>NA</v>
          </cell>
          <cell r="M1518"/>
          <cell r="N1518" t="str">
            <v>OLD</v>
          </cell>
        </row>
        <row r="1519">
          <cell r="A1519" t="str">
            <v>PF-RP14</v>
          </cell>
          <cell r="B1519" t="str">
            <v>PF-RP14</v>
          </cell>
          <cell r="C1519" t="str">
            <v>DC</v>
          </cell>
          <cell r="D1519" t="str">
            <v>REP</v>
          </cell>
          <cell r="E1519" t="str">
            <v>DC</v>
          </cell>
          <cell r="F1519" t="str">
            <v>DC2</v>
          </cell>
          <cell r="G1519">
            <v>0</v>
          </cell>
          <cell r="H1519"/>
          <cell r="I1519">
            <v>0.14299999999999999</v>
          </cell>
          <cell r="J1519"/>
          <cell r="K1519" t="str">
            <v>NA</v>
          </cell>
          <cell r="L1519" t="str">
            <v>NA</v>
          </cell>
          <cell r="M1519"/>
          <cell r="N1519" t="str">
            <v>OLD</v>
          </cell>
        </row>
        <row r="1520">
          <cell r="A1520" t="str">
            <v>BA-H01</v>
          </cell>
          <cell r="B1520" t="str">
            <v>A24-0865-BA-H01</v>
          </cell>
          <cell r="C1520" t="str">
            <v>DC 22</v>
          </cell>
          <cell r="D1520" t="str">
            <v>BA</v>
          </cell>
          <cell r="E1520" t="str">
            <v>DC</v>
          </cell>
          <cell r="F1520" t="str">
            <v>DC2</v>
          </cell>
          <cell r="G1520">
            <v>3</v>
          </cell>
          <cell r="H1520">
            <v>709</v>
          </cell>
          <cell r="I1520">
            <v>7.5460000000000012</v>
          </cell>
          <cell r="J1520"/>
          <cell r="K1520">
            <v>-1.6428212893344469</v>
          </cell>
          <cell r="L1520" t="str">
            <v>NA</v>
          </cell>
          <cell r="M1520"/>
          <cell r="N1520" t="str">
            <v>OLD</v>
          </cell>
        </row>
        <row r="1521">
          <cell r="A1521" t="str">
            <v>BA-H02</v>
          </cell>
          <cell r="B1521" t="str">
            <v>A24-0869-BA-H02</v>
          </cell>
          <cell r="C1521" t="str">
            <v>DC 22</v>
          </cell>
          <cell r="D1521" t="str">
            <v>BA</v>
          </cell>
          <cell r="E1521" t="str">
            <v>DC</v>
          </cell>
          <cell r="F1521" t="str">
            <v>DC2</v>
          </cell>
          <cell r="G1521">
            <v>2</v>
          </cell>
          <cell r="H1521">
            <v>919</v>
          </cell>
          <cell r="I1521">
            <v>6.963000000000001</v>
          </cell>
          <cell r="J1521"/>
          <cell r="K1521">
            <v>-0.66315789473684206</v>
          </cell>
          <cell r="L1521" t="str">
            <v>NA</v>
          </cell>
          <cell r="M1521"/>
          <cell r="N1521" t="str">
            <v>OLD</v>
          </cell>
        </row>
        <row r="1522">
          <cell r="A1522" t="str">
            <v>BA-H04</v>
          </cell>
          <cell r="B1522" t="str">
            <v>A26-0938-BA-H04</v>
          </cell>
          <cell r="C1522" t="str">
            <v>DC 22</v>
          </cell>
          <cell r="D1522" t="str">
            <v>BA</v>
          </cell>
          <cell r="E1522" t="str">
            <v>DC</v>
          </cell>
          <cell r="F1522" t="str">
            <v>DC2</v>
          </cell>
          <cell r="G1522">
            <v>3</v>
          </cell>
          <cell r="H1522">
            <v>677</v>
          </cell>
          <cell r="I1522">
            <v>10.307</v>
          </cell>
          <cell r="J1522"/>
          <cell r="K1522">
            <v>-0.5</v>
          </cell>
          <cell r="L1522" t="str">
            <v>NA</v>
          </cell>
          <cell r="M1522"/>
          <cell r="N1522" t="str">
            <v>OLD</v>
          </cell>
        </row>
        <row r="1523">
          <cell r="A1523" t="str">
            <v>BA-H08</v>
          </cell>
          <cell r="B1523" t="str">
            <v>A24-0867-BA-H08</v>
          </cell>
          <cell r="C1523" t="str">
            <v>DC 22</v>
          </cell>
          <cell r="D1523" t="str">
            <v>BA</v>
          </cell>
          <cell r="E1523" t="str">
            <v>DC</v>
          </cell>
          <cell r="F1523" t="str">
            <v>DC2</v>
          </cell>
          <cell r="G1523">
            <v>3</v>
          </cell>
          <cell r="H1523">
            <v>690</v>
          </cell>
          <cell r="I1523">
            <v>15.18</v>
          </cell>
          <cell r="J1523"/>
          <cell r="K1523">
            <v>-0.76875000000000004</v>
          </cell>
          <cell r="L1523" t="str">
            <v>NA</v>
          </cell>
          <cell r="M1523"/>
          <cell r="N1523" t="str">
            <v>OLD</v>
          </cell>
        </row>
        <row r="1524">
          <cell r="A1524" t="str">
            <v>FAB-281</v>
          </cell>
          <cell r="B1524" t="str">
            <v>C2-6029-FAB-281</v>
          </cell>
          <cell r="C1524" t="str">
            <v>FDA</v>
          </cell>
          <cell r="D1524" t="str">
            <v>FAB</v>
          </cell>
          <cell r="E1524" t="str">
            <v>DC</v>
          </cell>
          <cell r="F1524" t="str">
            <v>DC2</v>
          </cell>
          <cell r="G1524">
            <v>10</v>
          </cell>
          <cell r="H1524">
            <v>193</v>
          </cell>
          <cell r="I1524">
            <v>45.055999999999997</v>
          </cell>
          <cell r="J1524"/>
          <cell r="K1524" t="str">
            <v>NA</v>
          </cell>
          <cell r="L1524" t="str">
            <v>NA</v>
          </cell>
          <cell r="M1524"/>
          <cell r="N1524" t="str">
            <v>OLD</v>
          </cell>
        </row>
        <row r="1525">
          <cell r="A1525" t="str">
            <v>FAB-320</v>
          </cell>
          <cell r="B1525" t="str">
            <v>A08-0265-FAB-320</v>
          </cell>
          <cell r="C1525" t="str">
            <v>LNP</v>
          </cell>
          <cell r="D1525" t="str">
            <v>FAB</v>
          </cell>
          <cell r="E1525" t="str">
            <v>DC</v>
          </cell>
          <cell r="F1525" t="str">
            <v>DC2</v>
          </cell>
          <cell r="G1525">
            <v>0</v>
          </cell>
          <cell r="H1525"/>
          <cell r="I1525">
            <v>32.593000000000004</v>
          </cell>
          <cell r="J1525"/>
          <cell r="K1525" t="str">
            <v>NA</v>
          </cell>
          <cell r="L1525" t="str">
            <v>NA</v>
          </cell>
          <cell r="M1525"/>
          <cell r="N1525" t="str">
            <v>OLD</v>
          </cell>
        </row>
        <row r="1526">
          <cell r="A1526" t="str">
            <v>FAB-322</v>
          </cell>
          <cell r="B1526" t="str">
            <v>A04-0134-FAB-322</v>
          </cell>
          <cell r="C1526" t="str">
            <v>LNP</v>
          </cell>
          <cell r="D1526" t="str">
            <v>FAB</v>
          </cell>
          <cell r="E1526" t="str">
            <v>DC</v>
          </cell>
          <cell r="F1526" t="str">
            <v>DC2</v>
          </cell>
          <cell r="G1526">
            <v>0</v>
          </cell>
          <cell r="H1526"/>
          <cell r="I1526">
            <v>48.466000000000008</v>
          </cell>
          <cell r="J1526"/>
          <cell r="K1526" t="str">
            <v>NA</v>
          </cell>
          <cell r="L1526" t="str">
            <v>NA</v>
          </cell>
          <cell r="M1526"/>
          <cell r="N1526" t="str">
            <v>OLD</v>
          </cell>
        </row>
        <row r="1527">
          <cell r="A1527" t="str">
            <v>FAB-323</v>
          </cell>
          <cell r="B1527" t="str">
            <v>A12-0398-FAB-323</v>
          </cell>
          <cell r="C1527" t="str">
            <v>LNP</v>
          </cell>
          <cell r="D1527" t="str">
            <v>FAB</v>
          </cell>
          <cell r="E1527" t="str">
            <v>DC</v>
          </cell>
          <cell r="F1527" t="str">
            <v>DC2</v>
          </cell>
          <cell r="G1527">
            <v>0</v>
          </cell>
          <cell r="H1527"/>
          <cell r="I1527">
            <v>13.794</v>
          </cell>
          <cell r="J1527"/>
          <cell r="K1527" t="str">
            <v>NA</v>
          </cell>
          <cell r="L1527" t="str">
            <v>NA</v>
          </cell>
          <cell r="M1527"/>
          <cell r="N1527" t="str">
            <v>OLD</v>
          </cell>
        </row>
        <row r="1528">
          <cell r="A1528" t="str">
            <v>ST-06</v>
          </cell>
          <cell r="B1528" t="str">
            <v>B5-4267-ST-06</v>
          </cell>
          <cell r="C1528" t="str">
            <v>DC</v>
          </cell>
          <cell r="D1528" t="str">
            <v>ST</v>
          </cell>
          <cell r="E1528" t="str">
            <v>DC</v>
          </cell>
          <cell r="F1528" t="str">
            <v>DC2</v>
          </cell>
          <cell r="G1528">
            <v>0</v>
          </cell>
          <cell r="H1528"/>
          <cell r="I1528">
            <v>31.603000000000002</v>
          </cell>
          <cell r="J1528"/>
          <cell r="K1528" t="str">
            <v>NA</v>
          </cell>
          <cell r="L1528" t="str">
            <v>NA</v>
          </cell>
          <cell r="M1528"/>
          <cell r="N1528" t="str">
            <v>OLD</v>
          </cell>
        </row>
        <row r="1529">
          <cell r="A1529" t="str">
            <v>PF-08</v>
          </cell>
          <cell r="B1529" t="str">
            <v>PF-08</v>
          </cell>
          <cell r="C1529" t="str">
            <v>IMPROVED</v>
          </cell>
          <cell r="D1529" t="str">
            <v>PF</v>
          </cell>
          <cell r="E1529" t="str">
            <v>DC</v>
          </cell>
          <cell r="F1529" t="str">
            <v>DC2</v>
          </cell>
          <cell r="G1529">
            <v>52</v>
          </cell>
          <cell r="H1529">
            <v>149</v>
          </cell>
          <cell r="I1529">
            <v>84.7</v>
          </cell>
          <cell r="J1529"/>
          <cell r="K1529">
            <v>-8.5904500000000006</v>
          </cell>
          <cell r="L1529" t="str">
            <v>NA</v>
          </cell>
          <cell r="M1529"/>
          <cell r="N1529" t="str">
            <v>OLD</v>
          </cell>
        </row>
        <row r="1530">
          <cell r="A1530" t="str">
            <v>IB-G06</v>
          </cell>
          <cell r="B1530" t="str">
            <v>C4-6066-IB-G06</v>
          </cell>
          <cell r="C1530" t="str">
            <v>LNP</v>
          </cell>
          <cell r="D1530" t="str">
            <v>IB</v>
          </cell>
          <cell r="E1530" t="str">
            <v>DC</v>
          </cell>
          <cell r="F1530" t="str">
            <v>DC2</v>
          </cell>
          <cell r="G1530">
            <v>1</v>
          </cell>
          <cell r="H1530"/>
          <cell r="I1530">
            <v>28.423999999999999</v>
          </cell>
          <cell r="J1530"/>
          <cell r="K1530" t="str">
            <v>NA</v>
          </cell>
          <cell r="L1530" t="str">
            <v>NA</v>
          </cell>
          <cell r="M1530"/>
          <cell r="N1530" t="str">
            <v>OLD</v>
          </cell>
        </row>
        <row r="1531">
          <cell r="A1531" t="str">
            <v>FAB-337</v>
          </cell>
          <cell r="B1531" t="str">
            <v>FAB-337</v>
          </cell>
          <cell r="C1531" t="str">
            <v>NOT SENT</v>
          </cell>
          <cell r="D1531" t="str">
            <v>FAB</v>
          </cell>
          <cell r="E1531" t="str">
            <v>DC</v>
          </cell>
          <cell r="F1531" t="str">
            <v>DC2</v>
          </cell>
          <cell r="G1531">
            <v>0</v>
          </cell>
          <cell r="H1531"/>
          <cell r="I1531">
            <v>0</v>
          </cell>
          <cell r="J1531"/>
          <cell r="K1531" t="str">
            <v>NA</v>
          </cell>
          <cell r="L1531" t="str">
            <v>NA</v>
          </cell>
          <cell r="M1531"/>
          <cell r="N1531" t="str">
            <v>OLD</v>
          </cell>
        </row>
        <row r="1532">
          <cell r="A1532" t="str">
            <v>FAB-346</v>
          </cell>
          <cell r="B1532" t="str">
            <v>FAB-346</v>
          </cell>
          <cell r="C1532" t="str">
            <v>NOT SENT</v>
          </cell>
          <cell r="D1532" t="str">
            <v>FAB</v>
          </cell>
          <cell r="E1532" t="str">
            <v>DC</v>
          </cell>
          <cell r="F1532" t="str">
            <v>DC2</v>
          </cell>
          <cell r="G1532">
            <v>0</v>
          </cell>
          <cell r="H1532"/>
          <cell r="I1532">
            <v>0</v>
          </cell>
          <cell r="J1532"/>
          <cell r="K1532" t="str">
            <v>NA</v>
          </cell>
          <cell r="L1532" t="str">
            <v>NA</v>
          </cell>
          <cell r="M1532"/>
          <cell r="N1532" t="str">
            <v>OLD</v>
          </cell>
        </row>
        <row r="1533">
          <cell r="A1533" t="str">
            <v>GEN-NS15</v>
          </cell>
          <cell r="B1533" t="str">
            <v>A27-0999-GEN-NS15</v>
          </cell>
          <cell r="C1533" t="str">
            <v>DC 22</v>
          </cell>
          <cell r="D1533" t="str">
            <v>GEN</v>
          </cell>
          <cell r="E1533" t="str">
            <v>DC</v>
          </cell>
          <cell r="F1533" t="str">
            <v>DC2</v>
          </cell>
          <cell r="G1533">
            <v>0</v>
          </cell>
          <cell r="H1533"/>
          <cell r="I1533">
            <v>3.3109999999999999</v>
          </cell>
          <cell r="J1533"/>
          <cell r="K1533" t="str">
            <v>NA</v>
          </cell>
          <cell r="L1533" t="str">
            <v>NA</v>
          </cell>
          <cell r="M1533"/>
          <cell r="N1533" t="str">
            <v>OLD</v>
          </cell>
        </row>
        <row r="1534">
          <cell r="A1534" t="str">
            <v>GEN-NS11</v>
          </cell>
          <cell r="B1534" t="str">
            <v>A25-0890-GEN-NS11</v>
          </cell>
          <cell r="C1534" t="str">
            <v>DC 22</v>
          </cell>
          <cell r="D1534" t="str">
            <v>GEN</v>
          </cell>
          <cell r="E1534" t="str">
            <v>DC</v>
          </cell>
          <cell r="F1534" t="str">
            <v>DC2</v>
          </cell>
          <cell r="G1534">
            <v>0</v>
          </cell>
          <cell r="H1534"/>
          <cell r="I1534">
            <v>9.3390000000000004</v>
          </cell>
          <cell r="J1534"/>
          <cell r="K1534" t="str">
            <v>NA</v>
          </cell>
          <cell r="L1534" t="str">
            <v>NA</v>
          </cell>
          <cell r="M1534"/>
          <cell r="N1534" t="str">
            <v>OLD</v>
          </cell>
        </row>
        <row r="1535">
          <cell r="A1535" t="str">
            <v>GT-20</v>
          </cell>
          <cell r="B1535" t="str">
            <v>A27-0999-GT-20</v>
          </cell>
          <cell r="C1535" t="str">
            <v>DC 22</v>
          </cell>
          <cell r="D1535" t="str">
            <v>GT</v>
          </cell>
          <cell r="E1535" t="str">
            <v>DC</v>
          </cell>
          <cell r="F1535" t="str">
            <v>DC2</v>
          </cell>
          <cell r="G1535">
            <v>0</v>
          </cell>
          <cell r="H1535"/>
          <cell r="I1535">
            <v>7.128000000000001</v>
          </cell>
          <cell r="J1535"/>
          <cell r="K1535" t="str">
            <v>NA</v>
          </cell>
          <cell r="L1535" t="str">
            <v>NA</v>
          </cell>
          <cell r="M1535"/>
          <cell r="N1535" t="str">
            <v>OLD</v>
          </cell>
        </row>
        <row r="1536">
          <cell r="A1536" t="str">
            <v>FAB-348</v>
          </cell>
          <cell r="B1536" t="str">
            <v>C10-6193-FAB-348</v>
          </cell>
          <cell r="C1536" t="str">
            <v>FDA</v>
          </cell>
          <cell r="D1536" t="str">
            <v>FAB</v>
          </cell>
          <cell r="E1536" t="str">
            <v>DC</v>
          </cell>
          <cell r="F1536" t="str">
            <v>DC2</v>
          </cell>
          <cell r="G1536">
            <v>0</v>
          </cell>
          <cell r="H1536"/>
          <cell r="I1536">
            <v>61.435000000000009</v>
          </cell>
          <cell r="J1536"/>
          <cell r="K1536" t="str">
            <v>NA</v>
          </cell>
          <cell r="L1536" t="str">
            <v>NA</v>
          </cell>
          <cell r="M1536"/>
          <cell r="N1536" t="str">
            <v>OLD</v>
          </cell>
        </row>
        <row r="1537">
          <cell r="A1537" t="str">
            <v>FAB-352</v>
          </cell>
          <cell r="B1537" t="str">
            <v>B4-4194-FAB-352</v>
          </cell>
          <cell r="C1537" t="str">
            <v>LNP</v>
          </cell>
          <cell r="D1537" t="str">
            <v>FAB</v>
          </cell>
          <cell r="E1537" t="str">
            <v>DC</v>
          </cell>
          <cell r="F1537" t="str">
            <v>DC2</v>
          </cell>
          <cell r="G1537">
            <v>0</v>
          </cell>
          <cell r="H1537"/>
          <cell r="I1537">
            <v>35.277000000000001</v>
          </cell>
          <cell r="J1537"/>
          <cell r="K1537" t="str">
            <v>NA</v>
          </cell>
          <cell r="L1537" t="str">
            <v>NA</v>
          </cell>
          <cell r="M1537"/>
          <cell r="N1537" t="str">
            <v>OLD</v>
          </cell>
        </row>
        <row r="1538">
          <cell r="A1538" t="str">
            <v>FAB-89</v>
          </cell>
          <cell r="B1538" t="str">
            <v>A23-0837-FAB-89</v>
          </cell>
          <cell r="C1538" t="str">
            <v>LNP</v>
          </cell>
          <cell r="D1538" t="str">
            <v>FAB</v>
          </cell>
          <cell r="E1538" t="str">
            <v>DC</v>
          </cell>
          <cell r="F1538" t="str">
            <v>DC2</v>
          </cell>
          <cell r="G1538">
            <v>0</v>
          </cell>
          <cell r="H1538"/>
          <cell r="I1538">
            <v>50.369</v>
          </cell>
          <cell r="J1538"/>
          <cell r="K1538" t="str">
            <v>NA</v>
          </cell>
          <cell r="L1538" t="str">
            <v>NA</v>
          </cell>
          <cell r="M1538"/>
          <cell r="N1538" t="str">
            <v>OLD</v>
          </cell>
        </row>
        <row r="1539">
          <cell r="A1539" t="str">
            <v>JMT-114</v>
          </cell>
          <cell r="B1539" t="str">
            <v>A28-1038-JMT-114</v>
          </cell>
          <cell r="C1539" t="str">
            <v>DC</v>
          </cell>
          <cell r="D1539" t="str">
            <v>JMT</v>
          </cell>
          <cell r="E1539" t="str">
            <v>DC</v>
          </cell>
          <cell r="F1539" t="str">
            <v>DC2</v>
          </cell>
          <cell r="G1539">
            <v>0</v>
          </cell>
          <cell r="H1539"/>
          <cell r="I1539">
            <v>3.850000000000001</v>
          </cell>
          <cell r="J1539"/>
          <cell r="K1539" t="str">
            <v>NA</v>
          </cell>
          <cell r="L1539" t="str">
            <v>NA</v>
          </cell>
          <cell r="M1539"/>
          <cell r="N1539" t="str">
            <v>NEW23</v>
          </cell>
        </row>
        <row r="1540">
          <cell r="A1540" t="str">
            <v>ARPZ007</v>
          </cell>
          <cell r="B1540" t="str">
            <v>ARPZ007</v>
          </cell>
          <cell r="C1540" t="str">
            <v>HOLD</v>
          </cell>
          <cell r="D1540" t="str">
            <v>ART</v>
          </cell>
          <cell r="E1540" t="str">
            <v>DC</v>
          </cell>
          <cell r="F1540" t="str">
            <v>DC2</v>
          </cell>
          <cell r="G1540">
            <v>0</v>
          </cell>
          <cell r="H1540"/>
          <cell r="I1540">
            <v>7.6340000000000012</v>
          </cell>
          <cell r="J1540"/>
          <cell r="K1540">
            <v>-1.19</v>
          </cell>
          <cell r="L1540" t="str">
            <v>NA</v>
          </cell>
          <cell r="M1540"/>
          <cell r="N1540" t="str">
            <v>NEW23</v>
          </cell>
        </row>
        <row r="1541">
          <cell r="A1541" t="str">
            <v>PKG-16</v>
          </cell>
          <cell r="B1541" t="str">
            <v>PKG-16</v>
          </cell>
          <cell r="C1541" t="str">
            <v>BAG</v>
          </cell>
          <cell r="D1541" t="str">
            <v>PKG</v>
          </cell>
          <cell r="E1541" t="str">
            <v>DC</v>
          </cell>
          <cell r="F1541" t="str">
            <v>DC2</v>
          </cell>
          <cell r="G1541">
            <v>0</v>
          </cell>
          <cell r="H1541"/>
          <cell r="I1541">
            <v>0</v>
          </cell>
          <cell r="J1541"/>
          <cell r="K1541" t="str">
            <v>NA</v>
          </cell>
          <cell r="L1541" t="str">
            <v>NA</v>
          </cell>
          <cell r="M1541"/>
          <cell r="N1541" t="str">
            <v>NEW23</v>
          </cell>
        </row>
        <row r="1542">
          <cell r="A1542" t="str">
            <v>ARST005-C</v>
          </cell>
          <cell r="B1542" t="str">
            <v>ARST005-C</v>
          </cell>
          <cell r="C1542" t="str">
            <v>HOLD</v>
          </cell>
          <cell r="D1542" t="str">
            <v>ART</v>
          </cell>
          <cell r="E1542" t="str">
            <v>DC</v>
          </cell>
          <cell r="F1542" t="str">
            <v>DC2</v>
          </cell>
          <cell r="G1542">
            <v>0</v>
          </cell>
          <cell r="H1542"/>
          <cell r="I1542">
            <v>16.181000000000001</v>
          </cell>
          <cell r="J1542"/>
          <cell r="K1542" t="str">
            <v>NA</v>
          </cell>
          <cell r="L1542" t="str">
            <v>NA</v>
          </cell>
          <cell r="M1542"/>
          <cell r="N1542" t="str">
            <v>NEW23</v>
          </cell>
        </row>
        <row r="1543">
          <cell r="A1543" t="str">
            <v>UFAB-331</v>
          </cell>
          <cell r="B1543" t="str">
            <v>UFAB-331</v>
          </cell>
          <cell r="C1543" t="str">
            <v>DC</v>
          </cell>
          <cell r="D1543" t="str">
            <v>FAB</v>
          </cell>
          <cell r="E1543" t="str">
            <v>DC</v>
          </cell>
          <cell r="F1543" t="str">
            <v>DC2</v>
          </cell>
          <cell r="G1543">
            <v>0</v>
          </cell>
          <cell r="H1543"/>
          <cell r="I1543">
            <v>21.110833333333339</v>
          </cell>
          <cell r="J1543"/>
          <cell r="K1543" t="str">
            <v>NA</v>
          </cell>
          <cell r="L1543" t="str">
            <v>NA</v>
          </cell>
          <cell r="M1543"/>
          <cell r="N1543" t="str">
            <v>OLD</v>
          </cell>
        </row>
        <row r="1544">
          <cell r="A1544" t="str">
            <v>UJMT-169</v>
          </cell>
          <cell r="B1544" t="str">
            <v>UJMT-169</v>
          </cell>
          <cell r="C1544" t="str">
            <v>DC</v>
          </cell>
          <cell r="D1544" t="str">
            <v>JMT</v>
          </cell>
          <cell r="E1544" t="str">
            <v>DC</v>
          </cell>
          <cell r="F1544" t="str">
            <v>DC2</v>
          </cell>
          <cell r="G1544">
            <v>0</v>
          </cell>
          <cell r="H1544"/>
          <cell r="I1544">
            <v>34.936000000000007</v>
          </cell>
          <cell r="J1544"/>
          <cell r="K1544" t="str">
            <v>NA</v>
          </cell>
          <cell r="L1544" t="str">
            <v>NA</v>
          </cell>
          <cell r="M1544"/>
          <cell r="N1544" t="str">
            <v>OLD</v>
          </cell>
        </row>
        <row r="1545">
          <cell r="A1545" t="str">
            <v>UFAB-368</v>
          </cell>
          <cell r="B1545" t="str">
            <v>UFAB-368</v>
          </cell>
          <cell r="C1545" t="str">
            <v>DC</v>
          </cell>
          <cell r="D1545" t="str">
            <v>FAB</v>
          </cell>
          <cell r="E1545" t="str">
            <v>DC</v>
          </cell>
          <cell r="F1545" t="str">
            <v>DC2</v>
          </cell>
          <cell r="G1545">
            <v>0</v>
          </cell>
          <cell r="H1545"/>
          <cell r="I1545">
            <v>15.542999999999999</v>
          </cell>
          <cell r="J1545"/>
          <cell r="K1545">
            <v>-4.0718302093096028</v>
          </cell>
          <cell r="L1545" t="str">
            <v>NA</v>
          </cell>
          <cell r="M1545"/>
          <cell r="N1545" t="str">
            <v>OLD</v>
          </cell>
        </row>
        <row r="1546">
          <cell r="A1546" t="str">
            <v>UFAB-369</v>
          </cell>
          <cell r="B1546" t="str">
            <v>UFAB-369</v>
          </cell>
          <cell r="C1546" t="str">
            <v>DC</v>
          </cell>
          <cell r="D1546" t="str">
            <v>FAB</v>
          </cell>
          <cell r="E1546" t="str">
            <v>DC</v>
          </cell>
          <cell r="F1546" t="str">
            <v>DC2</v>
          </cell>
          <cell r="G1546">
            <v>0</v>
          </cell>
          <cell r="H1546"/>
          <cell r="I1546">
            <v>5.8410000000000002</v>
          </cell>
          <cell r="J1546"/>
          <cell r="K1546">
            <v>-1.669806147937982</v>
          </cell>
          <cell r="L1546" t="str">
            <v>NA</v>
          </cell>
          <cell r="M1546"/>
          <cell r="N1546" t="str">
            <v>OLD</v>
          </cell>
        </row>
        <row r="1547">
          <cell r="A1547" t="str">
            <v>UFAB-370</v>
          </cell>
          <cell r="B1547" t="str">
            <v>UFAB-370</v>
          </cell>
          <cell r="C1547" t="str">
            <v>DC</v>
          </cell>
          <cell r="D1547" t="str">
            <v>FAB</v>
          </cell>
          <cell r="E1547" t="str">
            <v>DC</v>
          </cell>
          <cell r="F1547" t="str">
            <v>DC2</v>
          </cell>
          <cell r="G1547">
            <v>0</v>
          </cell>
          <cell r="H1547"/>
          <cell r="I1547">
            <v>4.8180000000000014</v>
          </cell>
          <cell r="J1547"/>
          <cell r="K1547">
            <v>-1.2121082296121199</v>
          </cell>
          <cell r="L1547" t="str">
            <v>NA</v>
          </cell>
          <cell r="M1547"/>
          <cell r="N1547" t="str">
            <v>OLD</v>
          </cell>
        </row>
        <row r="1548">
          <cell r="A1548" t="str">
            <v>UFAB-372</v>
          </cell>
          <cell r="B1548" t="str">
            <v>UFAB-372</v>
          </cell>
          <cell r="C1548" t="str">
            <v>DC</v>
          </cell>
          <cell r="D1548" t="str">
            <v>FAB</v>
          </cell>
          <cell r="E1548" t="str">
            <v>DC</v>
          </cell>
          <cell r="F1548" t="str">
            <v>DC2</v>
          </cell>
          <cell r="G1548">
            <v>0</v>
          </cell>
          <cell r="H1548"/>
          <cell r="I1548">
            <v>3.069</v>
          </cell>
          <cell r="J1548"/>
          <cell r="K1548">
            <v>-0.71164563176658813</v>
          </cell>
          <cell r="L1548" t="str">
            <v>NA</v>
          </cell>
          <cell r="M1548"/>
          <cell r="N1548" t="str">
            <v>OLD</v>
          </cell>
        </row>
        <row r="1549">
          <cell r="A1549" t="str">
            <v>UFAB-158</v>
          </cell>
          <cell r="B1549" t="str">
            <v>UFAB-158</v>
          </cell>
          <cell r="C1549" t="str">
            <v>DC</v>
          </cell>
          <cell r="D1549" t="str">
            <v>FAB</v>
          </cell>
          <cell r="E1549" t="str">
            <v>DC</v>
          </cell>
          <cell r="F1549" t="str">
            <v>DC2</v>
          </cell>
          <cell r="G1549">
            <v>0</v>
          </cell>
          <cell r="H1549"/>
          <cell r="I1549">
            <v>35.925929487179488</v>
          </cell>
          <cell r="J1549"/>
          <cell r="K1549" t="str">
            <v>NA</v>
          </cell>
          <cell r="L1549" t="str">
            <v>NA</v>
          </cell>
          <cell r="M1549"/>
          <cell r="N1549" t="str">
            <v>OLD</v>
          </cell>
        </row>
        <row r="1550">
          <cell r="A1550" t="str">
            <v>UFAB-48</v>
          </cell>
          <cell r="B1550" t="str">
            <v>UFAB-48</v>
          </cell>
          <cell r="C1550" t="str">
            <v>DC</v>
          </cell>
          <cell r="D1550" t="str">
            <v>FAB</v>
          </cell>
          <cell r="E1550" t="str">
            <v>DC</v>
          </cell>
          <cell r="F1550" t="str">
            <v>DC2</v>
          </cell>
          <cell r="G1550">
            <v>0</v>
          </cell>
          <cell r="H1550"/>
          <cell r="I1550">
            <v>43.604000000000013</v>
          </cell>
          <cell r="J1550"/>
          <cell r="K1550">
            <v>-8.9522222222222236</v>
          </cell>
          <cell r="L1550" t="str">
            <v>NA</v>
          </cell>
          <cell r="M1550"/>
          <cell r="N1550" t="str">
            <v>NEW23</v>
          </cell>
        </row>
        <row r="1551">
          <cell r="A1551" t="str">
            <v>UFAB-395</v>
          </cell>
          <cell r="B1551" t="str">
            <v>UFAB-395</v>
          </cell>
          <cell r="C1551" t="str">
            <v>DC</v>
          </cell>
          <cell r="D1551" t="str">
            <v>FAB</v>
          </cell>
          <cell r="E1551" t="str">
            <v>DC</v>
          </cell>
          <cell r="F1551" t="str">
            <v>DC2</v>
          </cell>
          <cell r="G1551">
            <v>0</v>
          </cell>
          <cell r="H1551"/>
          <cell r="I1551">
            <v>46.408999999999999</v>
          </cell>
          <cell r="J1551"/>
          <cell r="K1551">
            <v>-9.9180740740740756</v>
          </cell>
          <cell r="L1551" t="str">
            <v>NA</v>
          </cell>
          <cell r="M1551"/>
          <cell r="N1551" t="str">
            <v>NEW23</v>
          </cell>
        </row>
        <row r="1552">
          <cell r="A1552" t="str">
            <v>B6X</v>
          </cell>
          <cell r="B1552" t="str">
            <v>B6X</v>
          </cell>
          <cell r="C1552" t="str">
            <v>DC</v>
          </cell>
          <cell r="D1552" t="str">
            <v>CFB</v>
          </cell>
          <cell r="E1552" t="str">
            <v>DC</v>
          </cell>
          <cell r="F1552" t="str">
            <v>DC2</v>
          </cell>
          <cell r="G1552">
            <v>0</v>
          </cell>
          <cell r="H1552"/>
          <cell r="I1552">
            <v>0</v>
          </cell>
          <cell r="J1552"/>
          <cell r="K1552" t="str">
            <v>NA</v>
          </cell>
          <cell r="L1552" t="str">
            <v>NA</v>
          </cell>
          <cell r="M1552"/>
          <cell r="N1552" t="str">
            <v>OLD</v>
          </cell>
        </row>
        <row r="1553">
          <cell r="A1553" t="str">
            <v>UFAB-311</v>
          </cell>
          <cell r="B1553" t="str">
            <v>UFAB-311</v>
          </cell>
          <cell r="C1553" t="str">
            <v>DC</v>
          </cell>
          <cell r="D1553" t="str">
            <v>FAB</v>
          </cell>
          <cell r="E1553" t="str">
            <v>DC</v>
          </cell>
          <cell r="F1553" t="str">
            <v>DC2</v>
          </cell>
          <cell r="G1553">
            <v>0</v>
          </cell>
          <cell r="H1553"/>
          <cell r="I1553">
            <v>35.080833333333338</v>
          </cell>
          <cell r="J1553"/>
          <cell r="K1553" t="str">
            <v>NA</v>
          </cell>
          <cell r="L1553" t="str">
            <v>NA</v>
          </cell>
          <cell r="M1553"/>
          <cell r="N1553" t="str">
            <v>OLD</v>
          </cell>
        </row>
        <row r="1554">
          <cell r="A1554" t="str">
            <v>UJMT-159</v>
          </cell>
          <cell r="B1554" t="str">
            <v>C8-6122-JMT-159</v>
          </cell>
          <cell r="C1554" t="str">
            <v>DC</v>
          </cell>
          <cell r="D1554" t="str">
            <v>JMT</v>
          </cell>
          <cell r="E1554" t="str">
            <v>DC</v>
          </cell>
          <cell r="F1554" t="str">
            <v>DC2</v>
          </cell>
          <cell r="G1554">
            <v>1</v>
          </cell>
          <cell r="H1554">
            <v>386</v>
          </cell>
          <cell r="I1554">
            <v>15.598000000000001</v>
          </cell>
          <cell r="J1554"/>
          <cell r="K1554">
            <v>-6.8633333333333333</v>
          </cell>
          <cell r="L1554" t="str">
            <v>NA</v>
          </cell>
          <cell r="M1554"/>
          <cell r="N1554" t="str">
            <v>OLD</v>
          </cell>
        </row>
        <row r="1555">
          <cell r="A1555" t="str">
            <v>UFAB-231</v>
          </cell>
          <cell r="B1555" t="str">
            <v>UFAB-231</v>
          </cell>
          <cell r="C1555" t="str">
            <v>DC</v>
          </cell>
          <cell r="D1555" t="str">
            <v>FAB</v>
          </cell>
          <cell r="E1555" t="str">
            <v>DC</v>
          </cell>
          <cell r="F1555" t="str">
            <v>DC2</v>
          </cell>
          <cell r="G1555">
            <v>0</v>
          </cell>
          <cell r="H1555"/>
          <cell r="I1555">
            <v>43.387243589743591</v>
          </cell>
          <cell r="J1555"/>
          <cell r="K1555" t="str">
            <v>NA</v>
          </cell>
          <cell r="L1555" t="str">
            <v>NA</v>
          </cell>
          <cell r="M1555"/>
          <cell r="N1555" t="str">
            <v>OLD</v>
          </cell>
        </row>
        <row r="1556">
          <cell r="A1556" t="str">
            <v>FAB-99</v>
          </cell>
          <cell r="B1556" t="str">
            <v>FAB-99</v>
          </cell>
          <cell r="C1556" t="str">
            <v>DC</v>
          </cell>
          <cell r="D1556" t="str">
            <v>FAB</v>
          </cell>
          <cell r="E1556" t="str">
            <v>DC</v>
          </cell>
          <cell r="F1556" t="str">
            <v>DC2</v>
          </cell>
          <cell r="G1556">
            <v>0</v>
          </cell>
          <cell r="H1556"/>
          <cell r="I1556">
            <v>68.182548076923098</v>
          </cell>
          <cell r="J1556"/>
          <cell r="K1556" t="str">
            <v>NA</v>
          </cell>
          <cell r="L1556" t="str">
            <v>NA</v>
          </cell>
          <cell r="M1556"/>
          <cell r="N1556" t="str">
            <v>OLD</v>
          </cell>
        </row>
        <row r="1557">
          <cell r="A1557" t="str">
            <v>UFAB-428</v>
          </cell>
          <cell r="B1557" t="str">
            <v>UFAB-428</v>
          </cell>
          <cell r="C1557" t="str">
            <v>DC</v>
          </cell>
          <cell r="D1557" t="str">
            <v>FAB</v>
          </cell>
          <cell r="E1557" t="str">
            <v>DC</v>
          </cell>
          <cell r="F1557" t="str">
            <v>DC2</v>
          </cell>
          <cell r="G1557">
            <v>0</v>
          </cell>
          <cell r="H1557"/>
          <cell r="I1557">
            <v>70.290000000000006</v>
          </cell>
          <cell r="J1557"/>
          <cell r="K1557">
            <v>-8.8333333333333339</v>
          </cell>
          <cell r="L1557" t="str">
            <v>NA</v>
          </cell>
          <cell r="M1557"/>
          <cell r="N1557" t="str">
            <v>NEW23</v>
          </cell>
        </row>
        <row r="1558">
          <cell r="A1558" t="str">
            <v>UFAB-430</v>
          </cell>
          <cell r="B1558" t="str">
            <v>UFAB-430</v>
          </cell>
          <cell r="C1558" t="str">
            <v>DC</v>
          </cell>
          <cell r="D1558" t="str">
            <v>FAB</v>
          </cell>
          <cell r="E1558" t="str">
            <v>DC</v>
          </cell>
          <cell r="F1558" t="str">
            <v>DC2</v>
          </cell>
          <cell r="G1558">
            <v>0</v>
          </cell>
          <cell r="H1558"/>
          <cell r="I1558">
            <v>67.254000000000005</v>
          </cell>
          <cell r="J1558"/>
          <cell r="K1558">
            <v>-11.36428571428571</v>
          </cell>
          <cell r="L1558" t="str">
            <v>NA</v>
          </cell>
          <cell r="M1558"/>
          <cell r="N1558" t="str">
            <v>NEW23</v>
          </cell>
        </row>
        <row r="1559">
          <cell r="A1559" t="str">
            <v>UFAB-349</v>
          </cell>
          <cell r="B1559" t="str">
            <v>UFAB-349</v>
          </cell>
          <cell r="C1559" t="str">
            <v>DC</v>
          </cell>
          <cell r="D1559" t="str">
            <v>FAB</v>
          </cell>
          <cell r="E1559" t="str">
            <v>DC</v>
          </cell>
          <cell r="F1559" t="str">
            <v>DC2</v>
          </cell>
          <cell r="G1559">
            <v>0</v>
          </cell>
          <cell r="H1559"/>
          <cell r="I1559">
            <v>18.271000000000001</v>
          </cell>
          <cell r="J1559"/>
          <cell r="K1559" t="str">
            <v>NA</v>
          </cell>
          <cell r="L1559" t="str">
            <v>NA</v>
          </cell>
          <cell r="M1559"/>
          <cell r="N1559" t="str">
            <v>OLD</v>
          </cell>
        </row>
        <row r="1560">
          <cell r="A1560" t="str">
            <v>UFAB-295</v>
          </cell>
          <cell r="B1560" t="str">
            <v>UFAB-295</v>
          </cell>
          <cell r="C1560" t="str">
            <v>DC</v>
          </cell>
          <cell r="D1560" t="str">
            <v>FAB</v>
          </cell>
          <cell r="E1560" t="str">
            <v>DC</v>
          </cell>
          <cell r="F1560" t="str">
            <v>DC2</v>
          </cell>
          <cell r="G1560">
            <v>0</v>
          </cell>
          <cell r="H1560"/>
          <cell r="I1560">
            <v>97.031000000000006</v>
          </cell>
          <cell r="J1560"/>
          <cell r="K1560">
            <v>-19.201111111111111</v>
          </cell>
          <cell r="L1560" t="str">
            <v>NA</v>
          </cell>
          <cell r="M1560"/>
          <cell r="N1560" t="str">
            <v>OLD</v>
          </cell>
        </row>
        <row r="1561">
          <cell r="A1561" t="str">
            <v>UFAB-09B</v>
          </cell>
          <cell r="B1561" t="str">
            <v>UFAB-09B</v>
          </cell>
          <cell r="C1561" t="str">
            <v>DC</v>
          </cell>
          <cell r="D1561" t="str">
            <v>FAB</v>
          </cell>
          <cell r="E1561" t="str">
            <v>DC</v>
          </cell>
          <cell r="F1561" t="str">
            <v>DC2</v>
          </cell>
          <cell r="G1561">
            <v>0</v>
          </cell>
          <cell r="H1561"/>
          <cell r="I1561">
            <v>75.944000000000017</v>
          </cell>
          <cell r="J1561"/>
          <cell r="K1561">
            <v>-12.12125</v>
          </cell>
          <cell r="L1561" t="str">
            <v>NA</v>
          </cell>
          <cell r="M1561"/>
          <cell r="N1561" t="str">
            <v>OLD</v>
          </cell>
        </row>
        <row r="1562">
          <cell r="A1562" t="str">
            <v>UFAB-320</v>
          </cell>
          <cell r="B1562" t="str">
            <v>UFAB-320</v>
          </cell>
          <cell r="C1562" t="str">
            <v>DC</v>
          </cell>
          <cell r="D1562" t="str">
            <v>FAB</v>
          </cell>
          <cell r="E1562" t="str">
            <v>DC</v>
          </cell>
          <cell r="F1562" t="str">
            <v>DC2</v>
          </cell>
          <cell r="G1562">
            <v>0</v>
          </cell>
          <cell r="H1562"/>
          <cell r="I1562">
            <v>32.593000000000004</v>
          </cell>
          <cell r="J1562"/>
          <cell r="K1562" t="str">
            <v>NA</v>
          </cell>
          <cell r="L1562" t="str">
            <v>NA</v>
          </cell>
          <cell r="M1562"/>
          <cell r="N1562" t="str">
            <v>OLD</v>
          </cell>
        </row>
        <row r="1563">
          <cell r="A1563" t="str">
            <v>UFAB-161</v>
          </cell>
          <cell r="B1563" t="str">
            <v>UFAB-161</v>
          </cell>
          <cell r="C1563" t="str">
            <v>DC</v>
          </cell>
          <cell r="D1563" t="str">
            <v>FAB</v>
          </cell>
          <cell r="E1563" t="str">
            <v>DC</v>
          </cell>
          <cell r="F1563" t="str">
            <v>DC2</v>
          </cell>
          <cell r="G1563">
            <v>32</v>
          </cell>
          <cell r="H1563">
            <v>75</v>
          </cell>
          <cell r="I1563">
            <v>29.436</v>
          </cell>
          <cell r="J1563"/>
          <cell r="K1563">
            <v>-6.2727162698412693</v>
          </cell>
          <cell r="L1563" t="str">
            <v>NA</v>
          </cell>
          <cell r="M1563"/>
          <cell r="N1563" t="str">
            <v>OLD</v>
          </cell>
        </row>
        <row r="1564">
          <cell r="A1564" t="str">
            <v>UFAB-354</v>
          </cell>
          <cell r="B1564" t="str">
            <v>UFAB-354</v>
          </cell>
          <cell r="C1564" t="str">
            <v>DC</v>
          </cell>
          <cell r="D1564" t="str">
            <v>FAB</v>
          </cell>
          <cell r="E1564" t="str">
            <v>DC</v>
          </cell>
          <cell r="F1564" t="str">
            <v>DC2</v>
          </cell>
          <cell r="G1564">
            <v>0</v>
          </cell>
          <cell r="H1564"/>
          <cell r="I1564">
            <v>42.305999999999997</v>
          </cell>
          <cell r="J1564"/>
          <cell r="K1564">
            <v>-9.5917235641438552</v>
          </cell>
          <cell r="L1564" t="str">
            <v>NA</v>
          </cell>
          <cell r="M1564"/>
          <cell r="N1564" t="str">
            <v>OLD</v>
          </cell>
        </row>
        <row r="1565">
          <cell r="A1565" t="str">
            <v>UPF-S1</v>
          </cell>
          <cell r="B1565" t="str">
            <v>UPF-S1</v>
          </cell>
          <cell r="C1565" t="str">
            <v>DC</v>
          </cell>
          <cell r="D1565" t="str">
            <v>PF</v>
          </cell>
          <cell r="E1565" t="str">
            <v>DC</v>
          </cell>
          <cell r="F1565" t="str">
            <v>DC2</v>
          </cell>
          <cell r="G1565">
            <v>0</v>
          </cell>
          <cell r="H1565"/>
          <cell r="I1565">
            <v>42.493000000000009</v>
          </cell>
          <cell r="J1565"/>
          <cell r="K1565">
            <v>-8.0219665745258393</v>
          </cell>
          <cell r="L1565">
            <v>-10.029999999999999</v>
          </cell>
          <cell r="M1565"/>
          <cell r="N1565" t="str">
            <v>NEW23</v>
          </cell>
        </row>
        <row r="1566">
          <cell r="A1566" t="str">
            <v>UPF-S2</v>
          </cell>
          <cell r="B1566" t="str">
            <v>UPF-S2</v>
          </cell>
          <cell r="C1566" t="str">
            <v>DC</v>
          </cell>
          <cell r="D1566" t="str">
            <v>PF</v>
          </cell>
          <cell r="E1566" t="str">
            <v>DC</v>
          </cell>
          <cell r="F1566" t="str">
            <v>DC2</v>
          </cell>
          <cell r="G1566">
            <v>0</v>
          </cell>
          <cell r="H1566"/>
          <cell r="I1566">
            <v>15.51</v>
          </cell>
          <cell r="J1566"/>
          <cell r="K1566">
            <v>-2.7667586326805549</v>
          </cell>
          <cell r="L1566">
            <v>-1.3721099051811769</v>
          </cell>
          <cell r="M1566"/>
          <cell r="N1566" t="str">
            <v>NEW23</v>
          </cell>
        </row>
        <row r="1567">
          <cell r="A1567" t="str">
            <v>UJMT-134</v>
          </cell>
          <cell r="B1567" t="str">
            <v>UJMT-134</v>
          </cell>
          <cell r="C1567" t="str">
            <v>DC</v>
          </cell>
          <cell r="D1567" t="str">
            <v>JMT</v>
          </cell>
          <cell r="E1567" t="str">
            <v>DC</v>
          </cell>
          <cell r="F1567" t="str">
            <v>DC2</v>
          </cell>
          <cell r="G1567">
            <v>28</v>
          </cell>
          <cell r="H1567">
            <v>85</v>
          </cell>
          <cell r="I1567">
            <v>10.175000000000001</v>
          </cell>
          <cell r="J1567"/>
          <cell r="K1567">
            <v>-5.2442387946523814</v>
          </cell>
          <cell r="L1567">
            <v>-1.56</v>
          </cell>
          <cell r="M1567"/>
          <cell r="N1567" t="str">
            <v>OLD</v>
          </cell>
        </row>
        <row r="1568">
          <cell r="A1568" t="str">
            <v>UFAB-198</v>
          </cell>
          <cell r="B1568" t="str">
            <v>UFAB-198</v>
          </cell>
          <cell r="C1568" t="str">
            <v>DC</v>
          </cell>
          <cell r="D1568" t="str">
            <v>FAB</v>
          </cell>
          <cell r="E1568" t="str">
            <v>DC</v>
          </cell>
          <cell r="F1568" t="str">
            <v>DC2</v>
          </cell>
          <cell r="G1568">
            <v>0</v>
          </cell>
          <cell r="H1568">
            <v>561</v>
          </cell>
          <cell r="I1568">
            <v>69.52000000000001</v>
          </cell>
          <cell r="J1568"/>
          <cell r="K1568" t="str">
            <v>NA</v>
          </cell>
          <cell r="L1568" t="str">
            <v>NA</v>
          </cell>
          <cell r="M1568"/>
          <cell r="N1568" t="str">
            <v>OLD</v>
          </cell>
        </row>
        <row r="1569">
          <cell r="A1569" t="str">
            <v>UFAB-166</v>
          </cell>
          <cell r="B1569" t="str">
            <v>UFAB-166</v>
          </cell>
          <cell r="C1569" t="str">
            <v>DC</v>
          </cell>
          <cell r="D1569" t="str">
            <v>FAB</v>
          </cell>
          <cell r="E1569" t="str">
            <v>DC</v>
          </cell>
          <cell r="F1569" t="str">
            <v>DC2</v>
          </cell>
          <cell r="G1569">
            <v>4</v>
          </cell>
          <cell r="H1569">
            <v>215</v>
          </cell>
          <cell r="I1569">
            <v>37.521000000000001</v>
          </cell>
          <cell r="J1569"/>
          <cell r="K1569" t="str">
            <v>NA</v>
          </cell>
          <cell r="L1569" t="str">
            <v>NA</v>
          </cell>
          <cell r="M1569"/>
          <cell r="N1569" t="str">
            <v>OLD</v>
          </cell>
        </row>
        <row r="1570">
          <cell r="A1570" t="str">
            <v>UFAB-87</v>
          </cell>
          <cell r="B1570" t="str">
            <v>UFAB-87</v>
          </cell>
          <cell r="C1570" t="str">
            <v>DC</v>
          </cell>
          <cell r="D1570" t="str">
            <v>FAB</v>
          </cell>
          <cell r="E1570" t="str">
            <v>DC</v>
          </cell>
          <cell r="F1570" t="str">
            <v>DC2</v>
          </cell>
          <cell r="G1570">
            <v>0</v>
          </cell>
          <cell r="H1570"/>
          <cell r="I1570">
            <v>17.39833333333333</v>
          </cell>
          <cell r="J1570"/>
          <cell r="K1570" t="str">
            <v>NA</v>
          </cell>
          <cell r="L1570">
            <v>-8.3763462110973723</v>
          </cell>
          <cell r="M1570"/>
          <cell r="N1570" t="str">
            <v>OLD</v>
          </cell>
        </row>
        <row r="1571">
          <cell r="A1571" t="str">
            <v>UFAB-409</v>
          </cell>
          <cell r="B1571" t="str">
            <v>UFAB-409</v>
          </cell>
          <cell r="C1571" t="str">
            <v>DC</v>
          </cell>
          <cell r="D1571" t="str">
            <v>FAB</v>
          </cell>
          <cell r="E1571" t="str">
            <v>DC</v>
          </cell>
          <cell r="F1571" t="str">
            <v>DC2</v>
          </cell>
          <cell r="G1571">
            <v>0</v>
          </cell>
          <cell r="H1571"/>
          <cell r="I1571">
            <v>48.279000000000003</v>
          </cell>
          <cell r="J1571"/>
          <cell r="K1571">
            <v>-12.46538333333333</v>
          </cell>
          <cell r="L1571" t="str">
            <v>NA</v>
          </cell>
          <cell r="M1571"/>
          <cell r="N1571" t="str">
            <v>NEW23</v>
          </cell>
        </row>
        <row r="1572">
          <cell r="A1572" t="str">
            <v>FAB-AC09</v>
          </cell>
          <cell r="B1572" t="str">
            <v>FAB-AC09</v>
          </cell>
          <cell r="C1572" t="str">
            <v>DC</v>
          </cell>
          <cell r="D1572" t="str">
            <v>FAB</v>
          </cell>
          <cell r="E1572" t="str">
            <v>DC</v>
          </cell>
          <cell r="F1572" t="str">
            <v>DC2</v>
          </cell>
          <cell r="G1572">
            <v>0</v>
          </cell>
          <cell r="H1572"/>
          <cell r="I1572">
            <v>0</v>
          </cell>
          <cell r="J1572"/>
          <cell r="K1572" t="str">
            <v>NA</v>
          </cell>
          <cell r="L1572" t="str">
            <v>NA</v>
          </cell>
          <cell r="M1572"/>
          <cell r="N1572" t="str">
            <v>OLD</v>
          </cell>
        </row>
        <row r="1573">
          <cell r="A1573" t="str">
            <v>UGEN-CN02</v>
          </cell>
          <cell r="B1573" t="str">
            <v>UGEN-CN02</v>
          </cell>
          <cell r="C1573" t="str">
            <v>DC</v>
          </cell>
          <cell r="D1573" t="str">
            <v>GEN</v>
          </cell>
          <cell r="E1573" t="str">
            <v>DC</v>
          </cell>
          <cell r="F1573" t="str">
            <v>DC2</v>
          </cell>
          <cell r="G1573">
            <v>0</v>
          </cell>
          <cell r="H1573">
            <v>247</v>
          </cell>
          <cell r="I1573">
            <v>89.826000000000008</v>
          </cell>
          <cell r="J1573"/>
          <cell r="K1573">
            <v>-2.504833333333333</v>
          </cell>
          <cell r="L1573" t="str">
            <v>NA</v>
          </cell>
          <cell r="M1573"/>
          <cell r="N1573" t="str">
            <v>OLD</v>
          </cell>
        </row>
        <row r="1574">
          <cell r="A1574" t="str">
            <v>UJMT-91</v>
          </cell>
          <cell r="B1574" t="str">
            <v>UJMT-91</v>
          </cell>
          <cell r="C1574" t="str">
            <v>DC</v>
          </cell>
          <cell r="D1574" t="str">
            <v>JMT</v>
          </cell>
          <cell r="E1574" t="str">
            <v>DC</v>
          </cell>
          <cell r="F1574" t="str">
            <v>DC2</v>
          </cell>
          <cell r="G1574">
            <v>0</v>
          </cell>
          <cell r="H1574"/>
          <cell r="I1574">
            <v>3.3980128205128208</v>
          </cell>
          <cell r="J1574"/>
          <cell r="K1574">
            <v>-1.1339999999999999</v>
          </cell>
          <cell r="L1574" t="str">
            <v>NA</v>
          </cell>
          <cell r="M1574"/>
          <cell r="N1574" t="str">
            <v>OLD</v>
          </cell>
        </row>
        <row r="1575">
          <cell r="A1575" t="str">
            <v>UFAB-371</v>
          </cell>
          <cell r="B1575" t="str">
            <v>UFAB-371</v>
          </cell>
          <cell r="C1575" t="str">
            <v>DC</v>
          </cell>
          <cell r="D1575" t="str">
            <v>FAB</v>
          </cell>
          <cell r="E1575" t="str">
            <v>DC</v>
          </cell>
          <cell r="F1575" t="str">
            <v>DC2</v>
          </cell>
          <cell r="G1575">
            <v>0</v>
          </cell>
          <cell r="H1575"/>
          <cell r="I1575">
            <v>2.2879999999999998</v>
          </cell>
          <cell r="J1575"/>
          <cell r="K1575">
            <v>-0.67823048123482732</v>
          </cell>
          <cell r="L1575" t="str">
            <v>NA</v>
          </cell>
          <cell r="M1575"/>
          <cell r="N1575" t="str">
            <v>NEW23</v>
          </cell>
        </row>
        <row r="1576">
          <cell r="A1576" t="str">
            <v>B11X</v>
          </cell>
          <cell r="B1576" t="str">
            <v>B11X</v>
          </cell>
          <cell r="C1576" t="str">
            <v>DC</v>
          </cell>
          <cell r="D1576" t="str">
            <v>CFB</v>
          </cell>
          <cell r="E1576" t="str">
            <v>DC</v>
          </cell>
          <cell r="F1576" t="str">
            <v>DC2</v>
          </cell>
          <cell r="G1576">
            <v>0</v>
          </cell>
          <cell r="H1576"/>
          <cell r="I1576">
            <v>0</v>
          </cell>
          <cell r="J1576"/>
          <cell r="K1576" t="str">
            <v>NA</v>
          </cell>
          <cell r="L1576" t="str">
            <v>NA</v>
          </cell>
          <cell r="M1576"/>
          <cell r="N1576" t="str">
            <v>OLD</v>
          </cell>
        </row>
        <row r="1577">
          <cell r="A1577" t="str">
            <v>UGEN-CN03</v>
          </cell>
          <cell r="B1577" t="str">
            <v>UGEN-CN03</v>
          </cell>
          <cell r="C1577" t="str">
            <v>DC</v>
          </cell>
          <cell r="D1577" t="str">
            <v>GEN</v>
          </cell>
          <cell r="E1577" t="str">
            <v>DC</v>
          </cell>
          <cell r="F1577" t="str">
            <v>DC2</v>
          </cell>
          <cell r="G1577">
            <v>1</v>
          </cell>
          <cell r="H1577">
            <v>274</v>
          </cell>
          <cell r="I1577">
            <v>143.12100000000001</v>
          </cell>
          <cell r="J1577"/>
          <cell r="K1577">
            <v>-8.3279999999999994</v>
          </cell>
          <cell r="L1577" t="str">
            <v>NA</v>
          </cell>
          <cell r="M1577"/>
          <cell r="N1577" t="str">
            <v>OLD</v>
          </cell>
        </row>
        <row r="1578">
          <cell r="A1578" t="str">
            <v>UFAB-188</v>
          </cell>
          <cell r="B1578" t="str">
            <v>UFAB-188</v>
          </cell>
          <cell r="C1578" t="str">
            <v>DC</v>
          </cell>
          <cell r="D1578" t="str">
            <v>FAB</v>
          </cell>
          <cell r="E1578" t="str">
            <v>DC</v>
          </cell>
          <cell r="F1578" t="str">
            <v>DC2</v>
          </cell>
          <cell r="G1578">
            <v>0</v>
          </cell>
          <cell r="H1578"/>
          <cell r="I1578">
            <v>35.122999999999998</v>
          </cell>
          <cell r="J1578"/>
          <cell r="K1578" t="str">
            <v>NA</v>
          </cell>
          <cell r="L1578" t="str">
            <v>NA</v>
          </cell>
          <cell r="M1578"/>
          <cell r="N1578" t="str">
            <v>OLD</v>
          </cell>
        </row>
        <row r="1579">
          <cell r="A1579" t="str">
            <v>UFAB-361</v>
          </cell>
          <cell r="B1579" t="str">
            <v>UFAB-361</v>
          </cell>
          <cell r="C1579" t="str">
            <v>DC</v>
          </cell>
          <cell r="D1579" t="str">
            <v>FAB</v>
          </cell>
          <cell r="E1579" t="str">
            <v>DC</v>
          </cell>
          <cell r="F1579" t="str">
            <v>DC2</v>
          </cell>
          <cell r="G1579">
            <v>0</v>
          </cell>
          <cell r="H1579"/>
          <cell r="I1579">
            <v>82.5</v>
          </cell>
          <cell r="J1579"/>
          <cell r="K1579">
            <v>-23.911666666666669</v>
          </cell>
          <cell r="L1579">
            <v>-42.97</v>
          </cell>
          <cell r="M1579"/>
          <cell r="N1579" t="str">
            <v>NEW23</v>
          </cell>
        </row>
        <row r="1580">
          <cell r="A1580" t="str">
            <v>UFAB-114</v>
          </cell>
          <cell r="B1580" t="str">
            <v>UFAB-114</v>
          </cell>
          <cell r="C1580" t="str">
            <v>DC</v>
          </cell>
          <cell r="D1580" t="str">
            <v>FAB</v>
          </cell>
          <cell r="E1580" t="str">
            <v>DC</v>
          </cell>
          <cell r="F1580" t="str">
            <v>DC2</v>
          </cell>
          <cell r="G1580">
            <v>1</v>
          </cell>
          <cell r="H1580">
            <v>349</v>
          </cell>
          <cell r="I1580">
            <v>28.126999999999999</v>
          </cell>
          <cell r="J1580"/>
          <cell r="K1580" t="str">
            <v>NA</v>
          </cell>
          <cell r="L1580" t="str">
            <v>NA</v>
          </cell>
          <cell r="M1580"/>
          <cell r="N1580" t="str">
            <v>OLD</v>
          </cell>
        </row>
        <row r="1581">
          <cell r="A1581" t="str">
            <v>UPO-AC6</v>
          </cell>
          <cell r="B1581" t="str">
            <v>UPO-AC6</v>
          </cell>
          <cell r="C1581" t="str">
            <v>DC</v>
          </cell>
          <cell r="D1581" t="str">
            <v>PO</v>
          </cell>
          <cell r="E1581" t="str">
            <v>DC</v>
          </cell>
          <cell r="F1581" t="str">
            <v>DC2</v>
          </cell>
          <cell r="G1581">
            <v>0</v>
          </cell>
          <cell r="H1581"/>
          <cell r="I1581">
            <v>41.942999999999998</v>
          </cell>
          <cell r="J1581"/>
          <cell r="K1581">
            <v>-7.6280000000000001</v>
          </cell>
          <cell r="L1581">
            <v>-5.9980428062657092</v>
          </cell>
          <cell r="M1581"/>
          <cell r="N1581" t="str">
            <v>NEW23</v>
          </cell>
        </row>
        <row r="1582">
          <cell r="A1582" t="str">
            <v>UFAB-378</v>
          </cell>
          <cell r="B1582" t="str">
            <v>UFAB-378</v>
          </cell>
          <cell r="C1582" t="str">
            <v>DC</v>
          </cell>
          <cell r="D1582" t="str">
            <v>FAB</v>
          </cell>
          <cell r="E1582" t="str">
            <v>DC</v>
          </cell>
          <cell r="F1582" t="str">
            <v>DC2</v>
          </cell>
          <cell r="G1582">
            <v>0</v>
          </cell>
          <cell r="H1582"/>
          <cell r="I1582">
            <v>27.5</v>
          </cell>
          <cell r="J1582"/>
          <cell r="K1582">
            <v>-4.7377631963951314</v>
          </cell>
          <cell r="L1582">
            <v>-7.72</v>
          </cell>
          <cell r="M1582"/>
          <cell r="N1582" t="str">
            <v>NEW23</v>
          </cell>
        </row>
        <row r="1583">
          <cell r="A1583" t="str">
            <v>UFAB-386</v>
          </cell>
          <cell r="B1583" t="str">
            <v>UFAB-386</v>
          </cell>
          <cell r="C1583" t="str">
            <v>DC</v>
          </cell>
          <cell r="D1583" t="str">
            <v>FAB</v>
          </cell>
          <cell r="E1583" t="str">
            <v>DC</v>
          </cell>
          <cell r="F1583" t="str">
            <v>DC2</v>
          </cell>
          <cell r="G1583">
            <v>0</v>
          </cell>
          <cell r="H1583"/>
          <cell r="I1583">
            <v>68.827000000000012</v>
          </cell>
          <cell r="J1583"/>
          <cell r="K1583">
            <v>-9.8925000000000001</v>
          </cell>
          <cell r="L1583" t="str">
            <v>NA</v>
          </cell>
          <cell r="M1583"/>
          <cell r="N1583" t="str">
            <v>NEW23</v>
          </cell>
        </row>
        <row r="1584">
          <cell r="A1584" t="str">
            <v>UFAB-360</v>
          </cell>
          <cell r="B1584" t="str">
            <v>UFAB-360</v>
          </cell>
          <cell r="C1584" t="str">
            <v>DC</v>
          </cell>
          <cell r="D1584" t="str">
            <v>FAB</v>
          </cell>
          <cell r="E1584" t="str">
            <v>DC</v>
          </cell>
          <cell r="F1584" t="str">
            <v>DC2</v>
          </cell>
          <cell r="G1584">
            <v>0</v>
          </cell>
          <cell r="H1584"/>
          <cell r="I1584">
            <v>77</v>
          </cell>
          <cell r="J1584"/>
          <cell r="K1584">
            <v>-22.639600000000002</v>
          </cell>
          <cell r="L1584">
            <v>-28.639756033240101</v>
          </cell>
          <cell r="M1584"/>
          <cell r="N1584" t="str">
            <v>NEW23</v>
          </cell>
        </row>
        <row r="1585">
          <cell r="A1585" t="str">
            <v>UFAB-373</v>
          </cell>
          <cell r="B1585" t="str">
            <v>UFAB-373</v>
          </cell>
          <cell r="C1585" t="str">
            <v>DC</v>
          </cell>
          <cell r="D1585" t="str">
            <v>FAB</v>
          </cell>
          <cell r="E1585" t="str">
            <v>DC</v>
          </cell>
          <cell r="F1585" t="str">
            <v>DC2</v>
          </cell>
          <cell r="G1585">
            <v>0</v>
          </cell>
          <cell r="H1585"/>
          <cell r="I1585">
            <v>6.9300000000000006</v>
          </cell>
          <cell r="J1585"/>
          <cell r="K1585">
            <v>-1.256414835164835</v>
          </cell>
          <cell r="L1585" t="str">
            <v>NA</v>
          </cell>
          <cell r="M1585"/>
          <cell r="N1585" t="str">
            <v>NEW23</v>
          </cell>
        </row>
        <row r="1586">
          <cell r="A1586" t="str">
            <v>UFAB-108</v>
          </cell>
          <cell r="B1586" t="str">
            <v>UFAB-108</v>
          </cell>
          <cell r="C1586" t="str">
            <v>DC</v>
          </cell>
          <cell r="D1586" t="str">
            <v>FAB</v>
          </cell>
          <cell r="E1586" t="str">
            <v>DC</v>
          </cell>
          <cell r="F1586" t="str">
            <v>DC2</v>
          </cell>
          <cell r="G1586">
            <v>0</v>
          </cell>
          <cell r="H1586"/>
          <cell r="I1586">
            <v>27.667467948717949</v>
          </cell>
          <cell r="J1586"/>
          <cell r="K1586" t="str">
            <v>NA</v>
          </cell>
          <cell r="L1586" t="str">
            <v>NA</v>
          </cell>
          <cell r="M1586"/>
          <cell r="N1586" t="str">
            <v>OLD</v>
          </cell>
        </row>
        <row r="1587">
          <cell r="A1587" t="str">
            <v>UFAB-380</v>
          </cell>
          <cell r="B1587" t="str">
            <v>UFAB-380</v>
          </cell>
          <cell r="C1587" t="str">
            <v>DC</v>
          </cell>
          <cell r="D1587" t="str">
            <v>FAB</v>
          </cell>
          <cell r="E1587" t="str">
            <v>DC</v>
          </cell>
          <cell r="F1587" t="str">
            <v>DC2</v>
          </cell>
          <cell r="G1587">
            <v>0</v>
          </cell>
          <cell r="H1587"/>
          <cell r="I1587">
            <v>32.548999999999999</v>
          </cell>
          <cell r="J1587"/>
          <cell r="K1587">
            <v>-4.1022757633028606</v>
          </cell>
          <cell r="L1587">
            <v>-9.9145628158707542</v>
          </cell>
          <cell r="M1587"/>
          <cell r="N1587" t="str">
            <v>NEW23</v>
          </cell>
        </row>
        <row r="1588">
          <cell r="A1588" t="str">
            <v>UFAB-423</v>
          </cell>
          <cell r="B1588" t="str">
            <v>UFAB-423</v>
          </cell>
          <cell r="C1588" t="str">
            <v>DC</v>
          </cell>
          <cell r="D1588" t="str">
            <v>FAB</v>
          </cell>
          <cell r="E1588" t="str">
            <v>DC</v>
          </cell>
          <cell r="F1588" t="str">
            <v>DC2</v>
          </cell>
          <cell r="G1588"/>
          <cell r="H1588"/>
          <cell r="I1588">
            <v>41.8</v>
          </cell>
          <cell r="J1588"/>
          <cell r="K1588">
            <v>-10.91792063492063</v>
          </cell>
          <cell r="L1588">
            <v>-31.98</v>
          </cell>
          <cell r="M1588"/>
          <cell r="N1588" t="str">
            <v>NEW23</v>
          </cell>
        </row>
        <row r="1589">
          <cell r="A1589" t="str">
            <v>UFAB-446</v>
          </cell>
          <cell r="B1589" t="str">
            <v>UFAB-446</v>
          </cell>
          <cell r="C1589" t="str">
            <v>DC</v>
          </cell>
          <cell r="D1589" t="str">
            <v>FAB</v>
          </cell>
          <cell r="E1589" t="str">
            <v>DC</v>
          </cell>
          <cell r="F1589" t="str">
            <v>DC2</v>
          </cell>
          <cell r="G1589">
            <v>0</v>
          </cell>
          <cell r="H1589"/>
          <cell r="I1589">
            <v>75.185000000000002</v>
          </cell>
          <cell r="J1589"/>
          <cell r="K1589">
            <v>-21.123404669555239</v>
          </cell>
          <cell r="L1589">
            <v>-35.193420913953858</v>
          </cell>
          <cell r="M1589"/>
          <cell r="N1589" t="str">
            <v>IMP. NEW24</v>
          </cell>
        </row>
        <row r="1590">
          <cell r="A1590" t="str">
            <v>UFAB-377</v>
          </cell>
          <cell r="B1590" t="str">
            <v>UFAB-377</v>
          </cell>
          <cell r="C1590" t="str">
            <v>DC</v>
          </cell>
          <cell r="D1590" t="str">
            <v>FAB</v>
          </cell>
          <cell r="E1590" t="str">
            <v>DC</v>
          </cell>
          <cell r="F1590" t="str">
            <v>DC2</v>
          </cell>
          <cell r="G1590">
            <v>0</v>
          </cell>
          <cell r="H1590"/>
          <cell r="I1590">
            <v>51.381000000000007</v>
          </cell>
          <cell r="J1590"/>
          <cell r="K1590">
            <v>-8.0167096718869981</v>
          </cell>
          <cell r="L1590">
            <v>-10.079805529468601</v>
          </cell>
          <cell r="M1590"/>
          <cell r="N1590" t="str">
            <v>NEW23</v>
          </cell>
        </row>
        <row r="1591">
          <cell r="A1591" t="str">
            <v>UFAB-45</v>
          </cell>
          <cell r="B1591" t="str">
            <v>UFAB-45</v>
          </cell>
          <cell r="C1591" t="str">
            <v>DC</v>
          </cell>
          <cell r="D1591" t="str">
            <v>FAB</v>
          </cell>
          <cell r="E1591" t="str">
            <v>DC</v>
          </cell>
          <cell r="F1591" t="str">
            <v>DC2</v>
          </cell>
          <cell r="G1591">
            <v>2</v>
          </cell>
          <cell r="H1591">
            <v>355</v>
          </cell>
          <cell r="I1591">
            <v>16.027000000000001</v>
          </cell>
          <cell r="J1591"/>
          <cell r="K1591" t="str">
            <v>NA</v>
          </cell>
          <cell r="L1591" t="str">
            <v>NA</v>
          </cell>
          <cell r="M1591"/>
          <cell r="N1591" t="str">
            <v>OLD</v>
          </cell>
        </row>
        <row r="1592">
          <cell r="A1592" t="str">
            <v>UJMT-168</v>
          </cell>
          <cell r="B1592" t="str">
            <v>UJMT-168</v>
          </cell>
          <cell r="C1592" t="str">
            <v>DC</v>
          </cell>
          <cell r="D1592" t="str">
            <v>JMT</v>
          </cell>
          <cell r="E1592" t="str">
            <v>DC</v>
          </cell>
          <cell r="F1592" t="str">
            <v>DC2</v>
          </cell>
          <cell r="G1592">
            <v>23</v>
          </cell>
          <cell r="H1592">
            <v>98</v>
          </cell>
          <cell r="I1592">
            <v>23.1</v>
          </cell>
          <cell r="J1592"/>
          <cell r="K1592">
            <v>-2.0652083333333331</v>
          </cell>
          <cell r="L1592">
            <v>-10.66049596882703</v>
          </cell>
          <cell r="M1592"/>
          <cell r="N1592" t="str">
            <v>OLD</v>
          </cell>
        </row>
        <row r="1593">
          <cell r="A1593" t="str">
            <v>UPF-RG1</v>
          </cell>
          <cell r="B1593" t="str">
            <v>UPF-RG1</v>
          </cell>
          <cell r="C1593" t="str">
            <v>DC</v>
          </cell>
          <cell r="D1593" t="str">
            <v>PF</v>
          </cell>
          <cell r="E1593" t="str">
            <v>DC</v>
          </cell>
          <cell r="F1593" t="str">
            <v>DC2</v>
          </cell>
          <cell r="G1593">
            <v>2</v>
          </cell>
          <cell r="H1593">
            <v>449</v>
          </cell>
          <cell r="I1593">
            <v>20.933</v>
          </cell>
          <cell r="J1593"/>
          <cell r="K1593" t="str">
            <v>NA</v>
          </cell>
          <cell r="L1593" t="str">
            <v>NA</v>
          </cell>
          <cell r="M1593"/>
          <cell r="N1593" t="str">
            <v>OLD</v>
          </cell>
        </row>
        <row r="1594">
          <cell r="A1594" t="str">
            <v>UFAB-342</v>
          </cell>
          <cell r="B1594" t="str">
            <v>UFAB-342</v>
          </cell>
          <cell r="C1594" t="str">
            <v>DC</v>
          </cell>
          <cell r="D1594" t="str">
            <v>FAB</v>
          </cell>
          <cell r="E1594" t="str">
            <v>DC</v>
          </cell>
          <cell r="F1594" t="str">
            <v>DC2</v>
          </cell>
          <cell r="G1594">
            <v>0</v>
          </cell>
          <cell r="H1594"/>
          <cell r="I1594">
            <v>54.923000000000002</v>
          </cell>
          <cell r="J1594"/>
          <cell r="K1594">
            <v>-10.753</v>
          </cell>
          <cell r="L1594">
            <v>-10.64</v>
          </cell>
          <cell r="M1594"/>
          <cell r="N1594" t="str">
            <v>OLD</v>
          </cell>
        </row>
        <row r="1595">
          <cell r="A1595" t="str">
            <v>UEH-03</v>
          </cell>
          <cell r="B1595" t="str">
            <v>UEH-03</v>
          </cell>
          <cell r="C1595" t="str">
            <v>DC</v>
          </cell>
          <cell r="D1595" t="str">
            <v>EH</v>
          </cell>
          <cell r="E1595" t="str">
            <v>DC</v>
          </cell>
          <cell r="F1595" t="str">
            <v>DC2</v>
          </cell>
          <cell r="G1595">
            <v>12</v>
          </cell>
          <cell r="H1595">
            <v>178</v>
          </cell>
          <cell r="I1595">
            <v>10.428000000000001</v>
          </cell>
          <cell r="J1595"/>
          <cell r="K1595">
            <v>-0.67</v>
          </cell>
          <cell r="L1595">
            <v>-0.38</v>
          </cell>
          <cell r="M1595"/>
          <cell r="N1595" t="str">
            <v>OLD</v>
          </cell>
        </row>
        <row r="1596">
          <cell r="A1596" t="str">
            <v>UFAB-425</v>
          </cell>
          <cell r="B1596" t="str">
            <v>UFAB-425</v>
          </cell>
          <cell r="C1596" t="str">
            <v>DC</v>
          </cell>
          <cell r="D1596" t="str">
            <v>FAB</v>
          </cell>
          <cell r="E1596" t="str">
            <v>DC</v>
          </cell>
          <cell r="F1596" t="str">
            <v>DC2</v>
          </cell>
          <cell r="G1596">
            <v>0</v>
          </cell>
          <cell r="H1596"/>
          <cell r="I1596">
            <v>74.415000000000006</v>
          </cell>
          <cell r="J1596"/>
          <cell r="K1596">
            <v>-22.961392857142862</v>
          </cell>
          <cell r="L1596" t="str">
            <v>NA</v>
          </cell>
          <cell r="M1596"/>
          <cell r="N1596" t="str">
            <v>NEW24</v>
          </cell>
        </row>
        <row r="1597">
          <cell r="A1597" t="str">
            <v>UFAB-387</v>
          </cell>
          <cell r="B1597" t="str">
            <v>UFAB-387</v>
          </cell>
          <cell r="C1597" t="str">
            <v>DC</v>
          </cell>
          <cell r="D1597" t="str">
            <v>FAB</v>
          </cell>
          <cell r="E1597" t="str">
            <v>DC</v>
          </cell>
          <cell r="F1597" t="str">
            <v>DC2</v>
          </cell>
          <cell r="G1597">
            <v>0</v>
          </cell>
          <cell r="H1597"/>
          <cell r="I1597">
            <v>17.38</v>
          </cell>
          <cell r="J1597"/>
          <cell r="K1597">
            <v>-8.3159999999999989</v>
          </cell>
          <cell r="L1597" t="str">
            <v>NA</v>
          </cell>
          <cell r="M1597"/>
          <cell r="N1597" t="str">
            <v>NEW23</v>
          </cell>
        </row>
        <row r="1598">
          <cell r="A1598" t="str">
            <v>UFAB-379</v>
          </cell>
          <cell r="B1598" t="str">
            <v>UFAB-379</v>
          </cell>
          <cell r="C1598" t="str">
            <v>DC</v>
          </cell>
          <cell r="D1598" t="str">
            <v>FAB</v>
          </cell>
          <cell r="E1598" t="str">
            <v>DC</v>
          </cell>
          <cell r="F1598" t="str">
            <v>DC2</v>
          </cell>
          <cell r="G1598">
            <v>0</v>
          </cell>
          <cell r="H1598"/>
          <cell r="I1598">
            <v>50.875000000000007</v>
          </cell>
          <cell r="J1598"/>
          <cell r="K1598">
            <v>-8.553591586426208</v>
          </cell>
          <cell r="L1598">
            <v>-12.952795902548649</v>
          </cell>
          <cell r="M1598"/>
          <cell r="N1598" t="str">
            <v>NEW23</v>
          </cell>
        </row>
        <row r="1599">
          <cell r="A1599" t="str">
            <v>UJMT-99</v>
          </cell>
          <cell r="B1599" t="str">
            <v>UJMT-99</v>
          </cell>
          <cell r="C1599" t="str">
            <v>DC</v>
          </cell>
          <cell r="D1599" t="str">
            <v>JMT</v>
          </cell>
          <cell r="E1599" t="str">
            <v>DC</v>
          </cell>
          <cell r="F1599" t="str">
            <v>DC2</v>
          </cell>
          <cell r="G1599">
            <v>0</v>
          </cell>
          <cell r="H1599"/>
          <cell r="I1599">
            <v>10.94923076923077</v>
          </cell>
          <cell r="J1599"/>
          <cell r="K1599" t="str">
            <v>NA</v>
          </cell>
          <cell r="L1599" t="str">
            <v>NA</v>
          </cell>
          <cell r="M1599"/>
          <cell r="N1599" t="str">
            <v>OLD</v>
          </cell>
        </row>
        <row r="1600">
          <cell r="A1600" t="str">
            <v>UFAB-187</v>
          </cell>
          <cell r="B1600" t="str">
            <v>UFAB-187</v>
          </cell>
          <cell r="C1600" t="str">
            <v>DC</v>
          </cell>
          <cell r="D1600" t="str">
            <v>FAB</v>
          </cell>
          <cell r="E1600" t="str">
            <v>DC</v>
          </cell>
          <cell r="F1600" t="str">
            <v>DC2</v>
          </cell>
          <cell r="G1600">
            <v>1</v>
          </cell>
          <cell r="H1600">
            <v>385</v>
          </cell>
          <cell r="I1600">
            <v>27.379000000000001</v>
          </cell>
          <cell r="J1600"/>
          <cell r="K1600" t="str">
            <v>NA</v>
          </cell>
          <cell r="L1600" t="str">
            <v>NA</v>
          </cell>
          <cell r="M1600"/>
          <cell r="N1600" t="str">
            <v>OLD</v>
          </cell>
        </row>
        <row r="1601">
          <cell r="A1601" t="str">
            <v>UPO-AC7</v>
          </cell>
          <cell r="B1601" t="str">
            <v>UPO-AC7</v>
          </cell>
          <cell r="C1601" t="str">
            <v>DC</v>
          </cell>
          <cell r="D1601" t="str">
            <v>PO</v>
          </cell>
          <cell r="E1601" t="str">
            <v>DC</v>
          </cell>
          <cell r="F1601" t="str">
            <v>DC2</v>
          </cell>
          <cell r="G1601">
            <v>0</v>
          </cell>
          <cell r="H1601"/>
          <cell r="I1601">
            <v>43.031999999999996</v>
          </cell>
          <cell r="J1601"/>
          <cell r="K1601">
            <v>-9.1960666666666668</v>
          </cell>
          <cell r="L1601" t="str">
            <v>NA</v>
          </cell>
          <cell r="M1601"/>
          <cell r="N1601" t="str">
            <v>NEW23</v>
          </cell>
        </row>
        <row r="1602">
          <cell r="A1602" t="str">
            <v>B7</v>
          </cell>
          <cell r="B1602" t="str">
            <v>B7</v>
          </cell>
          <cell r="C1602" t="str">
            <v>DC</v>
          </cell>
          <cell r="D1602" t="str">
            <v>CFB</v>
          </cell>
          <cell r="E1602" t="str">
            <v>DC</v>
          </cell>
          <cell r="F1602" t="str">
            <v>DC2</v>
          </cell>
          <cell r="G1602">
            <v>0</v>
          </cell>
          <cell r="H1602"/>
          <cell r="I1602">
            <v>0</v>
          </cell>
          <cell r="J1602"/>
          <cell r="K1602" t="str">
            <v>NA</v>
          </cell>
          <cell r="L1602" t="str">
            <v>NA</v>
          </cell>
          <cell r="M1602"/>
          <cell r="N1602" t="str">
            <v>OLD</v>
          </cell>
        </row>
        <row r="1603">
          <cell r="A1603" t="str">
            <v>UFAB-244</v>
          </cell>
          <cell r="B1603" t="str">
            <v>UFAB-244</v>
          </cell>
          <cell r="C1603" t="str">
            <v>DC</v>
          </cell>
          <cell r="D1603" t="str">
            <v>FAB</v>
          </cell>
          <cell r="E1603" t="str">
            <v>DC</v>
          </cell>
          <cell r="F1603" t="str">
            <v>DC2</v>
          </cell>
          <cell r="G1603">
            <v>2</v>
          </cell>
          <cell r="H1603">
            <v>298</v>
          </cell>
          <cell r="I1603">
            <v>44.814000000000007</v>
          </cell>
          <cell r="J1603"/>
          <cell r="K1603">
            <v>-9.7581999999999987</v>
          </cell>
          <cell r="L1603" t="str">
            <v>NA</v>
          </cell>
          <cell r="M1603"/>
          <cell r="N1603" t="str">
            <v>OLD</v>
          </cell>
        </row>
        <row r="1604">
          <cell r="A1604" t="str">
            <v>REP-01</v>
          </cell>
          <cell r="B1604" t="str">
            <v>REP-01</v>
          </cell>
          <cell r="C1604" t="str">
            <v>DC</v>
          </cell>
          <cell r="D1604" t="str">
            <v>REP</v>
          </cell>
          <cell r="E1604" t="str">
            <v>DC</v>
          </cell>
          <cell r="F1604" t="str">
            <v>DC2</v>
          </cell>
          <cell r="G1604">
            <v>0</v>
          </cell>
          <cell r="H1604"/>
          <cell r="I1604">
            <v>0</v>
          </cell>
          <cell r="J1604"/>
          <cell r="K1604" t="str">
            <v>NA</v>
          </cell>
          <cell r="L1604" t="str">
            <v>NA</v>
          </cell>
          <cell r="M1604"/>
          <cell r="N1604" t="str">
            <v>OLD</v>
          </cell>
        </row>
        <row r="1605">
          <cell r="A1605" t="str">
            <v>REP-10</v>
          </cell>
          <cell r="B1605" t="str">
            <v>REP-10</v>
          </cell>
          <cell r="C1605" t="str">
            <v>DC</v>
          </cell>
          <cell r="D1605" t="str">
            <v>REP</v>
          </cell>
          <cell r="E1605" t="str">
            <v>DC</v>
          </cell>
          <cell r="F1605" t="str">
            <v>DC2</v>
          </cell>
          <cell r="G1605">
            <v>0</v>
          </cell>
          <cell r="H1605">
            <v>0</v>
          </cell>
          <cell r="I1605">
            <v>0</v>
          </cell>
          <cell r="J1605"/>
          <cell r="K1605" t="str">
            <v>NA</v>
          </cell>
          <cell r="L1605" t="str">
            <v>NA</v>
          </cell>
          <cell r="M1605"/>
          <cell r="N1605" t="str">
            <v>OLD</v>
          </cell>
        </row>
        <row r="1606">
          <cell r="A1606" t="str">
            <v>UGEN-SP02</v>
          </cell>
          <cell r="B1606" t="str">
            <v>UGEN-SP02</v>
          </cell>
          <cell r="C1606" t="str">
            <v>DC</v>
          </cell>
          <cell r="D1606" t="str">
            <v>GEN</v>
          </cell>
          <cell r="E1606" t="str">
            <v>DC</v>
          </cell>
          <cell r="F1606" t="str">
            <v>DC2</v>
          </cell>
          <cell r="G1606">
            <v>28</v>
          </cell>
          <cell r="H1606">
            <v>167</v>
          </cell>
          <cell r="I1606">
            <v>65.537999999999997</v>
          </cell>
          <cell r="J1606"/>
          <cell r="K1606">
            <v>-12.9139294534413</v>
          </cell>
          <cell r="L1606">
            <v>-9.6778772803569062</v>
          </cell>
          <cell r="M1606"/>
          <cell r="N1606" t="str">
            <v>OLD</v>
          </cell>
        </row>
        <row r="1607">
          <cell r="A1607" t="str">
            <v>UFAB-366</v>
          </cell>
          <cell r="B1607" t="str">
            <v>UFAB-366</v>
          </cell>
          <cell r="C1607" t="str">
            <v>DC</v>
          </cell>
          <cell r="D1607" t="str">
            <v>FAB</v>
          </cell>
          <cell r="E1607" t="str">
            <v>DC</v>
          </cell>
          <cell r="F1607" t="str">
            <v>DC2</v>
          </cell>
          <cell r="G1607">
            <v>0</v>
          </cell>
          <cell r="H1607"/>
          <cell r="I1607">
            <v>61.897000000000013</v>
          </cell>
          <cell r="J1607"/>
          <cell r="K1607">
            <v>-11.537000000000001</v>
          </cell>
          <cell r="L1607" t="str">
            <v>NA</v>
          </cell>
          <cell r="M1607"/>
          <cell r="N1607" t="str">
            <v>NEW23</v>
          </cell>
        </row>
        <row r="1608">
          <cell r="A1608" t="str">
            <v>UFAB-390</v>
          </cell>
          <cell r="B1608" t="str">
            <v>UFAB-390</v>
          </cell>
          <cell r="C1608" t="str">
            <v>DC</v>
          </cell>
          <cell r="D1608" t="str">
            <v>FAB</v>
          </cell>
          <cell r="E1608" t="str">
            <v>DC</v>
          </cell>
          <cell r="F1608" t="str">
            <v>DC2</v>
          </cell>
          <cell r="G1608">
            <v>0</v>
          </cell>
          <cell r="H1608"/>
          <cell r="I1608">
            <v>16.87019230769231</v>
          </cell>
          <cell r="J1608"/>
          <cell r="K1608" t="str">
            <v>NA</v>
          </cell>
          <cell r="L1608" t="str">
            <v>NA</v>
          </cell>
          <cell r="M1608"/>
          <cell r="N1608" t="str">
            <v>OLD</v>
          </cell>
        </row>
        <row r="1609">
          <cell r="A1609" t="str">
            <v>B10FP</v>
          </cell>
          <cell r="B1609" t="str">
            <v>B10FP</v>
          </cell>
          <cell r="C1609" t="str">
            <v>DC</v>
          </cell>
          <cell r="D1609" t="str">
            <v>CFB</v>
          </cell>
          <cell r="E1609" t="str">
            <v>DC</v>
          </cell>
          <cell r="F1609" t="str">
            <v>DC2</v>
          </cell>
          <cell r="G1609">
            <v>0</v>
          </cell>
          <cell r="H1609"/>
          <cell r="I1609">
            <v>2.3740410958904108</v>
          </cell>
          <cell r="J1609"/>
          <cell r="K1609" t="str">
            <v>NA</v>
          </cell>
          <cell r="L1609" t="str">
            <v>NA</v>
          </cell>
          <cell r="M1609"/>
          <cell r="N1609" t="str">
            <v>OLD</v>
          </cell>
        </row>
        <row r="1610">
          <cell r="A1610" t="str">
            <v>B9</v>
          </cell>
          <cell r="B1610" t="str">
            <v>B9</v>
          </cell>
          <cell r="C1610" t="str">
            <v>DC</v>
          </cell>
          <cell r="D1610" t="str">
            <v>CFB</v>
          </cell>
          <cell r="E1610" t="str">
            <v>DC</v>
          </cell>
          <cell r="F1610" t="str">
            <v>DC2</v>
          </cell>
          <cell r="G1610">
            <v>0</v>
          </cell>
          <cell r="H1610"/>
          <cell r="I1610">
            <v>31.45171232876713</v>
          </cell>
          <cell r="J1610"/>
          <cell r="K1610" t="str">
            <v>NA</v>
          </cell>
          <cell r="L1610" t="str">
            <v>NA</v>
          </cell>
          <cell r="M1610"/>
          <cell r="N1610" t="str">
            <v>OLD</v>
          </cell>
        </row>
        <row r="1611">
          <cell r="A1611" t="str">
            <v>BA-H06</v>
          </cell>
          <cell r="B1611" t="str">
            <v>BA-H06</v>
          </cell>
          <cell r="C1611" t="str">
            <v>DC</v>
          </cell>
          <cell r="D1611" t="str">
            <v>BA</v>
          </cell>
          <cell r="E1611" t="str">
            <v>DC</v>
          </cell>
          <cell r="F1611" t="str">
            <v>DC2</v>
          </cell>
          <cell r="G1611">
            <v>0</v>
          </cell>
          <cell r="H1611"/>
          <cell r="I1611">
            <v>15.33371794871795</v>
          </cell>
          <cell r="J1611"/>
          <cell r="K1611">
            <v>-1.166878245614035</v>
          </cell>
          <cell r="L1611" t="str">
            <v>NA</v>
          </cell>
          <cell r="M1611"/>
          <cell r="N1611" t="str">
            <v>OLD</v>
          </cell>
        </row>
        <row r="1612">
          <cell r="A1612" t="str">
            <v>BA-H07</v>
          </cell>
          <cell r="B1612" t="str">
            <v>BA-H07</v>
          </cell>
          <cell r="C1612" t="str">
            <v>DC</v>
          </cell>
          <cell r="D1612" t="str">
            <v>BA</v>
          </cell>
          <cell r="E1612" t="str">
            <v>DC</v>
          </cell>
          <cell r="F1612" t="str">
            <v>DC2</v>
          </cell>
          <cell r="G1612">
            <v>0</v>
          </cell>
          <cell r="H1612"/>
          <cell r="I1612">
            <v>13.06285256410257</v>
          </cell>
          <cell r="J1612"/>
          <cell r="K1612">
            <v>-0.74541904761904776</v>
          </cell>
          <cell r="L1612" t="str">
            <v>NA</v>
          </cell>
          <cell r="M1612"/>
          <cell r="N1612" t="str">
            <v>OLD</v>
          </cell>
        </row>
        <row r="1613">
          <cell r="A1613" t="str">
            <v>BS5</v>
          </cell>
          <cell r="B1613" t="str">
            <v>BS5</v>
          </cell>
          <cell r="C1613" t="str">
            <v>DC</v>
          </cell>
          <cell r="D1613" t="str">
            <v>CFB</v>
          </cell>
          <cell r="E1613" t="str">
            <v>DC</v>
          </cell>
          <cell r="F1613" t="str">
            <v>DC2</v>
          </cell>
          <cell r="G1613">
            <v>0</v>
          </cell>
          <cell r="H1613"/>
          <cell r="I1613">
            <v>20.791410256410259</v>
          </cell>
          <cell r="J1613"/>
          <cell r="K1613" t="str">
            <v>NA</v>
          </cell>
          <cell r="L1613" t="str">
            <v>NA</v>
          </cell>
          <cell r="M1613"/>
          <cell r="N1613" t="str">
            <v>OLD</v>
          </cell>
        </row>
        <row r="1614">
          <cell r="A1614" t="str">
            <v>CBN-3612</v>
          </cell>
          <cell r="B1614" t="str">
            <v>CBN-3612</v>
          </cell>
          <cell r="C1614" t="str">
            <v>DC</v>
          </cell>
          <cell r="D1614" t="str">
            <v>CBN</v>
          </cell>
          <cell r="E1614" t="str">
            <v>DC</v>
          </cell>
          <cell r="F1614" t="str">
            <v>DC2</v>
          </cell>
          <cell r="G1614">
            <v>0</v>
          </cell>
          <cell r="H1614"/>
          <cell r="I1614">
            <v>5.8655616438356173</v>
          </cell>
          <cell r="J1614"/>
          <cell r="K1614" t="str">
            <v>NA</v>
          </cell>
          <cell r="L1614" t="str">
            <v>NA</v>
          </cell>
          <cell r="M1614"/>
          <cell r="N1614" t="str">
            <v>OLD</v>
          </cell>
        </row>
        <row r="1615">
          <cell r="A1615" t="str">
            <v>CBN-4100</v>
          </cell>
          <cell r="B1615" t="str">
            <v>CBN-4100</v>
          </cell>
          <cell r="C1615" t="str">
            <v>DC</v>
          </cell>
          <cell r="D1615" t="str">
            <v>CBN</v>
          </cell>
          <cell r="E1615" t="str">
            <v>DC</v>
          </cell>
          <cell r="F1615" t="str">
            <v>DC2</v>
          </cell>
          <cell r="G1615">
            <v>0</v>
          </cell>
          <cell r="H1615"/>
          <cell r="I1615">
            <v>5.1586986301369873</v>
          </cell>
          <cell r="J1615"/>
          <cell r="K1615" t="str">
            <v>NA</v>
          </cell>
          <cell r="L1615" t="str">
            <v>NA</v>
          </cell>
          <cell r="M1615"/>
          <cell r="N1615" t="str">
            <v>OLD</v>
          </cell>
        </row>
        <row r="1616">
          <cell r="A1616" t="str">
            <v>CBN-7212C</v>
          </cell>
          <cell r="B1616" t="str">
            <v>CBN-7212C</v>
          </cell>
          <cell r="C1616" t="str">
            <v>DC</v>
          </cell>
          <cell r="D1616" t="str">
            <v>CBN</v>
          </cell>
          <cell r="E1616" t="str">
            <v>DC</v>
          </cell>
          <cell r="F1616" t="str">
            <v>DC2</v>
          </cell>
          <cell r="G1616">
            <v>0</v>
          </cell>
          <cell r="H1616"/>
          <cell r="I1616">
            <v>14.00051369863014</v>
          </cell>
          <cell r="J1616"/>
          <cell r="K1616" t="str">
            <v>NA</v>
          </cell>
          <cell r="L1616" t="str">
            <v>NA</v>
          </cell>
          <cell r="M1616"/>
          <cell r="N1616" t="str">
            <v>OLD</v>
          </cell>
        </row>
        <row r="1617">
          <cell r="A1617" t="str">
            <v>CB-S1</v>
          </cell>
          <cell r="B1617" t="str">
            <v>CB-S1</v>
          </cell>
          <cell r="C1617" t="str">
            <v>DC</v>
          </cell>
          <cell r="D1617" t="str">
            <v>CB</v>
          </cell>
          <cell r="E1617" t="str">
            <v>DC</v>
          </cell>
          <cell r="F1617" t="str">
            <v>DC2</v>
          </cell>
          <cell r="G1617">
            <v>0</v>
          </cell>
          <cell r="H1617"/>
          <cell r="I1617">
            <v>0.80208333333333337</v>
          </cell>
          <cell r="J1617"/>
          <cell r="K1617" t="str">
            <v>NA</v>
          </cell>
          <cell r="L1617" t="str">
            <v>NA</v>
          </cell>
          <cell r="M1617"/>
          <cell r="N1617" t="str">
            <v>OLD</v>
          </cell>
        </row>
        <row r="1618">
          <cell r="A1618" t="str">
            <v>CB-Z1</v>
          </cell>
          <cell r="B1618" t="str">
            <v>CB-Z1</v>
          </cell>
          <cell r="C1618" t="str">
            <v>DC</v>
          </cell>
          <cell r="D1618" t="str">
            <v>CB</v>
          </cell>
          <cell r="E1618" t="str">
            <v>DC</v>
          </cell>
          <cell r="F1618" t="str">
            <v>DC2</v>
          </cell>
          <cell r="G1618">
            <v>0</v>
          </cell>
          <cell r="H1618"/>
          <cell r="I1618">
            <v>1.557479452054795</v>
          </cell>
          <cell r="J1618"/>
          <cell r="K1618" t="str">
            <v>NA</v>
          </cell>
          <cell r="L1618" t="str">
            <v>NA</v>
          </cell>
          <cell r="M1618"/>
          <cell r="N1618" t="str">
            <v>OLD</v>
          </cell>
        </row>
        <row r="1619">
          <cell r="A1619" t="str">
            <v>CB-Z2</v>
          </cell>
          <cell r="B1619" t="str">
            <v>CB-Z2</v>
          </cell>
          <cell r="C1619" t="str">
            <v>DC</v>
          </cell>
          <cell r="D1619" t="str">
            <v>CB</v>
          </cell>
          <cell r="E1619" t="str">
            <v>DC</v>
          </cell>
          <cell r="F1619" t="str">
            <v>DC2</v>
          </cell>
          <cell r="G1619">
            <v>0</v>
          </cell>
          <cell r="H1619"/>
          <cell r="I1619">
            <v>1.1987179487179489</v>
          </cell>
          <cell r="J1619"/>
          <cell r="K1619" t="str">
            <v>NA</v>
          </cell>
          <cell r="L1619" t="str">
            <v>NA</v>
          </cell>
          <cell r="M1619"/>
          <cell r="N1619" t="str">
            <v>OLD</v>
          </cell>
        </row>
        <row r="1620">
          <cell r="A1620" t="str">
            <v>CM-B130</v>
          </cell>
          <cell r="B1620" t="str">
            <v>CM-B130</v>
          </cell>
          <cell r="C1620" t="str">
            <v>DC</v>
          </cell>
          <cell r="D1620" t="str">
            <v>CM</v>
          </cell>
          <cell r="E1620" t="str">
            <v>DC</v>
          </cell>
          <cell r="F1620" t="str">
            <v>DC2</v>
          </cell>
          <cell r="G1620">
            <v>0</v>
          </cell>
          <cell r="H1620"/>
          <cell r="I1620">
            <v>12.489230769230771</v>
          </cell>
          <cell r="J1620"/>
          <cell r="K1620" t="str">
            <v>NA</v>
          </cell>
          <cell r="L1620" t="str">
            <v>NA</v>
          </cell>
          <cell r="M1620"/>
          <cell r="N1620" t="str">
            <v>OLD</v>
          </cell>
        </row>
        <row r="1621">
          <cell r="A1621" t="str">
            <v>CM-B215</v>
          </cell>
          <cell r="B1621" t="str">
            <v>CM-B215</v>
          </cell>
          <cell r="C1621" t="str">
            <v>DC</v>
          </cell>
          <cell r="D1621" t="str">
            <v>CM</v>
          </cell>
          <cell r="E1621" t="str">
            <v>DC</v>
          </cell>
          <cell r="F1621" t="str">
            <v>DC2</v>
          </cell>
          <cell r="G1621">
            <v>0</v>
          </cell>
          <cell r="H1621"/>
          <cell r="I1621">
            <v>3.067191780821918</v>
          </cell>
          <cell r="J1621"/>
          <cell r="K1621" t="str">
            <v>NA</v>
          </cell>
          <cell r="L1621" t="str">
            <v>NA</v>
          </cell>
          <cell r="M1621"/>
          <cell r="N1621" t="str">
            <v>OLD</v>
          </cell>
        </row>
        <row r="1622">
          <cell r="A1622" t="str">
            <v>CM-D115</v>
          </cell>
          <cell r="B1622" t="str">
            <v>CM-D115</v>
          </cell>
          <cell r="C1622" t="str">
            <v>DC</v>
          </cell>
          <cell r="D1622" t="str">
            <v>CM</v>
          </cell>
          <cell r="E1622" t="str">
            <v>DC</v>
          </cell>
          <cell r="F1622" t="str">
            <v>DC2</v>
          </cell>
          <cell r="G1622">
            <v>0</v>
          </cell>
          <cell r="H1622"/>
          <cell r="I1622">
            <v>6.1517123287671236</v>
          </cell>
          <cell r="J1622"/>
          <cell r="K1622" t="str">
            <v>NA</v>
          </cell>
          <cell r="L1622" t="str">
            <v>NA</v>
          </cell>
          <cell r="M1622"/>
          <cell r="N1622" t="str">
            <v>OLD</v>
          </cell>
        </row>
        <row r="1623">
          <cell r="A1623" t="str">
            <v>CM-D230</v>
          </cell>
          <cell r="B1623" t="str">
            <v>CM-D230</v>
          </cell>
          <cell r="C1623" t="str">
            <v>DC</v>
          </cell>
          <cell r="D1623" t="str">
            <v>CM</v>
          </cell>
          <cell r="E1623" t="str">
            <v>DC</v>
          </cell>
          <cell r="F1623" t="str">
            <v>DC2</v>
          </cell>
          <cell r="G1623">
            <v>0</v>
          </cell>
          <cell r="H1623"/>
          <cell r="I1623">
            <v>12.58068493150685</v>
          </cell>
          <cell r="J1623"/>
          <cell r="K1623" t="str">
            <v>NA</v>
          </cell>
          <cell r="L1623" t="str">
            <v>NA</v>
          </cell>
          <cell r="M1623"/>
          <cell r="N1623" t="str">
            <v>OLD</v>
          </cell>
        </row>
        <row r="1624">
          <cell r="A1624" t="str">
            <v>CP-1-1508F</v>
          </cell>
          <cell r="B1624" t="str">
            <v>CP-1-1508F</v>
          </cell>
          <cell r="C1624" t="str">
            <v>DC</v>
          </cell>
          <cell r="D1624" t="str">
            <v>CP</v>
          </cell>
          <cell r="E1624" t="str">
            <v>DC</v>
          </cell>
          <cell r="F1624" t="str">
            <v>DC2</v>
          </cell>
          <cell r="G1624">
            <v>0</v>
          </cell>
          <cell r="H1624"/>
          <cell r="I1624">
            <v>2.669262820512821</v>
          </cell>
          <cell r="J1624"/>
          <cell r="K1624" t="str">
            <v>NA</v>
          </cell>
          <cell r="L1624" t="str">
            <v>NA</v>
          </cell>
          <cell r="M1624"/>
          <cell r="N1624" t="str">
            <v>OLD</v>
          </cell>
        </row>
        <row r="1625">
          <cell r="A1625" t="str">
            <v>CP-1-1510F</v>
          </cell>
          <cell r="B1625" t="str">
            <v>CP-1-1510F</v>
          </cell>
          <cell r="C1625" t="str">
            <v>DC</v>
          </cell>
          <cell r="D1625" t="str">
            <v>CP</v>
          </cell>
          <cell r="E1625" t="str">
            <v>DC</v>
          </cell>
          <cell r="F1625" t="str">
            <v>DC2</v>
          </cell>
          <cell r="G1625">
            <v>0</v>
          </cell>
          <cell r="H1625"/>
          <cell r="I1625">
            <v>3.304935897435898</v>
          </cell>
          <cell r="J1625"/>
          <cell r="K1625" t="str">
            <v>NA</v>
          </cell>
          <cell r="L1625" t="str">
            <v>NA</v>
          </cell>
          <cell r="M1625"/>
          <cell r="N1625" t="str">
            <v>OLD</v>
          </cell>
        </row>
        <row r="1626">
          <cell r="A1626" t="str">
            <v>CP-3-1508F</v>
          </cell>
          <cell r="B1626" t="str">
            <v>CP-3-1508F</v>
          </cell>
          <cell r="C1626" t="str">
            <v>DC</v>
          </cell>
          <cell r="D1626" t="str">
            <v>CP</v>
          </cell>
          <cell r="E1626" t="str">
            <v>DC</v>
          </cell>
          <cell r="F1626" t="str">
            <v>DC2</v>
          </cell>
          <cell r="G1626">
            <v>0</v>
          </cell>
          <cell r="H1626"/>
          <cell r="I1626">
            <v>6.6888461538461543</v>
          </cell>
          <cell r="J1626"/>
          <cell r="K1626" t="str">
            <v>NA</v>
          </cell>
          <cell r="L1626" t="str">
            <v>NA</v>
          </cell>
          <cell r="M1626"/>
          <cell r="N1626" t="str">
            <v>OLD</v>
          </cell>
        </row>
        <row r="1627">
          <cell r="A1627" t="str">
            <v>CP-3-1510F</v>
          </cell>
          <cell r="B1627" t="str">
            <v>CP-3-1510F</v>
          </cell>
          <cell r="C1627" t="str">
            <v>DC</v>
          </cell>
          <cell r="D1627" t="str">
            <v>CP</v>
          </cell>
          <cell r="E1627" t="str">
            <v>DC</v>
          </cell>
          <cell r="F1627" t="str">
            <v>DC2</v>
          </cell>
          <cell r="G1627">
            <v>0</v>
          </cell>
          <cell r="H1627"/>
          <cell r="I1627">
            <v>7.6682692307692308</v>
          </cell>
          <cell r="J1627"/>
          <cell r="K1627" t="str">
            <v>NA</v>
          </cell>
          <cell r="L1627" t="str">
            <v>NA</v>
          </cell>
          <cell r="M1627"/>
          <cell r="N1627" t="str">
            <v>OLD</v>
          </cell>
        </row>
        <row r="1628">
          <cell r="A1628" t="str">
            <v>CP-5-1539</v>
          </cell>
          <cell r="B1628" t="str">
            <v>CP-5-1539</v>
          </cell>
          <cell r="C1628" t="str">
            <v>DC</v>
          </cell>
          <cell r="D1628" t="str">
            <v>CP</v>
          </cell>
          <cell r="E1628" t="str">
            <v>DC</v>
          </cell>
          <cell r="F1628" t="str">
            <v>DC2</v>
          </cell>
          <cell r="G1628">
            <v>0</v>
          </cell>
          <cell r="H1628"/>
          <cell r="I1628">
            <v>1.1800890410958911</v>
          </cell>
          <cell r="J1628"/>
          <cell r="K1628" t="str">
            <v>NA</v>
          </cell>
          <cell r="L1628" t="str">
            <v>NA</v>
          </cell>
          <cell r="M1628"/>
          <cell r="N1628" t="str">
            <v>OLD</v>
          </cell>
        </row>
        <row r="1629">
          <cell r="A1629" t="str">
            <v>CR-2</v>
          </cell>
          <cell r="B1629" t="str">
            <v>CR-2</v>
          </cell>
          <cell r="C1629" t="str">
            <v>DC</v>
          </cell>
          <cell r="D1629" t="str">
            <v>CR</v>
          </cell>
          <cell r="E1629" t="str">
            <v>DC</v>
          </cell>
          <cell r="F1629" t="str">
            <v>DC2</v>
          </cell>
          <cell r="G1629">
            <v>0</v>
          </cell>
          <cell r="H1629"/>
          <cell r="I1629">
            <v>8.9676369863013701</v>
          </cell>
          <cell r="J1629"/>
          <cell r="K1629" t="str">
            <v>NA</v>
          </cell>
          <cell r="L1629" t="str">
            <v>NA</v>
          </cell>
          <cell r="M1629"/>
          <cell r="N1629" t="str">
            <v>OLD</v>
          </cell>
        </row>
        <row r="1630">
          <cell r="A1630" t="str">
            <v>CR-4</v>
          </cell>
          <cell r="B1630" t="str">
            <v>CR-4</v>
          </cell>
          <cell r="C1630" t="str">
            <v>DC</v>
          </cell>
          <cell r="D1630" t="str">
            <v>CR</v>
          </cell>
          <cell r="E1630" t="str">
            <v>DC</v>
          </cell>
          <cell r="F1630" t="str">
            <v>DC2</v>
          </cell>
          <cell r="G1630">
            <v>0</v>
          </cell>
          <cell r="H1630"/>
          <cell r="I1630">
            <v>17.77758219178083</v>
          </cell>
          <cell r="J1630"/>
          <cell r="K1630" t="str">
            <v>NA</v>
          </cell>
          <cell r="L1630" t="str">
            <v>NA</v>
          </cell>
          <cell r="M1630"/>
          <cell r="N1630" t="str">
            <v>OLD</v>
          </cell>
        </row>
        <row r="1631">
          <cell r="A1631" t="str">
            <v>CR-S1505</v>
          </cell>
          <cell r="B1631" t="str">
            <v>CR-S1505</v>
          </cell>
          <cell r="C1631" t="str">
            <v>DC</v>
          </cell>
          <cell r="D1631" t="str">
            <v>CR</v>
          </cell>
          <cell r="E1631" t="str">
            <v>DC</v>
          </cell>
          <cell r="F1631" t="str">
            <v>DC2</v>
          </cell>
          <cell r="G1631">
            <v>0</v>
          </cell>
          <cell r="H1631"/>
          <cell r="I1631">
            <v>0.56318493150684934</v>
          </cell>
          <cell r="J1631"/>
          <cell r="K1631" t="str">
            <v>NA</v>
          </cell>
          <cell r="L1631" t="str">
            <v>NA</v>
          </cell>
          <cell r="M1631"/>
          <cell r="N1631" t="str">
            <v>OLD</v>
          </cell>
        </row>
        <row r="1632">
          <cell r="A1632" t="str">
            <v>CS7-0623</v>
          </cell>
          <cell r="B1632" t="str">
            <v>CS7-0623</v>
          </cell>
          <cell r="C1632" t="str">
            <v>DC</v>
          </cell>
          <cell r="D1632" t="str">
            <v>CS</v>
          </cell>
          <cell r="E1632" t="str">
            <v>DC</v>
          </cell>
          <cell r="F1632" t="str">
            <v>DC2</v>
          </cell>
          <cell r="G1632">
            <v>0</v>
          </cell>
          <cell r="H1632"/>
          <cell r="I1632">
            <v>7.0625641025641022</v>
          </cell>
          <cell r="J1632"/>
          <cell r="K1632" t="str">
            <v>NA</v>
          </cell>
          <cell r="L1632" t="str">
            <v>NA</v>
          </cell>
          <cell r="M1632"/>
          <cell r="N1632" t="str">
            <v>OLD</v>
          </cell>
        </row>
        <row r="1633">
          <cell r="A1633" t="str">
            <v>CU-03</v>
          </cell>
          <cell r="B1633" t="str">
            <v>CU-03</v>
          </cell>
          <cell r="C1633" t="str">
            <v>DC</v>
          </cell>
          <cell r="D1633" t="str">
            <v>CU</v>
          </cell>
          <cell r="E1633" t="str">
            <v>DC</v>
          </cell>
          <cell r="F1633" t="str">
            <v>DC2</v>
          </cell>
          <cell r="G1633">
            <v>0</v>
          </cell>
          <cell r="H1633"/>
          <cell r="I1633">
            <v>2.4004109589041098</v>
          </cell>
          <cell r="J1633"/>
          <cell r="K1633" t="str">
            <v>NA</v>
          </cell>
          <cell r="L1633" t="str">
            <v>NA</v>
          </cell>
          <cell r="M1633"/>
          <cell r="N1633" t="str">
            <v>OLD</v>
          </cell>
        </row>
        <row r="1634">
          <cell r="A1634" t="str">
            <v>CU-06</v>
          </cell>
          <cell r="B1634" t="str">
            <v>CU-06</v>
          </cell>
          <cell r="C1634" t="str">
            <v>DC</v>
          </cell>
          <cell r="D1634" t="str">
            <v>CU</v>
          </cell>
          <cell r="E1634" t="str">
            <v>DC</v>
          </cell>
          <cell r="F1634" t="str">
            <v>DC2</v>
          </cell>
          <cell r="G1634">
            <v>0</v>
          </cell>
          <cell r="H1634"/>
          <cell r="I1634">
            <v>5.7874455128205131</v>
          </cell>
          <cell r="J1634"/>
          <cell r="K1634" t="str">
            <v>NA</v>
          </cell>
          <cell r="L1634" t="str">
            <v>NA</v>
          </cell>
          <cell r="M1634"/>
          <cell r="N1634" t="str">
            <v>OLD</v>
          </cell>
        </row>
        <row r="1635">
          <cell r="A1635" t="str">
            <v>CU-10</v>
          </cell>
          <cell r="B1635" t="str">
            <v>CU-10</v>
          </cell>
          <cell r="C1635" t="str">
            <v>DC</v>
          </cell>
          <cell r="D1635" t="str">
            <v>CU</v>
          </cell>
          <cell r="E1635" t="str">
            <v>DC</v>
          </cell>
          <cell r="F1635" t="str">
            <v>DC2</v>
          </cell>
          <cell r="G1635">
            <v>0</v>
          </cell>
          <cell r="H1635"/>
          <cell r="I1635">
            <v>7.1999794871794887</v>
          </cell>
          <cell r="J1635"/>
          <cell r="K1635" t="str">
            <v>NA</v>
          </cell>
          <cell r="L1635" t="str">
            <v>NA</v>
          </cell>
          <cell r="M1635"/>
          <cell r="N1635" t="str">
            <v>OLD</v>
          </cell>
        </row>
        <row r="1636">
          <cell r="A1636" t="str">
            <v>EH-01</v>
          </cell>
          <cell r="B1636" t="str">
            <v>EH-01</v>
          </cell>
          <cell r="C1636" t="str">
            <v>DC</v>
          </cell>
          <cell r="D1636" t="str">
            <v>EH</v>
          </cell>
          <cell r="E1636" t="str">
            <v>DC</v>
          </cell>
          <cell r="F1636" t="str">
            <v>DC2</v>
          </cell>
          <cell r="G1636">
            <v>0</v>
          </cell>
          <cell r="H1636"/>
          <cell r="I1636">
            <v>2.7161538461538459</v>
          </cell>
          <cell r="J1636"/>
          <cell r="K1636" t="str">
            <v>NA</v>
          </cell>
          <cell r="L1636" t="str">
            <v>NA</v>
          </cell>
          <cell r="M1636"/>
          <cell r="N1636" t="str">
            <v>OLD</v>
          </cell>
        </row>
        <row r="1637">
          <cell r="A1637" t="str">
            <v>EH-02</v>
          </cell>
          <cell r="B1637" t="str">
            <v>EH-02</v>
          </cell>
          <cell r="C1637" t="str">
            <v>DC</v>
          </cell>
          <cell r="D1637" t="str">
            <v>EH</v>
          </cell>
          <cell r="E1637" t="str">
            <v>DC</v>
          </cell>
          <cell r="F1637" t="str">
            <v>DC2</v>
          </cell>
          <cell r="G1637">
            <v>0</v>
          </cell>
          <cell r="H1637"/>
          <cell r="I1637">
            <v>3.8998390410958912</v>
          </cell>
          <cell r="J1637"/>
          <cell r="K1637" t="str">
            <v>NA</v>
          </cell>
          <cell r="L1637" t="str">
            <v>NA</v>
          </cell>
          <cell r="M1637"/>
          <cell r="N1637" t="str">
            <v>OLD</v>
          </cell>
        </row>
        <row r="1638">
          <cell r="A1638" t="str">
            <v>FAB-02</v>
          </cell>
          <cell r="B1638" t="str">
            <v>FAB-02</v>
          </cell>
          <cell r="C1638" t="str">
            <v>DC</v>
          </cell>
          <cell r="D1638" t="str">
            <v>FAB</v>
          </cell>
          <cell r="E1638" t="str">
            <v>DC</v>
          </cell>
          <cell r="F1638" t="str">
            <v>DC2</v>
          </cell>
          <cell r="G1638">
            <v>0</v>
          </cell>
          <cell r="H1638"/>
          <cell r="I1638">
            <v>47.304230769230777</v>
          </cell>
          <cell r="J1638"/>
          <cell r="K1638" t="str">
            <v>NA</v>
          </cell>
          <cell r="L1638" t="str">
            <v>NA</v>
          </cell>
          <cell r="M1638"/>
          <cell r="N1638" t="str">
            <v>OLD</v>
          </cell>
        </row>
        <row r="1639">
          <cell r="A1639" t="str">
            <v>FAB-03</v>
          </cell>
          <cell r="B1639" t="str">
            <v>FAB-03</v>
          </cell>
          <cell r="C1639" t="str">
            <v>DC</v>
          </cell>
          <cell r="D1639" t="str">
            <v>FAB</v>
          </cell>
          <cell r="E1639" t="str">
            <v>DC</v>
          </cell>
          <cell r="F1639" t="str">
            <v>DC2</v>
          </cell>
          <cell r="G1639">
            <v>0</v>
          </cell>
          <cell r="H1639"/>
          <cell r="I1639">
            <v>57.598109589041108</v>
          </cell>
          <cell r="J1639"/>
          <cell r="K1639" t="str">
            <v>NA</v>
          </cell>
          <cell r="L1639" t="str">
            <v>NA</v>
          </cell>
          <cell r="M1639"/>
          <cell r="N1639" t="str">
            <v>OLD</v>
          </cell>
        </row>
        <row r="1640">
          <cell r="A1640" t="str">
            <v>FAB-123</v>
          </cell>
          <cell r="B1640" t="str">
            <v>FAB-123</v>
          </cell>
          <cell r="C1640" t="str">
            <v>DC</v>
          </cell>
          <cell r="D1640" t="str">
            <v>FAB</v>
          </cell>
          <cell r="E1640" t="str">
            <v>DC</v>
          </cell>
          <cell r="F1640" t="str">
            <v>DC2</v>
          </cell>
          <cell r="G1640">
            <v>0</v>
          </cell>
          <cell r="H1640"/>
          <cell r="I1640">
            <v>15.371369863013699</v>
          </cell>
          <cell r="J1640"/>
          <cell r="K1640" t="str">
            <v>NA</v>
          </cell>
          <cell r="L1640" t="str">
            <v>NA</v>
          </cell>
          <cell r="M1640"/>
          <cell r="N1640" t="str">
            <v>OLD</v>
          </cell>
        </row>
        <row r="1641">
          <cell r="A1641" t="str">
            <v>FAB-125</v>
          </cell>
          <cell r="B1641" t="str">
            <v>FAB-125</v>
          </cell>
          <cell r="C1641" t="str">
            <v>DC</v>
          </cell>
          <cell r="D1641" t="str">
            <v>FAB</v>
          </cell>
          <cell r="E1641" t="str">
            <v>DC</v>
          </cell>
          <cell r="F1641" t="str">
            <v>DC2</v>
          </cell>
          <cell r="G1641">
            <v>0</v>
          </cell>
          <cell r="H1641"/>
          <cell r="I1641">
            <v>15.319615384615391</v>
          </cell>
          <cell r="J1641"/>
          <cell r="K1641" t="str">
            <v>NA</v>
          </cell>
          <cell r="L1641" t="str">
            <v>NA</v>
          </cell>
          <cell r="M1641"/>
          <cell r="N1641" t="str">
            <v>OLD</v>
          </cell>
        </row>
        <row r="1642">
          <cell r="A1642" t="str">
            <v>FAB-126</v>
          </cell>
          <cell r="B1642" t="str">
            <v>FAB-126</v>
          </cell>
          <cell r="C1642" t="str">
            <v>DC</v>
          </cell>
          <cell r="D1642" t="str">
            <v>FAB</v>
          </cell>
          <cell r="E1642" t="str">
            <v>DC</v>
          </cell>
          <cell r="F1642" t="str">
            <v>DC2</v>
          </cell>
          <cell r="G1642">
            <v>0</v>
          </cell>
          <cell r="H1642"/>
          <cell r="I1642">
            <v>62.340993150684938</v>
          </cell>
          <cell r="J1642"/>
          <cell r="K1642" t="str">
            <v>NA</v>
          </cell>
          <cell r="L1642" t="str">
            <v>NA</v>
          </cell>
          <cell r="M1642"/>
          <cell r="N1642" t="str">
            <v>OLD</v>
          </cell>
        </row>
        <row r="1643">
          <cell r="A1643" t="str">
            <v>FAB-127</v>
          </cell>
          <cell r="B1643" t="str">
            <v>FAB-127</v>
          </cell>
          <cell r="C1643" t="str">
            <v>DC</v>
          </cell>
          <cell r="D1643" t="str">
            <v>FAB</v>
          </cell>
          <cell r="E1643" t="str">
            <v>DC</v>
          </cell>
          <cell r="F1643" t="str">
            <v>DC2</v>
          </cell>
          <cell r="G1643">
            <v>0</v>
          </cell>
          <cell r="H1643"/>
          <cell r="I1643">
            <v>12.39044520547945</v>
          </cell>
          <cell r="J1643"/>
          <cell r="K1643" t="str">
            <v>NA</v>
          </cell>
          <cell r="L1643" t="str">
            <v>NA</v>
          </cell>
          <cell r="M1643"/>
          <cell r="N1643" t="str">
            <v>OLD</v>
          </cell>
        </row>
        <row r="1644">
          <cell r="A1644" t="str">
            <v>FAB-129</v>
          </cell>
          <cell r="B1644" t="str">
            <v>FAB-129</v>
          </cell>
          <cell r="C1644" t="str">
            <v>DC</v>
          </cell>
          <cell r="D1644" t="str">
            <v>FAB</v>
          </cell>
          <cell r="E1644" t="str">
            <v>DC</v>
          </cell>
          <cell r="F1644" t="str">
            <v>DC2</v>
          </cell>
          <cell r="G1644">
            <v>0</v>
          </cell>
          <cell r="H1644"/>
          <cell r="I1644">
            <v>20.74961643835616</v>
          </cell>
          <cell r="J1644"/>
          <cell r="K1644" t="str">
            <v>NA</v>
          </cell>
          <cell r="L1644" t="str">
            <v>NA</v>
          </cell>
          <cell r="M1644"/>
          <cell r="N1644" t="str">
            <v>OLD</v>
          </cell>
        </row>
        <row r="1645">
          <cell r="A1645" t="str">
            <v>FAB-131</v>
          </cell>
          <cell r="B1645" t="str">
            <v>FAB-131</v>
          </cell>
          <cell r="C1645" t="str">
            <v>DC</v>
          </cell>
          <cell r="D1645" t="str">
            <v>FAB</v>
          </cell>
          <cell r="E1645" t="str">
            <v>DC</v>
          </cell>
          <cell r="F1645" t="str">
            <v>DC2</v>
          </cell>
          <cell r="G1645">
            <v>0</v>
          </cell>
          <cell r="H1645"/>
          <cell r="I1645">
            <v>30.801130136986298</v>
          </cell>
          <cell r="J1645"/>
          <cell r="K1645" t="str">
            <v>NA</v>
          </cell>
          <cell r="L1645" t="str">
            <v>NA</v>
          </cell>
          <cell r="M1645"/>
          <cell r="N1645" t="str">
            <v>OLD</v>
          </cell>
        </row>
        <row r="1646">
          <cell r="A1646" t="str">
            <v>FAB-132</v>
          </cell>
          <cell r="B1646" t="str">
            <v>FAB-132</v>
          </cell>
          <cell r="C1646" t="str">
            <v>DC</v>
          </cell>
          <cell r="D1646" t="str">
            <v>FAB</v>
          </cell>
          <cell r="E1646" t="str">
            <v>DC</v>
          </cell>
          <cell r="F1646" t="str">
            <v>DC2</v>
          </cell>
          <cell r="G1646">
            <v>0</v>
          </cell>
          <cell r="H1646"/>
          <cell r="I1646">
            <v>13.388356164383559</v>
          </cell>
          <cell r="J1646"/>
          <cell r="K1646" t="str">
            <v>NA</v>
          </cell>
          <cell r="L1646" t="str">
            <v>NA</v>
          </cell>
          <cell r="M1646"/>
          <cell r="N1646" t="str">
            <v>OLD</v>
          </cell>
        </row>
        <row r="1647">
          <cell r="A1647" t="str">
            <v>FAB-133</v>
          </cell>
          <cell r="B1647" t="str">
            <v>FAB-133</v>
          </cell>
          <cell r="C1647" t="str">
            <v>DC</v>
          </cell>
          <cell r="D1647" t="str">
            <v>FAB</v>
          </cell>
          <cell r="E1647" t="str">
            <v>DC</v>
          </cell>
          <cell r="F1647" t="str">
            <v>DC2</v>
          </cell>
          <cell r="G1647">
            <v>0</v>
          </cell>
          <cell r="H1647"/>
          <cell r="I1647">
            <v>3.9776282051282061</v>
          </cell>
          <cell r="J1647"/>
          <cell r="K1647" t="str">
            <v>NA</v>
          </cell>
          <cell r="L1647" t="str">
            <v>NA</v>
          </cell>
          <cell r="M1647"/>
          <cell r="N1647" t="str">
            <v>OLD</v>
          </cell>
        </row>
        <row r="1648">
          <cell r="A1648" t="str">
            <v>FAB-134</v>
          </cell>
          <cell r="B1648" t="str">
            <v>FAB-134</v>
          </cell>
          <cell r="C1648" t="str">
            <v>DC</v>
          </cell>
          <cell r="D1648" t="str">
            <v>FAB</v>
          </cell>
          <cell r="E1648" t="str">
            <v>DC</v>
          </cell>
          <cell r="F1648" t="str">
            <v>DC2</v>
          </cell>
          <cell r="G1648">
            <v>0</v>
          </cell>
          <cell r="H1648"/>
          <cell r="I1648">
            <v>14.446842465753431</v>
          </cell>
          <cell r="J1648"/>
          <cell r="K1648" t="str">
            <v>NA</v>
          </cell>
          <cell r="L1648" t="str">
            <v>NA</v>
          </cell>
          <cell r="M1648"/>
          <cell r="N1648" t="str">
            <v>OLD</v>
          </cell>
        </row>
        <row r="1649">
          <cell r="A1649" t="str">
            <v>FAB-135</v>
          </cell>
          <cell r="B1649" t="str">
            <v>FAB-135</v>
          </cell>
          <cell r="C1649" t="str">
            <v>DC</v>
          </cell>
          <cell r="D1649" t="str">
            <v>FAB</v>
          </cell>
          <cell r="E1649" t="str">
            <v>DC</v>
          </cell>
          <cell r="F1649" t="str">
            <v>DC2</v>
          </cell>
          <cell r="G1649">
            <v>0</v>
          </cell>
          <cell r="H1649"/>
          <cell r="I1649">
            <v>28.709095890410961</v>
          </cell>
          <cell r="J1649"/>
          <cell r="K1649" t="str">
            <v>NA</v>
          </cell>
          <cell r="L1649" t="str">
            <v>NA</v>
          </cell>
          <cell r="M1649"/>
          <cell r="N1649" t="str">
            <v>OLD</v>
          </cell>
        </row>
        <row r="1650">
          <cell r="A1650" t="str">
            <v>FAB-136</v>
          </cell>
          <cell r="B1650" t="str">
            <v>FAB-136</v>
          </cell>
          <cell r="C1650" t="str">
            <v>DC</v>
          </cell>
          <cell r="D1650" t="str">
            <v>FAB</v>
          </cell>
          <cell r="E1650" t="str">
            <v>DC</v>
          </cell>
          <cell r="F1650" t="str">
            <v>DC2</v>
          </cell>
          <cell r="G1650">
            <v>0</v>
          </cell>
          <cell r="H1650"/>
          <cell r="I1650">
            <v>21.940253424657531</v>
          </cell>
          <cell r="J1650"/>
          <cell r="K1650" t="str">
            <v>NA</v>
          </cell>
          <cell r="L1650" t="str">
            <v>NA</v>
          </cell>
          <cell r="M1650"/>
          <cell r="N1650" t="str">
            <v>OLD</v>
          </cell>
        </row>
        <row r="1651">
          <cell r="A1651" t="str">
            <v>FAB-137</v>
          </cell>
          <cell r="B1651" t="str">
            <v>FAB-137</v>
          </cell>
          <cell r="C1651" t="str">
            <v>DC</v>
          </cell>
          <cell r="D1651" t="str">
            <v>FAB</v>
          </cell>
          <cell r="E1651" t="str">
            <v>DC</v>
          </cell>
          <cell r="F1651" t="str">
            <v>DC2</v>
          </cell>
          <cell r="G1651">
            <v>0</v>
          </cell>
          <cell r="H1651"/>
          <cell r="I1651">
            <v>27.353609589041099</v>
          </cell>
          <cell r="J1651"/>
          <cell r="K1651" t="str">
            <v>NA</v>
          </cell>
          <cell r="L1651" t="str">
            <v>NA</v>
          </cell>
          <cell r="M1651"/>
          <cell r="N1651" t="str">
            <v>OLD</v>
          </cell>
        </row>
        <row r="1652">
          <cell r="A1652" t="str">
            <v>FAB-146</v>
          </cell>
          <cell r="B1652" t="str">
            <v>FAB-146</v>
          </cell>
          <cell r="C1652" t="str">
            <v>DC</v>
          </cell>
          <cell r="D1652" t="str">
            <v>FAB</v>
          </cell>
          <cell r="E1652" t="str">
            <v>DC</v>
          </cell>
          <cell r="F1652" t="str">
            <v>DC2</v>
          </cell>
          <cell r="G1652">
            <v>0</v>
          </cell>
          <cell r="H1652"/>
          <cell r="I1652">
            <v>73.584349315068494</v>
          </cell>
          <cell r="J1652"/>
          <cell r="K1652" t="str">
            <v>NA</v>
          </cell>
          <cell r="L1652" t="str">
            <v>NA</v>
          </cell>
          <cell r="M1652"/>
          <cell r="N1652" t="str">
            <v>OLD</v>
          </cell>
        </row>
        <row r="1653">
          <cell r="A1653" t="str">
            <v>FAB-147</v>
          </cell>
          <cell r="B1653" t="str">
            <v>FAB-147</v>
          </cell>
          <cell r="C1653" t="str">
            <v>DC</v>
          </cell>
          <cell r="D1653" t="str">
            <v>FAB</v>
          </cell>
          <cell r="E1653" t="str">
            <v>DC</v>
          </cell>
          <cell r="F1653" t="str">
            <v>DC2</v>
          </cell>
          <cell r="G1653">
            <v>0</v>
          </cell>
          <cell r="H1653"/>
          <cell r="I1653">
            <v>90.022307692307692</v>
          </cell>
          <cell r="J1653"/>
          <cell r="K1653" t="str">
            <v>NA</v>
          </cell>
          <cell r="L1653" t="str">
            <v>NA</v>
          </cell>
          <cell r="M1653"/>
          <cell r="N1653" t="str">
            <v>OLD</v>
          </cell>
        </row>
        <row r="1654">
          <cell r="A1654" t="str">
            <v>FAB-148</v>
          </cell>
          <cell r="B1654" t="str">
            <v>FAB-148</v>
          </cell>
          <cell r="C1654" t="str">
            <v>DC</v>
          </cell>
          <cell r="D1654" t="str">
            <v>FAB</v>
          </cell>
          <cell r="E1654" t="str">
            <v>DC</v>
          </cell>
          <cell r="F1654" t="str">
            <v>DC2</v>
          </cell>
          <cell r="G1654">
            <v>0</v>
          </cell>
          <cell r="H1654"/>
          <cell r="I1654">
            <v>106.7817948717949</v>
          </cell>
          <cell r="J1654"/>
          <cell r="K1654" t="str">
            <v>NA</v>
          </cell>
          <cell r="L1654" t="str">
            <v>NA</v>
          </cell>
          <cell r="M1654"/>
          <cell r="N1654" t="str">
            <v>OLD</v>
          </cell>
        </row>
        <row r="1655">
          <cell r="A1655" t="str">
            <v>FAB-162</v>
          </cell>
          <cell r="B1655" t="str">
            <v>FAB-162</v>
          </cell>
          <cell r="C1655" t="str">
            <v>DC</v>
          </cell>
          <cell r="D1655" t="str">
            <v>FAB</v>
          </cell>
          <cell r="E1655" t="str">
            <v>DC</v>
          </cell>
          <cell r="F1655" t="str">
            <v>DC2</v>
          </cell>
          <cell r="G1655">
            <v>0</v>
          </cell>
          <cell r="H1655"/>
          <cell r="I1655">
            <v>26.900641025641029</v>
          </cell>
          <cell r="J1655"/>
          <cell r="K1655" t="str">
            <v>NA</v>
          </cell>
          <cell r="L1655" t="str">
            <v>NA</v>
          </cell>
          <cell r="M1655"/>
          <cell r="N1655" t="str">
            <v>OLD</v>
          </cell>
        </row>
        <row r="1656">
          <cell r="A1656" t="str">
            <v>FAB-163</v>
          </cell>
          <cell r="B1656" t="str">
            <v>FAB-163</v>
          </cell>
          <cell r="C1656" t="str">
            <v>DC</v>
          </cell>
          <cell r="D1656" t="str">
            <v>FAB</v>
          </cell>
          <cell r="E1656" t="str">
            <v>DC</v>
          </cell>
          <cell r="F1656" t="str">
            <v>DC2</v>
          </cell>
          <cell r="G1656">
            <v>0</v>
          </cell>
          <cell r="H1656"/>
          <cell r="I1656">
            <v>22.15794871794872</v>
          </cell>
          <cell r="J1656"/>
          <cell r="K1656" t="str">
            <v>NA</v>
          </cell>
          <cell r="L1656" t="str">
            <v>NA</v>
          </cell>
          <cell r="M1656"/>
          <cell r="N1656" t="str">
            <v>OLD</v>
          </cell>
        </row>
        <row r="1657">
          <cell r="A1657" t="str">
            <v>FAB-165</v>
          </cell>
          <cell r="B1657" t="str">
            <v>FAB-165</v>
          </cell>
          <cell r="C1657" t="str">
            <v>DC</v>
          </cell>
          <cell r="D1657" t="str">
            <v>FAB</v>
          </cell>
          <cell r="E1657" t="str">
            <v>DC</v>
          </cell>
          <cell r="F1657" t="str">
            <v>DC2</v>
          </cell>
          <cell r="G1657">
            <v>0</v>
          </cell>
          <cell r="H1657"/>
          <cell r="I1657">
            <v>31.38666666666667</v>
          </cell>
          <cell r="J1657"/>
          <cell r="K1657" t="str">
            <v>NA</v>
          </cell>
          <cell r="L1657" t="str">
            <v>NA</v>
          </cell>
          <cell r="M1657"/>
          <cell r="N1657" t="str">
            <v>OLD</v>
          </cell>
        </row>
        <row r="1658">
          <cell r="A1658" t="str">
            <v>FAB-17</v>
          </cell>
          <cell r="B1658" t="str">
            <v>FAB-17</v>
          </cell>
          <cell r="C1658" t="str">
            <v>DC</v>
          </cell>
          <cell r="D1658" t="str">
            <v>FAB</v>
          </cell>
          <cell r="E1658" t="str">
            <v>DC</v>
          </cell>
          <cell r="F1658" t="str">
            <v>DC2</v>
          </cell>
          <cell r="G1658">
            <v>0</v>
          </cell>
          <cell r="H1658"/>
          <cell r="I1658">
            <v>51.674615384615393</v>
          </cell>
          <cell r="J1658"/>
          <cell r="K1658" t="str">
            <v>NA</v>
          </cell>
          <cell r="L1658" t="str">
            <v>NA</v>
          </cell>
          <cell r="M1658"/>
          <cell r="N1658" t="str">
            <v>OLD</v>
          </cell>
        </row>
        <row r="1659">
          <cell r="A1659" t="str">
            <v>FAB-174</v>
          </cell>
          <cell r="B1659" t="str">
            <v>FAB-174</v>
          </cell>
          <cell r="C1659" t="str">
            <v>DC</v>
          </cell>
          <cell r="D1659" t="str">
            <v>FAB</v>
          </cell>
          <cell r="E1659" t="str">
            <v>DC</v>
          </cell>
          <cell r="F1659" t="str">
            <v>DC2</v>
          </cell>
          <cell r="G1659">
            <v>0</v>
          </cell>
          <cell r="H1659"/>
          <cell r="I1659">
            <v>21.609711538461539</v>
          </cell>
          <cell r="J1659"/>
          <cell r="K1659" t="str">
            <v>NA</v>
          </cell>
          <cell r="L1659" t="str">
            <v>NA</v>
          </cell>
          <cell r="M1659"/>
          <cell r="N1659" t="str">
            <v>OLD</v>
          </cell>
        </row>
        <row r="1660">
          <cell r="A1660" t="str">
            <v>FAB-184</v>
          </cell>
          <cell r="B1660" t="str">
            <v>FAB-184</v>
          </cell>
          <cell r="C1660" t="str">
            <v>DC</v>
          </cell>
          <cell r="D1660" t="str">
            <v>FAB</v>
          </cell>
          <cell r="E1660" t="str">
            <v>DC</v>
          </cell>
          <cell r="F1660" t="str">
            <v>DC2</v>
          </cell>
          <cell r="G1660">
            <v>0</v>
          </cell>
          <cell r="H1660"/>
          <cell r="I1660">
            <v>38.39</v>
          </cell>
          <cell r="J1660"/>
          <cell r="K1660" t="str">
            <v>NA</v>
          </cell>
          <cell r="L1660" t="str">
            <v>NA</v>
          </cell>
          <cell r="M1660"/>
          <cell r="N1660" t="str">
            <v>OLD</v>
          </cell>
        </row>
        <row r="1661">
          <cell r="A1661" t="str">
            <v>FAB-190</v>
          </cell>
          <cell r="B1661" t="str">
            <v>FAB-190</v>
          </cell>
          <cell r="C1661" t="str">
            <v>DC</v>
          </cell>
          <cell r="D1661" t="str">
            <v>FAB</v>
          </cell>
          <cell r="E1661" t="str">
            <v>DC</v>
          </cell>
          <cell r="F1661" t="str">
            <v>DC2</v>
          </cell>
          <cell r="G1661">
            <v>0</v>
          </cell>
          <cell r="H1661"/>
          <cell r="I1661">
            <v>15.93166666666667</v>
          </cell>
          <cell r="J1661"/>
          <cell r="K1661" t="str">
            <v>NA</v>
          </cell>
          <cell r="L1661" t="str">
            <v>NA</v>
          </cell>
          <cell r="M1661"/>
          <cell r="N1661" t="str">
            <v>OLD</v>
          </cell>
        </row>
        <row r="1662">
          <cell r="A1662" t="str">
            <v>FAB-20</v>
          </cell>
          <cell r="B1662" t="str">
            <v>FAB-20</v>
          </cell>
          <cell r="C1662" t="str">
            <v>DC</v>
          </cell>
          <cell r="D1662" t="str">
            <v>FAB</v>
          </cell>
          <cell r="E1662" t="str">
            <v>DC</v>
          </cell>
          <cell r="F1662" t="str">
            <v>DC2</v>
          </cell>
          <cell r="G1662">
            <v>0</v>
          </cell>
          <cell r="H1662"/>
          <cell r="I1662">
            <v>9.4102739726027416</v>
          </cell>
          <cell r="J1662"/>
          <cell r="K1662" t="str">
            <v>NA</v>
          </cell>
          <cell r="L1662" t="str">
            <v>NA</v>
          </cell>
          <cell r="M1662"/>
          <cell r="N1662" t="str">
            <v>OLD</v>
          </cell>
        </row>
        <row r="1663">
          <cell r="A1663" t="str">
            <v>FAB-203</v>
          </cell>
          <cell r="B1663" t="str">
            <v>FAB-203</v>
          </cell>
          <cell r="C1663" t="str">
            <v>DC</v>
          </cell>
          <cell r="D1663" t="str">
            <v>FAB</v>
          </cell>
          <cell r="E1663" t="str">
            <v>DC</v>
          </cell>
          <cell r="F1663" t="str">
            <v>DC2</v>
          </cell>
          <cell r="G1663">
            <v>0</v>
          </cell>
          <cell r="H1663"/>
          <cell r="I1663">
            <v>4.5667628205128219</v>
          </cell>
          <cell r="J1663"/>
          <cell r="K1663" t="str">
            <v>NA</v>
          </cell>
          <cell r="L1663" t="str">
            <v>NA</v>
          </cell>
          <cell r="M1663"/>
          <cell r="N1663" t="str">
            <v>OLD</v>
          </cell>
        </row>
        <row r="1664">
          <cell r="A1664" t="str">
            <v>FAB-204</v>
          </cell>
          <cell r="B1664" t="str">
            <v>FAB-204</v>
          </cell>
          <cell r="C1664" t="str">
            <v>DC</v>
          </cell>
          <cell r="D1664" t="str">
            <v>FAB</v>
          </cell>
          <cell r="E1664" t="str">
            <v>DC</v>
          </cell>
          <cell r="F1664" t="str">
            <v>DC2</v>
          </cell>
          <cell r="G1664">
            <v>0</v>
          </cell>
          <cell r="H1664"/>
          <cell r="I1664">
            <v>6.6049358974358983</v>
          </cell>
          <cell r="J1664"/>
          <cell r="K1664" t="str">
            <v>NA</v>
          </cell>
          <cell r="L1664" t="str">
            <v>NA</v>
          </cell>
          <cell r="M1664"/>
          <cell r="N1664" t="str">
            <v>OLD</v>
          </cell>
        </row>
        <row r="1665">
          <cell r="A1665" t="str">
            <v>FAB-205</v>
          </cell>
          <cell r="B1665" t="str">
            <v>FAB-205</v>
          </cell>
          <cell r="C1665" t="str">
            <v>DC</v>
          </cell>
          <cell r="D1665" t="str">
            <v>FAB</v>
          </cell>
          <cell r="E1665" t="str">
            <v>DC</v>
          </cell>
          <cell r="F1665" t="str">
            <v>DC2</v>
          </cell>
          <cell r="G1665">
            <v>0</v>
          </cell>
          <cell r="H1665"/>
          <cell r="I1665">
            <v>9.8171232876712349</v>
          </cell>
          <cell r="J1665"/>
          <cell r="K1665" t="str">
            <v>NA</v>
          </cell>
          <cell r="L1665" t="str">
            <v>NA</v>
          </cell>
          <cell r="M1665"/>
          <cell r="N1665" t="str">
            <v>OLD</v>
          </cell>
        </row>
        <row r="1666">
          <cell r="A1666" t="str">
            <v>FAB-206</v>
          </cell>
          <cell r="B1666" t="str">
            <v>FAB-206</v>
          </cell>
          <cell r="C1666" t="str">
            <v>DC</v>
          </cell>
          <cell r="D1666" t="str">
            <v>FAB</v>
          </cell>
          <cell r="E1666" t="str">
            <v>DC</v>
          </cell>
          <cell r="F1666" t="str">
            <v>DC2</v>
          </cell>
          <cell r="G1666">
            <v>0</v>
          </cell>
          <cell r="H1666"/>
          <cell r="I1666">
            <v>11.2475</v>
          </cell>
          <cell r="J1666"/>
          <cell r="K1666" t="str">
            <v>NA</v>
          </cell>
          <cell r="L1666" t="str">
            <v>NA</v>
          </cell>
          <cell r="M1666"/>
          <cell r="N1666" t="str">
            <v>OLD</v>
          </cell>
        </row>
        <row r="1667">
          <cell r="A1667" t="str">
            <v>FAB-207</v>
          </cell>
          <cell r="B1667" t="str">
            <v>FAB-207</v>
          </cell>
          <cell r="C1667" t="str">
            <v>DC</v>
          </cell>
          <cell r="D1667" t="str">
            <v>FAB</v>
          </cell>
          <cell r="E1667" t="str">
            <v>DC</v>
          </cell>
          <cell r="F1667" t="str">
            <v>DC2</v>
          </cell>
          <cell r="G1667">
            <v>0</v>
          </cell>
          <cell r="H1667"/>
          <cell r="I1667">
            <v>33.635136986301369</v>
          </cell>
          <cell r="J1667"/>
          <cell r="K1667" t="str">
            <v>NA</v>
          </cell>
          <cell r="L1667" t="str">
            <v>NA</v>
          </cell>
          <cell r="M1667"/>
          <cell r="N1667" t="str">
            <v>OLD</v>
          </cell>
        </row>
        <row r="1668">
          <cell r="A1668" t="str">
            <v>FAB-221</v>
          </cell>
          <cell r="B1668" t="str">
            <v>FAB-221</v>
          </cell>
          <cell r="C1668" t="str">
            <v>DC</v>
          </cell>
          <cell r="D1668" t="str">
            <v>FAB</v>
          </cell>
          <cell r="E1668" t="str">
            <v>DC</v>
          </cell>
          <cell r="F1668" t="str">
            <v>DC2</v>
          </cell>
          <cell r="G1668">
            <v>0</v>
          </cell>
          <cell r="H1668"/>
          <cell r="I1668">
            <v>64.605256410256416</v>
          </cell>
          <cell r="J1668"/>
          <cell r="K1668" t="str">
            <v>NA</v>
          </cell>
          <cell r="L1668" t="str">
            <v>NA</v>
          </cell>
          <cell r="M1668"/>
          <cell r="N1668" t="str">
            <v>OLD</v>
          </cell>
        </row>
        <row r="1669">
          <cell r="A1669" t="str">
            <v>FAB-222</v>
          </cell>
          <cell r="B1669" t="str">
            <v>FAB-222</v>
          </cell>
          <cell r="C1669" t="str">
            <v>DC</v>
          </cell>
          <cell r="D1669" t="str">
            <v>FAB</v>
          </cell>
          <cell r="E1669" t="str">
            <v>DC</v>
          </cell>
          <cell r="F1669" t="str">
            <v>DC2</v>
          </cell>
          <cell r="G1669">
            <v>0</v>
          </cell>
          <cell r="H1669"/>
          <cell r="I1669">
            <v>74.086057692307691</v>
          </cell>
          <cell r="J1669"/>
          <cell r="K1669" t="str">
            <v>NA</v>
          </cell>
          <cell r="L1669" t="str">
            <v>NA</v>
          </cell>
          <cell r="M1669"/>
          <cell r="N1669" t="str">
            <v>OLD</v>
          </cell>
        </row>
        <row r="1670">
          <cell r="A1670" t="str">
            <v>FAB-225</v>
          </cell>
          <cell r="B1670" t="str">
            <v>FAB-225</v>
          </cell>
          <cell r="C1670" t="str">
            <v>DC</v>
          </cell>
          <cell r="D1670" t="str">
            <v>FAB</v>
          </cell>
          <cell r="E1670" t="str">
            <v>DC</v>
          </cell>
          <cell r="F1670" t="str">
            <v>DC2</v>
          </cell>
          <cell r="G1670">
            <v>0</v>
          </cell>
          <cell r="H1670"/>
          <cell r="I1670">
            <v>75.713904109589038</v>
          </cell>
          <cell r="J1670"/>
          <cell r="K1670" t="str">
            <v>NA</v>
          </cell>
          <cell r="L1670" t="str">
            <v>NA</v>
          </cell>
          <cell r="M1670"/>
          <cell r="N1670" t="str">
            <v>OLD</v>
          </cell>
        </row>
        <row r="1671">
          <cell r="A1671" t="str">
            <v>FAB-229</v>
          </cell>
          <cell r="B1671" t="str">
            <v>FAB-229</v>
          </cell>
          <cell r="C1671" t="str">
            <v>DC</v>
          </cell>
          <cell r="D1671" t="str">
            <v>FAB</v>
          </cell>
          <cell r="E1671" t="str">
            <v>DC</v>
          </cell>
          <cell r="F1671" t="str">
            <v>DC2</v>
          </cell>
          <cell r="G1671">
            <v>0</v>
          </cell>
          <cell r="H1671"/>
          <cell r="I1671">
            <v>30.081474358974361</v>
          </cell>
          <cell r="J1671"/>
          <cell r="K1671" t="str">
            <v>NA</v>
          </cell>
          <cell r="L1671" t="str">
            <v>NA</v>
          </cell>
          <cell r="M1671"/>
          <cell r="N1671" t="str">
            <v>OLD</v>
          </cell>
        </row>
        <row r="1672">
          <cell r="A1672" t="str">
            <v>FAB-230</v>
          </cell>
          <cell r="B1672" t="str">
            <v>FAB-230</v>
          </cell>
          <cell r="C1672" t="str">
            <v>DC</v>
          </cell>
          <cell r="D1672" t="str">
            <v>FAB</v>
          </cell>
          <cell r="E1672" t="str">
            <v>DC</v>
          </cell>
          <cell r="F1672" t="str">
            <v>DC2</v>
          </cell>
          <cell r="G1672">
            <v>0</v>
          </cell>
          <cell r="H1672"/>
          <cell r="I1672">
            <v>34.164166666666667</v>
          </cell>
          <cell r="J1672"/>
          <cell r="K1672" t="str">
            <v>NA</v>
          </cell>
          <cell r="L1672" t="str">
            <v>NA</v>
          </cell>
          <cell r="M1672"/>
          <cell r="N1672" t="str">
            <v>OLD</v>
          </cell>
        </row>
        <row r="1673">
          <cell r="A1673" t="str">
            <v>FAB-234</v>
          </cell>
          <cell r="B1673" t="str">
            <v>FAB-234</v>
          </cell>
          <cell r="C1673" t="str">
            <v>DC</v>
          </cell>
          <cell r="D1673" t="str">
            <v>FAB</v>
          </cell>
          <cell r="E1673" t="str">
            <v>DC</v>
          </cell>
          <cell r="F1673" t="str">
            <v>DC2</v>
          </cell>
          <cell r="G1673">
            <v>0</v>
          </cell>
          <cell r="H1673"/>
          <cell r="I1673">
            <v>81.987671232876721</v>
          </cell>
          <cell r="J1673"/>
          <cell r="K1673" t="str">
            <v>NA</v>
          </cell>
          <cell r="L1673">
            <v>-24.926755848830929</v>
          </cell>
          <cell r="M1673"/>
          <cell r="N1673" t="str">
            <v>OLD</v>
          </cell>
        </row>
        <row r="1674">
          <cell r="A1674" t="str">
            <v>FAB-235</v>
          </cell>
          <cell r="B1674" t="str">
            <v>FAB-235</v>
          </cell>
          <cell r="C1674" t="str">
            <v>DC</v>
          </cell>
          <cell r="D1674" t="str">
            <v>FAB</v>
          </cell>
          <cell r="E1674" t="str">
            <v>DC</v>
          </cell>
          <cell r="F1674" t="str">
            <v>DC2</v>
          </cell>
          <cell r="G1674">
            <v>0</v>
          </cell>
          <cell r="H1674"/>
          <cell r="I1674">
            <v>43.367123287671241</v>
          </cell>
          <cell r="J1674"/>
          <cell r="K1674" t="str">
            <v>NA</v>
          </cell>
          <cell r="L1674" t="str">
            <v>NA</v>
          </cell>
          <cell r="M1674"/>
          <cell r="N1674" t="str">
            <v>OLD</v>
          </cell>
        </row>
        <row r="1675">
          <cell r="A1675" t="str">
            <v>FAB-248</v>
          </cell>
          <cell r="B1675" t="str">
            <v>FAB-248</v>
          </cell>
          <cell r="C1675" t="str">
            <v>DC</v>
          </cell>
          <cell r="D1675" t="str">
            <v>FAB</v>
          </cell>
          <cell r="E1675" t="str">
            <v>DC</v>
          </cell>
          <cell r="F1675" t="str">
            <v>DC2</v>
          </cell>
          <cell r="G1675">
            <v>0</v>
          </cell>
          <cell r="H1675"/>
          <cell r="I1675">
            <v>31.009452054794519</v>
          </cell>
          <cell r="J1675"/>
          <cell r="K1675" t="str">
            <v>NA</v>
          </cell>
          <cell r="L1675" t="str">
            <v>NA</v>
          </cell>
          <cell r="M1675"/>
          <cell r="N1675" t="str">
            <v>OLD</v>
          </cell>
        </row>
        <row r="1676">
          <cell r="A1676" t="str">
            <v>FAB-249</v>
          </cell>
          <cell r="B1676" t="str">
            <v>FAB-249</v>
          </cell>
          <cell r="C1676" t="str">
            <v>DC</v>
          </cell>
          <cell r="D1676" t="str">
            <v>FAB</v>
          </cell>
          <cell r="E1676" t="str">
            <v>DC</v>
          </cell>
          <cell r="F1676" t="str">
            <v>DC2</v>
          </cell>
          <cell r="G1676">
            <v>0</v>
          </cell>
          <cell r="H1676"/>
          <cell r="I1676">
            <v>36.208835616438357</v>
          </cell>
          <cell r="J1676"/>
          <cell r="K1676" t="str">
            <v>NA</v>
          </cell>
          <cell r="L1676" t="str">
            <v>NA</v>
          </cell>
          <cell r="M1676"/>
          <cell r="N1676" t="str">
            <v>OLD</v>
          </cell>
        </row>
        <row r="1677">
          <cell r="A1677" t="str">
            <v>FAB-255</v>
          </cell>
          <cell r="B1677" t="str">
            <v>FAB-255</v>
          </cell>
          <cell r="C1677" t="str">
            <v>DC</v>
          </cell>
          <cell r="D1677" t="str">
            <v>FAB</v>
          </cell>
          <cell r="E1677" t="str">
            <v>DC</v>
          </cell>
          <cell r="F1677" t="str">
            <v>DC2</v>
          </cell>
          <cell r="G1677">
            <v>0</v>
          </cell>
          <cell r="H1677"/>
          <cell r="I1677">
            <v>24.30012820512821</v>
          </cell>
          <cell r="J1677"/>
          <cell r="K1677" t="str">
            <v>NA</v>
          </cell>
          <cell r="L1677" t="str">
            <v>NA</v>
          </cell>
          <cell r="M1677"/>
          <cell r="N1677" t="str">
            <v>OLD</v>
          </cell>
        </row>
        <row r="1678">
          <cell r="A1678" t="str">
            <v>FAB-256</v>
          </cell>
          <cell r="B1678" t="str">
            <v>FAB-256</v>
          </cell>
          <cell r="C1678" t="str">
            <v>DC</v>
          </cell>
          <cell r="D1678" t="str">
            <v>FAB</v>
          </cell>
          <cell r="E1678" t="str">
            <v>DC</v>
          </cell>
          <cell r="F1678" t="str">
            <v>DC2</v>
          </cell>
          <cell r="G1678">
            <v>0</v>
          </cell>
          <cell r="H1678"/>
          <cell r="I1678">
            <v>44.851089743589753</v>
          </cell>
          <cell r="J1678"/>
          <cell r="K1678" t="str">
            <v>NA</v>
          </cell>
          <cell r="L1678" t="str">
            <v>NA</v>
          </cell>
          <cell r="M1678"/>
          <cell r="N1678" t="str">
            <v>OLD</v>
          </cell>
        </row>
        <row r="1679">
          <cell r="A1679" t="str">
            <v>FAB-257</v>
          </cell>
          <cell r="B1679" t="str">
            <v>FAB-257</v>
          </cell>
          <cell r="C1679" t="str">
            <v>DC</v>
          </cell>
          <cell r="D1679" t="str">
            <v>FAB</v>
          </cell>
          <cell r="E1679" t="str">
            <v>DC</v>
          </cell>
          <cell r="F1679" t="str">
            <v>DC2</v>
          </cell>
          <cell r="G1679">
            <v>0</v>
          </cell>
          <cell r="H1679"/>
          <cell r="I1679">
            <v>43.610064102564117</v>
          </cell>
          <cell r="J1679"/>
          <cell r="K1679" t="str">
            <v>NA</v>
          </cell>
          <cell r="L1679" t="str">
            <v>NA</v>
          </cell>
          <cell r="M1679"/>
          <cell r="N1679" t="str">
            <v>OLD</v>
          </cell>
        </row>
        <row r="1680">
          <cell r="A1680" t="str">
            <v>FAB-259</v>
          </cell>
          <cell r="B1680" t="str">
            <v>FAB-259</v>
          </cell>
          <cell r="C1680" t="str">
            <v>DC</v>
          </cell>
          <cell r="D1680" t="str">
            <v>FAB</v>
          </cell>
          <cell r="E1680" t="str">
            <v>DC</v>
          </cell>
          <cell r="F1680" t="str">
            <v>DC2</v>
          </cell>
          <cell r="G1680">
            <v>0</v>
          </cell>
          <cell r="H1680"/>
          <cell r="I1680">
            <v>23.770547945205479</v>
          </cell>
          <cell r="J1680"/>
          <cell r="K1680" t="str">
            <v>NA</v>
          </cell>
          <cell r="L1680" t="str">
            <v>NA</v>
          </cell>
          <cell r="M1680"/>
          <cell r="N1680" t="str">
            <v>OLD</v>
          </cell>
        </row>
        <row r="1681">
          <cell r="A1681" t="str">
            <v>FAB-26</v>
          </cell>
          <cell r="B1681" t="str">
            <v>FAB-26</v>
          </cell>
          <cell r="C1681" t="str">
            <v>DC</v>
          </cell>
          <cell r="D1681" t="str">
            <v>FAB</v>
          </cell>
          <cell r="E1681" t="str">
            <v>DC</v>
          </cell>
          <cell r="F1681" t="str">
            <v>DC2</v>
          </cell>
          <cell r="G1681">
            <v>0</v>
          </cell>
          <cell r="H1681"/>
          <cell r="I1681">
            <v>6.0401282051282053</v>
          </cell>
          <cell r="J1681"/>
          <cell r="K1681" t="str">
            <v>NA</v>
          </cell>
          <cell r="L1681" t="str">
            <v>NA</v>
          </cell>
          <cell r="M1681"/>
          <cell r="N1681" t="str">
            <v>OLD</v>
          </cell>
        </row>
        <row r="1682">
          <cell r="A1682" t="str">
            <v>FAB-27</v>
          </cell>
          <cell r="B1682" t="str">
            <v>FAB-27</v>
          </cell>
          <cell r="C1682" t="str">
            <v>DC</v>
          </cell>
          <cell r="D1682" t="str">
            <v>FAB</v>
          </cell>
          <cell r="E1682" t="str">
            <v>DC</v>
          </cell>
          <cell r="F1682" t="str">
            <v>DC2</v>
          </cell>
          <cell r="G1682">
            <v>0</v>
          </cell>
          <cell r="H1682"/>
          <cell r="I1682">
            <v>7.2550641025641038</v>
          </cell>
          <cell r="J1682"/>
          <cell r="K1682" t="str">
            <v>NA</v>
          </cell>
          <cell r="L1682" t="str">
            <v>NA</v>
          </cell>
          <cell r="M1682"/>
          <cell r="N1682" t="str">
            <v>OLD</v>
          </cell>
        </row>
        <row r="1683">
          <cell r="A1683" t="str">
            <v>FAB-28</v>
          </cell>
          <cell r="B1683" t="str">
            <v>FAB-28</v>
          </cell>
          <cell r="C1683" t="str">
            <v>DC</v>
          </cell>
          <cell r="D1683" t="str">
            <v>FAB</v>
          </cell>
          <cell r="E1683" t="str">
            <v>DC</v>
          </cell>
          <cell r="F1683" t="str">
            <v>DC2</v>
          </cell>
          <cell r="G1683">
            <v>0</v>
          </cell>
          <cell r="H1683"/>
          <cell r="I1683">
            <v>15.675753424657531</v>
          </cell>
          <cell r="J1683"/>
          <cell r="K1683" t="str">
            <v>NA</v>
          </cell>
          <cell r="L1683" t="str">
            <v>NA</v>
          </cell>
          <cell r="M1683"/>
          <cell r="N1683" t="str">
            <v>OLD</v>
          </cell>
        </row>
        <row r="1684">
          <cell r="A1684" t="str">
            <v>FAB-293</v>
          </cell>
          <cell r="B1684" t="str">
            <v>FAB-293</v>
          </cell>
          <cell r="C1684" t="str">
            <v>DC</v>
          </cell>
          <cell r="D1684" t="str">
            <v>FAB</v>
          </cell>
          <cell r="E1684" t="str">
            <v>DC</v>
          </cell>
          <cell r="F1684" t="str">
            <v>DC2</v>
          </cell>
          <cell r="G1684">
            <v>0</v>
          </cell>
          <cell r="H1684"/>
          <cell r="I1684">
            <v>30.78307692307693</v>
          </cell>
          <cell r="J1684"/>
          <cell r="K1684" t="str">
            <v>NA</v>
          </cell>
          <cell r="L1684" t="str">
            <v>NA</v>
          </cell>
          <cell r="M1684"/>
          <cell r="N1684" t="str">
            <v>OLD</v>
          </cell>
        </row>
        <row r="1685">
          <cell r="A1685" t="str">
            <v>FAB-32</v>
          </cell>
          <cell r="B1685" t="str">
            <v>FAB-32</v>
          </cell>
          <cell r="C1685" t="str">
            <v>DC</v>
          </cell>
          <cell r="D1685" t="str">
            <v>FAB</v>
          </cell>
          <cell r="E1685" t="str">
            <v>DC</v>
          </cell>
          <cell r="F1685" t="str">
            <v>DC2</v>
          </cell>
          <cell r="G1685">
            <v>0</v>
          </cell>
          <cell r="H1685"/>
          <cell r="I1685">
            <v>5.5747435897435897</v>
          </cell>
          <cell r="J1685"/>
          <cell r="K1685" t="str">
            <v>NA</v>
          </cell>
          <cell r="L1685" t="str">
            <v>NA</v>
          </cell>
          <cell r="M1685"/>
          <cell r="N1685" t="str">
            <v>OLD</v>
          </cell>
        </row>
        <row r="1686">
          <cell r="A1686" t="str">
            <v>FAB-34</v>
          </cell>
          <cell r="B1686" t="str">
            <v>FAB-34</v>
          </cell>
          <cell r="C1686" t="str">
            <v>DC</v>
          </cell>
          <cell r="D1686" t="str">
            <v>FAB</v>
          </cell>
          <cell r="E1686" t="str">
            <v>DC</v>
          </cell>
          <cell r="F1686" t="str">
            <v>DC2</v>
          </cell>
          <cell r="G1686">
            <v>0</v>
          </cell>
          <cell r="H1686"/>
          <cell r="I1686">
            <v>10.661538461538459</v>
          </cell>
          <cell r="J1686"/>
          <cell r="K1686" t="str">
            <v>NA</v>
          </cell>
          <cell r="L1686" t="str">
            <v>NA</v>
          </cell>
          <cell r="M1686"/>
          <cell r="N1686" t="str">
            <v>OLD</v>
          </cell>
        </row>
        <row r="1687">
          <cell r="A1687" t="str">
            <v>FAB-35</v>
          </cell>
          <cell r="B1687" t="str">
            <v>FAB-35</v>
          </cell>
          <cell r="C1687" t="str">
            <v>DC</v>
          </cell>
          <cell r="D1687" t="str">
            <v>FAB</v>
          </cell>
          <cell r="E1687" t="str">
            <v>DC</v>
          </cell>
          <cell r="F1687" t="str">
            <v>DC2</v>
          </cell>
          <cell r="G1687">
            <v>0</v>
          </cell>
          <cell r="H1687"/>
          <cell r="I1687">
            <v>11.753076923076931</v>
          </cell>
          <cell r="J1687"/>
          <cell r="K1687" t="str">
            <v>NA</v>
          </cell>
          <cell r="L1687" t="str">
            <v>NA</v>
          </cell>
          <cell r="M1687"/>
          <cell r="N1687" t="str">
            <v>OLD</v>
          </cell>
        </row>
        <row r="1688">
          <cell r="A1688" t="str">
            <v>FAB-39</v>
          </cell>
          <cell r="B1688" t="str">
            <v>FAB-39</v>
          </cell>
          <cell r="C1688" t="str">
            <v>DC</v>
          </cell>
          <cell r="D1688" t="str">
            <v>FAB</v>
          </cell>
          <cell r="E1688" t="str">
            <v>DC</v>
          </cell>
          <cell r="F1688" t="str">
            <v>DC2</v>
          </cell>
          <cell r="G1688">
            <v>0</v>
          </cell>
          <cell r="H1688"/>
          <cell r="I1688">
            <v>16.382948717948722</v>
          </cell>
          <cell r="J1688"/>
          <cell r="K1688" t="str">
            <v>NA</v>
          </cell>
          <cell r="L1688" t="str">
            <v>NA</v>
          </cell>
          <cell r="M1688"/>
          <cell r="N1688" t="str">
            <v>OLD</v>
          </cell>
        </row>
        <row r="1689">
          <cell r="A1689" t="str">
            <v>FAB-40</v>
          </cell>
          <cell r="B1689" t="str">
            <v>FAB-40</v>
          </cell>
          <cell r="C1689" t="str">
            <v>DC</v>
          </cell>
          <cell r="D1689" t="str">
            <v>FAB</v>
          </cell>
          <cell r="E1689" t="str">
            <v>DC</v>
          </cell>
          <cell r="F1689" t="str">
            <v>DC2</v>
          </cell>
          <cell r="G1689">
            <v>0</v>
          </cell>
          <cell r="H1689"/>
          <cell r="I1689">
            <v>18.272808219178081</v>
          </cell>
          <cell r="J1689"/>
          <cell r="K1689" t="str">
            <v>NA</v>
          </cell>
          <cell r="L1689" t="str">
            <v>NA</v>
          </cell>
          <cell r="M1689"/>
          <cell r="N1689" t="str">
            <v>OLD</v>
          </cell>
        </row>
        <row r="1690">
          <cell r="A1690" t="str">
            <v>FAB-46</v>
          </cell>
          <cell r="B1690" t="str">
            <v>FAB-46</v>
          </cell>
          <cell r="C1690" t="str">
            <v>DC</v>
          </cell>
          <cell r="D1690" t="str">
            <v>FAB</v>
          </cell>
          <cell r="E1690" t="str">
            <v>DC</v>
          </cell>
          <cell r="F1690" t="str">
            <v>DC2</v>
          </cell>
          <cell r="G1690">
            <v>0</v>
          </cell>
          <cell r="H1690"/>
          <cell r="I1690">
            <v>27.241923076923079</v>
          </cell>
          <cell r="J1690"/>
          <cell r="K1690" t="str">
            <v>NA</v>
          </cell>
          <cell r="L1690" t="str">
            <v>NA</v>
          </cell>
          <cell r="M1690"/>
          <cell r="N1690" t="str">
            <v>OLD</v>
          </cell>
        </row>
        <row r="1691">
          <cell r="A1691" t="str">
            <v>FAB-59</v>
          </cell>
          <cell r="B1691" t="str">
            <v>FAB-59</v>
          </cell>
          <cell r="C1691" t="str">
            <v>DC</v>
          </cell>
          <cell r="D1691" t="str">
            <v>FAB</v>
          </cell>
          <cell r="E1691" t="str">
            <v>DC</v>
          </cell>
          <cell r="F1691" t="str">
            <v>DC2</v>
          </cell>
          <cell r="G1691">
            <v>0</v>
          </cell>
          <cell r="H1691"/>
          <cell r="I1691">
            <v>9.2266025641025653</v>
          </cell>
          <cell r="J1691"/>
          <cell r="K1691" t="str">
            <v>NA</v>
          </cell>
          <cell r="L1691" t="str">
            <v>NA</v>
          </cell>
          <cell r="M1691"/>
          <cell r="N1691" t="str">
            <v>OLD</v>
          </cell>
        </row>
        <row r="1692">
          <cell r="A1692" t="str">
            <v>FAB-61</v>
          </cell>
          <cell r="B1692" t="str">
            <v>FAB-61</v>
          </cell>
          <cell r="C1692" t="str">
            <v>DC</v>
          </cell>
          <cell r="D1692" t="str">
            <v>FAB</v>
          </cell>
          <cell r="E1692" t="str">
            <v>DC</v>
          </cell>
          <cell r="F1692" t="str">
            <v>DC2</v>
          </cell>
          <cell r="G1692">
            <v>0</v>
          </cell>
          <cell r="H1692"/>
          <cell r="I1692">
            <v>10.68341095890411</v>
          </cell>
          <cell r="J1692"/>
          <cell r="K1692" t="str">
            <v>NA</v>
          </cell>
          <cell r="L1692" t="str">
            <v>NA</v>
          </cell>
          <cell r="M1692"/>
          <cell r="N1692" t="str">
            <v>OLD</v>
          </cell>
        </row>
        <row r="1693">
          <cell r="A1693" t="str">
            <v>FAB-63</v>
          </cell>
          <cell r="B1693" t="str">
            <v>FAB-63</v>
          </cell>
          <cell r="C1693" t="str">
            <v>DC</v>
          </cell>
          <cell r="D1693" t="str">
            <v>FAB</v>
          </cell>
          <cell r="E1693" t="str">
            <v>DC</v>
          </cell>
          <cell r="F1693" t="str">
            <v>DC2</v>
          </cell>
          <cell r="G1693">
            <v>0</v>
          </cell>
          <cell r="H1693"/>
          <cell r="I1693">
            <v>6.712820512820513</v>
          </cell>
          <cell r="J1693"/>
          <cell r="K1693" t="str">
            <v>NA</v>
          </cell>
          <cell r="L1693" t="str">
            <v>NA</v>
          </cell>
          <cell r="M1693"/>
          <cell r="N1693" t="str">
            <v>OLD</v>
          </cell>
        </row>
        <row r="1694">
          <cell r="A1694" t="str">
            <v>FAB-69</v>
          </cell>
          <cell r="B1694" t="str">
            <v>FAB-69</v>
          </cell>
          <cell r="C1694" t="str">
            <v>DC</v>
          </cell>
          <cell r="D1694" t="str">
            <v>FAB</v>
          </cell>
          <cell r="E1694" t="str">
            <v>DC</v>
          </cell>
          <cell r="F1694" t="str">
            <v>DC2</v>
          </cell>
          <cell r="G1694">
            <v>0</v>
          </cell>
          <cell r="H1694"/>
          <cell r="I1694">
            <v>6.4459294871794883</v>
          </cell>
          <cell r="J1694"/>
          <cell r="K1694" t="str">
            <v>NA</v>
          </cell>
          <cell r="L1694" t="str">
            <v>NA</v>
          </cell>
          <cell r="M1694"/>
          <cell r="N1694" t="str">
            <v>OLD</v>
          </cell>
        </row>
        <row r="1695">
          <cell r="A1695" t="str">
            <v>FAB-72</v>
          </cell>
          <cell r="B1695" t="str">
            <v>FAB-72</v>
          </cell>
          <cell r="C1695" t="str">
            <v>DC</v>
          </cell>
          <cell r="D1695" t="str">
            <v>FAB</v>
          </cell>
          <cell r="E1695" t="str">
            <v>DC</v>
          </cell>
          <cell r="F1695" t="str">
            <v>DC2</v>
          </cell>
          <cell r="G1695">
            <v>0</v>
          </cell>
          <cell r="H1695"/>
          <cell r="I1695">
            <v>6.869711538461539</v>
          </cell>
          <cell r="J1695"/>
          <cell r="K1695" t="str">
            <v>NA</v>
          </cell>
          <cell r="L1695" t="str">
            <v>NA</v>
          </cell>
          <cell r="M1695"/>
          <cell r="N1695" t="str">
            <v>OLD</v>
          </cell>
        </row>
        <row r="1696">
          <cell r="A1696" t="str">
            <v>FAB-77</v>
          </cell>
          <cell r="B1696" t="str">
            <v>FAB-77</v>
          </cell>
          <cell r="C1696" t="str">
            <v>DC</v>
          </cell>
          <cell r="D1696" t="str">
            <v>FAB</v>
          </cell>
          <cell r="E1696" t="str">
            <v>DC</v>
          </cell>
          <cell r="F1696" t="str">
            <v>DC2</v>
          </cell>
          <cell r="G1696">
            <v>0</v>
          </cell>
          <cell r="H1696"/>
          <cell r="I1696">
            <v>50.987115384615393</v>
          </cell>
          <cell r="J1696"/>
          <cell r="K1696" t="str">
            <v>NA</v>
          </cell>
          <cell r="L1696" t="str">
            <v>NA</v>
          </cell>
          <cell r="M1696"/>
          <cell r="N1696" t="str">
            <v>OLD</v>
          </cell>
        </row>
        <row r="1697">
          <cell r="A1697" t="str">
            <v>FAB-80</v>
          </cell>
          <cell r="B1697" t="str">
            <v>FAB-80</v>
          </cell>
          <cell r="C1697" t="str">
            <v>DC</v>
          </cell>
          <cell r="D1697" t="str">
            <v>FAB</v>
          </cell>
          <cell r="E1697" t="str">
            <v>DC</v>
          </cell>
          <cell r="F1697" t="str">
            <v>DC2</v>
          </cell>
          <cell r="G1697">
            <v>0</v>
          </cell>
          <cell r="H1697"/>
          <cell r="I1697">
            <v>40.739931506849317</v>
          </cell>
          <cell r="J1697"/>
          <cell r="K1697" t="str">
            <v>NA</v>
          </cell>
          <cell r="L1697" t="str">
            <v>NA</v>
          </cell>
          <cell r="M1697"/>
          <cell r="N1697" t="str">
            <v>OLD</v>
          </cell>
        </row>
        <row r="1698">
          <cell r="A1698" t="str">
            <v>FAB-85</v>
          </cell>
          <cell r="B1698" t="str">
            <v>FAB-85</v>
          </cell>
          <cell r="C1698" t="str">
            <v>DC</v>
          </cell>
          <cell r="D1698" t="str">
            <v>FAB</v>
          </cell>
          <cell r="E1698" t="str">
            <v>DC</v>
          </cell>
          <cell r="F1698" t="str">
            <v>DC2</v>
          </cell>
          <cell r="G1698">
            <v>0</v>
          </cell>
          <cell r="H1698"/>
          <cell r="I1698">
            <v>58.374743589743588</v>
          </cell>
          <cell r="J1698"/>
          <cell r="K1698" t="str">
            <v>NA</v>
          </cell>
          <cell r="L1698" t="str">
            <v>NA</v>
          </cell>
          <cell r="M1698"/>
          <cell r="N1698" t="str">
            <v>OLD</v>
          </cell>
        </row>
        <row r="1699">
          <cell r="A1699" t="str">
            <v>FAB-90</v>
          </cell>
          <cell r="B1699" t="str">
            <v>FAB-90</v>
          </cell>
          <cell r="C1699" t="str">
            <v>DC</v>
          </cell>
          <cell r="D1699" t="str">
            <v>FAB</v>
          </cell>
          <cell r="E1699" t="str">
            <v>DC</v>
          </cell>
          <cell r="F1699" t="str">
            <v>DC2</v>
          </cell>
          <cell r="G1699">
            <v>0</v>
          </cell>
          <cell r="H1699"/>
          <cell r="I1699">
            <v>40.598890410958909</v>
          </cell>
          <cell r="J1699"/>
          <cell r="K1699" t="str">
            <v>NA</v>
          </cell>
          <cell r="L1699">
            <v>-19.307789613797929</v>
          </cell>
          <cell r="M1699"/>
          <cell r="N1699" t="str">
            <v>OLD</v>
          </cell>
        </row>
        <row r="1700">
          <cell r="A1700" t="str">
            <v>FAB-92</v>
          </cell>
          <cell r="B1700" t="str">
            <v>FAB-92</v>
          </cell>
          <cell r="C1700" t="str">
            <v>DC</v>
          </cell>
          <cell r="D1700" t="str">
            <v>FAB</v>
          </cell>
          <cell r="E1700" t="str">
            <v>DC</v>
          </cell>
          <cell r="F1700" t="str">
            <v>DC2</v>
          </cell>
          <cell r="G1700">
            <v>0</v>
          </cell>
          <cell r="H1700"/>
          <cell r="I1700">
            <v>115.6424358974359</v>
          </cell>
          <cell r="J1700"/>
          <cell r="K1700" t="str">
            <v>NA</v>
          </cell>
          <cell r="L1700" t="str">
            <v>NA</v>
          </cell>
          <cell r="M1700"/>
          <cell r="N1700" t="str">
            <v>OLD</v>
          </cell>
        </row>
        <row r="1701">
          <cell r="A1701" t="str">
            <v>FB-0105</v>
          </cell>
          <cell r="B1701" t="str">
            <v>FB-0105</v>
          </cell>
          <cell r="C1701" t="str">
            <v>DC</v>
          </cell>
          <cell r="D1701" t="str">
            <v>FB</v>
          </cell>
          <cell r="E1701" t="str">
            <v>DC</v>
          </cell>
          <cell r="F1701" t="str">
            <v>DC2</v>
          </cell>
          <cell r="G1701">
            <v>0</v>
          </cell>
          <cell r="H1701"/>
          <cell r="I1701">
            <v>32.427083333333343</v>
          </cell>
          <cell r="J1701"/>
          <cell r="K1701" t="str">
            <v>NA</v>
          </cell>
          <cell r="L1701" t="str">
            <v>NA</v>
          </cell>
          <cell r="M1701"/>
          <cell r="N1701" t="str">
            <v>OLD</v>
          </cell>
        </row>
        <row r="1702">
          <cell r="A1702" t="str">
            <v>FB-0106</v>
          </cell>
          <cell r="B1702" t="str">
            <v>FB-0106</v>
          </cell>
          <cell r="C1702" t="str">
            <v>DC</v>
          </cell>
          <cell r="D1702" t="str">
            <v>FB</v>
          </cell>
          <cell r="E1702" t="str">
            <v>DC</v>
          </cell>
          <cell r="F1702" t="str">
            <v>DC2</v>
          </cell>
          <cell r="G1702">
            <v>0</v>
          </cell>
          <cell r="H1702"/>
          <cell r="I1702">
            <v>19.113630136986298</v>
          </cell>
          <cell r="J1702"/>
          <cell r="K1702" t="str">
            <v>NA</v>
          </cell>
          <cell r="L1702" t="str">
            <v>NA</v>
          </cell>
          <cell r="M1702"/>
          <cell r="N1702" t="str">
            <v>OLD</v>
          </cell>
        </row>
        <row r="1703">
          <cell r="A1703" t="str">
            <v>FP-19</v>
          </cell>
          <cell r="B1703" t="str">
            <v>FP-19</v>
          </cell>
          <cell r="C1703" t="str">
            <v>DC</v>
          </cell>
          <cell r="D1703" t="str">
            <v>FP</v>
          </cell>
          <cell r="E1703" t="str">
            <v>DC</v>
          </cell>
          <cell r="F1703" t="str">
            <v>DC2</v>
          </cell>
          <cell r="G1703">
            <v>0</v>
          </cell>
          <cell r="H1703"/>
          <cell r="I1703">
            <v>2.1834246575342471</v>
          </cell>
          <cell r="J1703"/>
          <cell r="K1703" t="str">
            <v>NA</v>
          </cell>
          <cell r="L1703" t="str">
            <v>NA</v>
          </cell>
          <cell r="M1703"/>
          <cell r="N1703" t="str">
            <v>OLD</v>
          </cell>
        </row>
        <row r="1704">
          <cell r="A1704" t="str">
            <v>FP-30</v>
          </cell>
          <cell r="B1704" t="str">
            <v>FP-30</v>
          </cell>
          <cell r="C1704" t="str">
            <v>DC</v>
          </cell>
          <cell r="D1704" t="str">
            <v>FP</v>
          </cell>
          <cell r="E1704" t="str">
            <v>DC</v>
          </cell>
          <cell r="F1704" t="str">
            <v>DC2</v>
          </cell>
          <cell r="G1704">
            <v>0</v>
          </cell>
          <cell r="H1704"/>
          <cell r="I1704">
            <v>5.1051282051282056</v>
          </cell>
          <cell r="J1704"/>
          <cell r="K1704" t="str">
            <v>NA</v>
          </cell>
          <cell r="L1704" t="str">
            <v>NA</v>
          </cell>
          <cell r="M1704"/>
          <cell r="N1704" t="str">
            <v>OLD</v>
          </cell>
        </row>
        <row r="1705">
          <cell r="A1705" t="str">
            <v>FP-48</v>
          </cell>
          <cell r="B1705" t="str">
            <v>FP-48</v>
          </cell>
          <cell r="C1705" t="str">
            <v>DC</v>
          </cell>
          <cell r="D1705" t="str">
            <v>FP</v>
          </cell>
          <cell r="E1705" t="str">
            <v>DC</v>
          </cell>
          <cell r="F1705" t="str">
            <v>DC2</v>
          </cell>
          <cell r="G1705">
            <v>0</v>
          </cell>
          <cell r="H1705"/>
          <cell r="I1705">
            <v>3.044815068493151</v>
          </cell>
          <cell r="J1705"/>
          <cell r="K1705" t="str">
            <v>NA</v>
          </cell>
          <cell r="L1705" t="str">
            <v>NA</v>
          </cell>
          <cell r="M1705"/>
          <cell r="N1705" t="str">
            <v>OLD</v>
          </cell>
        </row>
        <row r="1706">
          <cell r="A1706" t="str">
            <v>GEN-CN04</v>
          </cell>
          <cell r="B1706" t="str">
            <v>GEN-CN04</v>
          </cell>
          <cell r="C1706" t="str">
            <v>DC</v>
          </cell>
          <cell r="D1706" t="str">
            <v>GEN</v>
          </cell>
          <cell r="E1706" t="str">
            <v>DC</v>
          </cell>
          <cell r="F1706" t="str">
            <v>DC2</v>
          </cell>
          <cell r="G1706">
            <v>0</v>
          </cell>
          <cell r="H1706"/>
          <cell r="I1706">
            <v>196.14607692307689</v>
          </cell>
          <cell r="J1706"/>
          <cell r="K1706" t="str">
            <v>NA</v>
          </cell>
          <cell r="L1706" t="str">
            <v>NA</v>
          </cell>
          <cell r="M1706"/>
          <cell r="N1706" t="str">
            <v>OLD</v>
          </cell>
        </row>
        <row r="1707">
          <cell r="A1707" t="str">
            <v>GEN-HH02</v>
          </cell>
          <cell r="B1707" t="str">
            <v>GEN-HH02</v>
          </cell>
          <cell r="C1707" t="str">
            <v>DC</v>
          </cell>
          <cell r="D1707" t="str">
            <v>GEN</v>
          </cell>
          <cell r="E1707" t="str">
            <v>DC</v>
          </cell>
          <cell r="F1707" t="str">
            <v>DC2</v>
          </cell>
          <cell r="G1707">
            <v>0</v>
          </cell>
          <cell r="H1707"/>
          <cell r="I1707">
            <v>82.185068493150695</v>
          </cell>
          <cell r="J1707"/>
          <cell r="K1707" t="str">
            <v>NA</v>
          </cell>
          <cell r="L1707" t="str">
            <v>NA</v>
          </cell>
          <cell r="M1707"/>
          <cell r="N1707" t="str">
            <v>OLD</v>
          </cell>
        </row>
        <row r="1708">
          <cell r="A1708" t="str">
            <v>GEN-HH03</v>
          </cell>
          <cell r="B1708" t="str">
            <v>GEN-HH03</v>
          </cell>
          <cell r="C1708" t="str">
            <v>DC</v>
          </cell>
          <cell r="D1708" t="str">
            <v>GEN</v>
          </cell>
          <cell r="E1708" t="str">
            <v>DC</v>
          </cell>
          <cell r="F1708" t="str">
            <v>DC2</v>
          </cell>
          <cell r="G1708">
            <v>0</v>
          </cell>
          <cell r="H1708"/>
          <cell r="I1708">
            <v>34.199000000000012</v>
          </cell>
          <cell r="J1708"/>
          <cell r="K1708" t="str">
            <v>NA</v>
          </cell>
          <cell r="L1708" t="str">
            <v>NA</v>
          </cell>
          <cell r="M1708"/>
          <cell r="N1708" t="str">
            <v>OLD</v>
          </cell>
        </row>
        <row r="1709">
          <cell r="A1709" t="str">
            <v>GEN-NS02</v>
          </cell>
          <cell r="B1709" t="str">
            <v>GEN-NS02</v>
          </cell>
          <cell r="C1709" t="str">
            <v>DC</v>
          </cell>
          <cell r="D1709" t="str">
            <v>GEN</v>
          </cell>
          <cell r="E1709" t="str">
            <v>DC</v>
          </cell>
          <cell r="F1709" t="str">
            <v>DC2</v>
          </cell>
          <cell r="G1709">
            <v>0</v>
          </cell>
          <cell r="H1709"/>
          <cell r="I1709">
            <v>7.6742628205128227</v>
          </cell>
          <cell r="J1709"/>
          <cell r="K1709" t="str">
            <v>NA</v>
          </cell>
          <cell r="L1709" t="str">
            <v>NA</v>
          </cell>
          <cell r="M1709"/>
          <cell r="N1709" t="str">
            <v>OLD</v>
          </cell>
        </row>
        <row r="1710">
          <cell r="A1710" t="str">
            <v>GEN-NS06</v>
          </cell>
          <cell r="B1710" t="str">
            <v>GEN-NS06</v>
          </cell>
          <cell r="C1710" t="str">
            <v>DC</v>
          </cell>
          <cell r="D1710" t="str">
            <v>GEN</v>
          </cell>
          <cell r="E1710" t="str">
            <v>DC</v>
          </cell>
          <cell r="F1710" t="str">
            <v>DC2</v>
          </cell>
          <cell r="G1710">
            <v>0</v>
          </cell>
          <cell r="H1710"/>
          <cell r="I1710">
            <v>12.125993150684931</v>
          </cell>
          <cell r="J1710"/>
          <cell r="K1710" t="str">
            <v>NA</v>
          </cell>
          <cell r="L1710" t="str">
            <v>NA</v>
          </cell>
          <cell r="M1710"/>
          <cell r="N1710" t="str">
            <v>OLD</v>
          </cell>
        </row>
        <row r="1711">
          <cell r="A1711" t="str">
            <v>GEN-NS07</v>
          </cell>
          <cell r="B1711" t="str">
            <v>GEN-NS07</v>
          </cell>
          <cell r="C1711" t="str">
            <v>DC</v>
          </cell>
          <cell r="D1711" t="str">
            <v>GEN</v>
          </cell>
          <cell r="E1711" t="str">
            <v>DC</v>
          </cell>
          <cell r="F1711" t="str">
            <v>DC2</v>
          </cell>
          <cell r="G1711">
            <v>0</v>
          </cell>
          <cell r="H1711"/>
          <cell r="I1711">
            <v>9.3404807692307692</v>
          </cell>
          <cell r="J1711"/>
          <cell r="K1711" t="str">
            <v>NA</v>
          </cell>
          <cell r="L1711" t="str">
            <v>NA</v>
          </cell>
          <cell r="M1711"/>
          <cell r="N1711" t="str">
            <v>OLD</v>
          </cell>
        </row>
        <row r="1712">
          <cell r="A1712" t="str">
            <v>GEN-NS09</v>
          </cell>
          <cell r="B1712" t="str">
            <v>GEN-NS09</v>
          </cell>
          <cell r="C1712" t="str">
            <v>DC</v>
          </cell>
          <cell r="D1712" t="str">
            <v>GEN</v>
          </cell>
          <cell r="E1712" t="str">
            <v>DC</v>
          </cell>
          <cell r="F1712" t="str">
            <v>DC2</v>
          </cell>
          <cell r="G1712">
            <v>0</v>
          </cell>
          <cell r="H1712"/>
          <cell r="I1712">
            <v>10.5786858974359</v>
          </cell>
          <cell r="J1712"/>
          <cell r="K1712" t="str">
            <v>NA</v>
          </cell>
          <cell r="L1712" t="str">
            <v>NA</v>
          </cell>
          <cell r="M1712"/>
          <cell r="N1712" t="str">
            <v>OLD</v>
          </cell>
        </row>
        <row r="1713">
          <cell r="A1713" t="str">
            <v>GEN-NS10</v>
          </cell>
          <cell r="B1713" t="str">
            <v>GEN-NS10</v>
          </cell>
          <cell r="C1713" t="str">
            <v>DC</v>
          </cell>
          <cell r="D1713" t="str">
            <v>GEN</v>
          </cell>
          <cell r="E1713" t="str">
            <v>DC</v>
          </cell>
          <cell r="F1713" t="str">
            <v>DC2</v>
          </cell>
          <cell r="G1713">
            <v>0</v>
          </cell>
          <cell r="H1713"/>
          <cell r="I1713">
            <v>17.393397435897441</v>
          </cell>
          <cell r="J1713"/>
          <cell r="K1713" t="str">
            <v>NA</v>
          </cell>
          <cell r="L1713" t="str">
            <v>NA</v>
          </cell>
          <cell r="M1713"/>
          <cell r="N1713" t="str">
            <v>OLD</v>
          </cell>
        </row>
        <row r="1714">
          <cell r="A1714" t="str">
            <v>GEN-PC06</v>
          </cell>
          <cell r="B1714" t="str">
            <v>GEN-PC06</v>
          </cell>
          <cell r="C1714" t="str">
            <v>DC</v>
          </cell>
          <cell r="D1714" t="str">
            <v>GEN</v>
          </cell>
          <cell r="E1714" t="str">
            <v>DC</v>
          </cell>
          <cell r="F1714" t="str">
            <v>DC2</v>
          </cell>
          <cell r="G1714">
            <v>0</v>
          </cell>
          <cell r="H1714"/>
          <cell r="I1714">
            <v>10.16724358974359</v>
          </cell>
          <cell r="J1714"/>
          <cell r="K1714" t="str">
            <v>NA</v>
          </cell>
          <cell r="L1714" t="str">
            <v>NA</v>
          </cell>
          <cell r="M1714"/>
          <cell r="N1714" t="str">
            <v>OLD</v>
          </cell>
        </row>
        <row r="1715">
          <cell r="A1715" t="str">
            <v>GEN-SW01</v>
          </cell>
          <cell r="B1715" t="str">
            <v>GEN-SW01</v>
          </cell>
          <cell r="C1715" t="str">
            <v>DC</v>
          </cell>
          <cell r="D1715" t="str">
            <v>GEN</v>
          </cell>
          <cell r="E1715" t="str">
            <v>DC</v>
          </cell>
          <cell r="F1715" t="str">
            <v>DC2</v>
          </cell>
          <cell r="G1715">
            <v>0</v>
          </cell>
          <cell r="H1715"/>
          <cell r="I1715">
            <v>2.3075320512820512</v>
          </cell>
          <cell r="J1715"/>
          <cell r="K1715" t="str">
            <v>NA</v>
          </cell>
          <cell r="L1715" t="str">
            <v>NA</v>
          </cell>
          <cell r="M1715"/>
          <cell r="N1715" t="str">
            <v>OLD</v>
          </cell>
        </row>
        <row r="1716">
          <cell r="A1716" t="str">
            <v>GEN-SW07</v>
          </cell>
          <cell r="B1716" t="str">
            <v>GEN-SW07</v>
          </cell>
          <cell r="C1716" t="str">
            <v>DC</v>
          </cell>
          <cell r="D1716" t="str">
            <v>GEN</v>
          </cell>
          <cell r="E1716" t="str">
            <v>DC</v>
          </cell>
          <cell r="F1716" t="str">
            <v>DC2</v>
          </cell>
          <cell r="G1716">
            <v>0</v>
          </cell>
          <cell r="H1716"/>
          <cell r="I1716">
            <v>2.8240384615384619</v>
          </cell>
          <cell r="J1716"/>
          <cell r="K1716" t="str">
            <v>NA</v>
          </cell>
          <cell r="L1716" t="str">
            <v>NA</v>
          </cell>
          <cell r="M1716"/>
          <cell r="N1716" t="str">
            <v>OLD</v>
          </cell>
        </row>
        <row r="1717">
          <cell r="A1717" t="str">
            <v>GEN-SW10</v>
          </cell>
          <cell r="B1717" t="str">
            <v>GEN-SW10</v>
          </cell>
          <cell r="C1717" t="str">
            <v>DC</v>
          </cell>
          <cell r="D1717" t="str">
            <v>GEN</v>
          </cell>
          <cell r="E1717" t="str">
            <v>DC</v>
          </cell>
          <cell r="F1717" t="str">
            <v>DC2</v>
          </cell>
          <cell r="G1717">
            <v>0</v>
          </cell>
          <cell r="H1717"/>
          <cell r="I1717">
            <v>3.6941666666666682</v>
          </cell>
          <cell r="J1717"/>
          <cell r="K1717" t="str">
            <v>NA</v>
          </cell>
          <cell r="L1717" t="str">
            <v>NA</v>
          </cell>
          <cell r="M1717"/>
          <cell r="N1717" t="str">
            <v>OLD</v>
          </cell>
        </row>
        <row r="1718">
          <cell r="A1718" t="str">
            <v>GEN-SW13</v>
          </cell>
          <cell r="B1718" t="str">
            <v>GEN-SW13</v>
          </cell>
          <cell r="C1718" t="str">
            <v>DC</v>
          </cell>
          <cell r="D1718" t="str">
            <v>GEN</v>
          </cell>
          <cell r="E1718" t="str">
            <v>DC</v>
          </cell>
          <cell r="F1718" t="str">
            <v>DC2</v>
          </cell>
          <cell r="G1718">
            <v>0</v>
          </cell>
          <cell r="H1718"/>
          <cell r="I1718">
            <v>4.1472115384615398</v>
          </cell>
          <cell r="J1718"/>
          <cell r="K1718" t="str">
            <v>NA</v>
          </cell>
          <cell r="L1718" t="str">
            <v>NA</v>
          </cell>
          <cell r="M1718"/>
          <cell r="N1718" t="str">
            <v>OLD</v>
          </cell>
        </row>
        <row r="1719">
          <cell r="A1719" t="str">
            <v>GEN-SW14</v>
          </cell>
          <cell r="B1719" t="str">
            <v>GEN-SW14</v>
          </cell>
          <cell r="C1719" t="str">
            <v>DC</v>
          </cell>
          <cell r="D1719" t="str">
            <v>GEN</v>
          </cell>
          <cell r="E1719" t="str">
            <v>DC</v>
          </cell>
          <cell r="F1719" t="str">
            <v>DC2</v>
          </cell>
          <cell r="G1719">
            <v>0</v>
          </cell>
          <cell r="H1719"/>
          <cell r="I1719">
            <v>10.427435897435901</v>
          </cell>
          <cell r="J1719"/>
          <cell r="K1719" t="str">
            <v>NA</v>
          </cell>
          <cell r="L1719" t="str">
            <v>NA</v>
          </cell>
          <cell r="M1719"/>
          <cell r="N1719" t="str">
            <v>OLD</v>
          </cell>
        </row>
        <row r="1720">
          <cell r="A1720" t="str">
            <v>GEN-SW15</v>
          </cell>
          <cell r="B1720" t="str">
            <v>GEN-SW15</v>
          </cell>
          <cell r="C1720" t="str">
            <v>DC</v>
          </cell>
          <cell r="D1720" t="str">
            <v>GEN</v>
          </cell>
          <cell r="E1720" t="str">
            <v>DC</v>
          </cell>
          <cell r="F1720" t="str">
            <v>DC2</v>
          </cell>
          <cell r="G1720">
            <v>0</v>
          </cell>
          <cell r="H1720"/>
          <cell r="I1720">
            <v>20.276666666666671</v>
          </cell>
          <cell r="J1720"/>
          <cell r="K1720" t="str">
            <v>NA</v>
          </cell>
          <cell r="L1720" t="str">
            <v>NA</v>
          </cell>
          <cell r="M1720"/>
          <cell r="N1720" t="str">
            <v>OLD</v>
          </cell>
        </row>
        <row r="1721">
          <cell r="A1721" t="str">
            <v>GEN-SW17</v>
          </cell>
          <cell r="B1721" t="str">
            <v>GEN-SW17</v>
          </cell>
          <cell r="C1721" t="str">
            <v>DC</v>
          </cell>
          <cell r="D1721" t="str">
            <v>GEN</v>
          </cell>
          <cell r="E1721" t="str">
            <v>DC</v>
          </cell>
          <cell r="F1721" t="str">
            <v>DC2</v>
          </cell>
          <cell r="G1721">
            <v>0</v>
          </cell>
          <cell r="H1721"/>
          <cell r="I1721">
            <v>13.452435897435899</v>
          </cell>
          <cell r="J1721"/>
          <cell r="K1721" t="str">
            <v>NA</v>
          </cell>
          <cell r="L1721" t="str">
            <v>NA</v>
          </cell>
          <cell r="M1721"/>
          <cell r="N1721" t="str">
            <v>OLD</v>
          </cell>
        </row>
        <row r="1722">
          <cell r="A1722" t="str">
            <v>GT-14</v>
          </cell>
          <cell r="B1722" t="str">
            <v>GT-14</v>
          </cell>
          <cell r="C1722" t="str">
            <v>DC</v>
          </cell>
          <cell r="D1722" t="str">
            <v>GT</v>
          </cell>
          <cell r="E1722" t="str">
            <v>DC</v>
          </cell>
          <cell r="F1722" t="str">
            <v>DC2</v>
          </cell>
          <cell r="G1722">
            <v>0</v>
          </cell>
          <cell r="H1722"/>
          <cell r="I1722">
            <v>6.2993835616438361</v>
          </cell>
          <cell r="J1722"/>
          <cell r="K1722" t="str">
            <v>NA</v>
          </cell>
          <cell r="L1722" t="str">
            <v>NA</v>
          </cell>
          <cell r="M1722"/>
          <cell r="N1722" t="str">
            <v>OLD</v>
          </cell>
        </row>
        <row r="1723">
          <cell r="A1723" t="str">
            <v>GT-16</v>
          </cell>
          <cell r="B1723" t="str">
            <v>GT-16</v>
          </cell>
          <cell r="C1723" t="str">
            <v>DC</v>
          </cell>
          <cell r="D1723" t="str">
            <v>GT</v>
          </cell>
          <cell r="E1723" t="str">
            <v>DC</v>
          </cell>
          <cell r="F1723" t="str">
            <v>DC2</v>
          </cell>
          <cell r="G1723">
            <v>0</v>
          </cell>
          <cell r="H1723"/>
          <cell r="I1723">
            <v>11.28705479452055</v>
          </cell>
          <cell r="J1723"/>
          <cell r="K1723" t="str">
            <v>NA</v>
          </cell>
          <cell r="L1723" t="str">
            <v>NA</v>
          </cell>
          <cell r="M1723"/>
          <cell r="N1723" t="str">
            <v>OLD</v>
          </cell>
        </row>
        <row r="1724">
          <cell r="A1724" t="str">
            <v>GT-19</v>
          </cell>
          <cell r="B1724" t="str">
            <v>GT-19</v>
          </cell>
          <cell r="C1724" t="str">
            <v>DC</v>
          </cell>
          <cell r="D1724" t="str">
            <v>GT</v>
          </cell>
          <cell r="E1724" t="str">
            <v>DC</v>
          </cell>
          <cell r="F1724" t="str">
            <v>DC2</v>
          </cell>
          <cell r="G1724">
            <v>0</v>
          </cell>
          <cell r="H1724"/>
          <cell r="I1724">
            <v>3.091282051282052</v>
          </cell>
          <cell r="J1724"/>
          <cell r="K1724" t="str">
            <v>NA</v>
          </cell>
          <cell r="L1724" t="str">
            <v>NA</v>
          </cell>
          <cell r="M1724"/>
          <cell r="N1724" t="str">
            <v>OLD</v>
          </cell>
        </row>
        <row r="1725">
          <cell r="A1725" t="str">
            <v>GT-26</v>
          </cell>
          <cell r="B1725" t="str">
            <v>GT-26</v>
          </cell>
          <cell r="C1725" t="str">
            <v>DC</v>
          </cell>
          <cell r="D1725" t="str">
            <v>GT</v>
          </cell>
          <cell r="E1725" t="str">
            <v>DC</v>
          </cell>
          <cell r="F1725" t="str">
            <v>DC2</v>
          </cell>
          <cell r="G1725">
            <v>0</v>
          </cell>
          <cell r="H1725"/>
          <cell r="I1725">
            <v>25.571609589041099</v>
          </cell>
          <cell r="J1725"/>
          <cell r="K1725" t="str">
            <v>NA</v>
          </cell>
          <cell r="L1725" t="str">
            <v>NA</v>
          </cell>
          <cell r="M1725"/>
          <cell r="N1725" t="str">
            <v>OLD</v>
          </cell>
        </row>
        <row r="1726">
          <cell r="A1726" t="str">
            <v>HT-14</v>
          </cell>
          <cell r="B1726" t="str">
            <v>HT-14</v>
          </cell>
          <cell r="C1726" t="str">
            <v>DC</v>
          </cell>
          <cell r="D1726" t="str">
            <v>HT</v>
          </cell>
          <cell r="E1726" t="str">
            <v>DC</v>
          </cell>
          <cell r="F1726" t="str">
            <v>DC2</v>
          </cell>
          <cell r="G1726">
            <v>0</v>
          </cell>
          <cell r="H1726"/>
          <cell r="I1726">
            <v>4.0368589743589736</v>
          </cell>
          <cell r="J1726"/>
          <cell r="K1726" t="str">
            <v>NA</v>
          </cell>
          <cell r="L1726" t="str">
            <v>NA</v>
          </cell>
          <cell r="M1726"/>
          <cell r="N1726" t="str">
            <v>OLD</v>
          </cell>
        </row>
        <row r="1727">
          <cell r="A1727" t="str">
            <v>HT-21</v>
          </cell>
          <cell r="B1727" t="str">
            <v>HT-21</v>
          </cell>
          <cell r="C1727" t="str">
            <v>DC</v>
          </cell>
          <cell r="D1727" t="str">
            <v>HT</v>
          </cell>
          <cell r="E1727" t="str">
            <v>DC</v>
          </cell>
          <cell r="F1727" t="str">
            <v>DC2</v>
          </cell>
          <cell r="G1727">
            <v>0</v>
          </cell>
          <cell r="H1727"/>
          <cell r="I1727">
            <v>1.335701369863014</v>
          </cell>
          <cell r="J1727"/>
          <cell r="K1727" t="str">
            <v>NA</v>
          </cell>
          <cell r="L1727" t="str">
            <v>NA</v>
          </cell>
          <cell r="M1727"/>
          <cell r="N1727" t="str">
            <v>OLD</v>
          </cell>
        </row>
        <row r="1728">
          <cell r="A1728" t="str">
            <v>IB-A06M</v>
          </cell>
          <cell r="B1728" t="str">
            <v>IB-A06M</v>
          </cell>
          <cell r="C1728" t="str">
            <v>DC</v>
          </cell>
          <cell r="D1728" t="str">
            <v>IB</v>
          </cell>
          <cell r="E1728" t="str">
            <v>DC</v>
          </cell>
          <cell r="F1728" t="str">
            <v>DC2</v>
          </cell>
          <cell r="G1728">
            <v>0</v>
          </cell>
          <cell r="H1728"/>
          <cell r="I1728">
            <v>12.187435897435901</v>
          </cell>
          <cell r="J1728"/>
          <cell r="K1728" t="str">
            <v>NA</v>
          </cell>
          <cell r="L1728" t="str">
            <v>NA</v>
          </cell>
          <cell r="M1728"/>
          <cell r="N1728" t="str">
            <v>OLD</v>
          </cell>
        </row>
        <row r="1729">
          <cell r="A1729" t="str">
            <v>IB-C03</v>
          </cell>
          <cell r="B1729" t="str">
            <v>IB-C03</v>
          </cell>
          <cell r="C1729" t="str">
            <v>DC</v>
          </cell>
          <cell r="D1729" t="str">
            <v>IB</v>
          </cell>
          <cell r="E1729" t="str">
            <v>DC</v>
          </cell>
          <cell r="F1729" t="str">
            <v>DC2</v>
          </cell>
          <cell r="G1729">
            <v>0</v>
          </cell>
          <cell r="H1729"/>
          <cell r="I1729">
            <v>1.674679487179487</v>
          </cell>
          <cell r="J1729"/>
          <cell r="K1729" t="str">
            <v>NA</v>
          </cell>
          <cell r="L1729" t="str">
            <v>NA</v>
          </cell>
          <cell r="M1729"/>
          <cell r="N1729" t="str">
            <v>OLD</v>
          </cell>
        </row>
        <row r="1730">
          <cell r="A1730" t="str">
            <v>IB-C05M</v>
          </cell>
          <cell r="B1730" t="str">
            <v>IB-C05M</v>
          </cell>
          <cell r="C1730" t="str">
            <v>DC</v>
          </cell>
          <cell r="D1730" t="str">
            <v>IB</v>
          </cell>
          <cell r="E1730" t="str">
            <v>DC</v>
          </cell>
          <cell r="F1730" t="str">
            <v>DC2</v>
          </cell>
          <cell r="G1730">
            <v>0</v>
          </cell>
          <cell r="H1730"/>
          <cell r="I1730">
            <v>13.706678082191781</v>
          </cell>
          <cell r="J1730"/>
          <cell r="K1730" t="str">
            <v>NA</v>
          </cell>
          <cell r="L1730" t="str">
            <v>NA</v>
          </cell>
          <cell r="M1730"/>
          <cell r="N1730" t="str">
            <v>OLD</v>
          </cell>
        </row>
        <row r="1731">
          <cell r="A1731" t="str">
            <v>IB-D09M</v>
          </cell>
          <cell r="B1731" t="str">
            <v>IB-D09M</v>
          </cell>
          <cell r="C1731" t="str">
            <v>DC</v>
          </cell>
          <cell r="D1731" t="str">
            <v>IB</v>
          </cell>
          <cell r="E1731" t="str">
            <v>DC</v>
          </cell>
          <cell r="F1731" t="str">
            <v>DC2</v>
          </cell>
          <cell r="G1731">
            <v>0</v>
          </cell>
          <cell r="H1731"/>
          <cell r="I1731">
            <v>30.701000000000001</v>
          </cell>
          <cell r="J1731"/>
          <cell r="K1731" t="str">
            <v>NA</v>
          </cell>
          <cell r="L1731" t="str">
            <v>NA</v>
          </cell>
          <cell r="M1731"/>
          <cell r="N1731" t="str">
            <v>OLD</v>
          </cell>
        </row>
        <row r="1732">
          <cell r="A1732" t="str">
            <v>IB-G03M</v>
          </cell>
          <cell r="B1732" t="str">
            <v>IB-G03M</v>
          </cell>
          <cell r="C1732" t="str">
            <v>DC</v>
          </cell>
          <cell r="D1732" t="str">
            <v>IB</v>
          </cell>
          <cell r="E1732" t="str">
            <v>DC</v>
          </cell>
          <cell r="F1732" t="str">
            <v>DC2</v>
          </cell>
          <cell r="G1732">
            <v>0</v>
          </cell>
          <cell r="H1732"/>
          <cell r="I1732">
            <v>14.971</v>
          </cell>
          <cell r="J1732"/>
          <cell r="K1732" t="str">
            <v>NA</v>
          </cell>
          <cell r="L1732" t="str">
            <v>NA</v>
          </cell>
          <cell r="M1732"/>
          <cell r="N1732" t="str">
            <v>OLD</v>
          </cell>
        </row>
        <row r="1733">
          <cell r="A1733" t="str">
            <v>IB-GA01</v>
          </cell>
          <cell r="B1733" t="str">
            <v>IB-GA01</v>
          </cell>
          <cell r="C1733" t="str">
            <v>DC</v>
          </cell>
          <cell r="D1733" t="str">
            <v>IB</v>
          </cell>
          <cell r="E1733" t="str">
            <v>DC</v>
          </cell>
          <cell r="F1733" t="str">
            <v>DC2</v>
          </cell>
          <cell r="G1733">
            <v>0</v>
          </cell>
          <cell r="H1733"/>
          <cell r="I1733">
            <v>3.867328767123289</v>
          </cell>
          <cell r="J1733"/>
          <cell r="K1733" t="str">
            <v>NA</v>
          </cell>
          <cell r="L1733" t="str">
            <v>NA</v>
          </cell>
          <cell r="M1733"/>
          <cell r="N1733" t="str">
            <v>OLD</v>
          </cell>
        </row>
        <row r="1734">
          <cell r="A1734" t="str">
            <v>IB-H06</v>
          </cell>
          <cell r="B1734" t="str">
            <v>IB-H06</v>
          </cell>
          <cell r="C1734" t="str">
            <v>DC</v>
          </cell>
          <cell r="D1734" t="str">
            <v>IB</v>
          </cell>
          <cell r="E1734" t="str">
            <v>DC</v>
          </cell>
          <cell r="F1734" t="str">
            <v>DC2</v>
          </cell>
          <cell r="G1734">
            <v>0</v>
          </cell>
          <cell r="H1734"/>
          <cell r="I1734">
            <v>9.4268493150684929</v>
          </cell>
          <cell r="J1734"/>
          <cell r="K1734" t="str">
            <v>NA</v>
          </cell>
          <cell r="L1734" t="str">
            <v>NA</v>
          </cell>
          <cell r="M1734"/>
          <cell r="N1734" t="str">
            <v>OLD</v>
          </cell>
        </row>
        <row r="1735">
          <cell r="A1735" t="str">
            <v>IB-H12</v>
          </cell>
          <cell r="B1735" t="str">
            <v>IB-H12</v>
          </cell>
          <cell r="C1735" t="str">
            <v>DC</v>
          </cell>
          <cell r="D1735" t="str">
            <v>IB</v>
          </cell>
          <cell r="E1735" t="str">
            <v>DC</v>
          </cell>
          <cell r="F1735" t="str">
            <v>DC2</v>
          </cell>
          <cell r="G1735">
            <v>0</v>
          </cell>
          <cell r="H1735"/>
          <cell r="I1735">
            <v>19.650821917808219</v>
          </cell>
          <cell r="J1735"/>
          <cell r="K1735" t="str">
            <v>NA</v>
          </cell>
          <cell r="L1735" t="str">
            <v>NA</v>
          </cell>
          <cell r="M1735"/>
          <cell r="N1735" t="str">
            <v>OLD</v>
          </cell>
        </row>
        <row r="1736">
          <cell r="A1736" t="str">
            <v>IC-2412</v>
          </cell>
          <cell r="B1736" t="str">
            <v>IC-2412</v>
          </cell>
          <cell r="C1736" t="str">
            <v>DC</v>
          </cell>
          <cell r="D1736" t="str">
            <v>IC</v>
          </cell>
          <cell r="E1736" t="str">
            <v>DC</v>
          </cell>
          <cell r="F1736" t="str">
            <v>DC2</v>
          </cell>
          <cell r="G1736">
            <v>0</v>
          </cell>
          <cell r="H1736"/>
          <cell r="I1736">
            <v>2.979166666666667</v>
          </cell>
          <cell r="J1736"/>
          <cell r="K1736" t="str">
            <v>NA</v>
          </cell>
          <cell r="L1736" t="str">
            <v>NA</v>
          </cell>
          <cell r="M1736"/>
          <cell r="N1736" t="str">
            <v>OLD</v>
          </cell>
        </row>
        <row r="1737">
          <cell r="A1737" t="str">
            <v>IC-3018</v>
          </cell>
          <cell r="B1737" t="str">
            <v>IC-3018</v>
          </cell>
          <cell r="C1737" t="str">
            <v>DC</v>
          </cell>
          <cell r="D1737" t="str">
            <v>IC</v>
          </cell>
          <cell r="E1737" t="str">
            <v>DC</v>
          </cell>
          <cell r="F1737" t="str">
            <v>DC2</v>
          </cell>
          <cell r="G1737">
            <v>0</v>
          </cell>
          <cell r="H1737"/>
          <cell r="I1737">
            <v>4.4951923076923084</v>
          </cell>
          <cell r="J1737"/>
          <cell r="K1737" t="str">
            <v>NA</v>
          </cell>
          <cell r="L1737" t="str">
            <v>NA</v>
          </cell>
          <cell r="M1737"/>
          <cell r="N1737" t="str">
            <v>OLD</v>
          </cell>
        </row>
        <row r="1738">
          <cell r="A1738" t="str">
            <v>JMT-07</v>
          </cell>
          <cell r="B1738" t="str">
            <v>JMT-07</v>
          </cell>
          <cell r="C1738" t="str">
            <v>DC</v>
          </cell>
          <cell r="D1738" t="str">
            <v>JMT</v>
          </cell>
          <cell r="E1738" t="str">
            <v>DC</v>
          </cell>
          <cell r="F1738" t="str">
            <v>DC2</v>
          </cell>
          <cell r="G1738">
            <v>0</v>
          </cell>
          <cell r="H1738"/>
          <cell r="I1738">
            <v>0.1472945205479452</v>
          </cell>
          <cell r="J1738"/>
          <cell r="K1738" t="str">
            <v>NA</v>
          </cell>
          <cell r="L1738" t="str">
            <v>NA</v>
          </cell>
          <cell r="M1738"/>
          <cell r="N1738" t="str">
            <v>OLD</v>
          </cell>
        </row>
        <row r="1739">
          <cell r="A1739" t="str">
            <v>JMT-105</v>
          </cell>
          <cell r="B1739" t="str">
            <v>JMT-105</v>
          </cell>
          <cell r="C1739" t="str">
            <v>DC</v>
          </cell>
          <cell r="D1739" t="str">
            <v>JMT</v>
          </cell>
          <cell r="E1739" t="str">
            <v>DC</v>
          </cell>
          <cell r="F1739" t="str">
            <v>DC2</v>
          </cell>
          <cell r="G1739">
            <v>0</v>
          </cell>
          <cell r="H1739"/>
          <cell r="I1739">
            <v>0.66210958904109596</v>
          </cell>
          <cell r="J1739"/>
          <cell r="K1739" t="str">
            <v>NA</v>
          </cell>
          <cell r="L1739" t="str">
            <v>NA</v>
          </cell>
          <cell r="M1739"/>
          <cell r="N1739" t="str">
            <v>OLD</v>
          </cell>
        </row>
        <row r="1740">
          <cell r="A1740" t="str">
            <v>JMT-107</v>
          </cell>
          <cell r="B1740" t="str">
            <v>JMT-107</v>
          </cell>
          <cell r="C1740" t="str">
            <v>DC</v>
          </cell>
          <cell r="D1740" t="str">
            <v>JMT</v>
          </cell>
          <cell r="E1740" t="str">
            <v>DC</v>
          </cell>
          <cell r="F1740" t="str">
            <v>DC2</v>
          </cell>
          <cell r="G1740">
            <v>0</v>
          </cell>
          <cell r="H1740"/>
          <cell r="I1740">
            <v>1.27099358974359</v>
          </cell>
          <cell r="J1740"/>
          <cell r="K1740" t="str">
            <v>NA</v>
          </cell>
          <cell r="L1740" t="str">
            <v>NA</v>
          </cell>
          <cell r="M1740"/>
          <cell r="N1740" t="str">
            <v>OLD</v>
          </cell>
        </row>
        <row r="1741">
          <cell r="A1741" t="str">
            <v>JMT-108</v>
          </cell>
          <cell r="B1741" t="str">
            <v>JMT-108</v>
          </cell>
          <cell r="C1741" t="str">
            <v>DC</v>
          </cell>
          <cell r="D1741" t="str">
            <v>JMT</v>
          </cell>
          <cell r="E1741" t="str">
            <v>DC</v>
          </cell>
          <cell r="F1741" t="str">
            <v>DC2</v>
          </cell>
          <cell r="G1741">
            <v>0</v>
          </cell>
          <cell r="H1741"/>
          <cell r="I1741">
            <v>2.2330000000000001</v>
          </cell>
          <cell r="J1741"/>
          <cell r="K1741" t="str">
            <v>NA</v>
          </cell>
          <cell r="L1741" t="str">
            <v>NA</v>
          </cell>
          <cell r="M1741"/>
          <cell r="N1741" t="str">
            <v>OLD</v>
          </cell>
        </row>
        <row r="1742">
          <cell r="A1742" t="str">
            <v>JMT-109</v>
          </cell>
          <cell r="B1742" t="str">
            <v>JMT-109</v>
          </cell>
          <cell r="C1742" t="str">
            <v>DC</v>
          </cell>
          <cell r="D1742" t="str">
            <v>JMT</v>
          </cell>
          <cell r="E1742" t="str">
            <v>DC</v>
          </cell>
          <cell r="F1742" t="str">
            <v>DC2</v>
          </cell>
          <cell r="G1742">
            <v>0</v>
          </cell>
          <cell r="H1742"/>
          <cell r="I1742">
            <v>4.5320000000000009</v>
          </cell>
          <cell r="J1742"/>
          <cell r="K1742" t="str">
            <v>NA</v>
          </cell>
          <cell r="L1742" t="str">
            <v>NA</v>
          </cell>
          <cell r="M1742"/>
          <cell r="N1742" t="str">
            <v>OLD</v>
          </cell>
        </row>
        <row r="1743">
          <cell r="A1743" t="str">
            <v>JMT-111</v>
          </cell>
          <cell r="B1743" t="str">
            <v>JMT-111</v>
          </cell>
          <cell r="C1743" t="str">
            <v>DC</v>
          </cell>
          <cell r="D1743" t="str">
            <v>JMT</v>
          </cell>
          <cell r="E1743" t="str">
            <v>DC</v>
          </cell>
          <cell r="F1743" t="str">
            <v>DC2</v>
          </cell>
          <cell r="G1743">
            <v>0</v>
          </cell>
          <cell r="H1743"/>
          <cell r="I1743">
            <v>0.92400000000000004</v>
          </cell>
          <cell r="J1743"/>
          <cell r="K1743" t="str">
            <v>NA</v>
          </cell>
          <cell r="L1743" t="str">
            <v>NA</v>
          </cell>
          <cell r="M1743"/>
          <cell r="N1743" t="str">
            <v>OLD</v>
          </cell>
        </row>
        <row r="1744">
          <cell r="A1744" t="str">
            <v>JMT-119</v>
          </cell>
          <cell r="B1744" t="str">
            <v>JMT-119</v>
          </cell>
          <cell r="C1744" t="str">
            <v>DC</v>
          </cell>
          <cell r="D1744" t="str">
            <v>JMT</v>
          </cell>
          <cell r="E1744" t="str">
            <v>DC</v>
          </cell>
          <cell r="F1744" t="str">
            <v>DC2</v>
          </cell>
          <cell r="G1744">
            <v>0</v>
          </cell>
          <cell r="H1744"/>
          <cell r="I1744">
            <v>6.145897435897437</v>
          </cell>
          <cell r="J1744"/>
          <cell r="K1744" t="str">
            <v>NA</v>
          </cell>
          <cell r="L1744" t="str">
            <v>NA</v>
          </cell>
          <cell r="M1744"/>
          <cell r="N1744" t="str">
            <v>OLD</v>
          </cell>
        </row>
        <row r="1745">
          <cell r="A1745" t="str">
            <v>JMT-150</v>
          </cell>
          <cell r="B1745" t="str">
            <v>JMT-150</v>
          </cell>
          <cell r="C1745" t="str">
            <v>DC</v>
          </cell>
          <cell r="D1745" t="str">
            <v>JMT</v>
          </cell>
          <cell r="E1745" t="str">
            <v>DC</v>
          </cell>
          <cell r="F1745" t="str">
            <v>DC2</v>
          </cell>
          <cell r="G1745">
            <v>0</v>
          </cell>
          <cell r="H1745"/>
          <cell r="I1745">
            <v>68.565961538461551</v>
          </cell>
          <cell r="J1745"/>
          <cell r="K1745" t="str">
            <v>NA</v>
          </cell>
          <cell r="L1745" t="str">
            <v>NA</v>
          </cell>
          <cell r="M1745"/>
          <cell r="N1745" t="str">
            <v>OLD</v>
          </cell>
        </row>
        <row r="1746">
          <cell r="A1746" t="str">
            <v>JMT-151</v>
          </cell>
          <cell r="B1746" t="str">
            <v>JMT-151</v>
          </cell>
          <cell r="C1746" t="str">
            <v>DC</v>
          </cell>
          <cell r="D1746" t="str">
            <v>JMT</v>
          </cell>
          <cell r="E1746" t="str">
            <v>DC</v>
          </cell>
          <cell r="F1746" t="str">
            <v>DC2</v>
          </cell>
          <cell r="G1746">
            <v>0</v>
          </cell>
          <cell r="H1746"/>
          <cell r="I1746">
            <v>2.1538141025641031</v>
          </cell>
          <cell r="J1746"/>
          <cell r="K1746" t="str">
            <v>NA</v>
          </cell>
          <cell r="L1746" t="str">
            <v>NA</v>
          </cell>
          <cell r="M1746"/>
          <cell r="N1746" t="str">
            <v>OLD</v>
          </cell>
        </row>
        <row r="1747">
          <cell r="A1747" t="str">
            <v>JMT-21</v>
          </cell>
          <cell r="B1747" t="str">
            <v>JMT-21</v>
          </cell>
          <cell r="C1747" t="str">
            <v>DC</v>
          </cell>
          <cell r="D1747" t="str">
            <v>JMT</v>
          </cell>
          <cell r="E1747" t="str">
            <v>DC</v>
          </cell>
          <cell r="F1747" t="str">
            <v>DC2</v>
          </cell>
          <cell r="G1747">
            <v>0</v>
          </cell>
          <cell r="H1747"/>
          <cell r="I1747">
            <v>15.644150641025639</v>
          </cell>
          <cell r="J1747"/>
          <cell r="K1747" t="str">
            <v>NA</v>
          </cell>
          <cell r="L1747" t="str">
            <v>NA</v>
          </cell>
          <cell r="M1747"/>
          <cell r="N1747" t="str">
            <v>OLD</v>
          </cell>
        </row>
        <row r="1748">
          <cell r="A1748" t="str">
            <v>JMT-27</v>
          </cell>
          <cell r="B1748" t="str">
            <v>JMT-27</v>
          </cell>
          <cell r="C1748" t="str">
            <v>DC</v>
          </cell>
          <cell r="D1748" t="str">
            <v>JMT</v>
          </cell>
          <cell r="E1748" t="str">
            <v>DC</v>
          </cell>
          <cell r="F1748" t="str">
            <v>DC2</v>
          </cell>
          <cell r="G1748">
            <v>0</v>
          </cell>
          <cell r="H1748"/>
          <cell r="I1748">
            <v>0.14983974358974361</v>
          </cell>
          <cell r="J1748"/>
          <cell r="K1748" t="str">
            <v>NA</v>
          </cell>
          <cell r="L1748" t="str">
            <v>NA</v>
          </cell>
          <cell r="M1748"/>
          <cell r="N1748" t="str">
            <v>OLD</v>
          </cell>
        </row>
        <row r="1749">
          <cell r="A1749" t="str">
            <v>JMT-35</v>
          </cell>
          <cell r="B1749" t="str">
            <v>JMT-35</v>
          </cell>
          <cell r="C1749" t="str">
            <v>DC</v>
          </cell>
          <cell r="D1749" t="str">
            <v>JMT</v>
          </cell>
          <cell r="E1749" t="str">
            <v>DC</v>
          </cell>
          <cell r="F1749" t="str">
            <v>DC2</v>
          </cell>
          <cell r="G1749">
            <v>0</v>
          </cell>
          <cell r="H1749"/>
          <cell r="I1749">
            <v>0.74212328767123292</v>
          </cell>
          <cell r="J1749"/>
          <cell r="K1749" t="str">
            <v>NA</v>
          </cell>
          <cell r="L1749" t="str">
            <v>NA</v>
          </cell>
          <cell r="M1749"/>
          <cell r="N1749" t="str">
            <v>OLD</v>
          </cell>
        </row>
        <row r="1750">
          <cell r="A1750" t="str">
            <v>JMT-67</v>
          </cell>
          <cell r="B1750" t="str">
            <v>JMT-67</v>
          </cell>
          <cell r="C1750" t="str">
            <v>DC</v>
          </cell>
          <cell r="D1750" t="str">
            <v>JMT</v>
          </cell>
          <cell r="E1750" t="str">
            <v>DC</v>
          </cell>
          <cell r="F1750" t="str">
            <v>DC2</v>
          </cell>
          <cell r="G1750">
            <v>0</v>
          </cell>
          <cell r="H1750"/>
          <cell r="I1750">
            <v>15.07753424657535</v>
          </cell>
          <cell r="J1750"/>
          <cell r="K1750" t="str">
            <v>NA</v>
          </cell>
          <cell r="L1750" t="str">
            <v>NA</v>
          </cell>
          <cell r="M1750"/>
          <cell r="N1750" t="str">
            <v>OLD</v>
          </cell>
        </row>
        <row r="1751">
          <cell r="A1751" t="str">
            <v>JMT-74</v>
          </cell>
          <cell r="B1751" t="str">
            <v>JMT-74</v>
          </cell>
          <cell r="C1751" t="str">
            <v>DC</v>
          </cell>
          <cell r="D1751" t="str">
            <v>JMT</v>
          </cell>
          <cell r="E1751" t="str">
            <v>DC</v>
          </cell>
          <cell r="F1751" t="str">
            <v>DC2</v>
          </cell>
          <cell r="G1751">
            <v>0</v>
          </cell>
          <cell r="H1751"/>
          <cell r="I1751">
            <v>7.4609615384615386</v>
          </cell>
          <cell r="J1751"/>
          <cell r="K1751" t="str">
            <v>NA</v>
          </cell>
          <cell r="L1751" t="str">
            <v>NA</v>
          </cell>
          <cell r="M1751"/>
          <cell r="N1751" t="str">
            <v>OLD</v>
          </cell>
        </row>
        <row r="1752">
          <cell r="A1752" t="str">
            <v>KW-03</v>
          </cell>
          <cell r="B1752" t="str">
            <v>KW-03</v>
          </cell>
          <cell r="C1752" t="str">
            <v>DC</v>
          </cell>
          <cell r="D1752" t="str">
            <v>KW</v>
          </cell>
          <cell r="E1752" t="str">
            <v>DC</v>
          </cell>
          <cell r="F1752" t="str">
            <v>DC2</v>
          </cell>
          <cell r="G1752">
            <v>0</v>
          </cell>
          <cell r="H1752"/>
          <cell r="I1752">
            <v>0.1472945205479452</v>
          </cell>
          <cell r="J1752"/>
          <cell r="K1752" t="str">
            <v>NA</v>
          </cell>
          <cell r="L1752" t="str">
            <v>NA</v>
          </cell>
          <cell r="M1752"/>
          <cell r="N1752" t="str">
            <v>OLD</v>
          </cell>
        </row>
        <row r="1753">
          <cell r="A1753" t="str">
            <v>KW-08</v>
          </cell>
          <cell r="B1753" t="str">
            <v>KW-08</v>
          </cell>
          <cell r="C1753" t="str">
            <v>DC</v>
          </cell>
          <cell r="D1753" t="str">
            <v>KW</v>
          </cell>
          <cell r="E1753" t="str">
            <v>DC</v>
          </cell>
          <cell r="F1753" t="str">
            <v>DC2</v>
          </cell>
          <cell r="G1753">
            <v>0</v>
          </cell>
          <cell r="H1753"/>
          <cell r="I1753">
            <v>0.2945890410958904</v>
          </cell>
          <cell r="J1753"/>
          <cell r="K1753" t="str">
            <v>NA</v>
          </cell>
          <cell r="L1753" t="str">
            <v>NA</v>
          </cell>
          <cell r="M1753"/>
          <cell r="N1753" t="str">
            <v>OLD</v>
          </cell>
        </row>
        <row r="1754">
          <cell r="A1754" t="str">
            <v>KW-15</v>
          </cell>
          <cell r="B1754" t="str">
            <v>KW-15</v>
          </cell>
          <cell r="C1754" t="str">
            <v>DC</v>
          </cell>
          <cell r="D1754" t="str">
            <v>KW</v>
          </cell>
          <cell r="E1754" t="str">
            <v>DC</v>
          </cell>
          <cell r="F1754" t="str">
            <v>DC2</v>
          </cell>
          <cell r="G1754">
            <v>0</v>
          </cell>
          <cell r="H1754"/>
          <cell r="I1754">
            <v>7.0512820512820512E-2</v>
          </cell>
          <cell r="J1754"/>
          <cell r="K1754" t="str">
            <v>NA</v>
          </cell>
          <cell r="L1754" t="str">
            <v>NA</v>
          </cell>
          <cell r="M1754"/>
          <cell r="N1754" t="str">
            <v>OLD</v>
          </cell>
        </row>
        <row r="1755">
          <cell r="A1755" t="str">
            <v>LS-1P</v>
          </cell>
          <cell r="B1755" t="str">
            <v>LS-1P</v>
          </cell>
          <cell r="C1755" t="str">
            <v>DC</v>
          </cell>
          <cell r="D1755" t="str">
            <v>LS</v>
          </cell>
          <cell r="E1755" t="str">
            <v>DC</v>
          </cell>
          <cell r="F1755" t="str">
            <v>DC2</v>
          </cell>
          <cell r="G1755">
            <v>0</v>
          </cell>
          <cell r="H1755"/>
          <cell r="I1755">
            <v>10.044205479452049</v>
          </cell>
          <cell r="J1755"/>
          <cell r="K1755" t="str">
            <v>NA</v>
          </cell>
          <cell r="L1755" t="str">
            <v>NA</v>
          </cell>
          <cell r="M1755"/>
          <cell r="N1755" t="str">
            <v>OLD</v>
          </cell>
        </row>
        <row r="1756">
          <cell r="A1756" t="str">
            <v>LS-2Q</v>
          </cell>
          <cell r="B1756" t="str">
            <v>LS-2Q</v>
          </cell>
          <cell r="C1756" t="str">
            <v>DC</v>
          </cell>
          <cell r="D1756" t="str">
            <v>LS</v>
          </cell>
          <cell r="E1756" t="str">
            <v>DC</v>
          </cell>
          <cell r="F1756" t="str">
            <v>DC2</v>
          </cell>
          <cell r="G1756">
            <v>0</v>
          </cell>
          <cell r="H1756"/>
          <cell r="I1756">
            <v>38.533904109589052</v>
          </cell>
          <cell r="J1756"/>
          <cell r="K1756" t="str">
            <v>NA</v>
          </cell>
          <cell r="L1756" t="str">
            <v>NA</v>
          </cell>
          <cell r="M1756"/>
          <cell r="N1756" t="str">
            <v>OLD</v>
          </cell>
        </row>
        <row r="1757">
          <cell r="A1757" t="str">
            <v>M10</v>
          </cell>
          <cell r="B1757" t="str">
            <v>M10</v>
          </cell>
          <cell r="C1757" t="str">
            <v>DC</v>
          </cell>
          <cell r="D1757" t="str">
            <v>MZ</v>
          </cell>
          <cell r="E1757" t="str">
            <v>DC</v>
          </cell>
          <cell r="F1757" t="str">
            <v>DC2</v>
          </cell>
          <cell r="G1757">
            <v>0</v>
          </cell>
          <cell r="H1757"/>
          <cell r="I1757">
            <v>8.6378205128205128</v>
          </cell>
          <cell r="J1757"/>
          <cell r="K1757" t="str">
            <v>NA</v>
          </cell>
          <cell r="L1757" t="str">
            <v>NA</v>
          </cell>
          <cell r="M1757"/>
          <cell r="N1757" t="str">
            <v>OLD</v>
          </cell>
        </row>
        <row r="1758">
          <cell r="A1758" t="str">
            <v>M14</v>
          </cell>
          <cell r="B1758" t="str">
            <v>M14</v>
          </cell>
          <cell r="C1758" t="str">
            <v>DC</v>
          </cell>
          <cell r="D1758" t="str">
            <v>MZ</v>
          </cell>
          <cell r="E1758" t="str">
            <v>DC</v>
          </cell>
          <cell r="F1758" t="str">
            <v>DC2</v>
          </cell>
          <cell r="G1758">
            <v>0</v>
          </cell>
          <cell r="H1758"/>
          <cell r="I1758">
            <v>14.943076923076919</v>
          </cell>
          <cell r="J1758"/>
          <cell r="K1758" t="str">
            <v>NA</v>
          </cell>
          <cell r="L1758" t="str">
            <v>NA</v>
          </cell>
          <cell r="M1758"/>
          <cell r="N1758" t="str">
            <v>OLD</v>
          </cell>
        </row>
        <row r="1759">
          <cell r="A1759" t="str">
            <v>MS5</v>
          </cell>
          <cell r="B1759" t="str">
            <v>MS5</v>
          </cell>
          <cell r="C1759" t="str">
            <v>DC</v>
          </cell>
          <cell r="D1759" t="str">
            <v>MZ</v>
          </cell>
          <cell r="E1759" t="str">
            <v>DC</v>
          </cell>
          <cell r="F1759" t="str">
            <v>DC2</v>
          </cell>
          <cell r="G1759">
            <v>0</v>
          </cell>
          <cell r="H1759"/>
          <cell r="I1759">
            <v>10.56376712328767</v>
          </cell>
          <cell r="J1759"/>
          <cell r="K1759" t="str">
            <v>NA</v>
          </cell>
          <cell r="L1759" t="str">
            <v>NA</v>
          </cell>
          <cell r="M1759"/>
          <cell r="N1759" t="str">
            <v>OLD</v>
          </cell>
        </row>
        <row r="1760">
          <cell r="A1760" t="str">
            <v>MZ10</v>
          </cell>
          <cell r="B1760" t="str">
            <v>MZ10</v>
          </cell>
          <cell r="C1760" t="str">
            <v>DC</v>
          </cell>
          <cell r="D1760" t="str">
            <v>MZ</v>
          </cell>
          <cell r="E1760" t="str">
            <v>DC</v>
          </cell>
          <cell r="F1760" t="str">
            <v>DC2</v>
          </cell>
          <cell r="G1760">
            <v>0</v>
          </cell>
          <cell r="H1760"/>
          <cell r="I1760">
            <v>13.943205128205131</v>
          </cell>
          <cell r="J1760"/>
          <cell r="K1760" t="str">
            <v>NA</v>
          </cell>
          <cell r="L1760" t="str">
            <v>NA</v>
          </cell>
          <cell r="M1760"/>
          <cell r="N1760" t="str">
            <v>OLD</v>
          </cell>
        </row>
        <row r="1761">
          <cell r="A1761" t="str">
            <v>MZ14</v>
          </cell>
          <cell r="B1761" t="str">
            <v>MZ14</v>
          </cell>
          <cell r="C1761" t="str">
            <v>DC</v>
          </cell>
          <cell r="D1761" t="str">
            <v>MZ</v>
          </cell>
          <cell r="E1761" t="str">
            <v>DC</v>
          </cell>
          <cell r="F1761" t="str">
            <v>DC2</v>
          </cell>
          <cell r="G1761">
            <v>0</v>
          </cell>
          <cell r="H1761"/>
          <cell r="I1761">
            <v>18.648525641025639</v>
          </cell>
          <cell r="J1761"/>
          <cell r="K1761" t="str">
            <v>NA</v>
          </cell>
          <cell r="L1761" t="str">
            <v>NA</v>
          </cell>
          <cell r="M1761"/>
          <cell r="N1761" t="str">
            <v>OLD</v>
          </cell>
        </row>
        <row r="1762">
          <cell r="A1762" t="str">
            <v>NR-B1236</v>
          </cell>
          <cell r="B1762" t="str">
            <v>NR-B1236</v>
          </cell>
          <cell r="C1762" t="str">
            <v>DC</v>
          </cell>
          <cell r="D1762" t="str">
            <v>NR</v>
          </cell>
          <cell r="E1762" t="str">
            <v>DC</v>
          </cell>
          <cell r="F1762" t="str">
            <v>DC2</v>
          </cell>
          <cell r="G1762">
            <v>0</v>
          </cell>
          <cell r="H1762"/>
          <cell r="I1762">
            <v>2.2700684931506849</v>
          </cell>
          <cell r="J1762"/>
          <cell r="K1762" t="str">
            <v>NA</v>
          </cell>
          <cell r="L1762" t="str">
            <v>NA</v>
          </cell>
          <cell r="M1762"/>
          <cell r="N1762" t="str">
            <v>OLD</v>
          </cell>
        </row>
        <row r="1763">
          <cell r="A1763" t="str">
            <v>PF-10S1</v>
          </cell>
          <cell r="B1763" t="str">
            <v>PF-10S1</v>
          </cell>
          <cell r="C1763" t="str">
            <v>DC</v>
          </cell>
          <cell r="D1763" t="str">
            <v>PF</v>
          </cell>
          <cell r="E1763" t="str">
            <v>DC</v>
          </cell>
          <cell r="F1763" t="str">
            <v>DC2</v>
          </cell>
          <cell r="G1763">
            <v>0</v>
          </cell>
          <cell r="H1763"/>
          <cell r="I1763">
            <v>131.07630136986299</v>
          </cell>
          <cell r="J1763"/>
          <cell r="K1763" t="str">
            <v>NA</v>
          </cell>
          <cell r="L1763" t="str">
            <v>NA</v>
          </cell>
          <cell r="M1763"/>
          <cell r="N1763" t="str">
            <v>OLD</v>
          </cell>
        </row>
        <row r="1764">
          <cell r="A1764" t="str">
            <v>PKG-10</v>
          </cell>
          <cell r="B1764" t="str">
            <v>PKG-10</v>
          </cell>
          <cell r="C1764" t="str">
            <v>DC</v>
          </cell>
          <cell r="D1764" t="str">
            <v>PKG</v>
          </cell>
          <cell r="E1764" t="str">
            <v>DC</v>
          </cell>
          <cell r="F1764" t="str">
            <v>DC2</v>
          </cell>
          <cell r="G1764">
            <v>0</v>
          </cell>
          <cell r="H1764"/>
          <cell r="I1764">
            <v>2.1029589041095891</v>
          </cell>
          <cell r="J1764"/>
          <cell r="K1764" t="str">
            <v>NA</v>
          </cell>
          <cell r="L1764" t="str">
            <v>NA</v>
          </cell>
          <cell r="M1764"/>
          <cell r="N1764" t="str">
            <v>OLD</v>
          </cell>
        </row>
        <row r="1765">
          <cell r="A1765" t="str">
            <v>PO-AC4</v>
          </cell>
          <cell r="B1765" t="str">
            <v>PO-AC4</v>
          </cell>
          <cell r="C1765" t="str">
            <v>DC</v>
          </cell>
          <cell r="D1765" t="str">
            <v>PO</v>
          </cell>
          <cell r="E1765" t="str">
            <v>DC</v>
          </cell>
          <cell r="F1765" t="str">
            <v>DC2</v>
          </cell>
          <cell r="G1765">
            <v>0</v>
          </cell>
          <cell r="H1765"/>
          <cell r="I1765">
            <v>27.000931506849319</v>
          </cell>
          <cell r="J1765"/>
          <cell r="K1765" t="str">
            <v>NA</v>
          </cell>
          <cell r="L1765" t="str">
            <v>NA</v>
          </cell>
          <cell r="M1765"/>
          <cell r="N1765" t="str">
            <v>OLD</v>
          </cell>
        </row>
        <row r="1766">
          <cell r="A1766" t="str">
            <v>PO-AC5</v>
          </cell>
          <cell r="B1766" t="str">
            <v>PO-AC5</v>
          </cell>
          <cell r="C1766" t="str">
            <v>DC</v>
          </cell>
          <cell r="D1766" t="str">
            <v>PO</v>
          </cell>
          <cell r="E1766" t="str">
            <v>DC</v>
          </cell>
          <cell r="F1766" t="str">
            <v>DC2</v>
          </cell>
          <cell r="G1766">
            <v>0</v>
          </cell>
          <cell r="H1766"/>
          <cell r="I1766">
            <v>37.554000000000002</v>
          </cell>
          <cell r="J1766"/>
          <cell r="K1766" t="str">
            <v>NA</v>
          </cell>
          <cell r="L1766" t="str">
            <v>NA</v>
          </cell>
          <cell r="M1766"/>
          <cell r="N1766" t="str">
            <v>OLD</v>
          </cell>
        </row>
        <row r="1767">
          <cell r="A1767" t="str">
            <v>PR-02</v>
          </cell>
          <cell r="B1767" t="str">
            <v>PR-02</v>
          </cell>
          <cell r="C1767" t="str">
            <v>DC</v>
          </cell>
          <cell r="D1767" t="str">
            <v>PR</v>
          </cell>
          <cell r="E1767" t="str">
            <v>DC</v>
          </cell>
          <cell r="F1767" t="str">
            <v>DC2</v>
          </cell>
          <cell r="G1767">
            <v>0</v>
          </cell>
          <cell r="H1767"/>
          <cell r="I1767">
            <v>1.0549452054794519</v>
          </cell>
          <cell r="J1767"/>
          <cell r="K1767" t="str">
            <v>NA</v>
          </cell>
          <cell r="L1767" t="str">
            <v>NA</v>
          </cell>
          <cell r="M1767"/>
          <cell r="N1767" t="str">
            <v>OLD</v>
          </cell>
        </row>
        <row r="1768">
          <cell r="A1768" t="str">
            <v>PR-05</v>
          </cell>
          <cell r="B1768" t="str">
            <v>PR-05</v>
          </cell>
          <cell r="C1768" t="str">
            <v>DC</v>
          </cell>
          <cell r="D1768" t="str">
            <v>PR</v>
          </cell>
          <cell r="E1768" t="str">
            <v>DC</v>
          </cell>
          <cell r="F1768" t="str">
            <v>DC2</v>
          </cell>
          <cell r="G1768">
            <v>0</v>
          </cell>
          <cell r="H1768"/>
          <cell r="I1768">
            <v>1.1170650684931509</v>
          </cell>
          <cell r="J1768"/>
          <cell r="K1768" t="str">
            <v>NA</v>
          </cell>
          <cell r="L1768" t="str">
            <v>NA</v>
          </cell>
          <cell r="M1768"/>
          <cell r="N1768" t="str">
            <v>OLD</v>
          </cell>
        </row>
        <row r="1769">
          <cell r="A1769" t="str">
            <v>PR-17</v>
          </cell>
          <cell r="B1769" t="str">
            <v>PR-17</v>
          </cell>
          <cell r="C1769" t="str">
            <v>DC</v>
          </cell>
          <cell r="D1769" t="str">
            <v>PR</v>
          </cell>
          <cell r="E1769" t="str">
            <v>DC</v>
          </cell>
          <cell r="F1769" t="str">
            <v>DC2</v>
          </cell>
          <cell r="G1769">
            <v>0</v>
          </cell>
          <cell r="H1769"/>
          <cell r="I1769">
            <v>0.91827457534246582</v>
          </cell>
          <cell r="J1769"/>
          <cell r="K1769" t="str">
            <v>NA</v>
          </cell>
          <cell r="L1769" t="str">
            <v>NA</v>
          </cell>
          <cell r="M1769"/>
          <cell r="N1769" t="str">
            <v>OLD</v>
          </cell>
        </row>
        <row r="1770">
          <cell r="A1770" t="str">
            <v>PR-22</v>
          </cell>
          <cell r="B1770" t="str">
            <v>PR-22</v>
          </cell>
          <cell r="C1770" t="str">
            <v>DC</v>
          </cell>
          <cell r="D1770" t="str">
            <v>PR</v>
          </cell>
          <cell r="E1770" t="str">
            <v>DC</v>
          </cell>
          <cell r="F1770" t="str">
            <v>DC2</v>
          </cell>
          <cell r="G1770">
            <v>0</v>
          </cell>
          <cell r="H1770"/>
          <cell r="I1770">
            <v>7.579663315068494</v>
          </cell>
          <cell r="J1770"/>
          <cell r="K1770" t="str">
            <v>NA</v>
          </cell>
          <cell r="L1770" t="str">
            <v>NA</v>
          </cell>
          <cell r="M1770"/>
          <cell r="N1770" t="str">
            <v>OLD</v>
          </cell>
        </row>
        <row r="1771">
          <cell r="A1771" t="str">
            <v>PR-24</v>
          </cell>
          <cell r="B1771" t="str">
            <v>PR-24</v>
          </cell>
          <cell r="C1771" t="str">
            <v>DC</v>
          </cell>
          <cell r="D1771" t="str">
            <v>PR</v>
          </cell>
          <cell r="E1771" t="str">
            <v>DC</v>
          </cell>
          <cell r="F1771" t="str">
            <v>DC2</v>
          </cell>
          <cell r="G1771">
            <v>0</v>
          </cell>
          <cell r="H1771"/>
          <cell r="I1771">
            <v>11.596492268493151</v>
          </cell>
          <cell r="J1771"/>
          <cell r="K1771" t="str">
            <v>NA</v>
          </cell>
          <cell r="L1771" t="str">
            <v>NA</v>
          </cell>
          <cell r="M1771"/>
          <cell r="N1771" t="str">
            <v>OLD</v>
          </cell>
        </row>
        <row r="1772">
          <cell r="A1772" t="str">
            <v>PR-30</v>
          </cell>
          <cell r="B1772" t="str">
            <v>PR-30</v>
          </cell>
          <cell r="C1772" t="str">
            <v>DC</v>
          </cell>
          <cell r="D1772" t="str">
            <v>PR</v>
          </cell>
          <cell r="E1772" t="str">
            <v>DC</v>
          </cell>
          <cell r="F1772" t="str">
            <v>DC2</v>
          </cell>
          <cell r="G1772">
            <v>0</v>
          </cell>
          <cell r="H1772"/>
          <cell r="I1772">
            <v>1.3062499999999999</v>
          </cell>
          <cell r="J1772"/>
          <cell r="K1772" t="str">
            <v>NA</v>
          </cell>
          <cell r="L1772" t="str">
            <v>NA</v>
          </cell>
          <cell r="M1772"/>
          <cell r="N1772" t="str">
            <v>OLD</v>
          </cell>
        </row>
        <row r="1773">
          <cell r="A1773" t="str">
            <v>PR-31</v>
          </cell>
          <cell r="B1773" t="str">
            <v>PR-31</v>
          </cell>
          <cell r="C1773" t="str">
            <v>DC</v>
          </cell>
          <cell r="D1773" t="str">
            <v>PR</v>
          </cell>
          <cell r="E1773" t="str">
            <v>DC</v>
          </cell>
          <cell r="F1773" t="str">
            <v>DC2</v>
          </cell>
          <cell r="G1773">
            <v>0</v>
          </cell>
          <cell r="H1773"/>
          <cell r="I1773">
            <v>5.2174657534246576</v>
          </cell>
          <cell r="J1773"/>
          <cell r="K1773" t="str">
            <v>NA</v>
          </cell>
          <cell r="L1773" t="str">
            <v>NA</v>
          </cell>
          <cell r="M1773"/>
          <cell r="N1773" t="str">
            <v>OLD</v>
          </cell>
        </row>
        <row r="1774">
          <cell r="A1774" t="str">
            <v>PR-33</v>
          </cell>
          <cell r="B1774" t="str">
            <v>PR-33</v>
          </cell>
          <cell r="C1774" t="str">
            <v>DC</v>
          </cell>
          <cell r="D1774" t="str">
            <v>PR</v>
          </cell>
          <cell r="E1774" t="str">
            <v>DC</v>
          </cell>
          <cell r="F1774" t="str">
            <v>DC2</v>
          </cell>
          <cell r="G1774">
            <v>0</v>
          </cell>
          <cell r="H1774"/>
          <cell r="I1774">
            <v>1.169691780821918</v>
          </cell>
          <cell r="J1774"/>
          <cell r="K1774" t="str">
            <v>NA</v>
          </cell>
          <cell r="L1774" t="str">
            <v>NA</v>
          </cell>
          <cell r="M1774"/>
          <cell r="N1774" t="str">
            <v>OLD</v>
          </cell>
        </row>
        <row r="1775">
          <cell r="A1775" t="str">
            <v>PR-34</v>
          </cell>
          <cell r="B1775" t="str">
            <v>PR-34</v>
          </cell>
          <cell r="C1775" t="str">
            <v>DC</v>
          </cell>
          <cell r="D1775" t="str">
            <v>PR</v>
          </cell>
          <cell r="E1775" t="str">
            <v>DC</v>
          </cell>
          <cell r="F1775" t="str">
            <v>DC2</v>
          </cell>
          <cell r="G1775">
            <v>0</v>
          </cell>
          <cell r="H1775"/>
          <cell r="I1775">
            <v>1.169691780821918</v>
          </cell>
          <cell r="J1775"/>
          <cell r="K1775" t="str">
            <v>NA</v>
          </cell>
          <cell r="L1775" t="str">
            <v>NA</v>
          </cell>
          <cell r="M1775"/>
          <cell r="N1775" t="str">
            <v>OLD</v>
          </cell>
        </row>
        <row r="1776">
          <cell r="A1776" t="str">
            <v>PR-35</v>
          </cell>
          <cell r="B1776" t="str">
            <v>PR-35</v>
          </cell>
          <cell r="C1776" t="str">
            <v>DC</v>
          </cell>
          <cell r="D1776" t="str">
            <v>PR</v>
          </cell>
          <cell r="E1776" t="str">
            <v>DC</v>
          </cell>
          <cell r="F1776" t="str">
            <v>DC2</v>
          </cell>
          <cell r="G1776">
            <v>0</v>
          </cell>
          <cell r="H1776"/>
          <cell r="I1776">
            <v>0.80737179487179489</v>
          </cell>
          <cell r="J1776"/>
          <cell r="K1776" t="str">
            <v>NA</v>
          </cell>
          <cell r="L1776" t="str">
            <v>NA</v>
          </cell>
          <cell r="M1776"/>
          <cell r="N1776" t="str">
            <v>OLD</v>
          </cell>
        </row>
        <row r="1777">
          <cell r="A1777" t="str">
            <v>PS-02</v>
          </cell>
          <cell r="B1777" t="str">
            <v>PS-02</v>
          </cell>
          <cell r="C1777" t="str">
            <v>DC</v>
          </cell>
          <cell r="D1777" t="str">
            <v>PS</v>
          </cell>
          <cell r="E1777" t="str">
            <v>DC</v>
          </cell>
          <cell r="F1777" t="str">
            <v>DC2</v>
          </cell>
          <cell r="G1777">
            <v>0</v>
          </cell>
          <cell r="H1777"/>
          <cell r="I1777">
            <v>21.16354794520548</v>
          </cell>
          <cell r="J1777"/>
          <cell r="K1777" t="str">
            <v>NA</v>
          </cell>
          <cell r="L1777" t="str">
            <v>NA</v>
          </cell>
          <cell r="M1777"/>
          <cell r="N1777" t="str">
            <v>OLD</v>
          </cell>
        </row>
        <row r="1778">
          <cell r="A1778" t="str">
            <v>PS-03</v>
          </cell>
          <cell r="B1778" t="str">
            <v>PS-03</v>
          </cell>
          <cell r="C1778" t="str">
            <v>DC</v>
          </cell>
          <cell r="D1778" t="str">
            <v>PS</v>
          </cell>
          <cell r="E1778" t="str">
            <v>DC</v>
          </cell>
          <cell r="F1778" t="str">
            <v>DC2</v>
          </cell>
          <cell r="G1778">
            <v>0</v>
          </cell>
          <cell r="H1778"/>
          <cell r="I1778">
            <v>13.36443493150685</v>
          </cell>
          <cell r="J1778"/>
          <cell r="K1778" t="str">
            <v>NA</v>
          </cell>
          <cell r="L1778" t="str">
            <v>NA</v>
          </cell>
          <cell r="M1778"/>
          <cell r="N1778" t="str">
            <v>OLD</v>
          </cell>
        </row>
        <row r="1779">
          <cell r="A1779" t="str">
            <v>PS-05</v>
          </cell>
          <cell r="B1779" t="str">
            <v>PS-05</v>
          </cell>
          <cell r="C1779" t="str">
            <v>DC</v>
          </cell>
          <cell r="D1779" t="str">
            <v>PS</v>
          </cell>
          <cell r="E1779" t="str">
            <v>DC</v>
          </cell>
          <cell r="F1779" t="str">
            <v>DC2</v>
          </cell>
          <cell r="G1779">
            <v>0</v>
          </cell>
          <cell r="H1779"/>
          <cell r="I1779">
            <v>95.006020547945198</v>
          </cell>
          <cell r="J1779"/>
          <cell r="K1779" t="str">
            <v>NA</v>
          </cell>
          <cell r="L1779" t="str">
            <v>NA</v>
          </cell>
          <cell r="M1779"/>
          <cell r="N1779" t="str">
            <v>OLD</v>
          </cell>
        </row>
        <row r="1780">
          <cell r="A1780" t="str">
            <v>PS-06</v>
          </cell>
          <cell r="B1780" t="str">
            <v>PS-06</v>
          </cell>
          <cell r="C1780" t="str">
            <v>DC</v>
          </cell>
          <cell r="D1780" t="str">
            <v>PS</v>
          </cell>
          <cell r="E1780" t="str">
            <v>DC</v>
          </cell>
          <cell r="F1780" t="str">
            <v>DC2</v>
          </cell>
          <cell r="G1780">
            <v>0</v>
          </cell>
          <cell r="H1780"/>
          <cell r="I1780">
            <v>63.382828767123293</v>
          </cell>
          <cell r="J1780"/>
          <cell r="K1780" t="str">
            <v>NA</v>
          </cell>
          <cell r="L1780" t="str">
            <v>NA</v>
          </cell>
          <cell r="M1780"/>
          <cell r="N1780" t="str">
            <v>OLD</v>
          </cell>
        </row>
        <row r="1781">
          <cell r="A1781" t="str">
            <v>PS-07</v>
          </cell>
          <cell r="B1781" t="str">
            <v>PS-07</v>
          </cell>
          <cell r="C1781" t="str">
            <v>DC</v>
          </cell>
          <cell r="D1781" t="str">
            <v>PS</v>
          </cell>
          <cell r="E1781" t="str">
            <v>DC</v>
          </cell>
          <cell r="F1781" t="str">
            <v>DC2</v>
          </cell>
          <cell r="G1781">
            <v>0</v>
          </cell>
          <cell r="H1781"/>
          <cell r="I1781">
            <v>18.641458904109591</v>
          </cell>
          <cell r="J1781"/>
          <cell r="K1781" t="str">
            <v>NA</v>
          </cell>
          <cell r="L1781" t="str">
            <v>NA</v>
          </cell>
          <cell r="M1781"/>
          <cell r="N1781" t="str">
            <v>OLD</v>
          </cell>
        </row>
        <row r="1782">
          <cell r="A1782" t="str">
            <v>PS-09</v>
          </cell>
          <cell r="B1782" t="str">
            <v>PS-09</v>
          </cell>
          <cell r="C1782" t="str">
            <v>DC</v>
          </cell>
          <cell r="D1782" t="str">
            <v>PS</v>
          </cell>
          <cell r="E1782" t="str">
            <v>DC</v>
          </cell>
          <cell r="F1782" t="str">
            <v>DC2</v>
          </cell>
          <cell r="G1782">
            <v>0</v>
          </cell>
          <cell r="H1782"/>
          <cell r="I1782">
            <v>31.817499999999999</v>
          </cell>
          <cell r="J1782"/>
          <cell r="K1782" t="str">
            <v>NA</v>
          </cell>
          <cell r="L1782" t="str">
            <v>NA</v>
          </cell>
          <cell r="M1782"/>
          <cell r="N1782" t="str">
            <v>OLD</v>
          </cell>
        </row>
        <row r="1783">
          <cell r="A1783" t="str">
            <v>PS-10</v>
          </cell>
          <cell r="B1783" t="str">
            <v>PS-10</v>
          </cell>
          <cell r="C1783" t="str">
            <v>DC</v>
          </cell>
          <cell r="D1783" t="str">
            <v>PS</v>
          </cell>
          <cell r="E1783" t="str">
            <v>DC</v>
          </cell>
          <cell r="F1783" t="str">
            <v>DC2</v>
          </cell>
          <cell r="G1783">
            <v>0</v>
          </cell>
          <cell r="H1783"/>
          <cell r="I1783">
            <v>18.450842465753421</v>
          </cell>
          <cell r="J1783"/>
          <cell r="K1783" t="str">
            <v>NA</v>
          </cell>
          <cell r="L1783" t="str">
            <v>NA</v>
          </cell>
          <cell r="M1783"/>
          <cell r="N1783" t="str">
            <v>OLD</v>
          </cell>
        </row>
        <row r="1784">
          <cell r="A1784" t="str">
            <v>PS-14</v>
          </cell>
          <cell r="B1784" t="str">
            <v>PS-14</v>
          </cell>
          <cell r="C1784" t="str">
            <v>DC</v>
          </cell>
          <cell r="D1784" t="str">
            <v>PS</v>
          </cell>
          <cell r="E1784" t="str">
            <v>DC</v>
          </cell>
          <cell r="F1784" t="str">
            <v>DC2</v>
          </cell>
          <cell r="G1784">
            <v>0</v>
          </cell>
          <cell r="H1784"/>
          <cell r="I1784">
            <v>30.06900328767124</v>
          </cell>
          <cell r="J1784"/>
          <cell r="K1784" t="str">
            <v>NA</v>
          </cell>
          <cell r="L1784" t="str">
            <v>NA</v>
          </cell>
          <cell r="M1784"/>
          <cell r="N1784" t="str">
            <v>OLD</v>
          </cell>
        </row>
        <row r="1785">
          <cell r="A1785" t="str">
            <v>PS-15</v>
          </cell>
          <cell r="B1785" t="str">
            <v>PS-15</v>
          </cell>
          <cell r="C1785" t="str">
            <v>DC</v>
          </cell>
          <cell r="D1785" t="str">
            <v>PS</v>
          </cell>
          <cell r="E1785" t="str">
            <v>DC</v>
          </cell>
          <cell r="F1785" t="str">
            <v>DC2</v>
          </cell>
          <cell r="G1785">
            <v>0</v>
          </cell>
          <cell r="H1785"/>
          <cell r="I1785">
            <v>10.33965191780822</v>
          </cell>
          <cell r="J1785"/>
          <cell r="K1785" t="str">
            <v>NA</v>
          </cell>
          <cell r="L1785" t="str">
            <v>NA</v>
          </cell>
          <cell r="M1785"/>
          <cell r="N1785" t="str">
            <v>OLD</v>
          </cell>
        </row>
        <row r="1786">
          <cell r="A1786" t="str">
            <v>PS-18</v>
          </cell>
          <cell r="B1786" t="str">
            <v>PS-18</v>
          </cell>
          <cell r="C1786" t="str">
            <v>DC</v>
          </cell>
          <cell r="D1786" t="str">
            <v>PS</v>
          </cell>
          <cell r="E1786" t="str">
            <v>DC</v>
          </cell>
          <cell r="F1786" t="str">
            <v>DC2</v>
          </cell>
          <cell r="G1786">
            <v>0</v>
          </cell>
          <cell r="H1786"/>
          <cell r="I1786">
            <v>41.39842465753425</v>
          </cell>
          <cell r="J1786"/>
          <cell r="K1786" t="str">
            <v>NA</v>
          </cell>
          <cell r="L1786" t="str">
            <v>NA</v>
          </cell>
          <cell r="M1786"/>
          <cell r="N1786" t="str">
            <v>OLD</v>
          </cell>
        </row>
        <row r="1787">
          <cell r="A1787" t="str">
            <v>PS-19</v>
          </cell>
          <cell r="B1787" t="str">
            <v>PS-19</v>
          </cell>
          <cell r="C1787" t="str">
            <v>DC</v>
          </cell>
          <cell r="D1787" t="str">
            <v>PS</v>
          </cell>
          <cell r="E1787" t="str">
            <v>DC</v>
          </cell>
          <cell r="F1787" t="str">
            <v>DC2</v>
          </cell>
          <cell r="G1787">
            <v>0</v>
          </cell>
          <cell r="H1787"/>
          <cell r="I1787">
            <v>62.046931506849312</v>
          </cell>
          <cell r="J1787"/>
          <cell r="K1787" t="str">
            <v>NA</v>
          </cell>
          <cell r="L1787" t="str">
            <v>NA</v>
          </cell>
          <cell r="M1787"/>
          <cell r="N1787" t="str">
            <v>OLD</v>
          </cell>
        </row>
        <row r="1788">
          <cell r="A1788" t="str">
            <v>PS-20</v>
          </cell>
          <cell r="B1788" t="str">
            <v>PS-20</v>
          </cell>
          <cell r="C1788" t="str">
            <v>DC</v>
          </cell>
          <cell r="D1788" t="str">
            <v>PS</v>
          </cell>
          <cell r="E1788" t="str">
            <v>DC</v>
          </cell>
          <cell r="F1788" t="str">
            <v>DC2</v>
          </cell>
          <cell r="G1788">
            <v>0</v>
          </cell>
          <cell r="H1788"/>
          <cell r="I1788">
            <v>23.498184931506849</v>
          </cell>
          <cell r="J1788"/>
          <cell r="K1788" t="str">
            <v>NA</v>
          </cell>
          <cell r="L1788" t="str">
            <v>NA</v>
          </cell>
          <cell r="M1788"/>
          <cell r="N1788" t="str">
            <v>OLD</v>
          </cell>
        </row>
        <row r="1789">
          <cell r="A1789" t="str">
            <v>PS-22</v>
          </cell>
          <cell r="B1789" t="str">
            <v>PS-22</v>
          </cell>
          <cell r="C1789" t="str">
            <v>DC</v>
          </cell>
          <cell r="D1789" t="str">
            <v>PS</v>
          </cell>
          <cell r="E1789" t="str">
            <v>DC</v>
          </cell>
          <cell r="F1789" t="str">
            <v>DC2</v>
          </cell>
          <cell r="G1789">
            <v>0</v>
          </cell>
          <cell r="H1789"/>
          <cell r="I1789">
            <v>12.942178082191781</v>
          </cell>
          <cell r="J1789"/>
          <cell r="K1789" t="str">
            <v>NA</v>
          </cell>
          <cell r="L1789" t="str">
            <v>NA</v>
          </cell>
          <cell r="M1789"/>
          <cell r="N1789" t="str">
            <v>OLD</v>
          </cell>
        </row>
        <row r="1790">
          <cell r="A1790" t="str">
            <v>PS-23</v>
          </cell>
          <cell r="B1790" t="str">
            <v>PS-23</v>
          </cell>
          <cell r="C1790" t="str">
            <v>DC</v>
          </cell>
          <cell r="D1790" t="str">
            <v>PS</v>
          </cell>
          <cell r="E1790" t="str">
            <v>DC</v>
          </cell>
          <cell r="F1790" t="str">
            <v>DC2</v>
          </cell>
          <cell r="G1790">
            <v>0</v>
          </cell>
          <cell r="H1790"/>
          <cell r="I1790">
            <v>31.879198717948722</v>
          </cell>
          <cell r="J1790"/>
          <cell r="K1790" t="str">
            <v>NA</v>
          </cell>
          <cell r="L1790" t="str">
            <v>NA</v>
          </cell>
          <cell r="M1790"/>
          <cell r="N1790" t="str">
            <v>OLD</v>
          </cell>
        </row>
        <row r="1791">
          <cell r="A1791" t="str">
            <v>PS-24</v>
          </cell>
          <cell r="B1791" t="str">
            <v>PS-24</v>
          </cell>
          <cell r="C1791" t="str">
            <v>DC</v>
          </cell>
          <cell r="D1791" t="str">
            <v>PS</v>
          </cell>
          <cell r="E1791" t="str">
            <v>DC</v>
          </cell>
          <cell r="F1791" t="str">
            <v>DC2</v>
          </cell>
          <cell r="G1791">
            <v>0</v>
          </cell>
          <cell r="H1791"/>
          <cell r="I1791">
            <v>8.5775320512820521</v>
          </cell>
          <cell r="J1791"/>
          <cell r="K1791" t="str">
            <v>NA</v>
          </cell>
          <cell r="L1791" t="str">
            <v>NA</v>
          </cell>
          <cell r="M1791"/>
          <cell r="N1791" t="str">
            <v>OLD</v>
          </cell>
        </row>
        <row r="1792">
          <cell r="A1792" t="str">
            <v>PS-25</v>
          </cell>
          <cell r="B1792" t="str">
            <v>PS-25</v>
          </cell>
          <cell r="C1792" t="str">
            <v>DC</v>
          </cell>
          <cell r="D1792" t="str">
            <v>PS</v>
          </cell>
          <cell r="E1792" t="str">
            <v>DC</v>
          </cell>
          <cell r="F1792" t="str">
            <v>DC2</v>
          </cell>
          <cell r="G1792">
            <v>0</v>
          </cell>
          <cell r="H1792"/>
          <cell r="I1792">
            <v>16.087499999999999</v>
          </cell>
          <cell r="J1792"/>
          <cell r="K1792" t="str">
            <v>NA</v>
          </cell>
          <cell r="L1792" t="str">
            <v>NA</v>
          </cell>
          <cell r="M1792"/>
          <cell r="N1792" t="str">
            <v>OLD</v>
          </cell>
        </row>
        <row r="1793">
          <cell r="A1793" t="str">
            <v>PS-26</v>
          </cell>
          <cell r="B1793" t="str">
            <v>PS-26</v>
          </cell>
          <cell r="C1793" t="str">
            <v>DC</v>
          </cell>
          <cell r="D1793" t="str">
            <v>PS</v>
          </cell>
          <cell r="E1793" t="str">
            <v>DC</v>
          </cell>
          <cell r="F1793" t="str">
            <v>DC2</v>
          </cell>
          <cell r="G1793">
            <v>0</v>
          </cell>
          <cell r="H1793"/>
          <cell r="I1793">
            <v>7.1835273972602751</v>
          </cell>
          <cell r="J1793"/>
          <cell r="K1793" t="str">
            <v>NA</v>
          </cell>
          <cell r="L1793" t="str">
            <v>NA</v>
          </cell>
          <cell r="M1793"/>
          <cell r="N1793" t="str">
            <v>OLD</v>
          </cell>
        </row>
        <row r="1794">
          <cell r="A1794" t="str">
            <v>PS-27</v>
          </cell>
          <cell r="B1794" t="str">
            <v>PS-27</v>
          </cell>
          <cell r="C1794" t="str">
            <v>DC</v>
          </cell>
          <cell r="D1794" t="str">
            <v>PS</v>
          </cell>
          <cell r="E1794" t="str">
            <v>DC</v>
          </cell>
          <cell r="F1794" t="str">
            <v>DC2</v>
          </cell>
          <cell r="G1794">
            <v>0</v>
          </cell>
          <cell r="H1794"/>
          <cell r="I1794">
            <v>0.81975616438356169</v>
          </cell>
          <cell r="J1794"/>
          <cell r="K1794" t="str">
            <v>NA</v>
          </cell>
          <cell r="L1794" t="str">
            <v>NA</v>
          </cell>
          <cell r="M1794"/>
          <cell r="N1794" t="str">
            <v>OLD</v>
          </cell>
        </row>
        <row r="1795">
          <cell r="A1795" t="str">
            <v>PS-28</v>
          </cell>
          <cell r="B1795" t="str">
            <v>PS-28</v>
          </cell>
          <cell r="C1795" t="str">
            <v>DC</v>
          </cell>
          <cell r="D1795" t="str">
            <v>PS</v>
          </cell>
          <cell r="E1795" t="str">
            <v>DC</v>
          </cell>
          <cell r="F1795" t="str">
            <v>DC2</v>
          </cell>
          <cell r="G1795">
            <v>0</v>
          </cell>
          <cell r="H1795"/>
          <cell r="I1795">
            <v>3.2923527397260282</v>
          </cell>
          <cell r="J1795"/>
          <cell r="K1795" t="str">
            <v>NA</v>
          </cell>
          <cell r="L1795" t="str">
            <v>NA</v>
          </cell>
          <cell r="M1795"/>
          <cell r="N1795" t="str">
            <v>OLD</v>
          </cell>
        </row>
        <row r="1796">
          <cell r="A1796" t="str">
            <v>PS-29</v>
          </cell>
          <cell r="B1796" t="str">
            <v>PS-29</v>
          </cell>
          <cell r="C1796" t="str">
            <v>DC</v>
          </cell>
          <cell r="D1796" t="str">
            <v>PS</v>
          </cell>
          <cell r="E1796" t="str">
            <v>DC</v>
          </cell>
          <cell r="F1796" t="str">
            <v>DC2</v>
          </cell>
          <cell r="G1796">
            <v>0</v>
          </cell>
          <cell r="H1796"/>
          <cell r="I1796">
            <v>5.346000000000001</v>
          </cell>
          <cell r="J1796"/>
          <cell r="K1796" t="str">
            <v>NA</v>
          </cell>
          <cell r="L1796" t="str">
            <v>NA</v>
          </cell>
          <cell r="M1796"/>
          <cell r="N1796" t="str">
            <v>OLD</v>
          </cell>
        </row>
        <row r="1797">
          <cell r="A1797" t="str">
            <v>PS-30</v>
          </cell>
          <cell r="B1797" t="str">
            <v>PS-30</v>
          </cell>
          <cell r="C1797" t="str">
            <v>DC</v>
          </cell>
          <cell r="D1797" t="str">
            <v>PS</v>
          </cell>
          <cell r="E1797" t="str">
            <v>DC</v>
          </cell>
          <cell r="F1797" t="str">
            <v>DC2</v>
          </cell>
          <cell r="G1797">
            <v>0</v>
          </cell>
          <cell r="H1797"/>
          <cell r="I1797">
            <v>9.9329999999999998</v>
          </cell>
          <cell r="J1797"/>
          <cell r="K1797" t="str">
            <v>NA</v>
          </cell>
          <cell r="L1797" t="str">
            <v>NA</v>
          </cell>
          <cell r="M1797"/>
          <cell r="N1797" t="str">
            <v>OLD</v>
          </cell>
        </row>
        <row r="1798">
          <cell r="A1798" t="str">
            <v>PS-31</v>
          </cell>
          <cell r="B1798" t="str">
            <v>PS-31</v>
          </cell>
          <cell r="C1798" t="str">
            <v>DC</v>
          </cell>
          <cell r="D1798" t="str">
            <v>PS</v>
          </cell>
          <cell r="E1798" t="str">
            <v>DC</v>
          </cell>
          <cell r="F1798" t="str">
            <v>DC2</v>
          </cell>
          <cell r="G1798">
            <v>0</v>
          </cell>
          <cell r="H1798"/>
          <cell r="I1798">
            <v>1.2123054794520549</v>
          </cell>
          <cell r="J1798"/>
          <cell r="K1798" t="str">
            <v>NA</v>
          </cell>
          <cell r="L1798" t="str">
            <v>NA</v>
          </cell>
          <cell r="M1798"/>
          <cell r="N1798" t="str">
            <v>OLD</v>
          </cell>
        </row>
        <row r="1799">
          <cell r="A1799" t="str">
            <v>PS-33</v>
          </cell>
          <cell r="B1799" t="str">
            <v>PS-33</v>
          </cell>
          <cell r="C1799" t="str">
            <v>DC</v>
          </cell>
          <cell r="D1799" t="str">
            <v>PS</v>
          </cell>
          <cell r="E1799" t="str">
            <v>DC</v>
          </cell>
          <cell r="F1799" t="str">
            <v>DC2</v>
          </cell>
          <cell r="G1799">
            <v>0</v>
          </cell>
          <cell r="H1799"/>
          <cell r="I1799">
            <v>5.2422790410958902</v>
          </cell>
          <cell r="J1799"/>
          <cell r="K1799" t="str">
            <v>NA</v>
          </cell>
          <cell r="L1799" t="str">
            <v>NA</v>
          </cell>
          <cell r="M1799"/>
          <cell r="N1799" t="str">
            <v>OLD</v>
          </cell>
        </row>
        <row r="1800">
          <cell r="A1800" t="str">
            <v>PS-34</v>
          </cell>
          <cell r="B1800" t="str">
            <v>PS-34</v>
          </cell>
          <cell r="C1800" t="str">
            <v>DC</v>
          </cell>
          <cell r="D1800" t="str">
            <v>PS</v>
          </cell>
          <cell r="E1800" t="str">
            <v>DC</v>
          </cell>
          <cell r="F1800" t="str">
            <v>DC2</v>
          </cell>
          <cell r="G1800">
            <v>0</v>
          </cell>
          <cell r="H1800"/>
          <cell r="I1800">
            <v>8.7027253424657545</v>
          </cell>
          <cell r="J1800"/>
          <cell r="K1800" t="str">
            <v>NA</v>
          </cell>
          <cell r="L1800" t="str">
            <v>NA</v>
          </cell>
          <cell r="M1800"/>
          <cell r="N1800" t="str">
            <v>OLD</v>
          </cell>
        </row>
        <row r="1801">
          <cell r="A1801" t="str">
            <v>PS-36</v>
          </cell>
          <cell r="B1801" t="str">
            <v>PS-36</v>
          </cell>
          <cell r="C1801" t="str">
            <v>DC</v>
          </cell>
          <cell r="D1801" t="str">
            <v>PS</v>
          </cell>
          <cell r="E1801" t="str">
            <v>DC</v>
          </cell>
          <cell r="F1801" t="str">
            <v>DC2</v>
          </cell>
          <cell r="G1801">
            <v>0</v>
          </cell>
          <cell r="H1801"/>
          <cell r="I1801">
            <v>1.4901262820512819</v>
          </cell>
          <cell r="J1801"/>
          <cell r="K1801" t="str">
            <v>NA</v>
          </cell>
          <cell r="L1801" t="str">
            <v>NA</v>
          </cell>
          <cell r="M1801"/>
          <cell r="N1801" t="str">
            <v>OLD</v>
          </cell>
        </row>
        <row r="1802">
          <cell r="A1802" t="str">
            <v>PS-37</v>
          </cell>
          <cell r="B1802" t="str">
            <v>PS-37</v>
          </cell>
          <cell r="C1802" t="str">
            <v>DC</v>
          </cell>
          <cell r="D1802" t="str">
            <v>PS</v>
          </cell>
          <cell r="E1802" t="str">
            <v>DC</v>
          </cell>
          <cell r="F1802" t="str">
            <v>DC2</v>
          </cell>
          <cell r="G1802">
            <v>0</v>
          </cell>
          <cell r="H1802"/>
          <cell r="I1802">
            <v>3.2709508333333339</v>
          </cell>
          <cell r="J1802"/>
          <cell r="K1802" t="str">
            <v>NA</v>
          </cell>
          <cell r="L1802" t="str">
            <v>NA</v>
          </cell>
          <cell r="M1802"/>
          <cell r="N1802" t="str">
            <v>OLD</v>
          </cell>
        </row>
        <row r="1803">
          <cell r="A1803" t="str">
            <v>PS-39</v>
          </cell>
          <cell r="B1803" t="str">
            <v>PS-39</v>
          </cell>
          <cell r="C1803" t="str">
            <v>DC</v>
          </cell>
          <cell r="D1803" t="str">
            <v>PS</v>
          </cell>
          <cell r="E1803" t="str">
            <v>DC</v>
          </cell>
          <cell r="F1803" t="str">
            <v>DC2</v>
          </cell>
          <cell r="G1803">
            <v>0</v>
          </cell>
          <cell r="H1803"/>
          <cell r="I1803">
            <v>8.6073719178082193</v>
          </cell>
          <cell r="J1803"/>
          <cell r="K1803" t="str">
            <v>NA</v>
          </cell>
          <cell r="L1803" t="str">
            <v>NA</v>
          </cell>
          <cell r="M1803"/>
          <cell r="N1803" t="str">
            <v>OLD</v>
          </cell>
        </row>
        <row r="1804">
          <cell r="A1804" t="str">
            <v>PS-40</v>
          </cell>
          <cell r="B1804" t="str">
            <v>PS-40</v>
          </cell>
          <cell r="C1804" t="str">
            <v>DC</v>
          </cell>
          <cell r="D1804" t="str">
            <v>PS</v>
          </cell>
          <cell r="E1804" t="str">
            <v>DC</v>
          </cell>
          <cell r="F1804" t="str">
            <v>DC2</v>
          </cell>
          <cell r="G1804">
            <v>0</v>
          </cell>
          <cell r="H1804"/>
          <cell r="I1804">
            <v>22.175612179487182</v>
          </cell>
          <cell r="J1804"/>
          <cell r="K1804" t="str">
            <v>NA</v>
          </cell>
          <cell r="L1804" t="str">
            <v>NA</v>
          </cell>
          <cell r="M1804"/>
          <cell r="N1804" t="str">
            <v>OLD</v>
          </cell>
        </row>
        <row r="1805">
          <cell r="A1805" t="str">
            <v>PS-41</v>
          </cell>
          <cell r="B1805" t="str">
            <v>PS-41</v>
          </cell>
          <cell r="C1805" t="str">
            <v>DC</v>
          </cell>
          <cell r="D1805" t="str">
            <v>PS</v>
          </cell>
          <cell r="E1805" t="str">
            <v>DC</v>
          </cell>
          <cell r="F1805" t="str">
            <v>DC2</v>
          </cell>
          <cell r="G1805">
            <v>0</v>
          </cell>
          <cell r="H1805"/>
          <cell r="I1805">
            <v>2.3213013698630141</v>
          </cell>
          <cell r="J1805"/>
          <cell r="K1805" t="str">
            <v>NA</v>
          </cell>
          <cell r="L1805" t="str">
            <v>NA</v>
          </cell>
          <cell r="M1805"/>
          <cell r="N1805" t="str">
            <v>OLD</v>
          </cell>
        </row>
        <row r="1806">
          <cell r="A1806" t="str">
            <v>PS-42</v>
          </cell>
          <cell r="B1806" t="str">
            <v>PS-42</v>
          </cell>
          <cell r="C1806" t="str">
            <v>DC</v>
          </cell>
          <cell r="D1806" t="str">
            <v>PS</v>
          </cell>
          <cell r="E1806" t="str">
            <v>DC</v>
          </cell>
          <cell r="F1806" t="str">
            <v>DC2</v>
          </cell>
          <cell r="G1806">
            <v>0</v>
          </cell>
          <cell r="H1806"/>
          <cell r="I1806">
            <v>9.8068797260273985</v>
          </cell>
          <cell r="J1806"/>
          <cell r="K1806" t="str">
            <v>NA</v>
          </cell>
          <cell r="L1806" t="str">
            <v>NA</v>
          </cell>
          <cell r="M1806"/>
          <cell r="N1806" t="str">
            <v>OLD</v>
          </cell>
        </row>
        <row r="1807">
          <cell r="A1807" t="str">
            <v>PS-43</v>
          </cell>
          <cell r="B1807" t="str">
            <v>PS-43</v>
          </cell>
          <cell r="C1807" t="str">
            <v>DC</v>
          </cell>
          <cell r="D1807" t="str">
            <v>PS</v>
          </cell>
          <cell r="E1807" t="str">
            <v>DC</v>
          </cell>
          <cell r="F1807" t="str">
            <v>DC2</v>
          </cell>
          <cell r="G1807">
            <v>0</v>
          </cell>
          <cell r="H1807"/>
          <cell r="I1807">
            <v>15.762571705128209</v>
          </cell>
          <cell r="J1807"/>
          <cell r="K1807" t="str">
            <v>NA</v>
          </cell>
          <cell r="L1807" t="str">
            <v>NA</v>
          </cell>
          <cell r="M1807"/>
          <cell r="N1807" t="str">
            <v>OLD</v>
          </cell>
        </row>
        <row r="1808">
          <cell r="A1808" t="str">
            <v>PS-45</v>
          </cell>
          <cell r="B1808" t="str">
            <v>PS-45</v>
          </cell>
          <cell r="C1808" t="str">
            <v>DC</v>
          </cell>
          <cell r="D1808" t="str">
            <v>PS</v>
          </cell>
          <cell r="E1808" t="str">
            <v>DC</v>
          </cell>
          <cell r="F1808" t="str">
            <v>DC2</v>
          </cell>
          <cell r="G1808">
            <v>0</v>
          </cell>
          <cell r="H1808"/>
          <cell r="I1808">
            <v>2.5152328767123291</v>
          </cell>
          <cell r="J1808"/>
          <cell r="K1808" t="str">
            <v>NA</v>
          </cell>
          <cell r="L1808" t="str">
            <v>NA</v>
          </cell>
          <cell r="M1808"/>
          <cell r="N1808" t="str">
            <v>OLD</v>
          </cell>
        </row>
        <row r="1809">
          <cell r="A1809" t="str">
            <v>PS-51</v>
          </cell>
          <cell r="B1809" t="str">
            <v>PS-51</v>
          </cell>
          <cell r="C1809" t="str">
            <v>DC</v>
          </cell>
          <cell r="D1809" t="str">
            <v>PS</v>
          </cell>
          <cell r="E1809" t="str">
            <v>DC</v>
          </cell>
          <cell r="F1809" t="str">
            <v>DC2</v>
          </cell>
          <cell r="G1809">
            <v>0</v>
          </cell>
          <cell r="H1809"/>
          <cell r="I1809">
            <v>35.245705753424659</v>
          </cell>
          <cell r="J1809"/>
          <cell r="K1809" t="str">
            <v>NA</v>
          </cell>
          <cell r="L1809" t="str">
            <v>NA</v>
          </cell>
          <cell r="M1809"/>
          <cell r="N1809" t="str">
            <v>OLD</v>
          </cell>
        </row>
        <row r="1810">
          <cell r="A1810" t="str">
            <v>PS-52</v>
          </cell>
          <cell r="B1810" t="str">
            <v>PS-52</v>
          </cell>
          <cell r="C1810" t="str">
            <v>DC</v>
          </cell>
          <cell r="D1810" t="str">
            <v>PS</v>
          </cell>
          <cell r="E1810" t="str">
            <v>DC</v>
          </cell>
          <cell r="F1810" t="str">
            <v>DC2</v>
          </cell>
          <cell r="G1810">
            <v>0</v>
          </cell>
          <cell r="H1810"/>
          <cell r="I1810">
            <v>70.780253424657531</v>
          </cell>
          <cell r="J1810"/>
          <cell r="K1810" t="str">
            <v>NA</v>
          </cell>
          <cell r="L1810" t="str">
            <v>NA</v>
          </cell>
          <cell r="M1810"/>
          <cell r="N1810" t="str">
            <v>OLD</v>
          </cell>
        </row>
        <row r="1811">
          <cell r="A1811" t="str">
            <v>PS-55</v>
          </cell>
          <cell r="B1811" t="str">
            <v>PS-55</v>
          </cell>
          <cell r="C1811" t="str">
            <v>DC</v>
          </cell>
          <cell r="D1811" t="str">
            <v>PS</v>
          </cell>
          <cell r="E1811" t="str">
            <v>DC</v>
          </cell>
          <cell r="F1811" t="str">
            <v>DC2</v>
          </cell>
          <cell r="G1811">
            <v>0</v>
          </cell>
          <cell r="H1811"/>
          <cell r="I1811">
            <v>6.9989278082191788</v>
          </cell>
          <cell r="J1811"/>
          <cell r="K1811" t="str">
            <v>NA</v>
          </cell>
          <cell r="L1811" t="str">
            <v>NA</v>
          </cell>
          <cell r="M1811"/>
          <cell r="N1811" t="str">
            <v>OLD</v>
          </cell>
        </row>
        <row r="1812">
          <cell r="A1812" t="str">
            <v>PS-58</v>
          </cell>
          <cell r="B1812" t="str">
            <v>PS-58</v>
          </cell>
          <cell r="C1812" t="str">
            <v>DC</v>
          </cell>
          <cell r="D1812" t="str">
            <v>PS</v>
          </cell>
          <cell r="E1812" t="str">
            <v>DC</v>
          </cell>
          <cell r="F1812" t="str">
            <v>DC2</v>
          </cell>
          <cell r="G1812">
            <v>0</v>
          </cell>
          <cell r="H1812"/>
          <cell r="I1812">
            <v>2.7518609589041101</v>
          </cell>
          <cell r="J1812"/>
          <cell r="K1812" t="str">
            <v>NA</v>
          </cell>
          <cell r="L1812" t="str">
            <v>NA</v>
          </cell>
          <cell r="M1812"/>
          <cell r="N1812" t="str">
            <v>OLD</v>
          </cell>
        </row>
        <row r="1813">
          <cell r="A1813" t="str">
            <v>PS-59</v>
          </cell>
          <cell r="B1813" t="str">
            <v>PS-59</v>
          </cell>
          <cell r="C1813" t="str">
            <v>DC</v>
          </cell>
          <cell r="D1813" t="str">
            <v>PS</v>
          </cell>
          <cell r="E1813" t="str">
            <v>DC</v>
          </cell>
          <cell r="F1813" t="str">
            <v>DC2</v>
          </cell>
          <cell r="G1813">
            <v>0</v>
          </cell>
          <cell r="H1813"/>
          <cell r="I1813">
            <v>5.787873525641027</v>
          </cell>
          <cell r="J1813"/>
          <cell r="K1813" t="str">
            <v>NA</v>
          </cell>
          <cell r="L1813" t="str">
            <v>NA</v>
          </cell>
          <cell r="M1813"/>
          <cell r="N1813" t="str">
            <v>OLD</v>
          </cell>
        </row>
        <row r="1814">
          <cell r="A1814" t="str">
            <v>PS-60</v>
          </cell>
          <cell r="B1814" t="str">
            <v>PS-60</v>
          </cell>
          <cell r="C1814" t="str">
            <v>DC</v>
          </cell>
          <cell r="D1814" t="str">
            <v>PS</v>
          </cell>
          <cell r="E1814" t="str">
            <v>DC</v>
          </cell>
          <cell r="F1814" t="str">
            <v>DC2</v>
          </cell>
          <cell r="G1814">
            <v>0</v>
          </cell>
          <cell r="H1814"/>
          <cell r="I1814">
            <v>12.17650641025641</v>
          </cell>
          <cell r="J1814"/>
          <cell r="K1814" t="str">
            <v>NA</v>
          </cell>
          <cell r="L1814" t="str">
            <v>NA</v>
          </cell>
          <cell r="M1814"/>
          <cell r="N1814" t="str">
            <v>OLD</v>
          </cell>
        </row>
        <row r="1815">
          <cell r="A1815" t="str">
            <v>PS-61</v>
          </cell>
          <cell r="B1815" t="str">
            <v>PS-61</v>
          </cell>
          <cell r="C1815" t="str">
            <v>DC</v>
          </cell>
          <cell r="D1815" t="str">
            <v>PS</v>
          </cell>
          <cell r="E1815" t="str">
            <v>DC</v>
          </cell>
          <cell r="F1815" t="str">
            <v>DC2</v>
          </cell>
          <cell r="G1815">
            <v>0</v>
          </cell>
          <cell r="H1815"/>
          <cell r="I1815">
            <v>14.077884615384621</v>
          </cell>
          <cell r="J1815"/>
          <cell r="K1815" t="str">
            <v>NA</v>
          </cell>
          <cell r="L1815" t="str">
            <v>NA</v>
          </cell>
          <cell r="M1815"/>
          <cell r="N1815" t="str">
            <v>OLD</v>
          </cell>
        </row>
        <row r="1816">
          <cell r="A1816" t="str">
            <v>PS-63</v>
          </cell>
          <cell r="B1816" t="str">
            <v>PS-63</v>
          </cell>
          <cell r="C1816" t="str">
            <v>DC</v>
          </cell>
          <cell r="D1816" t="str">
            <v>PS</v>
          </cell>
          <cell r="E1816" t="str">
            <v>DC</v>
          </cell>
          <cell r="F1816" t="str">
            <v>DC2</v>
          </cell>
          <cell r="G1816">
            <v>0</v>
          </cell>
          <cell r="H1816"/>
          <cell r="I1816">
            <v>4.6729216346153848</v>
          </cell>
          <cell r="J1816"/>
          <cell r="K1816" t="str">
            <v>NA</v>
          </cell>
          <cell r="L1816" t="str">
            <v>NA</v>
          </cell>
          <cell r="M1816"/>
          <cell r="N1816" t="str">
            <v>OLD</v>
          </cell>
        </row>
        <row r="1817">
          <cell r="A1817" t="str">
            <v>PS-65</v>
          </cell>
          <cell r="B1817" t="str">
            <v>PS-65</v>
          </cell>
          <cell r="C1817" t="str">
            <v>DC</v>
          </cell>
          <cell r="D1817" t="str">
            <v>PS</v>
          </cell>
          <cell r="E1817" t="str">
            <v>DC</v>
          </cell>
          <cell r="F1817" t="str">
            <v>DC2</v>
          </cell>
          <cell r="G1817">
            <v>0</v>
          </cell>
          <cell r="H1817"/>
          <cell r="I1817">
            <v>35.783493589743593</v>
          </cell>
          <cell r="J1817"/>
          <cell r="K1817" t="str">
            <v>NA</v>
          </cell>
          <cell r="L1817" t="str">
            <v>NA</v>
          </cell>
          <cell r="M1817"/>
          <cell r="N1817" t="str">
            <v>OLD</v>
          </cell>
        </row>
        <row r="1818">
          <cell r="A1818" t="str">
            <v>PS-66</v>
          </cell>
          <cell r="B1818" t="str">
            <v>PS-66</v>
          </cell>
          <cell r="C1818" t="str">
            <v>DC</v>
          </cell>
          <cell r="D1818" t="str">
            <v>PS</v>
          </cell>
          <cell r="E1818" t="str">
            <v>DC</v>
          </cell>
          <cell r="F1818" t="str">
            <v>DC2</v>
          </cell>
          <cell r="G1818">
            <v>0</v>
          </cell>
          <cell r="H1818"/>
          <cell r="I1818">
            <v>5.505822243589745</v>
          </cell>
          <cell r="J1818"/>
          <cell r="K1818" t="str">
            <v>NA</v>
          </cell>
          <cell r="L1818" t="str">
            <v>NA</v>
          </cell>
          <cell r="M1818"/>
          <cell r="N1818" t="str">
            <v>OLD</v>
          </cell>
        </row>
        <row r="1819">
          <cell r="A1819" t="str">
            <v>PS-67</v>
          </cell>
          <cell r="B1819" t="str">
            <v>PS-67</v>
          </cell>
          <cell r="C1819" t="str">
            <v>DC</v>
          </cell>
          <cell r="D1819" t="str">
            <v>PS</v>
          </cell>
          <cell r="E1819" t="str">
            <v>DC</v>
          </cell>
          <cell r="F1819" t="str">
            <v>DC2</v>
          </cell>
          <cell r="G1819">
            <v>0</v>
          </cell>
          <cell r="H1819"/>
          <cell r="I1819">
            <v>11.75182108974359</v>
          </cell>
          <cell r="J1819"/>
          <cell r="K1819" t="str">
            <v>NA</v>
          </cell>
          <cell r="L1819" t="str">
            <v>NA</v>
          </cell>
          <cell r="M1819"/>
          <cell r="N1819" t="str">
            <v>OLD</v>
          </cell>
        </row>
        <row r="1820">
          <cell r="A1820" t="str">
            <v>PS-71</v>
          </cell>
          <cell r="B1820" t="str">
            <v>PS-71</v>
          </cell>
          <cell r="C1820" t="str">
            <v>DC</v>
          </cell>
          <cell r="D1820" t="str">
            <v>PS</v>
          </cell>
          <cell r="E1820" t="str">
            <v>DC</v>
          </cell>
          <cell r="F1820" t="str">
            <v>DC2</v>
          </cell>
          <cell r="G1820">
            <v>0</v>
          </cell>
          <cell r="H1820"/>
          <cell r="I1820">
            <v>1.298</v>
          </cell>
          <cell r="J1820"/>
          <cell r="K1820" t="str">
            <v>NA</v>
          </cell>
          <cell r="L1820" t="str">
            <v>NA</v>
          </cell>
          <cell r="M1820"/>
          <cell r="N1820" t="str">
            <v>OLD</v>
          </cell>
        </row>
        <row r="1821">
          <cell r="A1821" t="str">
            <v>PS-73</v>
          </cell>
          <cell r="B1821" t="str">
            <v>PS-73</v>
          </cell>
          <cell r="C1821" t="str">
            <v>DC</v>
          </cell>
          <cell r="D1821" t="str">
            <v>PS</v>
          </cell>
          <cell r="E1821" t="str">
            <v>DC</v>
          </cell>
          <cell r="F1821" t="str">
            <v>DC2</v>
          </cell>
          <cell r="G1821">
            <v>0</v>
          </cell>
          <cell r="H1821"/>
          <cell r="I1821">
            <v>4.68004493150685</v>
          </cell>
          <cell r="J1821"/>
          <cell r="K1821" t="str">
            <v>NA</v>
          </cell>
          <cell r="L1821" t="str">
            <v>NA</v>
          </cell>
          <cell r="M1821"/>
          <cell r="N1821" t="str">
            <v>OLD</v>
          </cell>
        </row>
        <row r="1822">
          <cell r="A1822" t="str">
            <v>PS-74</v>
          </cell>
          <cell r="B1822" t="str">
            <v>PS-74</v>
          </cell>
          <cell r="C1822" t="str">
            <v>DC</v>
          </cell>
          <cell r="D1822" t="str">
            <v>PS</v>
          </cell>
          <cell r="E1822" t="str">
            <v>DC</v>
          </cell>
          <cell r="F1822" t="str">
            <v>DC2</v>
          </cell>
          <cell r="G1822">
            <v>0</v>
          </cell>
          <cell r="H1822"/>
          <cell r="I1822">
            <v>3.665405685897436</v>
          </cell>
          <cell r="J1822"/>
          <cell r="K1822" t="str">
            <v>NA</v>
          </cell>
          <cell r="L1822" t="str">
            <v>NA</v>
          </cell>
          <cell r="M1822"/>
          <cell r="N1822" t="str">
            <v>OLD</v>
          </cell>
        </row>
        <row r="1823">
          <cell r="A1823" t="str">
            <v>PS-78</v>
          </cell>
          <cell r="B1823" t="str">
            <v>PS-78</v>
          </cell>
          <cell r="C1823" t="str">
            <v>DC</v>
          </cell>
          <cell r="D1823" t="str">
            <v>PS</v>
          </cell>
          <cell r="E1823" t="str">
            <v>DC</v>
          </cell>
          <cell r="F1823" t="str">
            <v>DC2</v>
          </cell>
          <cell r="G1823">
            <v>0</v>
          </cell>
          <cell r="H1823"/>
          <cell r="I1823">
            <v>52.26695205479453</v>
          </cell>
          <cell r="J1823"/>
          <cell r="K1823" t="str">
            <v>NA</v>
          </cell>
          <cell r="L1823" t="str">
            <v>NA</v>
          </cell>
          <cell r="M1823"/>
          <cell r="N1823" t="str">
            <v>OLD</v>
          </cell>
        </row>
        <row r="1824">
          <cell r="A1824" t="str">
            <v>PS-79</v>
          </cell>
          <cell r="B1824" t="str">
            <v>PS-79</v>
          </cell>
          <cell r="C1824" t="str">
            <v>DC</v>
          </cell>
          <cell r="D1824" t="str">
            <v>PS</v>
          </cell>
          <cell r="E1824" t="str">
            <v>DC</v>
          </cell>
          <cell r="F1824" t="str">
            <v>DC2</v>
          </cell>
          <cell r="G1824">
            <v>0</v>
          </cell>
          <cell r="H1824"/>
          <cell r="I1824">
            <v>70.004000000000005</v>
          </cell>
          <cell r="J1824"/>
          <cell r="K1824" t="str">
            <v>NA</v>
          </cell>
          <cell r="L1824" t="str">
            <v>NA</v>
          </cell>
          <cell r="M1824"/>
          <cell r="N1824" t="str">
            <v>OLD</v>
          </cell>
        </row>
        <row r="1825">
          <cell r="A1825" t="str">
            <v>PS-80</v>
          </cell>
          <cell r="B1825" t="str">
            <v>PS-80</v>
          </cell>
          <cell r="C1825" t="str">
            <v>DC</v>
          </cell>
          <cell r="D1825" t="str">
            <v>PS</v>
          </cell>
          <cell r="E1825" t="str">
            <v>DC</v>
          </cell>
          <cell r="F1825" t="str">
            <v>DC2</v>
          </cell>
          <cell r="G1825">
            <v>0</v>
          </cell>
          <cell r="H1825"/>
          <cell r="I1825">
            <v>1.316108044871795</v>
          </cell>
          <cell r="J1825"/>
          <cell r="K1825" t="str">
            <v>NA</v>
          </cell>
          <cell r="L1825" t="str">
            <v>NA</v>
          </cell>
          <cell r="M1825"/>
          <cell r="N1825" t="str">
            <v>OLD</v>
          </cell>
        </row>
        <row r="1826">
          <cell r="A1826" t="str">
            <v>PS-81</v>
          </cell>
          <cell r="B1826" t="str">
            <v>PS-81</v>
          </cell>
          <cell r="C1826" t="str">
            <v>DC</v>
          </cell>
          <cell r="D1826" t="str">
            <v>PS</v>
          </cell>
          <cell r="E1826" t="str">
            <v>DC</v>
          </cell>
          <cell r="F1826" t="str">
            <v>DC2</v>
          </cell>
          <cell r="G1826">
            <v>0</v>
          </cell>
          <cell r="H1826"/>
          <cell r="I1826">
            <v>1.820462328767124</v>
          </cell>
          <cell r="J1826"/>
          <cell r="K1826" t="str">
            <v>NA</v>
          </cell>
          <cell r="L1826" t="str">
            <v>NA</v>
          </cell>
          <cell r="M1826"/>
          <cell r="N1826" t="str">
            <v>OLD</v>
          </cell>
        </row>
        <row r="1827">
          <cell r="A1827" t="str">
            <v>PS-83</v>
          </cell>
          <cell r="B1827" t="str">
            <v>PS-83</v>
          </cell>
          <cell r="C1827" t="str">
            <v>DC</v>
          </cell>
          <cell r="D1827" t="str">
            <v>PS</v>
          </cell>
          <cell r="E1827" t="str">
            <v>DC</v>
          </cell>
          <cell r="F1827" t="str">
            <v>DC2</v>
          </cell>
          <cell r="G1827">
            <v>0</v>
          </cell>
          <cell r="H1827"/>
          <cell r="I1827">
            <v>2.7365375512820509</v>
          </cell>
          <cell r="J1827"/>
          <cell r="K1827" t="str">
            <v>NA</v>
          </cell>
          <cell r="L1827" t="str">
            <v>NA</v>
          </cell>
          <cell r="M1827"/>
          <cell r="N1827" t="str">
            <v>OLD</v>
          </cell>
        </row>
        <row r="1828">
          <cell r="A1828" t="str">
            <v>PS-85</v>
          </cell>
          <cell r="B1828" t="str">
            <v>PS-85</v>
          </cell>
          <cell r="C1828" t="str">
            <v>DC</v>
          </cell>
          <cell r="D1828" t="str">
            <v>PS</v>
          </cell>
          <cell r="E1828" t="str">
            <v>DC</v>
          </cell>
          <cell r="F1828" t="str">
            <v>DC2</v>
          </cell>
          <cell r="G1828">
            <v>0</v>
          </cell>
          <cell r="H1828"/>
          <cell r="I1828">
            <v>9.3534657534246577</v>
          </cell>
          <cell r="J1828"/>
          <cell r="K1828" t="str">
            <v>NA</v>
          </cell>
          <cell r="L1828" t="str">
            <v>NA</v>
          </cell>
          <cell r="M1828"/>
          <cell r="N1828" t="str">
            <v>OLD</v>
          </cell>
        </row>
        <row r="1829">
          <cell r="A1829" t="str">
            <v>PS-88</v>
          </cell>
          <cell r="B1829" t="str">
            <v>PS-88</v>
          </cell>
          <cell r="C1829" t="str">
            <v>DC</v>
          </cell>
          <cell r="D1829" t="str">
            <v>PS</v>
          </cell>
          <cell r="E1829" t="str">
            <v>DC</v>
          </cell>
          <cell r="F1829" t="str">
            <v>DC2</v>
          </cell>
          <cell r="G1829">
            <v>0</v>
          </cell>
          <cell r="H1829"/>
          <cell r="I1829">
            <v>23.00467671232877</v>
          </cell>
          <cell r="J1829"/>
          <cell r="K1829" t="str">
            <v>NA</v>
          </cell>
          <cell r="L1829" t="str">
            <v>NA</v>
          </cell>
          <cell r="M1829"/>
          <cell r="N1829" t="str">
            <v>OLD</v>
          </cell>
        </row>
        <row r="1830">
          <cell r="A1830" t="str">
            <v>PS-93</v>
          </cell>
          <cell r="B1830" t="str">
            <v>PS-93</v>
          </cell>
          <cell r="C1830" t="str">
            <v>DC</v>
          </cell>
          <cell r="D1830" t="str">
            <v>PS</v>
          </cell>
          <cell r="E1830" t="str">
            <v>DC</v>
          </cell>
          <cell r="F1830" t="str">
            <v>DC2</v>
          </cell>
          <cell r="G1830">
            <v>0</v>
          </cell>
          <cell r="H1830"/>
          <cell r="I1830">
            <v>73.015965753424652</v>
          </cell>
          <cell r="J1830"/>
          <cell r="K1830" t="str">
            <v>NA</v>
          </cell>
          <cell r="L1830" t="str">
            <v>NA</v>
          </cell>
          <cell r="M1830"/>
          <cell r="N1830" t="str">
            <v>OLD</v>
          </cell>
        </row>
        <row r="1831">
          <cell r="A1831" t="str">
            <v>PS-94</v>
          </cell>
          <cell r="B1831" t="str">
            <v>PS-94</v>
          </cell>
          <cell r="C1831" t="str">
            <v>DC</v>
          </cell>
          <cell r="D1831" t="str">
            <v>PS</v>
          </cell>
          <cell r="E1831" t="str">
            <v>DC</v>
          </cell>
          <cell r="F1831" t="str">
            <v>DC2</v>
          </cell>
          <cell r="G1831">
            <v>0</v>
          </cell>
          <cell r="H1831"/>
          <cell r="I1831">
            <v>5.4397260273972607</v>
          </cell>
          <cell r="J1831"/>
          <cell r="K1831" t="str">
            <v>NA</v>
          </cell>
          <cell r="L1831" t="str">
            <v>NA</v>
          </cell>
          <cell r="M1831"/>
          <cell r="N1831" t="str">
            <v>OLD</v>
          </cell>
        </row>
        <row r="1832">
          <cell r="A1832" t="str">
            <v>PS-95</v>
          </cell>
          <cell r="B1832" t="str">
            <v>PS-95</v>
          </cell>
          <cell r="C1832" t="str">
            <v>DC</v>
          </cell>
          <cell r="D1832" t="str">
            <v>PS</v>
          </cell>
          <cell r="E1832" t="str">
            <v>DC</v>
          </cell>
          <cell r="F1832" t="str">
            <v>DC2</v>
          </cell>
          <cell r="G1832">
            <v>0</v>
          </cell>
          <cell r="H1832"/>
          <cell r="I1832">
            <v>4.3276712328767122</v>
          </cell>
          <cell r="J1832"/>
          <cell r="K1832" t="str">
            <v>NA</v>
          </cell>
          <cell r="L1832" t="str">
            <v>NA</v>
          </cell>
          <cell r="M1832"/>
          <cell r="N1832" t="str">
            <v>OLD</v>
          </cell>
        </row>
        <row r="1833">
          <cell r="A1833" t="str">
            <v>PS-97</v>
          </cell>
          <cell r="B1833" t="str">
            <v>PS-97</v>
          </cell>
          <cell r="C1833" t="str">
            <v>DC</v>
          </cell>
          <cell r="D1833" t="str">
            <v>PS</v>
          </cell>
          <cell r="E1833" t="str">
            <v>DC</v>
          </cell>
          <cell r="F1833" t="str">
            <v>DC2</v>
          </cell>
          <cell r="G1833">
            <v>0</v>
          </cell>
          <cell r="H1833"/>
          <cell r="I1833">
            <v>13.91076923076923</v>
          </cell>
          <cell r="J1833"/>
          <cell r="K1833" t="str">
            <v>NA</v>
          </cell>
          <cell r="L1833" t="str">
            <v>NA</v>
          </cell>
          <cell r="M1833"/>
          <cell r="N1833" t="str">
            <v>OLD</v>
          </cell>
        </row>
        <row r="1834">
          <cell r="A1834" t="str">
            <v>RS-0412</v>
          </cell>
          <cell r="B1834" t="str">
            <v>RS-0412</v>
          </cell>
          <cell r="C1834" t="str">
            <v>DC</v>
          </cell>
          <cell r="D1834" t="str">
            <v>RS</v>
          </cell>
          <cell r="E1834" t="str">
            <v>DC</v>
          </cell>
          <cell r="F1834" t="str">
            <v>DC2</v>
          </cell>
          <cell r="G1834">
            <v>0</v>
          </cell>
          <cell r="H1834"/>
          <cell r="I1834">
            <v>13.06267628205129</v>
          </cell>
          <cell r="J1834"/>
          <cell r="K1834" t="str">
            <v>NA</v>
          </cell>
          <cell r="L1834" t="str">
            <v>NA</v>
          </cell>
          <cell r="M1834"/>
          <cell r="N1834" t="str">
            <v>OLD</v>
          </cell>
        </row>
        <row r="1835">
          <cell r="A1835" t="str">
            <v>RS-1021</v>
          </cell>
          <cell r="B1835" t="str">
            <v>RS-1021</v>
          </cell>
          <cell r="C1835" t="str">
            <v>DC</v>
          </cell>
          <cell r="D1835" t="str">
            <v>RS</v>
          </cell>
          <cell r="E1835" t="str">
            <v>DC</v>
          </cell>
          <cell r="F1835" t="str">
            <v>DC2</v>
          </cell>
          <cell r="G1835">
            <v>0</v>
          </cell>
          <cell r="H1835"/>
          <cell r="I1835">
            <v>21.108698630136988</v>
          </cell>
          <cell r="J1835"/>
          <cell r="K1835" t="str">
            <v>NA</v>
          </cell>
          <cell r="L1835" t="str">
            <v>NA</v>
          </cell>
          <cell r="M1835"/>
          <cell r="N1835" t="str">
            <v>OLD</v>
          </cell>
        </row>
        <row r="1836">
          <cell r="A1836" t="str">
            <v>S13X</v>
          </cell>
          <cell r="B1836" t="str">
            <v>S13X</v>
          </cell>
          <cell r="C1836" t="str">
            <v>DC</v>
          </cell>
          <cell r="D1836" t="str">
            <v>HS</v>
          </cell>
          <cell r="E1836" t="str">
            <v>DC</v>
          </cell>
          <cell r="F1836" t="str">
            <v>DC2</v>
          </cell>
          <cell r="G1836">
            <v>0</v>
          </cell>
          <cell r="H1836"/>
          <cell r="I1836">
            <v>11.193910256410261</v>
          </cell>
          <cell r="J1836"/>
          <cell r="K1836" t="str">
            <v>NA</v>
          </cell>
          <cell r="L1836" t="str">
            <v>NA</v>
          </cell>
          <cell r="M1836"/>
          <cell r="N1836" t="str">
            <v>OLD</v>
          </cell>
        </row>
        <row r="1837">
          <cell r="A1837" t="str">
            <v>S21F</v>
          </cell>
          <cell r="B1837" t="str">
            <v>S21F</v>
          </cell>
          <cell r="C1837" t="str">
            <v>DC</v>
          </cell>
          <cell r="D1837" t="str">
            <v>HS</v>
          </cell>
          <cell r="E1837" t="str">
            <v>DC</v>
          </cell>
          <cell r="F1837" t="str">
            <v>DC2</v>
          </cell>
          <cell r="G1837">
            <v>0</v>
          </cell>
          <cell r="H1837"/>
          <cell r="I1837">
            <v>0.59091095890410972</v>
          </cell>
          <cell r="J1837"/>
          <cell r="K1837" t="str">
            <v>NA</v>
          </cell>
          <cell r="L1837" t="str">
            <v>NA</v>
          </cell>
          <cell r="M1837"/>
          <cell r="N1837" t="str">
            <v>OLD</v>
          </cell>
        </row>
        <row r="1838">
          <cell r="A1838" t="str">
            <v>S21H</v>
          </cell>
          <cell r="B1838" t="str">
            <v>S21H</v>
          </cell>
          <cell r="C1838" t="str">
            <v>DC</v>
          </cell>
          <cell r="D1838" t="str">
            <v>HS</v>
          </cell>
          <cell r="E1838" t="str">
            <v>DC</v>
          </cell>
          <cell r="F1838" t="str">
            <v>DC2</v>
          </cell>
          <cell r="G1838">
            <v>0</v>
          </cell>
          <cell r="H1838"/>
          <cell r="I1838">
            <v>1.97472602739726</v>
          </cell>
          <cell r="J1838"/>
          <cell r="K1838" t="str">
            <v>NA</v>
          </cell>
          <cell r="L1838" t="str">
            <v>NA</v>
          </cell>
          <cell r="M1838"/>
          <cell r="N1838" t="str">
            <v>OLD</v>
          </cell>
        </row>
        <row r="1839">
          <cell r="A1839" t="str">
            <v>S21J</v>
          </cell>
          <cell r="B1839" t="str">
            <v>S21J</v>
          </cell>
          <cell r="C1839" t="str">
            <v>DC</v>
          </cell>
          <cell r="D1839" t="str">
            <v>HS</v>
          </cell>
          <cell r="E1839" t="str">
            <v>DC</v>
          </cell>
          <cell r="F1839" t="str">
            <v>DC2</v>
          </cell>
          <cell r="G1839">
            <v>0</v>
          </cell>
          <cell r="H1839"/>
          <cell r="I1839">
            <v>3.839</v>
          </cell>
          <cell r="J1839"/>
          <cell r="K1839" t="str">
            <v>NA</v>
          </cell>
          <cell r="L1839" t="str">
            <v>NA</v>
          </cell>
          <cell r="M1839"/>
          <cell r="N1839" t="str">
            <v>OLD</v>
          </cell>
        </row>
        <row r="1840">
          <cell r="A1840" t="str">
            <v>S25F</v>
          </cell>
          <cell r="B1840" t="str">
            <v>S25F</v>
          </cell>
          <cell r="C1840" t="str">
            <v>DC</v>
          </cell>
          <cell r="D1840" t="str">
            <v>HS</v>
          </cell>
          <cell r="E1840" t="str">
            <v>DC</v>
          </cell>
          <cell r="F1840" t="str">
            <v>DC2</v>
          </cell>
          <cell r="G1840">
            <v>0</v>
          </cell>
          <cell r="H1840"/>
          <cell r="I1840">
            <v>13.00034246575343</v>
          </cell>
          <cell r="J1840"/>
          <cell r="K1840" t="str">
            <v>NA</v>
          </cell>
          <cell r="L1840" t="str">
            <v>NA</v>
          </cell>
          <cell r="M1840"/>
          <cell r="N1840" t="str">
            <v>OLD</v>
          </cell>
        </row>
        <row r="1841">
          <cell r="A1841" t="str">
            <v>SBA-11</v>
          </cell>
          <cell r="B1841" t="str">
            <v>SBA-11</v>
          </cell>
          <cell r="C1841" t="str">
            <v>DC</v>
          </cell>
          <cell r="D1841" t="str">
            <v>SBA</v>
          </cell>
          <cell r="E1841" t="str">
            <v>DC</v>
          </cell>
          <cell r="F1841" t="str">
            <v>DC2</v>
          </cell>
          <cell r="G1841">
            <v>0</v>
          </cell>
          <cell r="H1841"/>
          <cell r="I1841">
            <v>6.9284931506849317</v>
          </cell>
          <cell r="J1841"/>
          <cell r="K1841" t="str">
            <v>NA</v>
          </cell>
          <cell r="L1841" t="str">
            <v>NA</v>
          </cell>
          <cell r="M1841"/>
          <cell r="N1841" t="str">
            <v>OLD</v>
          </cell>
        </row>
        <row r="1842">
          <cell r="A1842" t="str">
            <v>SBA-12</v>
          </cell>
          <cell r="B1842" t="str">
            <v>SBA-12</v>
          </cell>
          <cell r="C1842" t="str">
            <v>DC</v>
          </cell>
          <cell r="D1842" t="str">
            <v>SBA</v>
          </cell>
          <cell r="E1842" t="str">
            <v>DC</v>
          </cell>
          <cell r="F1842" t="str">
            <v>DC2</v>
          </cell>
          <cell r="G1842">
            <v>0</v>
          </cell>
          <cell r="H1842"/>
          <cell r="I1842">
            <v>6.9284931506849317</v>
          </cell>
          <cell r="J1842"/>
          <cell r="K1842" t="str">
            <v>NA</v>
          </cell>
          <cell r="L1842" t="str">
            <v>NA</v>
          </cell>
          <cell r="M1842"/>
          <cell r="N1842" t="str">
            <v>OLD</v>
          </cell>
        </row>
        <row r="1843">
          <cell r="A1843" t="str">
            <v>SBA-15</v>
          </cell>
          <cell r="B1843" t="str">
            <v>SBA-15</v>
          </cell>
          <cell r="C1843" t="str">
            <v>DC</v>
          </cell>
          <cell r="D1843" t="str">
            <v>SBA</v>
          </cell>
          <cell r="E1843" t="str">
            <v>DC</v>
          </cell>
          <cell r="F1843" t="str">
            <v>DC2</v>
          </cell>
          <cell r="G1843">
            <v>0</v>
          </cell>
          <cell r="H1843"/>
          <cell r="I1843">
            <v>7.0837179487179496</v>
          </cell>
          <cell r="J1843"/>
          <cell r="K1843" t="str">
            <v>NA</v>
          </cell>
          <cell r="L1843" t="str">
            <v>NA</v>
          </cell>
          <cell r="M1843"/>
          <cell r="N1843" t="str">
            <v>OLD</v>
          </cell>
        </row>
        <row r="1844">
          <cell r="A1844" t="str">
            <v>SBA-16</v>
          </cell>
          <cell r="B1844" t="str">
            <v>SBA-16</v>
          </cell>
          <cell r="C1844" t="str">
            <v>DC</v>
          </cell>
          <cell r="D1844" t="str">
            <v>SBA</v>
          </cell>
          <cell r="E1844" t="str">
            <v>DC</v>
          </cell>
          <cell r="F1844" t="str">
            <v>DC2</v>
          </cell>
          <cell r="G1844">
            <v>0</v>
          </cell>
          <cell r="H1844"/>
          <cell r="I1844">
            <v>6.9284931506849317</v>
          </cell>
          <cell r="J1844"/>
          <cell r="K1844" t="str">
            <v>NA</v>
          </cell>
          <cell r="L1844" t="str">
            <v>NA</v>
          </cell>
          <cell r="M1844"/>
          <cell r="N1844" t="str">
            <v>OLD</v>
          </cell>
        </row>
        <row r="1845">
          <cell r="A1845" t="str">
            <v>SBA-17</v>
          </cell>
          <cell r="B1845" t="str">
            <v>SBA-17</v>
          </cell>
          <cell r="C1845" t="str">
            <v>DC</v>
          </cell>
          <cell r="D1845" t="str">
            <v>SBA</v>
          </cell>
          <cell r="E1845" t="str">
            <v>DC</v>
          </cell>
          <cell r="F1845" t="str">
            <v>DC2</v>
          </cell>
          <cell r="G1845">
            <v>0</v>
          </cell>
          <cell r="H1845"/>
          <cell r="I1845">
            <v>6.8530000000000006</v>
          </cell>
          <cell r="J1845"/>
          <cell r="K1845" t="str">
            <v>NA</v>
          </cell>
          <cell r="L1845" t="str">
            <v>NA</v>
          </cell>
          <cell r="M1845"/>
          <cell r="N1845" t="str">
            <v>OLD</v>
          </cell>
        </row>
        <row r="1846">
          <cell r="A1846" t="str">
            <v>SBA-18</v>
          </cell>
          <cell r="B1846" t="str">
            <v>SBA-18</v>
          </cell>
          <cell r="C1846" t="str">
            <v>DC</v>
          </cell>
          <cell r="D1846" t="str">
            <v>SBA</v>
          </cell>
          <cell r="E1846" t="str">
            <v>DC</v>
          </cell>
          <cell r="F1846" t="str">
            <v>DC2</v>
          </cell>
          <cell r="G1846">
            <v>0</v>
          </cell>
          <cell r="H1846"/>
          <cell r="I1846">
            <v>7.0837179487179496</v>
          </cell>
          <cell r="J1846"/>
          <cell r="K1846" t="str">
            <v>NA</v>
          </cell>
          <cell r="L1846" t="str">
            <v>NA</v>
          </cell>
          <cell r="M1846"/>
          <cell r="N1846" t="str">
            <v>OLD</v>
          </cell>
        </row>
        <row r="1847">
          <cell r="A1847" t="str">
            <v>SBA-19</v>
          </cell>
          <cell r="B1847" t="str">
            <v>SBA-19</v>
          </cell>
          <cell r="C1847" t="str">
            <v>DC</v>
          </cell>
          <cell r="D1847" t="str">
            <v>SBA</v>
          </cell>
          <cell r="E1847" t="str">
            <v>DC</v>
          </cell>
          <cell r="F1847" t="str">
            <v>DC2</v>
          </cell>
          <cell r="G1847">
            <v>0</v>
          </cell>
          <cell r="H1847"/>
          <cell r="I1847">
            <v>7.0837179487179496</v>
          </cell>
          <cell r="J1847"/>
          <cell r="K1847" t="str">
            <v>NA</v>
          </cell>
          <cell r="L1847" t="str">
            <v>NA</v>
          </cell>
          <cell r="M1847"/>
          <cell r="N1847" t="str">
            <v>OLD</v>
          </cell>
        </row>
        <row r="1848">
          <cell r="A1848" t="str">
            <v>SC-4510</v>
          </cell>
          <cell r="B1848" t="str">
            <v>SC-4510</v>
          </cell>
          <cell r="C1848" t="str">
            <v>DC</v>
          </cell>
          <cell r="D1848" t="str">
            <v>SC</v>
          </cell>
          <cell r="E1848" t="str">
            <v>DC</v>
          </cell>
          <cell r="F1848" t="str">
            <v>DC2</v>
          </cell>
          <cell r="G1848">
            <v>0</v>
          </cell>
          <cell r="H1848"/>
          <cell r="I1848">
            <v>1.9619178082191779</v>
          </cell>
          <cell r="J1848"/>
          <cell r="K1848" t="str">
            <v>NA</v>
          </cell>
          <cell r="L1848" t="str">
            <v>NA</v>
          </cell>
          <cell r="M1848"/>
          <cell r="N1848" t="str">
            <v>OLD</v>
          </cell>
        </row>
        <row r="1849">
          <cell r="A1849" t="str">
            <v>SC-4512</v>
          </cell>
          <cell r="B1849" t="str">
            <v>SC-4512</v>
          </cell>
          <cell r="C1849" t="str">
            <v>DC</v>
          </cell>
          <cell r="D1849" t="str">
            <v>SC</v>
          </cell>
          <cell r="E1849" t="str">
            <v>DC</v>
          </cell>
          <cell r="F1849" t="str">
            <v>DC2</v>
          </cell>
          <cell r="G1849">
            <v>0</v>
          </cell>
          <cell r="H1849"/>
          <cell r="I1849">
            <v>2.3525684931506849</v>
          </cell>
          <cell r="J1849"/>
          <cell r="K1849" t="str">
            <v>NA</v>
          </cell>
          <cell r="L1849" t="str">
            <v>NA</v>
          </cell>
          <cell r="M1849"/>
          <cell r="N1849" t="str">
            <v>OLD</v>
          </cell>
        </row>
        <row r="1850">
          <cell r="A1850" t="str">
            <v>SC-4514</v>
          </cell>
          <cell r="B1850" t="str">
            <v>SC-4514</v>
          </cell>
          <cell r="C1850" t="str">
            <v>DC</v>
          </cell>
          <cell r="D1850" t="str">
            <v>SC</v>
          </cell>
          <cell r="E1850" t="str">
            <v>DC</v>
          </cell>
          <cell r="F1850" t="str">
            <v>DC2</v>
          </cell>
          <cell r="G1850">
            <v>0</v>
          </cell>
          <cell r="H1850"/>
          <cell r="I1850">
            <v>2.7345547945205491</v>
          </cell>
          <cell r="J1850"/>
          <cell r="K1850" t="str">
            <v>NA</v>
          </cell>
          <cell r="L1850" t="str">
            <v>NA</v>
          </cell>
          <cell r="M1850"/>
          <cell r="N1850" t="str">
            <v>OLD</v>
          </cell>
        </row>
        <row r="1851">
          <cell r="A1851" t="str">
            <v>SC-4516</v>
          </cell>
          <cell r="B1851" t="str">
            <v>SC-4516</v>
          </cell>
          <cell r="C1851" t="str">
            <v>DC</v>
          </cell>
          <cell r="D1851" t="str">
            <v>SC</v>
          </cell>
          <cell r="E1851" t="str">
            <v>DC</v>
          </cell>
          <cell r="F1851" t="str">
            <v>DC2</v>
          </cell>
          <cell r="G1851">
            <v>0</v>
          </cell>
          <cell r="H1851"/>
          <cell r="I1851">
            <v>3.133869863013699</v>
          </cell>
          <cell r="J1851"/>
          <cell r="K1851" t="str">
            <v>NA</v>
          </cell>
          <cell r="L1851" t="str">
            <v>NA</v>
          </cell>
          <cell r="M1851"/>
          <cell r="N1851" t="str">
            <v>OLD</v>
          </cell>
        </row>
        <row r="1852">
          <cell r="A1852" t="str">
            <v>SG-2424BD</v>
          </cell>
          <cell r="B1852" t="str">
            <v>SG-2424BD</v>
          </cell>
          <cell r="C1852" t="str">
            <v>DC</v>
          </cell>
          <cell r="D1852" t="str">
            <v>SG</v>
          </cell>
          <cell r="E1852" t="str">
            <v>DC</v>
          </cell>
          <cell r="F1852" t="str">
            <v>DC2</v>
          </cell>
          <cell r="G1852">
            <v>0</v>
          </cell>
          <cell r="H1852"/>
          <cell r="I1852">
            <v>3.3409863013698629</v>
          </cell>
          <cell r="J1852"/>
          <cell r="K1852" t="str">
            <v>NA</v>
          </cell>
          <cell r="L1852" t="str">
            <v>NA</v>
          </cell>
          <cell r="M1852"/>
          <cell r="N1852" t="str">
            <v>OLD</v>
          </cell>
        </row>
        <row r="1853">
          <cell r="A1853" t="str">
            <v>SG-2436AC</v>
          </cell>
          <cell r="B1853" t="str">
            <v>SG-2436AC</v>
          </cell>
          <cell r="C1853" t="str">
            <v>DC</v>
          </cell>
          <cell r="D1853" t="str">
            <v>SG</v>
          </cell>
          <cell r="E1853" t="str">
            <v>DC</v>
          </cell>
          <cell r="F1853" t="str">
            <v>DC2</v>
          </cell>
          <cell r="G1853">
            <v>0</v>
          </cell>
          <cell r="H1853"/>
          <cell r="I1853">
            <v>27.646666666666668</v>
          </cell>
          <cell r="J1853"/>
          <cell r="K1853" t="str">
            <v>NA</v>
          </cell>
          <cell r="L1853" t="str">
            <v>NA</v>
          </cell>
          <cell r="M1853"/>
          <cell r="N1853" t="str">
            <v>OLD</v>
          </cell>
        </row>
        <row r="1854">
          <cell r="A1854" t="str">
            <v>SG-2448AD</v>
          </cell>
          <cell r="B1854" t="str">
            <v>SG-2448AD</v>
          </cell>
          <cell r="C1854" t="str">
            <v>DC</v>
          </cell>
          <cell r="D1854" t="str">
            <v>SG</v>
          </cell>
          <cell r="E1854" t="str">
            <v>DC</v>
          </cell>
          <cell r="F1854" t="str">
            <v>DC2</v>
          </cell>
          <cell r="G1854">
            <v>0</v>
          </cell>
          <cell r="H1854"/>
          <cell r="I1854">
            <v>36.899006410256419</v>
          </cell>
          <cell r="J1854"/>
          <cell r="K1854" t="str">
            <v>NA</v>
          </cell>
          <cell r="L1854" t="str">
            <v>NA</v>
          </cell>
          <cell r="M1854"/>
          <cell r="N1854" t="str">
            <v>OLD</v>
          </cell>
        </row>
        <row r="1855">
          <cell r="A1855" t="str">
            <v>SG-3038AA</v>
          </cell>
          <cell r="B1855" t="str">
            <v>SG-3038AA</v>
          </cell>
          <cell r="C1855" t="str">
            <v>DC</v>
          </cell>
          <cell r="D1855" t="str">
            <v>SG</v>
          </cell>
          <cell r="E1855" t="str">
            <v>DC</v>
          </cell>
          <cell r="F1855" t="str">
            <v>DC2</v>
          </cell>
          <cell r="G1855">
            <v>0</v>
          </cell>
          <cell r="H1855"/>
          <cell r="I1855">
            <v>34.829691780821918</v>
          </cell>
          <cell r="J1855"/>
          <cell r="K1855" t="str">
            <v>NA</v>
          </cell>
          <cell r="L1855" t="str">
            <v>NA</v>
          </cell>
          <cell r="M1855"/>
          <cell r="N1855" t="str">
            <v>OLD</v>
          </cell>
        </row>
        <row r="1856">
          <cell r="A1856" t="str">
            <v>SG-4830AB</v>
          </cell>
          <cell r="B1856" t="str">
            <v>SG-4830AB</v>
          </cell>
          <cell r="C1856" t="str">
            <v>DC</v>
          </cell>
          <cell r="D1856" t="str">
            <v>SG</v>
          </cell>
          <cell r="E1856" t="str">
            <v>DC</v>
          </cell>
          <cell r="F1856" t="str">
            <v>DC2</v>
          </cell>
          <cell r="G1856">
            <v>0</v>
          </cell>
          <cell r="H1856"/>
          <cell r="I1856">
            <v>44.546609589041097</v>
          </cell>
          <cell r="J1856"/>
          <cell r="K1856" t="str">
            <v>NA</v>
          </cell>
          <cell r="L1856" t="str">
            <v>NA</v>
          </cell>
          <cell r="M1856"/>
          <cell r="N1856" t="str">
            <v>OLD</v>
          </cell>
        </row>
        <row r="1857">
          <cell r="A1857" t="str">
            <v>SPE-02</v>
          </cell>
          <cell r="B1857" t="str">
            <v>SPE-02</v>
          </cell>
          <cell r="C1857" t="str">
            <v>DC</v>
          </cell>
          <cell r="D1857" t="str">
            <v>SPE</v>
          </cell>
          <cell r="E1857" t="str">
            <v>DC</v>
          </cell>
          <cell r="F1857" t="str">
            <v>DC2</v>
          </cell>
          <cell r="G1857">
            <v>0</v>
          </cell>
          <cell r="H1857"/>
          <cell r="I1857">
            <v>2.097756410256411</v>
          </cell>
          <cell r="J1857"/>
          <cell r="K1857" t="str">
            <v>NA</v>
          </cell>
          <cell r="L1857" t="str">
            <v>NA</v>
          </cell>
          <cell r="M1857"/>
          <cell r="N1857" t="str">
            <v>OLD</v>
          </cell>
        </row>
        <row r="1858">
          <cell r="A1858" t="str">
            <v>SPE-03</v>
          </cell>
          <cell r="B1858" t="str">
            <v>SPE-03</v>
          </cell>
          <cell r="C1858" t="str">
            <v>DC</v>
          </cell>
          <cell r="D1858" t="str">
            <v>SPE</v>
          </cell>
          <cell r="E1858" t="str">
            <v>DC</v>
          </cell>
          <cell r="F1858" t="str">
            <v>DC2</v>
          </cell>
          <cell r="G1858">
            <v>0</v>
          </cell>
          <cell r="H1858"/>
          <cell r="I1858">
            <v>2.0621232876712332</v>
          </cell>
          <cell r="J1858"/>
          <cell r="K1858" t="str">
            <v>NA</v>
          </cell>
          <cell r="L1858" t="str">
            <v>NA</v>
          </cell>
          <cell r="M1858"/>
          <cell r="N1858" t="str">
            <v>OLD</v>
          </cell>
        </row>
        <row r="1859">
          <cell r="A1859" t="str">
            <v>SR-A0808</v>
          </cell>
          <cell r="B1859" t="str">
            <v>SR-A0808</v>
          </cell>
          <cell r="C1859" t="str">
            <v>DC</v>
          </cell>
          <cell r="D1859" t="str">
            <v>SR</v>
          </cell>
          <cell r="E1859" t="str">
            <v>DC</v>
          </cell>
          <cell r="F1859" t="str">
            <v>DC2</v>
          </cell>
          <cell r="G1859">
            <v>0</v>
          </cell>
          <cell r="H1859"/>
          <cell r="I1859">
            <v>0.60112179487179485</v>
          </cell>
          <cell r="J1859"/>
          <cell r="K1859" t="str">
            <v>NA</v>
          </cell>
          <cell r="L1859" t="str">
            <v>NA</v>
          </cell>
          <cell r="M1859"/>
          <cell r="N1859" t="str">
            <v>OLD</v>
          </cell>
        </row>
        <row r="1860">
          <cell r="A1860" t="str">
            <v>SR-B0404</v>
          </cell>
          <cell r="B1860" t="str">
            <v>SR-B0404</v>
          </cell>
          <cell r="C1860" t="str">
            <v>DC</v>
          </cell>
          <cell r="D1860" t="str">
            <v>SR</v>
          </cell>
          <cell r="E1860" t="str">
            <v>DC</v>
          </cell>
          <cell r="F1860" t="str">
            <v>DC2</v>
          </cell>
          <cell r="G1860">
            <v>0</v>
          </cell>
          <cell r="H1860"/>
          <cell r="I1860">
            <v>9.8773972602739749E-2</v>
          </cell>
          <cell r="J1860"/>
          <cell r="K1860" t="str">
            <v>NA</v>
          </cell>
          <cell r="L1860" t="str">
            <v>NA</v>
          </cell>
          <cell r="M1860"/>
          <cell r="N1860" t="str">
            <v>OLD</v>
          </cell>
        </row>
        <row r="1861">
          <cell r="A1861" t="str">
            <v>SR-B1212</v>
          </cell>
          <cell r="B1861" t="str">
            <v>SR-B1212</v>
          </cell>
          <cell r="C1861" t="str">
            <v>DC</v>
          </cell>
          <cell r="D1861" t="str">
            <v>SR</v>
          </cell>
          <cell r="E1861" t="str">
            <v>DC</v>
          </cell>
          <cell r="F1861" t="str">
            <v>DC2</v>
          </cell>
          <cell r="G1861">
            <v>0</v>
          </cell>
          <cell r="H1861"/>
          <cell r="I1861">
            <v>0.73820547945205495</v>
          </cell>
          <cell r="J1861"/>
          <cell r="K1861" t="str">
            <v>NA</v>
          </cell>
          <cell r="L1861" t="str">
            <v>NA</v>
          </cell>
          <cell r="M1861"/>
          <cell r="N1861" t="str">
            <v>OLD</v>
          </cell>
        </row>
        <row r="1862">
          <cell r="A1862" t="str">
            <v>SS-01</v>
          </cell>
          <cell r="B1862" t="str">
            <v>SS-01</v>
          </cell>
          <cell r="C1862" t="str">
            <v>DC</v>
          </cell>
          <cell r="D1862" t="str">
            <v>SS</v>
          </cell>
          <cell r="E1862" t="str">
            <v>DC</v>
          </cell>
          <cell r="F1862" t="str">
            <v>DC2</v>
          </cell>
          <cell r="G1862">
            <v>0</v>
          </cell>
          <cell r="H1862"/>
          <cell r="I1862">
            <v>0.39336301369863019</v>
          </cell>
          <cell r="J1862"/>
          <cell r="K1862" t="str">
            <v>NA</v>
          </cell>
          <cell r="L1862" t="str">
            <v>NA</v>
          </cell>
          <cell r="M1862"/>
          <cell r="N1862" t="str">
            <v>OLD</v>
          </cell>
        </row>
        <row r="1863">
          <cell r="A1863" t="str">
            <v>SS-07</v>
          </cell>
          <cell r="B1863" t="str">
            <v>SS-07</v>
          </cell>
          <cell r="C1863" t="str">
            <v>DC</v>
          </cell>
          <cell r="D1863" t="str">
            <v>SS</v>
          </cell>
          <cell r="E1863" t="str">
            <v>DC</v>
          </cell>
          <cell r="F1863" t="str">
            <v>DC2</v>
          </cell>
          <cell r="G1863">
            <v>0</v>
          </cell>
          <cell r="H1863"/>
          <cell r="I1863">
            <v>0.1233974358974359</v>
          </cell>
          <cell r="J1863"/>
          <cell r="K1863" t="str">
            <v>NA</v>
          </cell>
          <cell r="L1863" t="str">
            <v>NA</v>
          </cell>
          <cell r="M1863"/>
          <cell r="N1863" t="str">
            <v>OLD</v>
          </cell>
        </row>
        <row r="1864">
          <cell r="A1864" t="str">
            <v>SS-13</v>
          </cell>
          <cell r="B1864" t="str">
            <v>SS-13</v>
          </cell>
          <cell r="C1864" t="str">
            <v>DC</v>
          </cell>
          <cell r="D1864" t="str">
            <v>SS</v>
          </cell>
          <cell r="E1864" t="str">
            <v>DC</v>
          </cell>
          <cell r="F1864" t="str">
            <v>DC2</v>
          </cell>
          <cell r="G1864">
            <v>0</v>
          </cell>
          <cell r="H1864"/>
          <cell r="I1864">
            <v>0.40544871794871801</v>
          </cell>
          <cell r="J1864"/>
          <cell r="K1864" t="str">
            <v>NA</v>
          </cell>
          <cell r="L1864" t="str">
            <v>NA</v>
          </cell>
          <cell r="M1864"/>
          <cell r="N1864" t="str">
            <v>OLD</v>
          </cell>
        </row>
        <row r="1865">
          <cell r="A1865" t="str">
            <v>SS-18</v>
          </cell>
          <cell r="B1865" t="str">
            <v>SS-18</v>
          </cell>
          <cell r="C1865" t="str">
            <v>DC</v>
          </cell>
          <cell r="D1865" t="str">
            <v>SS</v>
          </cell>
          <cell r="E1865" t="str">
            <v>DC</v>
          </cell>
          <cell r="F1865" t="str">
            <v>DC2</v>
          </cell>
          <cell r="G1865">
            <v>0</v>
          </cell>
          <cell r="H1865"/>
          <cell r="I1865">
            <v>1.5540136986301369</v>
          </cell>
          <cell r="J1865"/>
          <cell r="K1865" t="str">
            <v>NA</v>
          </cell>
          <cell r="L1865" t="str">
            <v>NA</v>
          </cell>
          <cell r="M1865"/>
          <cell r="N1865" t="str">
            <v>OLD</v>
          </cell>
        </row>
        <row r="1866">
          <cell r="A1866" t="str">
            <v>SS-19</v>
          </cell>
          <cell r="B1866" t="str">
            <v>SS-19</v>
          </cell>
          <cell r="C1866" t="str">
            <v>DC</v>
          </cell>
          <cell r="D1866" t="str">
            <v>SS</v>
          </cell>
          <cell r="E1866" t="str">
            <v>DC</v>
          </cell>
          <cell r="F1866" t="str">
            <v>DC2</v>
          </cell>
          <cell r="G1866">
            <v>0</v>
          </cell>
          <cell r="H1866"/>
          <cell r="I1866">
            <v>2.4686712328767122</v>
          </cell>
          <cell r="J1866"/>
          <cell r="K1866" t="str">
            <v>NA</v>
          </cell>
          <cell r="L1866" t="str">
            <v>NA</v>
          </cell>
          <cell r="M1866"/>
          <cell r="N1866" t="str">
            <v>OLD</v>
          </cell>
        </row>
        <row r="1867">
          <cell r="A1867" t="str">
            <v>SS-22</v>
          </cell>
          <cell r="B1867" t="str">
            <v>SS-22</v>
          </cell>
          <cell r="C1867" t="str">
            <v>DC</v>
          </cell>
          <cell r="D1867" t="str">
            <v>SS</v>
          </cell>
          <cell r="E1867" t="str">
            <v>DC</v>
          </cell>
          <cell r="F1867" t="str">
            <v>DC2</v>
          </cell>
          <cell r="G1867">
            <v>0</v>
          </cell>
          <cell r="H1867"/>
          <cell r="I1867">
            <v>7.1368150684931519</v>
          </cell>
          <cell r="J1867"/>
          <cell r="K1867" t="str">
            <v>NA</v>
          </cell>
          <cell r="L1867" t="str">
            <v>NA</v>
          </cell>
          <cell r="M1867"/>
          <cell r="N1867" t="str">
            <v>OLD</v>
          </cell>
        </row>
        <row r="1868">
          <cell r="A1868" t="str">
            <v>SS-23</v>
          </cell>
          <cell r="B1868" t="str">
            <v>SS-23</v>
          </cell>
          <cell r="C1868" t="str">
            <v>DC</v>
          </cell>
          <cell r="D1868" t="str">
            <v>SS</v>
          </cell>
          <cell r="E1868" t="str">
            <v>DC</v>
          </cell>
          <cell r="F1868" t="str">
            <v>DC2</v>
          </cell>
          <cell r="G1868">
            <v>0</v>
          </cell>
          <cell r="H1868"/>
          <cell r="I1868">
            <v>9.1578767123287683</v>
          </cell>
          <cell r="J1868"/>
          <cell r="K1868" t="str">
            <v>NA</v>
          </cell>
          <cell r="L1868" t="str">
            <v>NA</v>
          </cell>
          <cell r="M1868"/>
          <cell r="N1868" t="str">
            <v>OLD</v>
          </cell>
        </row>
        <row r="1869">
          <cell r="A1869" t="str">
            <v>SS-24</v>
          </cell>
          <cell r="B1869" t="str">
            <v>SS-24</v>
          </cell>
          <cell r="C1869" t="str">
            <v>DC</v>
          </cell>
          <cell r="D1869" t="str">
            <v>SS</v>
          </cell>
          <cell r="E1869" t="str">
            <v>DC</v>
          </cell>
          <cell r="F1869" t="str">
            <v>DC2</v>
          </cell>
          <cell r="G1869">
            <v>0</v>
          </cell>
          <cell r="H1869"/>
          <cell r="I1869">
            <v>12.59801369863014</v>
          </cell>
          <cell r="J1869"/>
          <cell r="K1869" t="str">
            <v>NA</v>
          </cell>
          <cell r="L1869" t="str">
            <v>NA</v>
          </cell>
          <cell r="M1869"/>
          <cell r="N1869" t="str">
            <v>OLD</v>
          </cell>
        </row>
        <row r="1870">
          <cell r="A1870" t="str">
            <v>SS-25</v>
          </cell>
          <cell r="B1870" t="str">
            <v>SS-25</v>
          </cell>
          <cell r="C1870" t="str">
            <v>DC</v>
          </cell>
          <cell r="D1870" t="str">
            <v>SS</v>
          </cell>
          <cell r="E1870" t="str">
            <v>DC</v>
          </cell>
          <cell r="F1870" t="str">
            <v>DC2</v>
          </cell>
          <cell r="G1870">
            <v>0</v>
          </cell>
          <cell r="H1870"/>
          <cell r="I1870">
            <v>15.46871232876712</v>
          </cell>
          <cell r="J1870"/>
          <cell r="K1870" t="str">
            <v>NA</v>
          </cell>
          <cell r="L1870" t="str">
            <v>NA</v>
          </cell>
          <cell r="M1870"/>
          <cell r="N1870" t="str">
            <v>OLD</v>
          </cell>
        </row>
        <row r="1871">
          <cell r="A1871" t="str">
            <v>SS-26</v>
          </cell>
          <cell r="B1871" t="str">
            <v>SS-26</v>
          </cell>
          <cell r="C1871" t="str">
            <v>DC</v>
          </cell>
          <cell r="D1871" t="str">
            <v>SS</v>
          </cell>
          <cell r="E1871" t="str">
            <v>DC</v>
          </cell>
          <cell r="F1871" t="str">
            <v>DC2</v>
          </cell>
          <cell r="G1871">
            <v>0</v>
          </cell>
          <cell r="H1871"/>
          <cell r="I1871">
            <v>10.026198630136991</v>
          </cell>
          <cell r="J1871"/>
          <cell r="K1871" t="str">
            <v>NA</v>
          </cell>
          <cell r="L1871" t="str">
            <v>NA</v>
          </cell>
          <cell r="M1871"/>
          <cell r="N1871" t="str">
            <v>OLD</v>
          </cell>
        </row>
        <row r="1872">
          <cell r="A1872" t="str">
            <v>SS-27</v>
          </cell>
          <cell r="B1872" t="str">
            <v>SS-27</v>
          </cell>
          <cell r="C1872" t="str">
            <v>DC</v>
          </cell>
          <cell r="D1872" t="str">
            <v>SS</v>
          </cell>
          <cell r="E1872" t="str">
            <v>DC</v>
          </cell>
          <cell r="F1872" t="str">
            <v>DC2</v>
          </cell>
          <cell r="G1872">
            <v>0</v>
          </cell>
          <cell r="H1872"/>
          <cell r="I1872">
            <v>11.396301369863011</v>
          </cell>
          <cell r="J1872"/>
          <cell r="K1872" t="str">
            <v>NA</v>
          </cell>
          <cell r="L1872" t="str">
            <v>NA</v>
          </cell>
          <cell r="M1872"/>
          <cell r="N1872" t="str">
            <v>OLD</v>
          </cell>
        </row>
        <row r="1873">
          <cell r="A1873" t="str">
            <v>SS-28</v>
          </cell>
          <cell r="B1873" t="str">
            <v>SS-28</v>
          </cell>
          <cell r="C1873" t="str">
            <v>DC</v>
          </cell>
          <cell r="D1873" t="str">
            <v>SS</v>
          </cell>
          <cell r="E1873" t="str">
            <v>DC</v>
          </cell>
          <cell r="F1873" t="str">
            <v>DC2</v>
          </cell>
          <cell r="G1873">
            <v>0</v>
          </cell>
          <cell r="H1873"/>
          <cell r="I1873">
            <v>13.249349315068489</v>
          </cell>
          <cell r="J1873"/>
          <cell r="K1873" t="str">
            <v>NA</v>
          </cell>
          <cell r="L1873" t="str">
            <v>NA</v>
          </cell>
          <cell r="M1873"/>
          <cell r="N1873" t="str">
            <v>OLD</v>
          </cell>
        </row>
        <row r="1874">
          <cell r="A1874" t="str">
            <v>SS-30</v>
          </cell>
          <cell r="B1874" t="str">
            <v>SS-30</v>
          </cell>
          <cell r="C1874" t="str">
            <v>DC</v>
          </cell>
          <cell r="D1874" t="str">
            <v>SS</v>
          </cell>
          <cell r="E1874" t="str">
            <v>DC</v>
          </cell>
          <cell r="F1874" t="str">
            <v>DC2</v>
          </cell>
          <cell r="G1874">
            <v>0</v>
          </cell>
          <cell r="H1874"/>
          <cell r="I1874">
            <v>2.007852564102564</v>
          </cell>
          <cell r="J1874"/>
          <cell r="K1874" t="str">
            <v>NA</v>
          </cell>
          <cell r="L1874" t="str">
            <v>NA</v>
          </cell>
          <cell r="M1874"/>
          <cell r="N1874" t="str">
            <v>OLD</v>
          </cell>
        </row>
        <row r="1875">
          <cell r="A1875" t="str">
            <v>SS-32</v>
          </cell>
          <cell r="B1875" t="str">
            <v>SS-32</v>
          </cell>
          <cell r="C1875" t="str">
            <v>DC</v>
          </cell>
          <cell r="D1875" t="str">
            <v>SS</v>
          </cell>
          <cell r="E1875" t="str">
            <v>DC</v>
          </cell>
          <cell r="F1875" t="str">
            <v>DC2</v>
          </cell>
          <cell r="G1875">
            <v>0</v>
          </cell>
          <cell r="H1875"/>
          <cell r="I1875">
            <v>2.101753424657534</v>
          </cell>
          <cell r="J1875"/>
          <cell r="K1875" t="str">
            <v>NA</v>
          </cell>
          <cell r="L1875" t="str">
            <v>NA</v>
          </cell>
          <cell r="M1875"/>
          <cell r="N1875" t="str">
            <v>OLD</v>
          </cell>
        </row>
        <row r="1876">
          <cell r="A1876" t="str">
            <v>SS-33</v>
          </cell>
          <cell r="B1876" t="str">
            <v>SS-33</v>
          </cell>
          <cell r="C1876" t="str">
            <v>DC</v>
          </cell>
          <cell r="D1876" t="str">
            <v>SS</v>
          </cell>
          <cell r="E1876" t="str">
            <v>DC</v>
          </cell>
          <cell r="F1876" t="str">
            <v>DC2</v>
          </cell>
          <cell r="G1876">
            <v>0</v>
          </cell>
          <cell r="H1876"/>
          <cell r="I1876">
            <v>3.6537328767123292</v>
          </cell>
          <cell r="J1876"/>
          <cell r="K1876" t="str">
            <v>NA</v>
          </cell>
          <cell r="L1876" t="str">
            <v>NA</v>
          </cell>
          <cell r="M1876"/>
          <cell r="N1876" t="str">
            <v>OLD</v>
          </cell>
        </row>
        <row r="1877">
          <cell r="A1877" t="str">
            <v>SS-36</v>
          </cell>
          <cell r="B1877" t="str">
            <v>SS-36</v>
          </cell>
          <cell r="C1877" t="str">
            <v>DC</v>
          </cell>
          <cell r="D1877" t="str">
            <v>SS</v>
          </cell>
          <cell r="E1877" t="str">
            <v>DC</v>
          </cell>
          <cell r="F1877" t="str">
            <v>DC2</v>
          </cell>
          <cell r="G1877">
            <v>0</v>
          </cell>
          <cell r="H1877"/>
          <cell r="I1877">
            <v>2.7394230769230772</v>
          </cell>
          <cell r="J1877"/>
          <cell r="K1877" t="str">
            <v>NA</v>
          </cell>
          <cell r="L1877" t="str">
            <v>NA</v>
          </cell>
          <cell r="M1877"/>
          <cell r="N1877" t="str">
            <v>OLD</v>
          </cell>
        </row>
        <row r="1878">
          <cell r="A1878" t="str">
            <v>SS-37</v>
          </cell>
          <cell r="B1878" t="str">
            <v>SS-37</v>
          </cell>
          <cell r="C1878" t="str">
            <v>DC</v>
          </cell>
          <cell r="D1878" t="str">
            <v>SS</v>
          </cell>
          <cell r="E1878" t="str">
            <v>DC</v>
          </cell>
          <cell r="F1878" t="str">
            <v>DC2</v>
          </cell>
          <cell r="G1878">
            <v>0</v>
          </cell>
          <cell r="H1878"/>
          <cell r="I1878">
            <v>4.674397260273973</v>
          </cell>
          <cell r="J1878"/>
          <cell r="K1878" t="str">
            <v>NA</v>
          </cell>
          <cell r="L1878" t="str">
            <v>NA</v>
          </cell>
          <cell r="M1878"/>
          <cell r="N1878" t="str">
            <v>OLD</v>
          </cell>
        </row>
        <row r="1879">
          <cell r="A1879" t="str">
            <v>SS-38</v>
          </cell>
          <cell r="B1879" t="str">
            <v>SS-38</v>
          </cell>
          <cell r="C1879" t="str">
            <v>DC</v>
          </cell>
          <cell r="D1879" t="str">
            <v>SS</v>
          </cell>
          <cell r="E1879" t="str">
            <v>DC</v>
          </cell>
          <cell r="F1879" t="str">
            <v>DC2</v>
          </cell>
          <cell r="G1879">
            <v>0</v>
          </cell>
          <cell r="H1879"/>
          <cell r="I1879">
            <v>2.9245192307692309</v>
          </cell>
          <cell r="J1879"/>
          <cell r="K1879" t="str">
            <v>NA</v>
          </cell>
          <cell r="L1879" t="str">
            <v>NA</v>
          </cell>
          <cell r="M1879"/>
          <cell r="N1879" t="str">
            <v>OLD</v>
          </cell>
        </row>
        <row r="1880">
          <cell r="A1880" t="str">
            <v>SS-42</v>
          </cell>
          <cell r="B1880" t="str">
            <v>SS-42</v>
          </cell>
          <cell r="C1880" t="str">
            <v>DC</v>
          </cell>
          <cell r="D1880" t="str">
            <v>SS</v>
          </cell>
          <cell r="E1880" t="str">
            <v>DC</v>
          </cell>
          <cell r="F1880" t="str">
            <v>DC2</v>
          </cell>
          <cell r="G1880">
            <v>0</v>
          </cell>
          <cell r="H1880"/>
          <cell r="I1880">
            <v>4.3487671232876721</v>
          </cell>
          <cell r="J1880"/>
          <cell r="K1880" t="str">
            <v>NA</v>
          </cell>
          <cell r="L1880" t="str">
            <v>NA</v>
          </cell>
          <cell r="M1880"/>
          <cell r="N1880" t="str">
            <v>OLD</v>
          </cell>
        </row>
        <row r="1881">
          <cell r="A1881" t="str">
            <v>SS-43</v>
          </cell>
          <cell r="B1881" t="str">
            <v>SS-43</v>
          </cell>
          <cell r="C1881" t="str">
            <v>DC</v>
          </cell>
          <cell r="D1881" t="str">
            <v>SS</v>
          </cell>
          <cell r="E1881" t="str">
            <v>DC</v>
          </cell>
          <cell r="F1881" t="str">
            <v>DC2</v>
          </cell>
          <cell r="G1881">
            <v>0</v>
          </cell>
          <cell r="H1881"/>
          <cell r="I1881">
            <v>8.2102191780821929</v>
          </cell>
          <cell r="J1881"/>
          <cell r="K1881" t="str">
            <v>NA</v>
          </cell>
          <cell r="L1881" t="str">
            <v>NA</v>
          </cell>
          <cell r="M1881"/>
          <cell r="N1881" t="str">
            <v>OLD</v>
          </cell>
        </row>
        <row r="1882">
          <cell r="A1882" t="str">
            <v>SS-44</v>
          </cell>
          <cell r="B1882" t="str">
            <v>SS-44</v>
          </cell>
          <cell r="C1882" t="str">
            <v>DC</v>
          </cell>
          <cell r="D1882" t="str">
            <v>SS</v>
          </cell>
          <cell r="E1882" t="str">
            <v>DC</v>
          </cell>
          <cell r="F1882" t="str">
            <v>DC2</v>
          </cell>
          <cell r="G1882">
            <v>0</v>
          </cell>
          <cell r="H1882"/>
          <cell r="I1882">
            <v>5.5564102564102571</v>
          </cell>
          <cell r="J1882"/>
          <cell r="K1882" t="str">
            <v>NA</v>
          </cell>
          <cell r="L1882" t="str">
            <v>NA</v>
          </cell>
          <cell r="M1882"/>
          <cell r="N1882" t="str">
            <v>OLD</v>
          </cell>
        </row>
        <row r="1883">
          <cell r="A1883" t="str">
            <v>SS-45</v>
          </cell>
          <cell r="B1883" t="str">
            <v>SS-45</v>
          </cell>
          <cell r="C1883" t="str">
            <v>DC</v>
          </cell>
          <cell r="D1883" t="str">
            <v>SS</v>
          </cell>
          <cell r="E1883" t="str">
            <v>DC</v>
          </cell>
          <cell r="F1883" t="str">
            <v>DC2</v>
          </cell>
          <cell r="G1883">
            <v>0</v>
          </cell>
          <cell r="H1883"/>
          <cell r="I1883">
            <v>10.40628205128205</v>
          </cell>
          <cell r="J1883"/>
          <cell r="K1883" t="str">
            <v>NA</v>
          </cell>
          <cell r="L1883" t="str">
            <v>NA</v>
          </cell>
          <cell r="M1883"/>
          <cell r="N1883" t="str">
            <v>OLD</v>
          </cell>
        </row>
        <row r="1884">
          <cell r="A1884" t="str">
            <v>SS-48</v>
          </cell>
          <cell r="B1884" t="str">
            <v>SS-48</v>
          </cell>
          <cell r="C1884" t="str">
            <v>DC</v>
          </cell>
          <cell r="D1884" t="str">
            <v>SS</v>
          </cell>
          <cell r="E1884" t="str">
            <v>DC</v>
          </cell>
          <cell r="F1884" t="str">
            <v>DC2</v>
          </cell>
          <cell r="G1884">
            <v>0</v>
          </cell>
          <cell r="H1884"/>
          <cell r="I1884">
            <v>13.201732876712329</v>
          </cell>
          <cell r="J1884"/>
          <cell r="K1884" t="str">
            <v>NA</v>
          </cell>
          <cell r="L1884" t="str">
            <v>NA</v>
          </cell>
          <cell r="M1884"/>
          <cell r="N1884" t="str">
            <v>OLD</v>
          </cell>
        </row>
        <row r="1885">
          <cell r="A1885" t="str">
            <v>SS-49</v>
          </cell>
          <cell r="B1885" t="str">
            <v>SS-49</v>
          </cell>
          <cell r="C1885" t="str">
            <v>DC</v>
          </cell>
          <cell r="D1885" t="str">
            <v>SS</v>
          </cell>
          <cell r="E1885" t="str">
            <v>DC</v>
          </cell>
          <cell r="F1885" t="str">
            <v>DC2</v>
          </cell>
          <cell r="G1885">
            <v>0</v>
          </cell>
          <cell r="H1885"/>
          <cell r="I1885">
            <v>25.690993589743591</v>
          </cell>
          <cell r="J1885"/>
          <cell r="K1885" t="str">
            <v>NA</v>
          </cell>
          <cell r="L1885" t="str">
            <v>NA</v>
          </cell>
          <cell r="M1885"/>
          <cell r="N1885" t="str">
            <v>OLD</v>
          </cell>
        </row>
        <row r="1886">
          <cell r="A1886" t="str">
            <v>SS-50</v>
          </cell>
          <cell r="B1886" t="str">
            <v>SS-50</v>
          </cell>
          <cell r="C1886" t="str">
            <v>DC</v>
          </cell>
          <cell r="D1886" t="str">
            <v>SS</v>
          </cell>
          <cell r="E1886" t="str">
            <v>DC</v>
          </cell>
          <cell r="F1886" t="str">
            <v>DC2</v>
          </cell>
          <cell r="G1886">
            <v>0</v>
          </cell>
          <cell r="H1886"/>
          <cell r="I1886">
            <v>18.006095890410961</v>
          </cell>
          <cell r="J1886"/>
          <cell r="K1886" t="str">
            <v>NA</v>
          </cell>
          <cell r="L1886" t="str">
            <v>NA</v>
          </cell>
          <cell r="M1886"/>
          <cell r="N1886" t="str">
            <v>OLD</v>
          </cell>
        </row>
        <row r="1887">
          <cell r="A1887" t="str">
            <v>SS-53</v>
          </cell>
          <cell r="B1887" t="str">
            <v>SS-53</v>
          </cell>
          <cell r="C1887" t="str">
            <v>DC</v>
          </cell>
          <cell r="D1887" t="str">
            <v>SS</v>
          </cell>
          <cell r="E1887" t="str">
            <v>DC</v>
          </cell>
          <cell r="F1887" t="str">
            <v>DC2</v>
          </cell>
          <cell r="G1887">
            <v>0</v>
          </cell>
          <cell r="H1887"/>
          <cell r="I1887">
            <v>6.8750000000000009</v>
          </cell>
          <cell r="J1887"/>
          <cell r="K1887" t="str">
            <v>NA</v>
          </cell>
          <cell r="L1887" t="str">
            <v>NA</v>
          </cell>
          <cell r="M1887"/>
          <cell r="N1887" t="str">
            <v>OLD</v>
          </cell>
        </row>
        <row r="1888">
          <cell r="A1888" t="str">
            <v>SS-54</v>
          </cell>
          <cell r="B1888" t="str">
            <v>SS-54</v>
          </cell>
          <cell r="C1888" t="str">
            <v>DC</v>
          </cell>
          <cell r="D1888" t="str">
            <v>SS</v>
          </cell>
          <cell r="E1888" t="str">
            <v>DC</v>
          </cell>
          <cell r="F1888" t="str">
            <v>DC2</v>
          </cell>
          <cell r="G1888">
            <v>0</v>
          </cell>
          <cell r="H1888"/>
          <cell r="I1888">
            <v>13.57445205479452</v>
          </cell>
          <cell r="J1888"/>
          <cell r="K1888" t="str">
            <v>NA</v>
          </cell>
          <cell r="L1888" t="str">
            <v>NA</v>
          </cell>
          <cell r="M1888"/>
          <cell r="N1888" t="str">
            <v>OLD</v>
          </cell>
        </row>
        <row r="1889">
          <cell r="A1889" t="str">
            <v>SS-57</v>
          </cell>
          <cell r="B1889" t="str">
            <v>SS-57</v>
          </cell>
          <cell r="C1889" t="str">
            <v>DC</v>
          </cell>
          <cell r="D1889" t="str">
            <v>SS</v>
          </cell>
          <cell r="E1889" t="str">
            <v>DC</v>
          </cell>
          <cell r="F1889" t="str">
            <v>DC2</v>
          </cell>
          <cell r="G1889">
            <v>0</v>
          </cell>
          <cell r="H1889"/>
          <cell r="I1889">
            <v>8.7548717948717947</v>
          </cell>
          <cell r="J1889"/>
          <cell r="K1889" t="str">
            <v>NA</v>
          </cell>
          <cell r="L1889" t="str">
            <v>NA</v>
          </cell>
          <cell r="M1889"/>
          <cell r="N1889" t="str">
            <v>OLD</v>
          </cell>
        </row>
        <row r="1890">
          <cell r="A1890" t="str">
            <v>SS-65</v>
          </cell>
          <cell r="B1890" t="str">
            <v>SS-65</v>
          </cell>
          <cell r="C1890" t="str">
            <v>DC</v>
          </cell>
          <cell r="D1890" t="str">
            <v>SS</v>
          </cell>
          <cell r="E1890" t="str">
            <v>DC</v>
          </cell>
          <cell r="F1890" t="str">
            <v>DC2</v>
          </cell>
          <cell r="G1890">
            <v>0</v>
          </cell>
          <cell r="H1890"/>
          <cell r="I1890">
            <v>13.52435897435898</v>
          </cell>
          <cell r="J1890"/>
          <cell r="K1890" t="str">
            <v>NA</v>
          </cell>
          <cell r="L1890" t="str">
            <v>NA</v>
          </cell>
          <cell r="M1890"/>
          <cell r="N1890" t="str">
            <v>OLD</v>
          </cell>
        </row>
        <row r="1891">
          <cell r="A1891" t="str">
            <v>UFAB-116</v>
          </cell>
          <cell r="B1891" t="str">
            <v>UFAB-116</v>
          </cell>
          <cell r="C1891" t="str">
            <v>DC</v>
          </cell>
          <cell r="D1891" t="str">
            <v>FAB</v>
          </cell>
          <cell r="E1891" t="str">
            <v>DC</v>
          </cell>
          <cell r="F1891" t="str">
            <v>DC2</v>
          </cell>
          <cell r="G1891">
            <v>0</v>
          </cell>
          <cell r="H1891"/>
          <cell r="I1891">
            <v>16.119935897435901</v>
          </cell>
          <cell r="J1891"/>
          <cell r="K1891" t="str">
            <v>NA</v>
          </cell>
          <cell r="L1891" t="str">
            <v>NA</v>
          </cell>
          <cell r="M1891"/>
          <cell r="N1891" t="str">
            <v>OLD</v>
          </cell>
        </row>
        <row r="1892">
          <cell r="A1892" t="str">
            <v>UFAB-151</v>
          </cell>
          <cell r="B1892" t="str">
            <v>UFAB-151</v>
          </cell>
          <cell r="C1892" t="str">
            <v>DC</v>
          </cell>
          <cell r="D1892" t="str">
            <v>FAB</v>
          </cell>
          <cell r="E1892" t="str">
            <v>DC</v>
          </cell>
          <cell r="F1892" t="str">
            <v>DC2</v>
          </cell>
          <cell r="G1892">
            <v>0</v>
          </cell>
          <cell r="H1892"/>
          <cell r="I1892">
            <v>25.990320512820521</v>
          </cell>
          <cell r="J1892"/>
          <cell r="K1892" t="str">
            <v>NA</v>
          </cell>
          <cell r="L1892" t="str">
            <v>NA</v>
          </cell>
          <cell r="M1892"/>
          <cell r="N1892" t="str">
            <v>OLD</v>
          </cell>
        </row>
        <row r="1893">
          <cell r="A1893" t="str">
            <v>UFAB-300</v>
          </cell>
          <cell r="B1893" t="str">
            <v>UFAB-300</v>
          </cell>
          <cell r="C1893" t="str">
            <v>DC</v>
          </cell>
          <cell r="D1893" t="str">
            <v>FAB</v>
          </cell>
          <cell r="E1893" t="str">
            <v>DC</v>
          </cell>
          <cell r="F1893" t="str">
            <v>DC2</v>
          </cell>
          <cell r="G1893">
            <v>0</v>
          </cell>
          <cell r="H1893"/>
          <cell r="I1893">
            <v>56.566794871794883</v>
          </cell>
          <cell r="J1893"/>
          <cell r="K1893" t="str">
            <v>NA</v>
          </cell>
          <cell r="L1893" t="str">
            <v>NA</v>
          </cell>
          <cell r="M1893"/>
          <cell r="N1893" t="str">
            <v>OLD</v>
          </cell>
        </row>
        <row r="1894">
          <cell r="A1894" t="str">
            <v>US5</v>
          </cell>
          <cell r="B1894" t="str">
            <v>US5</v>
          </cell>
          <cell r="C1894" t="str">
            <v>DC</v>
          </cell>
          <cell r="D1894" t="str">
            <v>VB</v>
          </cell>
          <cell r="E1894" t="str">
            <v>DC</v>
          </cell>
          <cell r="F1894" t="str">
            <v>DC2</v>
          </cell>
          <cell r="G1894">
            <v>0</v>
          </cell>
          <cell r="H1894"/>
          <cell r="I1894">
            <v>13.95869863013699</v>
          </cell>
          <cell r="J1894"/>
          <cell r="K1894" t="str">
            <v>NA</v>
          </cell>
          <cell r="L1894" t="str">
            <v>NA</v>
          </cell>
          <cell r="M1894"/>
          <cell r="N1894" t="str">
            <v>OLD</v>
          </cell>
        </row>
        <row r="1895">
          <cell r="A1895" t="str">
            <v>VZ4F</v>
          </cell>
          <cell r="B1895" t="str">
            <v>VZ4F</v>
          </cell>
          <cell r="C1895" t="str">
            <v>DC</v>
          </cell>
          <cell r="D1895" t="str">
            <v>VB</v>
          </cell>
          <cell r="E1895" t="str">
            <v>DC</v>
          </cell>
          <cell r="F1895" t="str">
            <v>DC2</v>
          </cell>
          <cell r="G1895">
            <v>0</v>
          </cell>
          <cell r="H1895"/>
          <cell r="I1895">
            <v>31.46211538461538</v>
          </cell>
          <cell r="J1895"/>
          <cell r="K1895">
            <v>-7.9261280123385376</v>
          </cell>
          <cell r="L1895">
            <v>-14.914779648226681</v>
          </cell>
          <cell r="M1895"/>
          <cell r="N1895" t="str">
            <v>OLD</v>
          </cell>
        </row>
        <row r="1896">
          <cell r="A1896" t="str">
            <v>WCP-A12</v>
          </cell>
          <cell r="B1896" t="str">
            <v>WCP-A12</v>
          </cell>
          <cell r="C1896" t="str">
            <v>DC</v>
          </cell>
          <cell r="D1896" t="str">
            <v>WCP</v>
          </cell>
          <cell r="E1896" t="str">
            <v>DC</v>
          </cell>
          <cell r="F1896" t="str">
            <v>DC2</v>
          </cell>
          <cell r="G1896">
            <v>0</v>
          </cell>
          <cell r="H1896"/>
          <cell r="I1896">
            <v>1.604166666666667</v>
          </cell>
          <cell r="J1896"/>
          <cell r="K1896" t="str">
            <v>NA</v>
          </cell>
          <cell r="L1896" t="str">
            <v>NA</v>
          </cell>
          <cell r="M1896"/>
          <cell r="N1896" t="str">
            <v>OLD</v>
          </cell>
        </row>
        <row r="1897">
          <cell r="A1897" t="str">
            <v>WCP-B12</v>
          </cell>
          <cell r="B1897" t="str">
            <v>WCP-B12</v>
          </cell>
          <cell r="C1897" t="str">
            <v>DC</v>
          </cell>
          <cell r="D1897" t="str">
            <v>WCP</v>
          </cell>
          <cell r="E1897" t="str">
            <v>DC</v>
          </cell>
          <cell r="F1897" t="str">
            <v>DC2</v>
          </cell>
          <cell r="G1897">
            <v>0</v>
          </cell>
          <cell r="H1897"/>
          <cell r="I1897">
            <v>1.0929487179487181</v>
          </cell>
          <cell r="J1897"/>
          <cell r="K1897" t="str">
            <v>NA</v>
          </cell>
          <cell r="L1897" t="str">
            <v>NA</v>
          </cell>
          <cell r="M1897"/>
          <cell r="N1897" t="str">
            <v>OLD</v>
          </cell>
        </row>
        <row r="1898">
          <cell r="A1898" t="str">
            <v>WCP-C12</v>
          </cell>
          <cell r="B1898" t="str">
            <v>WCP-C12</v>
          </cell>
          <cell r="C1898" t="str">
            <v>DC</v>
          </cell>
          <cell r="D1898" t="str">
            <v>WCP</v>
          </cell>
          <cell r="E1898" t="str">
            <v>DC</v>
          </cell>
          <cell r="F1898" t="str">
            <v>DC2</v>
          </cell>
          <cell r="G1898">
            <v>0</v>
          </cell>
          <cell r="H1898"/>
          <cell r="I1898">
            <v>1.3926282051282051</v>
          </cell>
          <cell r="J1898"/>
          <cell r="K1898" t="str">
            <v>NA</v>
          </cell>
          <cell r="L1898" t="str">
            <v>NA</v>
          </cell>
          <cell r="M1898"/>
          <cell r="N1898" t="str">
            <v>OLD</v>
          </cell>
        </row>
        <row r="1899">
          <cell r="A1899" t="str">
            <v>WCP-D24</v>
          </cell>
          <cell r="B1899" t="str">
            <v>WCP-D24</v>
          </cell>
          <cell r="C1899" t="str">
            <v>DC</v>
          </cell>
          <cell r="D1899" t="str">
            <v>WCP</v>
          </cell>
          <cell r="E1899" t="str">
            <v>DC</v>
          </cell>
          <cell r="F1899" t="str">
            <v>DC2</v>
          </cell>
          <cell r="G1899">
            <v>0</v>
          </cell>
          <cell r="H1899"/>
          <cell r="I1899">
            <v>2.210576923076923</v>
          </cell>
          <cell r="J1899"/>
          <cell r="K1899" t="str">
            <v>NA</v>
          </cell>
          <cell r="L1899" t="str">
            <v>NA</v>
          </cell>
          <cell r="M1899"/>
          <cell r="N1899" t="str">
            <v>OLD</v>
          </cell>
        </row>
        <row r="1900">
          <cell r="A1900" t="str">
            <v>WCP-E12</v>
          </cell>
          <cell r="B1900" t="str">
            <v>WCP-E12</v>
          </cell>
          <cell r="C1900" t="str">
            <v>DC</v>
          </cell>
          <cell r="D1900" t="str">
            <v>WCP</v>
          </cell>
          <cell r="E1900" t="str">
            <v>DC</v>
          </cell>
          <cell r="F1900" t="str">
            <v>DC2</v>
          </cell>
          <cell r="G1900">
            <v>0</v>
          </cell>
          <cell r="H1900"/>
          <cell r="I1900">
            <v>1.1987179487179489</v>
          </cell>
          <cell r="J1900"/>
          <cell r="K1900" t="str">
            <v>NA</v>
          </cell>
          <cell r="L1900" t="str">
            <v>NA</v>
          </cell>
          <cell r="M1900"/>
          <cell r="N1900" t="str">
            <v>OLD</v>
          </cell>
        </row>
        <row r="1901">
          <cell r="A1901" t="str">
            <v>WCP-F12</v>
          </cell>
          <cell r="B1901" t="str">
            <v>WCP-F12</v>
          </cell>
          <cell r="C1901" t="str">
            <v>DC</v>
          </cell>
          <cell r="D1901" t="str">
            <v>WCP</v>
          </cell>
          <cell r="E1901" t="str">
            <v>DC</v>
          </cell>
          <cell r="F1901" t="str">
            <v>DC2</v>
          </cell>
          <cell r="G1901">
            <v>0</v>
          </cell>
          <cell r="H1901"/>
          <cell r="I1901">
            <v>1.530128205128205</v>
          </cell>
          <cell r="J1901"/>
          <cell r="K1901" t="str">
            <v>NA</v>
          </cell>
          <cell r="L1901" t="str">
            <v>NA</v>
          </cell>
          <cell r="M1901"/>
          <cell r="N1901" t="str">
            <v>OLD</v>
          </cell>
        </row>
        <row r="1902">
          <cell r="A1902" t="str">
            <v>WCP-G12</v>
          </cell>
          <cell r="B1902" t="str">
            <v>WCP-G12</v>
          </cell>
          <cell r="C1902" t="str">
            <v>DC</v>
          </cell>
          <cell r="D1902" t="str">
            <v>WCP</v>
          </cell>
          <cell r="E1902" t="str">
            <v>DC</v>
          </cell>
          <cell r="F1902" t="str">
            <v>DC2</v>
          </cell>
          <cell r="G1902">
            <v>0</v>
          </cell>
          <cell r="H1902"/>
          <cell r="I1902">
            <v>1.2516025641025641</v>
          </cell>
          <cell r="J1902"/>
          <cell r="K1902" t="str">
            <v>NA</v>
          </cell>
          <cell r="L1902" t="str">
            <v>NA</v>
          </cell>
          <cell r="M1902"/>
          <cell r="N1902" t="str">
            <v>OLD</v>
          </cell>
        </row>
        <row r="1903">
          <cell r="A1903" t="str">
            <v>WCP-H24</v>
          </cell>
          <cell r="B1903" t="str">
            <v>WCP-H24</v>
          </cell>
          <cell r="C1903" t="str">
            <v>DC</v>
          </cell>
          <cell r="D1903" t="str">
            <v>WCP</v>
          </cell>
          <cell r="E1903" t="str">
            <v>DC</v>
          </cell>
          <cell r="F1903" t="str">
            <v>DC2</v>
          </cell>
          <cell r="G1903">
            <v>0</v>
          </cell>
          <cell r="H1903"/>
          <cell r="I1903">
            <v>2.5560897435897441</v>
          </cell>
          <cell r="J1903"/>
          <cell r="K1903" t="str">
            <v>NA</v>
          </cell>
          <cell r="L1903" t="str">
            <v>NA</v>
          </cell>
          <cell r="M1903"/>
          <cell r="N1903" t="str">
            <v>OLD</v>
          </cell>
        </row>
        <row r="1904">
          <cell r="A1904" t="str">
            <v>WR-A112</v>
          </cell>
          <cell r="B1904" t="str">
            <v>WR-A112</v>
          </cell>
          <cell r="C1904" t="str">
            <v>DC</v>
          </cell>
          <cell r="D1904" t="str">
            <v>WR</v>
          </cell>
          <cell r="E1904" t="str">
            <v>DC</v>
          </cell>
          <cell r="F1904" t="str">
            <v>DC2</v>
          </cell>
          <cell r="G1904">
            <v>0</v>
          </cell>
          <cell r="H1904"/>
          <cell r="I1904">
            <v>4.3947260273972599</v>
          </cell>
          <cell r="J1904"/>
          <cell r="K1904" t="str">
            <v>NA</v>
          </cell>
          <cell r="L1904" t="str">
            <v>NA</v>
          </cell>
          <cell r="M1904"/>
          <cell r="N1904" t="str">
            <v>OLD</v>
          </cell>
        </row>
        <row r="1905">
          <cell r="A1905" t="str">
            <v>WR-B109</v>
          </cell>
          <cell r="B1905" t="str">
            <v>WR-B109</v>
          </cell>
          <cell r="C1905" t="str">
            <v>DC</v>
          </cell>
          <cell r="D1905" t="str">
            <v>WR</v>
          </cell>
          <cell r="E1905" t="str">
            <v>DC</v>
          </cell>
          <cell r="F1905" t="str">
            <v>DC2</v>
          </cell>
          <cell r="G1905">
            <v>0</v>
          </cell>
          <cell r="H1905"/>
          <cell r="I1905">
            <v>6.5555479452054799</v>
          </cell>
          <cell r="J1905"/>
          <cell r="K1905" t="str">
            <v>NA</v>
          </cell>
          <cell r="L1905" t="str">
            <v>NA</v>
          </cell>
          <cell r="M1905"/>
          <cell r="N1905" t="str">
            <v>OLD</v>
          </cell>
        </row>
        <row r="1906">
          <cell r="A1906" t="str">
            <v>WR-B230</v>
          </cell>
          <cell r="B1906" t="str">
            <v>WR-B230</v>
          </cell>
          <cell r="C1906" t="str">
            <v>DC</v>
          </cell>
          <cell r="D1906" t="str">
            <v>WR</v>
          </cell>
          <cell r="E1906" t="str">
            <v>DC</v>
          </cell>
          <cell r="F1906" t="str">
            <v>DC2</v>
          </cell>
          <cell r="G1906">
            <v>0</v>
          </cell>
          <cell r="H1906"/>
          <cell r="I1906">
            <v>27.34240384615385</v>
          </cell>
          <cell r="J1906"/>
          <cell r="K1906" t="str">
            <v>NA</v>
          </cell>
          <cell r="L1906" t="str">
            <v>NA</v>
          </cell>
          <cell r="M1906"/>
          <cell r="N1906" t="str">
            <v>OLD</v>
          </cell>
        </row>
        <row r="1907">
          <cell r="A1907" t="str">
            <v>WR-BX09</v>
          </cell>
          <cell r="B1907" t="str">
            <v>WR-BX09</v>
          </cell>
          <cell r="C1907" t="str">
            <v>DC</v>
          </cell>
          <cell r="D1907" t="str">
            <v>WR</v>
          </cell>
          <cell r="E1907" t="str">
            <v>DC</v>
          </cell>
          <cell r="F1907" t="str">
            <v>DC2</v>
          </cell>
          <cell r="G1907">
            <v>0</v>
          </cell>
          <cell r="H1907"/>
          <cell r="I1907">
            <v>11.60429487179487</v>
          </cell>
          <cell r="J1907"/>
          <cell r="K1907" t="str">
            <v>NA</v>
          </cell>
          <cell r="L1907" t="str">
            <v>NA</v>
          </cell>
          <cell r="M1907"/>
          <cell r="N1907" t="str">
            <v>OLD</v>
          </cell>
        </row>
        <row r="1908">
          <cell r="A1908" t="str">
            <v>WR-BX15</v>
          </cell>
          <cell r="B1908" t="str">
            <v>WR-BX15</v>
          </cell>
          <cell r="C1908" t="str">
            <v>DC</v>
          </cell>
          <cell r="D1908" t="str">
            <v>WR</v>
          </cell>
          <cell r="E1908" t="str">
            <v>DC</v>
          </cell>
          <cell r="F1908" t="str">
            <v>DC2</v>
          </cell>
          <cell r="G1908">
            <v>0</v>
          </cell>
          <cell r="H1908"/>
          <cell r="I1908">
            <v>18.669486301369862</v>
          </cell>
          <cell r="J1908"/>
          <cell r="K1908" t="str">
            <v>NA</v>
          </cell>
          <cell r="L1908" t="str">
            <v>NA</v>
          </cell>
          <cell r="M1908"/>
          <cell r="N1908" t="str">
            <v>OLD</v>
          </cell>
        </row>
        <row r="1909">
          <cell r="A1909" t="str">
            <v>WR-BX30</v>
          </cell>
          <cell r="B1909" t="str">
            <v>WR-BX30</v>
          </cell>
          <cell r="C1909" t="str">
            <v>DC</v>
          </cell>
          <cell r="D1909" t="str">
            <v>WR</v>
          </cell>
          <cell r="E1909" t="str">
            <v>DC</v>
          </cell>
          <cell r="F1909" t="str">
            <v>DC2</v>
          </cell>
          <cell r="G1909">
            <v>0</v>
          </cell>
          <cell r="H1909"/>
          <cell r="I1909">
            <v>37.091095890410962</v>
          </cell>
          <cell r="J1909"/>
          <cell r="K1909" t="str">
            <v>NA</v>
          </cell>
          <cell r="L1909" t="str">
            <v>NA</v>
          </cell>
          <cell r="M1909"/>
          <cell r="N1909" t="str">
            <v>OLD</v>
          </cell>
        </row>
        <row r="1910">
          <cell r="A1910" t="str">
            <v>Z5X</v>
          </cell>
          <cell r="B1910" t="str">
            <v>Z5X</v>
          </cell>
          <cell r="C1910" t="str">
            <v>DC</v>
          </cell>
          <cell r="D1910" t="str">
            <v>CFB</v>
          </cell>
          <cell r="E1910" t="str">
            <v>DC</v>
          </cell>
          <cell r="F1910" t="str">
            <v>DC2</v>
          </cell>
          <cell r="G1910">
            <v>0</v>
          </cell>
          <cell r="H1910"/>
          <cell r="I1910">
            <v>19.49335616438357</v>
          </cell>
          <cell r="J1910"/>
          <cell r="K1910" t="str">
            <v>NA</v>
          </cell>
          <cell r="L1910" t="str">
            <v>NA</v>
          </cell>
          <cell r="M1910"/>
          <cell r="N1910" t="str">
            <v>OLD</v>
          </cell>
        </row>
        <row r="1911">
          <cell r="A1911" t="str">
            <v>Z6</v>
          </cell>
          <cell r="B1911" t="str">
            <v>Z6</v>
          </cell>
          <cell r="C1911" t="str">
            <v>DC</v>
          </cell>
          <cell r="D1911" t="str">
            <v>CFB</v>
          </cell>
          <cell r="E1911" t="str">
            <v>DC</v>
          </cell>
          <cell r="F1911" t="str">
            <v>DC2</v>
          </cell>
          <cell r="G1911">
            <v>0</v>
          </cell>
          <cell r="H1911"/>
          <cell r="I1911">
            <v>68.363869863013704</v>
          </cell>
          <cell r="J1911"/>
          <cell r="K1911" t="str">
            <v>NA</v>
          </cell>
          <cell r="L1911" t="str">
            <v>NA</v>
          </cell>
          <cell r="M1911"/>
          <cell r="N1911" t="str">
            <v>OLD</v>
          </cell>
        </row>
        <row r="1912">
          <cell r="A1912" t="str">
            <v>ZS5</v>
          </cell>
          <cell r="B1912" t="str">
            <v>ZS5</v>
          </cell>
          <cell r="C1912" t="str">
            <v>DC</v>
          </cell>
          <cell r="D1912" t="str">
            <v>CFB</v>
          </cell>
          <cell r="E1912" t="str">
            <v>DC</v>
          </cell>
          <cell r="F1912" t="str">
            <v>DC2</v>
          </cell>
          <cell r="G1912">
            <v>0</v>
          </cell>
          <cell r="H1912"/>
          <cell r="I1912">
            <v>34.920479452054792</v>
          </cell>
          <cell r="J1912"/>
          <cell r="K1912" t="str">
            <v>NA</v>
          </cell>
          <cell r="L1912" t="str">
            <v>NA</v>
          </cell>
          <cell r="M1912"/>
          <cell r="N1912" t="str">
            <v>OLD</v>
          </cell>
        </row>
        <row r="1913">
          <cell r="A1913" t="str">
            <v>CFB-12960</v>
          </cell>
          <cell r="B1913" t="str">
            <v>CFB-12960</v>
          </cell>
          <cell r="C1913" t="str">
            <v>DC</v>
          </cell>
          <cell r="D1913" t="str">
            <v>CFB</v>
          </cell>
          <cell r="E1913" t="str">
            <v>DC</v>
          </cell>
          <cell r="F1913" t="str">
            <v>DC2</v>
          </cell>
          <cell r="G1913">
            <v>0</v>
          </cell>
          <cell r="H1913"/>
          <cell r="I1913">
            <v>0</v>
          </cell>
          <cell r="J1913"/>
          <cell r="K1913">
            <v>-6.8668750000000003</v>
          </cell>
          <cell r="L1913" t="str">
            <v>NA</v>
          </cell>
          <cell r="M1913"/>
          <cell r="N1913" t="str">
            <v>OLD</v>
          </cell>
        </row>
        <row r="1914">
          <cell r="A1914" t="str">
            <v>CP-12425F</v>
          </cell>
          <cell r="B1914" t="str">
            <v>CP-12425F</v>
          </cell>
          <cell r="C1914" t="str">
            <v>DC</v>
          </cell>
          <cell r="D1914" t="str">
            <v>CP</v>
          </cell>
          <cell r="E1914" t="str">
            <v>DC</v>
          </cell>
          <cell r="F1914" t="str">
            <v>DC2</v>
          </cell>
          <cell r="G1914">
            <v>0</v>
          </cell>
          <cell r="H1914"/>
          <cell r="I1914">
            <v>0</v>
          </cell>
          <cell r="J1914"/>
          <cell r="K1914">
            <v>-6.1140476190476196</v>
          </cell>
          <cell r="L1914" t="str">
            <v>NA</v>
          </cell>
          <cell r="M1914"/>
          <cell r="N1914" t="str">
            <v>OLD</v>
          </cell>
        </row>
        <row r="1915">
          <cell r="A1915" t="str">
            <v>FAB-AC06</v>
          </cell>
          <cell r="B1915" t="str">
            <v>FAB-AC06</v>
          </cell>
          <cell r="C1915" t="str">
            <v>DC</v>
          </cell>
          <cell r="D1915" t="str">
            <v>FAB</v>
          </cell>
          <cell r="E1915" t="str">
            <v>DC</v>
          </cell>
          <cell r="F1915" t="str">
            <v>DC2</v>
          </cell>
          <cell r="G1915">
            <v>0</v>
          </cell>
          <cell r="H1915"/>
          <cell r="I1915">
            <v>0</v>
          </cell>
          <cell r="J1915"/>
          <cell r="K1915" t="str">
            <v>NA</v>
          </cell>
          <cell r="L1915" t="str">
            <v>NA</v>
          </cell>
          <cell r="M1915"/>
          <cell r="N1915" t="str">
            <v>OLD</v>
          </cell>
        </row>
        <row r="1916">
          <cell r="A1916" t="str">
            <v>FAB-AC07</v>
          </cell>
          <cell r="B1916" t="str">
            <v>FAB-AC07</v>
          </cell>
          <cell r="C1916" t="str">
            <v>DC</v>
          </cell>
          <cell r="D1916" t="str">
            <v>FAB</v>
          </cell>
          <cell r="E1916" t="str">
            <v>DC</v>
          </cell>
          <cell r="F1916" t="str">
            <v>DC2</v>
          </cell>
          <cell r="G1916">
            <v>0</v>
          </cell>
          <cell r="H1916"/>
          <cell r="I1916">
            <v>0</v>
          </cell>
          <cell r="J1916"/>
          <cell r="K1916" t="str">
            <v>NA</v>
          </cell>
          <cell r="L1916" t="str">
            <v>NA</v>
          </cell>
          <cell r="M1916"/>
          <cell r="N1916" t="str">
            <v>OLD</v>
          </cell>
        </row>
        <row r="1917">
          <cell r="A1917" t="str">
            <v>JMT-63</v>
          </cell>
          <cell r="B1917" t="str">
            <v>JMT-63</v>
          </cell>
          <cell r="C1917" t="str">
            <v>DC</v>
          </cell>
          <cell r="D1917" t="str">
            <v>JMT</v>
          </cell>
          <cell r="E1917" t="str">
            <v>DC</v>
          </cell>
          <cell r="F1917" t="str">
            <v>DC2</v>
          </cell>
          <cell r="G1917">
            <v>0</v>
          </cell>
          <cell r="H1917"/>
          <cell r="I1917">
            <v>9.1300000000000008</v>
          </cell>
          <cell r="J1917"/>
          <cell r="K1917" t="str">
            <v>NA</v>
          </cell>
          <cell r="L1917" t="str">
            <v>NA</v>
          </cell>
          <cell r="M1917"/>
          <cell r="N1917" t="str">
            <v>OLD</v>
          </cell>
        </row>
        <row r="1918">
          <cell r="A1918" t="str">
            <v>CBN-7212</v>
          </cell>
          <cell r="B1918" t="str">
            <v>CBN-7212</v>
          </cell>
          <cell r="C1918" t="str">
            <v>DC</v>
          </cell>
          <cell r="D1918" t="str">
            <v>CBN</v>
          </cell>
          <cell r="E1918" t="str">
            <v>DC</v>
          </cell>
          <cell r="F1918" t="str">
            <v>DC2</v>
          </cell>
          <cell r="G1918">
            <v>0</v>
          </cell>
          <cell r="H1918"/>
          <cell r="I1918">
            <v>0</v>
          </cell>
          <cell r="J1918"/>
          <cell r="K1918" t="str">
            <v>NA</v>
          </cell>
          <cell r="L1918" t="str">
            <v>NA</v>
          </cell>
          <cell r="M1918"/>
          <cell r="N1918" t="str">
            <v>OLD</v>
          </cell>
        </row>
        <row r="1919">
          <cell r="A1919" t="str">
            <v>REP_VALVES</v>
          </cell>
          <cell r="B1919" t="str">
            <v>REP_VALVES</v>
          </cell>
          <cell r="C1919" t="str">
            <v>DC</v>
          </cell>
          <cell r="D1919" t="str">
            <v>REP</v>
          </cell>
          <cell r="E1919" t="str">
            <v>DC</v>
          </cell>
          <cell r="F1919" t="str">
            <v>DC2</v>
          </cell>
          <cell r="G1919">
            <v>0</v>
          </cell>
          <cell r="H1919"/>
          <cell r="I1919">
            <v>0</v>
          </cell>
          <cell r="J1919"/>
          <cell r="K1919" t="str">
            <v>NA</v>
          </cell>
          <cell r="L1919" t="str">
            <v>NA</v>
          </cell>
          <cell r="M1919"/>
          <cell r="N1919" t="str">
            <v>OLD</v>
          </cell>
        </row>
        <row r="1920">
          <cell r="A1920" t="str">
            <v>FAB-AC03</v>
          </cell>
          <cell r="B1920" t="str">
            <v>FAB-AC03</v>
          </cell>
          <cell r="C1920" t="str">
            <v>REP</v>
          </cell>
          <cell r="D1920" t="str">
            <v>FAB</v>
          </cell>
          <cell r="E1920" t="str">
            <v>DC</v>
          </cell>
          <cell r="F1920" t="str">
            <v>DC2</v>
          </cell>
          <cell r="G1920">
            <v>0</v>
          </cell>
          <cell r="H1920"/>
          <cell r="I1920">
            <v>0</v>
          </cell>
          <cell r="J1920"/>
          <cell r="K1920" t="str">
            <v>NA</v>
          </cell>
          <cell r="L1920" t="str">
            <v>NA</v>
          </cell>
          <cell r="M1920"/>
          <cell r="N1920" t="str">
            <v>NEW23</v>
          </cell>
        </row>
        <row r="1921">
          <cell r="A1921" t="str">
            <v>FAB-AC04</v>
          </cell>
          <cell r="B1921" t="str">
            <v>FAB-AC04</v>
          </cell>
          <cell r="C1921" t="str">
            <v>REP</v>
          </cell>
          <cell r="D1921" t="str">
            <v>FAB</v>
          </cell>
          <cell r="E1921" t="str">
            <v>DC</v>
          </cell>
          <cell r="F1921" t="str">
            <v>DC2</v>
          </cell>
          <cell r="G1921">
            <v>0</v>
          </cell>
          <cell r="H1921"/>
          <cell r="I1921">
            <v>0</v>
          </cell>
          <cell r="J1921"/>
          <cell r="K1921" t="str">
            <v>NA</v>
          </cell>
          <cell r="L1921" t="str">
            <v>NA</v>
          </cell>
          <cell r="M1921"/>
          <cell r="N1921" t="str">
            <v>NEW23</v>
          </cell>
        </row>
        <row r="1922">
          <cell r="A1922" t="str">
            <v>FAB-AC05</v>
          </cell>
          <cell r="B1922" t="str">
            <v>FAB-AC05</v>
          </cell>
          <cell r="C1922" t="str">
            <v>REP</v>
          </cell>
          <cell r="D1922" t="str">
            <v>FAB</v>
          </cell>
          <cell r="E1922" t="str">
            <v>DC</v>
          </cell>
          <cell r="F1922" t="str">
            <v>DC2</v>
          </cell>
          <cell r="G1922">
            <v>0</v>
          </cell>
          <cell r="H1922"/>
          <cell r="I1922">
            <v>0</v>
          </cell>
          <cell r="J1922"/>
          <cell r="K1922" t="str">
            <v>NA</v>
          </cell>
          <cell r="L1922" t="str">
            <v>NA</v>
          </cell>
          <cell r="M1922"/>
          <cell r="N1922" t="str">
            <v>NEW23</v>
          </cell>
        </row>
        <row r="1923">
          <cell r="A1923" t="str">
            <v>FAB-AC08</v>
          </cell>
          <cell r="B1923" t="str">
            <v>FAB-AC08</v>
          </cell>
          <cell r="C1923" t="str">
            <v>REP</v>
          </cell>
          <cell r="D1923" t="str">
            <v>FAB</v>
          </cell>
          <cell r="E1923" t="str">
            <v>DC</v>
          </cell>
          <cell r="F1923" t="str">
            <v>DC2</v>
          </cell>
          <cell r="G1923">
            <v>0</v>
          </cell>
          <cell r="H1923"/>
          <cell r="I1923">
            <v>0</v>
          </cell>
          <cell r="J1923"/>
          <cell r="K1923" t="str">
            <v>NA</v>
          </cell>
          <cell r="L1923" t="str">
            <v>NA</v>
          </cell>
          <cell r="M1923"/>
          <cell r="N1923" t="str">
            <v>NEW23</v>
          </cell>
        </row>
        <row r="1924">
          <cell r="A1924" t="str">
            <v>FAB-275</v>
          </cell>
          <cell r="B1924" t="str">
            <v>FAB-275</v>
          </cell>
          <cell r="C1924" t="str">
            <v>DC</v>
          </cell>
          <cell r="D1924" t="str">
            <v>FAB</v>
          </cell>
          <cell r="E1924" t="str">
            <v>DC</v>
          </cell>
          <cell r="F1924" t="str">
            <v>DC2</v>
          </cell>
          <cell r="G1924">
            <v>0</v>
          </cell>
          <cell r="H1924"/>
          <cell r="I1924">
            <v>0</v>
          </cell>
          <cell r="J1924"/>
          <cell r="K1924" t="str">
            <v>NA</v>
          </cell>
          <cell r="L1924" t="str">
            <v>NA</v>
          </cell>
          <cell r="M1924"/>
          <cell r="N1924" t="str">
            <v>OLD</v>
          </cell>
        </row>
        <row r="1925">
          <cell r="A1925" t="str">
            <v>REP</v>
          </cell>
          <cell r="B1925" t="str">
            <v>REP</v>
          </cell>
          <cell r="C1925" t="str">
            <v>DC</v>
          </cell>
          <cell r="D1925" t="str">
            <v>REP</v>
          </cell>
          <cell r="E1925" t="str">
            <v>DC</v>
          </cell>
          <cell r="F1925" t="str">
            <v>DC2</v>
          </cell>
          <cell r="G1925">
            <v>0</v>
          </cell>
          <cell r="H1925"/>
          <cell r="I1925">
            <v>0</v>
          </cell>
          <cell r="J1925"/>
          <cell r="K1925" t="str">
            <v>NA</v>
          </cell>
          <cell r="L1925" t="str">
            <v>NA</v>
          </cell>
          <cell r="M1925"/>
          <cell r="N1925" t="str">
            <v>OLD</v>
          </cell>
        </row>
        <row r="1926">
          <cell r="A1926" t="str">
            <v>REP_FOOTPAD</v>
          </cell>
          <cell r="B1926" t="str">
            <v>REP_FOOTPAD</v>
          </cell>
          <cell r="C1926" t="str">
            <v>DC</v>
          </cell>
          <cell r="D1926" t="str">
            <v>REP</v>
          </cell>
          <cell r="E1926" t="str">
            <v>DC</v>
          </cell>
          <cell r="F1926" t="str">
            <v>DC2</v>
          </cell>
          <cell r="G1926">
            <v>0</v>
          </cell>
          <cell r="H1926"/>
          <cell r="I1926">
            <v>0</v>
          </cell>
          <cell r="J1926"/>
          <cell r="K1926" t="str">
            <v>NA</v>
          </cell>
          <cell r="L1926" t="str">
            <v>NA</v>
          </cell>
          <cell r="M1926"/>
          <cell r="N1926" t="str">
            <v>OLD</v>
          </cell>
        </row>
        <row r="1927">
          <cell r="A1927" t="str">
            <v>REP_HANDLE</v>
          </cell>
          <cell r="B1927" t="str">
            <v>REP_HANDLE</v>
          </cell>
          <cell r="C1927" t="str">
            <v>DC</v>
          </cell>
          <cell r="D1927" t="str">
            <v>REP</v>
          </cell>
          <cell r="E1927" t="str">
            <v>DC</v>
          </cell>
          <cell r="F1927" t="str">
            <v>DC2</v>
          </cell>
          <cell r="G1927">
            <v>0</v>
          </cell>
          <cell r="H1927"/>
          <cell r="I1927">
            <v>0</v>
          </cell>
          <cell r="J1927"/>
          <cell r="K1927" t="str">
            <v>NA</v>
          </cell>
          <cell r="L1927" t="str">
            <v>NA</v>
          </cell>
          <cell r="M1927"/>
          <cell r="N1927" t="str">
            <v>OLD</v>
          </cell>
        </row>
        <row r="1928">
          <cell r="A1928" t="str">
            <v>REP_HOSE</v>
          </cell>
          <cell r="B1928" t="str">
            <v>REP_HOSE</v>
          </cell>
          <cell r="C1928" t="str">
            <v>DC</v>
          </cell>
          <cell r="D1928" t="str">
            <v>REP</v>
          </cell>
          <cell r="E1928" t="str">
            <v>DC</v>
          </cell>
          <cell r="F1928" t="str">
            <v>DC2</v>
          </cell>
          <cell r="G1928">
            <v>0</v>
          </cell>
          <cell r="H1928"/>
          <cell r="I1928">
            <v>0</v>
          </cell>
          <cell r="J1928"/>
          <cell r="K1928" t="str">
            <v>NA</v>
          </cell>
          <cell r="L1928" t="str">
            <v>NA</v>
          </cell>
          <cell r="M1928"/>
          <cell r="N1928" t="str">
            <v>OLD</v>
          </cell>
        </row>
        <row r="1929">
          <cell r="A1929" t="str">
            <v>CT-TC55</v>
          </cell>
          <cell r="B1929" t="str">
            <v>CT-TC55</v>
          </cell>
          <cell r="C1929" t="str">
            <v>DC</v>
          </cell>
          <cell r="D1929" t="str">
            <v>CT</v>
          </cell>
          <cell r="E1929" t="str">
            <v>DC</v>
          </cell>
          <cell r="F1929" t="str">
            <v>DC2</v>
          </cell>
          <cell r="G1929">
            <v>0</v>
          </cell>
          <cell r="H1929"/>
          <cell r="I1929">
            <v>0</v>
          </cell>
          <cell r="J1929"/>
          <cell r="K1929" t="str">
            <v>NA</v>
          </cell>
          <cell r="L1929" t="str">
            <v>NA</v>
          </cell>
          <cell r="M1929"/>
          <cell r="N1929" t="str">
            <v>OLD</v>
          </cell>
        </row>
        <row r="1930">
          <cell r="A1930" t="str">
            <v>FB-C12</v>
          </cell>
          <cell r="B1930" t="str">
            <v>FB-C12</v>
          </cell>
          <cell r="C1930" t="str">
            <v>DC</v>
          </cell>
          <cell r="D1930" t="str">
            <v>FB</v>
          </cell>
          <cell r="E1930" t="str">
            <v>DC</v>
          </cell>
          <cell r="F1930" t="str">
            <v>DC2</v>
          </cell>
          <cell r="G1930">
            <v>0</v>
          </cell>
          <cell r="H1930"/>
          <cell r="I1930">
            <v>0</v>
          </cell>
          <cell r="J1930"/>
          <cell r="K1930" t="str">
            <v>NA</v>
          </cell>
          <cell r="L1930" t="str">
            <v>NA</v>
          </cell>
          <cell r="M1930"/>
          <cell r="N1930" t="str">
            <v>OLD</v>
          </cell>
        </row>
        <row r="1931">
          <cell r="A1931" t="str">
            <v>Z4F+PF-RP15</v>
          </cell>
          <cell r="B1931" t="str">
            <v>Z4F+PF-RP15</v>
          </cell>
          <cell r="C1931" t="str">
            <v>DC</v>
          </cell>
          <cell r="D1931" t="str">
            <v>CFB+PF</v>
          </cell>
          <cell r="E1931" t="str">
            <v>DC</v>
          </cell>
          <cell r="F1931" t="str">
            <v>DC2</v>
          </cell>
          <cell r="G1931">
            <v>0</v>
          </cell>
          <cell r="H1931"/>
          <cell r="I1931">
            <v>0</v>
          </cell>
          <cell r="J1931"/>
          <cell r="K1931" t="str">
            <v>NA</v>
          </cell>
          <cell r="L1931" t="str">
            <v>NA</v>
          </cell>
          <cell r="M1931"/>
          <cell r="N1931" t="str">
            <v>OLD</v>
          </cell>
        </row>
        <row r="1932">
          <cell r="A1932" t="str">
            <v>B5X</v>
          </cell>
          <cell r="B1932" t="str">
            <v>B5X</v>
          </cell>
          <cell r="C1932" t="str">
            <v>DC</v>
          </cell>
          <cell r="D1932" t="str">
            <v>CFB</v>
          </cell>
          <cell r="E1932" t="str">
            <v>DC</v>
          </cell>
          <cell r="F1932" t="str">
            <v>DC2</v>
          </cell>
          <cell r="G1932">
            <v>0</v>
          </cell>
          <cell r="H1932"/>
          <cell r="I1932">
            <v>0</v>
          </cell>
          <cell r="J1932"/>
          <cell r="K1932" t="str">
            <v>NA</v>
          </cell>
          <cell r="L1932" t="str">
            <v>NA</v>
          </cell>
          <cell r="M1932"/>
          <cell r="N1932" t="str">
            <v>OLD</v>
          </cell>
        </row>
        <row r="1933">
          <cell r="A1933" t="str">
            <v>Z4H</v>
          </cell>
          <cell r="B1933" t="str">
            <v>Z4H</v>
          </cell>
          <cell r="C1933" t="str">
            <v>DC</v>
          </cell>
          <cell r="D1933" t="str">
            <v>CFB</v>
          </cell>
          <cell r="E1933" t="str">
            <v>DC</v>
          </cell>
          <cell r="F1933" t="str">
            <v>DC2</v>
          </cell>
          <cell r="G1933">
            <v>0</v>
          </cell>
          <cell r="H1933"/>
          <cell r="I1933">
            <v>0</v>
          </cell>
          <cell r="J1933"/>
          <cell r="K1933" t="str">
            <v>NA</v>
          </cell>
          <cell r="L1933" t="str">
            <v>NA</v>
          </cell>
          <cell r="M1933"/>
          <cell r="N1933" t="str">
            <v>OLD</v>
          </cell>
        </row>
        <row r="1934">
          <cell r="A1934" t="str">
            <v>PF-POT(S1)</v>
          </cell>
          <cell r="B1934" t="str">
            <v>PF-POT(S1)</v>
          </cell>
          <cell r="C1934" t="str">
            <v>DC</v>
          </cell>
          <cell r="D1934" t="str">
            <v>PF</v>
          </cell>
          <cell r="E1934" t="str">
            <v>DC</v>
          </cell>
          <cell r="F1934" t="str">
            <v>DC2</v>
          </cell>
          <cell r="G1934">
            <v>0</v>
          </cell>
          <cell r="H1934"/>
          <cell r="I1934">
            <v>0</v>
          </cell>
          <cell r="J1934"/>
          <cell r="K1934" t="str">
            <v>NA</v>
          </cell>
          <cell r="L1934" t="str">
            <v>NA</v>
          </cell>
          <cell r="M1934"/>
          <cell r="N1934" t="str">
            <v>OLD</v>
          </cell>
        </row>
        <row r="1935">
          <cell r="A1935" t="str">
            <v>PF-07</v>
          </cell>
          <cell r="B1935" t="str">
            <v>PF-07</v>
          </cell>
          <cell r="C1935" t="str">
            <v>DC</v>
          </cell>
          <cell r="D1935" t="str">
            <v>PF</v>
          </cell>
          <cell r="E1935" t="str">
            <v>DC</v>
          </cell>
          <cell r="F1935" t="str">
            <v>DC2</v>
          </cell>
          <cell r="G1935">
            <v>0</v>
          </cell>
          <cell r="H1935"/>
          <cell r="I1935">
            <v>0</v>
          </cell>
          <cell r="J1935"/>
          <cell r="K1935" t="str">
            <v>NA</v>
          </cell>
          <cell r="L1935" t="str">
            <v>NA</v>
          </cell>
          <cell r="M1935"/>
          <cell r="N1935" t="str">
            <v>OLD</v>
          </cell>
        </row>
        <row r="1936">
          <cell r="A1936" t="str">
            <v xml:space="preserve">FAB-08B </v>
          </cell>
          <cell r="B1936" t="str">
            <v xml:space="preserve">FAB-08B </v>
          </cell>
          <cell r="C1936" t="str">
            <v>DC</v>
          </cell>
          <cell r="D1936" t="str">
            <v>FAB</v>
          </cell>
          <cell r="E1936" t="str">
            <v>DC</v>
          </cell>
          <cell r="F1936" t="str">
            <v>DC2</v>
          </cell>
          <cell r="G1936">
            <v>0</v>
          </cell>
          <cell r="H1936"/>
          <cell r="I1936">
            <v>0</v>
          </cell>
          <cell r="J1936"/>
          <cell r="K1936" t="str">
            <v>NA</v>
          </cell>
          <cell r="L1936" t="str">
            <v>NA</v>
          </cell>
          <cell r="M1936"/>
          <cell r="N1936" t="str">
            <v>OLD</v>
          </cell>
        </row>
        <row r="1937">
          <cell r="A1937" t="str">
            <v xml:space="preserve"> RCB-02</v>
          </cell>
          <cell r="B1937" t="str">
            <v xml:space="preserve"> RCB-02</v>
          </cell>
          <cell r="C1937" t="str">
            <v>DC</v>
          </cell>
          <cell r="D1937" t="str">
            <v>RCB</v>
          </cell>
          <cell r="E1937" t="str">
            <v>DC</v>
          </cell>
          <cell r="F1937" t="str">
            <v>DC2</v>
          </cell>
          <cell r="G1937">
            <v>0</v>
          </cell>
          <cell r="H1937"/>
          <cell r="I1937">
            <v>0</v>
          </cell>
          <cell r="J1937"/>
          <cell r="K1937" t="str">
            <v>NA</v>
          </cell>
          <cell r="L1937" t="str">
            <v>NA</v>
          </cell>
          <cell r="M1937"/>
          <cell r="N1937" t="str">
            <v>OLD</v>
          </cell>
        </row>
        <row r="1938">
          <cell r="A1938" t="str">
            <v>REP-03</v>
          </cell>
          <cell r="B1938" t="str">
            <v>REP-03</v>
          </cell>
          <cell r="C1938" t="str">
            <v>DC</v>
          </cell>
          <cell r="D1938" t="str">
            <v>REP</v>
          </cell>
          <cell r="E1938" t="str">
            <v>DC</v>
          </cell>
          <cell r="F1938" t="str">
            <v>DC2</v>
          </cell>
          <cell r="G1938">
            <v>0</v>
          </cell>
          <cell r="H1938"/>
          <cell r="I1938">
            <v>0</v>
          </cell>
          <cell r="J1938"/>
          <cell r="K1938" t="str">
            <v>NA</v>
          </cell>
          <cell r="L1938" t="str">
            <v>NA</v>
          </cell>
          <cell r="M1938"/>
          <cell r="N1938" t="str">
            <v>OLD</v>
          </cell>
        </row>
        <row r="1939">
          <cell r="A1939" t="str">
            <v>REP-04</v>
          </cell>
          <cell r="B1939" t="str">
            <v>REP-04</v>
          </cell>
          <cell r="C1939" t="str">
            <v>DC</v>
          </cell>
          <cell r="D1939" t="str">
            <v>REP</v>
          </cell>
          <cell r="E1939" t="str">
            <v>DC</v>
          </cell>
          <cell r="F1939" t="str">
            <v>DC2</v>
          </cell>
          <cell r="G1939">
            <v>0</v>
          </cell>
          <cell r="H1939"/>
          <cell r="I1939">
            <v>0</v>
          </cell>
          <cell r="J1939"/>
          <cell r="K1939" t="str">
            <v>NA</v>
          </cell>
          <cell r="L1939" t="str">
            <v>NA</v>
          </cell>
          <cell r="M1939"/>
          <cell r="N1939" t="str">
            <v>OLD</v>
          </cell>
        </row>
        <row r="1940">
          <cell r="A1940" t="str">
            <v>UJMT-149</v>
          </cell>
          <cell r="B1940" t="str">
            <v>UJMT-149</v>
          </cell>
          <cell r="C1940" t="str">
            <v>DC</v>
          </cell>
          <cell r="D1940" t="str">
            <v>JMT</v>
          </cell>
          <cell r="E1940" t="str">
            <v>DC</v>
          </cell>
          <cell r="F1940" t="str">
            <v>DC2</v>
          </cell>
          <cell r="G1940">
            <v>0</v>
          </cell>
          <cell r="H1940"/>
          <cell r="I1940">
            <v>1.111</v>
          </cell>
          <cell r="J1940"/>
          <cell r="K1940">
            <v>-4.0072000000000001</v>
          </cell>
          <cell r="L1940" t="str">
            <v>NA</v>
          </cell>
          <cell r="M1940"/>
          <cell r="N1940" t="str">
            <v>NEW23</v>
          </cell>
        </row>
        <row r="1941">
          <cell r="A1941" t="str">
            <v>UPFI-11</v>
          </cell>
          <cell r="B1941" t="str">
            <v>UPFI-11</v>
          </cell>
          <cell r="C1941" t="str">
            <v>DC</v>
          </cell>
          <cell r="D1941" t="str">
            <v>PF</v>
          </cell>
          <cell r="E1941" t="str">
            <v>DC</v>
          </cell>
          <cell r="F1941" t="str">
            <v>DC2</v>
          </cell>
          <cell r="G1941">
            <v>0</v>
          </cell>
          <cell r="H1941"/>
          <cell r="I1941">
            <v>77.055000000000007</v>
          </cell>
          <cell r="J1941"/>
          <cell r="K1941" t="str">
            <v>NA</v>
          </cell>
          <cell r="L1941" t="str">
            <v>NA</v>
          </cell>
          <cell r="M1941"/>
          <cell r="N1941" t="str">
            <v>OLD</v>
          </cell>
        </row>
        <row r="1942">
          <cell r="A1942" t="str">
            <v>UFAB-312</v>
          </cell>
          <cell r="B1942" t="str">
            <v>UFAB-312</v>
          </cell>
          <cell r="C1942" t="str">
            <v>DC</v>
          </cell>
          <cell r="D1942" t="str">
            <v>FAB</v>
          </cell>
          <cell r="E1942" t="str">
            <v>DC</v>
          </cell>
          <cell r="F1942" t="str">
            <v>DC2</v>
          </cell>
          <cell r="G1942">
            <v>0</v>
          </cell>
          <cell r="H1942"/>
          <cell r="I1942">
            <v>7.9090000000000007</v>
          </cell>
          <cell r="J1942"/>
          <cell r="K1942">
            <v>-1.2492307692307689</v>
          </cell>
          <cell r="L1942">
            <v>-7.0544361266735649</v>
          </cell>
          <cell r="M1942"/>
          <cell r="N1942" t="str">
            <v>OLD</v>
          </cell>
        </row>
        <row r="1943">
          <cell r="A1943" t="str">
            <v>UPO-AC8</v>
          </cell>
          <cell r="B1943" t="str">
            <v>UPO-AC8</v>
          </cell>
          <cell r="C1943" t="str">
            <v>DC</v>
          </cell>
          <cell r="D1943" t="str">
            <v>PO</v>
          </cell>
          <cell r="E1943" t="str">
            <v>DC</v>
          </cell>
          <cell r="F1943" t="str">
            <v>DC2</v>
          </cell>
          <cell r="G1943">
            <v>0</v>
          </cell>
          <cell r="H1943"/>
          <cell r="I1943">
            <v>22</v>
          </cell>
          <cell r="J1943"/>
          <cell r="K1943">
            <v>-3.9430000000000001</v>
          </cell>
          <cell r="L1943" t="str">
            <v>NA</v>
          </cell>
          <cell r="M1943"/>
          <cell r="N1943" t="str">
            <v>OLD</v>
          </cell>
        </row>
        <row r="1944">
          <cell r="A1944" t="str">
            <v>UFAB-420</v>
          </cell>
          <cell r="B1944" t="str">
            <v>UFAB-420</v>
          </cell>
          <cell r="C1944" t="str">
            <v>DC</v>
          </cell>
          <cell r="D1944" t="str">
            <v>FAB</v>
          </cell>
          <cell r="E1944" t="str">
            <v>DC</v>
          </cell>
          <cell r="F1944" t="str">
            <v>DC2</v>
          </cell>
          <cell r="G1944">
            <v>0</v>
          </cell>
          <cell r="H1944"/>
          <cell r="I1944">
            <v>19.260999999999999</v>
          </cell>
          <cell r="J1944"/>
          <cell r="K1944">
            <v>-5.41</v>
          </cell>
          <cell r="L1944" t="str">
            <v>NA</v>
          </cell>
          <cell r="M1944"/>
          <cell r="N1944" t="str">
            <v>OLD</v>
          </cell>
        </row>
        <row r="1945">
          <cell r="A1945" t="str">
            <v>REP-11</v>
          </cell>
          <cell r="B1945" t="str">
            <v>REP-11</v>
          </cell>
          <cell r="C1945" t="str">
            <v>DC</v>
          </cell>
          <cell r="D1945" t="str">
            <v>REP</v>
          </cell>
          <cell r="E1945" t="str">
            <v>DC</v>
          </cell>
          <cell r="F1945" t="str">
            <v>DC2</v>
          </cell>
          <cell r="G1945">
            <v>0</v>
          </cell>
          <cell r="H1945"/>
          <cell r="I1945">
            <v>0</v>
          </cell>
          <cell r="J1945"/>
          <cell r="K1945" t="str">
            <v>NA</v>
          </cell>
          <cell r="L1945" t="str">
            <v>NA</v>
          </cell>
          <cell r="M1945"/>
          <cell r="N1945" t="str">
            <v>OLD</v>
          </cell>
        </row>
        <row r="1946">
          <cell r="A1946" t="str">
            <v>UFAB-431</v>
          </cell>
          <cell r="B1946" t="str">
            <v>UFAB-431</v>
          </cell>
          <cell r="C1946" t="str">
            <v>DC</v>
          </cell>
          <cell r="D1946" t="str">
            <v>FAB</v>
          </cell>
          <cell r="E1946" t="str">
            <v>DC</v>
          </cell>
          <cell r="F1946" t="str">
            <v>DC2</v>
          </cell>
          <cell r="G1946">
            <v>0</v>
          </cell>
          <cell r="H1946"/>
          <cell r="I1946">
            <v>26.850999999999999</v>
          </cell>
          <cell r="J1946"/>
          <cell r="K1946">
            <v>-8.9043333333333337</v>
          </cell>
          <cell r="L1946" t="str">
            <v>NA</v>
          </cell>
          <cell r="M1946"/>
          <cell r="N1946" t="str">
            <v>NEW24</v>
          </cell>
        </row>
        <row r="1947">
          <cell r="A1947" t="str">
            <v>UFAB-153</v>
          </cell>
          <cell r="B1947" t="str">
            <v>UFAB-153</v>
          </cell>
          <cell r="C1947" t="str">
            <v>DC</v>
          </cell>
          <cell r="D1947" t="str">
            <v>FAB</v>
          </cell>
          <cell r="E1947" t="str">
            <v>DC</v>
          </cell>
          <cell r="F1947" t="str">
            <v>DC2</v>
          </cell>
          <cell r="G1947">
            <v>0</v>
          </cell>
          <cell r="H1947"/>
          <cell r="I1947">
            <v>14.707000000000001</v>
          </cell>
          <cell r="J1947"/>
          <cell r="K1947" t="str">
            <v>NA</v>
          </cell>
          <cell r="L1947" t="str">
            <v>NA</v>
          </cell>
          <cell r="M1947"/>
          <cell r="N1947" t="str">
            <v>OLD</v>
          </cell>
        </row>
        <row r="1948">
          <cell r="A1948" t="str">
            <v>REP-09</v>
          </cell>
          <cell r="B1948" t="str">
            <v>REP-09</v>
          </cell>
          <cell r="C1948" t="str">
            <v>DC</v>
          </cell>
          <cell r="D1948" t="str">
            <v>REP</v>
          </cell>
          <cell r="E1948" t="str">
            <v>DC</v>
          </cell>
          <cell r="F1948" t="str">
            <v>DC2</v>
          </cell>
          <cell r="G1948">
            <v>0</v>
          </cell>
          <cell r="H1948"/>
          <cell r="I1948">
            <v>0</v>
          </cell>
          <cell r="J1948"/>
          <cell r="K1948" t="str">
            <v>NA</v>
          </cell>
          <cell r="L1948" t="str">
            <v>NA</v>
          </cell>
          <cell r="M1948"/>
          <cell r="N1948" t="str">
            <v>OLD</v>
          </cell>
        </row>
        <row r="1949">
          <cell r="A1949" t="str">
            <v>UFAB-173</v>
          </cell>
          <cell r="B1949" t="str">
            <v>UFAB-173</v>
          </cell>
          <cell r="C1949" t="str">
            <v>DC</v>
          </cell>
          <cell r="D1949" t="str">
            <v>FAB</v>
          </cell>
          <cell r="E1949" t="str">
            <v>DC</v>
          </cell>
          <cell r="F1949" t="str">
            <v>DC2</v>
          </cell>
          <cell r="G1949">
            <v>3</v>
          </cell>
          <cell r="H1949">
            <v>334</v>
          </cell>
          <cell r="I1949">
            <v>20.140999999999998</v>
          </cell>
          <cell r="J1949"/>
          <cell r="K1949">
            <v>-7.6186080412347907</v>
          </cell>
          <cell r="L1949" t="str">
            <v>NA</v>
          </cell>
          <cell r="M1949"/>
          <cell r="N1949" t="str">
            <v>OLD</v>
          </cell>
        </row>
        <row r="1950">
          <cell r="A1950" t="str">
            <v>UFAB-213</v>
          </cell>
          <cell r="B1950" t="str">
            <v>UFAB-213</v>
          </cell>
          <cell r="C1950" t="str">
            <v>DC</v>
          </cell>
          <cell r="D1950" t="str">
            <v>FAB</v>
          </cell>
          <cell r="E1950" t="str">
            <v>DC</v>
          </cell>
          <cell r="F1950" t="str">
            <v>DC2</v>
          </cell>
          <cell r="G1950">
            <v>0</v>
          </cell>
          <cell r="H1950">
            <v>864</v>
          </cell>
          <cell r="I1950">
            <v>28.314</v>
          </cell>
          <cell r="J1950"/>
          <cell r="K1950" t="str">
            <v>NA</v>
          </cell>
          <cell r="L1950">
            <v>-16.95804009732959</v>
          </cell>
          <cell r="M1950"/>
          <cell r="N1950" t="str">
            <v>OLD</v>
          </cell>
        </row>
        <row r="1951">
          <cell r="A1951" t="str">
            <v>UFAB-397</v>
          </cell>
          <cell r="B1951" t="str">
            <v>UFAB-397</v>
          </cell>
          <cell r="C1951" t="str">
            <v>DC</v>
          </cell>
          <cell r="D1951" t="str">
            <v>FAB</v>
          </cell>
          <cell r="E1951" t="str">
            <v>DC</v>
          </cell>
          <cell r="F1951" t="str">
            <v>DC2</v>
          </cell>
          <cell r="G1951">
            <v>0</v>
          </cell>
          <cell r="H1951"/>
          <cell r="I1951">
            <v>10.472</v>
          </cell>
          <cell r="J1951"/>
          <cell r="K1951">
            <v>-1.6324000000000001</v>
          </cell>
          <cell r="L1951" t="str">
            <v>NA</v>
          </cell>
          <cell r="M1951"/>
          <cell r="N1951" t="str">
            <v>OLD</v>
          </cell>
        </row>
        <row r="1952">
          <cell r="A1952" t="str">
            <v>REP-02</v>
          </cell>
          <cell r="B1952" t="str">
            <v>REP-02</v>
          </cell>
          <cell r="C1952" t="str">
            <v>DC</v>
          </cell>
          <cell r="D1952" t="str">
            <v>REP</v>
          </cell>
          <cell r="E1952" t="str">
            <v>DC</v>
          </cell>
          <cell r="F1952" t="str">
            <v>DC2</v>
          </cell>
          <cell r="G1952">
            <v>0</v>
          </cell>
          <cell r="H1952"/>
          <cell r="I1952">
            <v>0</v>
          </cell>
          <cell r="J1952"/>
          <cell r="K1952" t="str">
            <v>NA</v>
          </cell>
          <cell r="L1952" t="str">
            <v>NA</v>
          </cell>
          <cell r="M1952"/>
          <cell r="N1952" t="str">
            <v>OLD</v>
          </cell>
        </row>
        <row r="1953">
          <cell r="A1953" t="str">
            <v>UFAB-383</v>
          </cell>
          <cell r="B1953" t="str">
            <v>C7-6115-FAB-383</v>
          </cell>
          <cell r="C1953" t="str">
            <v>DC</v>
          </cell>
          <cell r="D1953" t="str">
            <v>FAB</v>
          </cell>
          <cell r="E1953" t="str">
            <v>DC</v>
          </cell>
          <cell r="F1953" t="str">
            <v>DC2</v>
          </cell>
          <cell r="G1953">
            <v>0</v>
          </cell>
          <cell r="H1953"/>
          <cell r="I1953">
            <v>147.24600000000001</v>
          </cell>
          <cell r="J1953"/>
          <cell r="K1953">
            <v>-17.725000000000001</v>
          </cell>
          <cell r="L1953" t="str">
            <v>NA</v>
          </cell>
          <cell r="M1953"/>
          <cell r="N1953" t="str">
            <v>OLD</v>
          </cell>
        </row>
        <row r="1954">
          <cell r="A1954" t="str">
            <v>REP-19</v>
          </cell>
          <cell r="B1954" t="str">
            <v>REP-19</v>
          </cell>
          <cell r="C1954" t="str">
            <v>DC</v>
          </cell>
          <cell r="D1954" t="str">
            <v>REP</v>
          </cell>
          <cell r="E1954" t="str">
            <v>DC</v>
          </cell>
          <cell r="F1954" t="str">
            <v>DC2</v>
          </cell>
          <cell r="G1954">
            <v>0</v>
          </cell>
          <cell r="H1954"/>
          <cell r="I1954">
            <v>0</v>
          </cell>
          <cell r="J1954"/>
          <cell r="K1954" t="str">
            <v>NA</v>
          </cell>
          <cell r="L1954" t="str">
            <v>NA</v>
          </cell>
          <cell r="M1954"/>
          <cell r="N1954" t="str">
            <v>OLD</v>
          </cell>
        </row>
        <row r="1955">
          <cell r="A1955" t="str">
            <v>UFAB-468</v>
          </cell>
          <cell r="B1955" t="str">
            <v>C2-6031-FAB-468</v>
          </cell>
          <cell r="C1955" t="str">
            <v>DC</v>
          </cell>
          <cell r="D1955" t="str">
            <v>FAB</v>
          </cell>
          <cell r="E1955" t="str">
            <v>DC</v>
          </cell>
          <cell r="F1955" t="str">
            <v>DC2</v>
          </cell>
          <cell r="G1955">
            <v>0</v>
          </cell>
          <cell r="H1955"/>
          <cell r="I1955">
            <v>28.5</v>
          </cell>
          <cell r="J1955" t="str">
            <v>DC 228</v>
          </cell>
          <cell r="K1955">
            <v>-9.3084242424242412</v>
          </cell>
          <cell r="L1955" t="str">
            <v>NA</v>
          </cell>
          <cell r="M1955"/>
          <cell r="N1955" t="str">
            <v>IMP. NEW24</v>
          </cell>
        </row>
        <row r="1956">
          <cell r="A1956" t="str">
            <v>UFAB-478</v>
          </cell>
          <cell r="B1956" t="str">
            <v>FAB-478</v>
          </cell>
          <cell r="C1956" t="str">
            <v>DC</v>
          </cell>
          <cell r="D1956" t="str">
            <v>FAB</v>
          </cell>
          <cell r="E1956" t="str">
            <v>DC</v>
          </cell>
          <cell r="F1956" t="str">
            <v>DC2</v>
          </cell>
          <cell r="G1956">
            <v>0</v>
          </cell>
          <cell r="H1956"/>
          <cell r="I1956">
            <v>56.41</v>
          </cell>
          <cell r="J1956">
            <v>250</v>
          </cell>
          <cell r="K1956">
            <v>-22.140999999999998</v>
          </cell>
          <cell r="L1956" t="str">
            <v>NA</v>
          </cell>
          <cell r="M1956"/>
          <cell r="N1956" t="str">
            <v>NEW24</v>
          </cell>
        </row>
        <row r="1957">
          <cell r="A1957" t="str">
            <v>UPFB-06</v>
          </cell>
          <cell r="B1957" t="str">
            <v>A16-0546-PFB-06</v>
          </cell>
          <cell r="C1957" t="str">
            <v>DC</v>
          </cell>
          <cell r="D1957" t="str">
            <v>PFB</v>
          </cell>
          <cell r="E1957" t="str">
            <v>DC</v>
          </cell>
          <cell r="F1957" t="str">
            <v>DC2</v>
          </cell>
          <cell r="G1957">
            <v>1</v>
          </cell>
          <cell r="H1957">
            <v>197</v>
          </cell>
          <cell r="I1957">
            <v>37</v>
          </cell>
          <cell r="J1957" t="str">
            <v>DC 31</v>
          </cell>
          <cell r="K1957">
            <v>-5.9474999999999998</v>
          </cell>
          <cell r="L1957" t="str">
            <v>NA</v>
          </cell>
          <cell r="M1957"/>
          <cell r="N1957" t="str">
            <v>OLD</v>
          </cell>
        </row>
        <row r="1958">
          <cell r="A1958" t="str">
            <v>UFAB-426</v>
          </cell>
          <cell r="B1958" t="str">
            <v>B3-4139-FAB-426</v>
          </cell>
          <cell r="C1958" t="str">
            <v>DC</v>
          </cell>
          <cell r="D1958" t="str">
            <v>FAB</v>
          </cell>
          <cell r="E1958" t="str">
            <v>DC</v>
          </cell>
          <cell r="F1958" t="str">
            <v>DC2</v>
          </cell>
          <cell r="G1958">
            <v>0</v>
          </cell>
          <cell r="H1958"/>
          <cell r="I1958">
            <v>40.090000000000003</v>
          </cell>
          <cell r="J1958" t="str">
            <v>DC 204</v>
          </cell>
          <cell r="K1958">
            <v>-9.1501761904761914</v>
          </cell>
          <cell r="L1958">
            <v>-9.8667031106634955</v>
          </cell>
          <cell r="M1958"/>
          <cell r="N1958" t="str">
            <v>IMP. NEW24</v>
          </cell>
        </row>
        <row r="1959">
          <cell r="A1959" t="str">
            <v>REP-16</v>
          </cell>
          <cell r="B1959" t="str">
            <v>REP-16</v>
          </cell>
          <cell r="C1959" t="str">
            <v>DC</v>
          </cell>
          <cell r="D1959" t="str">
            <v>REP</v>
          </cell>
          <cell r="E1959" t="str">
            <v>DC</v>
          </cell>
          <cell r="F1959" t="str">
            <v>DC2</v>
          </cell>
          <cell r="G1959">
            <v>0</v>
          </cell>
          <cell r="H1959"/>
          <cell r="I1959">
            <v>0</v>
          </cell>
          <cell r="J1959"/>
          <cell r="K1959" t="str">
            <v>NA</v>
          </cell>
          <cell r="L1959" t="str">
            <v>NA</v>
          </cell>
          <cell r="M1959"/>
          <cell r="N1959" t="str">
            <v>OLD</v>
          </cell>
        </row>
        <row r="1960">
          <cell r="A1960" t="str">
            <v>UFAB-313</v>
          </cell>
          <cell r="B1960" t="str">
            <v>A24-0878-FAB-313</v>
          </cell>
          <cell r="C1960" t="str">
            <v>DC</v>
          </cell>
          <cell r="D1960" t="str">
            <v>FAB</v>
          </cell>
          <cell r="E1960" t="str">
            <v>DC</v>
          </cell>
          <cell r="F1960" t="str">
            <v>DC2</v>
          </cell>
          <cell r="G1960">
            <v>0</v>
          </cell>
          <cell r="H1960"/>
          <cell r="I1960">
            <v>10.62</v>
          </cell>
          <cell r="J1960" t="str">
            <v>DC 123</v>
          </cell>
          <cell r="K1960">
            <v>-1.1000000000000001</v>
          </cell>
          <cell r="L1960" t="str">
            <v>NA</v>
          </cell>
          <cell r="M1960"/>
          <cell r="N1960" t="str">
            <v>OLD</v>
          </cell>
        </row>
        <row r="1961">
          <cell r="A1961" t="str">
            <v>UFAB-399</v>
          </cell>
          <cell r="B1961" t="str">
            <v>UFAB-399</v>
          </cell>
          <cell r="C1961"/>
          <cell r="D1961" t="str">
            <v>FAB</v>
          </cell>
          <cell r="E1961" t="str">
            <v>DC</v>
          </cell>
          <cell r="F1961" t="str">
            <v>DC2</v>
          </cell>
          <cell r="G1961">
            <v>0</v>
          </cell>
          <cell r="H1961"/>
          <cell r="I1961">
            <v>12.1</v>
          </cell>
          <cell r="J1961"/>
          <cell r="K1961" t="str">
            <v>NA</v>
          </cell>
          <cell r="L1961" t="str">
            <v>NA</v>
          </cell>
          <cell r="M1961"/>
          <cell r="N1961" t="str">
            <v>OLD</v>
          </cell>
        </row>
        <row r="1962">
          <cell r="A1962" t="str">
            <v>UFAB-488</v>
          </cell>
          <cell r="B1962" t="str">
            <v>UFAB-488</v>
          </cell>
          <cell r="C1962"/>
          <cell r="D1962" t="str">
            <v>FAB</v>
          </cell>
          <cell r="E1962" t="str">
            <v>DC</v>
          </cell>
          <cell r="F1962" t="str">
            <v>DC2</v>
          </cell>
          <cell r="G1962">
            <v>0</v>
          </cell>
          <cell r="H1962"/>
          <cell r="I1962">
            <v>31.15</v>
          </cell>
          <cell r="J1962"/>
          <cell r="K1962" t="str">
            <v>NA</v>
          </cell>
          <cell r="L1962" t="str">
            <v>NA</v>
          </cell>
          <cell r="M1962"/>
          <cell r="N1962" t="str">
            <v>OLD</v>
          </cell>
        </row>
        <row r="1963">
          <cell r="A1963" t="str">
            <v>UFAB-570</v>
          </cell>
          <cell r="B1963" t="str">
            <v>UFAB-570</v>
          </cell>
          <cell r="C1963"/>
          <cell r="D1963" t="str">
            <v>FAB</v>
          </cell>
          <cell r="E1963" t="str">
            <v>DC</v>
          </cell>
          <cell r="F1963" t="str">
            <v>DC2</v>
          </cell>
          <cell r="G1963">
            <v>0</v>
          </cell>
          <cell r="H1963"/>
          <cell r="I1963">
            <v>75.91</v>
          </cell>
          <cell r="J1963"/>
          <cell r="K1963" t="str">
            <v>NA</v>
          </cell>
          <cell r="L1963" t="str">
            <v>NA</v>
          </cell>
          <cell r="M1963"/>
          <cell r="N1963" t="str">
            <v>OLD</v>
          </cell>
        </row>
        <row r="1964">
          <cell r="A1964" t="str">
            <v>UFAB-109</v>
          </cell>
          <cell r="B1964" t="str">
            <v>UFAB-109</v>
          </cell>
          <cell r="C1964"/>
          <cell r="D1964" t="str">
            <v>FAB</v>
          </cell>
          <cell r="E1964" t="str">
            <v>DC</v>
          </cell>
          <cell r="F1964" t="str">
            <v>DC2</v>
          </cell>
          <cell r="G1964">
            <v>0</v>
          </cell>
          <cell r="H1964"/>
          <cell r="I1964">
            <v>37.488</v>
          </cell>
          <cell r="J1964"/>
          <cell r="K1964" t="str">
            <v>NA</v>
          </cell>
          <cell r="L1964" t="str">
            <v>NA</v>
          </cell>
          <cell r="M1964"/>
          <cell r="N1964" t="str">
            <v>OLD</v>
          </cell>
        </row>
        <row r="1965">
          <cell r="A1965" t="str">
            <v>REP-21</v>
          </cell>
          <cell r="B1965" t="str">
            <v>REP-21</v>
          </cell>
          <cell r="C1965" t="str">
            <v>DC</v>
          </cell>
          <cell r="D1965" t="str">
            <v>REP</v>
          </cell>
          <cell r="E1965" t="str">
            <v>DC</v>
          </cell>
          <cell r="F1965" t="str">
            <v>DC2</v>
          </cell>
          <cell r="G1965">
            <v>0</v>
          </cell>
          <cell r="H1965"/>
          <cell r="I1965">
            <v>0</v>
          </cell>
          <cell r="J1965"/>
          <cell r="K1965" t="str">
            <v>NA</v>
          </cell>
          <cell r="L1965" t="str">
            <v>NA</v>
          </cell>
          <cell r="M1965"/>
          <cell r="N1965" t="str">
            <v>OLD</v>
          </cell>
        </row>
        <row r="1966">
          <cell r="A1966" t="str">
            <v>UFAB-247</v>
          </cell>
          <cell r="B1966" t="str">
            <v>A12-0428-FAB-247</v>
          </cell>
          <cell r="C1966" t="str">
            <v>DC</v>
          </cell>
          <cell r="D1966" t="str">
            <v>FAB</v>
          </cell>
          <cell r="E1966" t="str">
            <v>DC</v>
          </cell>
          <cell r="F1966" t="str">
            <v>DC2</v>
          </cell>
          <cell r="G1966">
            <v>5</v>
          </cell>
          <cell r="H1966">
            <v>320</v>
          </cell>
          <cell r="I1966">
            <v>20.163</v>
          </cell>
          <cell r="J1966">
            <v>130</v>
          </cell>
          <cell r="K1966">
            <v>-3.0607291666666669</v>
          </cell>
          <cell r="L1966">
            <v>-12.16701793983623</v>
          </cell>
          <cell r="M1966"/>
          <cell r="N1966" t="str">
            <v>OLD</v>
          </cell>
        </row>
        <row r="1967">
          <cell r="A1967" t="str">
            <v>UFAB-110</v>
          </cell>
          <cell r="B1967" t="str">
            <v>UFAB-110</v>
          </cell>
          <cell r="C1967" t="str">
            <v>DC</v>
          </cell>
          <cell r="D1967" t="str">
            <v>FAB</v>
          </cell>
          <cell r="E1967" t="str">
            <v>DC</v>
          </cell>
          <cell r="F1967" t="str">
            <v>DC2</v>
          </cell>
          <cell r="G1967">
            <v>0</v>
          </cell>
          <cell r="H1967"/>
          <cell r="I1967">
            <v>43.21</v>
          </cell>
          <cell r="J1967"/>
          <cell r="K1967" t="str">
            <v>NA</v>
          </cell>
          <cell r="L1967" t="str">
            <v>NA</v>
          </cell>
          <cell r="M1967"/>
          <cell r="N1967" t="str">
            <v>OLD</v>
          </cell>
        </row>
        <row r="1968">
          <cell r="A1968" t="str">
            <v>REP-23</v>
          </cell>
          <cell r="B1968" t="str">
            <v>REP-23</v>
          </cell>
          <cell r="C1968" t="str">
            <v>DC</v>
          </cell>
          <cell r="D1968" t="str">
            <v>REP</v>
          </cell>
          <cell r="E1968" t="str">
            <v>DC</v>
          </cell>
          <cell r="F1968" t="str">
            <v>DC2</v>
          </cell>
          <cell r="G1968">
            <v>0</v>
          </cell>
          <cell r="H1968"/>
          <cell r="I1968">
            <v>0</v>
          </cell>
          <cell r="J1968"/>
          <cell r="K1968" t="str">
            <v>NA</v>
          </cell>
          <cell r="L1968" t="str">
            <v>NA</v>
          </cell>
          <cell r="M1968"/>
          <cell r="N1968" t="str">
            <v>OLD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marks"/>
      <sheetName val="SKUWISE GAP"/>
      <sheetName val="LO WISE GAP"/>
      <sheetName val="DASHBOARD"/>
      <sheetName val="NEW PRODUCT PERFORMANCE"/>
      <sheetName val="CHARTS"/>
      <sheetName val="Rev Data Chart (2)"/>
      <sheetName val="Storewise Daily Sales"/>
      <sheetName val="L.O. wise Daily Sales &amp; Spend"/>
      <sheetName val="Main"/>
      <sheetName val="Store Pivots"/>
      <sheetName val="SKUWISE SUMMARY"/>
      <sheetName val="REGULAR MAY-25"/>
      <sheetName val="REFUND CHECK"/>
      <sheetName val="Che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C4" t="str">
            <v>Tushar</v>
          </cell>
        </row>
      </sheetData>
      <sheetData sheetId="9">
        <row r="5">
          <cell r="D5" t="str">
            <v>B10</v>
          </cell>
        </row>
        <row r="6">
          <cell r="D6" t="str">
            <v>B10J</v>
          </cell>
        </row>
        <row r="7">
          <cell r="D7" t="str">
            <v>B10X</v>
          </cell>
        </row>
        <row r="8">
          <cell r="D8" t="str">
            <v>B11</v>
          </cell>
        </row>
        <row r="9">
          <cell r="D9" t="str">
            <v>B12</v>
          </cell>
        </row>
        <row r="10">
          <cell r="D10" t="str">
            <v>B12F</v>
          </cell>
        </row>
        <row r="11">
          <cell r="D11" t="str">
            <v>B12H</v>
          </cell>
        </row>
        <row r="12">
          <cell r="D12" t="str">
            <v>B12J</v>
          </cell>
        </row>
        <row r="13">
          <cell r="D13" t="str">
            <v>B12X</v>
          </cell>
        </row>
        <row r="14">
          <cell r="D14" t="str">
            <v>B9J</v>
          </cell>
        </row>
        <row r="15">
          <cell r="D15" t="str">
            <v>BS10</v>
          </cell>
        </row>
        <row r="16">
          <cell r="D16" t="str">
            <v>BS9</v>
          </cell>
        </row>
        <row r="17">
          <cell r="D17" t="str">
            <v>CP-1-2425F</v>
          </cell>
        </row>
        <row r="18">
          <cell r="D18" t="str">
            <v>CP-2-2425F</v>
          </cell>
        </row>
        <row r="19">
          <cell r="D19" t="str">
            <v>CP-3-2425F</v>
          </cell>
        </row>
        <row r="20">
          <cell r="D20" t="str">
            <v>CT-AM04</v>
          </cell>
        </row>
        <row r="21">
          <cell r="D21" t="str">
            <v>CT-AM125</v>
          </cell>
        </row>
        <row r="22">
          <cell r="D22" t="str">
            <v>CT-AS10</v>
          </cell>
        </row>
        <row r="23">
          <cell r="D23" t="str">
            <v>CT-TC22</v>
          </cell>
        </row>
        <row r="24">
          <cell r="D24" t="str">
            <v>CT-WK22</v>
          </cell>
        </row>
        <row r="25">
          <cell r="D25" t="str">
            <v>EH-03</v>
          </cell>
        </row>
        <row r="26">
          <cell r="D26" t="str">
            <v>FP-61</v>
          </cell>
        </row>
        <row r="27">
          <cell r="D27" t="str">
            <v>FP-64</v>
          </cell>
        </row>
        <row r="28">
          <cell r="D28" t="str">
            <v>FP-68</v>
          </cell>
        </row>
        <row r="29">
          <cell r="D29" t="str">
            <v>FP-71</v>
          </cell>
        </row>
        <row r="30">
          <cell r="D30" t="str">
            <v>FPB-02</v>
          </cell>
        </row>
        <row r="31">
          <cell r="D31" t="str">
            <v>HB-10P</v>
          </cell>
        </row>
        <row r="32">
          <cell r="D32" t="str">
            <v>HB-18</v>
          </cell>
        </row>
        <row r="33">
          <cell r="D33" t="str">
            <v>HB-25</v>
          </cell>
        </row>
        <row r="34">
          <cell r="D34" t="str">
            <v>HB-35</v>
          </cell>
        </row>
        <row r="35">
          <cell r="D35" t="str">
            <v>IB-A06</v>
          </cell>
        </row>
        <row r="36">
          <cell r="D36" t="str">
            <v>IB-A16</v>
          </cell>
        </row>
        <row r="37">
          <cell r="D37" t="str">
            <v>IB-C05</v>
          </cell>
        </row>
        <row r="38">
          <cell r="D38" t="str">
            <v>IB-C12</v>
          </cell>
        </row>
        <row r="39">
          <cell r="D39" t="str">
            <v>IB-D10</v>
          </cell>
        </row>
        <row r="40">
          <cell r="D40" t="str">
            <v>IB-F08</v>
          </cell>
        </row>
        <row r="41">
          <cell r="D41" t="str">
            <v>IB-G08</v>
          </cell>
        </row>
        <row r="42">
          <cell r="D42" t="str">
            <v>JMT-02</v>
          </cell>
        </row>
        <row r="43">
          <cell r="D43" t="str">
            <v>JMT-03</v>
          </cell>
        </row>
        <row r="44">
          <cell r="D44" t="str">
            <v>JMT-103</v>
          </cell>
        </row>
        <row r="45">
          <cell r="D45" t="str">
            <v>JMT-118</v>
          </cell>
        </row>
        <row r="46">
          <cell r="D46" t="str">
            <v>JMT-25</v>
          </cell>
        </row>
        <row r="47">
          <cell r="D47" t="str">
            <v>JMT-59</v>
          </cell>
        </row>
        <row r="48">
          <cell r="D48" t="str">
            <v>JMT-96</v>
          </cell>
        </row>
        <row r="49">
          <cell r="D49" t="str">
            <v>MFI-13</v>
          </cell>
        </row>
        <row r="50">
          <cell r="D50" t="str">
            <v>PFB-01</v>
          </cell>
        </row>
        <row r="51">
          <cell r="D51" t="str">
            <v>PFI-10</v>
          </cell>
        </row>
        <row r="52">
          <cell r="D52" t="str">
            <v>PFI-20</v>
          </cell>
        </row>
        <row r="53">
          <cell r="D53" t="str">
            <v>PFO-10</v>
          </cell>
        </row>
        <row r="54">
          <cell r="D54" t="str">
            <v>RCB-02</v>
          </cell>
        </row>
        <row r="55">
          <cell r="D55" t="str">
            <v>RCB-03</v>
          </cell>
        </row>
        <row r="56">
          <cell r="D56" t="str">
            <v>RCB-06</v>
          </cell>
        </row>
        <row r="57">
          <cell r="D57" t="str">
            <v>RCB-07</v>
          </cell>
        </row>
        <row r="58">
          <cell r="D58" t="str">
            <v>RCB-09</v>
          </cell>
        </row>
        <row r="59">
          <cell r="D59" t="str">
            <v>S21</v>
          </cell>
        </row>
        <row r="60">
          <cell r="D60" t="str">
            <v>S21X</v>
          </cell>
        </row>
        <row r="61">
          <cell r="D61" t="str">
            <v>S25</v>
          </cell>
        </row>
        <row r="62">
          <cell r="D62" t="str">
            <v>S25J</v>
          </cell>
        </row>
        <row r="63">
          <cell r="D63" t="str">
            <v>S25X</v>
          </cell>
        </row>
        <row r="64">
          <cell r="D64" t="str">
            <v>S9J</v>
          </cell>
        </row>
        <row r="65">
          <cell r="D65" t="str">
            <v>S9X</v>
          </cell>
        </row>
        <row r="66">
          <cell r="D66" t="str">
            <v>V2</v>
          </cell>
        </row>
        <row r="67">
          <cell r="D67" t="str">
            <v>V2-1212</v>
          </cell>
        </row>
        <row r="68">
          <cell r="D68" t="str">
            <v>V2-1224</v>
          </cell>
        </row>
        <row r="69">
          <cell r="D69" t="str">
            <v>V2-1824</v>
          </cell>
        </row>
        <row r="70">
          <cell r="D70" t="str">
            <v>V2E</v>
          </cell>
        </row>
        <row r="71">
          <cell r="D71" t="str">
            <v>V2F</v>
          </cell>
        </row>
        <row r="72">
          <cell r="D72" t="str">
            <v>V4</v>
          </cell>
        </row>
        <row r="73">
          <cell r="D73" t="str">
            <v>V4-1212</v>
          </cell>
        </row>
        <row r="74">
          <cell r="D74" t="str">
            <v>V4-1224</v>
          </cell>
        </row>
        <row r="75">
          <cell r="D75" t="str">
            <v>V4-1824</v>
          </cell>
        </row>
        <row r="76">
          <cell r="D76" t="str">
            <v>V4E</v>
          </cell>
        </row>
        <row r="77">
          <cell r="D77" t="str">
            <v>V4F</v>
          </cell>
        </row>
        <row r="78">
          <cell r="D78" t="str">
            <v>V5</v>
          </cell>
        </row>
        <row r="79">
          <cell r="D79" t="str">
            <v>V6</v>
          </cell>
        </row>
        <row r="80">
          <cell r="D80" t="str">
            <v>V7</v>
          </cell>
        </row>
        <row r="81">
          <cell r="D81" t="str">
            <v>WR-A118</v>
          </cell>
        </row>
        <row r="82">
          <cell r="D82" t="str">
            <v>WR-A124</v>
          </cell>
        </row>
        <row r="83">
          <cell r="D83" t="str">
            <v>WR-A130</v>
          </cell>
        </row>
        <row r="84">
          <cell r="D84" t="str">
            <v>WR-A136</v>
          </cell>
        </row>
        <row r="85">
          <cell r="D85" t="str">
            <v>WR-A142</v>
          </cell>
        </row>
        <row r="86">
          <cell r="D86" t="str">
            <v>WR-A160</v>
          </cell>
        </row>
        <row r="87">
          <cell r="D87" t="str">
            <v>WR-A212</v>
          </cell>
        </row>
        <row r="88">
          <cell r="D88" t="str">
            <v>WR-A218</v>
          </cell>
        </row>
        <row r="89">
          <cell r="D89" t="str">
            <v>WR-A224</v>
          </cell>
        </row>
        <row r="90">
          <cell r="D90" t="str">
            <v>WR-A230</v>
          </cell>
        </row>
        <row r="91">
          <cell r="D91" t="str">
            <v>WR-A236</v>
          </cell>
        </row>
        <row r="92">
          <cell r="D92" t="str">
            <v>WR-A242</v>
          </cell>
        </row>
        <row r="93">
          <cell r="D93" t="str">
            <v>WR-A260</v>
          </cell>
        </row>
        <row r="94">
          <cell r="D94" t="str">
            <v>WR-B215</v>
          </cell>
        </row>
        <row r="95">
          <cell r="D95" t="str">
            <v>WR-B224</v>
          </cell>
        </row>
        <row r="96">
          <cell r="D96" t="str">
            <v>Z4</v>
          </cell>
        </row>
        <row r="97">
          <cell r="D97" t="str">
            <v>Z4F</v>
          </cell>
        </row>
        <row r="98">
          <cell r="D98" t="str">
            <v>Z4F2</v>
          </cell>
        </row>
        <row r="99">
          <cell r="D99" t="str">
            <v>PFB-03</v>
          </cell>
        </row>
        <row r="100">
          <cell r="D100" t="str">
            <v>PFB-08</v>
          </cell>
        </row>
        <row r="101">
          <cell r="D101" t="str">
            <v>JMT-134</v>
          </cell>
        </row>
        <row r="102">
          <cell r="D102" t="str">
            <v>HB-31P</v>
          </cell>
        </row>
        <row r="103">
          <cell r="D103" t="str">
            <v>FAB-44</v>
          </cell>
        </row>
        <row r="104">
          <cell r="D104" t="str">
            <v>PR-03</v>
          </cell>
        </row>
        <row r="105">
          <cell r="D105" t="str">
            <v>PR-08</v>
          </cell>
        </row>
        <row r="106">
          <cell r="D106" t="str">
            <v>PR-12</v>
          </cell>
        </row>
        <row r="107">
          <cell r="D107" t="str">
            <v>PR-14</v>
          </cell>
        </row>
        <row r="108">
          <cell r="D108" t="str">
            <v>FAB-48</v>
          </cell>
        </row>
        <row r="109">
          <cell r="D109" t="str">
            <v>FAB-49</v>
          </cell>
        </row>
        <row r="110">
          <cell r="D110" t="str">
            <v>GEN-SB01</v>
          </cell>
        </row>
        <row r="111">
          <cell r="D111" t="str">
            <v>GEN-SB02</v>
          </cell>
        </row>
        <row r="112">
          <cell r="D112" t="str">
            <v>B4F</v>
          </cell>
        </row>
        <row r="113">
          <cell r="D113" t="str">
            <v>GEN-SP02</v>
          </cell>
        </row>
        <row r="114">
          <cell r="D114" t="str">
            <v>GEN-SP03</v>
          </cell>
        </row>
        <row r="115">
          <cell r="D115" t="str">
            <v>FAB-117</v>
          </cell>
        </row>
        <row r="116">
          <cell r="D116" t="str">
            <v>GEN-CN01</v>
          </cell>
        </row>
        <row r="117">
          <cell r="D117" t="str">
            <v>GEN-CN02</v>
          </cell>
        </row>
        <row r="118">
          <cell r="D118" t="str">
            <v>GEN-CN03</v>
          </cell>
        </row>
        <row r="119">
          <cell r="D119" t="str">
            <v>GEN-CN05</v>
          </cell>
        </row>
        <row r="120">
          <cell r="D120" t="str">
            <v>GEN-CN06</v>
          </cell>
        </row>
        <row r="121">
          <cell r="D121" t="str">
            <v>GEN-CN07</v>
          </cell>
        </row>
        <row r="122">
          <cell r="D122" t="str">
            <v>GEN-CN08</v>
          </cell>
        </row>
        <row r="123">
          <cell r="D123" t="str">
            <v>GEN-SB03</v>
          </cell>
        </row>
        <row r="124">
          <cell r="D124" t="str">
            <v>GEN-SB04</v>
          </cell>
        </row>
        <row r="125">
          <cell r="D125" t="str">
            <v>FAB-149</v>
          </cell>
        </row>
        <row r="126">
          <cell r="D126" t="str">
            <v>FAB-150</v>
          </cell>
        </row>
        <row r="127">
          <cell r="D127" t="str">
            <v>FAB-151</v>
          </cell>
        </row>
        <row r="128">
          <cell r="D128" t="str">
            <v>FAB-152</v>
          </cell>
        </row>
        <row r="129">
          <cell r="D129" t="str">
            <v>PR-32</v>
          </cell>
        </row>
        <row r="130">
          <cell r="D130" t="str">
            <v>FAB-173</v>
          </cell>
        </row>
        <row r="131">
          <cell r="D131" t="str">
            <v>FAB-244</v>
          </cell>
        </row>
        <row r="132">
          <cell r="D132" t="str">
            <v>FAB-245</v>
          </cell>
        </row>
        <row r="133">
          <cell r="D133" t="str">
            <v>FAB-246</v>
          </cell>
        </row>
        <row r="134">
          <cell r="D134" t="str">
            <v>FAB-247</v>
          </cell>
        </row>
        <row r="135">
          <cell r="D135" t="str">
            <v>CT-TC44</v>
          </cell>
        </row>
        <row r="136">
          <cell r="D136" t="str">
            <v>HB-18P</v>
          </cell>
        </row>
        <row r="137">
          <cell r="D137" t="str">
            <v>JMT-168</v>
          </cell>
        </row>
        <row r="138">
          <cell r="D138" t="str">
            <v>Z4FK</v>
          </cell>
        </row>
        <row r="139">
          <cell r="D139" t="str">
            <v>FAB-311</v>
          </cell>
        </row>
        <row r="140">
          <cell r="D140" t="str">
            <v>ST-02</v>
          </cell>
        </row>
        <row r="141">
          <cell r="D141" t="str">
            <v>ST-03</v>
          </cell>
        </row>
        <row r="142">
          <cell r="D142" t="str">
            <v>ST-04</v>
          </cell>
        </row>
        <row r="143">
          <cell r="D143" t="str">
            <v>V4-1524</v>
          </cell>
        </row>
        <row r="144">
          <cell r="D144" t="str">
            <v>BB-950135</v>
          </cell>
        </row>
        <row r="145">
          <cell r="D145" t="str">
            <v>BB-950155</v>
          </cell>
        </row>
        <row r="146">
          <cell r="D146" t="str">
            <v>BB-125185</v>
          </cell>
        </row>
        <row r="147">
          <cell r="D147" t="str">
            <v>BB-120235</v>
          </cell>
        </row>
        <row r="148">
          <cell r="D148" t="str">
            <v>V2-1112</v>
          </cell>
        </row>
        <row r="149">
          <cell r="D149" t="str">
            <v>B5</v>
          </cell>
        </row>
        <row r="150">
          <cell r="D150" t="str">
            <v>FAB-50</v>
          </cell>
        </row>
        <row r="151">
          <cell r="D151" t="str">
            <v>CFB-11232</v>
          </cell>
        </row>
        <row r="152">
          <cell r="D152" t="str">
            <v>RCB-12</v>
          </cell>
        </row>
        <row r="153">
          <cell r="D153" t="str">
            <v>ECO-01</v>
          </cell>
        </row>
        <row r="154">
          <cell r="D154" t="str">
            <v>ECO-02</v>
          </cell>
        </row>
        <row r="155">
          <cell r="D155" t="str">
            <v>ECO-04</v>
          </cell>
        </row>
        <row r="156">
          <cell r="D156" t="str">
            <v>ECO-05</v>
          </cell>
        </row>
        <row r="157">
          <cell r="D157" t="str">
            <v>ECO-06</v>
          </cell>
        </row>
        <row r="158">
          <cell r="D158" t="str">
            <v>ECO-07</v>
          </cell>
        </row>
        <row r="159">
          <cell r="D159" t="str">
            <v>ECO-08</v>
          </cell>
        </row>
        <row r="160">
          <cell r="D160" t="str">
            <v>ECO-09</v>
          </cell>
        </row>
        <row r="161">
          <cell r="D161" t="str">
            <v>ECO-10</v>
          </cell>
        </row>
        <row r="162">
          <cell r="D162" t="str">
            <v>ECO-28</v>
          </cell>
        </row>
        <row r="163">
          <cell r="D163" t="str">
            <v>V9</v>
          </cell>
        </row>
        <row r="164">
          <cell r="D164" t="str">
            <v>CFB-12448</v>
          </cell>
        </row>
        <row r="165">
          <cell r="D165" t="str">
            <v>CFB-12460</v>
          </cell>
        </row>
        <row r="166">
          <cell r="D166" t="str">
            <v>CFB-12496</v>
          </cell>
        </row>
        <row r="167">
          <cell r="D167" t="str">
            <v>HB-19P</v>
          </cell>
        </row>
        <row r="168">
          <cell r="D168" t="str">
            <v>CFB-11648</v>
          </cell>
        </row>
        <row r="169">
          <cell r="D169" t="str">
            <v>CFB-116100</v>
          </cell>
        </row>
        <row r="170">
          <cell r="D170" t="str">
            <v>FAB-377</v>
          </cell>
        </row>
        <row r="171">
          <cell r="D171" t="str">
            <v>FAB-378</v>
          </cell>
        </row>
        <row r="172">
          <cell r="D172" t="str">
            <v>FAB-379</v>
          </cell>
        </row>
        <row r="173">
          <cell r="D173" t="str">
            <v>FAB-380</v>
          </cell>
        </row>
        <row r="174">
          <cell r="D174" t="str">
            <v>FAB-381</v>
          </cell>
        </row>
        <row r="175">
          <cell r="D175" t="str">
            <v>RCB-13</v>
          </cell>
        </row>
        <row r="176">
          <cell r="D176" t="str">
            <v>FAB-383</v>
          </cell>
        </row>
        <row r="177">
          <cell r="D177" t="str">
            <v>PF-S1</v>
          </cell>
        </row>
        <row r="178">
          <cell r="D178" t="str">
            <v>PF-S2</v>
          </cell>
        </row>
        <row r="179">
          <cell r="D179" t="str">
            <v>PF-POTS3</v>
          </cell>
        </row>
        <row r="180">
          <cell r="D180" t="str">
            <v>PO-AC6</v>
          </cell>
        </row>
        <row r="181">
          <cell r="D181" t="str">
            <v>FAB-395</v>
          </cell>
        </row>
        <row r="182">
          <cell r="D182" t="str">
            <v>PR-44</v>
          </cell>
        </row>
        <row r="183">
          <cell r="D183" t="str">
            <v>FAB-388</v>
          </cell>
        </row>
        <row r="184">
          <cell r="D184" t="str">
            <v>FAB-397</v>
          </cell>
        </row>
        <row r="185">
          <cell r="D185" t="str">
            <v>FAB-398</v>
          </cell>
        </row>
        <row r="186">
          <cell r="D186" t="str">
            <v>FAB-399</v>
          </cell>
        </row>
        <row r="187">
          <cell r="D187" t="str">
            <v>FAB-400</v>
          </cell>
        </row>
        <row r="188">
          <cell r="D188" t="str">
            <v>FAB-401</v>
          </cell>
        </row>
        <row r="189">
          <cell r="D189" t="str">
            <v>FAB-402</v>
          </cell>
        </row>
        <row r="190">
          <cell r="D190" t="str">
            <v>FAB-403</v>
          </cell>
        </row>
        <row r="191">
          <cell r="D191" t="str">
            <v>FAB-404</v>
          </cell>
        </row>
        <row r="192">
          <cell r="D192" t="str">
            <v>FAB-405</v>
          </cell>
        </row>
        <row r="193">
          <cell r="D193" t="str">
            <v>PO-AC7</v>
          </cell>
        </row>
        <row r="194">
          <cell r="D194" t="str">
            <v>PO-AC8</v>
          </cell>
        </row>
        <row r="195">
          <cell r="D195" t="str">
            <v>HT-27</v>
          </cell>
        </row>
        <row r="196">
          <cell r="D196" t="str">
            <v>ECO-29</v>
          </cell>
        </row>
        <row r="197">
          <cell r="D197" t="str">
            <v>ECO-32</v>
          </cell>
        </row>
        <row r="198">
          <cell r="D198" t="str">
            <v>CP-1-2418F</v>
          </cell>
        </row>
        <row r="199">
          <cell r="D199" t="str">
            <v>CP-3-2415F</v>
          </cell>
        </row>
        <row r="200">
          <cell r="D200" t="str">
            <v>CFB-21524</v>
          </cell>
        </row>
        <row r="201">
          <cell r="D201" t="str">
            <v>CFB-21648</v>
          </cell>
        </row>
        <row r="202">
          <cell r="D202" t="str">
            <v>CFB-20812</v>
          </cell>
        </row>
        <row r="203">
          <cell r="D203" t="str">
            <v>CFB-11524</v>
          </cell>
        </row>
        <row r="204">
          <cell r="D204" t="str">
            <v>CFB-10812</v>
          </cell>
        </row>
        <row r="205">
          <cell r="D205" t="str">
            <v>CFB-050812</v>
          </cell>
        </row>
        <row r="206">
          <cell r="D206" t="str">
            <v>V4-2020</v>
          </cell>
        </row>
        <row r="207">
          <cell r="D207" t="str">
            <v>S21K</v>
          </cell>
        </row>
        <row r="208">
          <cell r="D208" t="str">
            <v>FAB-432</v>
          </cell>
        </row>
        <row r="209">
          <cell r="D209" t="str">
            <v>FAB-433</v>
          </cell>
        </row>
        <row r="210">
          <cell r="D210" t="str">
            <v>FAB-436</v>
          </cell>
        </row>
        <row r="211">
          <cell r="D211" t="str">
            <v>FAB-437</v>
          </cell>
        </row>
        <row r="212">
          <cell r="D212" t="str">
            <v>FAB-438</v>
          </cell>
        </row>
        <row r="213">
          <cell r="D213" t="str">
            <v>FAB-439</v>
          </cell>
        </row>
        <row r="214">
          <cell r="D214" t="str">
            <v>FAB-440</v>
          </cell>
        </row>
        <row r="215">
          <cell r="D215" t="str">
            <v>FAB-441</v>
          </cell>
        </row>
        <row r="216">
          <cell r="D216" t="str">
            <v>FPB-04</v>
          </cell>
        </row>
        <row r="217">
          <cell r="D217" t="str">
            <v>STA-51</v>
          </cell>
        </row>
        <row r="218">
          <cell r="D218" t="str">
            <v>FPB-05</v>
          </cell>
        </row>
        <row r="219">
          <cell r="D219" t="str">
            <v>FPB-06</v>
          </cell>
        </row>
        <row r="220">
          <cell r="D220" t="str">
            <v>ST-08</v>
          </cell>
        </row>
        <row r="221">
          <cell r="D221" t="str">
            <v>ST-09</v>
          </cell>
        </row>
        <row r="222">
          <cell r="D222" t="str">
            <v>ST-10</v>
          </cell>
        </row>
        <row r="223">
          <cell r="D223" t="str">
            <v>ST-11</v>
          </cell>
        </row>
        <row r="224">
          <cell r="D224" t="str">
            <v>ST-12</v>
          </cell>
        </row>
        <row r="225">
          <cell r="D225" t="str">
            <v>GEN-SB05</v>
          </cell>
        </row>
        <row r="226">
          <cell r="D226" t="str">
            <v>ST-13</v>
          </cell>
        </row>
        <row r="227">
          <cell r="D227" t="str">
            <v>ST-14</v>
          </cell>
        </row>
        <row r="228">
          <cell r="D228" t="str">
            <v>FAB-465</v>
          </cell>
        </row>
        <row r="229">
          <cell r="D229" t="str">
            <v>FAB-466</v>
          </cell>
        </row>
        <row r="230">
          <cell r="D230" t="str">
            <v>FAB-467</v>
          </cell>
        </row>
        <row r="231">
          <cell r="D231" t="str">
            <v>ECO-33</v>
          </cell>
        </row>
        <row r="232">
          <cell r="D232" t="str">
            <v>ECO-34</v>
          </cell>
        </row>
        <row r="233">
          <cell r="D233" t="str">
            <v>STA-52</v>
          </cell>
        </row>
        <row r="234">
          <cell r="D234" t="str">
            <v>STA-53</v>
          </cell>
        </row>
        <row r="235">
          <cell r="D235" t="str">
            <v>STA-54</v>
          </cell>
        </row>
        <row r="236">
          <cell r="D236" t="str">
            <v>STA-55</v>
          </cell>
        </row>
        <row r="237">
          <cell r="D237" t="str">
            <v>STA-56</v>
          </cell>
        </row>
        <row r="238">
          <cell r="D238" t="str">
            <v>STA-57</v>
          </cell>
        </row>
        <row r="239">
          <cell r="D239" t="str">
            <v>STA-58</v>
          </cell>
        </row>
        <row r="240">
          <cell r="D240" t="str">
            <v>ST-15</v>
          </cell>
        </row>
        <row r="241">
          <cell r="D241" t="str">
            <v>FPB-10</v>
          </cell>
        </row>
        <row r="242">
          <cell r="D242" t="str">
            <v>FPB-11</v>
          </cell>
        </row>
        <row r="243">
          <cell r="D243" t="str">
            <v>FPB-12</v>
          </cell>
        </row>
        <row r="244">
          <cell r="D244" t="str">
            <v>FPB-13</v>
          </cell>
        </row>
        <row r="245">
          <cell r="D245" t="str">
            <v>FPB-14</v>
          </cell>
        </row>
        <row r="246">
          <cell r="D246" t="str">
            <v>FAB-473</v>
          </cell>
        </row>
        <row r="247">
          <cell r="D247" t="str">
            <v>FAB-474</v>
          </cell>
        </row>
        <row r="248">
          <cell r="D248" t="str">
            <v>GEN-SB08</v>
          </cell>
        </row>
        <row r="249">
          <cell r="D249" t="str">
            <v>GEN-SB09</v>
          </cell>
        </row>
        <row r="250">
          <cell r="D250" t="str">
            <v>IB-A32</v>
          </cell>
        </row>
        <row r="251">
          <cell r="D251" t="str">
            <v>FAB-475</v>
          </cell>
        </row>
        <row r="252">
          <cell r="D252" t="str">
            <v>FAB-476</v>
          </cell>
        </row>
        <row r="253">
          <cell r="D253" t="str">
            <v>FAB-477</v>
          </cell>
        </row>
        <row r="254">
          <cell r="D254" t="str">
            <v>FAB-478</v>
          </cell>
        </row>
        <row r="255">
          <cell r="D255" t="str">
            <v>FAB-483</v>
          </cell>
        </row>
        <row r="256">
          <cell r="D256" t="str">
            <v>CNF-01</v>
          </cell>
        </row>
        <row r="257">
          <cell r="D257" t="str">
            <v>CNF-02</v>
          </cell>
        </row>
        <row r="258">
          <cell r="D258" t="str">
            <v>CNF-03</v>
          </cell>
        </row>
        <row r="259">
          <cell r="D259" t="str">
            <v>FAB-488</v>
          </cell>
        </row>
        <row r="260">
          <cell r="D260" t="str">
            <v>ST-16</v>
          </cell>
        </row>
        <row r="261">
          <cell r="D261" t="str">
            <v>ST-17</v>
          </cell>
        </row>
        <row r="262">
          <cell r="D262" t="str">
            <v>ST-18</v>
          </cell>
        </row>
        <row r="263">
          <cell r="D263" t="str">
            <v>GEN-CB1008</v>
          </cell>
        </row>
        <row r="264">
          <cell r="D264" t="str">
            <v>FAB-489</v>
          </cell>
        </row>
        <row r="265">
          <cell r="D265" t="str">
            <v>FAB-490</v>
          </cell>
        </row>
        <row r="266">
          <cell r="D266" t="str">
            <v>FAB-491</v>
          </cell>
        </row>
        <row r="267">
          <cell r="D267" t="str">
            <v>FAB-492</v>
          </cell>
        </row>
        <row r="268">
          <cell r="D268" t="str">
            <v>FAB-493</v>
          </cell>
        </row>
        <row r="269">
          <cell r="D269" t="str">
            <v>FAB-494</v>
          </cell>
        </row>
        <row r="270">
          <cell r="D270" t="str">
            <v>FAB-495</v>
          </cell>
        </row>
        <row r="271">
          <cell r="D271" t="str">
            <v>FAB-496</v>
          </cell>
        </row>
        <row r="272">
          <cell r="D272" t="str">
            <v>FAB-497</v>
          </cell>
        </row>
        <row r="273">
          <cell r="D273" t="str">
            <v>FAB-498</v>
          </cell>
        </row>
        <row r="274">
          <cell r="D274" t="str">
            <v>FAB-499</v>
          </cell>
        </row>
        <row r="275">
          <cell r="D275" t="str">
            <v>FAB-500</v>
          </cell>
        </row>
        <row r="276">
          <cell r="D276" t="str">
            <v>FAB-501</v>
          </cell>
        </row>
        <row r="277">
          <cell r="D277" t="str">
            <v>FAB-502</v>
          </cell>
        </row>
        <row r="278">
          <cell r="D278" t="str">
            <v>FAB-503</v>
          </cell>
        </row>
        <row r="279">
          <cell r="D279" t="str">
            <v>FAB-504</v>
          </cell>
        </row>
        <row r="280">
          <cell r="D280" t="str">
            <v>FAB-506</v>
          </cell>
        </row>
        <row r="281">
          <cell r="D281" t="str">
            <v>FAB-509</v>
          </cell>
        </row>
        <row r="282">
          <cell r="D282" t="str">
            <v>FAB-511</v>
          </cell>
        </row>
        <row r="283">
          <cell r="D283" t="str">
            <v>FAB-512</v>
          </cell>
        </row>
        <row r="284">
          <cell r="D284" t="str">
            <v>FAB-514</v>
          </cell>
        </row>
        <row r="285">
          <cell r="D285" t="str">
            <v>FAB-515</v>
          </cell>
        </row>
        <row r="286">
          <cell r="D286" t="str">
            <v>FAB-516</v>
          </cell>
        </row>
        <row r="287">
          <cell r="D287" t="str">
            <v>FAB-521</v>
          </cell>
        </row>
        <row r="288">
          <cell r="D288" t="str">
            <v>FAB-522</v>
          </cell>
        </row>
        <row r="289">
          <cell r="D289" t="str">
            <v>FAB-523</v>
          </cell>
        </row>
        <row r="290">
          <cell r="D290" t="str">
            <v>FAB-524</v>
          </cell>
        </row>
        <row r="291">
          <cell r="D291" t="str">
            <v>FAB-525</v>
          </cell>
        </row>
        <row r="292">
          <cell r="D292" t="str">
            <v>FAB-526</v>
          </cell>
        </row>
        <row r="293">
          <cell r="D293" t="str">
            <v>FAB-527</v>
          </cell>
        </row>
        <row r="294">
          <cell r="D294" t="str">
            <v>FAB-528</v>
          </cell>
        </row>
        <row r="295">
          <cell r="D295" t="str">
            <v>FAB-529</v>
          </cell>
        </row>
        <row r="296">
          <cell r="D296" t="str">
            <v>FAB-530</v>
          </cell>
        </row>
        <row r="297">
          <cell r="D297" t="str">
            <v>FAB-531</v>
          </cell>
        </row>
        <row r="298">
          <cell r="D298" t="str">
            <v>FAB-532</v>
          </cell>
        </row>
        <row r="299">
          <cell r="D299" t="str">
            <v>FAB-533</v>
          </cell>
        </row>
        <row r="300">
          <cell r="D300" t="str">
            <v>FAB-534</v>
          </cell>
        </row>
        <row r="301">
          <cell r="D301" t="str">
            <v>FAB-535</v>
          </cell>
        </row>
        <row r="302">
          <cell r="D302" t="str">
            <v>FAB-536</v>
          </cell>
        </row>
        <row r="303">
          <cell r="D303" t="str">
            <v>FAB-537</v>
          </cell>
        </row>
        <row r="304">
          <cell r="D304" t="str">
            <v>FAB-538</v>
          </cell>
        </row>
        <row r="305">
          <cell r="D305" t="str">
            <v>FAB-539</v>
          </cell>
        </row>
        <row r="306">
          <cell r="D306" t="str">
            <v>FAB-540</v>
          </cell>
        </row>
        <row r="307">
          <cell r="D307" t="str">
            <v>FAB-541</v>
          </cell>
        </row>
        <row r="308">
          <cell r="D308" t="str">
            <v>FAB-542</v>
          </cell>
        </row>
        <row r="309">
          <cell r="D309" t="str">
            <v>FAB-543</v>
          </cell>
        </row>
        <row r="310">
          <cell r="D310" t="str">
            <v>FAB-544</v>
          </cell>
        </row>
        <row r="311">
          <cell r="D311" t="str">
            <v>FAB-545</v>
          </cell>
        </row>
        <row r="312">
          <cell r="D312" t="str">
            <v>FAB-546</v>
          </cell>
        </row>
        <row r="313">
          <cell r="D313" t="str">
            <v>FAB-547</v>
          </cell>
        </row>
        <row r="314">
          <cell r="D314" t="str">
            <v>FAB-548</v>
          </cell>
        </row>
        <row r="315">
          <cell r="D315" t="str">
            <v>FAB-549</v>
          </cell>
        </row>
        <row r="316">
          <cell r="D316" t="str">
            <v>FAB-550</v>
          </cell>
        </row>
        <row r="317">
          <cell r="D317" t="str">
            <v>FAB-551</v>
          </cell>
        </row>
        <row r="318">
          <cell r="D318" t="str">
            <v>FAB-552</v>
          </cell>
        </row>
        <row r="319">
          <cell r="D319" t="str">
            <v>FAB-553</v>
          </cell>
        </row>
        <row r="320">
          <cell r="D320" t="str">
            <v>FAB-554</v>
          </cell>
        </row>
        <row r="321">
          <cell r="D321" t="str">
            <v>FAB-555</v>
          </cell>
        </row>
        <row r="322">
          <cell r="D322" t="str">
            <v>FAB-556</v>
          </cell>
        </row>
        <row r="323">
          <cell r="D323" t="str">
            <v>FAB-557</v>
          </cell>
        </row>
        <row r="324">
          <cell r="D324" t="str">
            <v>FAB-558</v>
          </cell>
        </row>
        <row r="325">
          <cell r="D325" t="str">
            <v>FAB-559</v>
          </cell>
        </row>
        <row r="326">
          <cell r="D326" t="str">
            <v>FAB-560</v>
          </cell>
        </row>
        <row r="327">
          <cell r="D327" t="str">
            <v>FAB-561</v>
          </cell>
        </row>
        <row r="328">
          <cell r="D328" t="str">
            <v>FAB-562</v>
          </cell>
        </row>
        <row r="329">
          <cell r="D329" t="str">
            <v>FAB-563</v>
          </cell>
        </row>
        <row r="330">
          <cell r="D330" t="str">
            <v>FAB-564</v>
          </cell>
        </row>
        <row r="331">
          <cell r="D331" t="str">
            <v>FAB-565</v>
          </cell>
        </row>
        <row r="332">
          <cell r="D332" t="str">
            <v>FAB-566</v>
          </cell>
        </row>
        <row r="333">
          <cell r="D333" t="str">
            <v>FAB-567</v>
          </cell>
        </row>
        <row r="334">
          <cell r="D334" t="str">
            <v>FAB-568</v>
          </cell>
        </row>
        <row r="335">
          <cell r="D335" t="str">
            <v>FAB-569</v>
          </cell>
        </row>
        <row r="336">
          <cell r="D336" t="str">
            <v>FAB-570</v>
          </cell>
        </row>
        <row r="337">
          <cell r="D337" t="str">
            <v>FAB-571</v>
          </cell>
        </row>
        <row r="338">
          <cell r="D338" t="str">
            <v>FAB-572</v>
          </cell>
        </row>
        <row r="339">
          <cell r="D339" t="str">
            <v>FAB-573</v>
          </cell>
        </row>
        <row r="340">
          <cell r="D340" t="str">
            <v>FAB-574</v>
          </cell>
        </row>
        <row r="341">
          <cell r="D341" t="str">
            <v>FAB-575</v>
          </cell>
        </row>
        <row r="342">
          <cell r="D342" t="str">
            <v>FAB-576</v>
          </cell>
        </row>
        <row r="343">
          <cell r="D343" t="str">
            <v>FAB-577</v>
          </cell>
        </row>
        <row r="344">
          <cell r="D344" t="str">
            <v>FAB-578</v>
          </cell>
        </row>
        <row r="345">
          <cell r="D345" t="str">
            <v>PO-AC9</v>
          </cell>
        </row>
        <row r="346">
          <cell r="D346" t="str">
            <v>GEN-CPB1009</v>
          </cell>
        </row>
        <row r="347">
          <cell r="D347" t="str">
            <v>GEN-CPB1010</v>
          </cell>
        </row>
        <row r="348">
          <cell r="D348" t="str">
            <v>GEN-CPB1011</v>
          </cell>
        </row>
        <row r="349">
          <cell r="D349" t="str">
            <v>GEN-CPB1012</v>
          </cell>
        </row>
        <row r="350">
          <cell r="D350" t="str">
            <v>GEN-CPB1013</v>
          </cell>
        </row>
        <row r="351">
          <cell r="D351" t="str">
            <v>GEN-CPB1014</v>
          </cell>
        </row>
        <row r="352">
          <cell r="D352" t="str">
            <v>FAB-579</v>
          </cell>
        </row>
        <row r="353">
          <cell r="D353" t="str">
            <v>FAB-580</v>
          </cell>
        </row>
        <row r="354">
          <cell r="D354" t="str">
            <v>FAB-581</v>
          </cell>
        </row>
        <row r="355">
          <cell r="D355" t="str">
            <v>FAB-582</v>
          </cell>
        </row>
        <row r="356">
          <cell r="D356" t="str">
            <v>FAB-583</v>
          </cell>
        </row>
        <row r="357">
          <cell r="D357" t="str">
            <v>FAB-584</v>
          </cell>
        </row>
        <row r="358">
          <cell r="D358" t="str">
            <v>FAB-585</v>
          </cell>
        </row>
        <row r="359">
          <cell r="D359" t="str">
            <v>FAB-586</v>
          </cell>
        </row>
        <row r="360">
          <cell r="D360" t="str">
            <v>FAB-587</v>
          </cell>
        </row>
        <row r="361">
          <cell r="D361" t="str">
            <v>FAB-588</v>
          </cell>
        </row>
        <row r="362">
          <cell r="D362" t="str">
            <v>FAB-589</v>
          </cell>
        </row>
        <row r="363">
          <cell r="D363" t="str">
            <v>FAB-590</v>
          </cell>
        </row>
        <row r="364">
          <cell r="D364" t="str">
            <v>FAB-591</v>
          </cell>
        </row>
        <row r="365">
          <cell r="D365" t="str">
            <v>GEN-HW01</v>
          </cell>
        </row>
        <row r="366">
          <cell r="D366" t="str">
            <v>GEN-HW02</v>
          </cell>
        </row>
        <row r="367">
          <cell r="D367" t="str">
            <v>GEN-SP01</v>
          </cell>
        </row>
        <row r="368">
          <cell r="D368" t="str">
            <v>GEN-SP04</v>
          </cell>
        </row>
        <row r="369">
          <cell r="D369" t="str">
            <v>GEN-SP06</v>
          </cell>
        </row>
        <row r="370">
          <cell r="D370" t="str">
            <v>GEN-SP07</v>
          </cell>
        </row>
        <row r="371">
          <cell r="D371" t="str">
            <v>GEN-SP08</v>
          </cell>
        </row>
        <row r="372">
          <cell r="D372" t="str">
            <v>FAB-592</v>
          </cell>
        </row>
        <row r="373">
          <cell r="D373" t="str">
            <v>FAB-593</v>
          </cell>
        </row>
        <row r="374">
          <cell r="D374" t="str">
            <v>FAB-594</v>
          </cell>
        </row>
        <row r="375">
          <cell r="D375" t="str">
            <v>FAB-595</v>
          </cell>
        </row>
        <row r="376">
          <cell r="D376" t="str">
            <v>GEN-CB1015</v>
          </cell>
        </row>
        <row r="377">
          <cell r="D377" t="str">
            <v>GEN-CB1016</v>
          </cell>
        </row>
        <row r="378">
          <cell r="D378" t="str">
            <v>GEN-CB1017</v>
          </cell>
        </row>
        <row r="379">
          <cell r="D379" t="str">
            <v>GEN-CB1018</v>
          </cell>
        </row>
        <row r="380">
          <cell r="D380" t="str">
            <v>GEN-CB1019</v>
          </cell>
        </row>
        <row r="381">
          <cell r="D381" t="str">
            <v>GEN-CPB1020</v>
          </cell>
        </row>
        <row r="382">
          <cell r="D382" t="str">
            <v>FP-69</v>
          </cell>
        </row>
        <row r="383">
          <cell r="D383" t="str">
            <v>FP-70</v>
          </cell>
        </row>
        <row r="384">
          <cell r="D384" t="str">
            <v>FP-72</v>
          </cell>
        </row>
        <row r="385">
          <cell r="D385" t="str">
            <v>FPB-03</v>
          </cell>
        </row>
        <row r="386">
          <cell r="D386" t="str">
            <v>IB-E08</v>
          </cell>
        </row>
        <row r="387">
          <cell r="D387" t="str">
            <v>JMT-93</v>
          </cell>
        </row>
        <row r="388">
          <cell r="D388" t="str">
            <v>JMT-97</v>
          </cell>
        </row>
        <row r="389">
          <cell r="D389" t="str">
            <v>MFI-12</v>
          </cell>
        </row>
        <row r="390">
          <cell r="D390" t="str">
            <v>PF-11I</v>
          </cell>
        </row>
        <row r="391">
          <cell r="D391" t="str">
            <v>PF-20</v>
          </cell>
        </row>
        <row r="392">
          <cell r="D392" t="str">
            <v>PF-21</v>
          </cell>
        </row>
        <row r="393">
          <cell r="D393" t="str">
            <v>PF-21I</v>
          </cell>
        </row>
        <row r="394">
          <cell r="D394" t="str">
            <v>PF-30</v>
          </cell>
        </row>
        <row r="395">
          <cell r="D395" t="str">
            <v>PF-31</v>
          </cell>
        </row>
        <row r="396">
          <cell r="D396" t="str">
            <v>PF-31I</v>
          </cell>
        </row>
        <row r="397">
          <cell r="D397" t="str">
            <v>PFB-02</v>
          </cell>
        </row>
        <row r="398">
          <cell r="D398" t="str">
            <v>PF-POT</v>
          </cell>
        </row>
        <row r="399">
          <cell r="D399" t="str">
            <v>PFR-10</v>
          </cell>
        </row>
        <row r="400">
          <cell r="D400" t="str">
            <v>PO-AC2</v>
          </cell>
        </row>
        <row r="401">
          <cell r="D401" t="str">
            <v>PO-AC3</v>
          </cell>
        </row>
        <row r="402">
          <cell r="D402" t="str">
            <v>TO-01</v>
          </cell>
        </row>
        <row r="403">
          <cell r="D403" t="str">
            <v>TO-02</v>
          </cell>
        </row>
        <row r="404">
          <cell r="D404" t="str">
            <v>TO-03</v>
          </cell>
        </row>
        <row r="405">
          <cell r="D405" t="str">
            <v>TO-04</v>
          </cell>
        </row>
        <row r="406">
          <cell r="D406" t="str">
            <v>TO-06</v>
          </cell>
        </row>
        <row r="407">
          <cell r="D407" t="str">
            <v>TO-CO1</v>
          </cell>
        </row>
        <row r="408">
          <cell r="D408" t="str">
            <v>V8</v>
          </cell>
        </row>
        <row r="409">
          <cell r="D409" t="str">
            <v>PFI-O10</v>
          </cell>
        </row>
        <row r="410">
          <cell r="D410" t="str">
            <v>PFB-04</v>
          </cell>
        </row>
        <row r="411">
          <cell r="D411" t="str">
            <v>PFB-05</v>
          </cell>
        </row>
        <row r="412">
          <cell r="D412" t="str">
            <v>PFB-06</v>
          </cell>
        </row>
        <row r="413">
          <cell r="D413" t="str">
            <v>PFB-07</v>
          </cell>
        </row>
        <row r="414">
          <cell r="D414" t="str">
            <v>JMT-138</v>
          </cell>
        </row>
        <row r="415">
          <cell r="D415" t="str">
            <v>FAB-06</v>
          </cell>
        </row>
        <row r="416">
          <cell r="D416" t="str">
            <v>FAB-07</v>
          </cell>
        </row>
        <row r="417">
          <cell r="D417" t="str">
            <v>FAB-11</v>
          </cell>
        </row>
        <row r="418">
          <cell r="D418" t="str">
            <v>FAB-12</v>
          </cell>
        </row>
        <row r="419">
          <cell r="D419" t="str">
            <v>FAB-15</v>
          </cell>
        </row>
        <row r="420">
          <cell r="D420" t="str">
            <v>FAB-31</v>
          </cell>
        </row>
        <row r="421">
          <cell r="D421" t="str">
            <v>FAB-41</v>
          </cell>
        </row>
        <row r="422">
          <cell r="D422" t="str">
            <v>FAB-42</v>
          </cell>
        </row>
        <row r="423">
          <cell r="D423" t="str">
            <v>FAB-51</v>
          </cell>
        </row>
        <row r="424">
          <cell r="D424" t="str">
            <v>PFB-09</v>
          </cell>
        </row>
        <row r="425">
          <cell r="D425" t="str">
            <v>PFI-05</v>
          </cell>
        </row>
        <row r="426">
          <cell r="D426" t="str">
            <v>PFI-07</v>
          </cell>
        </row>
        <row r="427">
          <cell r="D427" t="str">
            <v>FAB-55</v>
          </cell>
        </row>
        <row r="428">
          <cell r="D428" t="str">
            <v>FAB-78</v>
          </cell>
        </row>
        <row r="429">
          <cell r="D429" t="str">
            <v>FAB-79</v>
          </cell>
        </row>
        <row r="430">
          <cell r="D430" t="str">
            <v>PKG-03</v>
          </cell>
        </row>
        <row r="431">
          <cell r="D431" t="str">
            <v>PKG-04</v>
          </cell>
        </row>
        <row r="432">
          <cell r="D432" t="str">
            <v>PKG-05</v>
          </cell>
        </row>
        <row r="433">
          <cell r="D433" t="str">
            <v>PKG-07</v>
          </cell>
        </row>
        <row r="434">
          <cell r="D434" t="str">
            <v>PKG-08</v>
          </cell>
        </row>
        <row r="435">
          <cell r="D435" t="str">
            <v>FAB-104</v>
          </cell>
        </row>
        <row r="436">
          <cell r="D436" t="str">
            <v>FAB-110</v>
          </cell>
        </row>
        <row r="437">
          <cell r="D437" t="str">
            <v>PKG-09</v>
          </cell>
        </row>
        <row r="438">
          <cell r="D438" t="str">
            <v>PKG-11</v>
          </cell>
        </row>
        <row r="439">
          <cell r="D439" t="str">
            <v>PF-RG3</v>
          </cell>
        </row>
        <row r="440">
          <cell r="D440" t="str">
            <v>JMT-153</v>
          </cell>
        </row>
        <row r="441">
          <cell r="D441" t="str">
            <v>PKG-12</v>
          </cell>
        </row>
        <row r="442">
          <cell r="D442" t="str">
            <v>PS-35</v>
          </cell>
        </row>
        <row r="443">
          <cell r="D443" t="str">
            <v>PS-57</v>
          </cell>
        </row>
        <row r="444">
          <cell r="D444" t="str">
            <v>PFB-13</v>
          </cell>
        </row>
        <row r="445">
          <cell r="D445" t="str">
            <v>FAB-122</v>
          </cell>
        </row>
        <row r="446">
          <cell r="D446" t="str">
            <v>JMT-154</v>
          </cell>
        </row>
        <row r="447">
          <cell r="D447" t="str">
            <v>JMT-159</v>
          </cell>
        </row>
        <row r="448">
          <cell r="D448" t="str">
            <v>GEN-PC01</v>
          </cell>
        </row>
        <row r="449">
          <cell r="D449" t="str">
            <v>GEN-NS12</v>
          </cell>
        </row>
        <row r="450">
          <cell r="D450" t="str">
            <v>FAB-180</v>
          </cell>
        </row>
        <row r="451">
          <cell r="D451" t="str">
            <v>PFI-11</v>
          </cell>
        </row>
        <row r="452">
          <cell r="D452" t="str">
            <v>PFI-12</v>
          </cell>
        </row>
        <row r="453">
          <cell r="D453" t="str">
            <v>FAB-183</v>
          </cell>
        </row>
        <row r="454">
          <cell r="D454" t="str">
            <v>FAB-191</v>
          </cell>
        </row>
        <row r="455">
          <cell r="D455" t="str">
            <v>SS-63</v>
          </cell>
        </row>
        <row r="456">
          <cell r="D456" t="str">
            <v>SS-64</v>
          </cell>
        </row>
        <row r="457">
          <cell r="D457" t="str">
            <v>SS-71</v>
          </cell>
        </row>
        <row r="458">
          <cell r="D458" t="str">
            <v>SS-72</v>
          </cell>
        </row>
        <row r="459">
          <cell r="D459" t="str">
            <v>FAB-195</v>
          </cell>
        </row>
        <row r="460">
          <cell r="D460" t="str">
            <v>FAB-196</v>
          </cell>
        </row>
        <row r="461">
          <cell r="D461" t="str">
            <v>FAB-197</v>
          </cell>
        </row>
        <row r="462">
          <cell r="D462" t="str">
            <v>FAB-199</v>
          </cell>
        </row>
        <row r="463">
          <cell r="D463" t="str">
            <v>FAB-208</v>
          </cell>
        </row>
        <row r="464">
          <cell r="D464" t="str">
            <v>FAB-209</v>
          </cell>
        </row>
        <row r="465">
          <cell r="D465" t="str">
            <v>FAB-210</v>
          </cell>
        </row>
        <row r="466">
          <cell r="D466" t="str">
            <v>FAB-211</v>
          </cell>
        </row>
        <row r="467">
          <cell r="D467" t="str">
            <v>FAB-214</v>
          </cell>
        </row>
        <row r="468">
          <cell r="D468" t="str">
            <v>FAB-216</v>
          </cell>
        </row>
        <row r="469">
          <cell r="D469" t="str">
            <v>FAB-227</v>
          </cell>
        </row>
        <row r="470">
          <cell r="D470" t="str">
            <v>FAB-228</v>
          </cell>
        </row>
        <row r="471">
          <cell r="D471" t="str">
            <v>CT-WK44</v>
          </cell>
        </row>
        <row r="472">
          <cell r="D472" t="str">
            <v>FAB-240</v>
          </cell>
        </row>
        <row r="473">
          <cell r="D473" t="str">
            <v>FAB-241</v>
          </cell>
        </row>
        <row r="474">
          <cell r="D474" t="str">
            <v>FAB-242</v>
          </cell>
        </row>
        <row r="475">
          <cell r="D475" t="str">
            <v>FAB-243</v>
          </cell>
        </row>
        <row r="476">
          <cell r="D476" t="str">
            <v>PKG-13</v>
          </cell>
        </row>
        <row r="477">
          <cell r="D477" t="str">
            <v>JMT-163</v>
          </cell>
        </row>
        <row r="478">
          <cell r="D478" t="str">
            <v>FAB-252</v>
          </cell>
        </row>
        <row r="479">
          <cell r="D479" t="str">
            <v>JMT-166</v>
          </cell>
        </row>
        <row r="480">
          <cell r="D480" t="str">
            <v>JMT-167</v>
          </cell>
        </row>
        <row r="481">
          <cell r="D481" t="str">
            <v>FAB-261</v>
          </cell>
        </row>
        <row r="482">
          <cell r="D482" t="str">
            <v>FAB-265</v>
          </cell>
        </row>
        <row r="483">
          <cell r="D483" t="str">
            <v>FAB-267</v>
          </cell>
        </row>
        <row r="484">
          <cell r="D484" t="str">
            <v>FAB-270</v>
          </cell>
        </row>
        <row r="485">
          <cell r="D485" t="str">
            <v>FAB-279</v>
          </cell>
        </row>
        <row r="486">
          <cell r="D486" t="str">
            <v>FAB-280</v>
          </cell>
        </row>
        <row r="487">
          <cell r="D487" t="str">
            <v>FAB-282</v>
          </cell>
        </row>
        <row r="488">
          <cell r="D488" t="str">
            <v>FAB-283</v>
          </cell>
        </row>
        <row r="489">
          <cell r="D489" t="str">
            <v>FAB-286</v>
          </cell>
        </row>
        <row r="490">
          <cell r="D490" t="str">
            <v>FAB-288</v>
          </cell>
        </row>
        <row r="491">
          <cell r="D491" t="str">
            <v>FAB-289</v>
          </cell>
        </row>
        <row r="492">
          <cell r="D492" t="str">
            <v>FAB-291</v>
          </cell>
        </row>
        <row r="493">
          <cell r="D493" t="str">
            <v>FAB-295</v>
          </cell>
        </row>
        <row r="494">
          <cell r="D494" t="str">
            <v>FAB-296</v>
          </cell>
        </row>
        <row r="495">
          <cell r="D495" t="str">
            <v>FAB-298</v>
          </cell>
        </row>
        <row r="496">
          <cell r="D496" t="str">
            <v>FAB-299</v>
          </cell>
        </row>
        <row r="497">
          <cell r="D497" t="str">
            <v>FAB-300</v>
          </cell>
        </row>
        <row r="498">
          <cell r="D498" t="str">
            <v>FAB-301</v>
          </cell>
        </row>
        <row r="499">
          <cell r="D499" t="str">
            <v>FAB-302</v>
          </cell>
        </row>
        <row r="500">
          <cell r="D500" t="str">
            <v>FAB-307</v>
          </cell>
        </row>
        <row r="501">
          <cell r="D501" t="str">
            <v>FAB-308</v>
          </cell>
        </row>
        <row r="502">
          <cell r="D502" t="str">
            <v>FAB-309</v>
          </cell>
        </row>
        <row r="503">
          <cell r="D503" t="str">
            <v>FAB-310</v>
          </cell>
        </row>
        <row r="504">
          <cell r="D504" t="str">
            <v>FAB-313</v>
          </cell>
        </row>
        <row r="505">
          <cell r="D505" t="str">
            <v>FAB-314 (P1)</v>
          </cell>
        </row>
        <row r="506">
          <cell r="D506" t="str">
            <v>FAB-317</v>
          </cell>
        </row>
        <row r="507">
          <cell r="D507" t="str">
            <v>FAB-318</v>
          </cell>
        </row>
        <row r="508">
          <cell r="D508" t="str">
            <v>FAB-319</v>
          </cell>
        </row>
        <row r="509">
          <cell r="D509" t="str">
            <v>ST-07</v>
          </cell>
        </row>
        <row r="510">
          <cell r="D510" t="str">
            <v>FAB-326</v>
          </cell>
        </row>
        <row r="511">
          <cell r="D511" t="str">
            <v>FAB-327</v>
          </cell>
        </row>
        <row r="512">
          <cell r="D512" t="str">
            <v>FAB-328</v>
          </cell>
        </row>
        <row r="513">
          <cell r="D513" t="str">
            <v>FAB-329</v>
          </cell>
        </row>
        <row r="514">
          <cell r="D514" t="str">
            <v>FAB-331</v>
          </cell>
        </row>
        <row r="515">
          <cell r="D515" t="str">
            <v>FAB-332</v>
          </cell>
        </row>
        <row r="516">
          <cell r="D516" t="str">
            <v>FAB-333</v>
          </cell>
        </row>
        <row r="517">
          <cell r="D517" t="str">
            <v>FAB-334</v>
          </cell>
        </row>
        <row r="518">
          <cell r="D518" t="str">
            <v>FAB-335</v>
          </cell>
        </row>
        <row r="519">
          <cell r="D519" t="str">
            <v>FAB-336</v>
          </cell>
        </row>
        <row r="520">
          <cell r="D520" t="str">
            <v>FAB-339</v>
          </cell>
        </row>
        <row r="521">
          <cell r="D521" t="str">
            <v>FAB-341</v>
          </cell>
        </row>
        <row r="522">
          <cell r="D522" t="str">
            <v>FAB-342</v>
          </cell>
        </row>
        <row r="523">
          <cell r="D523" t="str">
            <v>FAB-343</v>
          </cell>
        </row>
        <row r="524">
          <cell r="D524" t="str">
            <v>PFI-09</v>
          </cell>
        </row>
        <row r="525">
          <cell r="D525" t="str">
            <v>PFB-15</v>
          </cell>
        </row>
        <row r="526">
          <cell r="D526" t="str">
            <v>FAB-347</v>
          </cell>
        </row>
        <row r="527">
          <cell r="D527" t="str">
            <v>FAB-314 (P2)</v>
          </cell>
        </row>
        <row r="528">
          <cell r="D528" t="str">
            <v>PF-16</v>
          </cell>
        </row>
        <row r="529">
          <cell r="D529" t="str">
            <v>PF-220</v>
          </cell>
        </row>
        <row r="530">
          <cell r="D530" t="str">
            <v>PF-D02</v>
          </cell>
        </row>
        <row r="531">
          <cell r="D531" t="str">
            <v>FAB-349</v>
          </cell>
        </row>
        <row r="532">
          <cell r="D532" t="str">
            <v>FAB-08B</v>
          </cell>
        </row>
        <row r="533">
          <cell r="D533" t="str">
            <v>FAB-13B</v>
          </cell>
        </row>
        <row r="534">
          <cell r="D534" t="str">
            <v>ECO-16</v>
          </cell>
        </row>
        <row r="535">
          <cell r="D535" t="str">
            <v>ECO-17</v>
          </cell>
        </row>
        <row r="536">
          <cell r="D536" t="str">
            <v>FAB-355</v>
          </cell>
        </row>
        <row r="537">
          <cell r="D537" t="str">
            <v>FAB-356</v>
          </cell>
        </row>
        <row r="538">
          <cell r="D538" t="str">
            <v>FAB-357</v>
          </cell>
        </row>
        <row r="539">
          <cell r="D539" t="str">
            <v>FAB-358</v>
          </cell>
        </row>
        <row r="540">
          <cell r="D540" t="str">
            <v>FAB-360</v>
          </cell>
        </row>
        <row r="541">
          <cell r="D541" t="str">
            <v>FAB-361</v>
          </cell>
        </row>
        <row r="542">
          <cell r="D542" t="str">
            <v>FAB-362</v>
          </cell>
        </row>
        <row r="543">
          <cell r="D543" t="str">
            <v>FAB-363</v>
          </cell>
        </row>
        <row r="544">
          <cell r="D544" t="str">
            <v>FAB-364</v>
          </cell>
        </row>
        <row r="545">
          <cell r="D545" t="str">
            <v>FAB-365</v>
          </cell>
        </row>
        <row r="546">
          <cell r="D546" t="str">
            <v>FAB-367</v>
          </cell>
        </row>
        <row r="547">
          <cell r="D547" t="str">
            <v>FAB-368</v>
          </cell>
        </row>
        <row r="548">
          <cell r="D548" t="str">
            <v>FAB-369</v>
          </cell>
        </row>
        <row r="549">
          <cell r="D549" t="str">
            <v>FAB-373</v>
          </cell>
        </row>
        <row r="550">
          <cell r="D550" t="str">
            <v>FAB-374</v>
          </cell>
        </row>
        <row r="551">
          <cell r="D551" t="str">
            <v>FAB-386</v>
          </cell>
        </row>
        <row r="552">
          <cell r="D552" t="str">
            <v>FAB-389</v>
          </cell>
        </row>
        <row r="553">
          <cell r="D553" t="str">
            <v>FAB-390</v>
          </cell>
        </row>
        <row r="554">
          <cell r="D554" t="str">
            <v>FAB-392</v>
          </cell>
        </row>
        <row r="555">
          <cell r="D555" t="str">
            <v>FAB-393</v>
          </cell>
        </row>
        <row r="556">
          <cell r="D556" t="str">
            <v>FAB-394</v>
          </cell>
        </row>
        <row r="557">
          <cell r="D557" t="str">
            <v>FAB-396</v>
          </cell>
        </row>
        <row r="558">
          <cell r="D558" t="str">
            <v>ARF014</v>
          </cell>
        </row>
        <row r="559">
          <cell r="D559" t="str">
            <v>ARF018</v>
          </cell>
        </row>
        <row r="560">
          <cell r="D560" t="str">
            <v>ARF017</v>
          </cell>
        </row>
        <row r="561">
          <cell r="D561" t="str">
            <v>ARF007-SC</v>
          </cell>
        </row>
        <row r="562">
          <cell r="D562" t="str">
            <v>ARF003-N</v>
          </cell>
        </row>
        <row r="563">
          <cell r="D563" t="str">
            <v>ARF001-SC</v>
          </cell>
        </row>
        <row r="564">
          <cell r="D564" t="str">
            <v>ARF006</v>
          </cell>
        </row>
        <row r="565">
          <cell r="D565" t="str">
            <v>FAB-407</v>
          </cell>
        </row>
        <row r="566">
          <cell r="D566" t="str">
            <v>FAB-406</v>
          </cell>
        </row>
        <row r="567">
          <cell r="D567" t="str">
            <v>ARF015-SC</v>
          </cell>
        </row>
        <row r="568">
          <cell r="D568" t="str">
            <v>FAB-409</v>
          </cell>
        </row>
        <row r="569">
          <cell r="D569" t="str">
            <v>FAB-410</v>
          </cell>
        </row>
        <row r="570">
          <cell r="D570" t="str">
            <v>FAB-411</v>
          </cell>
        </row>
        <row r="571">
          <cell r="D571" t="str">
            <v>FAB-412</v>
          </cell>
        </row>
        <row r="572">
          <cell r="D572" t="str">
            <v>TB-1000</v>
          </cell>
        </row>
        <row r="573">
          <cell r="D573" t="str">
            <v>FAB-413</v>
          </cell>
        </row>
        <row r="574">
          <cell r="D574" t="str">
            <v>FAB-414</v>
          </cell>
        </row>
        <row r="575">
          <cell r="D575" t="str">
            <v>FAB-415</v>
          </cell>
        </row>
        <row r="576">
          <cell r="D576" t="str">
            <v>FAB-416</v>
          </cell>
        </row>
        <row r="577">
          <cell r="D577" t="str">
            <v>FAB-417</v>
          </cell>
        </row>
        <row r="578">
          <cell r="D578" t="str">
            <v>FAB-419</v>
          </cell>
        </row>
        <row r="579">
          <cell r="D579" t="str">
            <v>FAB-420</v>
          </cell>
        </row>
        <row r="580">
          <cell r="D580" t="str">
            <v>FAB-421</v>
          </cell>
        </row>
        <row r="581">
          <cell r="D581" t="str">
            <v>FAB-422</v>
          </cell>
        </row>
        <row r="582">
          <cell r="D582" t="str">
            <v>FAB-423</v>
          </cell>
        </row>
        <row r="583">
          <cell r="D583" t="str">
            <v>FAB-424</v>
          </cell>
        </row>
        <row r="584">
          <cell r="D584" t="str">
            <v>FAB-425</v>
          </cell>
        </row>
        <row r="585">
          <cell r="D585" t="str">
            <v>FAB-426</v>
          </cell>
        </row>
        <row r="586">
          <cell r="D586" t="str">
            <v>FAB-427</v>
          </cell>
        </row>
        <row r="587">
          <cell r="D587" t="str">
            <v>FAB-428</v>
          </cell>
        </row>
        <row r="588">
          <cell r="D588" t="str">
            <v>FAB-429</v>
          </cell>
        </row>
        <row r="589">
          <cell r="D589" t="str">
            <v>FAB-430</v>
          </cell>
        </row>
        <row r="590">
          <cell r="D590" t="str">
            <v>CP-1-2415F</v>
          </cell>
        </row>
        <row r="591">
          <cell r="D591" t="str">
            <v>WR-A215</v>
          </cell>
        </row>
        <row r="592">
          <cell r="D592" t="str">
            <v>WR-A206(3)</v>
          </cell>
        </row>
        <row r="593">
          <cell r="D593" t="str">
            <v>WR-B103(3)</v>
          </cell>
        </row>
        <row r="594">
          <cell r="D594" t="str">
            <v>WR-B203(3)</v>
          </cell>
        </row>
        <row r="595">
          <cell r="D595" t="str">
            <v>FAB-431</v>
          </cell>
        </row>
        <row r="596">
          <cell r="D596" t="str">
            <v>FAB-435</v>
          </cell>
        </row>
        <row r="597">
          <cell r="D597" t="str">
            <v>FPB-07</v>
          </cell>
        </row>
        <row r="598">
          <cell r="D598" t="str">
            <v>FAB-442</v>
          </cell>
        </row>
        <row r="599">
          <cell r="D599" t="str">
            <v>FAB-443</v>
          </cell>
        </row>
        <row r="600">
          <cell r="D600" t="str">
            <v>FAB-444</v>
          </cell>
        </row>
        <row r="601">
          <cell r="D601" t="str">
            <v>FAB-445</v>
          </cell>
        </row>
        <row r="602">
          <cell r="D602" t="str">
            <v>FAB-446</v>
          </cell>
        </row>
        <row r="603">
          <cell r="D603" t="str">
            <v>FAB-447</v>
          </cell>
        </row>
        <row r="604">
          <cell r="D604" t="str">
            <v>FAB-448</v>
          </cell>
        </row>
        <row r="605">
          <cell r="D605" t="str">
            <v>FAB-449</v>
          </cell>
        </row>
        <row r="606">
          <cell r="D606" t="str">
            <v>FAB-450</v>
          </cell>
        </row>
        <row r="607">
          <cell r="D607" t="str">
            <v>EPX-01</v>
          </cell>
        </row>
        <row r="608">
          <cell r="D608" t="str">
            <v>EPX-02</v>
          </cell>
        </row>
        <row r="609">
          <cell r="D609" t="str">
            <v>FAB-468</v>
          </cell>
        </row>
        <row r="610">
          <cell r="D610" t="str">
            <v>FAB-469</v>
          </cell>
        </row>
        <row r="611">
          <cell r="D611" t="str">
            <v>FAB-470</v>
          </cell>
        </row>
        <row r="612">
          <cell r="D612" t="str">
            <v>FAB-471</v>
          </cell>
        </row>
        <row r="613">
          <cell r="D613" t="str">
            <v>FAB-472</v>
          </cell>
        </row>
        <row r="614">
          <cell r="D614" t="str">
            <v>FB-C06</v>
          </cell>
        </row>
        <row r="615">
          <cell r="D615" t="str">
            <v>CP-2-2415F</v>
          </cell>
        </row>
        <row r="616">
          <cell r="D616" t="str">
            <v>BS13</v>
          </cell>
        </row>
        <row r="617">
          <cell r="D617" t="str">
            <v>CM-B209</v>
          </cell>
        </row>
        <row r="618">
          <cell r="D618" t="str">
            <v>FB-0303</v>
          </cell>
        </row>
        <row r="619">
          <cell r="D619" t="str">
            <v>FP-66</v>
          </cell>
        </row>
        <row r="620">
          <cell r="D620" t="str">
            <v>FP-73</v>
          </cell>
        </row>
        <row r="621">
          <cell r="D621" t="str">
            <v>FPB-01</v>
          </cell>
        </row>
        <row r="622">
          <cell r="D622" t="str">
            <v>GT-12</v>
          </cell>
        </row>
        <row r="623">
          <cell r="D623" t="str">
            <v>IB-C11M</v>
          </cell>
        </row>
        <row r="624">
          <cell r="D624" t="str">
            <v>IB-E03</v>
          </cell>
        </row>
        <row r="625">
          <cell r="D625" t="str">
            <v>IC-1206</v>
          </cell>
        </row>
        <row r="626">
          <cell r="D626" t="str">
            <v>IC-1212</v>
          </cell>
        </row>
        <row r="627">
          <cell r="D627" t="str">
            <v>IC-1218</v>
          </cell>
        </row>
        <row r="628">
          <cell r="D628" t="str">
            <v>IC-1224</v>
          </cell>
        </row>
        <row r="629">
          <cell r="D629" t="str">
            <v>IC-1806</v>
          </cell>
        </row>
        <row r="630">
          <cell r="D630" t="str">
            <v>IC-1812</v>
          </cell>
        </row>
        <row r="631">
          <cell r="D631" t="str">
            <v>IC-1818</v>
          </cell>
        </row>
        <row r="632">
          <cell r="D632" t="str">
            <v>IC-2406</v>
          </cell>
        </row>
        <row r="633">
          <cell r="D633" t="str">
            <v>IC-2418</v>
          </cell>
        </row>
        <row r="634">
          <cell r="D634" t="str">
            <v>IC-3006</v>
          </cell>
        </row>
        <row r="635">
          <cell r="D635" t="str">
            <v>IC-3024</v>
          </cell>
        </row>
        <row r="636">
          <cell r="D636" t="str">
            <v>IC-3606</v>
          </cell>
        </row>
        <row r="637">
          <cell r="D637" t="str">
            <v>IC-3612</v>
          </cell>
        </row>
        <row r="638">
          <cell r="D638" t="str">
            <v>IC-3624</v>
          </cell>
        </row>
        <row r="639">
          <cell r="D639" t="str">
            <v>IC-4206</v>
          </cell>
        </row>
        <row r="640">
          <cell r="D640" t="str">
            <v>IC-4218</v>
          </cell>
        </row>
        <row r="641">
          <cell r="D641" t="str">
            <v>IC-4224</v>
          </cell>
        </row>
        <row r="642">
          <cell r="D642" t="str">
            <v>IC-4806</v>
          </cell>
        </row>
        <row r="643">
          <cell r="D643" t="str">
            <v>IC-4812</v>
          </cell>
        </row>
        <row r="644">
          <cell r="D644" t="str">
            <v>IC-4818</v>
          </cell>
        </row>
        <row r="645">
          <cell r="D645" t="str">
            <v>IC-4824</v>
          </cell>
        </row>
        <row r="646">
          <cell r="D646" t="str">
            <v>IC-6006</v>
          </cell>
        </row>
        <row r="647">
          <cell r="D647" t="str">
            <v>IC-6012</v>
          </cell>
        </row>
        <row r="648">
          <cell r="D648" t="str">
            <v>IC-6018</v>
          </cell>
        </row>
        <row r="649">
          <cell r="D649" t="str">
            <v>IC-6024</v>
          </cell>
        </row>
        <row r="650">
          <cell r="D650" t="str">
            <v>JMT-01</v>
          </cell>
        </row>
        <row r="651">
          <cell r="D651" t="str">
            <v>JMT-04</v>
          </cell>
        </row>
        <row r="652">
          <cell r="D652" t="str">
            <v>JMT-09</v>
          </cell>
        </row>
        <row r="653">
          <cell r="D653" t="str">
            <v>JMT-110</v>
          </cell>
        </row>
        <row r="654">
          <cell r="D654" t="str">
            <v>JMT-112</v>
          </cell>
        </row>
        <row r="655">
          <cell r="D655" t="str">
            <v>JMT-121</v>
          </cell>
        </row>
        <row r="656">
          <cell r="D656" t="str">
            <v>JMT-37</v>
          </cell>
        </row>
        <row r="657">
          <cell r="D657" t="str">
            <v>JMT-81</v>
          </cell>
        </row>
        <row r="658">
          <cell r="D658" t="str">
            <v>JMT-88</v>
          </cell>
        </row>
        <row r="659">
          <cell r="D659" t="str">
            <v>JMT-89</v>
          </cell>
        </row>
        <row r="660">
          <cell r="D660" t="str">
            <v>JMT-90</v>
          </cell>
        </row>
        <row r="661">
          <cell r="D661" t="str">
            <v>KW-06</v>
          </cell>
        </row>
        <row r="662">
          <cell r="D662" t="str">
            <v>KW-07</v>
          </cell>
        </row>
        <row r="663">
          <cell r="D663" t="str">
            <v>KW-10</v>
          </cell>
        </row>
        <row r="664">
          <cell r="D664" t="str">
            <v>KW-11</v>
          </cell>
        </row>
        <row r="665">
          <cell r="D665" t="str">
            <v>KW-17</v>
          </cell>
        </row>
        <row r="666">
          <cell r="D666" t="str">
            <v>KW-18</v>
          </cell>
        </row>
        <row r="667">
          <cell r="D667" t="str">
            <v>KW-19</v>
          </cell>
        </row>
        <row r="668">
          <cell r="D668" t="str">
            <v>MFI-10</v>
          </cell>
        </row>
        <row r="669">
          <cell r="D669" t="str">
            <v>PF-11</v>
          </cell>
        </row>
        <row r="670">
          <cell r="D670" t="str">
            <v>PF-22</v>
          </cell>
        </row>
        <row r="671">
          <cell r="D671" t="str">
            <v>PF-50</v>
          </cell>
        </row>
        <row r="672">
          <cell r="D672" t="str">
            <v>PF-RG1</v>
          </cell>
        </row>
        <row r="673">
          <cell r="D673" t="str">
            <v>PF-RG2</v>
          </cell>
        </row>
        <row r="674">
          <cell r="D674" t="str">
            <v>PO-AC1</v>
          </cell>
        </row>
        <row r="675">
          <cell r="D675" t="str">
            <v>PO-M1</v>
          </cell>
        </row>
        <row r="676">
          <cell r="D676" t="str">
            <v>PO-M2</v>
          </cell>
        </row>
        <row r="677">
          <cell r="D677" t="str">
            <v>RS-0421</v>
          </cell>
        </row>
        <row r="678">
          <cell r="D678" t="str">
            <v>RS-0422</v>
          </cell>
        </row>
        <row r="679">
          <cell r="D679" t="str">
            <v>RS-0441</v>
          </cell>
        </row>
        <row r="680">
          <cell r="D680" t="str">
            <v>RS-0442</v>
          </cell>
        </row>
        <row r="681">
          <cell r="D681" t="str">
            <v>RS-1041</v>
          </cell>
        </row>
        <row r="682">
          <cell r="D682" t="str">
            <v>SOL-04</v>
          </cell>
        </row>
        <row r="683">
          <cell r="D683" t="str">
            <v>SR-B1010</v>
          </cell>
        </row>
        <row r="684">
          <cell r="D684" t="str">
            <v>SS-12</v>
          </cell>
        </row>
        <row r="685">
          <cell r="D685" t="str">
            <v>SS-16</v>
          </cell>
        </row>
        <row r="686">
          <cell r="D686" t="str">
            <v>TO-05</v>
          </cell>
        </row>
        <row r="687">
          <cell r="D687" t="str">
            <v>ZS1</v>
          </cell>
        </row>
        <row r="688">
          <cell r="D688" t="str">
            <v>RCB-10</v>
          </cell>
        </row>
        <row r="689">
          <cell r="D689" t="str">
            <v>FB-0506</v>
          </cell>
        </row>
        <row r="690">
          <cell r="D690" t="str">
            <v>PFI-11B</v>
          </cell>
        </row>
        <row r="691">
          <cell r="D691" t="str">
            <v>PFI-20B</v>
          </cell>
        </row>
        <row r="692">
          <cell r="D692" t="str">
            <v>PFI-21B</v>
          </cell>
        </row>
        <row r="693">
          <cell r="D693" t="str">
            <v>PFI-22B</v>
          </cell>
        </row>
        <row r="694">
          <cell r="D694" t="str">
            <v>JMT-135</v>
          </cell>
        </row>
        <row r="695">
          <cell r="D695" t="str">
            <v>JMT-136</v>
          </cell>
        </row>
        <row r="696">
          <cell r="D696" t="str">
            <v>JMT-137</v>
          </cell>
        </row>
        <row r="697">
          <cell r="D697" t="str">
            <v>FAB-10</v>
          </cell>
        </row>
        <row r="698">
          <cell r="D698" t="str">
            <v>FAB-14</v>
          </cell>
        </row>
        <row r="699">
          <cell r="D699" t="str">
            <v>FAB-33</v>
          </cell>
        </row>
        <row r="700">
          <cell r="D700" t="str">
            <v>SBA-13</v>
          </cell>
        </row>
        <row r="701">
          <cell r="D701" t="str">
            <v>FAB-45</v>
          </cell>
        </row>
        <row r="702">
          <cell r="D702" t="str">
            <v>PFI-06</v>
          </cell>
        </row>
        <row r="703">
          <cell r="D703" t="str">
            <v>GT-15</v>
          </cell>
        </row>
        <row r="704">
          <cell r="D704" t="str">
            <v>GT-21</v>
          </cell>
        </row>
        <row r="705">
          <cell r="D705" t="str">
            <v>FAB-52</v>
          </cell>
        </row>
        <row r="706">
          <cell r="D706" t="str">
            <v>FAB-53</v>
          </cell>
        </row>
        <row r="707">
          <cell r="D707" t="str">
            <v>FAB-54</v>
          </cell>
        </row>
        <row r="708">
          <cell r="D708" t="str">
            <v>FAB-58</v>
          </cell>
        </row>
        <row r="709">
          <cell r="D709" t="str">
            <v>FAB-60</v>
          </cell>
        </row>
        <row r="710">
          <cell r="D710" t="str">
            <v>FAB-62</v>
          </cell>
        </row>
        <row r="711">
          <cell r="D711" t="str">
            <v>FAB-83</v>
          </cell>
        </row>
        <row r="712">
          <cell r="D712" t="str">
            <v>FAB-84</v>
          </cell>
        </row>
        <row r="713">
          <cell r="D713" t="str">
            <v>FAB-96</v>
          </cell>
        </row>
        <row r="714">
          <cell r="D714" t="str">
            <v>FAB-100</v>
          </cell>
        </row>
        <row r="715">
          <cell r="D715" t="str">
            <v>FAB-102</v>
          </cell>
        </row>
        <row r="716">
          <cell r="D716" t="str">
            <v>FAB-114</v>
          </cell>
        </row>
        <row r="717">
          <cell r="D717" t="str">
            <v>FAB-116</v>
          </cell>
        </row>
        <row r="718">
          <cell r="D718" t="str">
            <v>GEN-SW03</v>
          </cell>
        </row>
        <row r="719">
          <cell r="D719" t="str">
            <v>GEN-SW05</v>
          </cell>
        </row>
        <row r="720">
          <cell r="D720" t="str">
            <v>GEN-SW06</v>
          </cell>
        </row>
        <row r="721">
          <cell r="D721" t="str">
            <v>GEN-SW11</v>
          </cell>
        </row>
        <row r="722">
          <cell r="D722" t="str">
            <v>GEN-SW12</v>
          </cell>
        </row>
        <row r="723">
          <cell r="D723" t="str">
            <v>GEN-SP05</v>
          </cell>
        </row>
        <row r="724">
          <cell r="D724" t="str">
            <v>SS-34</v>
          </cell>
        </row>
        <row r="725">
          <cell r="D725" t="str">
            <v>SS-39</v>
          </cell>
        </row>
        <row r="726">
          <cell r="D726" t="str">
            <v>SS-40</v>
          </cell>
        </row>
        <row r="727">
          <cell r="D727" t="str">
            <v>SS-41</v>
          </cell>
        </row>
        <row r="728">
          <cell r="D728" t="str">
            <v>SS-46</v>
          </cell>
        </row>
        <row r="729">
          <cell r="D729" t="str">
            <v>SS-47</v>
          </cell>
        </row>
        <row r="730">
          <cell r="D730" t="str">
            <v>FAB-124</v>
          </cell>
        </row>
        <row r="731">
          <cell r="D731" t="str">
            <v>FAB-139</v>
          </cell>
        </row>
        <row r="732">
          <cell r="D732" t="str">
            <v>MFI-12CO</v>
          </cell>
        </row>
        <row r="733">
          <cell r="D733" t="str">
            <v>PS-46</v>
          </cell>
        </row>
        <row r="734">
          <cell r="D734" t="str">
            <v>PS-69</v>
          </cell>
        </row>
        <row r="735">
          <cell r="D735" t="str">
            <v>PS-70</v>
          </cell>
        </row>
        <row r="736">
          <cell r="D736" t="str">
            <v>PS-84</v>
          </cell>
        </row>
        <row r="737">
          <cell r="D737" t="str">
            <v>PS-86</v>
          </cell>
        </row>
        <row r="738">
          <cell r="D738" t="str">
            <v>PFB-12</v>
          </cell>
        </row>
        <row r="739">
          <cell r="D739" t="str">
            <v>FAB-143</v>
          </cell>
        </row>
        <row r="740">
          <cell r="D740" t="str">
            <v>FAB-153</v>
          </cell>
        </row>
        <row r="741">
          <cell r="D741" t="str">
            <v>FAB-155</v>
          </cell>
        </row>
        <row r="742">
          <cell r="D742" t="str">
            <v>FAB-157</v>
          </cell>
        </row>
        <row r="743">
          <cell r="D743" t="str">
            <v>FAB-158</v>
          </cell>
        </row>
        <row r="744">
          <cell r="D744" t="str">
            <v>JMT-156</v>
          </cell>
        </row>
        <row r="745">
          <cell r="D745" t="str">
            <v>FAB-172</v>
          </cell>
        </row>
        <row r="746">
          <cell r="D746" t="str">
            <v>FAB-175</v>
          </cell>
        </row>
        <row r="747">
          <cell r="D747" t="str">
            <v>FAB-176</v>
          </cell>
        </row>
        <row r="748">
          <cell r="D748" t="str">
            <v>FAB-177</v>
          </cell>
        </row>
        <row r="749">
          <cell r="D749" t="str">
            <v>FAB-178</v>
          </cell>
        </row>
        <row r="750">
          <cell r="D750" t="str">
            <v>FAB-179</v>
          </cell>
        </row>
        <row r="751">
          <cell r="D751" t="str">
            <v>GEN-PC02</v>
          </cell>
        </row>
        <row r="752">
          <cell r="D752" t="str">
            <v>GEN-PC03</v>
          </cell>
        </row>
        <row r="753">
          <cell r="D753" t="str">
            <v>GEN-PC07</v>
          </cell>
        </row>
        <row r="754">
          <cell r="D754" t="str">
            <v>GEN-PC08</v>
          </cell>
        </row>
        <row r="755">
          <cell r="D755" t="str">
            <v>GEN-NS01</v>
          </cell>
        </row>
        <row r="756">
          <cell r="D756" t="str">
            <v>PF-POTS1 (P1)</v>
          </cell>
        </row>
        <row r="757">
          <cell r="D757" t="str">
            <v>PF-POTS1 (P2)</v>
          </cell>
        </row>
        <row r="758">
          <cell r="D758" t="str">
            <v>CT-SK44</v>
          </cell>
        </row>
        <row r="759">
          <cell r="D759" t="str">
            <v>SG-4830AA</v>
          </cell>
        </row>
        <row r="760">
          <cell r="D760" t="str">
            <v>SG-2448AC</v>
          </cell>
        </row>
        <row r="761">
          <cell r="D761" t="str">
            <v>SG-3038AB</v>
          </cell>
        </row>
        <row r="762">
          <cell r="D762" t="str">
            <v>SG-2436AE</v>
          </cell>
        </row>
        <row r="763">
          <cell r="D763" t="str">
            <v>SG-2432AC</v>
          </cell>
        </row>
        <row r="764">
          <cell r="D764" t="str">
            <v>SG-2432AD</v>
          </cell>
        </row>
        <row r="765">
          <cell r="D765" t="str">
            <v>SG-2424AC</v>
          </cell>
        </row>
        <row r="766">
          <cell r="D766" t="str">
            <v>SG-2424AD</v>
          </cell>
        </row>
        <row r="767">
          <cell r="D767" t="str">
            <v>SG-2424BC</v>
          </cell>
        </row>
        <row r="768">
          <cell r="D768" t="str">
            <v>FAB-186</v>
          </cell>
        </row>
        <row r="769">
          <cell r="D769" t="str">
            <v>FAB-187</v>
          </cell>
        </row>
        <row r="770">
          <cell r="D770" t="str">
            <v>FAB-189</v>
          </cell>
        </row>
        <row r="771">
          <cell r="D771" t="str">
            <v>FAB-193</v>
          </cell>
        </row>
        <row r="772">
          <cell r="D772" t="str">
            <v>SS-70</v>
          </cell>
        </row>
        <row r="773">
          <cell r="D773" t="str">
            <v>SG-2448BC</v>
          </cell>
        </row>
        <row r="774">
          <cell r="D774" t="str">
            <v>PS-96</v>
          </cell>
        </row>
        <row r="775">
          <cell r="D775" t="str">
            <v>GEN-HH04</v>
          </cell>
        </row>
        <row r="776">
          <cell r="D776" t="str">
            <v>FAB-215</v>
          </cell>
        </row>
        <row r="777">
          <cell r="D777" t="str">
            <v>FAB-218</v>
          </cell>
        </row>
        <row r="778">
          <cell r="D778" t="str">
            <v>FAB-223</v>
          </cell>
        </row>
        <row r="779">
          <cell r="D779" t="str">
            <v>FAB-224</v>
          </cell>
        </row>
        <row r="780">
          <cell r="D780" t="str">
            <v>FAB-231</v>
          </cell>
        </row>
        <row r="781">
          <cell r="D781" t="str">
            <v>FAB-232</v>
          </cell>
        </row>
        <row r="782">
          <cell r="D782" t="str">
            <v>PR-38</v>
          </cell>
        </row>
        <row r="783">
          <cell r="D783" t="str">
            <v>PR-39</v>
          </cell>
        </row>
        <row r="784">
          <cell r="D784" t="str">
            <v>FAB-253</v>
          </cell>
        </row>
        <row r="785">
          <cell r="D785" t="str">
            <v>FAB-254</v>
          </cell>
        </row>
        <row r="786">
          <cell r="D786" t="str">
            <v>FAB-262</v>
          </cell>
        </row>
        <row r="787">
          <cell r="D787" t="str">
            <v>FAB-264</v>
          </cell>
        </row>
        <row r="788">
          <cell r="D788" t="str">
            <v>FAB-266</v>
          </cell>
        </row>
        <row r="789">
          <cell r="D789" t="str">
            <v>FAB-268</v>
          </cell>
        </row>
        <row r="790">
          <cell r="D790" t="str">
            <v>FAB-269</v>
          </cell>
        </row>
        <row r="791">
          <cell r="D791" t="str">
            <v>FAB-272</v>
          </cell>
        </row>
        <row r="792">
          <cell r="D792" t="str">
            <v>FAB-273</v>
          </cell>
        </row>
        <row r="793">
          <cell r="D793" t="str">
            <v>FAB-274</v>
          </cell>
        </row>
        <row r="794">
          <cell r="D794" t="str">
            <v>PF-RP01</v>
          </cell>
        </row>
        <row r="795">
          <cell r="D795" t="str">
            <v>PF-RP02</v>
          </cell>
        </row>
        <row r="796">
          <cell r="D796" t="str">
            <v>PF-RP03</v>
          </cell>
        </row>
        <row r="797">
          <cell r="D797" t="str">
            <v>PF-RP04</v>
          </cell>
        </row>
        <row r="798">
          <cell r="D798" t="str">
            <v>PF-RP05</v>
          </cell>
        </row>
        <row r="799">
          <cell r="D799" t="str">
            <v>PF-RP06</v>
          </cell>
        </row>
        <row r="800">
          <cell r="D800" t="str">
            <v>PF-RP07</v>
          </cell>
        </row>
        <row r="801">
          <cell r="D801" t="str">
            <v>PF-RP08</v>
          </cell>
        </row>
        <row r="802">
          <cell r="D802" t="str">
            <v>PF-RP09</v>
          </cell>
        </row>
        <row r="803">
          <cell r="D803" t="str">
            <v>PF-RP10</v>
          </cell>
        </row>
        <row r="804">
          <cell r="D804" t="str">
            <v>PF-RP11</v>
          </cell>
        </row>
        <row r="805">
          <cell r="D805" t="str">
            <v>PF-RP12</v>
          </cell>
        </row>
        <row r="806">
          <cell r="D806" t="str">
            <v>PF-RP13</v>
          </cell>
        </row>
        <row r="807">
          <cell r="D807" t="str">
            <v>PF-RP15</v>
          </cell>
        </row>
        <row r="808">
          <cell r="D808" t="str">
            <v>PF-RP16</v>
          </cell>
        </row>
        <row r="809">
          <cell r="D809" t="str">
            <v>PF-RP17</v>
          </cell>
        </row>
        <row r="810">
          <cell r="D810" t="str">
            <v>BA-H03</v>
          </cell>
        </row>
        <row r="811">
          <cell r="D811" t="str">
            <v>FAB-276</v>
          </cell>
        </row>
        <row r="812">
          <cell r="D812" t="str">
            <v>BA-H11</v>
          </cell>
        </row>
        <row r="813">
          <cell r="D813" t="str">
            <v>BA-H13</v>
          </cell>
        </row>
        <row r="814">
          <cell r="D814" t="str">
            <v>BA-H14</v>
          </cell>
        </row>
        <row r="815">
          <cell r="D815" t="str">
            <v>FAB-284</v>
          </cell>
        </row>
        <row r="816">
          <cell r="D816" t="str">
            <v>FAB-285</v>
          </cell>
        </row>
        <row r="817">
          <cell r="D817" t="str">
            <v>FAB-287</v>
          </cell>
        </row>
        <row r="818">
          <cell r="D818" t="str">
            <v>FAB-290</v>
          </cell>
        </row>
        <row r="819">
          <cell r="D819" t="str">
            <v>FAB-292</v>
          </cell>
        </row>
        <row r="820">
          <cell r="D820" t="str">
            <v>FAB-294</v>
          </cell>
        </row>
        <row r="821">
          <cell r="D821" t="str">
            <v>FAB-297</v>
          </cell>
        </row>
        <row r="822">
          <cell r="D822" t="str">
            <v>FAB-305</v>
          </cell>
        </row>
        <row r="823">
          <cell r="D823" t="str">
            <v>FAB-306</v>
          </cell>
        </row>
        <row r="824">
          <cell r="D824" t="str">
            <v>JMT-169</v>
          </cell>
        </row>
        <row r="825">
          <cell r="D825" t="str">
            <v>FAB-312</v>
          </cell>
        </row>
        <row r="826">
          <cell r="D826" t="str">
            <v>FAB-315</v>
          </cell>
        </row>
        <row r="827">
          <cell r="D827" t="str">
            <v>GEN-SE02</v>
          </cell>
        </row>
        <row r="828">
          <cell r="D828" t="str">
            <v>GEN-SE03</v>
          </cell>
        </row>
        <row r="829">
          <cell r="D829" t="str">
            <v>PF-RG4</v>
          </cell>
        </row>
        <row r="830">
          <cell r="D830" t="str">
            <v>FAB-321</v>
          </cell>
        </row>
        <row r="831">
          <cell r="D831" t="str">
            <v>FAB-324</v>
          </cell>
        </row>
        <row r="832">
          <cell r="D832" t="str">
            <v>FAB-325</v>
          </cell>
        </row>
        <row r="833">
          <cell r="D833" t="str">
            <v>ST-01</v>
          </cell>
        </row>
        <row r="834">
          <cell r="D834" t="str">
            <v>ST-05</v>
          </cell>
        </row>
        <row r="835">
          <cell r="D835" t="str">
            <v>PFB-14</v>
          </cell>
        </row>
        <row r="836">
          <cell r="D836" t="str">
            <v>FAB-330</v>
          </cell>
        </row>
        <row r="837">
          <cell r="D837" t="str">
            <v>FAB-338</v>
          </cell>
        </row>
        <row r="838">
          <cell r="D838" t="str">
            <v>FAB-340</v>
          </cell>
        </row>
        <row r="839">
          <cell r="D839" t="str">
            <v>BB-115185</v>
          </cell>
        </row>
        <row r="840">
          <cell r="D840" t="str">
            <v>BB-100210</v>
          </cell>
        </row>
        <row r="841">
          <cell r="D841" t="str">
            <v>BB-950185</v>
          </cell>
        </row>
        <row r="842">
          <cell r="D842" t="str">
            <v>BB-140226</v>
          </cell>
        </row>
        <row r="843">
          <cell r="D843" t="str">
            <v>BB-105210</v>
          </cell>
        </row>
        <row r="844">
          <cell r="D844" t="str">
            <v>PF-15</v>
          </cell>
        </row>
        <row r="845">
          <cell r="D845" t="str">
            <v>MFI-14CO</v>
          </cell>
        </row>
        <row r="846">
          <cell r="D846" t="str">
            <v>PFB-16</v>
          </cell>
        </row>
        <row r="847">
          <cell r="D847" t="str">
            <v>PFB-17</v>
          </cell>
        </row>
        <row r="848">
          <cell r="D848" t="str">
            <v>PFI-13</v>
          </cell>
        </row>
        <row r="849">
          <cell r="D849" t="str">
            <v>FAB-344</v>
          </cell>
        </row>
        <row r="850">
          <cell r="D850" t="str">
            <v>FAB-345</v>
          </cell>
        </row>
        <row r="851">
          <cell r="D851" t="str">
            <v>GEN-SW04</v>
          </cell>
        </row>
        <row r="852">
          <cell r="D852" t="str">
            <v>FAB-04</v>
          </cell>
        </row>
        <row r="853">
          <cell r="D853" t="str">
            <v>PF-RP18</v>
          </cell>
        </row>
        <row r="854">
          <cell r="D854" t="str">
            <v>PF-330</v>
          </cell>
        </row>
        <row r="855">
          <cell r="D855" t="str">
            <v>PFB-10</v>
          </cell>
        </row>
        <row r="856">
          <cell r="D856" t="str">
            <v>PFB-11</v>
          </cell>
        </row>
        <row r="857">
          <cell r="D857" t="str">
            <v>FAB-350</v>
          </cell>
        </row>
        <row r="858">
          <cell r="D858" t="str">
            <v>FAB-09B</v>
          </cell>
        </row>
        <row r="859">
          <cell r="D859" t="str">
            <v>FAB-351</v>
          </cell>
        </row>
        <row r="860">
          <cell r="D860" t="str">
            <v>ECO-03</v>
          </cell>
        </row>
        <row r="861">
          <cell r="D861" t="str">
            <v>ECO-11</v>
          </cell>
        </row>
        <row r="862">
          <cell r="D862" t="str">
            <v>ECO-12</v>
          </cell>
        </row>
        <row r="863">
          <cell r="D863" t="str">
            <v>ECO-13</v>
          </cell>
        </row>
        <row r="864">
          <cell r="D864" t="str">
            <v>ECO-14</v>
          </cell>
        </row>
        <row r="865">
          <cell r="D865" t="str">
            <v>ECO-15</v>
          </cell>
        </row>
        <row r="866">
          <cell r="D866" t="str">
            <v>ECO-18</v>
          </cell>
        </row>
        <row r="867">
          <cell r="D867" t="str">
            <v>ECO-19</v>
          </cell>
        </row>
        <row r="868">
          <cell r="D868" t="str">
            <v>ECO-20</v>
          </cell>
        </row>
        <row r="869">
          <cell r="D869" t="str">
            <v>ECO-21</v>
          </cell>
        </row>
        <row r="870">
          <cell r="D870" t="str">
            <v>ECO-22</v>
          </cell>
        </row>
        <row r="871">
          <cell r="D871" t="str">
            <v>ECO-23</v>
          </cell>
        </row>
        <row r="872">
          <cell r="D872" t="str">
            <v>ECO-24</v>
          </cell>
        </row>
        <row r="873">
          <cell r="D873" t="str">
            <v>ECO-25</v>
          </cell>
        </row>
        <row r="874">
          <cell r="D874" t="str">
            <v>ECO-26</v>
          </cell>
        </row>
        <row r="875">
          <cell r="D875" t="str">
            <v>ECO-27</v>
          </cell>
        </row>
        <row r="876">
          <cell r="D876" t="str">
            <v>FAB-353</v>
          </cell>
        </row>
        <row r="877">
          <cell r="D877" t="str">
            <v>FAB-354</v>
          </cell>
        </row>
        <row r="878">
          <cell r="D878" t="str">
            <v>FAB-359</v>
          </cell>
        </row>
        <row r="879">
          <cell r="D879" t="str">
            <v>FAB-AC01</v>
          </cell>
        </row>
        <row r="880">
          <cell r="D880" t="str">
            <v>FAB-AC02</v>
          </cell>
        </row>
        <row r="881">
          <cell r="D881" t="str">
            <v>FAB-366</v>
          </cell>
        </row>
        <row r="882">
          <cell r="D882" t="str">
            <v>FAB-370</v>
          </cell>
        </row>
        <row r="883">
          <cell r="D883" t="str">
            <v>FAB-371</v>
          </cell>
        </row>
        <row r="884">
          <cell r="D884" t="str">
            <v>FAB-372</v>
          </cell>
        </row>
        <row r="885">
          <cell r="D885" t="str">
            <v>FAB-375</v>
          </cell>
        </row>
        <row r="886">
          <cell r="D886" t="str">
            <v>FAB-376</v>
          </cell>
        </row>
        <row r="887">
          <cell r="D887" t="str">
            <v>PFI-17</v>
          </cell>
        </row>
        <row r="888">
          <cell r="D888" t="str">
            <v>FAB-382</v>
          </cell>
        </row>
        <row r="889">
          <cell r="D889" t="str">
            <v>PKG-14</v>
          </cell>
        </row>
        <row r="890">
          <cell r="D890" t="str">
            <v>PKG-15</v>
          </cell>
        </row>
        <row r="891">
          <cell r="D891" t="str">
            <v>FAB-384</v>
          </cell>
        </row>
        <row r="892">
          <cell r="D892" t="str">
            <v>FAB-385</v>
          </cell>
        </row>
        <row r="893">
          <cell r="D893" t="str">
            <v>FAB-391</v>
          </cell>
        </row>
        <row r="894">
          <cell r="D894" t="str">
            <v>BR-4015</v>
          </cell>
        </row>
        <row r="895">
          <cell r="D895" t="str">
            <v>BR-4024</v>
          </cell>
        </row>
        <row r="896">
          <cell r="D896" t="str">
            <v>BR-4030</v>
          </cell>
        </row>
        <row r="897">
          <cell r="D897" t="str">
            <v>BR-4075</v>
          </cell>
        </row>
        <row r="898">
          <cell r="D898" t="str">
            <v>FAB-387</v>
          </cell>
        </row>
        <row r="899">
          <cell r="D899" t="str">
            <v>ARPS001</v>
          </cell>
        </row>
        <row r="900">
          <cell r="D900" t="str">
            <v>ARPS002</v>
          </cell>
        </row>
        <row r="901">
          <cell r="D901" t="str">
            <v>ARPS003</v>
          </cell>
        </row>
        <row r="902">
          <cell r="D902" t="str">
            <v>ARPZ003</v>
          </cell>
        </row>
        <row r="903">
          <cell r="D903" t="str">
            <v>ART021</v>
          </cell>
        </row>
        <row r="904">
          <cell r="D904" t="str">
            <v>ARTS004</v>
          </cell>
        </row>
        <row r="905">
          <cell r="D905" t="str">
            <v>ARTS005</v>
          </cell>
        </row>
        <row r="906">
          <cell r="D906" t="str">
            <v>ARTS003</v>
          </cell>
        </row>
        <row r="907">
          <cell r="D907" t="str">
            <v>ARPZ008-M3</v>
          </cell>
        </row>
        <row r="908">
          <cell r="D908" t="str">
            <v>ARPZ008-B1</v>
          </cell>
        </row>
        <row r="909">
          <cell r="D909" t="str">
            <v>ARPZ008-I1</v>
          </cell>
        </row>
        <row r="910">
          <cell r="D910" t="str">
            <v>ARPZ008-R1</v>
          </cell>
        </row>
        <row r="911">
          <cell r="D911" t="str">
            <v>ARPZ008-F1</v>
          </cell>
        </row>
        <row r="912">
          <cell r="D912" t="str">
            <v>ARPZ008-A1</v>
          </cell>
        </row>
        <row r="913">
          <cell r="D913" t="str">
            <v>ARTS011</v>
          </cell>
        </row>
        <row r="914">
          <cell r="D914" t="str">
            <v>ARTS006</v>
          </cell>
        </row>
        <row r="915">
          <cell r="D915" t="str">
            <v>ARTS002</v>
          </cell>
        </row>
        <row r="916">
          <cell r="D916" t="str">
            <v>ARTS009</v>
          </cell>
        </row>
        <row r="917">
          <cell r="D917" t="str">
            <v>ARTS001</v>
          </cell>
        </row>
        <row r="918">
          <cell r="D918" t="str">
            <v>ARTS007</v>
          </cell>
        </row>
        <row r="919">
          <cell r="D919" t="str">
            <v>ARSR001</v>
          </cell>
        </row>
        <row r="920">
          <cell r="D920" t="str">
            <v>ARSL002</v>
          </cell>
        </row>
        <row r="921">
          <cell r="D921" t="str">
            <v>ARCO014</v>
          </cell>
        </row>
        <row r="922">
          <cell r="D922" t="str">
            <v>ARR001</v>
          </cell>
        </row>
        <row r="923">
          <cell r="D923" t="str">
            <v>ARR002</v>
          </cell>
        </row>
        <row r="924">
          <cell r="D924" t="str">
            <v>ARR004</v>
          </cell>
        </row>
        <row r="925">
          <cell r="D925" t="str">
            <v>ARR020</v>
          </cell>
        </row>
        <row r="926">
          <cell r="D926" t="str">
            <v>ART020</v>
          </cell>
        </row>
        <row r="927">
          <cell r="D927" t="str">
            <v>ARST001-R</v>
          </cell>
        </row>
        <row r="928">
          <cell r="D928" t="str">
            <v>ARTR016-2</v>
          </cell>
        </row>
        <row r="929">
          <cell r="D929" t="str">
            <v>ARCO015</v>
          </cell>
        </row>
        <row r="930">
          <cell r="D930" t="str">
            <v>ARF012</v>
          </cell>
        </row>
        <row r="931">
          <cell r="D931" t="str">
            <v>ARFM002</v>
          </cell>
        </row>
        <row r="932">
          <cell r="D932" t="str">
            <v>ARM008-N</v>
          </cell>
        </row>
        <row r="933">
          <cell r="D933" t="str">
            <v>ARPS005</v>
          </cell>
        </row>
        <row r="934">
          <cell r="D934" t="str">
            <v>ARCO016</v>
          </cell>
        </row>
        <row r="935">
          <cell r="D935" t="str">
            <v>ARST007-C</v>
          </cell>
        </row>
        <row r="936">
          <cell r="D936" t="str">
            <v>ARF005-N</v>
          </cell>
        </row>
        <row r="937">
          <cell r="D937" t="str">
            <v>ARPS006-B</v>
          </cell>
        </row>
        <row r="938">
          <cell r="D938" t="str">
            <v>ARPZ009</v>
          </cell>
        </row>
        <row r="939">
          <cell r="D939" t="str">
            <v>FAB-408</v>
          </cell>
        </row>
        <row r="940">
          <cell r="D940" t="str">
            <v>GEN-SB07</v>
          </cell>
        </row>
        <row r="941">
          <cell r="D941" t="str">
            <v>TB-1001</v>
          </cell>
        </row>
        <row r="942">
          <cell r="D942" t="str">
            <v>TB-1002</v>
          </cell>
        </row>
        <row r="943">
          <cell r="D943" t="str">
            <v>ECO-30</v>
          </cell>
        </row>
        <row r="944">
          <cell r="D944" t="str">
            <v>ECO-31</v>
          </cell>
        </row>
        <row r="945">
          <cell r="D945" t="str">
            <v>FAB-418</v>
          </cell>
        </row>
        <row r="946">
          <cell r="D946" t="str">
            <v>VB-1005</v>
          </cell>
        </row>
        <row r="947">
          <cell r="D947" t="str">
            <v>VB-1006</v>
          </cell>
        </row>
        <row r="948">
          <cell r="D948" t="str">
            <v>BB-1003</v>
          </cell>
        </row>
        <row r="949">
          <cell r="D949" t="str">
            <v>BB-1004</v>
          </cell>
        </row>
        <row r="950">
          <cell r="D950" t="str">
            <v>ST-08G</v>
          </cell>
        </row>
        <row r="951">
          <cell r="D951" t="str">
            <v>JMT-149</v>
          </cell>
        </row>
        <row r="952">
          <cell r="D952" t="str">
            <v>VB-1007</v>
          </cell>
        </row>
        <row r="953">
          <cell r="D953" t="str">
            <v>WR-C109</v>
          </cell>
        </row>
        <row r="954">
          <cell r="D954" t="str">
            <v>WR-B209</v>
          </cell>
        </row>
        <row r="955">
          <cell r="D955" t="str">
            <v>WR-C115</v>
          </cell>
        </row>
        <row r="956">
          <cell r="D956" t="str">
            <v>WR-A103(4)</v>
          </cell>
        </row>
        <row r="957">
          <cell r="D957" t="str">
            <v>WR-A203(4)</v>
          </cell>
        </row>
        <row r="958">
          <cell r="D958" t="str">
            <v>WR-C103(2)</v>
          </cell>
        </row>
        <row r="959">
          <cell r="D959" t="str">
            <v>FAB-434</v>
          </cell>
        </row>
        <row r="960">
          <cell r="D960" t="str">
            <v>GEN-SB06</v>
          </cell>
        </row>
        <row r="961">
          <cell r="D961" t="str">
            <v>FPB-08</v>
          </cell>
        </row>
        <row r="962">
          <cell r="D962" t="str">
            <v>FPB-09</v>
          </cell>
        </row>
        <row r="963">
          <cell r="D963" t="str">
            <v>FAB-451</v>
          </cell>
        </row>
        <row r="964">
          <cell r="D964" t="str">
            <v>FAB-452</v>
          </cell>
        </row>
        <row r="965">
          <cell r="D965" t="str">
            <v>FAB-453</v>
          </cell>
        </row>
        <row r="966">
          <cell r="D966" t="str">
            <v>FAB-454</v>
          </cell>
        </row>
        <row r="967">
          <cell r="D967" t="str">
            <v>FAB-455</v>
          </cell>
        </row>
        <row r="968">
          <cell r="D968" t="str">
            <v>FAB-456</v>
          </cell>
        </row>
        <row r="969">
          <cell r="D969" t="str">
            <v>FAB-457</v>
          </cell>
        </row>
        <row r="970">
          <cell r="D970" t="str">
            <v>FAB-458</v>
          </cell>
        </row>
        <row r="971">
          <cell r="D971" t="str">
            <v>FAB-459</v>
          </cell>
        </row>
        <row r="972">
          <cell r="D972" t="str">
            <v>FAB-460</v>
          </cell>
        </row>
        <row r="973">
          <cell r="D973" t="str">
            <v>FAB-461</v>
          </cell>
        </row>
        <row r="974">
          <cell r="D974" t="str">
            <v>FAB-462</v>
          </cell>
        </row>
        <row r="975">
          <cell r="D975" t="str">
            <v>FAB-463</v>
          </cell>
        </row>
        <row r="976">
          <cell r="D976" t="str">
            <v>FAB-464</v>
          </cell>
        </row>
        <row r="977">
          <cell r="D977" t="str">
            <v>FAB-479</v>
          </cell>
        </row>
        <row r="978">
          <cell r="D978" t="str">
            <v>FAB-480</v>
          </cell>
        </row>
        <row r="979">
          <cell r="D979" t="str">
            <v>FAB-481</v>
          </cell>
        </row>
        <row r="980">
          <cell r="D980" t="str">
            <v>FAB-482</v>
          </cell>
        </row>
        <row r="981">
          <cell r="D981" t="str">
            <v>FAB-484</v>
          </cell>
        </row>
        <row r="982">
          <cell r="D982" t="str">
            <v>FAB-485</v>
          </cell>
        </row>
        <row r="983">
          <cell r="D983" t="str">
            <v>FAB-486</v>
          </cell>
        </row>
        <row r="984">
          <cell r="D984" t="str">
            <v>FAB-487</v>
          </cell>
        </row>
        <row r="985">
          <cell r="D985" t="str">
            <v>FAB-505</v>
          </cell>
        </row>
        <row r="986">
          <cell r="D986" t="str">
            <v>FAB-507</v>
          </cell>
        </row>
        <row r="987">
          <cell r="D987" t="str">
            <v>FAB-508</v>
          </cell>
        </row>
        <row r="988">
          <cell r="D988" t="str">
            <v>FAB-510</v>
          </cell>
        </row>
        <row r="989">
          <cell r="D989" t="str">
            <v>FAB-513</v>
          </cell>
        </row>
        <row r="990">
          <cell r="D990" t="str">
            <v>FAB-517</v>
          </cell>
        </row>
        <row r="991">
          <cell r="D991" t="str">
            <v>FAB-518</v>
          </cell>
        </row>
        <row r="992">
          <cell r="D992" t="str">
            <v>FAB-519</v>
          </cell>
        </row>
        <row r="993">
          <cell r="D993" t="str">
            <v>FAB-520</v>
          </cell>
        </row>
        <row r="994">
          <cell r="D994" t="str">
            <v>CP-1-24100F</v>
          </cell>
        </row>
        <row r="995">
          <cell r="D995" t="str">
            <v>CR-1</v>
          </cell>
        </row>
        <row r="996">
          <cell r="D996" t="str">
            <v>CR-G4005</v>
          </cell>
        </row>
        <row r="997">
          <cell r="D997" t="str">
            <v>FB-B925F</v>
          </cell>
        </row>
        <row r="998">
          <cell r="D998" t="str">
            <v>HT-02</v>
          </cell>
        </row>
        <row r="999">
          <cell r="D999" t="str">
            <v>HT-11</v>
          </cell>
        </row>
        <row r="1000">
          <cell r="D1000" t="str">
            <v>HT-12</v>
          </cell>
        </row>
        <row r="1001">
          <cell r="D1001" t="str">
            <v>HT-22</v>
          </cell>
        </row>
        <row r="1002">
          <cell r="D1002" t="str">
            <v>IB-D03</v>
          </cell>
        </row>
        <row r="1003">
          <cell r="D1003" t="str">
            <v>IB-D06</v>
          </cell>
        </row>
        <row r="1004">
          <cell r="D1004" t="str">
            <v>IB-E07M</v>
          </cell>
        </row>
        <row r="1005">
          <cell r="D1005" t="str">
            <v>IB-F03</v>
          </cell>
        </row>
        <row r="1006">
          <cell r="D1006" t="str">
            <v>IB-F03M</v>
          </cell>
        </row>
        <row r="1007">
          <cell r="D1007" t="str">
            <v>IB-F07M</v>
          </cell>
        </row>
        <row r="1008">
          <cell r="D1008" t="str">
            <v>IB-G07M</v>
          </cell>
        </row>
        <row r="1009">
          <cell r="D1009" t="str">
            <v>JMT-10</v>
          </cell>
        </row>
        <row r="1010">
          <cell r="D1010" t="str">
            <v>JMT-100</v>
          </cell>
        </row>
        <row r="1011">
          <cell r="D1011" t="str">
            <v>JMT-104</v>
          </cell>
        </row>
        <row r="1012">
          <cell r="D1012" t="str">
            <v>JMT-106</v>
          </cell>
        </row>
        <row r="1013">
          <cell r="D1013" t="str">
            <v>JMT-115</v>
          </cell>
        </row>
        <row r="1014">
          <cell r="D1014" t="str">
            <v>JMT-116</v>
          </cell>
        </row>
        <row r="1015">
          <cell r="D1015" t="str">
            <v>JMT-117</v>
          </cell>
        </row>
        <row r="1016">
          <cell r="D1016" t="str">
            <v>JMT-12</v>
          </cell>
        </row>
        <row r="1017">
          <cell r="D1017" t="str">
            <v>JMT-120</v>
          </cell>
        </row>
        <row r="1018">
          <cell r="D1018" t="str">
            <v>JMT-13</v>
          </cell>
        </row>
        <row r="1019">
          <cell r="D1019" t="str">
            <v>JMT-14</v>
          </cell>
        </row>
        <row r="1020">
          <cell r="D1020" t="str">
            <v>JMT-26</v>
          </cell>
        </row>
        <row r="1021">
          <cell r="D1021" t="str">
            <v>JMT-31</v>
          </cell>
        </row>
        <row r="1022">
          <cell r="D1022" t="str">
            <v>JMT-32</v>
          </cell>
        </row>
        <row r="1023">
          <cell r="D1023" t="str">
            <v>JMT-39</v>
          </cell>
        </row>
        <row r="1024">
          <cell r="D1024" t="str">
            <v>JMT-41</v>
          </cell>
        </row>
        <row r="1025">
          <cell r="D1025" t="str">
            <v>JMT-46</v>
          </cell>
        </row>
        <row r="1026">
          <cell r="D1026" t="str">
            <v>JMT-48</v>
          </cell>
        </row>
        <row r="1027">
          <cell r="D1027" t="str">
            <v>JMT-60</v>
          </cell>
        </row>
        <row r="1028">
          <cell r="D1028" t="str">
            <v>JMT-68</v>
          </cell>
        </row>
        <row r="1029">
          <cell r="D1029" t="str">
            <v>JMT-73</v>
          </cell>
        </row>
        <row r="1030">
          <cell r="D1030" t="str">
            <v>JMT-85</v>
          </cell>
        </row>
        <row r="1031">
          <cell r="D1031" t="str">
            <v>JMT-86</v>
          </cell>
        </row>
        <row r="1032">
          <cell r="D1032" t="str">
            <v>JMT-87</v>
          </cell>
        </row>
        <row r="1033">
          <cell r="D1033" t="str">
            <v>JMT-91</v>
          </cell>
        </row>
        <row r="1034">
          <cell r="D1034" t="str">
            <v>JMT-92</v>
          </cell>
        </row>
        <row r="1035">
          <cell r="D1035" t="str">
            <v>JMT-94</v>
          </cell>
        </row>
        <row r="1036">
          <cell r="D1036" t="str">
            <v>JMT-95</v>
          </cell>
        </row>
        <row r="1037">
          <cell r="D1037" t="str">
            <v>JMT-98</v>
          </cell>
        </row>
        <row r="1038">
          <cell r="D1038" t="str">
            <v>JMT-99</v>
          </cell>
        </row>
        <row r="1039">
          <cell r="D1039" t="str">
            <v>KW-04</v>
          </cell>
        </row>
        <row r="1040">
          <cell r="D1040" t="str">
            <v>KW-14</v>
          </cell>
        </row>
        <row r="1041">
          <cell r="D1041" t="str">
            <v>KW-16</v>
          </cell>
        </row>
        <row r="1042">
          <cell r="D1042" t="str">
            <v>LS-1G</v>
          </cell>
        </row>
        <row r="1043">
          <cell r="D1043" t="str">
            <v>PF-10</v>
          </cell>
        </row>
        <row r="1044">
          <cell r="D1044" t="str">
            <v>PF-12</v>
          </cell>
        </row>
        <row r="1045">
          <cell r="D1045" t="str">
            <v>PSC</v>
          </cell>
        </row>
        <row r="1046">
          <cell r="D1046" t="str">
            <v>PT-1G</v>
          </cell>
        </row>
        <row r="1047">
          <cell r="D1047" t="str">
            <v>PT-5G</v>
          </cell>
        </row>
        <row r="1048">
          <cell r="D1048" t="str">
            <v>RS-0432</v>
          </cell>
        </row>
        <row r="1049">
          <cell r="D1049" t="str">
            <v>S25H</v>
          </cell>
        </row>
        <row r="1050">
          <cell r="D1050" t="str">
            <v>SR-A0404</v>
          </cell>
        </row>
        <row r="1051">
          <cell r="D1051" t="str">
            <v>V4H</v>
          </cell>
        </row>
        <row r="1052">
          <cell r="D1052" t="str">
            <v>VZ2</v>
          </cell>
        </row>
        <row r="1053">
          <cell r="D1053" t="str">
            <v>VZ6</v>
          </cell>
        </row>
        <row r="1054">
          <cell r="D1054" t="str">
            <v>WR-B124</v>
          </cell>
        </row>
        <row r="1055">
          <cell r="D1055" t="str">
            <v>Z4J</v>
          </cell>
        </row>
        <row r="1056">
          <cell r="D1056" t="str">
            <v>Z4X</v>
          </cell>
        </row>
        <row r="1057">
          <cell r="D1057" t="str">
            <v>ZS4</v>
          </cell>
        </row>
        <row r="1058">
          <cell r="D1058" t="str">
            <v>JMT-123</v>
          </cell>
        </row>
        <row r="1059">
          <cell r="D1059" t="str">
            <v>JMT-125</v>
          </cell>
        </row>
        <row r="1060">
          <cell r="D1060" t="str">
            <v>JMT-126</v>
          </cell>
        </row>
        <row r="1061">
          <cell r="D1061" t="str">
            <v>JMT-127</v>
          </cell>
        </row>
        <row r="1062">
          <cell r="D1062" t="str">
            <v>JMT-130</v>
          </cell>
        </row>
        <row r="1063">
          <cell r="D1063" t="str">
            <v>JMT-131</v>
          </cell>
        </row>
        <row r="1064">
          <cell r="D1064" t="str">
            <v>JMT-133</v>
          </cell>
        </row>
        <row r="1065">
          <cell r="D1065" t="str">
            <v>FAB-08</v>
          </cell>
        </row>
        <row r="1066">
          <cell r="D1066" t="str">
            <v>JMT-140</v>
          </cell>
        </row>
        <row r="1067">
          <cell r="D1067" t="str">
            <v>JMT-142</v>
          </cell>
        </row>
        <row r="1068">
          <cell r="D1068" t="str">
            <v>JMT-143</v>
          </cell>
        </row>
        <row r="1069">
          <cell r="D1069" t="str">
            <v>FAB-30</v>
          </cell>
        </row>
        <row r="1070">
          <cell r="D1070" t="str">
            <v>FAB-36</v>
          </cell>
        </row>
        <row r="1071">
          <cell r="D1071" t="str">
            <v>PFI-04</v>
          </cell>
        </row>
        <row r="1072">
          <cell r="D1072" t="str">
            <v>SBA-09</v>
          </cell>
        </row>
        <row r="1073">
          <cell r="D1073" t="str">
            <v>PR-25</v>
          </cell>
        </row>
        <row r="1074">
          <cell r="D1074" t="str">
            <v>JMT-139</v>
          </cell>
        </row>
        <row r="1075">
          <cell r="D1075" t="str">
            <v>JMT-145</v>
          </cell>
        </row>
        <row r="1076">
          <cell r="D1076" t="str">
            <v>JMT-146</v>
          </cell>
        </row>
        <row r="1077">
          <cell r="D1077" t="str">
            <v>IB-E03M</v>
          </cell>
        </row>
        <row r="1078">
          <cell r="D1078" t="str">
            <v>JMT-147</v>
          </cell>
        </row>
        <row r="1079">
          <cell r="D1079" t="str">
            <v>JMT-148</v>
          </cell>
        </row>
        <row r="1080">
          <cell r="D1080" t="str">
            <v>CU-19</v>
          </cell>
        </row>
        <row r="1081">
          <cell r="D1081" t="str">
            <v>CU-30</v>
          </cell>
        </row>
        <row r="1082">
          <cell r="D1082" t="str">
            <v>FAB-67</v>
          </cell>
        </row>
        <row r="1083">
          <cell r="D1083" t="str">
            <v>FAB-73</v>
          </cell>
        </row>
        <row r="1084">
          <cell r="D1084" t="str">
            <v>FAB-81</v>
          </cell>
        </row>
        <row r="1085">
          <cell r="D1085" t="str">
            <v>FAB-82</v>
          </cell>
        </row>
        <row r="1086">
          <cell r="D1086" t="str">
            <v>FAB-87</v>
          </cell>
        </row>
        <row r="1087">
          <cell r="D1087" t="str">
            <v>FAB-88</v>
          </cell>
        </row>
        <row r="1088">
          <cell r="D1088" t="str">
            <v>FAB-91</v>
          </cell>
        </row>
        <row r="1089">
          <cell r="D1089" t="str">
            <v>FAB-97</v>
          </cell>
        </row>
        <row r="1090">
          <cell r="D1090" t="str">
            <v>FAB-111</v>
          </cell>
        </row>
        <row r="1091">
          <cell r="D1091" t="str">
            <v>FAB-112</v>
          </cell>
        </row>
        <row r="1092">
          <cell r="D1092" t="str">
            <v>FAB-113</v>
          </cell>
        </row>
        <row r="1093">
          <cell r="D1093" t="str">
            <v>GEN-SW02</v>
          </cell>
        </row>
        <row r="1094">
          <cell r="D1094" t="str">
            <v>GEN-SW09</v>
          </cell>
        </row>
        <row r="1095">
          <cell r="D1095" t="str">
            <v>GEN-SW16</v>
          </cell>
        </row>
        <row r="1096">
          <cell r="D1096" t="str">
            <v>GEN-SW18</v>
          </cell>
        </row>
        <row r="1097">
          <cell r="D1097" t="str">
            <v>JMT-152</v>
          </cell>
        </row>
        <row r="1098">
          <cell r="D1098" t="str">
            <v>SS-29</v>
          </cell>
        </row>
        <row r="1099">
          <cell r="D1099" t="str">
            <v>SS-35</v>
          </cell>
        </row>
        <row r="1100">
          <cell r="D1100" t="str">
            <v>FAB-120</v>
          </cell>
        </row>
        <row r="1101">
          <cell r="D1101" t="str">
            <v>FAB-141</v>
          </cell>
        </row>
        <row r="1102">
          <cell r="D1102" t="str">
            <v>PS-38</v>
          </cell>
        </row>
        <row r="1103">
          <cell r="D1103" t="str">
            <v>PS-47</v>
          </cell>
        </row>
        <row r="1104">
          <cell r="D1104" t="str">
            <v>PS-54</v>
          </cell>
        </row>
        <row r="1105">
          <cell r="D1105" t="str">
            <v>GEN-SW19</v>
          </cell>
        </row>
        <row r="1106">
          <cell r="D1106" t="str">
            <v>FAB-145</v>
          </cell>
        </row>
        <row r="1107">
          <cell r="D1107" t="str">
            <v>FAB-156</v>
          </cell>
        </row>
        <row r="1108">
          <cell r="D1108" t="str">
            <v>JMT-157</v>
          </cell>
        </row>
        <row r="1109">
          <cell r="D1109" t="str">
            <v>JMT-158</v>
          </cell>
        </row>
        <row r="1110">
          <cell r="D1110" t="str">
            <v>FAB-168</v>
          </cell>
        </row>
        <row r="1111">
          <cell r="D1111" t="str">
            <v>FAB-169</v>
          </cell>
        </row>
        <row r="1112">
          <cell r="D1112" t="str">
            <v>ZS6</v>
          </cell>
        </row>
        <row r="1113">
          <cell r="D1113" t="str">
            <v>Z6X</v>
          </cell>
        </row>
        <row r="1114">
          <cell r="D1114" t="str">
            <v>GEN-PC04</v>
          </cell>
        </row>
        <row r="1115">
          <cell r="D1115" t="str">
            <v>GEN-NS08</v>
          </cell>
        </row>
        <row r="1116">
          <cell r="D1116" t="str">
            <v>GEN-NS13</v>
          </cell>
        </row>
        <row r="1117">
          <cell r="D1117" t="str">
            <v>JMT-160</v>
          </cell>
        </row>
        <row r="1118">
          <cell r="D1118" t="str">
            <v>FAB-181</v>
          </cell>
        </row>
        <row r="1119">
          <cell r="D1119" t="str">
            <v>FAB-182</v>
          </cell>
        </row>
        <row r="1120">
          <cell r="D1120" t="str">
            <v>SG-2448AE</v>
          </cell>
        </row>
        <row r="1121">
          <cell r="D1121" t="str">
            <v>SG-2432BC</v>
          </cell>
        </row>
        <row r="1122">
          <cell r="D1122" t="str">
            <v>PS-90</v>
          </cell>
        </row>
        <row r="1123">
          <cell r="D1123" t="str">
            <v>PS-91</v>
          </cell>
        </row>
        <row r="1124">
          <cell r="D1124" t="str">
            <v>FAB-185</v>
          </cell>
        </row>
        <row r="1125">
          <cell r="D1125" t="str">
            <v>SS-51</v>
          </cell>
        </row>
        <row r="1126">
          <cell r="D1126" t="str">
            <v>SS-52</v>
          </cell>
        </row>
        <row r="1127">
          <cell r="D1127" t="str">
            <v>SS-55</v>
          </cell>
        </row>
        <row r="1128">
          <cell r="D1128" t="str">
            <v>SS-56</v>
          </cell>
        </row>
        <row r="1129">
          <cell r="D1129" t="str">
            <v>SS-58</v>
          </cell>
        </row>
        <row r="1130">
          <cell r="D1130" t="str">
            <v>SS-59</v>
          </cell>
        </row>
        <row r="1131">
          <cell r="D1131" t="str">
            <v>FAB-194</v>
          </cell>
        </row>
        <row r="1132">
          <cell r="D1132" t="str">
            <v>JMT-161</v>
          </cell>
        </row>
        <row r="1133">
          <cell r="D1133" t="str">
            <v>JMT-162</v>
          </cell>
        </row>
        <row r="1134">
          <cell r="D1134" t="str">
            <v>FAB-201</v>
          </cell>
        </row>
        <row r="1135">
          <cell r="D1135" t="str">
            <v>CT-SA44</v>
          </cell>
        </row>
        <row r="1136">
          <cell r="D1136" t="str">
            <v>FAB-212</v>
          </cell>
        </row>
        <row r="1137">
          <cell r="D1137" t="str">
            <v>FAB-217</v>
          </cell>
        </row>
        <row r="1138">
          <cell r="D1138" t="str">
            <v>FAB-220</v>
          </cell>
        </row>
        <row r="1139">
          <cell r="D1139" t="str">
            <v>PR-37</v>
          </cell>
        </row>
        <row r="1140">
          <cell r="D1140" t="str">
            <v>PR-40</v>
          </cell>
        </row>
        <row r="1141">
          <cell r="D1141" t="str">
            <v>PR-41</v>
          </cell>
        </row>
        <row r="1142">
          <cell r="D1142" t="str">
            <v>PR-42</v>
          </cell>
        </row>
        <row r="1143">
          <cell r="D1143" t="str">
            <v>FAB-236</v>
          </cell>
        </row>
        <row r="1144">
          <cell r="D1144" t="str">
            <v>FAB-238</v>
          </cell>
        </row>
        <row r="1145">
          <cell r="D1145" t="str">
            <v>FAB-251</v>
          </cell>
        </row>
        <row r="1146">
          <cell r="D1146" t="str">
            <v>JMT-165</v>
          </cell>
        </row>
        <row r="1147">
          <cell r="D1147" t="str">
            <v>FAB-260</v>
          </cell>
        </row>
        <row r="1148">
          <cell r="D1148" t="str">
            <v>PR-43</v>
          </cell>
        </row>
        <row r="1149">
          <cell r="D1149" t="str">
            <v>BA-H05</v>
          </cell>
        </row>
        <row r="1150">
          <cell r="D1150" t="str">
            <v>BA-H09</v>
          </cell>
        </row>
        <row r="1151">
          <cell r="D1151" t="str">
            <v>BA-H12</v>
          </cell>
        </row>
        <row r="1152">
          <cell r="D1152" t="str">
            <v>SC-4518</v>
          </cell>
        </row>
        <row r="1153">
          <cell r="D1153" t="str">
            <v>FAB-303</v>
          </cell>
        </row>
        <row r="1154">
          <cell r="D1154" t="str">
            <v>FAB-304</v>
          </cell>
        </row>
        <row r="1155">
          <cell r="D1155" t="str">
            <v>JMT-170</v>
          </cell>
        </row>
        <row r="1156">
          <cell r="D1156" t="str">
            <v>GEN-NS05</v>
          </cell>
        </row>
        <row r="1157">
          <cell r="D1157" t="str">
            <v>CP-1-1515F</v>
          </cell>
        </row>
        <row r="1158">
          <cell r="D1158" t="str">
            <v>CP-1-2408F</v>
          </cell>
        </row>
        <row r="1159">
          <cell r="D1159" t="str">
            <v>CP-1-2410F</v>
          </cell>
        </row>
        <row r="1160">
          <cell r="D1160" t="str">
            <v>CP-2-1508F</v>
          </cell>
        </row>
        <row r="1161">
          <cell r="D1161" t="str">
            <v>CP-2-1515F</v>
          </cell>
        </row>
        <row r="1162">
          <cell r="D1162" t="str">
            <v>CP-2-1525F</v>
          </cell>
        </row>
        <row r="1163">
          <cell r="D1163" t="str">
            <v>CP-2-2407F</v>
          </cell>
        </row>
        <row r="1164">
          <cell r="D1164" t="str">
            <v>CP-2-2408F</v>
          </cell>
        </row>
        <row r="1165">
          <cell r="D1165" t="str">
            <v>CP-2-2410F</v>
          </cell>
        </row>
        <row r="1166">
          <cell r="D1166" t="str">
            <v>CP-3-1515F</v>
          </cell>
        </row>
        <row r="1167">
          <cell r="D1167" t="str">
            <v>CP-3-2408F</v>
          </cell>
        </row>
        <row r="1168">
          <cell r="D1168" t="str">
            <v>FAB-118</v>
          </cell>
        </row>
        <row r="1169">
          <cell r="D1169" t="str">
            <v>FAB-119</v>
          </cell>
        </row>
        <row r="1170">
          <cell r="D1170" t="str">
            <v>FAB-101</v>
          </cell>
        </row>
        <row r="1171">
          <cell r="D1171" t="str">
            <v>AB-0204</v>
          </cell>
        </row>
        <row r="1172">
          <cell r="D1172" t="str">
            <v>B10F</v>
          </cell>
        </row>
        <row r="1173">
          <cell r="D1173" t="str">
            <v>B10H</v>
          </cell>
        </row>
        <row r="1174">
          <cell r="D1174" t="str">
            <v>B13X</v>
          </cell>
        </row>
        <row r="1175">
          <cell r="D1175" t="str">
            <v>B4</v>
          </cell>
        </row>
        <row r="1176">
          <cell r="D1176" t="str">
            <v>B7FP</v>
          </cell>
        </row>
        <row r="1177">
          <cell r="D1177" t="str">
            <v>B9F</v>
          </cell>
        </row>
        <row r="1178">
          <cell r="D1178" t="str">
            <v>B9H</v>
          </cell>
        </row>
        <row r="1179">
          <cell r="D1179" t="str">
            <v>CHM-06</v>
          </cell>
        </row>
        <row r="1180">
          <cell r="D1180" t="str">
            <v>CM-A130</v>
          </cell>
        </row>
        <row r="1181">
          <cell r="D1181" t="str">
            <v>CM-B103</v>
          </cell>
        </row>
        <row r="1182">
          <cell r="D1182" t="str">
            <v>CM-C103</v>
          </cell>
        </row>
        <row r="1183">
          <cell r="D1183" t="str">
            <v>CM-C130</v>
          </cell>
        </row>
        <row r="1184">
          <cell r="D1184" t="str">
            <v>CM-D103</v>
          </cell>
        </row>
        <row r="1185">
          <cell r="D1185" t="str">
            <v>CP-2-1212</v>
          </cell>
        </row>
        <row r="1186">
          <cell r="D1186" t="str">
            <v>CP-2-3624</v>
          </cell>
        </row>
        <row r="1187">
          <cell r="D1187" t="str">
            <v>CP-5-1939</v>
          </cell>
        </row>
        <row r="1188">
          <cell r="D1188" t="str">
            <v>CP-T-3150</v>
          </cell>
        </row>
        <row r="1189">
          <cell r="D1189" t="str">
            <v>CP-T-3250</v>
          </cell>
        </row>
        <row r="1190">
          <cell r="D1190" t="str">
            <v>CP-T-3350</v>
          </cell>
        </row>
        <row r="1191">
          <cell r="D1191" t="str">
            <v>CR-S2510</v>
          </cell>
        </row>
        <row r="1192">
          <cell r="D1192" t="str">
            <v>CT-FS55</v>
          </cell>
        </row>
        <row r="1193">
          <cell r="D1193" t="str">
            <v>FAB-105</v>
          </cell>
        </row>
        <row r="1194">
          <cell r="D1194" t="str">
            <v>FAB-171</v>
          </cell>
        </row>
        <row r="1195">
          <cell r="D1195" t="str">
            <v>FAB-25</v>
          </cell>
        </row>
        <row r="1196">
          <cell r="D1196" t="str">
            <v>FB-11</v>
          </cell>
        </row>
        <row r="1197">
          <cell r="D1197" t="str">
            <v>FL-B02</v>
          </cell>
        </row>
        <row r="1198">
          <cell r="D1198" t="str">
            <v>FL-B07</v>
          </cell>
        </row>
        <row r="1199">
          <cell r="D1199" t="str">
            <v>FP-07</v>
          </cell>
        </row>
        <row r="1200">
          <cell r="D1200" t="str">
            <v>FP-10</v>
          </cell>
        </row>
        <row r="1201">
          <cell r="D1201" t="str">
            <v>FP-20</v>
          </cell>
        </row>
        <row r="1202">
          <cell r="D1202" t="str">
            <v>FP-22</v>
          </cell>
        </row>
        <row r="1203">
          <cell r="D1203" t="str">
            <v>FP-23</v>
          </cell>
        </row>
        <row r="1204">
          <cell r="D1204" t="str">
            <v>FP-24</v>
          </cell>
        </row>
        <row r="1205">
          <cell r="D1205" t="str">
            <v>FP-25</v>
          </cell>
        </row>
        <row r="1206">
          <cell r="D1206" t="str">
            <v>FP-26</v>
          </cell>
        </row>
        <row r="1207">
          <cell r="D1207" t="str">
            <v>FP-29</v>
          </cell>
        </row>
        <row r="1208">
          <cell r="D1208" t="str">
            <v>FP-58</v>
          </cell>
        </row>
        <row r="1209">
          <cell r="D1209" t="str">
            <v>GEN-SE01</v>
          </cell>
        </row>
        <row r="1210">
          <cell r="D1210" t="str">
            <v>GYM-09T</v>
          </cell>
        </row>
        <row r="1211">
          <cell r="D1211" t="str">
            <v>HT-26</v>
          </cell>
        </row>
        <row r="1212">
          <cell r="D1212" t="str">
            <v>IB-B07</v>
          </cell>
        </row>
        <row r="1213">
          <cell r="D1213" t="str">
            <v>IB-B28</v>
          </cell>
        </row>
        <row r="1214">
          <cell r="D1214" t="str">
            <v>IB-E16</v>
          </cell>
        </row>
        <row r="1215">
          <cell r="D1215" t="str">
            <v>IB-F14</v>
          </cell>
        </row>
        <row r="1216">
          <cell r="D1216" t="str">
            <v>IB-G03</v>
          </cell>
        </row>
        <row r="1217">
          <cell r="D1217" t="str">
            <v>JMT-36</v>
          </cell>
        </row>
        <row r="1218">
          <cell r="D1218" t="str">
            <v>JMT-38</v>
          </cell>
        </row>
        <row r="1219">
          <cell r="D1219" t="str">
            <v>JMT-53</v>
          </cell>
        </row>
        <row r="1220">
          <cell r="D1220" t="str">
            <v>JMT-54</v>
          </cell>
        </row>
        <row r="1221">
          <cell r="D1221" t="str">
            <v>JMT-83</v>
          </cell>
        </row>
        <row r="1222">
          <cell r="D1222" t="str">
            <v>NR-A1236</v>
          </cell>
        </row>
        <row r="1223">
          <cell r="D1223" t="str">
            <v>NR-C1236</v>
          </cell>
        </row>
        <row r="1224">
          <cell r="D1224" t="str">
            <v>PF-32</v>
          </cell>
        </row>
        <row r="1225">
          <cell r="D1225" t="str">
            <v>PFI-30</v>
          </cell>
        </row>
        <row r="1226">
          <cell r="D1226" t="str">
            <v>PFI-32</v>
          </cell>
        </row>
        <row r="1227">
          <cell r="D1227" t="str">
            <v>PR-06</v>
          </cell>
        </row>
        <row r="1228">
          <cell r="D1228" t="str">
            <v>PR-07</v>
          </cell>
        </row>
        <row r="1229">
          <cell r="D1229" t="str">
            <v>PR-16</v>
          </cell>
        </row>
        <row r="1230">
          <cell r="D1230" t="str">
            <v>PT-2Q</v>
          </cell>
        </row>
        <row r="1231">
          <cell r="D1231" t="str">
            <v>SR-A0606</v>
          </cell>
        </row>
        <row r="1232">
          <cell r="D1232" t="str">
            <v>SR-A1212</v>
          </cell>
        </row>
        <row r="1233">
          <cell r="D1233" t="str">
            <v>SR-B1036</v>
          </cell>
        </row>
        <row r="1234">
          <cell r="D1234" t="str">
            <v>SR-B1236</v>
          </cell>
        </row>
        <row r="1235">
          <cell r="D1235" t="str">
            <v>SS-04</v>
          </cell>
        </row>
        <row r="1236">
          <cell r="D1236" t="str">
            <v>SS-09</v>
          </cell>
        </row>
        <row r="1237">
          <cell r="D1237" t="str">
            <v>SS-10</v>
          </cell>
        </row>
        <row r="1238">
          <cell r="D1238" t="str">
            <v>SS-17</v>
          </cell>
        </row>
        <row r="1239">
          <cell r="D1239" t="str">
            <v>SS-20</v>
          </cell>
        </row>
        <row r="1240">
          <cell r="D1240" t="str">
            <v>US6</v>
          </cell>
        </row>
        <row r="1241">
          <cell r="D1241" t="str">
            <v>V4X</v>
          </cell>
        </row>
        <row r="1242">
          <cell r="D1242" t="str">
            <v>VMX3</v>
          </cell>
        </row>
        <row r="1243">
          <cell r="D1243" t="str">
            <v>WR-A109</v>
          </cell>
        </row>
        <row r="1244">
          <cell r="D1244" t="str">
            <v>WR-B103</v>
          </cell>
        </row>
        <row r="1245">
          <cell r="D1245" t="str">
            <v>WR-B203</v>
          </cell>
        </row>
        <row r="1246">
          <cell r="D1246" t="str">
            <v>WR-C103</v>
          </cell>
        </row>
        <row r="1247">
          <cell r="D1247" t="str">
            <v>WR-C124</v>
          </cell>
        </row>
        <row r="1248">
          <cell r="D1248" t="str">
            <v>WR-C130</v>
          </cell>
        </row>
        <row r="1249">
          <cell r="D1249" t="str">
            <v>UFAB-02</v>
          </cell>
        </row>
        <row r="1250">
          <cell r="D1250" t="str">
            <v>UFAB-06</v>
          </cell>
        </row>
        <row r="1251">
          <cell r="D1251" t="str">
            <v>UFAB-07</v>
          </cell>
        </row>
        <row r="1252">
          <cell r="D1252" t="str">
            <v>UFAB-08</v>
          </cell>
        </row>
        <row r="1253">
          <cell r="D1253" t="str">
            <v>UFAB-08B</v>
          </cell>
        </row>
        <row r="1254">
          <cell r="D1254" t="str">
            <v>UFAB-09</v>
          </cell>
        </row>
        <row r="1255">
          <cell r="D1255" t="str">
            <v>UFAB-10</v>
          </cell>
        </row>
        <row r="1256">
          <cell r="D1256" t="str">
            <v>UFAB-100</v>
          </cell>
        </row>
        <row r="1257">
          <cell r="D1257" t="str">
            <v>UFAB-11</v>
          </cell>
        </row>
        <row r="1258">
          <cell r="D1258" t="str">
            <v>UFAB-111</v>
          </cell>
        </row>
        <row r="1259">
          <cell r="D1259" t="str">
            <v>UFAB-112</v>
          </cell>
        </row>
        <row r="1260">
          <cell r="D1260" t="str">
            <v>UFAB-12</v>
          </cell>
        </row>
        <row r="1261">
          <cell r="D1261" t="str">
            <v>UFAB-13</v>
          </cell>
        </row>
        <row r="1262">
          <cell r="D1262" t="str">
            <v>UFAB-14</v>
          </cell>
        </row>
        <row r="1263">
          <cell r="D1263" t="str">
            <v>UFAB-143</v>
          </cell>
        </row>
        <row r="1264">
          <cell r="D1264" t="str">
            <v>UFAB-155</v>
          </cell>
        </row>
        <row r="1265">
          <cell r="D1265" t="str">
            <v>UFAB-159</v>
          </cell>
        </row>
        <row r="1266">
          <cell r="D1266" t="str">
            <v>UFAB-162</v>
          </cell>
        </row>
        <row r="1267">
          <cell r="D1267" t="str">
            <v>UFAB-163</v>
          </cell>
        </row>
        <row r="1268">
          <cell r="D1268" t="str">
            <v>UFAB-164</v>
          </cell>
        </row>
        <row r="1269">
          <cell r="D1269" t="str">
            <v>UFAB-167</v>
          </cell>
        </row>
        <row r="1270">
          <cell r="D1270" t="str">
            <v>UFAB-168</v>
          </cell>
        </row>
        <row r="1271">
          <cell r="D1271" t="str">
            <v>UFAB-169</v>
          </cell>
        </row>
        <row r="1272">
          <cell r="D1272" t="str">
            <v>UFAB-171</v>
          </cell>
        </row>
        <row r="1273">
          <cell r="D1273" t="str">
            <v>UFAB-180</v>
          </cell>
        </row>
        <row r="1274">
          <cell r="D1274" t="str">
            <v>UFAB-181</v>
          </cell>
        </row>
        <row r="1275">
          <cell r="D1275" t="str">
            <v>UFAB-182</v>
          </cell>
        </row>
        <row r="1276">
          <cell r="D1276" t="str">
            <v>UFAB-183</v>
          </cell>
        </row>
        <row r="1277">
          <cell r="D1277" t="str">
            <v>UFAB-194</v>
          </cell>
        </row>
        <row r="1278">
          <cell r="D1278" t="str">
            <v>UFAB-199</v>
          </cell>
        </row>
        <row r="1279">
          <cell r="D1279" t="str">
            <v>UFAB-200</v>
          </cell>
        </row>
        <row r="1280">
          <cell r="D1280" t="str">
            <v>UFAB-209</v>
          </cell>
        </row>
        <row r="1281">
          <cell r="D1281" t="str">
            <v>UFAB-214</v>
          </cell>
        </row>
        <row r="1282">
          <cell r="D1282" t="str">
            <v>UFAB-215</v>
          </cell>
        </row>
        <row r="1283">
          <cell r="D1283" t="str">
            <v>UFAB-216</v>
          </cell>
        </row>
        <row r="1284">
          <cell r="D1284" t="str">
            <v>UFAB-218</v>
          </cell>
        </row>
        <row r="1285">
          <cell r="D1285" t="str">
            <v>UFAB-221</v>
          </cell>
        </row>
        <row r="1286">
          <cell r="D1286" t="str">
            <v>UFAB-222</v>
          </cell>
        </row>
        <row r="1287">
          <cell r="D1287" t="str">
            <v>UFAB-232</v>
          </cell>
        </row>
        <row r="1288">
          <cell r="D1288" t="str">
            <v>UFAB-239</v>
          </cell>
        </row>
        <row r="1289">
          <cell r="D1289" t="str">
            <v>UFAB-240</v>
          </cell>
        </row>
        <row r="1290">
          <cell r="D1290" t="str">
            <v>UFAB-242</v>
          </cell>
        </row>
        <row r="1291">
          <cell r="D1291" t="str">
            <v>UFAB-243</v>
          </cell>
        </row>
        <row r="1292">
          <cell r="D1292" t="str">
            <v>UFAB-250</v>
          </cell>
        </row>
        <row r="1293">
          <cell r="D1293" t="str">
            <v>UFAB-254</v>
          </cell>
        </row>
        <row r="1294">
          <cell r="D1294" t="str">
            <v>UFAB-272</v>
          </cell>
        </row>
        <row r="1295">
          <cell r="D1295" t="str">
            <v>UFAB-274</v>
          </cell>
        </row>
        <row r="1296">
          <cell r="D1296" t="str">
            <v>UFAB-284</v>
          </cell>
        </row>
        <row r="1297">
          <cell r="D1297" t="str">
            <v>UFAB-288</v>
          </cell>
        </row>
        <row r="1298">
          <cell r="D1298" t="str">
            <v>UFAB-297</v>
          </cell>
        </row>
        <row r="1299">
          <cell r="D1299" t="str">
            <v>UFAB-306</v>
          </cell>
        </row>
        <row r="1300">
          <cell r="D1300" t="str">
            <v>UFAB-308</v>
          </cell>
        </row>
        <row r="1301">
          <cell r="D1301" t="str">
            <v>UFAB-310</v>
          </cell>
        </row>
        <row r="1302">
          <cell r="D1302" t="str">
            <v>UFAB-315</v>
          </cell>
        </row>
        <row r="1303">
          <cell r="D1303" t="str">
            <v>UFAB-328</v>
          </cell>
        </row>
        <row r="1304">
          <cell r="D1304" t="str">
            <v>UFAB-338</v>
          </cell>
        </row>
        <row r="1305">
          <cell r="D1305" t="str">
            <v>UFAB-41</v>
          </cell>
        </row>
        <row r="1306">
          <cell r="D1306" t="str">
            <v>UFAB-42</v>
          </cell>
        </row>
        <row r="1307">
          <cell r="D1307" t="str">
            <v>UFAB-44</v>
          </cell>
        </row>
        <row r="1308">
          <cell r="D1308" t="str">
            <v>UFAB-49</v>
          </cell>
        </row>
        <row r="1309">
          <cell r="D1309" t="str">
            <v>UFAB-83</v>
          </cell>
        </row>
        <row r="1310">
          <cell r="D1310" t="str">
            <v>UFAB-84</v>
          </cell>
        </row>
        <row r="1311">
          <cell r="D1311" t="str">
            <v>UFAB-86</v>
          </cell>
        </row>
        <row r="1312">
          <cell r="D1312" t="str">
            <v>UFAB-88</v>
          </cell>
        </row>
        <row r="1313">
          <cell r="D1313" t="str">
            <v>UFAB-89</v>
          </cell>
        </row>
        <row r="1314">
          <cell r="D1314" t="str">
            <v>UFAB-94</v>
          </cell>
        </row>
        <row r="1315">
          <cell r="D1315" t="str">
            <v>UFPB-03</v>
          </cell>
        </row>
        <row r="1316">
          <cell r="D1316" t="str">
            <v>UHB-10P</v>
          </cell>
        </row>
        <row r="1317">
          <cell r="D1317" t="str">
            <v>UHB-18</v>
          </cell>
        </row>
        <row r="1318">
          <cell r="D1318" t="str">
            <v>UHB-18P</v>
          </cell>
        </row>
        <row r="1319">
          <cell r="D1319" t="str">
            <v>UHB-25</v>
          </cell>
        </row>
        <row r="1320">
          <cell r="D1320" t="str">
            <v>UHB-31P</v>
          </cell>
        </row>
        <row r="1321">
          <cell r="D1321" t="str">
            <v>UHB-35</v>
          </cell>
        </row>
        <row r="1322">
          <cell r="D1322" t="str">
            <v>UIC-1806</v>
          </cell>
        </row>
        <row r="1323">
          <cell r="D1323" t="str">
            <v>UIC-2406</v>
          </cell>
        </row>
        <row r="1324">
          <cell r="D1324" t="str">
            <v>UJMT-01</v>
          </cell>
        </row>
        <row r="1325">
          <cell r="D1325" t="str">
            <v>UJMT-02</v>
          </cell>
        </row>
        <row r="1326">
          <cell r="D1326" t="str">
            <v>UJMT-03</v>
          </cell>
        </row>
        <row r="1327">
          <cell r="D1327" t="str">
            <v>UJMT-04</v>
          </cell>
        </row>
        <row r="1328">
          <cell r="D1328" t="str">
            <v>UJMT-103</v>
          </cell>
        </row>
        <row r="1329">
          <cell r="D1329" t="str">
            <v>UJMT-118</v>
          </cell>
        </row>
        <row r="1330">
          <cell r="D1330" t="str">
            <v>UJMT-121</v>
          </cell>
        </row>
        <row r="1331">
          <cell r="D1331" t="str">
            <v>UJMT-147</v>
          </cell>
        </row>
        <row r="1332">
          <cell r="D1332" t="str">
            <v>UJMT-25</v>
          </cell>
        </row>
        <row r="1333">
          <cell r="D1333" t="str">
            <v>UJMT-39</v>
          </cell>
        </row>
        <row r="1334">
          <cell r="D1334" t="str">
            <v>UJMT-59</v>
          </cell>
        </row>
        <row r="1335">
          <cell r="D1335" t="str">
            <v>UJMT-95</v>
          </cell>
        </row>
        <row r="1336">
          <cell r="D1336" t="str">
            <v>UJMT-96</v>
          </cell>
        </row>
        <row r="1337">
          <cell r="D1337" t="str">
            <v>UMFI-10</v>
          </cell>
        </row>
        <row r="1338">
          <cell r="D1338" t="str">
            <v>UMFI-10CO</v>
          </cell>
        </row>
        <row r="1339">
          <cell r="D1339" t="str">
            <v>UMFI-12</v>
          </cell>
        </row>
        <row r="1340">
          <cell r="D1340" t="str">
            <v>UMFI-12CO</v>
          </cell>
        </row>
        <row r="1341">
          <cell r="D1341" t="str">
            <v>UMFI-14CO</v>
          </cell>
        </row>
        <row r="1342">
          <cell r="D1342" t="str">
            <v>UPF-15</v>
          </cell>
        </row>
        <row r="1343">
          <cell r="D1343" t="str">
            <v>UPF-16</v>
          </cell>
        </row>
        <row r="1344">
          <cell r="D1344" t="str">
            <v>UPF-20</v>
          </cell>
        </row>
        <row r="1345">
          <cell r="D1345" t="str">
            <v>UPF-32</v>
          </cell>
        </row>
        <row r="1346">
          <cell r="D1346" t="str">
            <v>UPF-330+UPF-D02+UPF-D02</v>
          </cell>
        </row>
        <row r="1347">
          <cell r="D1347" t="str">
            <v>UPFB-03</v>
          </cell>
        </row>
        <row r="1348">
          <cell r="D1348" t="str">
            <v>UPFB-05</v>
          </cell>
        </row>
        <row r="1349">
          <cell r="D1349" t="str">
            <v>UPFB-07</v>
          </cell>
        </row>
        <row r="1350">
          <cell r="D1350" t="str">
            <v>UPFB-09</v>
          </cell>
        </row>
        <row r="1351">
          <cell r="D1351" t="str">
            <v>UPFI-05</v>
          </cell>
        </row>
        <row r="1352">
          <cell r="D1352" t="str">
            <v>UPFI-06</v>
          </cell>
        </row>
        <row r="1353">
          <cell r="D1353" t="str">
            <v>UPFI-07</v>
          </cell>
        </row>
        <row r="1354">
          <cell r="D1354" t="str">
            <v>UPFI-09</v>
          </cell>
        </row>
        <row r="1355">
          <cell r="D1355" t="str">
            <v>UPFI-10</v>
          </cell>
        </row>
        <row r="1356">
          <cell r="D1356" t="str">
            <v>UPFI-10B</v>
          </cell>
        </row>
        <row r="1357">
          <cell r="D1357" t="str">
            <v>UPFI-20</v>
          </cell>
        </row>
        <row r="1358">
          <cell r="D1358" t="str">
            <v>UPFI-20B</v>
          </cell>
        </row>
        <row r="1359">
          <cell r="D1359" t="str">
            <v>UPFI-22B</v>
          </cell>
        </row>
        <row r="1360">
          <cell r="D1360" t="str">
            <v>UPFI-O10</v>
          </cell>
        </row>
        <row r="1361">
          <cell r="D1361" t="str">
            <v>UPFO-10</v>
          </cell>
        </row>
        <row r="1362">
          <cell r="D1362" t="str">
            <v>UPF-POT</v>
          </cell>
        </row>
        <row r="1363">
          <cell r="D1363" t="str">
            <v>UPFR-10</v>
          </cell>
        </row>
        <row r="1364">
          <cell r="D1364" t="str">
            <v>UPO-AC2</v>
          </cell>
        </row>
        <row r="1365">
          <cell r="D1365" t="str">
            <v>UPO-AC3</v>
          </cell>
        </row>
        <row r="1366">
          <cell r="D1366" t="str">
            <v>UPS-38</v>
          </cell>
        </row>
        <row r="1367">
          <cell r="D1367" t="str">
            <v>FAB-106</v>
          </cell>
        </row>
        <row r="1368">
          <cell r="D1368" t="str">
            <v>UFAB-55</v>
          </cell>
        </row>
        <row r="1369">
          <cell r="D1369" t="str">
            <v>UPF-330</v>
          </cell>
        </row>
        <row r="1370">
          <cell r="D1370" t="str">
            <v>UFAB-339</v>
          </cell>
        </row>
        <row r="1371">
          <cell r="D1371" t="str">
            <v>FAB-107</v>
          </cell>
        </row>
        <row r="1372">
          <cell r="D1372" t="str">
            <v>UFAB-329</v>
          </cell>
        </row>
        <row r="1373">
          <cell r="D1373" t="str">
            <v>UFAB-280</v>
          </cell>
        </row>
        <row r="1374">
          <cell r="D1374" t="str">
            <v>UFAB-160</v>
          </cell>
        </row>
        <row r="1375">
          <cell r="D1375" t="str">
            <v>UFAB-156</v>
          </cell>
        </row>
        <row r="1376">
          <cell r="D1376" t="str">
            <v>UPFI-11B</v>
          </cell>
        </row>
        <row r="1377">
          <cell r="D1377" t="str">
            <v>UFAB-50</v>
          </cell>
        </row>
        <row r="1378">
          <cell r="D1378" t="str">
            <v>UFAB-13B</v>
          </cell>
        </row>
        <row r="1379">
          <cell r="D1379" t="str">
            <v>UFAB-219</v>
          </cell>
        </row>
        <row r="1380">
          <cell r="D1380" t="str">
            <v>UFAB-220</v>
          </cell>
        </row>
        <row r="1381">
          <cell r="D1381" t="str">
            <v>UFAB-229</v>
          </cell>
        </row>
        <row r="1382">
          <cell r="D1382" t="str">
            <v>UFAB-241</v>
          </cell>
        </row>
        <row r="1383">
          <cell r="D1383" t="str">
            <v>UFAB-299</v>
          </cell>
        </row>
        <row r="1384">
          <cell r="D1384" t="str">
            <v>UFAB-302</v>
          </cell>
        </row>
        <row r="1385">
          <cell r="D1385" t="str">
            <v>UPF-10S1</v>
          </cell>
        </row>
        <row r="1386">
          <cell r="D1386" t="str">
            <v>UPFI-21B</v>
          </cell>
        </row>
        <row r="1387">
          <cell r="D1387" t="str">
            <v>PF-20S2H</v>
          </cell>
        </row>
        <row r="1388">
          <cell r="D1388" t="str">
            <v>UJMT-94</v>
          </cell>
        </row>
        <row r="1389">
          <cell r="D1389" t="str">
            <v>UFAB-170</v>
          </cell>
        </row>
        <row r="1390">
          <cell r="D1390" t="str">
            <v>UFAB-273</v>
          </cell>
        </row>
        <row r="1391">
          <cell r="D1391" t="str">
            <v>UFAB-307</v>
          </cell>
        </row>
        <row r="1392">
          <cell r="D1392" t="str">
            <v>FAB-94</v>
          </cell>
        </row>
        <row r="1393">
          <cell r="D1393" t="str">
            <v>REP_SAMPLE</v>
          </cell>
        </row>
        <row r="1394">
          <cell r="D1394" t="str">
            <v>(blank)</v>
          </cell>
        </row>
        <row r="1395">
          <cell r="D1395" t="str">
            <v>FAB-314</v>
          </cell>
        </row>
        <row r="1396">
          <cell r="D1396" t="str">
            <v>REP_PARTS</v>
          </cell>
        </row>
        <row r="1397">
          <cell r="D1397" t="str">
            <v>UFAB-330</v>
          </cell>
        </row>
        <row r="1398">
          <cell r="D1398" t="str">
            <v>UFAB-353</v>
          </cell>
        </row>
        <row r="1399">
          <cell r="D1399" t="str">
            <v>UFAB-103</v>
          </cell>
        </row>
        <row r="1400">
          <cell r="D1400" t="str">
            <v>UFAB-321</v>
          </cell>
        </row>
        <row r="1401">
          <cell r="D1401" t="str">
            <v>UFAB-325</v>
          </cell>
        </row>
        <row r="1402">
          <cell r="D1402" t="str">
            <v>UFAB-95</v>
          </cell>
        </row>
        <row r="1403">
          <cell r="D1403" t="str">
            <v>UPFB-08</v>
          </cell>
        </row>
        <row r="1404">
          <cell r="D1404" t="str">
            <v>UFAB-375</v>
          </cell>
        </row>
        <row r="1405">
          <cell r="D1405" t="str">
            <v>UFAB-376</v>
          </cell>
        </row>
        <row r="1406">
          <cell r="D1406" t="str">
            <v>UFAB-192</v>
          </cell>
        </row>
        <row r="1407">
          <cell r="D1407" t="str">
            <v>UPFB-01</v>
          </cell>
        </row>
        <row r="1408">
          <cell r="D1408" t="str">
            <v>UFAB-363</v>
          </cell>
        </row>
        <row r="1409">
          <cell r="D1409" t="str">
            <v>FAB-37</v>
          </cell>
        </row>
        <row r="1410">
          <cell r="D1410" t="str">
            <v>CFB-112448</v>
          </cell>
        </row>
        <row r="1411">
          <cell r="D1411" t="str">
            <v>CP-3-24251</v>
          </cell>
        </row>
        <row r="1412">
          <cell r="D1412" t="str">
            <v>UFAB-355</v>
          </cell>
        </row>
        <row r="1413">
          <cell r="D1413" t="str">
            <v>UFAB-54</v>
          </cell>
        </row>
        <row r="1414">
          <cell r="D1414" t="str">
            <v>CB-S2</v>
          </cell>
        </row>
        <row r="1415">
          <cell r="D1415" t="str">
            <v>CM-B109</v>
          </cell>
        </row>
        <row r="1416">
          <cell r="D1416" t="str">
            <v>CR-3</v>
          </cell>
        </row>
        <row r="1417">
          <cell r="D1417" t="str">
            <v>CR-G1510</v>
          </cell>
        </row>
        <row r="1418">
          <cell r="D1418" t="str">
            <v>CR-G1905</v>
          </cell>
        </row>
        <row r="1419">
          <cell r="D1419" t="str">
            <v>CR-G2505</v>
          </cell>
        </row>
        <row r="1420">
          <cell r="D1420" t="str">
            <v>CR-G5005</v>
          </cell>
        </row>
        <row r="1421">
          <cell r="D1421" t="str">
            <v>CR-S5005</v>
          </cell>
        </row>
        <row r="1422">
          <cell r="D1422" t="str">
            <v>FB-0302</v>
          </cell>
        </row>
        <row r="1423">
          <cell r="D1423" t="str">
            <v>FP-39</v>
          </cell>
        </row>
        <row r="1424">
          <cell r="D1424" t="str">
            <v>HT-19</v>
          </cell>
        </row>
        <row r="1425">
          <cell r="D1425" t="str">
            <v>HT-20</v>
          </cell>
        </row>
        <row r="1426">
          <cell r="D1426" t="str">
            <v>IB-A15M</v>
          </cell>
        </row>
        <row r="1427">
          <cell r="D1427" t="str">
            <v>IB-E04</v>
          </cell>
        </row>
        <row r="1428">
          <cell r="D1428" t="str">
            <v>IC-1824</v>
          </cell>
        </row>
        <row r="1429">
          <cell r="D1429" t="str">
            <v>IC-2424</v>
          </cell>
        </row>
        <row r="1430">
          <cell r="D1430" t="str">
            <v>IC-3012</v>
          </cell>
        </row>
        <row r="1431">
          <cell r="D1431" t="str">
            <v>IC-3618</v>
          </cell>
        </row>
        <row r="1432">
          <cell r="D1432" t="str">
            <v>IC-4212</v>
          </cell>
        </row>
        <row r="1433">
          <cell r="D1433" t="str">
            <v>JMT-47</v>
          </cell>
        </row>
        <row r="1434">
          <cell r="D1434" t="str">
            <v>KW-05</v>
          </cell>
        </row>
        <row r="1435">
          <cell r="D1435" t="str">
            <v>PF-20S2L</v>
          </cell>
        </row>
        <row r="1436">
          <cell r="D1436" t="str">
            <v>PFI-10B</v>
          </cell>
        </row>
        <row r="1437">
          <cell r="D1437" t="str">
            <v>RS-1061</v>
          </cell>
        </row>
        <row r="1438">
          <cell r="D1438" t="str">
            <v>S9FP</v>
          </cell>
        </row>
        <row r="1439">
          <cell r="D1439" t="str">
            <v>SOL-05</v>
          </cell>
        </row>
        <row r="1440">
          <cell r="D1440" t="str">
            <v>SR-B0808</v>
          </cell>
        </row>
        <row r="1441">
          <cell r="D1441" t="str">
            <v>SS-06</v>
          </cell>
        </row>
        <row r="1442">
          <cell r="D1442" t="str">
            <v>TO-CO2</v>
          </cell>
        </row>
        <row r="1443">
          <cell r="D1443" t="str">
            <v>V2-1236</v>
          </cell>
        </row>
        <row r="1444">
          <cell r="D1444" t="str">
            <v>VZ4</v>
          </cell>
        </row>
        <row r="1445">
          <cell r="D1445" t="str">
            <v>VZ8</v>
          </cell>
        </row>
        <row r="1446">
          <cell r="D1446" t="str">
            <v>WR-B136</v>
          </cell>
        </row>
        <row r="1447">
          <cell r="D1447" t="str">
            <v>WR-B236</v>
          </cell>
        </row>
        <row r="1448">
          <cell r="D1448" t="str">
            <v>Z1</v>
          </cell>
        </row>
        <row r="1449">
          <cell r="D1449" t="str">
            <v>Z1X</v>
          </cell>
        </row>
        <row r="1450">
          <cell r="D1450" t="str">
            <v>FAB-05</v>
          </cell>
        </row>
        <row r="1451">
          <cell r="D1451" t="str">
            <v>FAB-09</v>
          </cell>
        </row>
        <row r="1452">
          <cell r="D1452" t="str">
            <v>FAB-13</v>
          </cell>
        </row>
        <row r="1453">
          <cell r="D1453" t="str">
            <v>PR-26</v>
          </cell>
        </row>
        <row r="1454">
          <cell r="D1454" t="str">
            <v>PF-06</v>
          </cell>
        </row>
        <row r="1455">
          <cell r="D1455" t="str">
            <v>FAB-47</v>
          </cell>
        </row>
        <row r="1456">
          <cell r="D1456" t="str">
            <v>PKG-01</v>
          </cell>
        </row>
        <row r="1457">
          <cell r="D1457" t="str">
            <v>GT-13</v>
          </cell>
        </row>
        <row r="1458">
          <cell r="D1458" t="str">
            <v>GT-25</v>
          </cell>
        </row>
        <row r="1459">
          <cell r="D1459" t="str">
            <v>GEN-HH01</v>
          </cell>
        </row>
        <row r="1460">
          <cell r="D1460" t="str">
            <v>FAB-56</v>
          </cell>
        </row>
        <row r="1461">
          <cell r="D1461" t="str">
            <v>FAB-57</v>
          </cell>
        </row>
        <row r="1462">
          <cell r="D1462" t="str">
            <v>FAB-65</v>
          </cell>
        </row>
        <row r="1463">
          <cell r="D1463" t="str">
            <v>FAB-68</v>
          </cell>
        </row>
        <row r="1464">
          <cell r="D1464" t="str">
            <v>FAB-71</v>
          </cell>
        </row>
        <row r="1465">
          <cell r="D1465" t="str">
            <v>B13</v>
          </cell>
        </row>
        <row r="1466">
          <cell r="D1466" t="str">
            <v>FAB-86</v>
          </cell>
        </row>
        <row r="1467">
          <cell r="D1467" t="str">
            <v>FAB-95</v>
          </cell>
        </row>
        <row r="1468">
          <cell r="D1468" t="str">
            <v>FAB-98</v>
          </cell>
        </row>
        <row r="1469">
          <cell r="D1469" t="str">
            <v>FAB-103</v>
          </cell>
        </row>
        <row r="1470">
          <cell r="D1470" t="str">
            <v>FAB-108</v>
          </cell>
        </row>
        <row r="1471">
          <cell r="D1471" t="str">
            <v>FAB-109</v>
          </cell>
        </row>
        <row r="1472">
          <cell r="D1472" t="str">
            <v>GEN-SW08</v>
          </cell>
        </row>
        <row r="1473">
          <cell r="D1473" t="str">
            <v>FAB-128</v>
          </cell>
        </row>
        <row r="1474">
          <cell r="D1474" t="str">
            <v>FAB-138</v>
          </cell>
        </row>
        <row r="1475">
          <cell r="D1475" t="str">
            <v>FAB-142</v>
          </cell>
        </row>
        <row r="1476">
          <cell r="D1476" t="str">
            <v>MFI-10CO</v>
          </cell>
        </row>
        <row r="1477">
          <cell r="D1477" t="str">
            <v>PS-49</v>
          </cell>
        </row>
        <row r="1478">
          <cell r="D1478" t="str">
            <v>PS-68</v>
          </cell>
        </row>
        <row r="1479">
          <cell r="D1479" t="str">
            <v>PS-72</v>
          </cell>
        </row>
        <row r="1480">
          <cell r="D1480" t="str">
            <v>PS-75</v>
          </cell>
        </row>
        <row r="1481">
          <cell r="D1481" t="str">
            <v>PS-82</v>
          </cell>
        </row>
        <row r="1482">
          <cell r="D1482" t="str">
            <v>FAB-154</v>
          </cell>
        </row>
        <row r="1483">
          <cell r="D1483" t="str">
            <v>FAB-159</v>
          </cell>
        </row>
        <row r="1484">
          <cell r="D1484" t="str">
            <v>FAB-160</v>
          </cell>
        </row>
        <row r="1485">
          <cell r="D1485" t="str">
            <v>FAB-161</v>
          </cell>
        </row>
        <row r="1486">
          <cell r="D1486" t="str">
            <v>FAB-164</v>
          </cell>
        </row>
        <row r="1487">
          <cell r="D1487" t="str">
            <v>FAB-166</v>
          </cell>
        </row>
        <row r="1488">
          <cell r="D1488" t="str">
            <v>FAB-167</v>
          </cell>
        </row>
        <row r="1489">
          <cell r="D1489" t="str">
            <v>FAB-170</v>
          </cell>
        </row>
        <row r="1490">
          <cell r="D1490" t="str">
            <v>GEN-PC05</v>
          </cell>
        </row>
        <row r="1491">
          <cell r="D1491" t="str">
            <v>GEN-NS03</v>
          </cell>
        </row>
        <row r="1492">
          <cell r="D1492" t="str">
            <v>GEN-NS04</v>
          </cell>
        </row>
        <row r="1493">
          <cell r="D1493" t="str">
            <v>GEN-NS14</v>
          </cell>
        </row>
        <row r="1494">
          <cell r="D1494" t="str">
            <v>PFI-22</v>
          </cell>
        </row>
        <row r="1495">
          <cell r="D1495" t="str">
            <v>SG-2432BD</v>
          </cell>
        </row>
        <row r="1496">
          <cell r="D1496" t="str">
            <v>FAB-188</v>
          </cell>
        </row>
        <row r="1497">
          <cell r="D1497" t="str">
            <v>FAB-192</v>
          </cell>
        </row>
        <row r="1498">
          <cell r="D1498" t="str">
            <v>SS-61</v>
          </cell>
        </row>
        <row r="1499">
          <cell r="D1499" t="str">
            <v>SS-62</v>
          </cell>
        </row>
        <row r="1500">
          <cell r="D1500" t="str">
            <v>SS-66</v>
          </cell>
        </row>
        <row r="1501">
          <cell r="D1501" t="str">
            <v>SS-67</v>
          </cell>
        </row>
        <row r="1502">
          <cell r="D1502" t="str">
            <v>SS-68</v>
          </cell>
        </row>
        <row r="1503">
          <cell r="D1503" t="str">
            <v>SS-69</v>
          </cell>
        </row>
        <row r="1504">
          <cell r="D1504" t="str">
            <v>FAB-198</v>
          </cell>
        </row>
        <row r="1505">
          <cell r="D1505" t="str">
            <v>FAB-200</v>
          </cell>
        </row>
        <row r="1506">
          <cell r="D1506" t="str">
            <v>FAB-202</v>
          </cell>
        </row>
        <row r="1507">
          <cell r="D1507" t="str">
            <v>GEN-HH05</v>
          </cell>
        </row>
        <row r="1508">
          <cell r="D1508" t="str">
            <v>FAB-213</v>
          </cell>
        </row>
        <row r="1509">
          <cell r="D1509" t="str">
            <v>FAB-219</v>
          </cell>
        </row>
        <row r="1510">
          <cell r="D1510" t="str">
            <v>FAB-226</v>
          </cell>
        </row>
        <row r="1511">
          <cell r="D1511" t="str">
            <v>FAB-233</v>
          </cell>
        </row>
        <row r="1512">
          <cell r="D1512" t="str">
            <v>PR-36</v>
          </cell>
        </row>
        <row r="1513">
          <cell r="D1513" t="str">
            <v>FAB-237</v>
          </cell>
        </row>
        <row r="1514">
          <cell r="D1514" t="str">
            <v>FAB-239</v>
          </cell>
        </row>
        <row r="1515">
          <cell r="D1515" t="str">
            <v>JMT-164</v>
          </cell>
        </row>
        <row r="1516">
          <cell r="D1516" t="str">
            <v>FAB-250</v>
          </cell>
        </row>
        <row r="1517">
          <cell r="D1517" t="str">
            <v>FAB-258</v>
          </cell>
        </row>
        <row r="1518">
          <cell r="D1518" t="str">
            <v>FAB-263</v>
          </cell>
        </row>
        <row r="1519">
          <cell r="D1519" t="str">
            <v>PF-RP14</v>
          </cell>
        </row>
        <row r="1520">
          <cell r="D1520" t="str">
            <v>BA-H01</v>
          </cell>
        </row>
        <row r="1521">
          <cell r="D1521" t="str">
            <v>BA-H02</v>
          </cell>
        </row>
        <row r="1522">
          <cell r="D1522" t="str">
            <v>BA-H04</v>
          </cell>
        </row>
        <row r="1523">
          <cell r="D1523" t="str">
            <v>BA-H08</v>
          </cell>
        </row>
        <row r="1524">
          <cell r="D1524" t="str">
            <v>FAB-281</v>
          </cell>
        </row>
        <row r="1525">
          <cell r="D1525" t="str">
            <v>FAB-320</v>
          </cell>
        </row>
        <row r="1526">
          <cell r="D1526" t="str">
            <v>FAB-322</v>
          </cell>
        </row>
        <row r="1527">
          <cell r="D1527" t="str">
            <v>FAB-323</v>
          </cell>
        </row>
        <row r="1528">
          <cell r="D1528" t="str">
            <v>ST-06</v>
          </cell>
        </row>
        <row r="1529">
          <cell r="D1529" t="str">
            <v>PF-08</v>
          </cell>
        </row>
        <row r="1530">
          <cell r="D1530" t="str">
            <v>IB-G06</v>
          </cell>
        </row>
        <row r="1531">
          <cell r="D1531" t="str">
            <v>FAB-337</v>
          </cell>
        </row>
        <row r="1532">
          <cell r="D1532" t="str">
            <v>FAB-346</v>
          </cell>
        </row>
        <row r="1533">
          <cell r="D1533" t="str">
            <v>GEN-NS15</v>
          </cell>
        </row>
        <row r="1534">
          <cell r="D1534" t="str">
            <v>GEN-NS11</v>
          </cell>
        </row>
        <row r="1535">
          <cell r="D1535" t="str">
            <v>GT-20</v>
          </cell>
        </row>
        <row r="1536">
          <cell r="D1536" t="str">
            <v>FAB-348</v>
          </cell>
        </row>
        <row r="1537">
          <cell r="D1537" t="str">
            <v>FAB-352</v>
          </cell>
        </row>
        <row r="1538">
          <cell r="D1538" t="str">
            <v>FAB-89</v>
          </cell>
        </row>
        <row r="1539">
          <cell r="D1539" t="str">
            <v>JMT-114</v>
          </cell>
        </row>
        <row r="1540">
          <cell r="D1540" t="str">
            <v>ARPZ007</v>
          </cell>
        </row>
        <row r="1541">
          <cell r="D1541" t="str">
            <v>PKG-16</v>
          </cell>
        </row>
        <row r="1542">
          <cell r="D1542" t="str">
            <v>ARST005-C</v>
          </cell>
        </row>
        <row r="1543">
          <cell r="D1543" t="str">
            <v>UFAB-331</v>
          </cell>
        </row>
        <row r="1544">
          <cell r="D1544" t="str">
            <v>UJMT-169</v>
          </cell>
        </row>
        <row r="1545">
          <cell r="D1545" t="str">
            <v>UFAB-368</v>
          </cell>
        </row>
        <row r="1546">
          <cell r="D1546" t="str">
            <v>UFAB-369</v>
          </cell>
        </row>
        <row r="1547">
          <cell r="D1547" t="str">
            <v>UFAB-370</v>
          </cell>
        </row>
        <row r="1548">
          <cell r="D1548" t="str">
            <v>UFAB-372</v>
          </cell>
        </row>
        <row r="1549">
          <cell r="D1549" t="str">
            <v>UFAB-158</v>
          </cell>
        </row>
        <row r="1550">
          <cell r="D1550" t="str">
            <v>UFAB-48</v>
          </cell>
        </row>
        <row r="1551">
          <cell r="D1551" t="str">
            <v>UFAB-395</v>
          </cell>
        </row>
        <row r="1552">
          <cell r="D1552" t="str">
            <v>B6X</v>
          </cell>
        </row>
        <row r="1553">
          <cell r="D1553" t="str">
            <v>UFAB-311</v>
          </cell>
        </row>
        <row r="1554">
          <cell r="D1554" t="str">
            <v>UJMT-159</v>
          </cell>
        </row>
        <row r="1555">
          <cell r="D1555" t="str">
            <v>UFAB-231</v>
          </cell>
        </row>
        <row r="1556">
          <cell r="D1556" t="str">
            <v>FAB-99</v>
          </cell>
        </row>
        <row r="1557">
          <cell r="D1557" t="str">
            <v>UFAB-428</v>
          </cell>
        </row>
        <row r="1558">
          <cell r="D1558" t="str">
            <v>UFAB-430</v>
          </cell>
        </row>
        <row r="1559">
          <cell r="D1559" t="str">
            <v>UFAB-349</v>
          </cell>
        </row>
        <row r="1560">
          <cell r="D1560" t="str">
            <v>UFAB-295</v>
          </cell>
        </row>
        <row r="1561">
          <cell r="D1561" t="str">
            <v>UFAB-09B</v>
          </cell>
        </row>
        <row r="1562">
          <cell r="D1562" t="str">
            <v>UFAB-320</v>
          </cell>
        </row>
        <row r="1563">
          <cell r="D1563" t="str">
            <v>UFAB-161</v>
          </cell>
        </row>
        <row r="1564">
          <cell r="D1564" t="str">
            <v>UFAB-354</v>
          </cell>
        </row>
        <row r="1565">
          <cell r="D1565" t="str">
            <v>UPF-S1</v>
          </cell>
        </row>
        <row r="1566">
          <cell r="D1566" t="str">
            <v>UJMT-134</v>
          </cell>
        </row>
        <row r="1567">
          <cell r="D1567" t="str">
            <v>UFAB-198</v>
          </cell>
        </row>
        <row r="1568">
          <cell r="D1568" t="str">
            <v>UFAB-166</v>
          </cell>
        </row>
        <row r="1569">
          <cell r="D1569" t="str">
            <v>UFAB-87</v>
          </cell>
        </row>
        <row r="1570">
          <cell r="D1570" t="str">
            <v>UFAB-409</v>
          </cell>
        </row>
        <row r="1571">
          <cell r="D1571" t="str">
            <v>FAB-AC09</v>
          </cell>
        </row>
        <row r="1572">
          <cell r="D1572" t="str">
            <v>UGEN-CN02</v>
          </cell>
        </row>
        <row r="1573">
          <cell r="D1573" t="str">
            <v>UJMT-91</v>
          </cell>
        </row>
        <row r="1574">
          <cell r="D1574" t="str">
            <v>UFAB-371</v>
          </cell>
        </row>
        <row r="1575">
          <cell r="D1575" t="str">
            <v>B11X</v>
          </cell>
        </row>
        <row r="1576">
          <cell r="D1576" t="str">
            <v>UGEN-CN03</v>
          </cell>
        </row>
        <row r="1577">
          <cell r="D1577" t="str">
            <v>UFAB-188</v>
          </cell>
        </row>
        <row r="1578">
          <cell r="D1578" t="str">
            <v>UFAB-361</v>
          </cell>
        </row>
        <row r="1579">
          <cell r="D1579" t="str">
            <v>UFAB-114</v>
          </cell>
        </row>
        <row r="1580">
          <cell r="D1580" t="str">
            <v>UPO-AC6</v>
          </cell>
        </row>
        <row r="1581">
          <cell r="D1581" t="str">
            <v>UFAB-378</v>
          </cell>
        </row>
        <row r="1582">
          <cell r="D1582" t="str">
            <v>UFAB-386</v>
          </cell>
        </row>
        <row r="1583">
          <cell r="D1583" t="str">
            <v>UFAB-360</v>
          </cell>
        </row>
        <row r="1584">
          <cell r="D1584" t="str">
            <v>UFAB-373</v>
          </cell>
        </row>
        <row r="1585">
          <cell r="D1585" t="str">
            <v>UFAB-108</v>
          </cell>
        </row>
        <row r="1586">
          <cell r="D1586" t="str">
            <v>UFAB-380</v>
          </cell>
        </row>
        <row r="1587">
          <cell r="D1587" t="str">
            <v>UFAB-423</v>
          </cell>
        </row>
        <row r="1588">
          <cell r="D1588" t="str">
            <v>UFAB-446</v>
          </cell>
        </row>
        <row r="1589">
          <cell r="D1589" t="str">
            <v>UFAB-377</v>
          </cell>
        </row>
        <row r="1590">
          <cell r="D1590" t="str">
            <v>UFAB-45</v>
          </cell>
        </row>
        <row r="1591">
          <cell r="D1591" t="str">
            <v>UJMT-168</v>
          </cell>
        </row>
        <row r="1592">
          <cell r="D1592" t="str">
            <v>UPF-RG1</v>
          </cell>
        </row>
        <row r="1593">
          <cell r="D1593" t="str">
            <v>UFAB-342</v>
          </cell>
        </row>
        <row r="1594">
          <cell r="D1594" t="str">
            <v>UEH-03</v>
          </cell>
        </row>
        <row r="1595">
          <cell r="D1595" t="str">
            <v>UFAB-425</v>
          </cell>
        </row>
        <row r="1596">
          <cell r="D1596" t="str">
            <v>UFAB-387</v>
          </cell>
        </row>
        <row r="1597">
          <cell r="D1597" t="str">
            <v>UFAB-379</v>
          </cell>
        </row>
        <row r="1598">
          <cell r="D1598" t="str">
            <v>UJMT-99</v>
          </cell>
        </row>
        <row r="1599">
          <cell r="D1599" t="str">
            <v>UFAB-187</v>
          </cell>
        </row>
        <row r="1600">
          <cell r="D1600" t="str">
            <v>UPO-AC7</v>
          </cell>
        </row>
        <row r="1601">
          <cell r="D1601" t="str">
            <v>B7</v>
          </cell>
        </row>
        <row r="1602">
          <cell r="D1602" t="str">
            <v>UFAB-244</v>
          </cell>
        </row>
        <row r="1603">
          <cell r="D1603" t="str">
            <v>REP-01</v>
          </cell>
        </row>
        <row r="1604">
          <cell r="D1604" t="str">
            <v>REP-10</v>
          </cell>
        </row>
        <row r="1605">
          <cell r="D1605" t="str">
            <v>UGEN-SP02</v>
          </cell>
        </row>
        <row r="1606">
          <cell r="D1606" t="str">
            <v>UFAB-366</v>
          </cell>
        </row>
        <row r="1607">
          <cell r="D1607" t="str">
            <v>UFAB-390</v>
          </cell>
        </row>
        <row r="1608">
          <cell r="D1608" t="str">
            <v>UPF-S2</v>
          </cell>
        </row>
        <row r="1609">
          <cell r="D1609" t="str">
            <v>UJMT-149</v>
          </cell>
        </row>
        <row r="1610">
          <cell r="D1610" t="str">
            <v>UPFI-11</v>
          </cell>
        </row>
        <row r="1611">
          <cell r="D1611" t="str">
            <v>UFAB-312</v>
          </cell>
        </row>
        <row r="1612">
          <cell r="D1612" t="str">
            <v>UPO-AC8</v>
          </cell>
        </row>
        <row r="1613">
          <cell r="D1613" t="str">
            <v>UFAB-420</v>
          </cell>
        </row>
        <row r="1614">
          <cell r="D1614" t="str">
            <v>REP-11</v>
          </cell>
        </row>
        <row r="1615">
          <cell r="D1615" t="str">
            <v>UFAB-431</v>
          </cell>
        </row>
        <row r="1616">
          <cell r="D1616" t="str">
            <v>UFAB-153</v>
          </cell>
        </row>
        <row r="1617">
          <cell r="D1617" t="str">
            <v>REP-09</v>
          </cell>
        </row>
        <row r="1618">
          <cell r="D1618" t="str">
            <v>UFAB-173</v>
          </cell>
        </row>
        <row r="1619">
          <cell r="D1619" t="str">
            <v>UFAB-213</v>
          </cell>
        </row>
        <row r="1620">
          <cell r="D1620" t="str">
            <v>UFAB-397</v>
          </cell>
        </row>
        <row r="1621">
          <cell r="D1621" t="str">
            <v>REP-02</v>
          </cell>
        </row>
        <row r="1622">
          <cell r="D1622" t="str">
            <v>UFAB-383</v>
          </cell>
        </row>
        <row r="1623">
          <cell r="D1623" t="str">
            <v>UFAB-247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marks"/>
      <sheetName val="SKUWISE GAP"/>
      <sheetName val="DASHBOARD"/>
      <sheetName val="Storewise Daily Sales"/>
      <sheetName val="NEW PRODUCT PERFORMANCE"/>
      <sheetName val="L.O. wise Daily Sales &amp; Spend"/>
      <sheetName val="Main"/>
      <sheetName val="SKUWISE SUMMARY"/>
      <sheetName val="Store Pivots"/>
      <sheetName val="REGULAR JAN-26"/>
      <sheetName val="REFUND CHECK"/>
      <sheetName val="Check"/>
    </sheetNames>
    <sheetDataSet>
      <sheetData sheetId="0"/>
      <sheetData sheetId="1"/>
      <sheetData sheetId="2">
        <row r="1">
          <cell r="G1">
            <v>0</v>
          </cell>
        </row>
        <row r="2">
          <cell r="G2">
            <v>29.5</v>
          </cell>
        </row>
        <row r="3">
          <cell r="G3">
            <v>140.39000000000001</v>
          </cell>
        </row>
      </sheetData>
      <sheetData sheetId="3"/>
      <sheetData sheetId="4"/>
      <sheetData sheetId="5"/>
      <sheetData sheetId="6">
        <row r="4">
          <cell r="D4" t="str">
            <v>SKU</v>
          </cell>
          <cell r="E4" t="str">
            <v>NAME</v>
          </cell>
          <cell r="F4" t="str">
            <v>EBAY</v>
          </cell>
          <cell r="G4" t="str">
            <v>Website</v>
          </cell>
          <cell r="H4" t="str">
            <v>FOCUS</v>
          </cell>
          <cell r="I4" t="str">
            <v>NC</v>
          </cell>
          <cell r="J4" t="str">
            <v>FBA</v>
          </cell>
          <cell r="K4" t="str">
            <v>CAN</v>
          </cell>
          <cell r="L4" t="str">
            <v>EU</v>
          </cell>
          <cell r="M4" t="str">
            <v>NC</v>
          </cell>
          <cell r="N4" t="str">
            <v>FBA</v>
          </cell>
          <cell r="O4" t="str">
            <v>CAN</v>
          </cell>
          <cell r="P4" t="str">
            <v>EU</v>
          </cell>
          <cell r="Q4" t="str">
            <v>NC</v>
          </cell>
          <cell r="R4" t="str">
            <v>FBA</v>
          </cell>
          <cell r="S4" t="str">
            <v>CAN</v>
          </cell>
          <cell r="T4" t="str">
            <v>EU</v>
          </cell>
          <cell r="U4" t="str">
            <v>NC</v>
          </cell>
          <cell r="V4" t="str">
            <v>FBA</v>
          </cell>
          <cell r="W4" t="str">
            <v>CAN</v>
          </cell>
          <cell r="X4" t="str">
            <v>EU</v>
          </cell>
          <cell r="Y4" t="str">
            <v>IN TRANSIT</v>
          </cell>
          <cell r="Z4" t="str">
            <v>NC 11</v>
          </cell>
          <cell r="AA4" t="str">
            <v>NC 12</v>
          </cell>
          <cell r="AB4" t="str">
            <v>NC 13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 t="str">
            <v>TOTAL SALES</v>
          </cell>
          <cell r="AJ4" t="str">
            <v>TOTAL STOCK</v>
          </cell>
          <cell r="AK4" t="str">
            <v>AVG PRICE</v>
          </cell>
          <cell r="AL4" t="str">
            <v>STOCK REV</v>
          </cell>
          <cell r="AM4" t="str">
            <v>LAST MONTH REV</v>
          </cell>
          <cell r="AN4" t="str">
            <v>25% AUTO</v>
          </cell>
          <cell r="AO4" t="str">
            <v>25% Efforts</v>
          </cell>
          <cell r="AP4" t="str">
            <v>EXPECTED</v>
          </cell>
          <cell r="AQ4" t="str">
            <v>DC</v>
          </cell>
          <cell r="AR4" t="str">
            <v>Tejas</v>
          </cell>
          <cell r="AS4" t="str">
            <v>Shubham</v>
          </cell>
          <cell r="AT4" t="str">
            <v>Ronak</v>
          </cell>
          <cell r="AU4" t="str">
            <v>Tushar</v>
          </cell>
          <cell r="AV4" t="str">
            <v>TOTAL TARGET SALES</v>
          </cell>
          <cell r="AW4" t="str">
            <v>LAST MONTH REV</v>
          </cell>
          <cell r="AX4" t="str">
            <v>Sales Qty</v>
          </cell>
          <cell r="AY4" t="str">
            <v>Desired Rev Till Date</v>
          </cell>
          <cell r="AZ4" t="str">
            <v>ACHIVED REV</v>
          </cell>
          <cell r="BA4" t="str">
            <v>Diff in rev</v>
          </cell>
          <cell r="BB4" t="str">
            <v>Desired IP till Date</v>
          </cell>
          <cell r="BC4" t="str">
            <v>Gross IP</v>
          </cell>
          <cell r="BD4" t="str">
            <v>ADVT SPEND</v>
          </cell>
          <cell r="BE4" t="str">
            <v>Achieved IP</v>
          </cell>
          <cell r="BF4" t="str">
            <v>Diff in IP</v>
          </cell>
          <cell r="BG4" t="str">
            <v>IP MARGIN</v>
          </cell>
          <cell r="BH4" t="str">
            <v>Storage Fees</v>
          </cell>
          <cell r="BI4" t="str">
            <v>DC</v>
          </cell>
          <cell r="BJ4" t="str">
            <v>Darshan</v>
          </cell>
          <cell r="BK4" t="str">
            <v>Sameer</v>
          </cell>
          <cell r="BL4" t="str">
            <v>TOTAL TARGET SALES</v>
          </cell>
          <cell r="BM4" t="str">
            <v>LAST MONTH REV</v>
          </cell>
          <cell r="BN4" t="str">
            <v>Sales Qty</v>
          </cell>
          <cell r="BO4" t="str">
            <v>Desired Rev Till Date</v>
          </cell>
          <cell r="BP4" t="str">
            <v>ACHIVED REV</v>
          </cell>
          <cell r="BQ4" t="str">
            <v>Diff in rev</v>
          </cell>
          <cell r="BR4" t="str">
            <v>Desired IP till Date</v>
          </cell>
          <cell r="BS4" t="str">
            <v>Gross IP</v>
          </cell>
          <cell r="BT4" t="str">
            <v>ADVT SPEND</v>
          </cell>
          <cell r="BU4" t="str">
            <v>Achieved IP</v>
          </cell>
          <cell r="BV4" t="str">
            <v>Diff in IP</v>
          </cell>
          <cell r="BW4" t="str">
            <v>IP MARGIN</v>
          </cell>
          <cell r="BX4" t="str">
            <v>Storage Fees</v>
          </cell>
          <cell r="BY4" t="str">
            <v>Rushita</v>
          </cell>
          <cell r="BZ4" t="str">
            <v>Disha</v>
          </cell>
          <cell r="CA4" t="str">
            <v>Isha</v>
          </cell>
          <cell r="CB4" t="str">
            <v>TOTAL TARGET SALES</v>
          </cell>
          <cell r="CC4" t="str">
            <v>LAST MONTH REV</v>
          </cell>
          <cell r="CD4" t="str">
            <v>Sales Qty</v>
          </cell>
          <cell r="CE4" t="str">
            <v>Desired Rev Till Date</v>
          </cell>
          <cell r="CF4" t="str">
            <v>ACHIVED REV</v>
          </cell>
          <cell r="CG4" t="str">
            <v>Diff in rev</v>
          </cell>
          <cell r="CH4" t="str">
            <v>Desired IP till Date</v>
          </cell>
          <cell r="CI4" t="str">
            <v>Gross IP</v>
          </cell>
          <cell r="CJ4" t="str">
            <v>ADVT SPEND</v>
          </cell>
          <cell r="CK4" t="str">
            <v>Achieved IP</v>
          </cell>
          <cell r="CL4" t="str">
            <v>Diff in IP</v>
          </cell>
          <cell r="CM4" t="str">
            <v>IP MARGIN</v>
          </cell>
          <cell r="CN4" t="str">
            <v>Storage Fees</v>
          </cell>
          <cell r="CO4" t="str">
            <v>NEW/OLD</v>
          </cell>
        </row>
        <row r="5">
          <cell r="C5">
            <v>1</v>
          </cell>
          <cell r="D5" t="str">
            <v>B10</v>
          </cell>
          <cell r="E5" t="str">
            <v>Tushar</v>
          </cell>
          <cell r="F5" t="str">
            <v>Darshan</v>
          </cell>
          <cell r="G5" t="str">
            <v>Rushita</v>
          </cell>
          <cell r="H5" t="str">
            <v>TOP 150</v>
          </cell>
          <cell r="I5">
            <v>14</v>
          </cell>
          <cell r="J5">
            <v>0</v>
          </cell>
          <cell r="K5">
            <v>2</v>
          </cell>
          <cell r="L5">
            <v>0</v>
          </cell>
          <cell r="M5">
            <v>29</v>
          </cell>
          <cell r="N5">
            <v>0</v>
          </cell>
          <cell r="O5">
            <v>8</v>
          </cell>
          <cell r="P5">
            <v>0</v>
          </cell>
          <cell r="Q5">
            <v>43</v>
          </cell>
          <cell r="R5">
            <v>0</v>
          </cell>
          <cell r="S5">
            <v>0</v>
          </cell>
          <cell r="T5">
            <v>0</v>
          </cell>
          <cell r="U5">
            <v>45</v>
          </cell>
          <cell r="V5">
            <v>0</v>
          </cell>
          <cell r="W5">
            <v>10</v>
          </cell>
          <cell r="X5">
            <v>0</v>
          </cell>
          <cell r="Y5">
            <v>30</v>
          </cell>
          <cell r="Z5">
            <v>0</v>
          </cell>
          <cell r="AA5">
            <v>0</v>
          </cell>
          <cell r="AB5">
            <v>30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16</v>
          </cell>
          <cell r="AJ5">
            <v>37</v>
          </cell>
          <cell r="AK5">
            <v>146.75822222222209</v>
          </cell>
          <cell r="AL5">
            <v>5430.0542222222175</v>
          </cell>
          <cell r="AM5">
            <v>6997.2299999999987</v>
          </cell>
          <cell r="AN5">
            <v>8746.5374999999985</v>
          </cell>
          <cell r="AO5">
            <v>1749.3074999999997</v>
          </cell>
          <cell r="AP5">
            <v>10495.844999999998</v>
          </cell>
          <cell r="AR5">
            <v>0</v>
          </cell>
          <cell r="AS5">
            <v>0</v>
          </cell>
          <cell r="AT5">
            <v>0</v>
          </cell>
          <cell r="AU5">
            <v>5500</v>
          </cell>
          <cell r="AV5">
            <v>5500</v>
          </cell>
          <cell r="AW5">
            <v>6838.2399999999989</v>
          </cell>
          <cell r="AX5">
            <v>15</v>
          </cell>
          <cell r="AY5">
            <v>3548.3870967741932</v>
          </cell>
          <cell r="AZ5">
            <v>2335.7025726618708</v>
          </cell>
          <cell r="BA5">
            <v>-1212.6845241123224</v>
          </cell>
          <cell r="BB5">
            <v>869.35483870967732</v>
          </cell>
          <cell r="BC5">
            <v>541.94331299999999</v>
          </cell>
          <cell r="BD5">
            <v>38.852395484543244</v>
          </cell>
          <cell r="BE5">
            <v>485.39220783803739</v>
          </cell>
          <cell r="BF5">
            <v>-383.96263087163993</v>
          </cell>
          <cell r="BG5">
            <v>0.2078142198066181</v>
          </cell>
          <cell r="BH5">
            <v>17.698709677419352</v>
          </cell>
          <cell r="BI5">
            <v>0</v>
          </cell>
          <cell r="BJ5">
            <v>500</v>
          </cell>
          <cell r="BK5">
            <v>0</v>
          </cell>
          <cell r="BL5">
            <v>500</v>
          </cell>
          <cell r="BM5">
            <v>158.99</v>
          </cell>
          <cell r="BN5">
            <v>1</v>
          </cell>
          <cell r="BO5">
            <v>322.58064516129031</v>
          </cell>
          <cell r="BP5">
            <v>158.99</v>
          </cell>
          <cell r="BQ5">
            <v>-163.5906451612903</v>
          </cell>
          <cell r="BR5">
            <v>88.709677419354847</v>
          </cell>
          <cell r="BS5">
            <v>50.966550000000012</v>
          </cell>
          <cell r="BT5">
            <v>17.78</v>
          </cell>
          <cell r="BU5">
            <v>33.186550000000011</v>
          </cell>
          <cell r="BV5">
            <v>-55.523127419354836</v>
          </cell>
          <cell r="BW5">
            <v>0.20873356814894023</v>
          </cell>
          <cell r="BY5">
            <v>2372.881355932203</v>
          </cell>
          <cell r="CB5">
            <v>2372.881355932203</v>
          </cell>
          <cell r="CC5">
            <v>0</v>
          </cell>
          <cell r="CD5">
            <v>0</v>
          </cell>
          <cell r="CE5">
            <v>1530.8911973756149</v>
          </cell>
          <cell r="CF5">
            <v>0</v>
          </cell>
          <cell r="CG5">
            <v>-1530.8911973756149</v>
          </cell>
          <cell r="CH5">
            <v>451.61290322580635</v>
          </cell>
          <cell r="CI5">
            <v>0</v>
          </cell>
          <cell r="CK5">
            <v>0</v>
          </cell>
          <cell r="CL5">
            <v>-451.61290322580635</v>
          </cell>
          <cell r="CM5">
            <v>0</v>
          </cell>
          <cell r="CO5" t="str">
            <v>OLD</v>
          </cell>
        </row>
        <row r="6">
          <cell r="C6">
            <v>2</v>
          </cell>
          <cell r="D6" t="str">
            <v>B10J</v>
          </cell>
          <cell r="E6" t="str">
            <v>Tushar</v>
          </cell>
          <cell r="F6" t="str">
            <v>Darshan</v>
          </cell>
          <cell r="G6" t="str">
            <v>Rushita</v>
          </cell>
          <cell r="H6" t="str">
            <v>TOP 150</v>
          </cell>
          <cell r="I6">
            <v>2</v>
          </cell>
          <cell r="J6">
            <v>0</v>
          </cell>
          <cell r="K6">
            <v>0</v>
          </cell>
          <cell r="L6">
            <v>0</v>
          </cell>
          <cell r="M6">
            <v>30</v>
          </cell>
          <cell r="N6">
            <v>0</v>
          </cell>
          <cell r="O6">
            <v>5</v>
          </cell>
          <cell r="P6">
            <v>0</v>
          </cell>
          <cell r="Q6">
            <v>5</v>
          </cell>
          <cell r="R6">
            <v>0</v>
          </cell>
          <cell r="S6">
            <v>4</v>
          </cell>
          <cell r="T6">
            <v>0</v>
          </cell>
          <cell r="U6">
            <v>32</v>
          </cell>
          <cell r="V6">
            <v>0</v>
          </cell>
          <cell r="W6">
            <v>5</v>
          </cell>
          <cell r="X6">
            <v>0</v>
          </cell>
          <cell r="Y6">
            <v>36</v>
          </cell>
          <cell r="Z6">
            <v>36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2</v>
          </cell>
          <cell r="AJ6">
            <v>35</v>
          </cell>
          <cell r="AK6">
            <v>36.791400000000003</v>
          </cell>
          <cell r="AL6">
            <v>1287.6990000000001</v>
          </cell>
          <cell r="AM6">
            <v>355.63479999999998</v>
          </cell>
          <cell r="AN6">
            <v>444.54349999999999</v>
          </cell>
          <cell r="AO6">
            <v>88.908699999999996</v>
          </cell>
          <cell r="AP6">
            <v>533.45219999999995</v>
          </cell>
          <cell r="AR6">
            <v>0</v>
          </cell>
          <cell r="AS6">
            <v>0</v>
          </cell>
          <cell r="AT6">
            <v>0</v>
          </cell>
          <cell r="AU6">
            <v>500</v>
          </cell>
          <cell r="AV6">
            <v>500</v>
          </cell>
          <cell r="AW6">
            <v>319.52479999999997</v>
          </cell>
          <cell r="AX6">
            <v>1</v>
          </cell>
          <cell r="AY6">
            <v>322.58064516129031</v>
          </cell>
          <cell r="AZ6">
            <v>36.85</v>
          </cell>
          <cell r="BA6">
            <v>-285.73064516129028</v>
          </cell>
          <cell r="BB6">
            <v>79.032258064516128</v>
          </cell>
          <cell r="BC6">
            <v>2.9000000000000012</v>
          </cell>
          <cell r="BD6">
            <v>14.322700000000005</v>
          </cell>
          <cell r="BE6">
            <v>-12.443345161290324</v>
          </cell>
          <cell r="BF6">
            <v>-91.475603225806452</v>
          </cell>
          <cell r="BG6">
            <v>-0.33767558103908613</v>
          </cell>
          <cell r="BH6">
            <v>1.0206451612903225</v>
          </cell>
          <cell r="BI6">
            <v>0</v>
          </cell>
          <cell r="BJ6">
            <v>100</v>
          </cell>
          <cell r="BK6">
            <v>0</v>
          </cell>
          <cell r="BL6">
            <v>100</v>
          </cell>
          <cell r="BM6">
            <v>36.11</v>
          </cell>
          <cell r="BN6">
            <v>1</v>
          </cell>
          <cell r="BO6">
            <v>64.516129032258064</v>
          </cell>
          <cell r="BP6">
            <v>36.840000000000003</v>
          </cell>
          <cell r="BQ6">
            <v>-27.676129032258061</v>
          </cell>
          <cell r="BR6">
            <v>17.741935483870968</v>
          </cell>
          <cell r="BS6">
            <v>7.1198000000000023</v>
          </cell>
          <cell r="BT6">
            <v>0</v>
          </cell>
          <cell r="BU6">
            <v>7.1198000000000023</v>
          </cell>
          <cell r="BV6">
            <v>-10.622135483870967</v>
          </cell>
          <cell r="BW6">
            <v>0.19326275787187844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K6">
            <v>0</v>
          </cell>
          <cell r="CL6">
            <v>0</v>
          </cell>
          <cell r="CM6">
            <v>0</v>
          </cell>
          <cell r="CO6" t="str">
            <v>OLD</v>
          </cell>
        </row>
        <row r="7">
          <cell r="C7">
            <v>3</v>
          </cell>
          <cell r="D7" t="str">
            <v>B10X</v>
          </cell>
          <cell r="E7" t="str">
            <v>Tushar</v>
          </cell>
          <cell r="F7" t="str">
            <v>Darshan</v>
          </cell>
          <cell r="G7" t="str">
            <v>Rushita</v>
          </cell>
          <cell r="H7" t="str">
            <v>TOP 150</v>
          </cell>
          <cell r="I7">
            <v>18</v>
          </cell>
          <cell r="J7">
            <v>0</v>
          </cell>
          <cell r="K7">
            <v>4</v>
          </cell>
          <cell r="L7">
            <v>0</v>
          </cell>
          <cell r="M7">
            <v>2</v>
          </cell>
          <cell r="N7">
            <v>12</v>
          </cell>
          <cell r="O7">
            <v>0</v>
          </cell>
          <cell r="P7">
            <v>0</v>
          </cell>
          <cell r="Q7">
            <v>18</v>
          </cell>
          <cell r="R7">
            <v>0</v>
          </cell>
          <cell r="S7">
            <v>5</v>
          </cell>
          <cell r="T7">
            <v>0</v>
          </cell>
          <cell r="U7">
            <v>30</v>
          </cell>
          <cell r="V7">
            <v>12</v>
          </cell>
          <cell r="W7">
            <v>5</v>
          </cell>
          <cell r="X7">
            <v>0</v>
          </cell>
          <cell r="Y7">
            <v>50</v>
          </cell>
          <cell r="Z7">
            <v>50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22</v>
          </cell>
          <cell r="AJ7">
            <v>14</v>
          </cell>
          <cell r="AK7">
            <v>58.467825901579481</v>
          </cell>
          <cell r="AL7">
            <v>818.54956262211272</v>
          </cell>
          <cell r="AM7">
            <v>1581.3885297178854</v>
          </cell>
          <cell r="AN7">
            <v>1976.7356621473568</v>
          </cell>
          <cell r="AO7">
            <v>395.34713242947129</v>
          </cell>
          <cell r="AP7">
            <v>2372.0827945768283</v>
          </cell>
          <cell r="AR7">
            <v>0</v>
          </cell>
          <cell r="AS7">
            <v>0</v>
          </cell>
          <cell r="AT7">
            <v>0</v>
          </cell>
          <cell r="AU7">
            <v>2500</v>
          </cell>
          <cell r="AV7">
            <v>2500</v>
          </cell>
          <cell r="AW7">
            <v>1287.9685297178853</v>
          </cell>
          <cell r="AX7">
            <v>19</v>
          </cell>
          <cell r="AY7">
            <v>1612.9032258064515</v>
          </cell>
          <cell r="AZ7">
            <v>1270.5666204523106</v>
          </cell>
          <cell r="BA7">
            <v>-342.33660535414083</v>
          </cell>
          <cell r="BB7">
            <v>395.16129032258061</v>
          </cell>
          <cell r="BC7">
            <v>369.98229485840704</v>
          </cell>
          <cell r="BD7">
            <v>22.874319565732986</v>
          </cell>
          <cell r="BE7">
            <v>346.39894303460954</v>
          </cell>
          <cell r="BF7">
            <v>-48.762347287971068</v>
          </cell>
          <cell r="BG7">
            <v>0.27263343571177284</v>
          </cell>
          <cell r="BH7">
            <v>0.70903225806451609</v>
          </cell>
          <cell r="BI7">
            <v>0</v>
          </cell>
          <cell r="BJ7">
            <v>300</v>
          </cell>
          <cell r="BK7">
            <v>0</v>
          </cell>
          <cell r="BL7">
            <v>300</v>
          </cell>
          <cell r="BM7">
            <v>293.42</v>
          </cell>
          <cell r="BN7">
            <v>3</v>
          </cell>
          <cell r="BO7">
            <v>193.54838709677421</v>
          </cell>
          <cell r="BP7">
            <v>180.42000000000002</v>
          </cell>
          <cell r="BQ7">
            <v>-13.12838709677419</v>
          </cell>
          <cell r="BR7">
            <v>53.225806451612911</v>
          </cell>
          <cell r="BS7">
            <v>47.399100000000004</v>
          </cell>
          <cell r="BT7">
            <v>1</v>
          </cell>
          <cell r="BU7">
            <v>46.399100000000004</v>
          </cell>
          <cell r="BV7">
            <v>-6.8267064516129068</v>
          </cell>
          <cell r="BW7">
            <v>0.25717270812548498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K7">
            <v>0</v>
          </cell>
          <cell r="CL7">
            <v>0</v>
          </cell>
          <cell r="CM7">
            <v>0</v>
          </cell>
          <cell r="CO7" t="str">
            <v>OLD</v>
          </cell>
        </row>
        <row r="8">
          <cell r="C8">
            <v>4</v>
          </cell>
          <cell r="D8" t="str">
            <v>B11</v>
          </cell>
          <cell r="E8" t="str">
            <v>Tushar</v>
          </cell>
          <cell r="F8" t="str">
            <v>Darshan</v>
          </cell>
          <cell r="G8" t="str">
            <v>Rushita</v>
          </cell>
          <cell r="I8">
            <v>10</v>
          </cell>
          <cell r="J8">
            <v>0</v>
          </cell>
          <cell r="K8">
            <v>0</v>
          </cell>
          <cell r="L8">
            <v>0</v>
          </cell>
          <cell r="M8">
            <v>18</v>
          </cell>
          <cell r="N8">
            <v>1</v>
          </cell>
          <cell r="O8">
            <v>0</v>
          </cell>
          <cell r="P8">
            <v>0</v>
          </cell>
          <cell r="Q8">
            <v>8</v>
          </cell>
          <cell r="R8">
            <v>0</v>
          </cell>
          <cell r="S8">
            <v>0</v>
          </cell>
          <cell r="T8">
            <v>0</v>
          </cell>
          <cell r="U8">
            <v>28</v>
          </cell>
          <cell r="V8">
            <v>1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10</v>
          </cell>
          <cell r="AJ8">
            <v>19</v>
          </cell>
          <cell r="AK8">
            <v>139.74</v>
          </cell>
          <cell r="AL8">
            <v>2655.0600000000004</v>
          </cell>
          <cell r="AM8">
            <v>1182.3762498123406</v>
          </cell>
          <cell r="AN8">
            <v>1477.9703122654257</v>
          </cell>
          <cell r="AO8">
            <v>295.59406245308514</v>
          </cell>
          <cell r="AP8">
            <v>1773.5643747185109</v>
          </cell>
          <cell r="AR8">
            <v>0</v>
          </cell>
          <cell r="AS8">
            <v>0</v>
          </cell>
          <cell r="AT8">
            <v>0</v>
          </cell>
          <cell r="AU8">
            <v>2000</v>
          </cell>
          <cell r="AV8">
            <v>2000</v>
          </cell>
          <cell r="AW8">
            <v>1182.3762498123406</v>
          </cell>
          <cell r="AX8">
            <v>10</v>
          </cell>
          <cell r="AY8">
            <v>1290.3225806451612</v>
          </cell>
          <cell r="AZ8">
            <v>1447.29</v>
          </cell>
          <cell r="BA8">
            <v>156.96741935483874</v>
          </cell>
          <cell r="BB8">
            <v>316.12903225806451</v>
          </cell>
          <cell r="BC8">
            <v>426.32000000000005</v>
          </cell>
          <cell r="BD8">
            <v>20.140000000000008</v>
          </cell>
          <cell r="BE8">
            <v>406.18000000000006</v>
          </cell>
          <cell r="BF8">
            <v>90.050967741935551</v>
          </cell>
          <cell r="BG8">
            <v>0.2806486606001562</v>
          </cell>
          <cell r="BH8">
            <v>0</v>
          </cell>
          <cell r="BI8">
            <v>0</v>
          </cell>
          <cell r="BJ8">
            <v>100</v>
          </cell>
          <cell r="BK8">
            <v>0</v>
          </cell>
          <cell r="BL8">
            <v>100</v>
          </cell>
          <cell r="BM8">
            <v>0</v>
          </cell>
          <cell r="BN8">
            <v>0</v>
          </cell>
          <cell r="BO8">
            <v>64.516129032258064</v>
          </cell>
          <cell r="BP8">
            <v>0</v>
          </cell>
          <cell r="BQ8">
            <v>-64.516129032258064</v>
          </cell>
          <cell r="BR8">
            <v>17.741935483870968</v>
          </cell>
          <cell r="BS8">
            <v>0</v>
          </cell>
          <cell r="BT8">
            <v>0</v>
          </cell>
          <cell r="BU8">
            <v>0</v>
          </cell>
          <cell r="BV8">
            <v>-17.741935483870968</v>
          </cell>
          <cell r="BW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K8">
            <v>0</v>
          </cell>
          <cell r="CL8">
            <v>0</v>
          </cell>
          <cell r="CM8">
            <v>0</v>
          </cell>
          <cell r="CO8" t="str">
            <v>OLD</v>
          </cell>
        </row>
        <row r="9">
          <cell r="C9">
            <v>5</v>
          </cell>
          <cell r="D9" t="str">
            <v>B12</v>
          </cell>
          <cell r="E9" t="str">
            <v>Tushar</v>
          </cell>
          <cell r="F9" t="str">
            <v>Darshan</v>
          </cell>
          <cell r="G9" t="str">
            <v>Rushita</v>
          </cell>
          <cell r="H9" t="str">
            <v>TOP 150</v>
          </cell>
          <cell r="I9">
            <v>9</v>
          </cell>
          <cell r="J9">
            <v>0</v>
          </cell>
          <cell r="K9">
            <v>1</v>
          </cell>
          <cell r="L9">
            <v>0</v>
          </cell>
          <cell r="M9">
            <v>4</v>
          </cell>
          <cell r="N9">
            <v>0</v>
          </cell>
          <cell r="O9">
            <v>0</v>
          </cell>
          <cell r="P9">
            <v>0</v>
          </cell>
          <cell r="Q9">
            <v>20</v>
          </cell>
          <cell r="R9">
            <v>0</v>
          </cell>
          <cell r="S9">
            <v>1</v>
          </cell>
          <cell r="T9">
            <v>0</v>
          </cell>
          <cell r="U9">
            <v>13</v>
          </cell>
          <cell r="V9">
            <v>0</v>
          </cell>
          <cell r="W9">
            <v>1</v>
          </cell>
          <cell r="X9">
            <v>0</v>
          </cell>
          <cell r="Y9">
            <v>85</v>
          </cell>
          <cell r="Z9">
            <v>0</v>
          </cell>
          <cell r="AA9">
            <v>65</v>
          </cell>
          <cell r="AB9">
            <v>20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10</v>
          </cell>
          <cell r="AJ9">
            <v>4</v>
          </cell>
          <cell r="AK9">
            <v>180.84156190476182</v>
          </cell>
          <cell r="AL9">
            <v>723.36624761904727</v>
          </cell>
          <cell r="AM9">
            <v>4068.9295999999999</v>
          </cell>
          <cell r="AN9">
            <v>5086.1620000000003</v>
          </cell>
          <cell r="AO9">
            <v>1017.2324000000001</v>
          </cell>
          <cell r="AP9">
            <v>6103.3944000000001</v>
          </cell>
          <cell r="AR9">
            <v>0</v>
          </cell>
          <cell r="AS9">
            <v>0</v>
          </cell>
          <cell r="AT9">
            <v>0</v>
          </cell>
          <cell r="AU9">
            <v>3000</v>
          </cell>
          <cell r="AV9">
            <v>3000</v>
          </cell>
          <cell r="AW9">
            <v>3870.0396000000001</v>
          </cell>
          <cell r="AX9">
            <v>10</v>
          </cell>
          <cell r="AY9">
            <v>1935.483870967742</v>
          </cell>
          <cell r="AZ9">
            <v>1955.2473197325453</v>
          </cell>
          <cell r="BA9">
            <v>19.763448764803343</v>
          </cell>
          <cell r="BB9">
            <v>474.19354838709677</v>
          </cell>
          <cell r="BC9">
            <v>679.01886530866125</v>
          </cell>
          <cell r="BD9">
            <v>56.644722994095183</v>
          </cell>
          <cell r="BE9">
            <v>622.37414231456603</v>
          </cell>
          <cell r="BF9">
            <v>148.18059392746926</v>
          </cell>
          <cell r="BG9">
            <v>0.31830967675214583</v>
          </cell>
          <cell r="BH9">
            <v>0</v>
          </cell>
          <cell r="BI9">
            <v>0</v>
          </cell>
          <cell r="BJ9">
            <v>500</v>
          </cell>
          <cell r="BK9">
            <v>0</v>
          </cell>
          <cell r="BL9">
            <v>500</v>
          </cell>
          <cell r="BM9">
            <v>198.89000000000001</v>
          </cell>
          <cell r="BN9">
            <v>0</v>
          </cell>
          <cell r="BO9">
            <v>322.58064516129031</v>
          </cell>
          <cell r="BP9">
            <v>0</v>
          </cell>
          <cell r="BQ9">
            <v>-322.58064516129031</v>
          </cell>
          <cell r="BR9">
            <v>88.709677419354847</v>
          </cell>
          <cell r="BS9">
            <v>0</v>
          </cell>
          <cell r="BT9">
            <v>0.25</v>
          </cell>
          <cell r="BU9">
            <v>-0.25</v>
          </cell>
          <cell r="BV9">
            <v>-88.959677419354847</v>
          </cell>
          <cell r="BW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K9">
            <v>0</v>
          </cell>
          <cell r="CL9">
            <v>0</v>
          </cell>
          <cell r="CM9">
            <v>0</v>
          </cell>
          <cell r="CO9" t="str">
            <v>OLD</v>
          </cell>
        </row>
        <row r="10">
          <cell r="C10">
            <v>6</v>
          </cell>
          <cell r="D10" t="str">
            <v>B12F</v>
          </cell>
          <cell r="E10" t="str">
            <v>Tushar</v>
          </cell>
          <cell r="F10" t="str">
            <v>Darshan</v>
          </cell>
          <cell r="G10" t="str">
            <v>Rushita</v>
          </cell>
          <cell r="H10" t="str">
            <v>TOP 150</v>
          </cell>
          <cell r="I10">
            <v>1</v>
          </cell>
          <cell r="J10">
            <v>0</v>
          </cell>
          <cell r="K10">
            <v>0</v>
          </cell>
          <cell r="L10">
            <v>0</v>
          </cell>
          <cell r="M10">
            <v>9</v>
          </cell>
          <cell r="N10">
            <v>0</v>
          </cell>
          <cell r="O10">
            <v>0</v>
          </cell>
          <cell r="P10">
            <v>0</v>
          </cell>
          <cell r="Q10">
            <v>4</v>
          </cell>
          <cell r="R10">
            <v>0</v>
          </cell>
          <cell r="S10">
            <v>0</v>
          </cell>
          <cell r="T10">
            <v>0</v>
          </cell>
          <cell r="U10">
            <v>11</v>
          </cell>
          <cell r="V10">
            <v>0</v>
          </cell>
          <cell r="W10">
            <v>0</v>
          </cell>
          <cell r="X10">
            <v>0</v>
          </cell>
          <cell r="Y10">
            <v>39</v>
          </cell>
          <cell r="Z10">
            <v>15</v>
          </cell>
          <cell r="AA10">
            <v>0</v>
          </cell>
          <cell r="AB10">
            <v>24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1</v>
          </cell>
          <cell r="AJ10">
            <v>9</v>
          </cell>
          <cell r="AK10">
            <v>26.49</v>
          </cell>
          <cell r="AL10">
            <v>238.41</v>
          </cell>
          <cell r="AM10">
            <v>111.48563981042653</v>
          </cell>
          <cell r="AN10">
            <v>139.35704976303316</v>
          </cell>
          <cell r="AO10">
            <v>27.871409952606633</v>
          </cell>
          <cell r="AP10">
            <v>167.22845971563979</v>
          </cell>
          <cell r="AR10">
            <v>0</v>
          </cell>
          <cell r="AS10">
            <v>0</v>
          </cell>
          <cell r="AT10">
            <v>0</v>
          </cell>
          <cell r="AU10">
            <v>300</v>
          </cell>
          <cell r="AV10">
            <v>300</v>
          </cell>
          <cell r="AW10">
            <v>85.16</v>
          </cell>
          <cell r="AX10">
            <v>1</v>
          </cell>
          <cell r="AY10">
            <v>193.54838709677421</v>
          </cell>
          <cell r="AZ10">
            <v>28.88</v>
          </cell>
          <cell r="BA10">
            <v>-164.66838709677421</v>
          </cell>
          <cell r="BB10">
            <v>47.41935483870968</v>
          </cell>
          <cell r="BC10">
            <v>10.86</v>
          </cell>
          <cell r="BD10">
            <v>5.1499999999999995</v>
          </cell>
          <cell r="BE10">
            <v>5.71</v>
          </cell>
          <cell r="BF10">
            <v>-41.709354838709679</v>
          </cell>
          <cell r="BG10">
            <v>0.19771468144044321</v>
          </cell>
          <cell r="BH10">
            <v>0</v>
          </cell>
          <cell r="BI10">
            <v>0</v>
          </cell>
          <cell r="BJ10">
            <v>100</v>
          </cell>
          <cell r="BK10">
            <v>0</v>
          </cell>
          <cell r="BL10">
            <v>100</v>
          </cell>
          <cell r="BM10">
            <v>26.325639810426537</v>
          </cell>
          <cell r="BN10">
            <v>1</v>
          </cell>
          <cell r="BO10">
            <v>64.516129032258064</v>
          </cell>
          <cell r="BP10">
            <v>27.32</v>
          </cell>
          <cell r="BQ10">
            <v>-37.196129032258064</v>
          </cell>
          <cell r="BR10">
            <v>17.741935483870968</v>
          </cell>
          <cell r="BS10">
            <v>1.8954000000000022</v>
          </cell>
          <cell r="BT10">
            <v>0</v>
          </cell>
          <cell r="BU10">
            <v>1.8954000000000022</v>
          </cell>
          <cell r="BV10">
            <v>-15.846535483870966</v>
          </cell>
          <cell r="BW10">
            <v>6.9377745241581343E-2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K10">
            <v>0</v>
          </cell>
          <cell r="CL10">
            <v>0</v>
          </cell>
          <cell r="CM10">
            <v>0</v>
          </cell>
          <cell r="CO10" t="str">
            <v>OLD</v>
          </cell>
        </row>
        <row r="11">
          <cell r="C11">
            <v>7</v>
          </cell>
          <cell r="D11" t="str">
            <v>B12H</v>
          </cell>
          <cell r="E11" t="str">
            <v>Tushar</v>
          </cell>
          <cell r="F11" t="str">
            <v>Darshan</v>
          </cell>
          <cell r="G11" t="str">
            <v>Rushita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38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8</v>
          </cell>
          <cell r="S11">
            <v>0</v>
          </cell>
          <cell r="T11">
            <v>0</v>
          </cell>
          <cell r="U11">
            <v>38</v>
          </cell>
          <cell r="V11">
            <v>13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1</v>
          </cell>
          <cell r="AJ11">
            <v>38</v>
          </cell>
          <cell r="AK11">
            <v>44.99</v>
          </cell>
          <cell r="AL11">
            <v>1709.6200000000001</v>
          </cell>
          <cell r="AM11">
            <v>479.86999999999995</v>
          </cell>
          <cell r="AN11">
            <v>599.83749999999998</v>
          </cell>
          <cell r="AO11">
            <v>119.96749999999999</v>
          </cell>
          <cell r="AP11">
            <v>719.80499999999995</v>
          </cell>
          <cell r="AR11">
            <v>0</v>
          </cell>
          <cell r="AS11">
            <v>0</v>
          </cell>
          <cell r="AT11">
            <v>0</v>
          </cell>
          <cell r="AU11">
            <v>500</v>
          </cell>
          <cell r="AV11">
            <v>500</v>
          </cell>
          <cell r="AW11">
            <v>479.86999999999995</v>
          </cell>
          <cell r="AX11">
            <v>1</v>
          </cell>
          <cell r="AY11">
            <v>322.58064516129031</v>
          </cell>
          <cell r="AZ11">
            <v>51.04</v>
          </cell>
          <cell r="BA11">
            <v>-271.54064516129029</v>
          </cell>
          <cell r="BB11">
            <v>79.032258064516128</v>
          </cell>
          <cell r="BC11">
            <v>8.6104263440462514</v>
          </cell>
          <cell r="BD11">
            <v>1.6500000000000001</v>
          </cell>
          <cell r="BE11">
            <v>-0.87183172046987867</v>
          </cell>
          <cell r="BF11">
            <v>-79.904089784986013</v>
          </cell>
          <cell r="BG11">
            <v>-1.7081342485695115E-2</v>
          </cell>
          <cell r="BH11">
            <v>7.8322580645161297</v>
          </cell>
          <cell r="BI11">
            <v>0</v>
          </cell>
          <cell r="BJ11">
            <v>100</v>
          </cell>
          <cell r="BK11">
            <v>0</v>
          </cell>
          <cell r="BL11">
            <v>100</v>
          </cell>
          <cell r="BM11">
            <v>0</v>
          </cell>
          <cell r="BN11">
            <v>0</v>
          </cell>
          <cell r="BO11">
            <v>64.516129032258064</v>
          </cell>
          <cell r="BP11">
            <v>0</v>
          </cell>
          <cell r="BQ11">
            <v>-64.516129032258064</v>
          </cell>
          <cell r="BR11">
            <v>17.741935483870968</v>
          </cell>
          <cell r="BS11">
            <v>0</v>
          </cell>
          <cell r="BT11">
            <v>0</v>
          </cell>
          <cell r="BU11">
            <v>0</v>
          </cell>
          <cell r="BV11">
            <v>-17.741935483870968</v>
          </cell>
          <cell r="BW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K11">
            <v>0</v>
          </cell>
          <cell r="CL11">
            <v>0</v>
          </cell>
          <cell r="CM11">
            <v>0</v>
          </cell>
          <cell r="CO11" t="str">
            <v>OLD</v>
          </cell>
        </row>
        <row r="12">
          <cell r="C12">
            <v>8</v>
          </cell>
          <cell r="D12" t="str">
            <v>B12J</v>
          </cell>
          <cell r="E12" t="str">
            <v>Tushar</v>
          </cell>
          <cell r="F12" t="str">
            <v>Darshan</v>
          </cell>
          <cell r="G12" t="str">
            <v>Rushita</v>
          </cell>
          <cell r="H12" t="str">
            <v>TOP 150</v>
          </cell>
          <cell r="I12">
            <v>12</v>
          </cell>
          <cell r="J12">
            <v>0</v>
          </cell>
          <cell r="K12">
            <v>2</v>
          </cell>
          <cell r="L12">
            <v>0</v>
          </cell>
          <cell r="M12">
            <v>7</v>
          </cell>
          <cell r="N12">
            <v>0</v>
          </cell>
          <cell r="O12">
            <v>5</v>
          </cell>
          <cell r="P12">
            <v>0</v>
          </cell>
          <cell r="Q12">
            <v>14</v>
          </cell>
          <cell r="R12">
            <v>0</v>
          </cell>
          <cell r="S12">
            <v>4</v>
          </cell>
          <cell r="T12">
            <v>0</v>
          </cell>
          <cell r="U12">
            <v>17</v>
          </cell>
          <cell r="V12">
            <v>0</v>
          </cell>
          <cell r="W12">
            <v>7</v>
          </cell>
          <cell r="X12">
            <v>0</v>
          </cell>
          <cell r="Y12">
            <v>20</v>
          </cell>
          <cell r="Z12">
            <v>10</v>
          </cell>
          <cell r="AA12">
            <v>10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14</v>
          </cell>
          <cell r="AJ12">
            <v>12</v>
          </cell>
          <cell r="AK12">
            <v>60.425699999999992</v>
          </cell>
          <cell r="AL12">
            <v>725.10839999999985</v>
          </cell>
          <cell r="AM12">
            <v>1181.9931601895732</v>
          </cell>
          <cell r="AN12">
            <v>1477.4914502369666</v>
          </cell>
          <cell r="AO12">
            <v>295.49829004739331</v>
          </cell>
          <cell r="AP12">
            <v>1772.9897402843599</v>
          </cell>
          <cell r="AR12">
            <v>0</v>
          </cell>
          <cell r="AS12">
            <v>0</v>
          </cell>
          <cell r="AT12">
            <v>0</v>
          </cell>
          <cell r="AU12">
            <v>1500</v>
          </cell>
          <cell r="AV12">
            <v>1500</v>
          </cell>
          <cell r="AW12">
            <v>1059.5687999999998</v>
          </cell>
          <cell r="AX12">
            <v>14</v>
          </cell>
          <cell r="AY12">
            <v>967.74193548387098</v>
          </cell>
          <cell r="AZ12">
            <v>903.91058026745441</v>
          </cell>
          <cell r="BA12">
            <v>-63.831355216416569</v>
          </cell>
          <cell r="BB12">
            <v>237.09677419354838</v>
          </cell>
          <cell r="BC12">
            <v>259.49891619133882</v>
          </cell>
          <cell r="BD12">
            <v>25.471899999999998</v>
          </cell>
          <cell r="BE12">
            <v>231.0463710300485</v>
          </cell>
          <cell r="BF12">
            <v>-6.0504031634998796</v>
          </cell>
          <cell r="BG12">
            <v>0.25560755242148525</v>
          </cell>
          <cell r="BH12">
            <v>2.9806451612903224</v>
          </cell>
          <cell r="BI12">
            <v>0</v>
          </cell>
          <cell r="BJ12">
            <v>200</v>
          </cell>
          <cell r="BK12">
            <v>0</v>
          </cell>
          <cell r="BL12">
            <v>200</v>
          </cell>
          <cell r="BM12">
            <v>122.42436018957346</v>
          </cell>
          <cell r="BN12">
            <v>1</v>
          </cell>
          <cell r="BO12">
            <v>129.03225806451613</v>
          </cell>
          <cell r="BP12">
            <v>61.550000000000004</v>
          </cell>
          <cell r="BQ12">
            <v>-67.482258064516117</v>
          </cell>
          <cell r="BR12">
            <v>35.483870967741936</v>
          </cell>
          <cell r="BS12">
            <v>14.44975</v>
          </cell>
          <cell r="BT12">
            <v>3.45</v>
          </cell>
          <cell r="BU12">
            <v>10.999749999999999</v>
          </cell>
          <cell r="BV12">
            <v>-24.484120967741937</v>
          </cell>
          <cell r="BW12">
            <v>0.17871242891957756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K12">
            <v>0</v>
          </cell>
          <cell r="CL12">
            <v>0</v>
          </cell>
          <cell r="CM12">
            <v>0</v>
          </cell>
          <cell r="CO12" t="str">
            <v>OLD</v>
          </cell>
        </row>
        <row r="13">
          <cell r="C13">
            <v>9</v>
          </cell>
          <cell r="D13" t="str">
            <v>B12X</v>
          </cell>
          <cell r="E13" t="str">
            <v>Tushar</v>
          </cell>
          <cell r="F13" t="str">
            <v>Darshan</v>
          </cell>
          <cell r="G13" t="str">
            <v>Rushita</v>
          </cell>
          <cell r="H13" t="str">
            <v>TOP 150</v>
          </cell>
          <cell r="I13">
            <v>4</v>
          </cell>
          <cell r="J13">
            <v>6</v>
          </cell>
          <cell r="K13">
            <v>3</v>
          </cell>
          <cell r="L13">
            <v>0</v>
          </cell>
          <cell r="M13">
            <v>18</v>
          </cell>
          <cell r="N13">
            <v>24</v>
          </cell>
          <cell r="O13">
            <v>16</v>
          </cell>
          <cell r="P13">
            <v>0</v>
          </cell>
          <cell r="Q13">
            <v>16</v>
          </cell>
          <cell r="R13">
            <v>3</v>
          </cell>
          <cell r="S13">
            <v>0</v>
          </cell>
          <cell r="T13">
            <v>0</v>
          </cell>
          <cell r="U13">
            <v>23</v>
          </cell>
          <cell r="V13">
            <v>33</v>
          </cell>
          <cell r="W13">
            <v>19</v>
          </cell>
          <cell r="X13">
            <v>0</v>
          </cell>
          <cell r="Y13">
            <v>41</v>
          </cell>
          <cell r="Z13">
            <v>20</v>
          </cell>
          <cell r="AA13">
            <v>21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13</v>
          </cell>
          <cell r="AJ13">
            <v>58</v>
          </cell>
          <cell r="AK13">
            <v>113.67391304347822</v>
          </cell>
          <cell r="AL13">
            <v>6593.0869565217372</v>
          </cell>
          <cell r="AM13">
            <v>2772.2999999999997</v>
          </cell>
          <cell r="AN13">
            <v>3465.3749999999995</v>
          </cell>
          <cell r="AO13">
            <v>693.07500000000005</v>
          </cell>
          <cell r="AP13">
            <v>4158.45</v>
          </cell>
          <cell r="AR13">
            <v>0</v>
          </cell>
          <cell r="AS13">
            <v>0</v>
          </cell>
          <cell r="AT13">
            <v>0</v>
          </cell>
          <cell r="AU13">
            <v>4000</v>
          </cell>
          <cell r="AV13">
            <v>4000</v>
          </cell>
          <cell r="AW13">
            <v>1950.3999999999999</v>
          </cell>
          <cell r="AX13">
            <v>15</v>
          </cell>
          <cell r="AY13">
            <v>2580.6451612903224</v>
          </cell>
          <cell r="AZ13">
            <v>1852.1947</v>
          </cell>
          <cell r="BA13">
            <v>-728.45046129032244</v>
          </cell>
          <cell r="BB13">
            <v>632.25806451612902</v>
          </cell>
          <cell r="BC13">
            <v>555.41671858866755</v>
          </cell>
          <cell r="BD13">
            <v>55.814100000000025</v>
          </cell>
          <cell r="BE13">
            <v>462.64003794350623</v>
          </cell>
          <cell r="BF13">
            <v>-169.6180265726228</v>
          </cell>
          <cell r="BG13">
            <v>0.24977937683522483</v>
          </cell>
          <cell r="BH13">
            <v>36.962580645161289</v>
          </cell>
          <cell r="BI13">
            <v>0</v>
          </cell>
          <cell r="BJ13">
            <v>500</v>
          </cell>
          <cell r="BK13">
            <v>0</v>
          </cell>
          <cell r="BL13">
            <v>500</v>
          </cell>
          <cell r="BM13">
            <v>821.9</v>
          </cell>
          <cell r="BN13">
            <v>0</v>
          </cell>
          <cell r="BO13">
            <v>322.58064516129031</v>
          </cell>
          <cell r="BP13">
            <v>0</v>
          </cell>
          <cell r="BQ13">
            <v>-322.58064516129031</v>
          </cell>
          <cell r="BR13">
            <v>88.709677419354847</v>
          </cell>
          <cell r="BS13">
            <v>0</v>
          </cell>
          <cell r="BT13">
            <v>0</v>
          </cell>
          <cell r="BU13">
            <v>0</v>
          </cell>
          <cell r="BV13">
            <v>-88.709677419354847</v>
          </cell>
          <cell r="BW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K13">
            <v>0</v>
          </cell>
          <cell r="CL13">
            <v>0</v>
          </cell>
          <cell r="CM13">
            <v>0</v>
          </cell>
          <cell r="CO13" t="str">
            <v>OLD</v>
          </cell>
        </row>
        <row r="14">
          <cell r="C14">
            <v>10</v>
          </cell>
          <cell r="D14" t="str">
            <v>B9J</v>
          </cell>
          <cell r="E14" t="str">
            <v>Tushar</v>
          </cell>
          <cell r="F14" t="str">
            <v>Darshan</v>
          </cell>
          <cell r="G14" t="str">
            <v>Rushita</v>
          </cell>
          <cell r="H14" t="str">
            <v>TOP 150</v>
          </cell>
          <cell r="I14">
            <v>6</v>
          </cell>
          <cell r="J14">
            <v>5</v>
          </cell>
          <cell r="K14">
            <v>1</v>
          </cell>
          <cell r="L14">
            <v>0</v>
          </cell>
          <cell r="M14">
            <v>13</v>
          </cell>
          <cell r="N14">
            <v>22</v>
          </cell>
          <cell r="O14">
            <v>2</v>
          </cell>
          <cell r="P14">
            <v>0</v>
          </cell>
          <cell r="Q14">
            <v>7</v>
          </cell>
          <cell r="R14">
            <v>9</v>
          </cell>
          <cell r="S14">
            <v>5</v>
          </cell>
          <cell r="T14">
            <v>0</v>
          </cell>
          <cell r="U14">
            <v>20</v>
          </cell>
          <cell r="V14">
            <v>27</v>
          </cell>
          <cell r="W14">
            <v>3</v>
          </cell>
          <cell r="X14">
            <v>0</v>
          </cell>
          <cell r="Y14">
            <v>144</v>
          </cell>
          <cell r="Z14">
            <v>64</v>
          </cell>
          <cell r="AA14">
            <v>64</v>
          </cell>
          <cell r="AB14">
            <v>16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12</v>
          </cell>
          <cell r="AJ14">
            <v>37</v>
          </cell>
          <cell r="AK14">
            <v>37.931619047619058</v>
          </cell>
          <cell r="AL14">
            <v>1403.4699047619051</v>
          </cell>
          <cell r="AM14">
            <v>904.48</v>
          </cell>
          <cell r="AN14">
            <v>1130.5999999999999</v>
          </cell>
          <cell r="AO14">
            <v>226.12</v>
          </cell>
          <cell r="AP14">
            <v>1356.7199999999998</v>
          </cell>
          <cell r="AR14">
            <v>0</v>
          </cell>
          <cell r="AS14">
            <v>0</v>
          </cell>
          <cell r="AT14">
            <v>0</v>
          </cell>
          <cell r="AU14">
            <v>2000</v>
          </cell>
          <cell r="AV14">
            <v>2000</v>
          </cell>
          <cell r="AW14">
            <v>867.39</v>
          </cell>
          <cell r="AX14">
            <v>12</v>
          </cell>
          <cell r="AY14">
            <v>1290.3225806451612</v>
          </cell>
          <cell r="AZ14">
            <v>498.52929999999998</v>
          </cell>
          <cell r="BA14">
            <v>-791.7932806451613</v>
          </cell>
          <cell r="BB14">
            <v>316.12903225806451</v>
          </cell>
          <cell r="BC14">
            <v>166.7081960758008</v>
          </cell>
          <cell r="BD14">
            <v>17.194500000000001</v>
          </cell>
          <cell r="BE14">
            <v>149.36917994676853</v>
          </cell>
          <cell r="BF14">
            <v>-166.75985231129599</v>
          </cell>
          <cell r="BG14">
            <v>0.29961966116488747</v>
          </cell>
          <cell r="BH14">
            <v>0.14451612903225805</v>
          </cell>
          <cell r="BI14">
            <v>0</v>
          </cell>
          <cell r="BJ14">
            <v>500</v>
          </cell>
          <cell r="BK14">
            <v>0</v>
          </cell>
          <cell r="BL14">
            <v>500</v>
          </cell>
          <cell r="BM14">
            <v>37.090000000000003</v>
          </cell>
          <cell r="BN14">
            <v>2</v>
          </cell>
          <cell r="BO14">
            <v>322.58064516129031</v>
          </cell>
          <cell r="BP14">
            <v>75.140000000000015</v>
          </cell>
          <cell r="BQ14">
            <v>-247.44064516129029</v>
          </cell>
          <cell r="BR14">
            <v>88.709677419354847</v>
          </cell>
          <cell r="BS14">
            <v>16.503300000000003</v>
          </cell>
          <cell r="BT14">
            <v>23.55</v>
          </cell>
          <cell r="BU14">
            <v>-7.0466999999999977</v>
          </cell>
          <cell r="BV14">
            <v>-95.756377419354848</v>
          </cell>
          <cell r="BW14">
            <v>-9.3780942241149801E-2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K14">
            <v>0</v>
          </cell>
          <cell r="CL14">
            <v>0</v>
          </cell>
          <cell r="CM14">
            <v>0</v>
          </cell>
          <cell r="CO14" t="str">
            <v>OLD</v>
          </cell>
        </row>
        <row r="15">
          <cell r="C15">
            <v>11</v>
          </cell>
          <cell r="D15" t="str">
            <v>BS10</v>
          </cell>
          <cell r="E15" t="str">
            <v>Tushar</v>
          </cell>
          <cell r="F15" t="str">
            <v>Darshan</v>
          </cell>
          <cell r="G15" t="str">
            <v>Rushita</v>
          </cell>
          <cell r="H15" t="str">
            <v>TOP 150</v>
          </cell>
          <cell r="I15">
            <v>3</v>
          </cell>
          <cell r="J15">
            <v>1</v>
          </cell>
          <cell r="K15">
            <v>0</v>
          </cell>
          <cell r="L15">
            <v>0</v>
          </cell>
          <cell r="M15">
            <v>13</v>
          </cell>
          <cell r="N15">
            <v>8</v>
          </cell>
          <cell r="O15">
            <v>0</v>
          </cell>
          <cell r="P15">
            <v>0</v>
          </cell>
          <cell r="Q15">
            <v>15</v>
          </cell>
          <cell r="R15">
            <v>1</v>
          </cell>
          <cell r="S15">
            <v>2</v>
          </cell>
          <cell r="T15">
            <v>0</v>
          </cell>
          <cell r="U15">
            <v>17</v>
          </cell>
          <cell r="V15">
            <v>9</v>
          </cell>
          <cell r="W15">
            <v>0</v>
          </cell>
          <cell r="X15">
            <v>0</v>
          </cell>
          <cell r="Y15">
            <v>70</v>
          </cell>
          <cell r="Z15">
            <v>35</v>
          </cell>
          <cell r="AA15">
            <v>35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4</v>
          </cell>
          <cell r="AJ15">
            <v>21</v>
          </cell>
          <cell r="AK15">
            <v>119.69345263157892</v>
          </cell>
          <cell r="AL15">
            <v>2513.5625052631572</v>
          </cell>
          <cell r="AM15">
            <v>2405.3689501876597</v>
          </cell>
          <cell r="AN15">
            <v>3006.7111877345747</v>
          </cell>
          <cell r="AO15">
            <v>601.34223754691493</v>
          </cell>
          <cell r="AP15">
            <v>3608.0534252814896</v>
          </cell>
          <cell r="AR15">
            <v>0</v>
          </cell>
          <cell r="AS15">
            <v>0</v>
          </cell>
          <cell r="AT15">
            <v>0</v>
          </cell>
          <cell r="AU15">
            <v>3000</v>
          </cell>
          <cell r="AV15">
            <v>3000</v>
          </cell>
          <cell r="AW15">
            <v>2279.8389501876595</v>
          </cell>
          <cell r="AX15">
            <v>4</v>
          </cell>
          <cell r="AY15">
            <v>1935.483870967742</v>
          </cell>
          <cell r="AZ15">
            <v>514.38237954768931</v>
          </cell>
          <cell r="BA15">
            <v>-1421.1014914200528</v>
          </cell>
          <cell r="BB15">
            <v>474.19354838709677</v>
          </cell>
          <cell r="BC15">
            <v>222.35748064159287</v>
          </cell>
          <cell r="BD15">
            <v>24.95</v>
          </cell>
          <cell r="BE15">
            <v>197.40748064159288</v>
          </cell>
          <cell r="BF15">
            <v>-276.78606774550389</v>
          </cell>
          <cell r="BG15">
            <v>0.38377574444750373</v>
          </cell>
          <cell r="BH15">
            <v>0</v>
          </cell>
          <cell r="BI15">
            <v>0</v>
          </cell>
          <cell r="BJ15">
            <v>200</v>
          </cell>
          <cell r="BK15">
            <v>0</v>
          </cell>
          <cell r="BL15">
            <v>200</v>
          </cell>
          <cell r="BM15">
            <v>125.53</v>
          </cell>
          <cell r="BN15">
            <v>0</v>
          </cell>
          <cell r="BO15">
            <v>129.03225806451613</v>
          </cell>
          <cell r="BP15">
            <v>0</v>
          </cell>
          <cell r="BQ15">
            <v>-129.03225806451613</v>
          </cell>
          <cell r="BR15">
            <v>35.483870967741936</v>
          </cell>
          <cell r="BS15">
            <v>0</v>
          </cell>
          <cell r="BT15">
            <v>0</v>
          </cell>
          <cell r="BU15">
            <v>0</v>
          </cell>
          <cell r="BV15">
            <v>-35.483870967741936</v>
          </cell>
          <cell r="BW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K15">
            <v>0</v>
          </cell>
          <cell r="CL15">
            <v>0</v>
          </cell>
          <cell r="CM15">
            <v>0</v>
          </cell>
          <cell r="CO15" t="str">
            <v>OLD</v>
          </cell>
        </row>
        <row r="16">
          <cell r="C16">
            <v>12</v>
          </cell>
          <cell r="D16" t="str">
            <v>BS9</v>
          </cell>
          <cell r="E16" t="str">
            <v>Tushar</v>
          </cell>
          <cell r="F16" t="str">
            <v>Darshan</v>
          </cell>
          <cell r="G16" t="str">
            <v>Rushita</v>
          </cell>
          <cell r="H16" t="str">
            <v>TOP 150</v>
          </cell>
          <cell r="I16">
            <v>9</v>
          </cell>
          <cell r="J16">
            <v>12</v>
          </cell>
          <cell r="K16">
            <v>0</v>
          </cell>
          <cell r="L16">
            <v>0</v>
          </cell>
          <cell r="M16">
            <v>48</v>
          </cell>
          <cell r="N16">
            <v>19</v>
          </cell>
          <cell r="O16">
            <v>2</v>
          </cell>
          <cell r="P16">
            <v>0</v>
          </cell>
          <cell r="Q16">
            <v>4</v>
          </cell>
          <cell r="R16">
            <v>0</v>
          </cell>
          <cell r="S16">
            <v>5</v>
          </cell>
          <cell r="T16">
            <v>0</v>
          </cell>
          <cell r="U16">
            <v>57</v>
          </cell>
          <cell r="V16">
            <v>30</v>
          </cell>
          <cell r="W16">
            <v>2</v>
          </cell>
          <cell r="X16">
            <v>0</v>
          </cell>
          <cell r="Y16">
            <v>40</v>
          </cell>
          <cell r="Z16">
            <v>20</v>
          </cell>
          <cell r="AA16">
            <v>20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21</v>
          </cell>
          <cell r="AJ16">
            <v>69</v>
          </cell>
          <cell r="AK16">
            <v>92.612666666666669</v>
          </cell>
          <cell r="AL16">
            <v>6390.2740000000003</v>
          </cell>
          <cell r="AM16">
            <v>921.16440000000011</v>
          </cell>
          <cell r="AN16">
            <v>1151.4555000000003</v>
          </cell>
          <cell r="AO16">
            <v>230.29110000000003</v>
          </cell>
          <cell r="AP16">
            <v>1381.7466000000004</v>
          </cell>
          <cell r="AR16">
            <v>0</v>
          </cell>
          <cell r="AS16">
            <v>0</v>
          </cell>
          <cell r="AT16">
            <v>0</v>
          </cell>
          <cell r="AU16">
            <v>2000</v>
          </cell>
          <cell r="AV16">
            <v>2000</v>
          </cell>
          <cell r="AW16">
            <v>921.16440000000011</v>
          </cell>
          <cell r="AX16">
            <v>20</v>
          </cell>
          <cell r="AY16">
            <v>1290.3225806451612</v>
          </cell>
          <cell r="AZ16">
            <v>1806.5</v>
          </cell>
          <cell r="BA16">
            <v>516.17741935483878</v>
          </cell>
          <cell r="BB16">
            <v>316.12903225806451</v>
          </cell>
          <cell r="BC16">
            <v>553.88859478935626</v>
          </cell>
          <cell r="BD16">
            <v>34.849999999999994</v>
          </cell>
          <cell r="BE16">
            <v>519.03859478935624</v>
          </cell>
          <cell r="BF16">
            <v>202.90956253129173</v>
          </cell>
          <cell r="BG16">
            <v>0.28731724040373996</v>
          </cell>
          <cell r="BH16">
            <v>0</v>
          </cell>
          <cell r="BI16">
            <v>0</v>
          </cell>
          <cell r="BJ16">
            <v>100</v>
          </cell>
          <cell r="BK16">
            <v>0</v>
          </cell>
          <cell r="BL16">
            <v>100</v>
          </cell>
          <cell r="BM16">
            <v>0</v>
          </cell>
          <cell r="BN16">
            <v>2</v>
          </cell>
          <cell r="BO16">
            <v>64.516129032258064</v>
          </cell>
          <cell r="BP16">
            <v>170.94</v>
          </cell>
          <cell r="BQ16">
            <v>106.42387096774193</v>
          </cell>
          <cell r="BR16">
            <v>17.741935483870968</v>
          </cell>
          <cell r="BS16">
            <v>58.77429999999999</v>
          </cell>
          <cell r="BT16">
            <v>9.91</v>
          </cell>
          <cell r="BU16">
            <v>48.864299999999986</v>
          </cell>
          <cell r="BV16">
            <v>31.122364516129018</v>
          </cell>
          <cell r="BW16">
            <v>0.2858564408564408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K16">
            <v>0</v>
          </cell>
          <cell r="CL16">
            <v>0</v>
          </cell>
          <cell r="CM16">
            <v>0</v>
          </cell>
          <cell r="CO16" t="str">
            <v>OLD</v>
          </cell>
        </row>
        <row r="17">
          <cell r="C17">
            <v>13</v>
          </cell>
          <cell r="D17" t="str">
            <v>CP-1-2425F</v>
          </cell>
          <cell r="E17" t="str">
            <v>Shubham</v>
          </cell>
          <cell r="F17" t="str">
            <v>Darshan</v>
          </cell>
          <cell r="G17" t="str">
            <v>Rushita</v>
          </cell>
          <cell r="H17" t="str">
            <v>TOP 150</v>
          </cell>
          <cell r="I17">
            <v>12</v>
          </cell>
          <cell r="J17">
            <v>8</v>
          </cell>
          <cell r="K17">
            <v>2</v>
          </cell>
          <cell r="L17">
            <v>0</v>
          </cell>
          <cell r="M17">
            <v>2</v>
          </cell>
          <cell r="N17">
            <v>6</v>
          </cell>
          <cell r="O17">
            <v>13</v>
          </cell>
          <cell r="P17">
            <v>0</v>
          </cell>
          <cell r="Q17">
            <v>7</v>
          </cell>
          <cell r="R17">
            <v>4</v>
          </cell>
          <cell r="S17">
            <v>1</v>
          </cell>
          <cell r="T17">
            <v>0</v>
          </cell>
          <cell r="U17">
            <v>14</v>
          </cell>
          <cell r="V17">
            <v>14</v>
          </cell>
          <cell r="W17">
            <v>15</v>
          </cell>
          <cell r="X17">
            <v>0</v>
          </cell>
          <cell r="Y17">
            <v>46</v>
          </cell>
          <cell r="Z17">
            <v>46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22</v>
          </cell>
          <cell r="AJ17">
            <v>21</v>
          </cell>
          <cell r="AK17">
            <v>91.673566666666659</v>
          </cell>
          <cell r="AL17">
            <v>1925.1448999999998</v>
          </cell>
          <cell r="AM17">
            <v>1165.2607999999998</v>
          </cell>
          <cell r="AN17">
            <v>1456.5759999999998</v>
          </cell>
          <cell r="AO17">
            <v>291.31519999999995</v>
          </cell>
          <cell r="AP17">
            <v>1747.8911999999998</v>
          </cell>
          <cell r="AR17">
            <v>0</v>
          </cell>
          <cell r="AS17">
            <v>3000</v>
          </cell>
          <cell r="AT17">
            <v>0</v>
          </cell>
          <cell r="AU17">
            <v>0</v>
          </cell>
          <cell r="AV17">
            <v>3000</v>
          </cell>
          <cell r="AW17">
            <v>1068.9307999999999</v>
          </cell>
          <cell r="AX17">
            <v>23</v>
          </cell>
          <cell r="AY17">
            <v>1935.483870967742</v>
          </cell>
          <cell r="AZ17">
            <v>2251.3538307692306</v>
          </cell>
          <cell r="BA17">
            <v>315.86995980148868</v>
          </cell>
          <cell r="BB17">
            <v>435.48387096774195</v>
          </cell>
          <cell r="BC17">
            <v>976.19290158546983</v>
          </cell>
          <cell r="BD17">
            <v>22.043700000000001</v>
          </cell>
          <cell r="BE17">
            <v>950.96210481127639</v>
          </cell>
          <cell r="BF17">
            <v>515.47823384353444</v>
          </cell>
          <cell r="BG17">
            <v>0.42239566780418369</v>
          </cell>
          <cell r="BH17">
            <v>3.1870967741935479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96.33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0.60000000000000009</v>
          </cell>
          <cell r="BU17">
            <v>-0.60000000000000009</v>
          </cell>
          <cell r="BV17">
            <v>-0.60000000000000009</v>
          </cell>
          <cell r="BW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K17">
            <v>0</v>
          </cell>
          <cell r="CL17">
            <v>0</v>
          </cell>
          <cell r="CM17">
            <v>0</v>
          </cell>
          <cell r="CO17" t="str">
            <v>OLD</v>
          </cell>
        </row>
        <row r="18">
          <cell r="C18">
            <v>14</v>
          </cell>
          <cell r="D18" t="str">
            <v>CP-2-2425F</v>
          </cell>
          <cell r="E18" t="str">
            <v>Shubham</v>
          </cell>
          <cell r="F18" t="str">
            <v>Darshan</v>
          </cell>
          <cell r="G18" t="str">
            <v>Rushita</v>
          </cell>
          <cell r="I18">
            <v>3</v>
          </cell>
          <cell r="J18">
            <v>0</v>
          </cell>
          <cell r="K18">
            <v>0</v>
          </cell>
          <cell r="L18">
            <v>0</v>
          </cell>
          <cell r="M18">
            <v>9</v>
          </cell>
          <cell r="N18">
            <v>3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12</v>
          </cell>
          <cell r="V18">
            <v>3</v>
          </cell>
          <cell r="W18">
            <v>0</v>
          </cell>
          <cell r="X18">
            <v>0</v>
          </cell>
          <cell r="Y18">
            <v>24</v>
          </cell>
          <cell r="Z18">
            <v>0</v>
          </cell>
          <cell r="AA18">
            <v>24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3</v>
          </cell>
          <cell r="AJ18">
            <v>12</v>
          </cell>
          <cell r="AK18">
            <v>159.76666666666668</v>
          </cell>
          <cell r="AL18">
            <v>1917.2000000000003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R18">
            <v>0</v>
          </cell>
          <cell r="AS18">
            <v>2000</v>
          </cell>
          <cell r="AT18">
            <v>0</v>
          </cell>
          <cell r="AU18">
            <v>0</v>
          </cell>
          <cell r="AV18">
            <v>2000</v>
          </cell>
          <cell r="AW18">
            <v>0</v>
          </cell>
          <cell r="AX18">
            <v>3</v>
          </cell>
          <cell r="AY18">
            <v>1290.3225806451612</v>
          </cell>
          <cell r="AZ18">
            <v>481.42</v>
          </cell>
          <cell r="BA18">
            <v>-808.90258064516115</v>
          </cell>
          <cell r="BB18">
            <v>290.32258064516128</v>
          </cell>
          <cell r="BC18">
            <v>238.54310000000004</v>
          </cell>
          <cell r="BD18">
            <v>2.08</v>
          </cell>
          <cell r="BE18">
            <v>235.88245483870969</v>
          </cell>
          <cell r="BF18">
            <v>-54.44012580645159</v>
          </cell>
          <cell r="BG18">
            <v>0.48997227958686734</v>
          </cell>
          <cell r="BH18">
            <v>0.58064516129032251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0.25</v>
          </cell>
          <cell r="BU18">
            <v>-0.25</v>
          </cell>
          <cell r="BV18">
            <v>-0.25</v>
          </cell>
          <cell r="BW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K18">
            <v>0</v>
          </cell>
          <cell r="CL18">
            <v>0</v>
          </cell>
          <cell r="CM18">
            <v>0</v>
          </cell>
          <cell r="CO18" t="str">
            <v>OLD</v>
          </cell>
        </row>
        <row r="19">
          <cell r="C19">
            <v>15</v>
          </cell>
          <cell r="D19" t="str">
            <v>CP-3-2425F</v>
          </cell>
          <cell r="E19" t="str">
            <v>Shubham</v>
          </cell>
          <cell r="F19" t="str">
            <v>Darshan</v>
          </cell>
          <cell r="G19" t="str">
            <v>Rushita</v>
          </cell>
          <cell r="I19">
            <v>2</v>
          </cell>
          <cell r="J19">
            <v>10</v>
          </cell>
          <cell r="K19">
            <v>0</v>
          </cell>
          <cell r="L19">
            <v>0</v>
          </cell>
          <cell r="M19">
            <v>0</v>
          </cell>
          <cell r="N19">
            <v>7</v>
          </cell>
          <cell r="O19">
            <v>0</v>
          </cell>
          <cell r="P19">
            <v>0</v>
          </cell>
          <cell r="Q19">
            <v>5</v>
          </cell>
          <cell r="R19">
            <v>6</v>
          </cell>
          <cell r="S19">
            <v>0</v>
          </cell>
          <cell r="T19">
            <v>0</v>
          </cell>
          <cell r="U19">
            <v>2</v>
          </cell>
          <cell r="V19">
            <v>17</v>
          </cell>
          <cell r="W19">
            <v>0</v>
          </cell>
          <cell r="X19">
            <v>0</v>
          </cell>
          <cell r="Y19">
            <v>16</v>
          </cell>
          <cell r="Z19">
            <v>0</v>
          </cell>
          <cell r="AA19">
            <v>16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12</v>
          </cell>
          <cell r="AJ19">
            <v>7</v>
          </cell>
          <cell r="AK19">
            <v>176.1718181818182</v>
          </cell>
          <cell r="AL19">
            <v>1233.2027272727273</v>
          </cell>
          <cell r="AM19">
            <v>2069.67</v>
          </cell>
          <cell r="AN19">
            <v>2587.0875000000001</v>
          </cell>
          <cell r="AO19">
            <v>517.41750000000002</v>
          </cell>
          <cell r="AP19">
            <v>3104.5050000000001</v>
          </cell>
          <cell r="AR19">
            <v>0</v>
          </cell>
          <cell r="AS19">
            <v>3500</v>
          </cell>
          <cell r="AT19">
            <v>0</v>
          </cell>
          <cell r="AU19">
            <v>0</v>
          </cell>
          <cell r="AV19">
            <v>3500</v>
          </cell>
          <cell r="AW19">
            <v>1876.63</v>
          </cell>
          <cell r="AX19">
            <v>12</v>
          </cell>
          <cell r="AY19">
            <v>2258.0645161290322</v>
          </cell>
          <cell r="AZ19">
            <v>2290.5107692307693</v>
          </cell>
          <cell r="BA19">
            <v>32.446253101737057</v>
          </cell>
          <cell r="BB19">
            <v>508.06451612903226</v>
          </cell>
          <cell r="BC19">
            <v>920.11705769230775</v>
          </cell>
          <cell r="BD19">
            <v>5.3500000000000005</v>
          </cell>
          <cell r="BE19">
            <v>910.07673511166252</v>
          </cell>
          <cell r="BF19">
            <v>402.01221898263026</v>
          </cell>
          <cell r="BG19">
            <v>0.39732480079859961</v>
          </cell>
          <cell r="BH19">
            <v>4.6903225806451605</v>
          </cell>
          <cell r="BI19">
            <v>0</v>
          </cell>
          <cell r="BJ19">
            <v>200</v>
          </cell>
          <cell r="BK19">
            <v>0</v>
          </cell>
          <cell r="BL19">
            <v>200</v>
          </cell>
          <cell r="BM19">
            <v>193.04000000000002</v>
          </cell>
          <cell r="BN19">
            <v>0</v>
          </cell>
          <cell r="BO19">
            <v>129.03225806451613</v>
          </cell>
          <cell r="BP19">
            <v>0</v>
          </cell>
          <cell r="BQ19">
            <v>-129.03225806451613</v>
          </cell>
          <cell r="BR19">
            <v>35.483870967741936</v>
          </cell>
          <cell r="BS19">
            <v>0</v>
          </cell>
          <cell r="BT19">
            <v>0</v>
          </cell>
          <cell r="BU19">
            <v>0</v>
          </cell>
          <cell r="BV19">
            <v>-35.483870967741936</v>
          </cell>
          <cell r="BW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K19">
            <v>0</v>
          </cell>
          <cell r="CL19">
            <v>0</v>
          </cell>
          <cell r="CM19">
            <v>0</v>
          </cell>
          <cell r="CO19" t="str">
            <v>OLD</v>
          </cell>
        </row>
        <row r="20">
          <cell r="C20">
            <v>16</v>
          </cell>
          <cell r="D20" t="str">
            <v>CT-AM04</v>
          </cell>
          <cell r="E20" t="str">
            <v>Ronak</v>
          </cell>
          <cell r="F20" t="str">
            <v>Darshan</v>
          </cell>
          <cell r="G20" t="str">
            <v>Rushita</v>
          </cell>
          <cell r="H20" t="str">
            <v>TOP 150</v>
          </cell>
          <cell r="I20">
            <v>14</v>
          </cell>
          <cell r="J20">
            <v>0</v>
          </cell>
          <cell r="K20">
            <v>3</v>
          </cell>
          <cell r="L20">
            <v>0</v>
          </cell>
          <cell r="M20">
            <v>58</v>
          </cell>
          <cell r="N20">
            <v>0</v>
          </cell>
          <cell r="O20">
            <v>8</v>
          </cell>
          <cell r="P20">
            <v>0</v>
          </cell>
          <cell r="Q20">
            <v>6</v>
          </cell>
          <cell r="R20">
            <v>13</v>
          </cell>
          <cell r="S20">
            <v>7</v>
          </cell>
          <cell r="T20">
            <v>0</v>
          </cell>
          <cell r="U20">
            <v>73</v>
          </cell>
          <cell r="V20">
            <v>0</v>
          </cell>
          <cell r="W20">
            <v>11</v>
          </cell>
          <cell r="X20">
            <v>0</v>
          </cell>
          <cell r="Y20">
            <v>27</v>
          </cell>
          <cell r="Z20">
            <v>0</v>
          </cell>
          <cell r="AA20">
            <v>0</v>
          </cell>
          <cell r="AB20">
            <v>27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17</v>
          </cell>
          <cell r="AJ20">
            <v>66</v>
          </cell>
          <cell r="AK20">
            <v>30.064800000000005</v>
          </cell>
          <cell r="AL20">
            <v>1984.2768000000003</v>
          </cell>
          <cell r="AM20">
            <v>887.61394842406889</v>
          </cell>
          <cell r="AN20">
            <v>1109.517435530086</v>
          </cell>
          <cell r="AO20">
            <v>221.90348710601722</v>
          </cell>
          <cell r="AP20">
            <v>1331.4209226361031</v>
          </cell>
          <cell r="AR20">
            <v>0</v>
          </cell>
          <cell r="AS20">
            <v>0</v>
          </cell>
          <cell r="AT20">
            <v>1500</v>
          </cell>
          <cell r="AU20">
            <v>0</v>
          </cell>
          <cell r="AV20">
            <v>1500</v>
          </cell>
          <cell r="AW20">
            <v>700.57200000000012</v>
          </cell>
          <cell r="AX20">
            <v>8</v>
          </cell>
          <cell r="AY20">
            <v>967.74193548387098</v>
          </cell>
          <cell r="AZ20">
            <v>284.65699999999998</v>
          </cell>
          <cell r="BA20">
            <v>-683.08493548387105</v>
          </cell>
          <cell r="BB20">
            <v>217.74193548387098</v>
          </cell>
          <cell r="BC20">
            <v>97.333262999999988</v>
          </cell>
          <cell r="BD20">
            <v>92.473399999999998</v>
          </cell>
          <cell r="BE20">
            <v>4.5753468709677323</v>
          </cell>
          <cell r="BF20">
            <v>-213.16658861290324</v>
          </cell>
          <cell r="BG20">
            <v>1.6073192898708736E-2</v>
          </cell>
          <cell r="BH20">
            <v>0.28451612903225804</v>
          </cell>
          <cell r="BI20">
            <v>0</v>
          </cell>
          <cell r="BJ20">
            <v>300</v>
          </cell>
          <cell r="BK20">
            <v>0</v>
          </cell>
          <cell r="BL20">
            <v>300</v>
          </cell>
          <cell r="BM20">
            <v>187.04194842406878</v>
          </cell>
          <cell r="BN20">
            <v>13</v>
          </cell>
          <cell r="BO20">
            <v>193.54838709677421</v>
          </cell>
          <cell r="BP20">
            <v>401.52</v>
          </cell>
          <cell r="BQ20">
            <v>207.97161290322578</v>
          </cell>
          <cell r="BR20">
            <v>53.225806451612911</v>
          </cell>
          <cell r="BS20">
            <v>115.05439999999999</v>
          </cell>
          <cell r="BT20">
            <v>4.9499999999999993</v>
          </cell>
          <cell r="BU20">
            <v>110.10439999999998</v>
          </cell>
          <cell r="BV20">
            <v>56.878593548387073</v>
          </cell>
          <cell r="BW20">
            <v>0.27421896792189676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K20">
            <v>0</v>
          </cell>
          <cell r="CL20">
            <v>0</v>
          </cell>
          <cell r="CM20">
            <v>0</v>
          </cell>
          <cell r="CO20" t="str">
            <v>OLD</v>
          </cell>
        </row>
        <row r="21">
          <cell r="C21">
            <v>17</v>
          </cell>
          <cell r="D21" t="str">
            <v>CT-AM125</v>
          </cell>
          <cell r="E21" t="str">
            <v>Ronak</v>
          </cell>
          <cell r="F21" t="str">
            <v>Darshan</v>
          </cell>
          <cell r="G21" t="str">
            <v>Rushita</v>
          </cell>
          <cell r="H21" t="str">
            <v>TOP 150</v>
          </cell>
          <cell r="I21">
            <v>4</v>
          </cell>
          <cell r="J21">
            <v>0</v>
          </cell>
          <cell r="K21">
            <v>0</v>
          </cell>
          <cell r="L21">
            <v>0</v>
          </cell>
          <cell r="M21">
            <v>17</v>
          </cell>
          <cell r="N21">
            <v>0</v>
          </cell>
          <cell r="O21">
            <v>0</v>
          </cell>
          <cell r="P21">
            <v>0</v>
          </cell>
          <cell r="Q21">
            <v>3</v>
          </cell>
          <cell r="R21">
            <v>0</v>
          </cell>
          <cell r="S21">
            <v>0</v>
          </cell>
          <cell r="T21">
            <v>0</v>
          </cell>
          <cell r="U21">
            <v>21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4</v>
          </cell>
          <cell r="AJ21">
            <v>17</v>
          </cell>
          <cell r="AK21">
            <v>52.656666666666666</v>
          </cell>
          <cell r="AL21">
            <v>895.1633333333333</v>
          </cell>
          <cell r="AM21">
            <v>169.62</v>
          </cell>
          <cell r="AN21">
            <v>212.02500000000001</v>
          </cell>
          <cell r="AO21">
            <v>42.405000000000001</v>
          </cell>
          <cell r="AP21">
            <v>254.43</v>
          </cell>
          <cell r="AR21">
            <v>0</v>
          </cell>
          <cell r="AS21">
            <v>0</v>
          </cell>
          <cell r="AT21">
            <v>300</v>
          </cell>
          <cell r="AU21">
            <v>0</v>
          </cell>
          <cell r="AV21">
            <v>300</v>
          </cell>
          <cell r="AW21">
            <v>51.83</v>
          </cell>
          <cell r="AX21">
            <v>0</v>
          </cell>
          <cell r="AY21">
            <v>193.54838709677421</v>
          </cell>
          <cell r="AZ21">
            <v>0</v>
          </cell>
          <cell r="BA21">
            <v>-193.54838709677421</v>
          </cell>
          <cell r="BB21">
            <v>43.548387096774199</v>
          </cell>
          <cell r="BC21">
            <v>0</v>
          </cell>
          <cell r="BD21">
            <v>14.300000000000002</v>
          </cell>
          <cell r="BE21">
            <v>-14.300000000000002</v>
          </cell>
          <cell r="BF21">
            <v>-57.848387096774204</v>
          </cell>
          <cell r="BG21">
            <v>0</v>
          </cell>
          <cell r="BH21">
            <v>0</v>
          </cell>
          <cell r="BI21">
            <v>0</v>
          </cell>
          <cell r="BJ21">
            <v>200</v>
          </cell>
          <cell r="BK21">
            <v>0</v>
          </cell>
          <cell r="BL21">
            <v>200</v>
          </cell>
          <cell r="BM21">
            <v>117.78999999999999</v>
          </cell>
          <cell r="BN21">
            <v>1</v>
          </cell>
          <cell r="BO21">
            <v>129.03225806451613</v>
          </cell>
          <cell r="BP21">
            <v>50.870000000000005</v>
          </cell>
          <cell r="BQ21">
            <v>-78.162258064516124</v>
          </cell>
          <cell r="BR21">
            <v>35.483870967741936</v>
          </cell>
          <cell r="BS21">
            <v>11.815150000000003</v>
          </cell>
          <cell r="BT21">
            <v>0</v>
          </cell>
          <cell r="BU21">
            <v>11.815150000000003</v>
          </cell>
          <cell r="BV21">
            <v>-23.668720967741933</v>
          </cell>
          <cell r="BW21">
            <v>0.23226164733634758</v>
          </cell>
          <cell r="CB21">
            <v>0</v>
          </cell>
          <cell r="CC21">
            <v>0</v>
          </cell>
          <cell r="CD21">
            <v>4</v>
          </cell>
          <cell r="CE21">
            <v>0</v>
          </cell>
          <cell r="CF21">
            <v>193.56</v>
          </cell>
          <cell r="CG21">
            <v>193.56</v>
          </cell>
          <cell r="CH21">
            <v>0</v>
          </cell>
          <cell r="CI21">
            <v>73.908199999999994</v>
          </cell>
          <cell r="CK21">
            <v>73.908199999999994</v>
          </cell>
          <cell r="CL21">
            <v>73.908199999999994</v>
          </cell>
          <cell r="CM21">
            <v>0.38183612316594334</v>
          </cell>
          <cell r="CO21" t="str">
            <v>OLD</v>
          </cell>
        </row>
        <row r="22">
          <cell r="C22">
            <v>18</v>
          </cell>
          <cell r="D22" t="str">
            <v>CT-AS10</v>
          </cell>
          <cell r="E22" t="str">
            <v>Ronak</v>
          </cell>
          <cell r="F22" t="str">
            <v>Darshan</v>
          </cell>
          <cell r="G22" t="str">
            <v>Rushita</v>
          </cell>
          <cell r="H22" t="str">
            <v>TOP 150</v>
          </cell>
          <cell r="I22">
            <v>2</v>
          </cell>
          <cell r="J22">
            <v>0</v>
          </cell>
          <cell r="K22">
            <v>0</v>
          </cell>
          <cell r="L22">
            <v>0</v>
          </cell>
          <cell r="M22">
            <v>14</v>
          </cell>
          <cell r="N22">
            <v>0</v>
          </cell>
          <cell r="O22">
            <v>0</v>
          </cell>
          <cell r="P22">
            <v>0</v>
          </cell>
          <cell r="Q22">
            <v>2</v>
          </cell>
          <cell r="R22">
            <v>0</v>
          </cell>
          <cell r="S22">
            <v>0</v>
          </cell>
          <cell r="T22">
            <v>0</v>
          </cell>
          <cell r="U22">
            <v>16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2</v>
          </cell>
          <cell r="AJ22">
            <v>14</v>
          </cell>
          <cell r="AK22">
            <v>45.99</v>
          </cell>
          <cell r="AL22">
            <v>643.86</v>
          </cell>
          <cell r="AM22">
            <v>100.34</v>
          </cell>
          <cell r="AN22">
            <v>125.425</v>
          </cell>
          <cell r="AO22">
            <v>25.085000000000001</v>
          </cell>
          <cell r="AP22">
            <v>150.51</v>
          </cell>
          <cell r="AR22">
            <v>0</v>
          </cell>
          <cell r="AS22">
            <v>0</v>
          </cell>
          <cell r="AT22">
            <v>200</v>
          </cell>
          <cell r="AU22">
            <v>0</v>
          </cell>
          <cell r="AV22">
            <v>200</v>
          </cell>
          <cell r="AW22">
            <v>0</v>
          </cell>
          <cell r="AX22">
            <v>0</v>
          </cell>
          <cell r="AY22">
            <v>129.03225806451613</v>
          </cell>
          <cell r="AZ22">
            <v>0</v>
          </cell>
          <cell r="BA22">
            <v>-129.03225806451613</v>
          </cell>
          <cell r="BB22">
            <v>29.032258064516128</v>
          </cell>
          <cell r="BC22">
            <v>0</v>
          </cell>
          <cell r="BD22">
            <v>1.53</v>
          </cell>
          <cell r="BE22">
            <v>-1.53</v>
          </cell>
          <cell r="BF22">
            <v>-30.562258064516129</v>
          </cell>
          <cell r="BG22">
            <v>0</v>
          </cell>
          <cell r="BH22">
            <v>0</v>
          </cell>
          <cell r="BI22">
            <v>0</v>
          </cell>
          <cell r="BJ22">
            <v>100</v>
          </cell>
          <cell r="BK22">
            <v>0</v>
          </cell>
          <cell r="BL22">
            <v>100</v>
          </cell>
          <cell r="BM22">
            <v>100.34</v>
          </cell>
          <cell r="BN22">
            <v>2</v>
          </cell>
          <cell r="BO22">
            <v>64.516129032258064</v>
          </cell>
          <cell r="BP22">
            <v>96.95</v>
          </cell>
          <cell r="BQ22">
            <v>32.433870967741939</v>
          </cell>
          <cell r="BR22">
            <v>17.741935483870968</v>
          </cell>
          <cell r="BS22">
            <v>18.682750000000006</v>
          </cell>
          <cell r="BT22">
            <v>2.3199999999999998</v>
          </cell>
          <cell r="BU22">
            <v>16.362750000000005</v>
          </cell>
          <cell r="BV22">
            <v>-1.3791854838709625</v>
          </cell>
          <cell r="BW22">
            <v>0.1687751418256834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K22">
            <v>0</v>
          </cell>
          <cell r="CL22">
            <v>0</v>
          </cell>
          <cell r="CM22">
            <v>0</v>
          </cell>
          <cell r="CO22" t="str">
            <v>OLD</v>
          </cell>
        </row>
        <row r="23">
          <cell r="C23">
            <v>19</v>
          </cell>
          <cell r="D23" t="str">
            <v>CT-TC22</v>
          </cell>
          <cell r="E23" t="str">
            <v>Ronak</v>
          </cell>
          <cell r="F23" t="str">
            <v>Darshan</v>
          </cell>
          <cell r="G23" t="str">
            <v>Rushita</v>
          </cell>
          <cell r="H23" t="str">
            <v>TOP 150</v>
          </cell>
          <cell r="I23">
            <v>4</v>
          </cell>
          <cell r="J23">
            <v>1</v>
          </cell>
          <cell r="K23">
            <v>0</v>
          </cell>
          <cell r="L23">
            <v>0</v>
          </cell>
          <cell r="M23">
            <v>63</v>
          </cell>
          <cell r="N23">
            <v>8</v>
          </cell>
          <cell r="O23">
            <v>0</v>
          </cell>
          <cell r="P23">
            <v>0</v>
          </cell>
          <cell r="Q23">
            <v>9</v>
          </cell>
          <cell r="R23">
            <v>5</v>
          </cell>
          <cell r="S23">
            <v>0</v>
          </cell>
          <cell r="T23">
            <v>0</v>
          </cell>
          <cell r="U23">
            <v>67</v>
          </cell>
          <cell r="V23">
            <v>10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5</v>
          </cell>
          <cell r="AJ23">
            <v>71</v>
          </cell>
          <cell r="AK23">
            <v>116.60538461538462</v>
          </cell>
          <cell r="AL23">
            <v>8278.9823076923076</v>
          </cell>
          <cell r="AM23">
            <v>1807.74</v>
          </cell>
          <cell r="AN23">
            <v>2259.6750000000002</v>
          </cell>
          <cell r="AO23">
            <v>451.935</v>
          </cell>
          <cell r="AP23">
            <v>2711.61</v>
          </cell>
          <cell r="AR23">
            <v>0</v>
          </cell>
          <cell r="AS23">
            <v>0</v>
          </cell>
          <cell r="AT23">
            <v>2500</v>
          </cell>
          <cell r="AU23">
            <v>0</v>
          </cell>
          <cell r="AV23">
            <v>2500</v>
          </cell>
          <cell r="AW23">
            <v>1331.76</v>
          </cell>
          <cell r="AX23">
            <v>1</v>
          </cell>
          <cell r="AY23">
            <v>1612.9032258064515</v>
          </cell>
          <cell r="AZ23">
            <v>132.10999999999999</v>
          </cell>
          <cell r="BA23">
            <v>-1480.7932258064516</v>
          </cell>
          <cell r="BB23">
            <v>362.90322580645159</v>
          </cell>
          <cell r="BC23">
            <v>10.829891144579584</v>
          </cell>
          <cell r="BD23">
            <v>19.230000000000004</v>
          </cell>
          <cell r="BE23">
            <v>-9.5420443392913885</v>
          </cell>
          <cell r="BF23">
            <v>-372.445270145743</v>
          </cell>
          <cell r="BG23">
            <v>-7.2228024671042237E-2</v>
          </cell>
          <cell r="BH23">
            <v>1.1419354838709679</v>
          </cell>
          <cell r="BI23">
            <v>0</v>
          </cell>
          <cell r="BJ23">
            <v>500</v>
          </cell>
          <cell r="BK23">
            <v>0</v>
          </cell>
          <cell r="BL23">
            <v>500</v>
          </cell>
          <cell r="BM23">
            <v>355.99</v>
          </cell>
          <cell r="BN23">
            <v>4</v>
          </cell>
          <cell r="BO23">
            <v>322.58064516129031</v>
          </cell>
          <cell r="BP23">
            <v>482.29999999999995</v>
          </cell>
          <cell r="BQ23">
            <v>159.71935483870965</v>
          </cell>
          <cell r="BR23">
            <v>88.709677419354847</v>
          </cell>
          <cell r="BS23">
            <v>52.663499999999978</v>
          </cell>
          <cell r="BT23">
            <v>19.45</v>
          </cell>
          <cell r="BU23">
            <v>33.213499999999982</v>
          </cell>
          <cell r="BV23">
            <v>-55.496177419354865</v>
          </cell>
          <cell r="BW23">
            <v>6.8864814430852142E-2</v>
          </cell>
          <cell r="CB23">
            <v>0</v>
          </cell>
          <cell r="CC23">
            <v>119.99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K23">
            <v>0</v>
          </cell>
          <cell r="CL23">
            <v>0</v>
          </cell>
          <cell r="CM23">
            <v>0</v>
          </cell>
          <cell r="CO23" t="str">
            <v>OLD</v>
          </cell>
        </row>
        <row r="24">
          <cell r="C24">
            <v>20</v>
          </cell>
          <cell r="D24" t="str">
            <v>CT-WK22</v>
          </cell>
          <cell r="E24" t="str">
            <v>Ronak DC</v>
          </cell>
          <cell r="F24" t="str">
            <v>DC2</v>
          </cell>
          <cell r="G24" t="str">
            <v>Rushita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77.34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K24">
            <v>0</v>
          </cell>
          <cell r="CL24">
            <v>0</v>
          </cell>
          <cell r="CM24">
            <v>0</v>
          </cell>
          <cell r="CO24" t="str">
            <v>OLD</v>
          </cell>
        </row>
        <row r="25">
          <cell r="C25">
            <v>21</v>
          </cell>
          <cell r="D25" t="str">
            <v>EH-03</v>
          </cell>
          <cell r="E25" t="str">
            <v>Tejas</v>
          </cell>
          <cell r="F25" t="str">
            <v>Darshan</v>
          </cell>
          <cell r="G25" t="str">
            <v>Rushita</v>
          </cell>
          <cell r="I25">
            <v>7</v>
          </cell>
          <cell r="J25">
            <v>5</v>
          </cell>
          <cell r="K25">
            <v>0</v>
          </cell>
          <cell r="L25">
            <v>0</v>
          </cell>
          <cell r="M25">
            <v>54</v>
          </cell>
          <cell r="N25">
            <v>15</v>
          </cell>
          <cell r="O25">
            <v>0</v>
          </cell>
          <cell r="P25">
            <v>0</v>
          </cell>
          <cell r="Q25">
            <v>18</v>
          </cell>
          <cell r="R25">
            <v>1</v>
          </cell>
          <cell r="S25">
            <v>0</v>
          </cell>
          <cell r="T25">
            <v>0</v>
          </cell>
          <cell r="U25">
            <v>62</v>
          </cell>
          <cell r="V25">
            <v>21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12</v>
          </cell>
          <cell r="AJ25">
            <v>69</v>
          </cell>
          <cell r="AK25">
            <v>36.590000000000003</v>
          </cell>
          <cell r="AL25">
            <v>2524.71</v>
          </cell>
          <cell r="AM25">
            <v>854.08</v>
          </cell>
          <cell r="AN25">
            <v>1067.5999999999999</v>
          </cell>
          <cell r="AO25">
            <v>213.52</v>
          </cell>
          <cell r="AP25">
            <v>1281.1199999999999</v>
          </cell>
          <cell r="AR25">
            <v>1100</v>
          </cell>
          <cell r="AS25">
            <v>0</v>
          </cell>
          <cell r="AT25">
            <v>0</v>
          </cell>
          <cell r="AU25">
            <v>0</v>
          </cell>
          <cell r="AV25">
            <v>1100</v>
          </cell>
          <cell r="AW25">
            <v>781.62</v>
          </cell>
          <cell r="AX25">
            <v>12</v>
          </cell>
          <cell r="AY25">
            <v>709.67741935483878</v>
          </cell>
          <cell r="AZ25">
            <v>489.97</v>
          </cell>
          <cell r="BA25">
            <v>-219.70741935483875</v>
          </cell>
          <cell r="BB25">
            <v>159.67741935483872</v>
          </cell>
          <cell r="BC25">
            <v>183.28205000000005</v>
          </cell>
          <cell r="BD25">
            <v>23.080000000000002</v>
          </cell>
          <cell r="BE25">
            <v>159.59559838709683</v>
          </cell>
          <cell r="BF25">
            <v>-8.1820967741890627E-2</v>
          </cell>
          <cell r="BG25">
            <v>0.32572524519276042</v>
          </cell>
          <cell r="BH25">
            <v>0.6064516129032258</v>
          </cell>
          <cell r="BI25">
            <v>0</v>
          </cell>
          <cell r="BJ25">
            <v>100</v>
          </cell>
          <cell r="BK25">
            <v>0</v>
          </cell>
          <cell r="BL25">
            <v>100</v>
          </cell>
          <cell r="BM25">
            <v>72.460000000000008</v>
          </cell>
          <cell r="BN25">
            <v>1</v>
          </cell>
          <cell r="BO25">
            <v>64.516129032258064</v>
          </cell>
          <cell r="BP25">
            <v>40.04</v>
          </cell>
          <cell r="BQ25">
            <v>-24.476129032258065</v>
          </cell>
          <cell r="BR25">
            <v>17.741935483870968</v>
          </cell>
          <cell r="BS25">
            <v>11.163800000000002</v>
          </cell>
          <cell r="BT25">
            <v>0</v>
          </cell>
          <cell r="BU25">
            <v>11.163800000000002</v>
          </cell>
          <cell r="BV25">
            <v>-6.578135483870966</v>
          </cell>
          <cell r="BW25">
            <v>0.27881618381618389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K25">
            <v>0</v>
          </cell>
          <cell r="CL25">
            <v>0</v>
          </cell>
          <cell r="CM25">
            <v>0</v>
          </cell>
          <cell r="CO25" t="str">
            <v>OLD</v>
          </cell>
        </row>
        <row r="26">
          <cell r="C26">
            <v>22</v>
          </cell>
          <cell r="D26" t="str">
            <v>FP-61</v>
          </cell>
          <cell r="E26" t="str">
            <v>Shubham</v>
          </cell>
          <cell r="F26" t="str">
            <v>Darshan</v>
          </cell>
          <cell r="G26" t="str">
            <v>Rushita</v>
          </cell>
          <cell r="I26">
            <v>3</v>
          </cell>
          <cell r="J26">
            <v>28</v>
          </cell>
          <cell r="K26">
            <v>0</v>
          </cell>
          <cell r="L26">
            <v>0</v>
          </cell>
          <cell r="M26">
            <v>230</v>
          </cell>
          <cell r="N26">
            <v>169</v>
          </cell>
          <cell r="O26">
            <v>0</v>
          </cell>
          <cell r="P26">
            <v>0</v>
          </cell>
          <cell r="Q26">
            <v>7</v>
          </cell>
          <cell r="R26">
            <v>0</v>
          </cell>
          <cell r="S26">
            <v>0</v>
          </cell>
          <cell r="T26">
            <v>0</v>
          </cell>
          <cell r="U26">
            <v>233</v>
          </cell>
          <cell r="V26">
            <v>240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31</v>
          </cell>
          <cell r="AJ26">
            <v>399</v>
          </cell>
          <cell r="AK26">
            <v>21.615625000000001</v>
          </cell>
          <cell r="AL26">
            <v>8624.6343750000015</v>
          </cell>
          <cell r="AM26">
            <v>228.20999999999998</v>
          </cell>
          <cell r="AN26">
            <v>285.26249999999999</v>
          </cell>
          <cell r="AO26">
            <v>57.052499999999988</v>
          </cell>
          <cell r="AP26">
            <v>342.315</v>
          </cell>
          <cell r="AR26">
            <v>0</v>
          </cell>
          <cell r="AS26">
            <v>3000</v>
          </cell>
          <cell r="AT26">
            <v>0</v>
          </cell>
          <cell r="AU26">
            <v>0</v>
          </cell>
          <cell r="AV26">
            <v>3000</v>
          </cell>
          <cell r="AW26">
            <v>186.87999999999997</v>
          </cell>
          <cell r="AX26">
            <v>40</v>
          </cell>
          <cell r="AY26">
            <v>1935.483870967742</v>
          </cell>
          <cell r="AZ26">
            <v>898.44999999999982</v>
          </cell>
          <cell r="BA26">
            <v>-1037.0338709677421</v>
          </cell>
          <cell r="BB26">
            <v>435.48387096774195</v>
          </cell>
          <cell r="BC26">
            <v>352.87039166666659</v>
          </cell>
          <cell r="BD26">
            <v>80.523839999999993</v>
          </cell>
          <cell r="BE26">
            <v>269.89493876344079</v>
          </cell>
          <cell r="BF26">
            <v>-165.58893220430116</v>
          </cell>
          <cell r="BG26">
            <v>0.30040062191935091</v>
          </cell>
          <cell r="BH26">
            <v>2.4516129032258065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41.33</v>
          </cell>
          <cell r="BN26">
            <v>1</v>
          </cell>
          <cell r="BO26">
            <v>0</v>
          </cell>
          <cell r="BP26">
            <v>23.799999999999997</v>
          </cell>
          <cell r="BQ26">
            <v>23.799999999999997</v>
          </cell>
          <cell r="BR26">
            <v>0</v>
          </cell>
          <cell r="BS26">
            <v>8.2409999999999979</v>
          </cell>
          <cell r="BT26">
            <v>24.959999999999994</v>
          </cell>
          <cell r="BU26">
            <v>-16.718999999999994</v>
          </cell>
          <cell r="BV26">
            <v>-16.718999999999994</v>
          </cell>
          <cell r="BW26">
            <v>-0.70247899159663851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K26">
            <v>0</v>
          </cell>
          <cell r="CL26">
            <v>0</v>
          </cell>
          <cell r="CM26">
            <v>0</v>
          </cell>
          <cell r="CO26" t="str">
            <v>OLD</v>
          </cell>
        </row>
        <row r="27">
          <cell r="C27">
            <v>23</v>
          </cell>
          <cell r="D27" t="str">
            <v>FP-64</v>
          </cell>
          <cell r="E27" t="str">
            <v>Shubham</v>
          </cell>
          <cell r="F27" t="str">
            <v>Darshan</v>
          </cell>
          <cell r="G27" t="str">
            <v>Rushita</v>
          </cell>
          <cell r="I27">
            <v>4</v>
          </cell>
          <cell r="J27">
            <v>17</v>
          </cell>
          <cell r="K27">
            <v>0</v>
          </cell>
          <cell r="L27">
            <v>0</v>
          </cell>
          <cell r="M27">
            <v>62</v>
          </cell>
          <cell r="N27">
            <v>10</v>
          </cell>
          <cell r="O27">
            <v>0</v>
          </cell>
          <cell r="P27">
            <v>0</v>
          </cell>
          <cell r="Q27">
            <v>4</v>
          </cell>
          <cell r="R27">
            <v>10</v>
          </cell>
          <cell r="S27">
            <v>0</v>
          </cell>
          <cell r="T27">
            <v>0</v>
          </cell>
          <cell r="U27">
            <v>66</v>
          </cell>
          <cell r="V27">
            <v>27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21</v>
          </cell>
          <cell r="AJ27">
            <v>72</v>
          </cell>
          <cell r="AK27">
            <v>18.097857142857144</v>
          </cell>
          <cell r="AL27">
            <v>1303.0457142857144</v>
          </cell>
          <cell r="AM27">
            <v>308.87</v>
          </cell>
          <cell r="AN27">
            <v>386.08749999999998</v>
          </cell>
          <cell r="AO27">
            <v>77.217500000000001</v>
          </cell>
          <cell r="AP27">
            <v>463.30499999999995</v>
          </cell>
          <cell r="AR27">
            <v>0</v>
          </cell>
          <cell r="AS27">
            <v>500</v>
          </cell>
          <cell r="AT27">
            <v>0</v>
          </cell>
          <cell r="AU27">
            <v>0</v>
          </cell>
          <cell r="AV27">
            <v>500</v>
          </cell>
          <cell r="AW27">
            <v>270.94</v>
          </cell>
          <cell r="AX27">
            <v>24</v>
          </cell>
          <cell r="AY27">
            <v>322.58064516129031</v>
          </cell>
          <cell r="AZ27">
            <v>463.4</v>
          </cell>
          <cell r="BA27">
            <v>140.81935483870967</v>
          </cell>
          <cell r="BB27">
            <v>72.58064516129032</v>
          </cell>
          <cell r="BC27">
            <v>163.35534883720925</v>
          </cell>
          <cell r="BD27">
            <v>10.75</v>
          </cell>
          <cell r="BE27">
            <v>152.37954238559635</v>
          </cell>
          <cell r="BF27">
            <v>79.798897224306032</v>
          </cell>
          <cell r="BG27">
            <v>0.32882939660249538</v>
          </cell>
          <cell r="BH27">
            <v>0.22580645161290322</v>
          </cell>
          <cell r="BI27">
            <v>0</v>
          </cell>
          <cell r="BJ27">
            <v>100</v>
          </cell>
          <cell r="BK27">
            <v>0</v>
          </cell>
          <cell r="BL27">
            <v>100</v>
          </cell>
          <cell r="BM27">
            <v>37.929999999999993</v>
          </cell>
          <cell r="BN27">
            <v>1</v>
          </cell>
          <cell r="BO27">
            <v>64.516129032258064</v>
          </cell>
          <cell r="BP27">
            <v>21.639999999999997</v>
          </cell>
          <cell r="BQ27">
            <v>-42.876129032258063</v>
          </cell>
          <cell r="BR27">
            <v>17.741935483870968</v>
          </cell>
          <cell r="BS27">
            <v>6.6157999999999983</v>
          </cell>
          <cell r="BT27">
            <v>1.5</v>
          </cell>
          <cell r="BU27">
            <v>5.1157999999999983</v>
          </cell>
          <cell r="BV27">
            <v>-12.62613548387097</v>
          </cell>
          <cell r="BW27">
            <v>0.23640480591497223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K27">
            <v>0</v>
          </cell>
          <cell r="CL27">
            <v>0</v>
          </cell>
          <cell r="CM27">
            <v>0</v>
          </cell>
          <cell r="CO27" t="str">
            <v>OLD</v>
          </cell>
        </row>
        <row r="28">
          <cell r="C28">
            <v>24</v>
          </cell>
          <cell r="D28" t="str">
            <v>FP-68</v>
          </cell>
          <cell r="E28" t="str">
            <v>Shubham</v>
          </cell>
          <cell r="F28" t="str">
            <v>Darshan</v>
          </cell>
          <cell r="G28" t="str">
            <v>Rushita</v>
          </cell>
          <cell r="H28" t="str">
            <v>TOP 150</v>
          </cell>
          <cell r="I28">
            <v>19</v>
          </cell>
          <cell r="J28">
            <v>5</v>
          </cell>
          <cell r="K28">
            <v>0</v>
          </cell>
          <cell r="L28">
            <v>0</v>
          </cell>
          <cell r="M28">
            <v>11</v>
          </cell>
          <cell r="N28">
            <v>25</v>
          </cell>
          <cell r="O28">
            <v>0</v>
          </cell>
          <cell r="P28">
            <v>0</v>
          </cell>
          <cell r="Q28">
            <v>22</v>
          </cell>
          <cell r="R28">
            <v>0</v>
          </cell>
          <cell r="S28">
            <v>0</v>
          </cell>
          <cell r="T28">
            <v>0</v>
          </cell>
          <cell r="U28">
            <v>30</v>
          </cell>
          <cell r="V28">
            <v>0</v>
          </cell>
          <cell r="W28">
            <v>0</v>
          </cell>
          <cell r="X28">
            <v>0</v>
          </cell>
          <cell r="Y28">
            <v>88</v>
          </cell>
          <cell r="Z28">
            <v>88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24</v>
          </cell>
          <cell r="AJ28">
            <v>36</v>
          </cell>
          <cell r="AK28">
            <v>17.728571428571431</v>
          </cell>
          <cell r="AL28">
            <v>638.22857142857151</v>
          </cell>
          <cell r="AM28">
            <v>428.43999999999994</v>
          </cell>
          <cell r="AN28">
            <v>535.54999999999995</v>
          </cell>
          <cell r="AO28">
            <v>107.10999999999999</v>
          </cell>
          <cell r="AP28">
            <v>642.66</v>
          </cell>
          <cell r="AR28">
            <v>0</v>
          </cell>
          <cell r="AS28">
            <v>500</v>
          </cell>
          <cell r="AT28">
            <v>0</v>
          </cell>
          <cell r="AU28">
            <v>0</v>
          </cell>
          <cell r="AV28">
            <v>500</v>
          </cell>
          <cell r="AW28">
            <v>203.01999999999995</v>
          </cell>
          <cell r="AX28">
            <v>15</v>
          </cell>
          <cell r="AY28">
            <v>322.58064516129031</v>
          </cell>
          <cell r="AZ28">
            <v>285.99</v>
          </cell>
          <cell r="BA28">
            <v>-36.590645161290297</v>
          </cell>
          <cell r="BB28">
            <v>72.58064516129032</v>
          </cell>
          <cell r="BC28">
            <v>90.202333333333328</v>
          </cell>
          <cell r="BD28">
            <v>29.881909999999998</v>
          </cell>
          <cell r="BE28">
            <v>60.320423333333331</v>
          </cell>
          <cell r="BF28">
            <v>-12.26022182795699</v>
          </cell>
          <cell r="BG28">
            <v>0.21091794584892243</v>
          </cell>
          <cell r="BH28">
            <v>0</v>
          </cell>
          <cell r="BI28">
            <v>0</v>
          </cell>
          <cell r="BJ28">
            <v>300</v>
          </cell>
          <cell r="BK28">
            <v>0</v>
          </cell>
          <cell r="BL28">
            <v>300</v>
          </cell>
          <cell r="BM28">
            <v>225.42000000000002</v>
          </cell>
          <cell r="BN28">
            <v>12</v>
          </cell>
          <cell r="BO28">
            <v>193.54838709677421</v>
          </cell>
          <cell r="BP28">
            <v>202.1</v>
          </cell>
          <cell r="BQ28">
            <v>8.5516129032257879</v>
          </cell>
          <cell r="BR28">
            <v>53.225806451612911</v>
          </cell>
          <cell r="BS28">
            <v>68.144499999999994</v>
          </cell>
          <cell r="BT28">
            <v>6.66</v>
          </cell>
          <cell r="BU28">
            <v>61.484499999999997</v>
          </cell>
          <cell r="BV28">
            <v>8.258693548387086</v>
          </cell>
          <cell r="BW28">
            <v>0.30422810489856505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K28">
            <v>0</v>
          </cell>
          <cell r="CL28">
            <v>0</v>
          </cell>
          <cell r="CM28">
            <v>0</v>
          </cell>
          <cell r="CO28" t="str">
            <v>OLD</v>
          </cell>
        </row>
        <row r="29">
          <cell r="C29">
            <v>25</v>
          </cell>
          <cell r="D29" t="str">
            <v>FP-71</v>
          </cell>
          <cell r="E29" t="str">
            <v>Shubham</v>
          </cell>
          <cell r="F29" t="str">
            <v>Darshan</v>
          </cell>
          <cell r="G29" t="str">
            <v>Rushita</v>
          </cell>
          <cell r="H29" t="str">
            <v>TOP 150</v>
          </cell>
          <cell r="I29">
            <v>5</v>
          </cell>
          <cell r="J29">
            <v>5</v>
          </cell>
          <cell r="K29">
            <v>0</v>
          </cell>
          <cell r="L29">
            <v>0</v>
          </cell>
          <cell r="M29">
            <v>144</v>
          </cell>
          <cell r="N29">
            <v>38</v>
          </cell>
          <cell r="O29">
            <v>0</v>
          </cell>
          <cell r="P29">
            <v>0</v>
          </cell>
          <cell r="Q29">
            <v>3</v>
          </cell>
          <cell r="R29">
            <v>16</v>
          </cell>
          <cell r="S29">
            <v>0</v>
          </cell>
          <cell r="T29">
            <v>0</v>
          </cell>
          <cell r="U29">
            <v>150</v>
          </cell>
          <cell r="V29">
            <v>44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10</v>
          </cell>
          <cell r="AJ29">
            <v>182</v>
          </cell>
          <cell r="AK29">
            <v>35.805789473684214</v>
          </cell>
          <cell r="AL29">
            <v>6516.653684210527</v>
          </cell>
          <cell r="AM29">
            <v>768.93999999999994</v>
          </cell>
          <cell r="AN29">
            <v>961.17499999999984</v>
          </cell>
          <cell r="AO29">
            <v>192.23500000000001</v>
          </cell>
          <cell r="AP29">
            <v>1153.4099999999999</v>
          </cell>
          <cell r="AR29">
            <v>0</v>
          </cell>
          <cell r="AS29">
            <v>3000</v>
          </cell>
          <cell r="AT29">
            <v>0</v>
          </cell>
          <cell r="AU29">
            <v>0</v>
          </cell>
          <cell r="AV29">
            <v>3000</v>
          </cell>
          <cell r="AW29">
            <v>768.93999999999994</v>
          </cell>
          <cell r="AX29">
            <v>11</v>
          </cell>
          <cell r="AY29">
            <v>1935.483870967742</v>
          </cell>
          <cell r="AZ29">
            <v>418.65000000000009</v>
          </cell>
          <cell r="BA29">
            <v>-1516.8338709677419</v>
          </cell>
          <cell r="BB29">
            <v>435.48387096774195</v>
          </cell>
          <cell r="BC29">
            <v>141.81818181818181</v>
          </cell>
          <cell r="BD29">
            <v>7.4336399999999996</v>
          </cell>
          <cell r="BE29">
            <v>131.92002568914955</v>
          </cell>
          <cell r="BF29">
            <v>-303.5638452785924</v>
          </cell>
          <cell r="BG29">
            <v>0.31510814687483463</v>
          </cell>
          <cell r="BH29">
            <v>2.4645161290322579</v>
          </cell>
          <cell r="BI29">
            <v>0</v>
          </cell>
          <cell r="BJ29">
            <v>100</v>
          </cell>
          <cell r="BK29">
            <v>0</v>
          </cell>
          <cell r="BL29">
            <v>100</v>
          </cell>
          <cell r="BM29">
            <v>0</v>
          </cell>
          <cell r="BN29">
            <v>1</v>
          </cell>
          <cell r="BO29">
            <v>64.516129032258064</v>
          </cell>
          <cell r="BP29">
            <v>39.21</v>
          </cell>
          <cell r="BQ29">
            <v>-25.306129032258063</v>
          </cell>
          <cell r="BR29">
            <v>17.741935483870968</v>
          </cell>
          <cell r="BS29">
            <v>13.012449999999998</v>
          </cell>
          <cell r="BT29">
            <v>0.89</v>
          </cell>
          <cell r="BU29">
            <v>12.122449999999997</v>
          </cell>
          <cell r="BV29">
            <v>-5.6194854838709709</v>
          </cell>
          <cell r="BW29">
            <v>0.30916730425911748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K29">
            <v>0</v>
          </cell>
          <cell r="CL29">
            <v>0</v>
          </cell>
          <cell r="CM29">
            <v>0</v>
          </cell>
          <cell r="CO29" t="str">
            <v>OLD</v>
          </cell>
        </row>
        <row r="30">
          <cell r="C30">
            <v>26</v>
          </cell>
          <cell r="D30" t="str">
            <v>FPB-02</v>
          </cell>
          <cell r="E30" t="str">
            <v>Tejas</v>
          </cell>
          <cell r="F30" t="str">
            <v>Darshan</v>
          </cell>
          <cell r="G30" t="str">
            <v>Rushita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1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54.99</v>
          </cell>
          <cell r="AL30">
            <v>0</v>
          </cell>
          <cell r="AM30">
            <v>58.480000000000004</v>
          </cell>
          <cell r="AN30">
            <v>73.100000000000009</v>
          </cell>
          <cell r="AO30">
            <v>14.62</v>
          </cell>
          <cell r="AP30">
            <v>87.720000000000013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100</v>
          </cell>
          <cell r="BK30">
            <v>0</v>
          </cell>
          <cell r="BL30">
            <v>100</v>
          </cell>
          <cell r="BM30">
            <v>58.480000000000004</v>
          </cell>
          <cell r="BN30">
            <v>0</v>
          </cell>
          <cell r="BO30">
            <v>64.516129032258064</v>
          </cell>
          <cell r="BP30">
            <v>0</v>
          </cell>
          <cell r="BQ30">
            <v>-64.516129032258064</v>
          </cell>
          <cell r="BR30">
            <v>19.032258064516128</v>
          </cell>
          <cell r="BS30">
            <v>0</v>
          </cell>
          <cell r="BT30">
            <v>0</v>
          </cell>
          <cell r="BU30">
            <v>0</v>
          </cell>
          <cell r="BV30">
            <v>-19.032258064516128</v>
          </cell>
          <cell r="BW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K30">
            <v>0</v>
          </cell>
          <cell r="CL30">
            <v>0</v>
          </cell>
          <cell r="CM30">
            <v>0</v>
          </cell>
          <cell r="CO30" t="str">
            <v>OLD</v>
          </cell>
        </row>
        <row r="31">
          <cell r="C31">
            <v>27</v>
          </cell>
          <cell r="D31" t="str">
            <v>HB-10P</v>
          </cell>
          <cell r="E31" t="str">
            <v>Ronak</v>
          </cell>
          <cell r="F31" t="str">
            <v>Darshan</v>
          </cell>
          <cell r="G31" t="str">
            <v>Rushita</v>
          </cell>
          <cell r="H31" t="str">
            <v>TOP 150</v>
          </cell>
          <cell r="I31">
            <v>2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31</v>
          </cell>
          <cell r="R31">
            <v>23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193</v>
          </cell>
          <cell r="Z31">
            <v>134</v>
          </cell>
          <cell r="AA31">
            <v>0</v>
          </cell>
          <cell r="AB31">
            <v>59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2</v>
          </cell>
          <cell r="AJ31">
            <v>0</v>
          </cell>
          <cell r="AK31">
            <v>145.78999999999985</v>
          </cell>
          <cell r="AL31">
            <v>0</v>
          </cell>
          <cell r="AM31">
            <v>8451.8000000000029</v>
          </cell>
          <cell r="AN31">
            <v>10564.750000000005</v>
          </cell>
          <cell r="AO31">
            <v>2112.9500000000007</v>
          </cell>
          <cell r="AP31">
            <v>12677.700000000006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6653.3300000000027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5.9689400000000008</v>
          </cell>
          <cell r="BE31">
            <v>-5.9689400000000008</v>
          </cell>
          <cell r="BF31">
            <v>-5.9689400000000008</v>
          </cell>
          <cell r="BG31">
            <v>0</v>
          </cell>
          <cell r="BH31">
            <v>0</v>
          </cell>
          <cell r="BI31">
            <v>0</v>
          </cell>
          <cell r="BJ31">
            <v>1700</v>
          </cell>
          <cell r="BK31">
            <v>0</v>
          </cell>
          <cell r="BL31">
            <v>1700</v>
          </cell>
          <cell r="BM31">
            <v>1798.47</v>
          </cell>
          <cell r="BN31">
            <v>2</v>
          </cell>
          <cell r="BO31">
            <v>1096.7741935483871</v>
          </cell>
          <cell r="BP31">
            <v>288.09000000000003</v>
          </cell>
          <cell r="BQ31">
            <v>-808.68419354838704</v>
          </cell>
          <cell r="BR31">
            <v>301.61290322580646</v>
          </cell>
          <cell r="BS31">
            <v>114.83605000000001</v>
          </cell>
          <cell r="BT31">
            <v>14.31</v>
          </cell>
          <cell r="BU31">
            <v>100.52605000000001</v>
          </cell>
          <cell r="BV31">
            <v>-201.08685322580646</v>
          </cell>
          <cell r="BW31">
            <v>0.34893974105314313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K31">
            <v>0</v>
          </cell>
          <cell r="CL31">
            <v>0</v>
          </cell>
          <cell r="CM31">
            <v>0</v>
          </cell>
          <cell r="CO31" t="str">
            <v>OLD</v>
          </cell>
        </row>
        <row r="32">
          <cell r="C32">
            <v>28</v>
          </cell>
          <cell r="D32" t="str">
            <v>HB-18</v>
          </cell>
          <cell r="E32" t="str">
            <v>Ronak</v>
          </cell>
          <cell r="F32" t="str">
            <v>Darshan</v>
          </cell>
          <cell r="G32" t="str">
            <v>Rushita</v>
          </cell>
          <cell r="H32" t="str">
            <v>TOP 150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7</v>
          </cell>
          <cell r="N32">
            <v>3</v>
          </cell>
          <cell r="O32">
            <v>0</v>
          </cell>
          <cell r="P32">
            <v>0</v>
          </cell>
          <cell r="Q32">
            <v>3</v>
          </cell>
          <cell r="R32">
            <v>0</v>
          </cell>
          <cell r="S32">
            <v>0</v>
          </cell>
          <cell r="T32">
            <v>0</v>
          </cell>
          <cell r="U32">
            <v>7</v>
          </cell>
          <cell r="V32">
            <v>3</v>
          </cell>
          <cell r="W32">
            <v>0</v>
          </cell>
          <cell r="X32">
            <v>0</v>
          </cell>
          <cell r="Y32">
            <v>11</v>
          </cell>
          <cell r="Z32">
            <v>11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10</v>
          </cell>
          <cell r="AK32">
            <v>99.99</v>
          </cell>
          <cell r="AL32">
            <v>999.9</v>
          </cell>
          <cell r="AM32">
            <v>319.77</v>
          </cell>
          <cell r="AN32">
            <v>399.71249999999998</v>
          </cell>
          <cell r="AO32">
            <v>79.942499999999995</v>
          </cell>
          <cell r="AP32">
            <v>479.65499999999997</v>
          </cell>
          <cell r="AR32">
            <v>0</v>
          </cell>
          <cell r="AS32">
            <v>0</v>
          </cell>
          <cell r="AT32">
            <v>1000</v>
          </cell>
          <cell r="AU32">
            <v>0</v>
          </cell>
          <cell r="AV32">
            <v>1000</v>
          </cell>
          <cell r="AW32">
            <v>106.74</v>
          </cell>
          <cell r="AX32">
            <v>0</v>
          </cell>
          <cell r="AY32">
            <v>645.16129032258061</v>
          </cell>
          <cell r="AZ32">
            <v>0</v>
          </cell>
          <cell r="BA32">
            <v>-645.16129032258061</v>
          </cell>
          <cell r="BB32">
            <v>164.51612903225805</v>
          </cell>
          <cell r="BC32">
            <v>0</v>
          </cell>
          <cell r="BD32">
            <v>19.920000000000002</v>
          </cell>
          <cell r="BE32">
            <v>-20.494193548387099</v>
          </cell>
          <cell r="BF32">
            <v>-185.01032258064515</v>
          </cell>
          <cell r="BG32">
            <v>0</v>
          </cell>
          <cell r="BH32">
            <v>0.5741935483870968</v>
          </cell>
          <cell r="BI32">
            <v>0</v>
          </cell>
          <cell r="BJ32">
            <v>300</v>
          </cell>
          <cell r="BK32">
            <v>0</v>
          </cell>
          <cell r="BL32">
            <v>300</v>
          </cell>
          <cell r="BM32">
            <v>213.02999999999997</v>
          </cell>
          <cell r="BN32">
            <v>0</v>
          </cell>
          <cell r="BO32">
            <v>193.54838709677421</v>
          </cell>
          <cell r="BP32">
            <v>0</v>
          </cell>
          <cell r="BQ32">
            <v>-193.54838709677421</v>
          </cell>
          <cell r="BR32">
            <v>53.225806451612911</v>
          </cell>
          <cell r="BS32">
            <v>0</v>
          </cell>
          <cell r="BT32">
            <v>0</v>
          </cell>
          <cell r="BU32">
            <v>0</v>
          </cell>
          <cell r="BV32">
            <v>-53.225806451612911</v>
          </cell>
          <cell r="BW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K32">
            <v>0</v>
          </cell>
          <cell r="CL32">
            <v>0</v>
          </cell>
          <cell r="CM32">
            <v>0</v>
          </cell>
          <cell r="CO32" t="str">
            <v>OLD</v>
          </cell>
        </row>
        <row r="33">
          <cell r="C33">
            <v>29</v>
          </cell>
          <cell r="D33" t="str">
            <v>HB-25</v>
          </cell>
          <cell r="E33" t="str">
            <v>Ronak</v>
          </cell>
          <cell r="F33" t="str">
            <v>Darshan</v>
          </cell>
          <cell r="G33" t="str">
            <v>Rushita</v>
          </cell>
          <cell r="H33" t="str">
            <v>TOP 150</v>
          </cell>
          <cell r="I33">
            <v>2</v>
          </cell>
          <cell r="J33">
            <v>1</v>
          </cell>
          <cell r="K33">
            <v>0</v>
          </cell>
          <cell r="L33">
            <v>0</v>
          </cell>
          <cell r="M33">
            <v>0</v>
          </cell>
          <cell r="N33">
            <v>1</v>
          </cell>
          <cell r="O33">
            <v>0</v>
          </cell>
          <cell r="P33">
            <v>0</v>
          </cell>
          <cell r="Q33">
            <v>9</v>
          </cell>
          <cell r="R33">
            <v>3</v>
          </cell>
          <cell r="S33">
            <v>0</v>
          </cell>
          <cell r="T33">
            <v>0</v>
          </cell>
          <cell r="U33">
            <v>2</v>
          </cell>
          <cell r="V33">
            <v>2</v>
          </cell>
          <cell r="W33">
            <v>0</v>
          </cell>
          <cell r="X33">
            <v>0</v>
          </cell>
          <cell r="Y33">
            <v>27</v>
          </cell>
          <cell r="Z33">
            <v>0</v>
          </cell>
          <cell r="AA33">
            <v>15</v>
          </cell>
          <cell r="AB33">
            <v>12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3</v>
          </cell>
          <cell r="AJ33">
            <v>1</v>
          </cell>
          <cell r="AK33">
            <v>123.73583333333333</v>
          </cell>
          <cell r="AL33">
            <v>123.73583333333333</v>
          </cell>
          <cell r="AM33">
            <v>1596.4899999999998</v>
          </cell>
          <cell r="AN33">
            <v>1995.6124999999997</v>
          </cell>
          <cell r="AO33">
            <v>399.12249999999995</v>
          </cell>
          <cell r="AP33">
            <v>2394.7349999999997</v>
          </cell>
          <cell r="AR33">
            <v>0</v>
          </cell>
          <cell r="AS33">
            <v>0</v>
          </cell>
          <cell r="AT33">
            <v>500</v>
          </cell>
          <cell r="AU33">
            <v>0</v>
          </cell>
          <cell r="AV33">
            <v>500</v>
          </cell>
          <cell r="AW33">
            <v>1191.08</v>
          </cell>
          <cell r="AX33">
            <v>3</v>
          </cell>
          <cell r="AY33">
            <v>322.58064516129031</v>
          </cell>
          <cell r="AZ33">
            <v>461.47</v>
          </cell>
          <cell r="BA33">
            <v>138.88935483870972</v>
          </cell>
          <cell r="BB33">
            <v>82.258064516129025</v>
          </cell>
          <cell r="BC33">
            <v>215.64571256625749</v>
          </cell>
          <cell r="BD33">
            <v>13.819999999999999</v>
          </cell>
          <cell r="BE33">
            <v>201.63861579206394</v>
          </cell>
          <cell r="BF33">
            <v>119.38055127593492</v>
          </cell>
          <cell r="BG33">
            <v>0.43694848157423871</v>
          </cell>
          <cell r="BH33">
            <v>0.18709677419354837</v>
          </cell>
          <cell r="BI33">
            <v>0</v>
          </cell>
          <cell r="BJ33">
            <v>300</v>
          </cell>
          <cell r="BK33">
            <v>0</v>
          </cell>
          <cell r="BL33">
            <v>300</v>
          </cell>
          <cell r="BM33">
            <v>405.40999999999997</v>
          </cell>
          <cell r="BN33">
            <v>0</v>
          </cell>
          <cell r="BO33">
            <v>193.54838709677421</v>
          </cell>
          <cell r="BP33">
            <v>0</v>
          </cell>
          <cell r="BQ33">
            <v>-193.54838709677421</v>
          </cell>
          <cell r="BR33">
            <v>53.225806451612911</v>
          </cell>
          <cell r="BS33">
            <v>0</v>
          </cell>
          <cell r="BT33">
            <v>0.2</v>
          </cell>
          <cell r="BU33">
            <v>-0.2</v>
          </cell>
          <cell r="BV33">
            <v>-53.425806451612914</v>
          </cell>
          <cell r="BW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K33">
            <v>0</v>
          </cell>
          <cell r="CL33">
            <v>0</v>
          </cell>
          <cell r="CM33">
            <v>0</v>
          </cell>
          <cell r="CO33" t="str">
            <v>OLD</v>
          </cell>
        </row>
        <row r="34">
          <cell r="C34">
            <v>30</v>
          </cell>
          <cell r="D34" t="str">
            <v>HB-35</v>
          </cell>
          <cell r="E34" t="str">
            <v>Ronak</v>
          </cell>
          <cell r="F34" t="str">
            <v>Darshan</v>
          </cell>
          <cell r="G34" t="str">
            <v>Rushita</v>
          </cell>
          <cell r="H34" t="str">
            <v>TOP 150</v>
          </cell>
          <cell r="I34">
            <v>1</v>
          </cell>
          <cell r="J34">
            <v>8</v>
          </cell>
          <cell r="K34">
            <v>0</v>
          </cell>
          <cell r="L34">
            <v>0</v>
          </cell>
          <cell r="M34">
            <v>0</v>
          </cell>
          <cell r="N34">
            <v>5</v>
          </cell>
          <cell r="O34">
            <v>0</v>
          </cell>
          <cell r="P34">
            <v>0</v>
          </cell>
          <cell r="Q34">
            <v>0</v>
          </cell>
          <cell r="R34">
            <v>16</v>
          </cell>
          <cell r="S34">
            <v>0</v>
          </cell>
          <cell r="T34">
            <v>0</v>
          </cell>
          <cell r="U34">
            <v>1</v>
          </cell>
          <cell r="V34">
            <v>14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9</v>
          </cell>
          <cell r="AJ34">
            <v>5</v>
          </cell>
          <cell r="AK34">
            <v>100.99</v>
          </cell>
          <cell r="AL34">
            <v>504.95</v>
          </cell>
          <cell r="AM34">
            <v>1964.35</v>
          </cell>
          <cell r="AN34">
            <v>2455.4375</v>
          </cell>
          <cell r="AO34">
            <v>491.08749999999998</v>
          </cell>
          <cell r="AP34">
            <v>2946.5250000000001</v>
          </cell>
          <cell r="AR34">
            <v>0</v>
          </cell>
          <cell r="AS34">
            <v>0</v>
          </cell>
          <cell r="AT34">
            <v>1000</v>
          </cell>
          <cell r="AU34">
            <v>0</v>
          </cell>
          <cell r="AV34">
            <v>1000</v>
          </cell>
          <cell r="AW34">
            <v>1964.35</v>
          </cell>
          <cell r="AX34">
            <v>9</v>
          </cell>
          <cell r="AY34">
            <v>645.16129032258061</v>
          </cell>
          <cell r="AZ34">
            <v>1019.6999999999999</v>
          </cell>
          <cell r="BA34">
            <v>374.53870967741932</v>
          </cell>
          <cell r="BB34">
            <v>164.51612903225805</v>
          </cell>
          <cell r="BC34">
            <v>160.85866666666658</v>
          </cell>
          <cell r="BD34">
            <v>17.360000000000003</v>
          </cell>
          <cell r="BE34">
            <v>135.80834408602141</v>
          </cell>
          <cell r="BF34">
            <v>-28.707784946236643</v>
          </cell>
          <cell r="BG34">
            <v>0.13318460732178231</v>
          </cell>
          <cell r="BH34">
            <v>7.6903225806451614</v>
          </cell>
          <cell r="BI34">
            <v>0</v>
          </cell>
          <cell r="BJ34">
            <v>100</v>
          </cell>
          <cell r="BK34">
            <v>0</v>
          </cell>
          <cell r="BL34">
            <v>100</v>
          </cell>
          <cell r="BM34">
            <v>0</v>
          </cell>
          <cell r="BN34">
            <v>0</v>
          </cell>
          <cell r="BO34">
            <v>64.516129032258064</v>
          </cell>
          <cell r="BP34">
            <v>0</v>
          </cell>
          <cell r="BQ34">
            <v>-64.516129032258064</v>
          </cell>
          <cell r="BR34">
            <v>17.741935483870968</v>
          </cell>
          <cell r="BS34">
            <v>0</v>
          </cell>
          <cell r="BT34">
            <v>0.25</v>
          </cell>
          <cell r="BU34">
            <v>-0.25</v>
          </cell>
          <cell r="BV34">
            <v>-17.991935483870968</v>
          </cell>
          <cell r="BW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K34">
            <v>0</v>
          </cell>
          <cell r="CL34">
            <v>0</v>
          </cell>
          <cell r="CM34">
            <v>0</v>
          </cell>
          <cell r="CO34" t="str">
            <v>OLD</v>
          </cell>
        </row>
        <row r="35">
          <cell r="C35">
            <v>31</v>
          </cell>
          <cell r="D35" t="str">
            <v>IB-A06</v>
          </cell>
          <cell r="E35" t="str">
            <v>Tushar</v>
          </cell>
          <cell r="F35" t="str">
            <v>Darshan</v>
          </cell>
          <cell r="G35" t="str">
            <v>Rushita</v>
          </cell>
          <cell r="H35" t="str">
            <v>TOP 150</v>
          </cell>
          <cell r="I35">
            <v>14</v>
          </cell>
          <cell r="J35">
            <v>0</v>
          </cell>
          <cell r="K35">
            <v>2</v>
          </cell>
          <cell r="L35">
            <v>0</v>
          </cell>
          <cell r="M35">
            <v>15</v>
          </cell>
          <cell r="N35">
            <v>0</v>
          </cell>
          <cell r="O35">
            <v>12</v>
          </cell>
          <cell r="P35">
            <v>0</v>
          </cell>
          <cell r="Q35">
            <v>17</v>
          </cell>
          <cell r="R35">
            <v>0</v>
          </cell>
          <cell r="S35">
            <v>6</v>
          </cell>
          <cell r="T35">
            <v>0</v>
          </cell>
          <cell r="U35">
            <v>31</v>
          </cell>
          <cell r="V35">
            <v>0</v>
          </cell>
          <cell r="W35">
            <v>15</v>
          </cell>
          <cell r="X35">
            <v>0</v>
          </cell>
          <cell r="Y35">
            <v>50</v>
          </cell>
          <cell r="Z35">
            <v>50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16</v>
          </cell>
          <cell r="AJ35">
            <v>27</v>
          </cell>
          <cell r="AK35">
            <v>47.647156521739127</v>
          </cell>
          <cell r="AL35">
            <v>1286.4732260869564</v>
          </cell>
          <cell r="AM35">
            <v>1323.3083999999999</v>
          </cell>
          <cell r="AN35">
            <v>1654.1354999999999</v>
          </cell>
          <cell r="AO35">
            <v>330.82709999999997</v>
          </cell>
          <cell r="AP35">
            <v>1984.9625999999998</v>
          </cell>
          <cell r="AR35">
            <v>0</v>
          </cell>
          <cell r="AS35">
            <v>0</v>
          </cell>
          <cell r="AT35">
            <v>0</v>
          </cell>
          <cell r="AU35">
            <v>2000</v>
          </cell>
          <cell r="AV35">
            <v>2000</v>
          </cell>
          <cell r="AW35">
            <v>753.32839999999999</v>
          </cell>
          <cell r="AX35">
            <v>7</v>
          </cell>
          <cell r="AY35">
            <v>1290.3225806451612</v>
          </cell>
          <cell r="AZ35">
            <v>352.91049999999996</v>
          </cell>
          <cell r="BA35">
            <v>-937.41208064516127</v>
          </cell>
          <cell r="BB35">
            <v>316.12903225806451</v>
          </cell>
          <cell r="BC35">
            <v>74.584999999999994</v>
          </cell>
          <cell r="BD35">
            <v>70.644007880434771</v>
          </cell>
          <cell r="BE35">
            <v>0.5177663131136101</v>
          </cell>
          <cell r="BF35">
            <v>-315.6112659449509</v>
          </cell>
          <cell r="BG35">
            <v>1.4671320720511579E-3</v>
          </cell>
          <cell r="BH35">
            <v>3.423225806451613</v>
          </cell>
          <cell r="BI35">
            <v>0</v>
          </cell>
          <cell r="BJ35">
            <v>400</v>
          </cell>
          <cell r="BK35">
            <v>0</v>
          </cell>
          <cell r="BL35">
            <v>400</v>
          </cell>
          <cell r="BM35">
            <v>569.98</v>
          </cell>
          <cell r="BN35">
            <v>10</v>
          </cell>
          <cell r="BO35">
            <v>258.06451612903226</v>
          </cell>
          <cell r="BP35">
            <v>469.02</v>
          </cell>
          <cell r="BQ35">
            <v>210.95548387096773</v>
          </cell>
          <cell r="BR35">
            <v>70.967741935483872</v>
          </cell>
          <cell r="BS35">
            <v>109.56189999999999</v>
          </cell>
          <cell r="BT35">
            <v>0</v>
          </cell>
          <cell r="BU35">
            <v>109.56189999999999</v>
          </cell>
          <cell r="BV35">
            <v>38.594158064516122</v>
          </cell>
          <cell r="BW35">
            <v>0.23359750117265787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K35">
            <v>0</v>
          </cell>
          <cell r="CL35">
            <v>0</v>
          </cell>
          <cell r="CM35">
            <v>0</v>
          </cell>
          <cell r="CO35" t="str">
            <v>OLD</v>
          </cell>
        </row>
        <row r="36">
          <cell r="C36">
            <v>32</v>
          </cell>
          <cell r="D36" t="str">
            <v>IB-A16</v>
          </cell>
          <cell r="E36" t="str">
            <v>Tushar</v>
          </cell>
          <cell r="F36" t="str">
            <v>Darshan</v>
          </cell>
          <cell r="G36" t="str">
            <v>Rushita</v>
          </cell>
          <cell r="H36" t="str">
            <v>TOP 150</v>
          </cell>
          <cell r="I36">
            <v>2</v>
          </cell>
          <cell r="J36">
            <v>6</v>
          </cell>
          <cell r="K36">
            <v>2</v>
          </cell>
          <cell r="L36">
            <v>0</v>
          </cell>
          <cell r="M36">
            <v>333</v>
          </cell>
          <cell r="N36">
            <v>15</v>
          </cell>
          <cell r="O36">
            <v>13</v>
          </cell>
          <cell r="P36">
            <v>0</v>
          </cell>
          <cell r="Q36">
            <v>7</v>
          </cell>
          <cell r="R36">
            <v>14</v>
          </cell>
          <cell r="S36">
            <v>7</v>
          </cell>
          <cell r="T36">
            <v>0</v>
          </cell>
          <cell r="U36">
            <v>335</v>
          </cell>
          <cell r="V36">
            <v>22</v>
          </cell>
          <cell r="W36">
            <v>15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10</v>
          </cell>
          <cell r="AJ36">
            <v>361</v>
          </cell>
          <cell r="AK36">
            <v>84.38582222222216</v>
          </cell>
          <cell r="AL36">
            <v>30463.281822222201</v>
          </cell>
          <cell r="AM36">
            <v>3505.8995999999993</v>
          </cell>
          <cell r="AN36">
            <v>4382.374499999999</v>
          </cell>
          <cell r="AO36">
            <v>876.47489999999971</v>
          </cell>
          <cell r="AP36">
            <v>5258.8493999999992</v>
          </cell>
          <cell r="AR36">
            <v>0</v>
          </cell>
          <cell r="AS36">
            <v>0</v>
          </cell>
          <cell r="AT36">
            <v>0</v>
          </cell>
          <cell r="AU36">
            <v>4500</v>
          </cell>
          <cell r="AV36">
            <v>4500</v>
          </cell>
          <cell r="AW36">
            <v>3252.2195999999994</v>
          </cell>
          <cell r="AX36">
            <v>12</v>
          </cell>
          <cell r="AY36">
            <v>2903.2258064516127</v>
          </cell>
          <cell r="AZ36">
            <v>1093.1255999999998</v>
          </cell>
          <cell r="BA36">
            <v>-1810.1002064516128</v>
          </cell>
          <cell r="BB36">
            <v>711.29032258064512</v>
          </cell>
          <cell r="BC36">
            <v>186.18572588631338</v>
          </cell>
          <cell r="BD36">
            <v>137.20256347826077</v>
          </cell>
          <cell r="BE36">
            <v>42.640581762891316</v>
          </cell>
          <cell r="BF36">
            <v>-668.64974081775381</v>
          </cell>
          <cell r="BG36">
            <v>3.900794360949128E-2</v>
          </cell>
          <cell r="BH36">
            <v>6.3425806451612896</v>
          </cell>
          <cell r="BI36">
            <v>0</v>
          </cell>
          <cell r="BJ36">
            <v>100</v>
          </cell>
          <cell r="BK36">
            <v>0</v>
          </cell>
          <cell r="BL36">
            <v>100</v>
          </cell>
          <cell r="BM36">
            <v>0</v>
          </cell>
          <cell r="BN36">
            <v>0</v>
          </cell>
          <cell r="BO36">
            <v>64.516129032258064</v>
          </cell>
          <cell r="BP36">
            <v>0</v>
          </cell>
          <cell r="BQ36">
            <v>-64.516129032258064</v>
          </cell>
          <cell r="BR36">
            <v>17.741935483870968</v>
          </cell>
          <cell r="BS36">
            <v>0</v>
          </cell>
          <cell r="BT36">
            <v>0</v>
          </cell>
          <cell r="BU36">
            <v>0</v>
          </cell>
          <cell r="BV36">
            <v>-17.741935483870968</v>
          </cell>
          <cell r="BW36">
            <v>0</v>
          </cell>
          <cell r="CB36">
            <v>0</v>
          </cell>
          <cell r="CC36">
            <v>253.68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K36">
            <v>0</v>
          </cell>
          <cell r="CL36">
            <v>0</v>
          </cell>
          <cell r="CM36">
            <v>0</v>
          </cell>
          <cell r="CO36" t="str">
            <v>OLD</v>
          </cell>
        </row>
        <row r="37">
          <cell r="C37">
            <v>33</v>
          </cell>
          <cell r="D37" t="str">
            <v>IB-C05</v>
          </cell>
          <cell r="E37" t="str">
            <v>Tushar</v>
          </cell>
          <cell r="F37" t="str">
            <v>Darshan</v>
          </cell>
          <cell r="G37" t="str">
            <v>Rushita</v>
          </cell>
          <cell r="H37" t="str">
            <v>TOP 150</v>
          </cell>
          <cell r="I37">
            <v>1</v>
          </cell>
          <cell r="J37">
            <v>0</v>
          </cell>
          <cell r="K37">
            <v>0</v>
          </cell>
          <cell r="L37">
            <v>0</v>
          </cell>
          <cell r="M37">
            <v>27</v>
          </cell>
          <cell r="N37">
            <v>13</v>
          </cell>
          <cell r="O37">
            <v>22</v>
          </cell>
          <cell r="P37">
            <v>0</v>
          </cell>
          <cell r="Q37">
            <v>9</v>
          </cell>
          <cell r="R37">
            <v>0</v>
          </cell>
          <cell r="S37">
            <v>7</v>
          </cell>
          <cell r="T37">
            <v>0</v>
          </cell>
          <cell r="U37">
            <v>28</v>
          </cell>
          <cell r="V37">
            <v>13</v>
          </cell>
          <cell r="W37">
            <v>22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1</v>
          </cell>
          <cell r="AJ37">
            <v>62</v>
          </cell>
          <cell r="AK37">
            <v>47.533999999999999</v>
          </cell>
          <cell r="AL37">
            <v>2947.1079999999997</v>
          </cell>
          <cell r="AM37">
            <v>810.57960000000003</v>
          </cell>
          <cell r="AN37">
            <v>1013.2244999999999</v>
          </cell>
          <cell r="AO37">
            <v>202.64490000000001</v>
          </cell>
          <cell r="AP37">
            <v>1215.8694</v>
          </cell>
          <cell r="AR37">
            <v>0</v>
          </cell>
          <cell r="AS37">
            <v>0</v>
          </cell>
          <cell r="AT37">
            <v>0</v>
          </cell>
          <cell r="AU37">
            <v>1000</v>
          </cell>
          <cell r="AV37">
            <v>1000</v>
          </cell>
          <cell r="AW37">
            <v>567.77960000000007</v>
          </cell>
          <cell r="AX37">
            <v>1</v>
          </cell>
          <cell r="AY37">
            <v>645.16129032258061</v>
          </cell>
          <cell r="AZ37">
            <v>53.75</v>
          </cell>
          <cell r="BA37">
            <v>-591.41129032258061</v>
          </cell>
          <cell r="BB37">
            <v>158.06451612903226</v>
          </cell>
          <cell r="BC37">
            <v>8.4799999999999986</v>
          </cell>
          <cell r="BD37">
            <v>15.356964499999993</v>
          </cell>
          <cell r="BE37">
            <v>-21.742125790322575</v>
          </cell>
          <cell r="BF37">
            <v>-179.80664191935483</v>
          </cell>
          <cell r="BG37">
            <v>-0.4045046658664665</v>
          </cell>
          <cell r="BH37">
            <v>14.865161290322582</v>
          </cell>
          <cell r="BI37">
            <v>0</v>
          </cell>
          <cell r="BJ37">
            <v>300</v>
          </cell>
          <cell r="BK37">
            <v>0</v>
          </cell>
          <cell r="BL37">
            <v>300</v>
          </cell>
          <cell r="BM37">
            <v>242.79999999999998</v>
          </cell>
          <cell r="BN37">
            <v>0</v>
          </cell>
          <cell r="BO37">
            <v>193.54838709677421</v>
          </cell>
          <cell r="BP37">
            <v>0</v>
          </cell>
          <cell r="BQ37">
            <v>-193.54838709677421</v>
          </cell>
          <cell r="BR37">
            <v>53.225806451612911</v>
          </cell>
          <cell r="BS37">
            <v>0</v>
          </cell>
          <cell r="BT37">
            <v>0</v>
          </cell>
          <cell r="BU37">
            <v>0</v>
          </cell>
          <cell r="BV37">
            <v>-53.225806451612911</v>
          </cell>
          <cell r="BW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K37">
            <v>0</v>
          </cell>
          <cell r="CL37">
            <v>0</v>
          </cell>
          <cell r="CM37">
            <v>0</v>
          </cell>
          <cell r="CO37" t="str">
            <v>OLD</v>
          </cell>
        </row>
        <row r="38">
          <cell r="C38">
            <v>34</v>
          </cell>
          <cell r="D38" t="str">
            <v>IB-C12</v>
          </cell>
          <cell r="E38" t="str">
            <v>Tushar DC</v>
          </cell>
          <cell r="F38" t="str">
            <v>DC2</v>
          </cell>
          <cell r="G38" t="str">
            <v>Rushita</v>
          </cell>
          <cell r="H38" t="str">
            <v>TOP 150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6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83.99</v>
          </cell>
          <cell r="AL38">
            <v>0</v>
          </cell>
          <cell r="AM38">
            <v>540.96</v>
          </cell>
          <cell r="AN38">
            <v>676.2</v>
          </cell>
          <cell r="AO38">
            <v>135.24</v>
          </cell>
          <cell r="AP38">
            <v>811.44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454.57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31.013498641304352</v>
          </cell>
          <cell r="BE38">
            <v>-31.013498641304352</v>
          </cell>
          <cell r="BF38">
            <v>-31.013498641304352</v>
          </cell>
          <cell r="BG38">
            <v>0</v>
          </cell>
          <cell r="BH38">
            <v>0</v>
          </cell>
          <cell r="BI38">
            <v>0</v>
          </cell>
          <cell r="BJ38">
            <v>600</v>
          </cell>
          <cell r="BK38">
            <v>0</v>
          </cell>
          <cell r="BL38">
            <v>600</v>
          </cell>
          <cell r="BM38">
            <v>86.39</v>
          </cell>
          <cell r="BN38">
            <v>0</v>
          </cell>
          <cell r="BO38">
            <v>387.09677419354841</v>
          </cell>
          <cell r="BP38">
            <v>0</v>
          </cell>
          <cell r="BQ38">
            <v>-387.09677419354841</v>
          </cell>
          <cell r="BR38">
            <v>106.45161290322582</v>
          </cell>
          <cell r="BS38">
            <v>0</v>
          </cell>
          <cell r="BT38">
            <v>0</v>
          </cell>
          <cell r="BU38">
            <v>0</v>
          </cell>
          <cell r="BV38">
            <v>-106.45161290322582</v>
          </cell>
          <cell r="BW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K38">
            <v>0</v>
          </cell>
          <cell r="CL38">
            <v>0</v>
          </cell>
          <cell r="CM38">
            <v>0</v>
          </cell>
          <cell r="CO38" t="str">
            <v>OLD</v>
          </cell>
        </row>
        <row r="39">
          <cell r="C39">
            <v>35</v>
          </cell>
          <cell r="D39" t="str">
            <v>IB-D10</v>
          </cell>
          <cell r="E39" t="str">
            <v>Tushar DC</v>
          </cell>
          <cell r="F39" t="str">
            <v>DC2</v>
          </cell>
          <cell r="G39" t="str">
            <v>Rushita</v>
          </cell>
          <cell r="H39" t="str">
            <v>TOP 150</v>
          </cell>
          <cell r="I39">
            <v>1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5</v>
          </cell>
          <cell r="R39">
            <v>1</v>
          </cell>
          <cell r="S39">
            <v>0</v>
          </cell>
          <cell r="T39">
            <v>0</v>
          </cell>
          <cell r="U39">
            <v>1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1</v>
          </cell>
          <cell r="AJ39">
            <v>0</v>
          </cell>
          <cell r="AK39">
            <v>90.39</v>
          </cell>
          <cell r="AL39">
            <v>0</v>
          </cell>
          <cell r="AM39">
            <v>581.06999999999994</v>
          </cell>
          <cell r="AN39">
            <v>726.33749999999986</v>
          </cell>
          <cell r="AO39">
            <v>145.26749999999998</v>
          </cell>
          <cell r="AP39">
            <v>871.60499999999979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483.55999999999995</v>
          </cell>
          <cell r="AX39">
            <v>1</v>
          </cell>
          <cell r="AY39">
            <v>0</v>
          </cell>
          <cell r="AZ39">
            <v>96.06</v>
          </cell>
          <cell r="BA39">
            <v>96.06</v>
          </cell>
          <cell r="BB39">
            <v>0</v>
          </cell>
          <cell r="BC39">
            <v>22.830000000000013</v>
          </cell>
          <cell r="BD39">
            <v>0.32</v>
          </cell>
          <cell r="BE39">
            <v>22.510000000000012</v>
          </cell>
          <cell r="BF39">
            <v>22.510000000000012</v>
          </cell>
          <cell r="BG39">
            <v>0.23433270872371448</v>
          </cell>
          <cell r="BH39">
            <v>0</v>
          </cell>
          <cell r="BI39">
            <v>0</v>
          </cell>
          <cell r="BJ39">
            <v>100</v>
          </cell>
          <cell r="BK39">
            <v>0</v>
          </cell>
          <cell r="BL39">
            <v>100</v>
          </cell>
          <cell r="BM39">
            <v>97.509999999999991</v>
          </cell>
          <cell r="BN39">
            <v>0</v>
          </cell>
          <cell r="BO39">
            <v>64.516129032258064</v>
          </cell>
          <cell r="BP39">
            <v>0</v>
          </cell>
          <cell r="BQ39">
            <v>-64.516129032258064</v>
          </cell>
          <cell r="BR39">
            <v>17.741935483870968</v>
          </cell>
          <cell r="BS39">
            <v>0</v>
          </cell>
          <cell r="BT39">
            <v>0</v>
          </cell>
          <cell r="BU39">
            <v>0</v>
          </cell>
          <cell r="BV39">
            <v>-17.741935483870968</v>
          </cell>
          <cell r="BW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K39">
            <v>0</v>
          </cell>
          <cell r="CL39">
            <v>0</v>
          </cell>
          <cell r="CM39">
            <v>0</v>
          </cell>
          <cell r="CO39" t="str">
            <v>OLD</v>
          </cell>
        </row>
        <row r="40">
          <cell r="C40">
            <v>36</v>
          </cell>
          <cell r="D40" t="str">
            <v>IB-F08</v>
          </cell>
          <cell r="E40" t="str">
            <v>Tushar</v>
          </cell>
          <cell r="F40" t="str">
            <v>Darshan</v>
          </cell>
          <cell r="G40" t="str">
            <v>Rushita</v>
          </cell>
          <cell r="H40" t="str">
            <v>TOP 150</v>
          </cell>
          <cell r="I40">
            <v>14</v>
          </cell>
          <cell r="J40">
            <v>0</v>
          </cell>
          <cell r="K40">
            <v>0</v>
          </cell>
          <cell r="L40">
            <v>0</v>
          </cell>
          <cell r="M40">
            <v>4</v>
          </cell>
          <cell r="N40">
            <v>0</v>
          </cell>
          <cell r="O40">
            <v>0</v>
          </cell>
          <cell r="P40">
            <v>0</v>
          </cell>
          <cell r="Q40">
            <v>1</v>
          </cell>
          <cell r="R40">
            <v>0</v>
          </cell>
          <cell r="S40">
            <v>1</v>
          </cell>
          <cell r="T40">
            <v>0</v>
          </cell>
          <cell r="U40">
            <v>18</v>
          </cell>
          <cell r="V40">
            <v>0</v>
          </cell>
          <cell r="W40">
            <v>0</v>
          </cell>
          <cell r="X40">
            <v>0</v>
          </cell>
          <cell r="Y40">
            <v>36</v>
          </cell>
          <cell r="Z40">
            <v>36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14</v>
          </cell>
          <cell r="AJ40">
            <v>4</v>
          </cell>
          <cell r="AK40">
            <v>93.152600000000007</v>
          </cell>
          <cell r="AL40">
            <v>372.61040000000003</v>
          </cell>
          <cell r="AM40">
            <v>396.06600000000003</v>
          </cell>
          <cell r="AN40">
            <v>495.0825000000001</v>
          </cell>
          <cell r="AO40">
            <v>99.016500000000008</v>
          </cell>
          <cell r="AP40">
            <v>594.09900000000016</v>
          </cell>
          <cell r="AR40">
            <v>0</v>
          </cell>
          <cell r="AS40">
            <v>0</v>
          </cell>
          <cell r="AT40">
            <v>0</v>
          </cell>
          <cell r="AU40">
            <v>1100</v>
          </cell>
          <cell r="AV40">
            <v>1100</v>
          </cell>
          <cell r="AW40">
            <v>396.06600000000003</v>
          </cell>
          <cell r="AX40">
            <v>13</v>
          </cell>
          <cell r="AY40">
            <v>709.67741935483878</v>
          </cell>
          <cell r="AZ40">
            <v>1138.45</v>
          </cell>
          <cell r="BA40">
            <v>428.77258064516127</v>
          </cell>
          <cell r="BB40">
            <v>173.87096774193549</v>
          </cell>
          <cell r="BC40">
            <v>286.24</v>
          </cell>
          <cell r="BD40">
            <v>16.32</v>
          </cell>
          <cell r="BE40">
            <v>269.92</v>
          </cell>
          <cell r="BF40">
            <v>96.049032258064528</v>
          </cell>
          <cell r="BG40">
            <v>0.23709429487461023</v>
          </cell>
          <cell r="BH40">
            <v>0</v>
          </cell>
          <cell r="BI40">
            <v>0</v>
          </cell>
          <cell r="BJ40">
            <v>100</v>
          </cell>
          <cell r="BK40">
            <v>0</v>
          </cell>
          <cell r="BL40">
            <v>100</v>
          </cell>
          <cell r="BM40">
            <v>0</v>
          </cell>
          <cell r="BN40">
            <v>1</v>
          </cell>
          <cell r="BO40">
            <v>64.516129032258064</v>
          </cell>
          <cell r="BP40">
            <v>93.08</v>
          </cell>
          <cell r="BQ40">
            <v>28.563870967741934</v>
          </cell>
          <cell r="BR40">
            <v>17.741935483870968</v>
          </cell>
          <cell r="BS40">
            <v>21.012599999999999</v>
          </cell>
          <cell r="BT40">
            <v>0</v>
          </cell>
          <cell r="BU40">
            <v>21.012599999999999</v>
          </cell>
          <cell r="BV40">
            <v>3.2706645161290311</v>
          </cell>
          <cell r="BW40">
            <v>0.2257477438762355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K40">
            <v>0</v>
          </cell>
          <cell r="CL40">
            <v>0</v>
          </cell>
          <cell r="CM40">
            <v>0</v>
          </cell>
          <cell r="CO40" t="str">
            <v>OLD</v>
          </cell>
        </row>
        <row r="41">
          <cell r="C41">
            <v>37</v>
          </cell>
          <cell r="D41" t="str">
            <v>IB-G08</v>
          </cell>
          <cell r="E41" t="str">
            <v>Tushar DC</v>
          </cell>
          <cell r="F41" t="str">
            <v>DC2</v>
          </cell>
          <cell r="G41" t="str">
            <v>Rushita</v>
          </cell>
          <cell r="I41">
            <v>13</v>
          </cell>
          <cell r="J41">
            <v>0</v>
          </cell>
          <cell r="K41">
            <v>0</v>
          </cell>
          <cell r="L41">
            <v>0</v>
          </cell>
          <cell r="M41">
            <v>47</v>
          </cell>
          <cell r="N41">
            <v>0</v>
          </cell>
          <cell r="O41">
            <v>0</v>
          </cell>
          <cell r="P41">
            <v>0</v>
          </cell>
          <cell r="Q41">
            <v>41</v>
          </cell>
          <cell r="R41">
            <v>0</v>
          </cell>
          <cell r="S41">
            <v>0</v>
          </cell>
          <cell r="T41">
            <v>0</v>
          </cell>
          <cell r="U41">
            <v>61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13</v>
          </cell>
          <cell r="AJ41">
            <v>47</v>
          </cell>
          <cell r="AK41">
            <v>88.969400000000007</v>
          </cell>
          <cell r="AL41">
            <v>4181.5618000000004</v>
          </cell>
          <cell r="AM41">
            <v>4111.9000000000005</v>
          </cell>
          <cell r="AN41">
            <v>5139.8750000000009</v>
          </cell>
          <cell r="AO41">
            <v>1027.9750000000001</v>
          </cell>
          <cell r="AP41">
            <v>6167.8500000000013</v>
          </cell>
          <cell r="AR41">
            <v>0</v>
          </cell>
          <cell r="AS41">
            <v>0</v>
          </cell>
          <cell r="AT41">
            <v>0</v>
          </cell>
          <cell r="AU41">
            <v>2000</v>
          </cell>
          <cell r="AV41">
            <v>2000</v>
          </cell>
          <cell r="AW41">
            <v>1499.5600000000002</v>
          </cell>
          <cell r="AX41">
            <v>3</v>
          </cell>
          <cell r="AY41">
            <v>1290.3225806451612</v>
          </cell>
          <cell r="AZ41">
            <v>285.06000000000006</v>
          </cell>
          <cell r="BA41">
            <v>-1005.2625806451612</v>
          </cell>
          <cell r="BB41">
            <v>316.12903225806451</v>
          </cell>
          <cell r="BC41">
            <v>47.190000000000033</v>
          </cell>
          <cell r="BD41">
            <v>0.6</v>
          </cell>
          <cell r="BE41">
            <v>46.590000000000032</v>
          </cell>
          <cell r="BF41">
            <v>-269.53903225806448</v>
          </cell>
          <cell r="BG41">
            <v>0.16343927594190705</v>
          </cell>
          <cell r="BH41">
            <v>0</v>
          </cell>
          <cell r="BI41">
            <v>0</v>
          </cell>
          <cell r="BJ41">
            <v>1800</v>
          </cell>
          <cell r="BK41">
            <v>0</v>
          </cell>
          <cell r="BL41">
            <v>1800</v>
          </cell>
          <cell r="BM41">
            <v>2612.34</v>
          </cell>
          <cell r="BN41">
            <v>10</v>
          </cell>
          <cell r="BO41">
            <v>1161.2903225806451</v>
          </cell>
          <cell r="BP41">
            <v>961.4799999999999</v>
          </cell>
          <cell r="BQ41">
            <v>-199.81032258064522</v>
          </cell>
          <cell r="BR41">
            <v>319.35483870967744</v>
          </cell>
          <cell r="BS41">
            <v>106.3706</v>
          </cell>
          <cell r="BT41">
            <v>8.51</v>
          </cell>
          <cell r="BU41">
            <v>97.860599999999991</v>
          </cell>
          <cell r="BV41">
            <v>-221.49423870967746</v>
          </cell>
          <cell r="BW41">
            <v>0.1017812122977077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K41">
            <v>0</v>
          </cell>
          <cell r="CL41">
            <v>0</v>
          </cell>
          <cell r="CM41">
            <v>0</v>
          </cell>
          <cell r="CO41" t="str">
            <v>OLD</v>
          </cell>
        </row>
        <row r="42">
          <cell r="C42">
            <v>38</v>
          </cell>
          <cell r="D42" t="str">
            <v>JMT-02</v>
          </cell>
          <cell r="E42" t="str">
            <v>Shubham</v>
          </cell>
          <cell r="F42" t="str">
            <v>Darshan</v>
          </cell>
          <cell r="G42" t="str">
            <v>Rushita</v>
          </cell>
          <cell r="I42">
            <v>2</v>
          </cell>
          <cell r="J42">
            <v>1</v>
          </cell>
          <cell r="K42">
            <v>0</v>
          </cell>
          <cell r="L42">
            <v>0</v>
          </cell>
          <cell r="M42">
            <v>6</v>
          </cell>
          <cell r="N42">
            <v>0</v>
          </cell>
          <cell r="O42">
            <v>0</v>
          </cell>
          <cell r="P42">
            <v>0</v>
          </cell>
          <cell r="Q42">
            <v>2</v>
          </cell>
          <cell r="R42">
            <v>6</v>
          </cell>
          <cell r="S42">
            <v>0</v>
          </cell>
          <cell r="T42">
            <v>0</v>
          </cell>
          <cell r="U42">
            <v>8</v>
          </cell>
          <cell r="V42">
            <v>1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3</v>
          </cell>
          <cell r="AJ42">
            <v>6</v>
          </cell>
          <cell r="AK42">
            <v>202.49</v>
          </cell>
          <cell r="AL42">
            <v>1214.94</v>
          </cell>
          <cell r="AM42">
            <v>1755.96</v>
          </cell>
          <cell r="AN42">
            <v>2194.9499999999998</v>
          </cell>
          <cell r="AO42">
            <v>438.99</v>
          </cell>
          <cell r="AP42">
            <v>2633.9399999999996</v>
          </cell>
          <cell r="AR42">
            <v>0</v>
          </cell>
          <cell r="AS42">
            <v>2000</v>
          </cell>
          <cell r="AT42">
            <v>0</v>
          </cell>
          <cell r="AU42">
            <v>0</v>
          </cell>
          <cell r="AV42">
            <v>2000</v>
          </cell>
          <cell r="AW42">
            <v>1345.3500000000001</v>
          </cell>
          <cell r="AX42">
            <v>1</v>
          </cell>
          <cell r="AY42">
            <v>1290.3225806451612</v>
          </cell>
          <cell r="AZ42">
            <v>223.11</v>
          </cell>
          <cell r="BA42">
            <v>-1067.2125806451613</v>
          </cell>
          <cell r="BB42">
            <v>238.70967741935482</v>
          </cell>
          <cell r="BC42">
            <v>6.0766666666666964</v>
          </cell>
          <cell r="BD42">
            <v>0</v>
          </cell>
          <cell r="BE42">
            <v>3.9605376344086318</v>
          </cell>
          <cell r="BF42">
            <v>-234.74913978494618</v>
          </cell>
          <cell r="BG42">
            <v>1.7751502103933628E-2</v>
          </cell>
          <cell r="BH42">
            <v>2.1161290322580646</v>
          </cell>
          <cell r="BI42">
            <v>0</v>
          </cell>
          <cell r="BJ42">
            <v>400</v>
          </cell>
          <cell r="BK42">
            <v>0</v>
          </cell>
          <cell r="BL42">
            <v>400</v>
          </cell>
          <cell r="BM42">
            <v>410.61</v>
          </cell>
          <cell r="BN42">
            <v>2</v>
          </cell>
          <cell r="BO42">
            <v>258.06451612903226</v>
          </cell>
          <cell r="BP42">
            <v>430.48</v>
          </cell>
          <cell r="BQ42">
            <v>172.41548387096776</v>
          </cell>
          <cell r="BR42">
            <v>70.967741935483872</v>
          </cell>
          <cell r="BS42">
            <v>24.445600000000042</v>
          </cell>
          <cell r="BT42">
            <v>58.769999999999996</v>
          </cell>
          <cell r="BU42">
            <v>-34.324399999999955</v>
          </cell>
          <cell r="BV42">
            <v>-105.29214193548383</v>
          </cell>
          <cell r="BW42">
            <v>-7.9735179334696038E-2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K42">
            <v>0</v>
          </cell>
          <cell r="CL42">
            <v>0</v>
          </cell>
          <cell r="CM42">
            <v>0</v>
          </cell>
          <cell r="CO42" t="str">
            <v>OLD</v>
          </cell>
        </row>
        <row r="43">
          <cell r="C43">
            <v>39</v>
          </cell>
          <cell r="D43" t="str">
            <v>JMT-03</v>
          </cell>
          <cell r="E43" t="str">
            <v>Shubham</v>
          </cell>
          <cell r="F43" t="str">
            <v>Darshan</v>
          </cell>
          <cell r="G43" t="str">
            <v>Rushita</v>
          </cell>
          <cell r="H43" t="str">
            <v>TOP 150</v>
          </cell>
          <cell r="I43">
            <v>3</v>
          </cell>
          <cell r="J43">
            <v>0</v>
          </cell>
          <cell r="K43">
            <v>0</v>
          </cell>
          <cell r="L43">
            <v>0</v>
          </cell>
          <cell r="M43">
            <v>3</v>
          </cell>
          <cell r="N43">
            <v>1</v>
          </cell>
          <cell r="O43">
            <v>0</v>
          </cell>
          <cell r="P43">
            <v>0</v>
          </cell>
          <cell r="Q43">
            <v>13</v>
          </cell>
          <cell r="R43">
            <v>1</v>
          </cell>
          <cell r="S43">
            <v>0</v>
          </cell>
          <cell r="T43">
            <v>0</v>
          </cell>
          <cell r="U43">
            <v>6</v>
          </cell>
          <cell r="V43">
            <v>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3</v>
          </cell>
          <cell r="AJ43">
            <v>4</v>
          </cell>
          <cell r="AK43">
            <v>292.06142857142851</v>
          </cell>
          <cell r="AL43">
            <v>1168.245714285714</v>
          </cell>
          <cell r="AM43">
            <v>4357.4100000000008</v>
          </cell>
          <cell r="AN43">
            <v>5446.7625000000007</v>
          </cell>
          <cell r="AO43">
            <v>1089.3525000000002</v>
          </cell>
          <cell r="AP43">
            <v>6536.1150000000007</v>
          </cell>
          <cell r="AR43">
            <v>0</v>
          </cell>
          <cell r="AS43">
            <v>2000</v>
          </cell>
          <cell r="AT43">
            <v>0</v>
          </cell>
          <cell r="AU43">
            <v>0</v>
          </cell>
          <cell r="AV43">
            <v>2000</v>
          </cell>
          <cell r="AW43">
            <v>2768.1200000000003</v>
          </cell>
          <cell r="AX43">
            <v>1</v>
          </cell>
          <cell r="AY43">
            <v>1290.3225806451612</v>
          </cell>
          <cell r="AZ43">
            <v>304.99</v>
          </cell>
          <cell r="BA43">
            <v>-985.33258064516122</v>
          </cell>
          <cell r="BB43">
            <v>238.70967741935482</v>
          </cell>
          <cell r="BC43">
            <v>49.600000000000023</v>
          </cell>
          <cell r="BD43">
            <v>0</v>
          </cell>
          <cell r="BE43">
            <v>49.10967741935486</v>
          </cell>
          <cell r="BF43">
            <v>-189.59999999999997</v>
          </cell>
          <cell r="BG43">
            <v>0.16102061516559513</v>
          </cell>
          <cell r="BH43">
            <v>0.49032258064516132</v>
          </cell>
          <cell r="BI43">
            <v>0</v>
          </cell>
          <cell r="BJ43">
            <v>1000</v>
          </cell>
          <cell r="BK43">
            <v>0</v>
          </cell>
          <cell r="BL43">
            <v>1000</v>
          </cell>
          <cell r="BM43">
            <v>1589.2900000000002</v>
          </cell>
          <cell r="BN43">
            <v>2</v>
          </cell>
          <cell r="BO43">
            <v>645.16129032258061</v>
          </cell>
          <cell r="BP43">
            <v>645.68000000000006</v>
          </cell>
          <cell r="BQ43">
            <v>0.51870967741945151</v>
          </cell>
          <cell r="BR43">
            <v>177.41935483870969</v>
          </cell>
          <cell r="BS43">
            <v>104.78960000000001</v>
          </cell>
          <cell r="BT43">
            <v>0.87999999999999989</v>
          </cell>
          <cell r="BU43">
            <v>103.90960000000001</v>
          </cell>
          <cell r="BV43">
            <v>-73.509754838709682</v>
          </cell>
          <cell r="BW43">
            <v>0.16093049188452485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K43">
            <v>0</v>
          </cell>
          <cell r="CL43">
            <v>0</v>
          </cell>
          <cell r="CM43">
            <v>0</v>
          </cell>
          <cell r="CO43" t="str">
            <v>OLD</v>
          </cell>
        </row>
        <row r="44">
          <cell r="C44">
            <v>40</v>
          </cell>
          <cell r="D44" t="str">
            <v>JMT-103</v>
          </cell>
          <cell r="E44" t="str">
            <v>Shubham</v>
          </cell>
          <cell r="F44" t="str">
            <v>Darshan</v>
          </cell>
          <cell r="G44" t="str">
            <v>Rushita</v>
          </cell>
          <cell r="H44" t="str">
            <v>TOP 150</v>
          </cell>
          <cell r="I44">
            <v>10</v>
          </cell>
          <cell r="J44">
            <v>11</v>
          </cell>
          <cell r="K44">
            <v>0</v>
          </cell>
          <cell r="L44">
            <v>0</v>
          </cell>
          <cell r="M44">
            <v>0</v>
          </cell>
          <cell r="N44">
            <v>42</v>
          </cell>
          <cell r="O44">
            <v>0</v>
          </cell>
          <cell r="P44">
            <v>0</v>
          </cell>
          <cell r="Q44">
            <v>22</v>
          </cell>
          <cell r="R44">
            <v>34</v>
          </cell>
          <cell r="S44">
            <v>7</v>
          </cell>
          <cell r="T44">
            <v>0</v>
          </cell>
          <cell r="U44">
            <v>13</v>
          </cell>
          <cell r="V44">
            <v>52</v>
          </cell>
          <cell r="W44">
            <v>1</v>
          </cell>
          <cell r="X44">
            <v>0</v>
          </cell>
          <cell r="Y44">
            <v>119</v>
          </cell>
          <cell r="Z44">
            <v>99</v>
          </cell>
          <cell r="AA44">
            <v>0</v>
          </cell>
          <cell r="AB44">
            <v>20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21</v>
          </cell>
          <cell r="AJ44">
            <v>42</v>
          </cell>
          <cell r="AK44">
            <v>45.664539393939336</v>
          </cell>
          <cell r="AL44">
            <v>1917.9106545454522</v>
          </cell>
          <cell r="AM44">
            <v>3311.9556000000002</v>
          </cell>
          <cell r="AN44">
            <v>4139.9445000000005</v>
          </cell>
          <cell r="AO44">
            <v>827.98889999999994</v>
          </cell>
          <cell r="AP44">
            <v>4967.9334000000008</v>
          </cell>
          <cell r="AR44">
            <v>0</v>
          </cell>
          <cell r="AS44">
            <v>3000</v>
          </cell>
          <cell r="AT44">
            <v>0</v>
          </cell>
          <cell r="AU44">
            <v>0</v>
          </cell>
          <cell r="AV44">
            <v>3000</v>
          </cell>
          <cell r="AW44">
            <v>3063.9056</v>
          </cell>
          <cell r="AX44">
            <v>29</v>
          </cell>
          <cell r="AY44">
            <v>1935.483870967742</v>
          </cell>
          <cell r="AZ44">
            <v>1482.9080000000001</v>
          </cell>
          <cell r="BA44">
            <v>-452.57587096774182</v>
          </cell>
          <cell r="BB44">
            <v>358.06451612903226</v>
          </cell>
          <cell r="BC44">
            <v>611.55271000000016</v>
          </cell>
          <cell r="BD44">
            <v>0</v>
          </cell>
          <cell r="BE44">
            <v>611.20432290322594</v>
          </cell>
          <cell r="BF44">
            <v>253.13980677419369</v>
          </cell>
          <cell r="BG44">
            <v>0.41216604327660644</v>
          </cell>
          <cell r="BH44">
            <v>0.34838709677419361</v>
          </cell>
          <cell r="BI44">
            <v>0</v>
          </cell>
          <cell r="BJ44">
            <v>300</v>
          </cell>
          <cell r="BK44">
            <v>0</v>
          </cell>
          <cell r="BL44">
            <v>300</v>
          </cell>
          <cell r="BM44">
            <v>248.05</v>
          </cell>
          <cell r="BN44">
            <v>0</v>
          </cell>
          <cell r="BO44">
            <v>193.54838709677421</v>
          </cell>
          <cell r="BP44">
            <v>0</v>
          </cell>
          <cell r="BQ44">
            <v>-193.54838709677421</v>
          </cell>
          <cell r="BR44">
            <v>53.225806451612911</v>
          </cell>
          <cell r="BS44">
            <v>0</v>
          </cell>
          <cell r="BT44">
            <v>0</v>
          </cell>
          <cell r="BU44">
            <v>0</v>
          </cell>
          <cell r="BV44">
            <v>-53.225806451612911</v>
          </cell>
          <cell r="BW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K44">
            <v>0</v>
          </cell>
          <cell r="CL44">
            <v>0</v>
          </cell>
          <cell r="CM44">
            <v>0</v>
          </cell>
          <cell r="CO44" t="str">
            <v>OLD</v>
          </cell>
        </row>
        <row r="45">
          <cell r="C45">
            <v>41</v>
          </cell>
          <cell r="D45" t="str">
            <v>JMT-118</v>
          </cell>
          <cell r="E45" t="str">
            <v>Shubham</v>
          </cell>
          <cell r="F45" t="str">
            <v>Darshan</v>
          </cell>
          <cell r="G45" t="str">
            <v>Rushita</v>
          </cell>
          <cell r="H45" t="str">
            <v>TOP 150</v>
          </cell>
          <cell r="I45">
            <v>22</v>
          </cell>
          <cell r="J45">
            <v>92</v>
          </cell>
          <cell r="K45">
            <v>0</v>
          </cell>
          <cell r="L45">
            <v>0</v>
          </cell>
          <cell r="M45">
            <v>173</v>
          </cell>
          <cell r="N45">
            <v>18</v>
          </cell>
          <cell r="O45">
            <v>0</v>
          </cell>
          <cell r="P45">
            <v>0</v>
          </cell>
          <cell r="Q45">
            <v>35</v>
          </cell>
          <cell r="R45">
            <v>34</v>
          </cell>
          <cell r="S45">
            <v>0</v>
          </cell>
          <cell r="T45">
            <v>0</v>
          </cell>
          <cell r="U45">
            <v>195</v>
          </cell>
          <cell r="V45">
            <v>123</v>
          </cell>
          <cell r="W45">
            <v>0</v>
          </cell>
          <cell r="X45">
            <v>0</v>
          </cell>
          <cell r="Y45">
            <v>88</v>
          </cell>
          <cell r="Z45">
            <v>33</v>
          </cell>
          <cell r="AA45">
            <v>0</v>
          </cell>
          <cell r="AB45">
            <v>55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114</v>
          </cell>
          <cell r="AJ45">
            <v>191</v>
          </cell>
          <cell r="AK45">
            <v>28.550389610389601</v>
          </cell>
          <cell r="AL45">
            <v>5453.1244155844142</v>
          </cell>
          <cell r="AM45">
            <v>2358.7699999999991</v>
          </cell>
          <cell r="AN45">
            <v>2948.4624999999987</v>
          </cell>
          <cell r="AO45">
            <v>589.69249999999977</v>
          </cell>
          <cell r="AP45">
            <v>3538.1549999999984</v>
          </cell>
          <cell r="AR45">
            <v>0</v>
          </cell>
          <cell r="AS45">
            <v>5500</v>
          </cell>
          <cell r="AT45">
            <v>0</v>
          </cell>
          <cell r="AU45">
            <v>0</v>
          </cell>
          <cell r="AV45">
            <v>5500</v>
          </cell>
          <cell r="AW45">
            <v>2116.8999999999992</v>
          </cell>
          <cell r="AX45">
            <v>122</v>
          </cell>
          <cell r="AY45">
            <v>3548.3870967741932</v>
          </cell>
          <cell r="AZ45">
            <v>3788.3799999999974</v>
          </cell>
          <cell r="BA45">
            <v>239.99290322580418</v>
          </cell>
          <cell r="BB45">
            <v>656.45161290322574</v>
          </cell>
          <cell r="BC45">
            <v>796.47547348484716</v>
          </cell>
          <cell r="BD45">
            <v>0</v>
          </cell>
          <cell r="BE45">
            <v>793.98515090420199</v>
          </cell>
          <cell r="BF45">
            <v>137.53353800097625</v>
          </cell>
          <cell r="BG45">
            <v>0.20958434763783004</v>
          </cell>
          <cell r="BH45">
            <v>2.4903225806451612</v>
          </cell>
          <cell r="BI45">
            <v>0</v>
          </cell>
          <cell r="BJ45">
            <v>300</v>
          </cell>
          <cell r="BK45">
            <v>0</v>
          </cell>
          <cell r="BL45">
            <v>300</v>
          </cell>
          <cell r="BM45">
            <v>241.87</v>
          </cell>
          <cell r="BN45">
            <v>10</v>
          </cell>
          <cell r="BO45">
            <v>193.54838709677421</v>
          </cell>
          <cell r="BP45">
            <v>320.11</v>
          </cell>
          <cell r="BQ45">
            <v>126.56161290322581</v>
          </cell>
          <cell r="BR45">
            <v>53.225806451612911</v>
          </cell>
          <cell r="BS45">
            <v>79.902949999999976</v>
          </cell>
          <cell r="BT45">
            <v>1.1200000000000001</v>
          </cell>
          <cell r="BU45">
            <v>78.782949999999971</v>
          </cell>
          <cell r="BV45">
            <v>25.55714354838706</v>
          </cell>
          <cell r="BW45">
            <v>0.24611211770953725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K45">
            <v>0</v>
          </cell>
          <cell r="CL45">
            <v>0</v>
          </cell>
          <cell r="CM45">
            <v>0</v>
          </cell>
          <cell r="CO45" t="str">
            <v>OLD</v>
          </cell>
        </row>
        <row r="46">
          <cell r="C46">
            <v>42</v>
          </cell>
          <cell r="D46" t="str">
            <v>JMT-25</v>
          </cell>
          <cell r="E46" t="str">
            <v>Shubham</v>
          </cell>
          <cell r="F46" t="str">
            <v>Darshan</v>
          </cell>
          <cell r="G46" t="str">
            <v>Rushita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1</v>
          </cell>
          <cell r="W46">
            <v>0</v>
          </cell>
          <cell r="X46">
            <v>0</v>
          </cell>
          <cell r="Y46">
            <v>69</v>
          </cell>
          <cell r="Z46">
            <v>49</v>
          </cell>
          <cell r="AA46">
            <v>0</v>
          </cell>
          <cell r="AB46">
            <v>20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161.53454545454545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100</v>
          </cell>
          <cell r="BK46">
            <v>0</v>
          </cell>
          <cell r="BL46">
            <v>100</v>
          </cell>
          <cell r="BM46">
            <v>0</v>
          </cell>
          <cell r="BN46">
            <v>0</v>
          </cell>
          <cell r="BO46">
            <v>64.516129032258064</v>
          </cell>
          <cell r="BP46">
            <v>0</v>
          </cell>
          <cell r="BQ46">
            <v>-64.516129032258064</v>
          </cell>
          <cell r="BR46">
            <v>17.741935483870968</v>
          </cell>
          <cell r="BS46">
            <v>0</v>
          </cell>
          <cell r="BT46">
            <v>0</v>
          </cell>
          <cell r="BU46">
            <v>0</v>
          </cell>
          <cell r="BV46">
            <v>-17.741935483870968</v>
          </cell>
          <cell r="BW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K46">
            <v>0</v>
          </cell>
          <cell r="CL46">
            <v>0</v>
          </cell>
          <cell r="CM46">
            <v>0</v>
          </cell>
          <cell r="CO46" t="str">
            <v>OLD</v>
          </cell>
        </row>
        <row r="47">
          <cell r="C47">
            <v>43</v>
          </cell>
          <cell r="D47" t="str">
            <v>JMT-59</v>
          </cell>
          <cell r="E47" t="str">
            <v>Shubham</v>
          </cell>
          <cell r="F47" t="str">
            <v>Darshan</v>
          </cell>
          <cell r="G47" t="str">
            <v>Rushita</v>
          </cell>
          <cell r="H47" t="str">
            <v>TOP 150</v>
          </cell>
          <cell r="I47">
            <v>34</v>
          </cell>
          <cell r="J47">
            <v>1</v>
          </cell>
          <cell r="K47">
            <v>0</v>
          </cell>
          <cell r="L47">
            <v>0</v>
          </cell>
          <cell r="M47">
            <v>9</v>
          </cell>
          <cell r="N47">
            <v>86</v>
          </cell>
          <cell r="O47">
            <v>0</v>
          </cell>
          <cell r="P47">
            <v>0</v>
          </cell>
          <cell r="Q47">
            <v>25</v>
          </cell>
          <cell r="R47">
            <v>5</v>
          </cell>
          <cell r="S47">
            <v>0</v>
          </cell>
          <cell r="T47">
            <v>0</v>
          </cell>
          <cell r="U47">
            <v>48</v>
          </cell>
          <cell r="V47">
            <v>86</v>
          </cell>
          <cell r="W47">
            <v>0</v>
          </cell>
          <cell r="X47">
            <v>0</v>
          </cell>
          <cell r="Y47">
            <v>143</v>
          </cell>
          <cell r="Z47">
            <v>143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35</v>
          </cell>
          <cell r="AJ47">
            <v>95</v>
          </cell>
          <cell r="AK47">
            <v>132.57428571428559</v>
          </cell>
          <cell r="AL47">
            <v>12594.557142857131</v>
          </cell>
          <cell r="AM47">
            <v>5015.4299999999994</v>
          </cell>
          <cell r="AN47">
            <v>6269.2874999999985</v>
          </cell>
          <cell r="AO47">
            <v>1253.8574999999998</v>
          </cell>
          <cell r="AP47">
            <v>7523.1449999999986</v>
          </cell>
          <cell r="AR47">
            <v>0</v>
          </cell>
          <cell r="AS47">
            <v>12500</v>
          </cell>
          <cell r="AT47">
            <v>0</v>
          </cell>
          <cell r="AU47">
            <v>0</v>
          </cell>
          <cell r="AV47">
            <v>12500</v>
          </cell>
          <cell r="AW47">
            <v>4891.8799999999992</v>
          </cell>
          <cell r="AX47">
            <v>38</v>
          </cell>
          <cell r="AY47">
            <v>8064.5161290322585</v>
          </cell>
          <cell r="AZ47">
            <v>5321.38</v>
          </cell>
          <cell r="BA47">
            <v>-2743.1361290322584</v>
          </cell>
          <cell r="BB47">
            <v>1491.9354838709678</v>
          </cell>
          <cell r="BC47">
            <v>1447.5727583333332</v>
          </cell>
          <cell r="BD47">
            <v>0</v>
          </cell>
          <cell r="BE47">
            <v>1447.3275970430107</v>
          </cell>
          <cell r="BF47">
            <v>-44.607886827957145</v>
          </cell>
          <cell r="BG47">
            <v>0.27198350748170785</v>
          </cell>
          <cell r="BH47">
            <v>0.24516129032258066</v>
          </cell>
          <cell r="BI47">
            <v>0</v>
          </cell>
          <cell r="BJ47">
            <v>200</v>
          </cell>
          <cell r="BK47">
            <v>0</v>
          </cell>
          <cell r="BL47">
            <v>200</v>
          </cell>
          <cell r="BM47">
            <v>123.55</v>
          </cell>
          <cell r="BN47">
            <v>3</v>
          </cell>
          <cell r="BO47">
            <v>129.03225806451613</v>
          </cell>
          <cell r="BP47">
            <v>371.51</v>
          </cell>
          <cell r="BQ47">
            <v>242.47774193548386</v>
          </cell>
          <cell r="BR47">
            <v>35.483870967741936</v>
          </cell>
          <cell r="BS47">
            <v>83.205950000000001</v>
          </cell>
          <cell r="BT47">
            <v>13.44</v>
          </cell>
          <cell r="BU47">
            <v>69.765950000000004</v>
          </cell>
          <cell r="BV47">
            <v>34.282079032258068</v>
          </cell>
          <cell r="BW47">
            <v>0.18779023444860166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K47">
            <v>0</v>
          </cell>
          <cell r="CL47">
            <v>0</v>
          </cell>
          <cell r="CM47">
            <v>0</v>
          </cell>
          <cell r="CO47" t="str">
            <v>OLD</v>
          </cell>
        </row>
        <row r="48">
          <cell r="C48">
            <v>44</v>
          </cell>
          <cell r="D48" t="str">
            <v>JMT-96</v>
          </cell>
          <cell r="E48" t="str">
            <v>Shubham</v>
          </cell>
          <cell r="F48" t="str">
            <v>Darshan</v>
          </cell>
          <cell r="G48" t="str">
            <v>Rushita</v>
          </cell>
          <cell r="H48" t="str">
            <v>TOP 150</v>
          </cell>
          <cell r="I48">
            <v>8</v>
          </cell>
          <cell r="J48">
            <v>0</v>
          </cell>
          <cell r="K48">
            <v>1</v>
          </cell>
          <cell r="L48">
            <v>0</v>
          </cell>
          <cell r="M48">
            <v>2</v>
          </cell>
          <cell r="N48">
            <v>0</v>
          </cell>
          <cell r="O48">
            <v>3</v>
          </cell>
          <cell r="P48">
            <v>0</v>
          </cell>
          <cell r="Q48">
            <v>3</v>
          </cell>
          <cell r="R48">
            <v>0</v>
          </cell>
          <cell r="S48">
            <v>5</v>
          </cell>
          <cell r="T48">
            <v>0</v>
          </cell>
          <cell r="U48">
            <v>10</v>
          </cell>
          <cell r="V48">
            <v>0</v>
          </cell>
          <cell r="W48">
            <v>4</v>
          </cell>
          <cell r="X48">
            <v>0</v>
          </cell>
          <cell r="Y48">
            <v>25</v>
          </cell>
          <cell r="Z48">
            <v>25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9</v>
          </cell>
          <cell r="AJ48">
            <v>5</v>
          </cell>
          <cell r="AK48">
            <v>32.766750000000002</v>
          </cell>
          <cell r="AL48">
            <v>163.83375000000001</v>
          </cell>
          <cell r="AM48">
            <v>291.3476</v>
          </cell>
          <cell r="AN48">
            <v>364.18449999999996</v>
          </cell>
          <cell r="AO48">
            <v>72.8369</v>
          </cell>
          <cell r="AP48">
            <v>437.02139999999997</v>
          </cell>
          <cell r="AR48">
            <v>0</v>
          </cell>
          <cell r="AS48">
            <v>500</v>
          </cell>
          <cell r="AT48">
            <v>0</v>
          </cell>
          <cell r="AU48">
            <v>0</v>
          </cell>
          <cell r="AV48">
            <v>500</v>
          </cell>
          <cell r="AW48">
            <v>291.3476</v>
          </cell>
          <cell r="AX48">
            <v>7</v>
          </cell>
          <cell r="AY48">
            <v>322.58064516129031</v>
          </cell>
          <cell r="AZ48">
            <v>257.32389999999998</v>
          </cell>
          <cell r="BA48">
            <v>-65.256745161290326</v>
          </cell>
          <cell r="BB48">
            <v>59.677419354838705</v>
          </cell>
          <cell r="BC48">
            <v>39.889400000000023</v>
          </cell>
          <cell r="BD48">
            <v>0</v>
          </cell>
          <cell r="BE48">
            <v>38.593270967741958</v>
          </cell>
          <cell r="BF48">
            <v>-21.084148387096747</v>
          </cell>
          <cell r="BG48">
            <v>0.14997934885854738</v>
          </cell>
          <cell r="BH48">
            <v>1.2961290322580645</v>
          </cell>
          <cell r="BI48">
            <v>0</v>
          </cell>
          <cell r="BJ48">
            <v>100</v>
          </cell>
          <cell r="BK48">
            <v>0</v>
          </cell>
          <cell r="BL48">
            <v>100</v>
          </cell>
          <cell r="BM48">
            <v>0</v>
          </cell>
          <cell r="BN48">
            <v>2</v>
          </cell>
          <cell r="BO48">
            <v>64.516129032258064</v>
          </cell>
          <cell r="BP48">
            <v>97.78</v>
          </cell>
          <cell r="BQ48">
            <v>33.263870967741937</v>
          </cell>
          <cell r="BR48">
            <v>17.741935483870968</v>
          </cell>
          <cell r="BS48">
            <v>24.944100000000009</v>
          </cell>
          <cell r="BT48">
            <v>4.7200000000000006</v>
          </cell>
          <cell r="BU48">
            <v>20.224100000000007</v>
          </cell>
          <cell r="BV48">
            <v>2.4821645161290391</v>
          </cell>
          <cell r="BW48">
            <v>0.20683268562078141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K48">
            <v>0</v>
          </cell>
          <cell r="CL48">
            <v>0</v>
          </cell>
          <cell r="CM48">
            <v>0</v>
          </cell>
          <cell r="CO48" t="str">
            <v>OLD</v>
          </cell>
        </row>
        <row r="49">
          <cell r="C49">
            <v>45</v>
          </cell>
          <cell r="D49" t="str">
            <v>MFI-13</v>
          </cell>
          <cell r="E49" t="str">
            <v>Shubham</v>
          </cell>
          <cell r="F49" t="str">
            <v>Darshan</v>
          </cell>
          <cell r="G49" t="str">
            <v>Rushita</v>
          </cell>
          <cell r="H49" t="str">
            <v>TOP 150</v>
          </cell>
          <cell r="I49">
            <v>1</v>
          </cell>
          <cell r="J49">
            <v>0</v>
          </cell>
          <cell r="K49">
            <v>0</v>
          </cell>
          <cell r="L49">
            <v>0</v>
          </cell>
          <cell r="M49">
            <v>4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5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1</v>
          </cell>
          <cell r="AJ49">
            <v>4</v>
          </cell>
          <cell r="AK49">
            <v>449.99</v>
          </cell>
          <cell r="AL49">
            <v>1799.96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R49">
            <v>0</v>
          </cell>
          <cell r="AS49">
            <v>0</v>
          </cell>
          <cell r="AT49">
            <v>1500</v>
          </cell>
          <cell r="AU49">
            <v>0</v>
          </cell>
          <cell r="AV49">
            <v>1500</v>
          </cell>
          <cell r="AW49">
            <v>0</v>
          </cell>
          <cell r="AX49">
            <v>1</v>
          </cell>
          <cell r="AY49">
            <v>967.74193548387098</v>
          </cell>
          <cell r="AZ49">
            <v>476.99</v>
          </cell>
          <cell r="BA49">
            <v>-490.75193548387097</v>
          </cell>
          <cell r="BB49">
            <v>217.74193548387098</v>
          </cell>
          <cell r="BC49">
            <v>109.58000000000004</v>
          </cell>
          <cell r="BD49">
            <v>0</v>
          </cell>
          <cell r="BE49">
            <v>109.58000000000004</v>
          </cell>
          <cell r="BF49">
            <v>-108.16193548387093</v>
          </cell>
          <cell r="BG49">
            <v>0.22973227950271502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K49">
            <v>0</v>
          </cell>
          <cell r="CL49">
            <v>0</v>
          </cell>
          <cell r="CM49">
            <v>0</v>
          </cell>
          <cell r="CO49" t="str">
            <v>OLD</v>
          </cell>
        </row>
        <row r="50">
          <cell r="C50">
            <v>46</v>
          </cell>
          <cell r="D50" t="str">
            <v>PFB-01</v>
          </cell>
          <cell r="E50" t="str">
            <v>Shubham</v>
          </cell>
          <cell r="F50" t="str">
            <v>Darshan</v>
          </cell>
          <cell r="G50" t="str">
            <v>Rushita</v>
          </cell>
          <cell r="H50" t="str">
            <v>TOP 150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10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111.04</v>
          </cell>
          <cell r="AL50">
            <v>0</v>
          </cell>
          <cell r="AM50">
            <v>990.17000000000007</v>
          </cell>
          <cell r="AN50">
            <v>1237.7125000000001</v>
          </cell>
          <cell r="AO50">
            <v>247.54249999999999</v>
          </cell>
          <cell r="AP50">
            <v>1485.2550000000001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990.17000000000007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100</v>
          </cell>
          <cell r="BK50">
            <v>0</v>
          </cell>
          <cell r="BL50">
            <v>100</v>
          </cell>
          <cell r="BM50">
            <v>0</v>
          </cell>
          <cell r="BN50">
            <v>0</v>
          </cell>
          <cell r="BO50">
            <v>64.516129032258064</v>
          </cell>
          <cell r="BP50">
            <v>0</v>
          </cell>
          <cell r="BQ50">
            <v>-64.516129032258064</v>
          </cell>
          <cell r="BR50">
            <v>17.741935483870968</v>
          </cell>
          <cell r="BS50">
            <v>0</v>
          </cell>
          <cell r="BT50">
            <v>0</v>
          </cell>
          <cell r="BU50">
            <v>0</v>
          </cell>
          <cell r="BV50">
            <v>-17.741935483870968</v>
          </cell>
          <cell r="BW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K50">
            <v>0</v>
          </cell>
          <cell r="CL50">
            <v>0</v>
          </cell>
          <cell r="CM50">
            <v>0</v>
          </cell>
          <cell r="CO50" t="str">
            <v>OLD</v>
          </cell>
        </row>
        <row r="51">
          <cell r="C51">
            <v>47</v>
          </cell>
          <cell r="D51" t="str">
            <v>PFI-10</v>
          </cell>
          <cell r="E51" t="str">
            <v>Shubham</v>
          </cell>
          <cell r="F51" t="str">
            <v>Darshan</v>
          </cell>
          <cell r="G51" t="str">
            <v>Rushita</v>
          </cell>
          <cell r="H51" t="str">
            <v>TOP 150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31</v>
          </cell>
          <cell r="N51">
            <v>0</v>
          </cell>
          <cell r="O51">
            <v>0</v>
          </cell>
          <cell r="P51">
            <v>0</v>
          </cell>
          <cell r="Q51">
            <v>22</v>
          </cell>
          <cell r="R51">
            <v>7</v>
          </cell>
          <cell r="S51">
            <v>0</v>
          </cell>
          <cell r="T51">
            <v>0</v>
          </cell>
          <cell r="U51">
            <v>31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31</v>
          </cell>
          <cell r="AK51">
            <v>151.32481389312244</v>
          </cell>
          <cell r="AL51">
            <v>4691.0692306867959</v>
          </cell>
          <cell r="AM51">
            <v>4721.3295372928169</v>
          </cell>
          <cell r="AN51">
            <v>5901.6619216160207</v>
          </cell>
          <cell r="AO51">
            <v>1180.3323843232042</v>
          </cell>
          <cell r="AP51">
            <v>7081.9943059392244</v>
          </cell>
          <cell r="AR51">
            <v>0</v>
          </cell>
          <cell r="AS51">
            <v>5000</v>
          </cell>
          <cell r="AT51">
            <v>0</v>
          </cell>
          <cell r="AU51">
            <v>0</v>
          </cell>
          <cell r="AV51">
            <v>5000</v>
          </cell>
          <cell r="AW51">
            <v>4430.8695372928169</v>
          </cell>
          <cell r="AX51">
            <v>0</v>
          </cell>
          <cell r="AY51">
            <v>3225.8064516129029</v>
          </cell>
          <cell r="AZ51">
            <v>0</v>
          </cell>
          <cell r="BA51">
            <v>-3225.8064516129029</v>
          </cell>
          <cell r="BB51">
            <v>596.77419354838707</v>
          </cell>
          <cell r="BC51">
            <v>0</v>
          </cell>
          <cell r="BD51">
            <v>36.141926795580119</v>
          </cell>
          <cell r="BE51">
            <v>-36.141926795580119</v>
          </cell>
          <cell r="BF51">
            <v>-632.91612034396724</v>
          </cell>
          <cell r="BG51">
            <v>0</v>
          </cell>
          <cell r="BH51">
            <v>0</v>
          </cell>
          <cell r="BI51">
            <v>0</v>
          </cell>
          <cell r="BJ51">
            <v>300</v>
          </cell>
          <cell r="BK51">
            <v>0</v>
          </cell>
          <cell r="BL51">
            <v>300</v>
          </cell>
          <cell r="BM51">
            <v>290.46000000000004</v>
          </cell>
          <cell r="BN51">
            <v>0</v>
          </cell>
          <cell r="BO51">
            <v>193.54838709677421</v>
          </cell>
          <cell r="BP51">
            <v>0</v>
          </cell>
          <cell r="BQ51">
            <v>-193.54838709677421</v>
          </cell>
          <cell r="BR51">
            <v>53.225806451612911</v>
          </cell>
          <cell r="BS51">
            <v>0</v>
          </cell>
          <cell r="BT51">
            <v>0</v>
          </cell>
          <cell r="BU51">
            <v>0</v>
          </cell>
          <cell r="BV51">
            <v>-53.225806451612911</v>
          </cell>
          <cell r="BW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K51">
            <v>0</v>
          </cell>
          <cell r="CL51">
            <v>0</v>
          </cell>
          <cell r="CM51">
            <v>0</v>
          </cell>
          <cell r="CO51" t="str">
            <v>OLD</v>
          </cell>
        </row>
        <row r="52">
          <cell r="C52">
            <v>48</v>
          </cell>
          <cell r="D52" t="str">
            <v>PFI-20</v>
          </cell>
          <cell r="E52" t="str">
            <v>Shubham</v>
          </cell>
          <cell r="F52" t="str">
            <v>Darshan</v>
          </cell>
          <cell r="G52" t="str">
            <v>Rushita</v>
          </cell>
          <cell r="H52" t="str">
            <v>TOP 150</v>
          </cell>
          <cell r="I52">
            <v>11</v>
          </cell>
          <cell r="J52">
            <v>0</v>
          </cell>
          <cell r="K52">
            <v>0</v>
          </cell>
          <cell r="L52">
            <v>0</v>
          </cell>
          <cell r="M52">
            <v>9</v>
          </cell>
          <cell r="N52">
            <v>0</v>
          </cell>
          <cell r="O52">
            <v>2</v>
          </cell>
          <cell r="P52">
            <v>0</v>
          </cell>
          <cell r="Q52">
            <v>35</v>
          </cell>
          <cell r="R52">
            <v>19</v>
          </cell>
          <cell r="S52">
            <v>7</v>
          </cell>
          <cell r="T52">
            <v>0</v>
          </cell>
          <cell r="U52">
            <v>21</v>
          </cell>
          <cell r="V52">
            <v>0</v>
          </cell>
          <cell r="W52">
            <v>6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11</v>
          </cell>
          <cell r="AJ52">
            <v>11</v>
          </cell>
          <cell r="AK52">
            <v>193.96476874999982</v>
          </cell>
          <cell r="AL52">
            <v>2133.6124562499981</v>
          </cell>
          <cell r="AM52">
            <v>13350.024800000003</v>
          </cell>
          <cell r="AN52">
            <v>16687.531000000003</v>
          </cell>
          <cell r="AO52">
            <v>3337.5062000000007</v>
          </cell>
          <cell r="AP52">
            <v>20025.037200000002</v>
          </cell>
          <cell r="AR52">
            <v>0</v>
          </cell>
          <cell r="AS52">
            <v>5000</v>
          </cell>
          <cell r="AT52">
            <v>0</v>
          </cell>
          <cell r="AU52">
            <v>0</v>
          </cell>
          <cell r="AV52">
            <v>5000</v>
          </cell>
          <cell r="AW52">
            <v>13146.264800000003</v>
          </cell>
          <cell r="AX52">
            <v>10</v>
          </cell>
          <cell r="AY52">
            <v>3225.8064516129029</v>
          </cell>
          <cell r="AZ52">
            <v>2404.2199999999998</v>
          </cell>
          <cell r="BA52">
            <v>-821.58645161290315</v>
          </cell>
          <cell r="BB52">
            <v>596.77419354838707</v>
          </cell>
          <cell r="BC52">
            <v>792.2</v>
          </cell>
          <cell r="BD52">
            <v>50.163232389779246</v>
          </cell>
          <cell r="BE52">
            <v>718.26386438441432</v>
          </cell>
          <cell r="BF52">
            <v>121.48967083602724</v>
          </cell>
          <cell r="BG52">
            <v>0.29875130578084136</v>
          </cell>
          <cell r="BH52">
            <v>23.772903225806452</v>
          </cell>
          <cell r="BI52">
            <v>0</v>
          </cell>
          <cell r="BJ52">
            <v>300</v>
          </cell>
          <cell r="BK52">
            <v>0</v>
          </cell>
          <cell r="BL52">
            <v>300</v>
          </cell>
          <cell r="BM52">
            <v>203.76000000000002</v>
          </cell>
          <cell r="BN52">
            <v>1</v>
          </cell>
          <cell r="BO52">
            <v>193.54838709677421</v>
          </cell>
          <cell r="BP52">
            <v>204.71</v>
          </cell>
          <cell r="BQ52">
            <v>11.161612903225802</v>
          </cell>
          <cell r="BR52">
            <v>53.225806451612911</v>
          </cell>
          <cell r="BS52">
            <v>42.929950000000019</v>
          </cell>
          <cell r="BT52">
            <v>0</v>
          </cell>
          <cell r="BU52">
            <v>42.929950000000019</v>
          </cell>
          <cell r="BV52">
            <v>-10.295856451612892</v>
          </cell>
          <cell r="BW52">
            <v>0.20971105466269366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K52">
            <v>0</v>
          </cell>
          <cell r="CL52">
            <v>0</v>
          </cell>
          <cell r="CM52">
            <v>0</v>
          </cell>
          <cell r="CO52" t="str">
            <v>OLD</v>
          </cell>
        </row>
        <row r="53">
          <cell r="C53">
            <v>49</v>
          </cell>
          <cell r="D53" t="str">
            <v>PFO-10</v>
          </cell>
          <cell r="E53" t="str">
            <v>Shubham DC</v>
          </cell>
          <cell r="F53" t="str">
            <v>DC2</v>
          </cell>
          <cell r="G53" t="str">
            <v>Rushita</v>
          </cell>
          <cell r="H53" t="str">
            <v>TOP 150</v>
          </cell>
          <cell r="I53">
            <v>5</v>
          </cell>
          <cell r="J53">
            <v>0</v>
          </cell>
          <cell r="K53">
            <v>0</v>
          </cell>
          <cell r="L53">
            <v>0</v>
          </cell>
          <cell r="M53">
            <v>61</v>
          </cell>
          <cell r="N53">
            <v>0</v>
          </cell>
          <cell r="O53">
            <v>0</v>
          </cell>
          <cell r="P53">
            <v>0</v>
          </cell>
          <cell r="Q53">
            <v>5</v>
          </cell>
          <cell r="R53">
            <v>0</v>
          </cell>
          <cell r="S53">
            <v>0</v>
          </cell>
          <cell r="T53">
            <v>0</v>
          </cell>
          <cell r="U53">
            <v>68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5</v>
          </cell>
          <cell r="AJ53">
            <v>61</v>
          </cell>
          <cell r="AK53">
            <v>79.989999999999995</v>
          </cell>
          <cell r="AL53">
            <v>4879.3899999999994</v>
          </cell>
          <cell r="AM53">
            <v>598.31999999999994</v>
          </cell>
          <cell r="AN53">
            <v>747.89999999999986</v>
          </cell>
          <cell r="AO53">
            <v>149.57999999999998</v>
          </cell>
          <cell r="AP53">
            <v>897.47999999999979</v>
          </cell>
          <cell r="AR53">
            <v>0</v>
          </cell>
          <cell r="AS53">
            <v>0</v>
          </cell>
          <cell r="AT53">
            <v>1500</v>
          </cell>
          <cell r="AU53">
            <v>0</v>
          </cell>
          <cell r="AV53">
            <v>1500</v>
          </cell>
          <cell r="AW53">
            <v>512.14</v>
          </cell>
          <cell r="AX53">
            <v>4</v>
          </cell>
          <cell r="AY53">
            <v>967.74193548387098</v>
          </cell>
          <cell r="AZ53">
            <v>335.76</v>
          </cell>
          <cell r="BA53">
            <v>-631.98193548387098</v>
          </cell>
          <cell r="BB53">
            <v>179.03225806451613</v>
          </cell>
          <cell r="BC53">
            <v>-64.990000000000038</v>
          </cell>
          <cell r="BD53">
            <v>0</v>
          </cell>
          <cell r="BE53">
            <v>-64.990000000000038</v>
          </cell>
          <cell r="BF53">
            <v>-244.02225806451617</v>
          </cell>
          <cell r="BG53">
            <v>-0.193560876816774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86.179999999999993</v>
          </cell>
          <cell r="BN53">
            <v>1</v>
          </cell>
          <cell r="BO53">
            <v>0</v>
          </cell>
          <cell r="BP53">
            <v>85.669999999999987</v>
          </cell>
          <cell r="BQ53">
            <v>85.669999999999987</v>
          </cell>
          <cell r="BR53">
            <v>0</v>
          </cell>
          <cell r="BS53">
            <v>-42.328850000000017</v>
          </cell>
          <cell r="BT53">
            <v>4.8</v>
          </cell>
          <cell r="BU53">
            <v>-47.128850000000014</v>
          </cell>
          <cell r="BV53">
            <v>-47.128850000000014</v>
          </cell>
          <cell r="BW53">
            <v>-0.55012081241975042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K53">
            <v>0</v>
          </cell>
          <cell r="CL53">
            <v>0</v>
          </cell>
          <cell r="CM53">
            <v>0</v>
          </cell>
          <cell r="CO53" t="str">
            <v>OLD</v>
          </cell>
        </row>
        <row r="54">
          <cell r="C54">
            <v>50</v>
          </cell>
          <cell r="D54" t="str">
            <v>RCB-02</v>
          </cell>
          <cell r="E54" t="str">
            <v>Tushar</v>
          </cell>
          <cell r="F54" t="str">
            <v>Darshan</v>
          </cell>
          <cell r="G54" t="str">
            <v>Rushita</v>
          </cell>
          <cell r="H54" t="str">
            <v>TOP 150</v>
          </cell>
          <cell r="I54">
            <v>1</v>
          </cell>
          <cell r="J54">
            <v>10</v>
          </cell>
          <cell r="K54">
            <v>0</v>
          </cell>
          <cell r="L54">
            <v>0</v>
          </cell>
          <cell r="M54">
            <v>17</v>
          </cell>
          <cell r="N54">
            <v>6</v>
          </cell>
          <cell r="O54">
            <v>0</v>
          </cell>
          <cell r="P54">
            <v>0</v>
          </cell>
          <cell r="Q54">
            <v>8</v>
          </cell>
          <cell r="R54">
            <v>16</v>
          </cell>
          <cell r="S54">
            <v>0</v>
          </cell>
          <cell r="T54">
            <v>0</v>
          </cell>
          <cell r="U54">
            <v>19</v>
          </cell>
          <cell r="V54">
            <v>26</v>
          </cell>
          <cell r="W54">
            <v>0</v>
          </cell>
          <cell r="X54">
            <v>0</v>
          </cell>
          <cell r="Y54">
            <v>53</v>
          </cell>
          <cell r="Z54">
            <v>35</v>
          </cell>
          <cell r="AA54">
            <v>0</v>
          </cell>
          <cell r="AB54">
            <v>18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11</v>
          </cell>
          <cell r="AJ54">
            <v>23</v>
          </cell>
          <cell r="AK54">
            <v>61.25880686008049</v>
          </cell>
          <cell r="AL54">
            <v>1408.9525577818513</v>
          </cell>
          <cell r="AM54">
            <v>1763.2184702821146</v>
          </cell>
          <cell r="AN54">
            <v>2204.0230878526431</v>
          </cell>
          <cell r="AO54">
            <v>440.80461757052865</v>
          </cell>
          <cell r="AP54">
            <v>2644.8277054231717</v>
          </cell>
          <cell r="AR54">
            <v>0</v>
          </cell>
          <cell r="AS54">
            <v>0</v>
          </cell>
          <cell r="AT54">
            <v>0</v>
          </cell>
          <cell r="AU54">
            <v>2500</v>
          </cell>
          <cell r="AV54">
            <v>2500</v>
          </cell>
          <cell r="AW54">
            <v>1558.9184702821146</v>
          </cell>
          <cell r="AX54">
            <v>11</v>
          </cell>
          <cell r="AY54">
            <v>1612.9032258064515</v>
          </cell>
          <cell r="AZ54">
            <v>697.83</v>
          </cell>
          <cell r="BA54">
            <v>-915.07322580645143</v>
          </cell>
          <cell r="BB54">
            <v>395.16129032258061</v>
          </cell>
          <cell r="BC54">
            <v>209.77274999999997</v>
          </cell>
          <cell r="BD54">
            <v>21.653861955628596</v>
          </cell>
          <cell r="BE54">
            <v>187.57695256050042</v>
          </cell>
          <cell r="BF54">
            <v>-207.5843377620802</v>
          </cell>
          <cell r="BG54">
            <v>0.26880035619062009</v>
          </cell>
          <cell r="BH54">
            <v>0.54193548387096768</v>
          </cell>
          <cell r="BI54">
            <v>0</v>
          </cell>
          <cell r="BJ54">
            <v>300</v>
          </cell>
          <cell r="BK54">
            <v>0</v>
          </cell>
          <cell r="BL54">
            <v>300</v>
          </cell>
          <cell r="BM54">
            <v>204.29999999999998</v>
          </cell>
          <cell r="BN54">
            <v>1</v>
          </cell>
          <cell r="BO54">
            <v>193.54838709677421</v>
          </cell>
          <cell r="BP54">
            <v>65.16</v>
          </cell>
          <cell r="BQ54">
            <v>-128.38838709677421</v>
          </cell>
          <cell r="BR54">
            <v>53.225806451612911</v>
          </cell>
          <cell r="BS54">
            <v>17.590199999999996</v>
          </cell>
          <cell r="BT54">
            <v>3.26</v>
          </cell>
          <cell r="BU54">
            <v>14.330199999999996</v>
          </cell>
          <cell r="BV54">
            <v>-38.895606451612913</v>
          </cell>
          <cell r="BW54">
            <v>0.21992326580724367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K54">
            <v>0</v>
          </cell>
          <cell r="CL54">
            <v>0</v>
          </cell>
          <cell r="CM54">
            <v>0</v>
          </cell>
          <cell r="CO54" t="str">
            <v>OLD</v>
          </cell>
        </row>
        <row r="55">
          <cell r="C55">
            <v>51</v>
          </cell>
          <cell r="D55" t="str">
            <v>RCB-03</v>
          </cell>
          <cell r="E55" t="str">
            <v>Tushar</v>
          </cell>
          <cell r="F55" t="str">
            <v>Darshan</v>
          </cell>
          <cell r="G55" t="str">
            <v>Rushita</v>
          </cell>
          <cell r="I55">
            <v>2</v>
          </cell>
          <cell r="J55">
            <v>1</v>
          </cell>
          <cell r="K55">
            <v>0</v>
          </cell>
          <cell r="L55">
            <v>0</v>
          </cell>
          <cell r="M55">
            <v>24</v>
          </cell>
          <cell r="N55">
            <v>19</v>
          </cell>
          <cell r="O55">
            <v>0</v>
          </cell>
          <cell r="P55">
            <v>0</v>
          </cell>
          <cell r="Q55">
            <v>3</v>
          </cell>
          <cell r="R55">
            <v>0</v>
          </cell>
          <cell r="S55">
            <v>0</v>
          </cell>
          <cell r="T55">
            <v>0</v>
          </cell>
          <cell r="U55">
            <v>26</v>
          </cell>
          <cell r="V55">
            <v>20</v>
          </cell>
          <cell r="W55">
            <v>0</v>
          </cell>
          <cell r="X55">
            <v>0</v>
          </cell>
          <cell r="Y55">
            <v>36</v>
          </cell>
          <cell r="Z55">
            <v>36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3</v>
          </cell>
          <cell r="AJ55">
            <v>43</v>
          </cell>
          <cell r="AK55">
            <v>79.989999999999995</v>
          </cell>
          <cell r="AL55">
            <v>3439.5699999999997</v>
          </cell>
          <cell r="AM55">
            <v>256.90999999999997</v>
          </cell>
          <cell r="AN55">
            <v>321.13749999999999</v>
          </cell>
          <cell r="AO55">
            <v>64.227499999999992</v>
          </cell>
          <cell r="AP55">
            <v>385.36500000000001</v>
          </cell>
          <cell r="AR55">
            <v>0</v>
          </cell>
          <cell r="AS55">
            <v>0</v>
          </cell>
          <cell r="AT55">
            <v>0</v>
          </cell>
          <cell r="AU55">
            <v>1000</v>
          </cell>
          <cell r="AV55">
            <v>1000</v>
          </cell>
          <cell r="AW55">
            <v>182.01999999999998</v>
          </cell>
          <cell r="AX55">
            <v>1</v>
          </cell>
          <cell r="AY55">
            <v>645.16129032258061</v>
          </cell>
          <cell r="AZ55">
            <v>93.82</v>
          </cell>
          <cell r="BA55">
            <v>-551.34129032258056</v>
          </cell>
          <cell r="BB55">
            <v>158.06451612903226</v>
          </cell>
          <cell r="BC55">
            <v>29.368999999999993</v>
          </cell>
          <cell r="BD55">
            <v>8.8699999999999992</v>
          </cell>
          <cell r="BE55">
            <v>20.498999999999995</v>
          </cell>
          <cell r="BF55">
            <v>-137.56551612903226</v>
          </cell>
          <cell r="BG55">
            <v>0.2184928586655297</v>
          </cell>
          <cell r="BH55">
            <v>0</v>
          </cell>
          <cell r="BI55">
            <v>0</v>
          </cell>
          <cell r="BJ55">
            <v>200</v>
          </cell>
          <cell r="BK55">
            <v>0</v>
          </cell>
          <cell r="BL55">
            <v>200</v>
          </cell>
          <cell r="BM55">
            <v>74.89</v>
          </cell>
          <cell r="BN55">
            <v>2</v>
          </cell>
          <cell r="BO55">
            <v>129.03225806451613</v>
          </cell>
          <cell r="BP55">
            <v>158.81</v>
          </cell>
          <cell r="BQ55">
            <v>29.777741935483874</v>
          </cell>
          <cell r="BR55">
            <v>35.483870967741936</v>
          </cell>
          <cell r="BS55">
            <v>44.104449999999986</v>
          </cell>
          <cell r="BT55">
            <v>10.870000000000001</v>
          </cell>
          <cell r="BU55">
            <v>33.234449999999981</v>
          </cell>
          <cell r="BV55">
            <v>-2.2494209677419548</v>
          </cell>
          <cell r="BW55">
            <v>0.20927177129903646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K55">
            <v>0</v>
          </cell>
          <cell r="CL55">
            <v>0</v>
          </cell>
          <cell r="CM55">
            <v>0</v>
          </cell>
          <cell r="CO55" t="str">
            <v>OLD</v>
          </cell>
        </row>
        <row r="56">
          <cell r="C56">
            <v>52</v>
          </cell>
          <cell r="D56" t="str">
            <v>RCB-06</v>
          </cell>
          <cell r="E56" t="str">
            <v>Tushar</v>
          </cell>
          <cell r="F56" t="str">
            <v>Darshan</v>
          </cell>
          <cell r="G56" t="str">
            <v>Rushita</v>
          </cell>
          <cell r="H56" t="str">
            <v>TOP 150</v>
          </cell>
          <cell r="I56">
            <v>21</v>
          </cell>
          <cell r="J56">
            <v>15</v>
          </cell>
          <cell r="K56">
            <v>0</v>
          </cell>
          <cell r="L56">
            <v>0</v>
          </cell>
          <cell r="M56">
            <v>8</v>
          </cell>
          <cell r="N56">
            <v>3</v>
          </cell>
          <cell r="O56">
            <v>0</v>
          </cell>
          <cell r="P56">
            <v>0</v>
          </cell>
          <cell r="Q56">
            <v>1</v>
          </cell>
          <cell r="R56">
            <v>14</v>
          </cell>
          <cell r="S56">
            <v>0</v>
          </cell>
          <cell r="T56">
            <v>0</v>
          </cell>
          <cell r="U56">
            <v>29</v>
          </cell>
          <cell r="V56">
            <v>23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36</v>
          </cell>
          <cell r="AJ56">
            <v>11</v>
          </cell>
          <cell r="AK56">
            <v>76.539999999999992</v>
          </cell>
          <cell r="AL56">
            <v>841.93999999999994</v>
          </cell>
          <cell r="AM56">
            <v>1625.1799999999998</v>
          </cell>
          <cell r="AN56">
            <v>2031.4749999999997</v>
          </cell>
          <cell r="AO56">
            <v>406.2949999999999</v>
          </cell>
          <cell r="AP56">
            <v>2437.7699999999995</v>
          </cell>
          <cell r="AR56">
            <v>0</v>
          </cell>
          <cell r="AS56">
            <v>0</v>
          </cell>
          <cell r="AT56">
            <v>0</v>
          </cell>
          <cell r="AU56">
            <v>3000</v>
          </cell>
          <cell r="AV56">
            <v>3000</v>
          </cell>
          <cell r="AW56">
            <v>1543.6799999999998</v>
          </cell>
          <cell r="AX56">
            <v>30</v>
          </cell>
          <cell r="AY56">
            <v>1935.483870967742</v>
          </cell>
          <cell r="AZ56">
            <v>2481.8900000000003</v>
          </cell>
          <cell r="BA56">
            <v>546.40612903225838</v>
          </cell>
          <cell r="BB56">
            <v>474.19354838709677</v>
          </cell>
          <cell r="BC56">
            <v>1064.4161999999997</v>
          </cell>
          <cell r="BD56">
            <v>45.839999999999996</v>
          </cell>
          <cell r="BE56">
            <v>1017.5761999999996</v>
          </cell>
          <cell r="BF56">
            <v>543.38265161290292</v>
          </cell>
          <cell r="BG56">
            <v>0.41000052379436619</v>
          </cell>
          <cell r="BH56">
            <v>1</v>
          </cell>
          <cell r="BI56">
            <v>0</v>
          </cell>
          <cell r="BJ56">
            <v>100</v>
          </cell>
          <cell r="BK56">
            <v>0</v>
          </cell>
          <cell r="BL56">
            <v>100</v>
          </cell>
          <cell r="BM56">
            <v>81.5</v>
          </cell>
          <cell r="BN56">
            <v>10</v>
          </cell>
          <cell r="BO56">
            <v>64.516129032258064</v>
          </cell>
          <cell r="BP56">
            <v>813.71999999999991</v>
          </cell>
          <cell r="BQ56">
            <v>749.20387096774186</v>
          </cell>
          <cell r="BR56">
            <v>17.741935483870968</v>
          </cell>
          <cell r="BS56">
            <v>311.59339999999992</v>
          </cell>
          <cell r="BT56">
            <v>26.029999999999998</v>
          </cell>
          <cell r="BU56">
            <v>285.56339999999994</v>
          </cell>
          <cell r="BV56">
            <v>267.82146451612897</v>
          </cell>
          <cell r="BW56">
            <v>0.35093570269871699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K56">
            <v>0</v>
          </cell>
          <cell r="CL56">
            <v>0</v>
          </cell>
          <cell r="CM56">
            <v>0</v>
          </cell>
          <cell r="CO56" t="str">
            <v>OLD</v>
          </cell>
        </row>
        <row r="57">
          <cell r="C57">
            <v>53</v>
          </cell>
          <cell r="D57" t="str">
            <v>RCB-07</v>
          </cell>
          <cell r="E57" t="str">
            <v>Tushar</v>
          </cell>
          <cell r="F57" t="str">
            <v>Darshan</v>
          </cell>
          <cell r="G57" t="str">
            <v>Rushita</v>
          </cell>
          <cell r="H57" t="str">
            <v>TOP 150</v>
          </cell>
          <cell r="I57">
            <v>2</v>
          </cell>
          <cell r="J57">
            <v>3</v>
          </cell>
          <cell r="K57">
            <v>0</v>
          </cell>
          <cell r="L57">
            <v>0</v>
          </cell>
          <cell r="M57">
            <v>0</v>
          </cell>
          <cell r="N57">
            <v>13</v>
          </cell>
          <cell r="O57">
            <v>50</v>
          </cell>
          <cell r="P57">
            <v>0</v>
          </cell>
          <cell r="Q57">
            <v>31</v>
          </cell>
          <cell r="R57">
            <v>94</v>
          </cell>
          <cell r="S57">
            <v>0</v>
          </cell>
          <cell r="T57">
            <v>0</v>
          </cell>
          <cell r="U57">
            <v>11</v>
          </cell>
          <cell r="V57">
            <v>20</v>
          </cell>
          <cell r="W57">
            <v>50</v>
          </cell>
          <cell r="X57">
            <v>0</v>
          </cell>
          <cell r="Y57">
            <v>266</v>
          </cell>
          <cell r="Z57">
            <v>224</v>
          </cell>
          <cell r="AA57">
            <v>0</v>
          </cell>
          <cell r="AB57">
            <v>42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5</v>
          </cell>
          <cell r="AJ57">
            <v>63</v>
          </cell>
          <cell r="AK57">
            <v>37.82333333333321</v>
          </cell>
          <cell r="AL57">
            <v>2382.8699999999922</v>
          </cell>
          <cell r="AM57">
            <v>5670.7245241786695</v>
          </cell>
          <cell r="AN57">
            <v>7088.4056552233369</v>
          </cell>
          <cell r="AO57">
            <v>1417.6811310446674</v>
          </cell>
          <cell r="AP57">
            <v>8506.0867862680043</v>
          </cell>
          <cell r="AR57">
            <v>0</v>
          </cell>
          <cell r="AS57">
            <v>0</v>
          </cell>
          <cell r="AT57">
            <v>0</v>
          </cell>
          <cell r="AU57">
            <v>2500</v>
          </cell>
          <cell r="AV57">
            <v>2500</v>
          </cell>
          <cell r="AW57">
            <v>5409.106472602738</v>
          </cell>
          <cell r="AX57">
            <v>7</v>
          </cell>
          <cell r="AY57">
            <v>1612.9032258064515</v>
          </cell>
          <cell r="AZ57">
            <v>291.10000000000002</v>
          </cell>
          <cell r="BA57">
            <v>-1321.8032258064513</v>
          </cell>
          <cell r="BB57">
            <v>395.16129032258061</v>
          </cell>
          <cell r="BC57">
            <v>141.63033490319205</v>
          </cell>
          <cell r="BD57">
            <v>50.246430000000011</v>
          </cell>
          <cell r="BE57">
            <v>91.383904903192047</v>
          </cell>
          <cell r="BF57">
            <v>-303.77738541938857</v>
          </cell>
          <cell r="BG57">
            <v>0.31392615906283766</v>
          </cell>
          <cell r="BH57">
            <v>0</v>
          </cell>
          <cell r="BI57">
            <v>0</v>
          </cell>
          <cell r="BJ57">
            <v>300</v>
          </cell>
          <cell r="BK57">
            <v>0</v>
          </cell>
          <cell r="BL57">
            <v>300</v>
          </cell>
          <cell r="BM57">
            <v>261.61805157593125</v>
          </cell>
          <cell r="BN57">
            <v>0</v>
          </cell>
          <cell r="BO57">
            <v>193.54838709677421</v>
          </cell>
          <cell r="BP57">
            <v>0</v>
          </cell>
          <cell r="BQ57">
            <v>-193.54838709677421</v>
          </cell>
          <cell r="BR57">
            <v>53.225806451612911</v>
          </cell>
          <cell r="BS57">
            <v>0</v>
          </cell>
          <cell r="BT57">
            <v>0</v>
          </cell>
          <cell r="BU57">
            <v>0</v>
          </cell>
          <cell r="BV57">
            <v>-53.225806451612911</v>
          </cell>
          <cell r="BW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K57">
            <v>0</v>
          </cell>
          <cell r="CL57">
            <v>0</v>
          </cell>
          <cell r="CM57">
            <v>0</v>
          </cell>
          <cell r="CO57" t="str">
            <v>OLD</v>
          </cell>
        </row>
        <row r="58">
          <cell r="C58">
            <v>54</v>
          </cell>
          <cell r="D58" t="str">
            <v>RCB-09</v>
          </cell>
          <cell r="E58" t="str">
            <v>Tushar</v>
          </cell>
          <cell r="F58" t="str">
            <v>Darshan</v>
          </cell>
          <cell r="G58" t="str">
            <v>Rushita</v>
          </cell>
          <cell r="I58">
            <v>14</v>
          </cell>
          <cell r="J58">
            <v>2</v>
          </cell>
          <cell r="K58">
            <v>0</v>
          </cell>
          <cell r="L58">
            <v>0</v>
          </cell>
          <cell r="M58">
            <v>3</v>
          </cell>
          <cell r="N58">
            <v>15</v>
          </cell>
          <cell r="O58">
            <v>0</v>
          </cell>
          <cell r="P58">
            <v>0</v>
          </cell>
          <cell r="Q58">
            <v>8</v>
          </cell>
          <cell r="R58">
            <v>0</v>
          </cell>
          <cell r="S58">
            <v>0</v>
          </cell>
          <cell r="T58">
            <v>0</v>
          </cell>
          <cell r="U58">
            <v>18</v>
          </cell>
          <cell r="V58">
            <v>16</v>
          </cell>
          <cell r="W58">
            <v>0</v>
          </cell>
          <cell r="X58">
            <v>0</v>
          </cell>
          <cell r="Y58">
            <v>82</v>
          </cell>
          <cell r="Z58">
            <v>82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16</v>
          </cell>
          <cell r="AJ58">
            <v>18</v>
          </cell>
          <cell r="AK58">
            <v>29.615000000000002</v>
          </cell>
          <cell r="AL58">
            <v>533.07000000000005</v>
          </cell>
          <cell r="AM58">
            <v>287.70999999999998</v>
          </cell>
          <cell r="AN58">
            <v>359.63749999999999</v>
          </cell>
          <cell r="AO58">
            <v>71.927499999999995</v>
          </cell>
          <cell r="AP58">
            <v>431.565</v>
          </cell>
          <cell r="AR58">
            <v>0</v>
          </cell>
          <cell r="AS58">
            <v>0</v>
          </cell>
          <cell r="AT58">
            <v>0</v>
          </cell>
          <cell r="AU58">
            <v>500</v>
          </cell>
          <cell r="AV58">
            <v>500</v>
          </cell>
          <cell r="AW58">
            <v>95.52</v>
          </cell>
          <cell r="AX58">
            <v>8</v>
          </cell>
          <cell r="AY58">
            <v>322.58064516129031</v>
          </cell>
          <cell r="AZ58">
            <v>243.91</v>
          </cell>
          <cell r="BA58">
            <v>-78.670645161290309</v>
          </cell>
          <cell r="BB58">
            <v>79.032258064516128</v>
          </cell>
          <cell r="BC58">
            <v>69.319987499999996</v>
          </cell>
          <cell r="BD58">
            <v>17.21</v>
          </cell>
          <cell r="BE58">
            <v>52.109987499999995</v>
          </cell>
          <cell r="BF58">
            <v>-26.922270564516133</v>
          </cell>
          <cell r="BG58">
            <v>0.21364432577590092</v>
          </cell>
          <cell r="BH58">
            <v>0</v>
          </cell>
          <cell r="BI58">
            <v>0</v>
          </cell>
          <cell r="BJ58">
            <v>300</v>
          </cell>
          <cell r="BK58">
            <v>0</v>
          </cell>
          <cell r="BL58">
            <v>300</v>
          </cell>
          <cell r="BM58">
            <v>192.19</v>
          </cell>
          <cell r="BN58">
            <v>9</v>
          </cell>
          <cell r="BO58">
            <v>193.54838709677421</v>
          </cell>
          <cell r="BP58">
            <v>294.09000000000003</v>
          </cell>
          <cell r="BQ58">
            <v>100.54161290322583</v>
          </cell>
          <cell r="BR58">
            <v>53.225806451612911</v>
          </cell>
          <cell r="BS58">
            <v>92.146049999999988</v>
          </cell>
          <cell r="BT58">
            <v>18.91</v>
          </cell>
          <cell r="BU58">
            <v>73.236049999999992</v>
          </cell>
          <cell r="BV58">
            <v>20.010243548387081</v>
          </cell>
          <cell r="BW58">
            <v>0.24902597844197349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K58">
            <v>0</v>
          </cell>
          <cell r="CL58">
            <v>0</v>
          </cell>
          <cell r="CM58">
            <v>0</v>
          </cell>
          <cell r="CO58" t="str">
            <v>OLD</v>
          </cell>
        </row>
        <row r="59">
          <cell r="C59">
            <v>55</v>
          </cell>
          <cell r="D59" t="str">
            <v>S21</v>
          </cell>
          <cell r="E59" t="str">
            <v>Tushar</v>
          </cell>
          <cell r="F59" t="str">
            <v>Darshan</v>
          </cell>
          <cell r="G59" t="str">
            <v>Rushita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45</v>
          </cell>
          <cell r="Z59">
            <v>25</v>
          </cell>
          <cell r="AA59">
            <v>20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148.99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K59">
            <v>0</v>
          </cell>
          <cell r="CL59">
            <v>0</v>
          </cell>
          <cell r="CM59">
            <v>0</v>
          </cell>
          <cell r="CO59" t="str">
            <v>OLD</v>
          </cell>
        </row>
        <row r="60">
          <cell r="C60">
            <v>56</v>
          </cell>
          <cell r="D60" t="str">
            <v>S21X</v>
          </cell>
          <cell r="E60" t="str">
            <v>Tushar</v>
          </cell>
          <cell r="F60" t="str">
            <v>Darshan</v>
          </cell>
          <cell r="G60" t="str">
            <v>Rushita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60</v>
          </cell>
          <cell r="Z60">
            <v>30</v>
          </cell>
          <cell r="AA60">
            <v>30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84.99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K60">
            <v>0</v>
          </cell>
          <cell r="CL60">
            <v>0</v>
          </cell>
          <cell r="CM60">
            <v>0</v>
          </cell>
          <cell r="CO60" t="str">
            <v>OLD</v>
          </cell>
        </row>
        <row r="61">
          <cell r="C61">
            <v>57</v>
          </cell>
          <cell r="D61" t="str">
            <v>S25</v>
          </cell>
          <cell r="E61" t="str">
            <v>Tushar</v>
          </cell>
          <cell r="F61" t="str">
            <v>Darshan</v>
          </cell>
          <cell r="G61" t="str">
            <v>Rushita</v>
          </cell>
          <cell r="H61" t="str">
            <v>TOP 150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30</v>
          </cell>
          <cell r="Z61">
            <v>30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149.99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K61">
            <v>0</v>
          </cell>
          <cell r="CL61">
            <v>0</v>
          </cell>
          <cell r="CM61">
            <v>0</v>
          </cell>
          <cell r="CO61" t="str">
            <v>OLD</v>
          </cell>
        </row>
        <row r="62">
          <cell r="C62">
            <v>58</v>
          </cell>
          <cell r="D62" t="str">
            <v>S25J</v>
          </cell>
          <cell r="E62" t="str">
            <v>Tushar</v>
          </cell>
          <cell r="F62" t="str">
            <v>Darshan</v>
          </cell>
          <cell r="G62" t="str">
            <v>Rushita</v>
          </cell>
          <cell r="I62">
            <v>1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2</v>
          </cell>
          <cell r="R62">
            <v>0</v>
          </cell>
          <cell r="S62">
            <v>0</v>
          </cell>
          <cell r="T62">
            <v>0</v>
          </cell>
          <cell r="U62">
            <v>1</v>
          </cell>
          <cell r="V62">
            <v>0</v>
          </cell>
          <cell r="W62">
            <v>0</v>
          </cell>
          <cell r="X62">
            <v>0</v>
          </cell>
          <cell r="Y62">
            <v>32</v>
          </cell>
          <cell r="Z62">
            <v>32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1</v>
          </cell>
          <cell r="AJ62">
            <v>0</v>
          </cell>
          <cell r="AK62">
            <v>59.989999999999995</v>
          </cell>
          <cell r="AL62">
            <v>0</v>
          </cell>
          <cell r="AM62">
            <v>128.32</v>
          </cell>
          <cell r="AN62">
            <v>160.4</v>
          </cell>
          <cell r="AO62">
            <v>32.08</v>
          </cell>
          <cell r="AP62">
            <v>192.48000000000002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70.03</v>
          </cell>
          <cell r="AX62">
            <v>1</v>
          </cell>
          <cell r="AY62">
            <v>0</v>
          </cell>
          <cell r="AZ62">
            <v>71.489999999999995</v>
          </cell>
          <cell r="BA62">
            <v>71.489999999999995</v>
          </cell>
          <cell r="BB62">
            <v>0</v>
          </cell>
          <cell r="BC62">
            <v>32.259999999999991</v>
          </cell>
          <cell r="BD62">
            <v>7.43</v>
          </cell>
          <cell r="BE62">
            <v>24.829999999999991</v>
          </cell>
          <cell r="BF62">
            <v>24.829999999999991</v>
          </cell>
          <cell r="BG62">
            <v>0.34732130367883612</v>
          </cell>
          <cell r="BH62">
            <v>0</v>
          </cell>
          <cell r="BI62">
            <v>0</v>
          </cell>
          <cell r="BJ62">
            <v>100</v>
          </cell>
          <cell r="BK62">
            <v>0</v>
          </cell>
          <cell r="BL62">
            <v>100</v>
          </cell>
          <cell r="BM62">
            <v>58.29</v>
          </cell>
          <cell r="BN62">
            <v>0</v>
          </cell>
          <cell r="BO62">
            <v>64.516129032258064</v>
          </cell>
          <cell r="BP62">
            <v>0</v>
          </cell>
          <cell r="BQ62">
            <v>-64.516129032258064</v>
          </cell>
          <cell r="BR62">
            <v>17.741935483870968</v>
          </cell>
          <cell r="BS62">
            <v>0</v>
          </cell>
          <cell r="BT62">
            <v>0</v>
          </cell>
          <cell r="BU62">
            <v>0</v>
          </cell>
          <cell r="BV62">
            <v>-17.741935483870968</v>
          </cell>
          <cell r="BW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K62">
            <v>0</v>
          </cell>
          <cell r="CL62">
            <v>0</v>
          </cell>
          <cell r="CM62">
            <v>0</v>
          </cell>
          <cell r="CO62" t="str">
            <v>OLD</v>
          </cell>
        </row>
        <row r="63">
          <cell r="C63">
            <v>59</v>
          </cell>
          <cell r="D63" t="str">
            <v>S25X</v>
          </cell>
          <cell r="E63" t="str">
            <v>Tushar</v>
          </cell>
          <cell r="F63" t="str">
            <v>Darshan</v>
          </cell>
          <cell r="G63" t="str">
            <v>Rushita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1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128</v>
          </cell>
          <cell r="Z63">
            <v>64</v>
          </cell>
          <cell r="AA63">
            <v>64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86.392799999999994</v>
          </cell>
          <cell r="AL63">
            <v>0</v>
          </cell>
          <cell r="AM63">
            <v>97.624799999999993</v>
          </cell>
          <cell r="AN63">
            <v>122.03099999999999</v>
          </cell>
          <cell r="AO63">
            <v>24.406199999999998</v>
          </cell>
          <cell r="AP63">
            <v>146.43719999999999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97.624799999999993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100</v>
          </cell>
          <cell r="BK63">
            <v>0</v>
          </cell>
          <cell r="BL63">
            <v>100</v>
          </cell>
          <cell r="BM63">
            <v>0</v>
          </cell>
          <cell r="BN63">
            <v>0</v>
          </cell>
          <cell r="BO63">
            <v>64.516129032258064</v>
          </cell>
          <cell r="BP63">
            <v>0</v>
          </cell>
          <cell r="BQ63">
            <v>-64.516129032258064</v>
          </cell>
          <cell r="BR63">
            <v>17.741935483870968</v>
          </cell>
          <cell r="BS63">
            <v>0</v>
          </cell>
          <cell r="BT63">
            <v>0</v>
          </cell>
          <cell r="BU63">
            <v>0</v>
          </cell>
          <cell r="BV63">
            <v>-17.741935483870968</v>
          </cell>
          <cell r="BW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K63">
            <v>0</v>
          </cell>
          <cell r="CL63">
            <v>0</v>
          </cell>
          <cell r="CM63">
            <v>0</v>
          </cell>
          <cell r="CO63" t="str">
            <v>OLD</v>
          </cell>
        </row>
        <row r="64">
          <cell r="C64">
            <v>60</v>
          </cell>
          <cell r="D64" t="str">
            <v>S9J</v>
          </cell>
          <cell r="E64" t="str">
            <v>Tushar</v>
          </cell>
          <cell r="F64" t="str">
            <v>Darshan</v>
          </cell>
          <cell r="G64" t="str">
            <v>Rushita</v>
          </cell>
          <cell r="H64" t="str">
            <v>TOP 150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3</v>
          </cell>
          <cell r="S64">
            <v>6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83</v>
          </cell>
          <cell r="Z64">
            <v>7</v>
          </cell>
          <cell r="AA64">
            <v>76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48.951866666666668</v>
          </cell>
          <cell r="AL64">
            <v>0</v>
          </cell>
          <cell r="AM64">
            <v>501.3492</v>
          </cell>
          <cell r="AN64">
            <v>626.68650000000002</v>
          </cell>
          <cell r="AO64">
            <v>125.3373</v>
          </cell>
          <cell r="AP64">
            <v>752.02380000000005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501.3492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100</v>
          </cell>
          <cell r="BK64">
            <v>0</v>
          </cell>
          <cell r="BL64">
            <v>100</v>
          </cell>
          <cell r="BM64">
            <v>0</v>
          </cell>
          <cell r="BN64">
            <v>0</v>
          </cell>
          <cell r="BO64">
            <v>64.516129032258064</v>
          </cell>
          <cell r="BP64">
            <v>0</v>
          </cell>
          <cell r="BQ64">
            <v>-64.516129032258064</v>
          </cell>
          <cell r="BR64">
            <v>17.741935483870968</v>
          </cell>
          <cell r="BS64">
            <v>0</v>
          </cell>
          <cell r="BT64">
            <v>0</v>
          </cell>
          <cell r="BU64">
            <v>0</v>
          </cell>
          <cell r="BV64">
            <v>-17.741935483870968</v>
          </cell>
          <cell r="BW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K64">
            <v>0</v>
          </cell>
          <cell r="CL64">
            <v>0</v>
          </cell>
          <cell r="CM64">
            <v>0</v>
          </cell>
          <cell r="CO64" t="str">
            <v>OLD</v>
          </cell>
        </row>
        <row r="65">
          <cell r="C65">
            <v>61</v>
          </cell>
          <cell r="D65" t="str">
            <v>S9X</v>
          </cell>
          <cell r="E65" t="str">
            <v>Tushar</v>
          </cell>
          <cell r="F65" t="str">
            <v>Darshan</v>
          </cell>
          <cell r="G65" t="str">
            <v>Rushita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168</v>
          </cell>
          <cell r="Z65">
            <v>84</v>
          </cell>
          <cell r="AA65">
            <v>84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60.342899999999993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K65">
            <v>0</v>
          </cell>
          <cell r="CL65">
            <v>0</v>
          </cell>
          <cell r="CM65">
            <v>0</v>
          </cell>
          <cell r="CO65" t="str">
            <v>OLD</v>
          </cell>
        </row>
        <row r="66">
          <cell r="C66">
            <v>62</v>
          </cell>
          <cell r="D66" t="str">
            <v>V2</v>
          </cell>
          <cell r="E66" t="str">
            <v>Tushar</v>
          </cell>
          <cell r="F66" t="str">
            <v>Darshan</v>
          </cell>
          <cell r="G66" t="str">
            <v>Rushita</v>
          </cell>
          <cell r="H66" t="str">
            <v>TOP 150</v>
          </cell>
          <cell r="I66">
            <v>6</v>
          </cell>
          <cell r="J66">
            <v>31</v>
          </cell>
          <cell r="K66">
            <v>10</v>
          </cell>
          <cell r="L66">
            <v>0</v>
          </cell>
          <cell r="M66">
            <v>71</v>
          </cell>
          <cell r="N66">
            <v>56</v>
          </cell>
          <cell r="O66">
            <v>51</v>
          </cell>
          <cell r="P66">
            <v>0</v>
          </cell>
          <cell r="Q66">
            <v>33</v>
          </cell>
          <cell r="R66">
            <v>31</v>
          </cell>
          <cell r="S66">
            <v>4</v>
          </cell>
          <cell r="T66">
            <v>0</v>
          </cell>
          <cell r="U66">
            <v>75</v>
          </cell>
          <cell r="V66">
            <v>90</v>
          </cell>
          <cell r="W66">
            <v>66</v>
          </cell>
          <cell r="X66">
            <v>0</v>
          </cell>
          <cell r="Y66">
            <v>120</v>
          </cell>
          <cell r="Z66">
            <v>0</v>
          </cell>
          <cell r="AA66">
            <v>0</v>
          </cell>
          <cell r="AB66">
            <v>120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47</v>
          </cell>
          <cell r="AJ66">
            <v>178</v>
          </cell>
          <cell r="AK66">
            <v>80.056491666666531</v>
          </cell>
          <cell r="AL66">
            <v>14250.055516666642</v>
          </cell>
          <cell r="AM66">
            <v>6461.6346838821109</v>
          </cell>
          <cell r="AN66">
            <v>8077.043354852638</v>
          </cell>
          <cell r="AO66">
            <v>1615.4086709705277</v>
          </cell>
          <cell r="AP66">
            <v>9692.452025823166</v>
          </cell>
          <cell r="AR66">
            <v>0</v>
          </cell>
          <cell r="AS66">
            <v>0</v>
          </cell>
          <cell r="AT66">
            <v>0</v>
          </cell>
          <cell r="AU66">
            <v>8000</v>
          </cell>
          <cell r="AV66">
            <v>8000</v>
          </cell>
          <cell r="AW66">
            <v>5537.1746838821109</v>
          </cell>
          <cell r="AX66">
            <v>56</v>
          </cell>
          <cell r="AY66">
            <v>5161.2903225806449</v>
          </cell>
          <cell r="AZ66">
            <v>4858.8924000000006</v>
          </cell>
          <cell r="BA66">
            <v>-302.39792258064426</v>
          </cell>
          <cell r="BB66">
            <v>1264.516129032258</v>
          </cell>
          <cell r="BC66">
            <v>1474.6093117701571</v>
          </cell>
          <cell r="BD66">
            <v>91.779549999999929</v>
          </cell>
          <cell r="BE66">
            <v>1353.6284714475764</v>
          </cell>
          <cell r="BF66">
            <v>89.112342415318381</v>
          </cell>
          <cell r="BG66">
            <v>0.27858786735997204</v>
          </cell>
          <cell r="BH66">
            <v>29.201290322580643</v>
          </cell>
          <cell r="BI66">
            <v>0</v>
          </cell>
          <cell r="BJ66">
            <v>1000</v>
          </cell>
          <cell r="BK66">
            <v>0</v>
          </cell>
          <cell r="BL66">
            <v>1000</v>
          </cell>
          <cell r="BM66">
            <v>924.45999999999992</v>
          </cell>
          <cell r="BN66">
            <v>3</v>
          </cell>
          <cell r="BO66">
            <v>645.16129032258061</v>
          </cell>
          <cell r="BP66">
            <v>245.42</v>
          </cell>
          <cell r="BQ66">
            <v>-399.74129032258065</v>
          </cell>
          <cell r="BR66">
            <v>177.41935483870969</v>
          </cell>
          <cell r="BS66">
            <v>61.389899999999997</v>
          </cell>
          <cell r="BT66">
            <v>9.32</v>
          </cell>
          <cell r="BU66">
            <v>52.069899999999997</v>
          </cell>
          <cell r="BV66">
            <v>-125.3494548387097</v>
          </cell>
          <cell r="BW66">
            <v>0.21216649009860647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K66">
            <v>0</v>
          </cell>
          <cell r="CL66">
            <v>0</v>
          </cell>
          <cell r="CM66">
            <v>0</v>
          </cell>
          <cell r="CO66" t="str">
            <v>OLD</v>
          </cell>
        </row>
        <row r="67">
          <cell r="C67">
            <v>63</v>
          </cell>
          <cell r="D67" t="str">
            <v>V2-1212</v>
          </cell>
          <cell r="E67" t="str">
            <v>Tushar</v>
          </cell>
          <cell r="F67" t="str">
            <v>Darshan</v>
          </cell>
          <cell r="G67" t="str">
            <v>Rushita</v>
          </cell>
          <cell r="H67" t="str">
            <v>TOP 150</v>
          </cell>
          <cell r="I67">
            <v>2</v>
          </cell>
          <cell r="J67">
            <v>0</v>
          </cell>
          <cell r="K67">
            <v>0</v>
          </cell>
          <cell r="L67">
            <v>0</v>
          </cell>
          <cell r="M67">
            <v>80</v>
          </cell>
          <cell r="N67">
            <v>32</v>
          </cell>
          <cell r="O67">
            <v>45</v>
          </cell>
          <cell r="P67">
            <v>0</v>
          </cell>
          <cell r="Q67">
            <v>14</v>
          </cell>
          <cell r="R67">
            <v>7</v>
          </cell>
          <cell r="S67">
            <v>0</v>
          </cell>
          <cell r="T67">
            <v>0</v>
          </cell>
          <cell r="U67">
            <v>82</v>
          </cell>
          <cell r="V67">
            <v>33</v>
          </cell>
          <cell r="W67">
            <v>45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2</v>
          </cell>
          <cell r="AJ67">
            <v>157</v>
          </cell>
          <cell r="AK67">
            <v>27.040000000000003</v>
          </cell>
          <cell r="AL67">
            <v>4245.2800000000007</v>
          </cell>
          <cell r="AM67">
            <v>655.88</v>
          </cell>
          <cell r="AN67">
            <v>819.85</v>
          </cell>
          <cell r="AO67">
            <v>163.97</v>
          </cell>
          <cell r="AP67">
            <v>983.82</v>
          </cell>
          <cell r="AR67">
            <v>0</v>
          </cell>
          <cell r="AS67">
            <v>0</v>
          </cell>
          <cell r="AT67">
            <v>0</v>
          </cell>
          <cell r="AU67">
            <v>1000</v>
          </cell>
          <cell r="AV67">
            <v>1000</v>
          </cell>
          <cell r="AW67">
            <v>305.33999999999997</v>
          </cell>
          <cell r="AX67">
            <v>1</v>
          </cell>
          <cell r="AY67">
            <v>645.16129032258061</v>
          </cell>
          <cell r="AZ67">
            <v>27.549999999999997</v>
          </cell>
          <cell r="BA67">
            <v>-617.61129032258066</v>
          </cell>
          <cell r="BB67">
            <v>158.06451612903226</v>
          </cell>
          <cell r="BC67">
            <v>8.1799999999999962</v>
          </cell>
          <cell r="BD67">
            <v>9.48</v>
          </cell>
          <cell r="BE67">
            <v>-2.8483870967741973</v>
          </cell>
          <cell r="BF67">
            <v>-160.91290322580645</v>
          </cell>
          <cell r="BG67">
            <v>-0.10338973128037016</v>
          </cell>
          <cell r="BH67">
            <v>1.5483870967741933</v>
          </cell>
          <cell r="BI67">
            <v>0</v>
          </cell>
          <cell r="BJ67">
            <v>400</v>
          </cell>
          <cell r="BK67">
            <v>0</v>
          </cell>
          <cell r="BL67">
            <v>400</v>
          </cell>
          <cell r="BM67">
            <v>350.54</v>
          </cell>
          <cell r="BN67">
            <v>3</v>
          </cell>
          <cell r="BO67">
            <v>258.06451612903226</v>
          </cell>
          <cell r="BP67">
            <v>93.899999999999991</v>
          </cell>
          <cell r="BQ67">
            <v>-164.16451612903228</v>
          </cell>
          <cell r="BR67">
            <v>70.967741935483872</v>
          </cell>
          <cell r="BS67">
            <v>30.325499999999991</v>
          </cell>
          <cell r="BT67">
            <v>5.83</v>
          </cell>
          <cell r="BU67">
            <v>24.495499999999993</v>
          </cell>
          <cell r="BV67">
            <v>-46.472241935483879</v>
          </cell>
          <cell r="BW67">
            <v>0.26086794462193819</v>
          </cell>
          <cell r="CB67">
            <v>0</v>
          </cell>
          <cell r="CC67">
            <v>0</v>
          </cell>
          <cell r="CD67">
            <v>1</v>
          </cell>
          <cell r="CE67">
            <v>0</v>
          </cell>
          <cell r="CF67">
            <v>23.91</v>
          </cell>
          <cell r="CG67">
            <v>23.91</v>
          </cell>
          <cell r="CH67">
            <v>0</v>
          </cell>
          <cell r="CI67">
            <v>7.1639499999999998</v>
          </cell>
          <cell r="CK67">
            <v>7.1639499999999998</v>
          </cell>
          <cell r="CL67">
            <v>7.1639499999999998</v>
          </cell>
          <cell r="CM67">
            <v>0.29962149728147219</v>
          </cell>
          <cell r="CO67" t="str">
            <v>OLD</v>
          </cell>
        </row>
        <row r="68">
          <cell r="C68">
            <v>64</v>
          </cell>
          <cell r="D68" t="str">
            <v>V2-1224</v>
          </cell>
          <cell r="E68" t="str">
            <v>Tushar</v>
          </cell>
          <cell r="F68" t="str">
            <v>Darshan</v>
          </cell>
          <cell r="G68" t="str">
            <v>Rushita</v>
          </cell>
          <cell r="H68" t="str">
            <v>TOP 150</v>
          </cell>
          <cell r="I68">
            <v>31</v>
          </cell>
          <cell r="J68">
            <v>14</v>
          </cell>
          <cell r="K68">
            <v>1</v>
          </cell>
          <cell r="L68">
            <v>0</v>
          </cell>
          <cell r="M68">
            <v>76</v>
          </cell>
          <cell r="N68">
            <v>63</v>
          </cell>
          <cell r="O68">
            <v>21</v>
          </cell>
          <cell r="P68">
            <v>0</v>
          </cell>
          <cell r="Q68">
            <v>33</v>
          </cell>
          <cell r="R68">
            <v>36</v>
          </cell>
          <cell r="S68">
            <v>1</v>
          </cell>
          <cell r="T68">
            <v>0</v>
          </cell>
          <cell r="U68">
            <v>109</v>
          </cell>
          <cell r="V68">
            <v>78</v>
          </cell>
          <cell r="W68">
            <v>24</v>
          </cell>
          <cell r="X68">
            <v>0</v>
          </cell>
          <cell r="Y68">
            <v>170</v>
          </cell>
          <cell r="Z68">
            <v>0</v>
          </cell>
          <cell r="AA68">
            <v>50</v>
          </cell>
          <cell r="AB68">
            <v>120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46</v>
          </cell>
          <cell r="AJ68">
            <v>160</v>
          </cell>
          <cell r="AK68">
            <v>46.167963888888814</v>
          </cell>
          <cell r="AL68">
            <v>7386.8742222222099</v>
          </cell>
          <cell r="AM68">
            <v>3693.5079999999998</v>
          </cell>
          <cell r="AN68">
            <v>4616.8850000000002</v>
          </cell>
          <cell r="AO68">
            <v>923.37699999999995</v>
          </cell>
          <cell r="AP68">
            <v>5540.2620000000006</v>
          </cell>
          <cell r="AR68">
            <v>0</v>
          </cell>
          <cell r="AS68">
            <v>0</v>
          </cell>
          <cell r="AT68">
            <v>0</v>
          </cell>
          <cell r="AU68">
            <v>5000</v>
          </cell>
          <cell r="AV68">
            <v>5000</v>
          </cell>
          <cell r="AW68">
            <v>3066.9879999999998</v>
          </cell>
          <cell r="AX68">
            <v>47</v>
          </cell>
          <cell r="AY68">
            <v>3225.8064516129029</v>
          </cell>
          <cell r="AZ68">
            <v>2214.5962</v>
          </cell>
          <cell r="BA68">
            <v>-1011.210251612903</v>
          </cell>
          <cell r="BB68">
            <v>790.32258064516122</v>
          </cell>
          <cell r="BC68">
            <v>729.1529375049879</v>
          </cell>
          <cell r="BD68">
            <v>99.324249999999935</v>
          </cell>
          <cell r="BE68">
            <v>624.7873971824074</v>
          </cell>
          <cell r="BF68">
            <v>-165.53518346275382</v>
          </cell>
          <cell r="BG68">
            <v>0.28212249130672556</v>
          </cell>
          <cell r="BH68">
            <v>5.0412903225806449</v>
          </cell>
          <cell r="BI68">
            <v>0</v>
          </cell>
          <cell r="BJ68">
            <v>1000</v>
          </cell>
          <cell r="BK68">
            <v>0</v>
          </cell>
          <cell r="BL68">
            <v>1000</v>
          </cell>
          <cell r="BM68">
            <v>626.52</v>
          </cell>
          <cell r="BN68">
            <v>7</v>
          </cell>
          <cell r="BO68">
            <v>645.16129032258061</v>
          </cell>
          <cell r="BP68">
            <v>335.08562499999999</v>
          </cell>
          <cell r="BQ68">
            <v>-310.07566532258062</v>
          </cell>
          <cell r="BR68">
            <v>177.41935483870969</v>
          </cell>
          <cell r="BS68">
            <v>119.38672812500002</v>
          </cell>
          <cell r="BT68">
            <v>8.9699999999999989</v>
          </cell>
          <cell r="BU68">
            <v>110.41672812500002</v>
          </cell>
          <cell r="BV68">
            <v>-67.002626713709674</v>
          </cell>
          <cell r="BW68">
            <v>0.32951794970315429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K68">
            <v>0</v>
          </cell>
          <cell r="CL68">
            <v>0</v>
          </cell>
          <cell r="CM68">
            <v>0</v>
          </cell>
          <cell r="CO68" t="str">
            <v>OLD</v>
          </cell>
        </row>
        <row r="69">
          <cell r="C69">
            <v>65</v>
          </cell>
          <cell r="D69" t="str">
            <v>V2-1824</v>
          </cell>
          <cell r="E69" t="str">
            <v>Tushar</v>
          </cell>
          <cell r="F69" t="str">
            <v>Darshan</v>
          </cell>
          <cell r="G69" t="str">
            <v>Rushita</v>
          </cell>
          <cell r="H69" t="str">
            <v>TOP 150</v>
          </cell>
          <cell r="I69">
            <v>0</v>
          </cell>
          <cell r="J69">
            <v>9</v>
          </cell>
          <cell r="K69">
            <v>14</v>
          </cell>
          <cell r="L69">
            <v>0</v>
          </cell>
          <cell r="M69">
            <v>0</v>
          </cell>
          <cell r="N69">
            <v>0</v>
          </cell>
          <cell r="O69">
            <v>37</v>
          </cell>
          <cell r="P69">
            <v>0</v>
          </cell>
          <cell r="Q69">
            <v>31</v>
          </cell>
          <cell r="R69">
            <v>57</v>
          </cell>
          <cell r="S69">
            <v>4</v>
          </cell>
          <cell r="T69">
            <v>0</v>
          </cell>
          <cell r="U69">
            <v>0</v>
          </cell>
          <cell r="V69">
            <v>11</v>
          </cell>
          <cell r="W69">
            <v>52</v>
          </cell>
          <cell r="X69">
            <v>0</v>
          </cell>
          <cell r="Y69">
            <v>401</v>
          </cell>
          <cell r="Z69">
            <v>2</v>
          </cell>
          <cell r="AA69">
            <v>279</v>
          </cell>
          <cell r="AB69">
            <v>120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23</v>
          </cell>
          <cell r="AJ69">
            <v>37</v>
          </cell>
          <cell r="AK69">
            <v>55.865548076922991</v>
          </cell>
          <cell r="AL69">
            <v>2067.0252788461507</v>
          </cell>
          <cell r="AM69">
            <v>5460.3603999999959</v>
          </cell>
          <cell r="AN69">
            <v>6825.4504999999945</v>
          </cell>
          <cell r="AO69">
            <v>1365.090099999999</v>
          </cell>
          <cell r="AP69">
            <v>8190.540599999993</v>
          </cell>
          <cell r="AR69">
            <v>0</v>
          </cell>
          <cell r="AS69">
            <v>0</v>
          </cell>
          <cell r="AT69">
            <v>0</v>
          </cell>
          <cell r="AU69">
            <v>3500</v>
          </cell>
          <cell r="AV69">
            <v>3500</v>
          </cell>
          <cell r="AW69">
            <v>5348.9103999999961</v>
          </cell>
          <cell r="AX69">
            <v>24</v>
          </cell>
          <cell r="AY69">
            <v>2258.0645161290322</v>
          </cell>
          <cell r="AZ69">
            <v>1623.0718000000002</v>
          </cell>
          <cell r="BA69">
            <v>-634.99271612903203</v>
          </cell>
          <cell r="BB69">
            <v>553.22580645161293</v>
          </cell>
          <cell r="BC69">
            <v>557.62708162446472</v>
          </cell>
          <cell r="BD69">
            <v>39.802499999999988</v>
          </cell>
          <cell r="BE69">
            <v>509.51038807607762</v>
          </cell>
          <cell r="BF69">
            <v>-43.715418375535307</v>
          </cell>
          <cell r="BG69">
            <v>0.31391734369118951</v>
          </cell>
          <cell r="BH69">
            <v>8.3141935483870952</v>
          </cell>
          <cell r="BI69">
            <v>0</v>
          </cell>
          <cell r="BJ69">
            <v>1500</v>
          </cell>
          <cell r="BK69">
            <v>0</v>
          </cell>
          <cell r="BL69">
            <v>1500</v>
          </cell>
          <cell r="BM69">
            <v>111.45</v>
          </cell>
          <cell r="BN69">
            <v>0</v>
          </cell>
          <cell r="BO69">
            <v>967.74193548387098</v>
          </cell>
          <cell r="BP69">
            <v>0</v>
          </cell>
          <cell r="BQ69">
            <v>-967.74193548387098</v>
          </cell>
          <cell r="BR69">
            <v>266.12903225806451</v>
          </cell>
          <cell r="BS69">
            <v>0</v>
          </cell>
          <cell r="BT69">
            <v>0</v>
          </cell>
          <cell r="BU69">
            <v>0</v>
          </cell>
          <cell r="BV69">
            <v>-266.12903225806451</v>
          </cell>
          <cell r="BW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K69">
            <v>0</v>
          </cell>
          <cell r="CL69">
            <v>0</v>
          </cell>
          <cell r="CM69">
            <v>0</v>
          </cell>
          <cell r="CO69" t="str">
            <v>OLD</v>
          </cell>
        </row>
        <row r="70">
          <cell r="C70">
            <v>66</v>
          </cell>
          <cell r="D70" t="str">
            <v>V2E</v>
          </cell>
          <cell r="E70" t="str">
            <v>Tushar</v>
          </cell>
          <cell r="F70" t="str">
            <v>Darshan</v>
          </cell>
          <cell r="G70" t="str">
            <v>Rushita</v>
          </cell>
          <cell r="H70" t="str">
            <v>TOP 150</v>
          </cell>
          <cell r="I70">
            <v>10</v>
          </cell>
          <cell r="J70">
            <v>18</v>
          </cell>
          <cell r="K70">
            <v>3</v>
          </cell>
          <cell r="L70">
            <v>0</v>
          </cell>
          <cell r="M70">
            <v>9</v>
          </cell>
          <cell r="N70">
            <v>13</v>
          </cell>
          <cell r="O70">
            <v>38</v>
          </cell>
          <cell r="P70">
            <v>0</v>
          </cell>
          <cell r="Q70">
            <v>16</v>
          </cell>
          <cell r="R70">
            <v>10</v>
          </cell>
          <cell r="S70">
            <v>2</v>
          </cell>
          <cell r="T70">
            <v>0</v>
          </cell>
          <cell r="U70">
            <v>22</v>
          </cell>
          <cell r="V70">
            <v>33</v>
          </cell>
          <cell r="W70">
            <v>41</v>
          </cell>
          <cell r="X70">
            <v>0</v>
          </cell>
          <cell r="Y70">
            <v>48</v>
          </cell>
          <cell r="Z70">
            <v>0</v>
          </cell>
          <cell r="AA70">
            <v>0</v>
          </cell>
          <cell r="AB70">
            <v>48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31</v>
          </cell>
          <cell r="AJ70">
            <v>60</v>
          </cell>
          <cell r="AK70">
            <v>63.699948387096775</v>
          </cell>
          <cell r="AL70">
            <v>3821.9969032258064</v>
          </cell>
          <cell r="AM70">
            <v>2319.5696895522383</v>
          </cell>
          <cell r="AN70">
            <v>2899.4621119402977</v>
          </cell>
          <cell r="AO70">
            <v>579.89242238805957</v>
          </cell>
          <cell r="AP70">
            <v>3479.3545343283572</v>
          </cell>
          <cell r="AR70">
            <v>0</v>
          </cell>
          <cell r="AS70">
            <v>0</v>
          </cell>
          <cell r="AT70">
            <v>0</v>
          </cell>
          <cell r="AU70">
            <v>3500</v>
          </cell>
          <cell r="AV70">
            <v>3500</v>
          </cell>
          <cell r="AW70">
            <v>1928.3196895522383</v>
          </cell>
          <cell r="AX70">
            <v>27</v>
          </cell>
          <cell r="AY70">
            <v>2258.0645161290322</v>
          </cell>
          <cell r="AZ70">
            <v>1864.7567000000008</v>
          </cell>
          <cell r="BA70">
            <v>-393.30781612903138</v>
          </cell>
          <cell r="BB70">
            <v>553.22580645161293</v>
          </cell>
          <cell r="BC70">
            <v>554.76905303642366</v>
          </cell>
          <cell r="BD70">
            <v>18.668600000000005</v>
          </cell>
          <cell r="BE70">
            <v>524.08109819771403</v>
          </cell>
          <cell r="BF70">
            <v>-29.144708253898898</v>
          </cell>
          <cell r="BG70">
            <v>0.28104529572019438</v>
          </cell>
          <cell r="BH70">
            <v>12.019354838709678</v>
          </cell>
          <cell r="BI70">
            <v>0</v>
          </cell>
          <cell r="BJ70">
            <v>400</v>
          </cell>
          <cell r="BK70">
            <v>0</v>
          </cell>
          <cell r="BL70">
            <v>400</v>
          </cell>
          <cell r="BM70">
            <v>391.25000000000006</v>
          </cell>
          <cell r="BN70">
            <v>2</v>
          </cell>
          <cell r="BO70">
            <v>258.06451612903226</v>
          </cell>
          <cell r="BP70">
            <v>127.39000000000001</v>
          </cell>
          <cell r="BQ70">
            <v>-130.67451612903224</v>
          </cell>
          <cell r="BR70">
            <v>70.967741935483872</v>
          </cell>
          <cell r="BS70">
            <v>40.684550000000002</v>
          </cell>
          <cell r="BT70">
            <v>0.4</v>
          </cell>
          <cell r="BU70">
            <v>40.284550000000003</v>
          </cell>
          <cell r="BV70">
            <v>-30.683191935483869</v>
          </cell>
          <cell r="BW70">
            <v>0.31623008085407017</v>
          </cell>
          <cell r="CB70">
            <v>0</v>
          </cell>
          <cell r="CC70">
            <v>0</v>
          </cell>
          <cell r="CD70">
            <v>2</v>
          </cell>
          <cell r="CE70">
            <v>0</v>
          </cell>
          <cell r="CF70">
            <v>123.82</v>
          </cell>
          <cell r="CG70">
            <v>123.82</v>
          </cell>
          <cell r="CH70">
            <v>0</v>
          </cell>
          <cell r="CI70">
            <v>62.797899999999998</v>
          </cell>
          <cell r="CK70">
            <v>62.797899999999998</v>
          </cell>
          <cell r="CL70">
            <v>62.797899999999998</v>
          </cell>
          <cell r="CM70">
            <v>0.50717089323211118</v>
          </cell>
          <cell r="CO70" t="str">
            <v>OLD</v>
          </cell>
        </row>
        <row r="71">
          <cell r="C71">
            <v>67</v>
          </cell>
          <cell r="D71" t="str">
            <v>V2F</v>
          </cell>
          <cell r="E71" t="str">
            <v>Tushar</v>
          </cell>
          <cell r="F71" t="str">
            <v>Darshan</v>
          </cell>
          <cell r="G71" t="str">
            <v>Rushita</v>
          </cell>
          <cell r="I71">
            <v>4</v>
          </cell>
          <cell r="J71">
            <v>10</v>
          </cell>
          <cell r="K71">
            <v>0</v>
          </cell>
          <cell r="L71">
            <v>0</v>
          </cell>
          <cell r="M71">
            <v>1</v>
          </cell>
          <cell r="N71">
            <v>4</v>
          </cell>
          <cell r="O71">
            <v>0</v>
          </cell>
          <cell r="P71">
            <v>0</v>
          </cell>
          <cell r="Q71">
            <v>12</v>
          </cell>
          <cell r="R71">
            <v>8</v>
          </cell>
          <cell r="S71">
            <v>0</v>
          </cell>
          <cell r="T71">
            <v>0</v>
          </cell>
          <cell r="U71">
            <v>7</v>
          </cell>
          <cell r="V71">
            <v>16</v>
          </cell>
          <cell r="W71">
            <v>0</v>
          </cell>
          <cell r="X71">
            <v>0</v>
          </cell>
          <cell r="Y71">
            <v>204</v>
          </cell>
          <cell r="Z71">
            <v>11</v>
          </cell>
          <cell r="AA71">
            <v>103</v>
          </cell>
          <cell r="AB71">
            <v>90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14</v>
          </cell>
          <cell r="AJ71">
            <v>5</v>
          </cell>
          <cell r="AK71">
            <v>84.636842105263156</v>
          </cell>
          <cell r="AL71">
            <v>423.18421052631578</v>
          </cell>
          <cell r="AM71">
            <v>2139.4299999999998</v>
          </cell>
          <cell r="AN71">
            <v>2674.2874999999999</v>
          </cell>
          <cell r="AO71">
            <v>534.85749999999996</v>
          </cell>
          <cell r="AP71">
            <v>3209.145</v>
          </cell>
          <cell r="AR71">
            <v>0</v>
          </cell>
          <cell r="AS71">
            <v>0</v>
          </cell>
          <cell r="AT71">
            <v>0</v>
          </cell>
          <cell r="AU71">
            <v>2000</v>
          </cell>
          <cell r="AV71">
            <v>2000</v>
          </cell>
          <cell r="AW71">
            <v>2139.4299999999998</v>
          </cell>
          <cell r="AX71">
            <v>15</v>
          </cell>
          <cell r="AY71">
            <v>1290.3225806451612</v>
          </cell>
          <cell r="AZ71">
            <v>1333.24</v>
          </cell>
          <cell r="BA71">
            <v>42.917419354838785</v>
          </cell>
          <cell r="BB71">
            <v>316.12903225806451</v>
          </cell>
          <cell r="BC71">
            <v>462.1494767628206</v>
          </cell>
          <cell r="BD71">
            <v>43.385960000000011</v>
          </cell>
          <cell r="BE71">
            <v>416.24093611765932</v>
          </cell>
          <cell r="BF71">
            <v>100.1119038595948</v>
          </cell>
          <cell r="BG71">
            <v>0.31220255626718318</v>
          </cell>
          <cell r="BH71">
            <v>2.5225806451612902</v>
          </cell>
          <cell r="BI71">
            <v>0</v>
          </cell>
          <cell r="BJ71">
            <v>100</v>
          </cell>
          <cell r="BK71">
            <v>0</v>
          </cell>
          <cell r="BL71">
            <v>100</v>
          </cell>
          <cell r="BM71">
            <v>0</v>
          </cell>
          <cell r="BN71">
            <v>0</v>
          </cell>
          <cell r="BO71">
            <v>64.516129032258064</v>
          </cell>
          <cell r="BP71">
            <v>0</v>
          </cell>
          <cell r="BQ71">
            <v>-64.516129032258064</v>
          </cell>
          <cell r="BR71">
            <v>17.741935483870968</v>
          </cell>
          <cell r="BS71">
            <v>0</v>
          </cell>
          <cell r="BT71">
            <v>0</v>
          </cell>
          <cell r="BU71">
            <v>0</v>
          </cell>
          <cell r="BV71">
            <v>-17.741935483870968</v>
          </cell>
          <cell r="BW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K71">
            <v>0</v>
          </cell>
          <cell r="CL71">
            <v>0</v>
          </cell>
          <cell r="CM71">
            <v>0</v>
          </cell>
          <cell r="CO71" t="str">
            <v>OLD</v>
          </cell>
        </row>
        <row r="72">
          <cell r="C72">
            <v>68</v>
          </cell>
          <cell r="D72" t="str">
            <v>V4</v>
          </cell>
          <cell r="E72" t="str">
            <v>Tushar</v>
          </cell>
          <cell r="F72" t="str">
            <v>Darshan</v>
          </cell>
          <cell r="G72" t="str">
            <v>Rushita</v>
          </cell>
          <cell r="H72" t="str">
            <v>TOP 150</v>
          </cell>
          <cell r="I72">
            <v>0</v>
          </cell>
          <cell r="J72">
            <v>7</v>
          </cell>
          <cell r="K72">
            <v>0</v>
          </cell>
          <cell r="L72">
            <v>0</v>
          </cell>
          <cell r="M72">
            <v>0</v>
          </cell>
          <cell r="N72">
            <v>11</v>
          </cell>
          <cell r="O72">
            <v>0</v>
          </cell>
          <cell r="P72">
            <v>0</v>
          </cell>
          <cell r="Q72">
            <v>2</v>
          </cell>
          <cell r="R72">
            <v>6</v>
          </cell>
          <cell r="S72">
            <v>0</v>
          </cell>
          <cell r="T72">
            <v>0</v>
          </cell>
          <cell r="U72">
            <v>0</v>
          </cell>
          <cell r="V72">
            <v>18</v>
          </cell>
          <cell r="W72">
            <v>0</v>
          </cell>
          <cell r="X72">
            <v>0</v>
          </cell>
          <cell r="Y72">
            <v>150</v>
          </cell>
          <cell r="Z72">
            <v>36</v>
          </cell>
          <cell r="AA72">
            <v>36</v>
          </cell>
          <cell r="AB72">
            <v>78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7</v>
          </cell>
          <cell r="AJ72">
            <v>11</v>
          </cell>
          <cell r="AK72">
            <v>117.62636363636362</v>
          </cell>
          <cell r="AL72">
            <v>1293.8899999999999</v>
          </cell>
          <cell r="AM72">
            <v>1378.1</v>
          </cell>
          <cell r="AN72">
            <v>1722.625</v>
          </cell>
          <cell r="AO72">
            <v>344.52499999999998</v>
          </cell>
          <cell r="AP72">
            <v>2067.15</v>
          </cell>
          <cell r="AR72">
            <v>0</v>
          </cell>
          <cell r="AS72">
            <v>0</v>
          </cell>
          <cell r="AT72">
            <v>0</v>
          </cell>
          <cell r="AU72">
            <v>2000</v>
          </cell>
          <cell r="AV72">
            <v>2000</v>
          </cell>
          <cell r="AW72">
            <v>1133.1199999999999</v>
          </cell>
          <cell r="AX72">
            <v>8</v>
          </cell>
          <cell r="AY72">
            <v>1290.3225806451612</v>
          </cell>
          <cell r="AZ72">
            <v>895.35000000000014</v>
          </cell>
          <cell r="BA72">
            <v>-394.97258064516109</v>
          </cell>
          <cell r="BB72">
            <v>316.12903225806451</v>
          </cell>
          <cell r="BC72">
            <v>291.03314162645518</v>
          </cell>
          <cell r="BD72">
            <v>23.200000000000006</v>
          </cell>
          <cell r="BE72">
            <v>266.44604485226165</v>
          </cell>
          <cell r="BF72">
            <v>-49.682987405802862</v>
          </cell>
          <cell r="BG72">
            <v>0.2975887025769382</v>
          </cell>
          <cell r="BH72">
            <v>1.3870967741935483</v>
          </cell>
          <cell r="BI72">
            <v>0</v>
          </cell>
          <cell r="BJ72">
            <v>400</v>
          </cell>
          <cell r="BK72">
            <v>0</v>
          </cell>
          <cell r="BL72">
            <v>400</v>
          </cell>
          <cell r="BM72">
            <v>244.97999999999996</v>
          </cell>
          <cell r="BN72">
            <v>0</v>
          </cell>
          <cell r="BO72">
            <v>258.06451612903226</v>
          </cell>
          <cell r="BP72">
            <v>0</v>
          </cell>
          <cell r="BQ72">
            <v>-258.06451612903226</v>
          </cell>
          <cell r="BR72">
            <v>70.967741935483872</v>
          </cell>
          <cell r="BS72">
            <v>0</v>
          </cell>
          <cell r="BT72">
            <v>0</v>
          </cell>
          <cell r="BU72">
            <v>0</v>
          </cell>
          <cell r="BV72">
            <v>-70.967741935483872</v>
          </cell>
          <cell r="BW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K72">
            <v>0</v>
          </cell>
          <cell r="CL72">
            <v>0</v>
          </cell>
          <cell r="CM72">
            <v>0</v>
          </cell>
          <cell r="CO72" t="str">
            <v>OLD</v>
          </cell>
        </row>
        <row r="73">
          <cell r="C73">
            <v>69</v>
          </cell>
          <cell r="D73" t="str">
            <v>V4-1212</v>
          </cell>
          <cell r="E73" t="str">
            <v>Tushar</v>
          </cell>
          <cell r="F73" t="str">
            <v>Darshan</v>
          </cell>
          <cell r="G73" t="str">
            <v>Rushita</v>
          </cell>
          <cell r="H73" t="str">
            <v>TOP 150</v>
          </cell>
          <cell r="I73">
            <v>3</v>
          </cell>
          <cell r="J73">
            <v>6</v>
          </cell>
          <cell r="K73">
            <v>0</v>
          </cell>
          <cell r="L73">
            <v>0</v>
          </cell>
          <cell r="M73">
            <v>66</v>
          </cell>
          <cell r="N73">
            <v>33</v>
          </cell>
          <cell r="O73">
            <v>0</v>
          </cell>
          <cell r="P73">
            <v>0</v>
          </cell>
          <cell r="Q73">
            <v>18</v>
          </cell>
          <cell r="R73">
            <v>20</v>
          </cell>
          <cell r="S73">
            <v>0</v>
          </cell>
          <cell r="T73">
            <v>0</v>
          </cell>
          <cell r="U73">
            <v>69</v>
          </cell>
          <cell r="V73">
            <v>30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9</v>
          </cell>
          <cell r="AJ73">
            <v>99</v>
          </cell>
          <cell r="AK73">
            <v>30.610948275862071</v>
          </cell>
          <cell r="AL73">
            <v>3030.4838793103449</v>
          </cell>
          <cell r="AM73">
            <v>1303.4000000000001</v>
          </cell>
          <cell r="AN73">
            <v>1629.25</v>
          </cell>
          <cell r="AO73">
            <v>325.85000000000002</v>
          </cell>
          <cell r="AP73">
            <v>1955.1</v>
          </cell>
          <cell r="AR73">
            <v>0</v>
          </cell>
          <cell r="AS73">
            <v>0</v>
          </cell>
          <cell r="AT73">
            <v>0</v>
          </cell>
          <cell r="AU73">
            <v>1600</v>
          </cell>
          <cell r="AV73">
            <v>1600</v>
          </cell>
          <cell r="AW73">
            <v>1264.19</v>
          </cell>
          <cell r="AX73">
            <v>12</v>
          </cell>
          <cell r="AY73">
            <v>1032.258064516129</v>
          </cell>
          <cell r="AZ73">
            <v>404.23</v>
          </cell>
          <cell r="BA73">
            <v>-628.02806451612901</v>
          </cell>
          <cell r="BB73">
            <v>252.90322580645162</v>
          </cell>
          <cell r="BC73">
            <v>135.65499999999997</v>
          </cell>
          <cell r="BD73">
            <v>48.310000000000009</v>
          </cell>
          <cell r="BE73">
            <v>86.422419354838681</v>
          </cell>
          <cell r="BF73">
            <v>-166.48080645161292</v>
          </cell>
          <cell r="BG73">
            <v>0.21379516452227365</v>
          </cell>
          <cell r="BH73">
            <v>0.92258064516129035</v>
          </cell>
          <cell r="BI73">
            <v>0</v>
          </cell>
          <cell r="BJ73">
            <v>300</v>
          </cell>
          <cell r="BK73">
            <v>0</v>
          </cell>
          <cell r="BL73">
            <v>300</v>
          </cell>
          <cell r="BM73">
            <v>39.21</v>
          </cell>
          <cell r="BN73">
            <v>1</v>
          </cell>
          <cell r="BO73">
            <v>193.54838709677421</v>
          </cell>
          <cell r="BP73">
            <v>39.21</v>
          </cell>
          <cell r="BQ73">
            <v>-154.3383870967742</v>
          </cell>
          <cell r="BR73">
            <v>53.225806451612911</v>
          </cell>
          <cell r="BS73">
            <v>15.67245</v>
          </cell>
          <cell r="BT73">
            <v>1.4</v>
          </cell>
          <cell r="BU73">
            <v>14.272449999999999</v>
          </cell>
          <cell r="BV73">
            <v>-38.953356451612912</v>
          </cell>
          <cell r="BW73">
            <v>0.36400025503698036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K73">
            <v>0</v>
          </cell>
          <cell r="CL73">
            <v>0</v>
          </cell>
          <cell r="CM73">
            <v>0</v>
          </cell>
          <cell r="CO73" t="str">
            <v>OLD</v>
          </cell>
        </row>
        <row r="74">
          <cell r="C74">
            <v>70</v>
          </cell>
          <cell r="D74" t="str">
            <v>V4-1224</v>
          </cell>
          <cell r="E74" t="str">
            <v>Tushar</v>
          </cell>
          <cell r="F74" t="str">
            <v>Darshan</v>
          </cell>
          <cell r="G74" t="str">
            <v>Rushita</v>
          </cell>
          <cell r="H74" t="str">
            <v>TOP 150</v>
          </cell>
          <cell r="I74">
            <v>0</v>
          </cell>
          <cell r="J74">
            <v>7</v>
          </cell>
          <cell r="K74">
            <v>10</v>
          </cell>
          <cell r="L74">
            <v>0</v>
          </cell>
          <cell r="M74">
            <v>0</v>
          </cell>
          <cell r="N74">
            <v>3</v>
          </cell>
          <cell r="O74">
            <v>28</v>
          </cell>
          <cell r="P74">
            <v>0</v>
          </cell>
          <cell r="Q74">
            <v>60</v>
          </cell>
          <cell r="R74">
            <v>22</v>
          </cell>
          <cell r="S74">
            <v>3</v>
          </cell>
          <cell r="T74">
            <v>0</v>
          </cell>
          <cell r="U74">
            <v>0</v>
          </cell>
          <cell r="V74">
            <v>17</v>
          </cell>
          <cell r="W74">
            <v>39</v>
          </cell>
          <cell r="X74">
            <v>0</v>
          </cell>
          <cell r="Y74">
            <v>246</v>
          </cell>
          <cell r="Z74">
            <v>7</v>
          </cell>
          <cell r="AA74">
            <v>167</v>
          </cell>
          <cell r="AB74">
            <v>72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17</v>
          </cell>
          <cell r="AJ74">
            <v>31</v>
          </cell>
          <cell r="AK74">
            <v>49.869271428571373</v>
          </cell>
          <cell r="AL74">
            <v>1545.9474142857125</v>
          </cell>
          <cell r="AM74">
            <v>4757.790677210638</v>
          </cell>
          <cell r="AN74">
            <v>5947.238346513298</v>
          </cell>
          <cell r="AO74">
            <v>1189.4476693026595</v>
          </cell>
          <cell r="AP74">
            <v>7136.6860158159579</v>
          </cell>
          <cell r="AR74">
            <v>0</v>
          </cell>
          <cell r="AS74">
            <v>0</v>
          </cell>
          <cell r="AT74">
            <v>0</v>
          </cell>
          <cell r="AU74">
            <v>3000</v>
          </cell>
          <cell r="AV74">
            <v>3000</v>
          </cell>
          <cell r="AW74">
            <v>4546.6406772106384</v>
          </cell>
          <cell r="AX74">
            <v>20</v>
          </cell>
          <cell r="AY74">
            <v>1935.483870967742</v>
          </cell>
          <cell r="AZ74">
            <v>1302.2474999999999</v>
          </cell>
          <cell r="BA74">
            <v>-633.236370967742</v>
          </cell>
          <cell r="BB74">
            <v>474.19354838709677</v>
          </cell>
          <cell r="BC74">
            <v>421.34111485420516</v>
          </cell>
          <cell r="BD74">
            <v>70.240600000000029</v>
          </cell>
          <cell r="BE74">
            <v>345.46632130581804</v>
          </cell>
          <cell r="BF74">
            <v>-128.72722708127873</v>
          </cell>
          <cell r="BG74">
            <v>0.26528468766944691</v>
          </cell>
          <cell r="BH74">
            <v>5.6341935483870964</v>
          </cell>
          <cell r="BI74">
            <v>0</v>
          </cell>
          <cell r="BJ74">
            <v>500</v>
          </cell>
          <cell r="BK74">
            <v>0</v>
          </cell>
          <cell r="BL74">
            <v>500</v>
          </cell>
          <cell r="BM74">
            <v>211.15</v>
          </cell>
          <cell r="BN74">
            <v>0</v>
          </cell>
          <cell r="BO74">
            <v>322.58064516129031</v>
          </cell>
          <cell r="BP74">
            <v>0</v>
          </cell>
          <cell r="BQ74">
            <v>-322.58064516129031</v>
          </cell>
          <cell r="BR74">
            <v>88.709677419354847</v>
          </cell>
          <cell r="BS74">
            <v>0</v>
          </cell>
          <cell r="BT74">
            <v>0</v>
          </cell>
          <cell r="BU74">
            <v>0</v>
          </cell>
          <cell r="BV74">
            <v>-88.709677419354847</v>
          </cell>
          <cell r="BW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K74">
            <v>0</v>
          </cell>
          <cell r="CL74">
            <v>0</v>
          </cell>
          <cell r="CM74">
            <v>0</v>
          </cell>
          <cell r="CO74" t="str">
            <v>OLD</v>
          </cell>
        </row>
        <row r="75">
          <cell r="C75">
            <v>71</v>
          </cell>
          <cell r="D75" t="str">
            <v>V4-1824</v>
          </cell>
          <cell r="E75" t="str">
            <v>Tushar</v>
          </cell>
          <cell r="F75" t="str">
            <v>Darshan</v>
          </cell>
          <cell r="G75" t="str">
            <v>Rushita</v>
          </cell>
          <cell r="H75" t="str">
            <v>TOP 150</v>
          </cell>
          <cell r="I75">
            <v>51</v>
          </cell>
          <cell r="J75">
            <v>45</v>
          </cell>
          <cell r="K75">
            <v>6</v>
          </cell>
          <cell r="L75">
            <v>0</v>
          </cell>
          <cell r="M75">
            <v>43</v>
          </cell>
          <cell r="N75">
            <v>54</v>
          </cell>
          <cell r="O75">
            <v>36</v>
          </cell>
          <cell r="P75">
            <v>0</v>
          </cell>
          <cell r="Q75">
            <v>148</v>
          </cell>
          <cell r="R75">
            <v>5</v>
          </cell>
          <cell r="S75">
            <v>6</v>
          </cell>
          <cell r="T75">
            <v>0</v>
          </cell>
          <cell r="U75">
            <v>67</v>
          </cell>
          <cell r="V75">
            <v>98</v>
          </cell>
          <cell r="W75">
            <v>43</v>
          </cell>
          <cell r="X75">
            <v>0</v>
          </cell>
          <cell r="Y75">
            <v>377</v>
          </cell>
          <cell r="Z75">
            <v>32</v>
          </cell>
          <cell r="AA75">
            <v>141</v>
          </cell>
          <cell r="AB75">
            <v>204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102</v>
          </cell>
          <cell r="AJ75">
            <v>133</v>
          </cell>
          <cell r="AK75">
            <v>63.786482882882787</v>
          </cell>
          <cell r="AL75">
            <v>8483.6022234234115</v>
          </cell>
          <cell r="AM75">
            <v>10518.995875787856</v>
          </cell>
          <cell r="AN75">
            <v>13148.74484473482</v>
          </cell>
          <cell r="AO75">
            <v>2629.7489689469639</v>
          </cell>
          <cell r="AP75">
            <v>15778.493813681784</v>
          </cell>
          <cell r="AR75">
            <v>0</v>
          </cell>
          <cell r="AS75">
            <v>0</v>
          </cell>
          <cell r="AT75">
            <v>0</v>
          </cell>
          <cell r="AU75">
            <v>13300</v>
          </cell>
          <cell r="AV75">
            <v>13300</v>
          </cell>
          <cell r="AW75">
            <v>9682.505875787856</v>
          </cell>
          <cell r="AX75">
            <v>110</v>
          </cell>
          <cell r="AY75">
            <v>8580.6451612903238</v>
          </cell>
          <cell r="AZ75">
            <v>7210.5340999999999</v>
          </cell>
          <cell r="BA75">
            <v>-1370.111061290324</v>
          </cell>
          <cell r="BB75">
            <v>2102.2580645161293</v>
          </cell>
          <cell r="BC75">
            <v>2176.8765103641076</v>
          </cell>
          <cell r="BD75">
            <v>260.77907000000016</v>
          </cell>
          <cell r="BE75">
            <v>1909.72260165443</v>
          </cell>
          <cell r="BF75">
            <v>-192.53546286169922</v>
          </cell>
          <cell r="BG75">
            <v>0.26485175372160435</v>
          </cell>
          <cell r="BH75">
            <v>6.3748387096774195</v>
          </cell>
          <cell r="BI75">
            <v>0</v>
          </cell>
          <cell r="BJ75">
            <v>1500</v>
          </cell>
          <cell r="BK75">
            <v>0</v>
          </cell>
          <cell r="BL75">
            <v>1500</v>
          </cell>
          <cell r="BM75">
            <v>714.91</v>
          </cell>
          <cell r="BN75">
            <v>8</v>
          </cell>
          <cell r="BO75">
            <v>967.74193548387098</v>
          </cell>
          <cell r="BP75">
            <v>517.45437500000003</v>
          </cell>
          <cell r="BQ75">
            <v>-450.28756048387095</v>
          </cell>
          <cell r="BR75">
            <v>266.12903225806451</v>
          </cell>
          <cell r="BS75">
            <v>170.37957187500001</v>
          </cell>
          <cell r="BT75">
            <v>28.43</v>
          </cell>
          <cell r="BU75">
            <v>141.949571875</v>
          </cell>
          <cell r="BV75">
            <v>-124.17946038306451</v>
          </cell>
          <cell r="BW75">
            <v>0.27432287508439751</v>
          </cell>
          <cell r="CB75">
            <v>0</v>
          </cell>
          <cell r="CC75">
            <v>121.58</v>
          </cell>
          <cell r="CD75">
            <v>1</v>
          </cell>
          <cell r="CE75">
            <v>0</v>
          </cell>
          <cell r="CF75">
            <v>60.79</v>
          </cell>
          <cell r="CG75">
            <v>60.79</v>
          </cell>
          <cell r="CH75">
            <v>0</v>
          </cell>
          <cell r="CI75">
            <v>16.317549999999997</v>
          </cell>
          <cell r="CK75">
            <v>16.317549999999997</v>
          </cell>
          <cell r="CL75">
            <v>16.317549999999997</v>
          </cell>
          <cell r="CM75">
            <v>0.26842490541207431</v>
          </cell>
          <cell r="CO75" t="str">
            <v>OLD</v>
          </cell>
        </row>
        <row r="76">
          <cell r="C76">
            <v>72</v>
          </cell>
          <cell r="D76" t="str">
            <v>V4E</v>
          </cell>
          <cell r="E76" t="str">
            <v>Tushar</v>
          </cell>
          <cell r="F76" t="str">
            <v>Darshan</v>
          </cell>
          <cell r="G76" t="str">
            <v>Rushita</v>
          </cell>
          <cell r="I76">
            <v>2</v>
          </cell>
          <cell r="J76">
            <v>8</v>
          </cell>
          <cell r="K76">
            <v>0</v>
          </cell>
          <cell r="L76">
            <v>0</v>
          </cell>
          <cell r="M76">
            <v>23</v>
          </cell>
          <cell r="N76">
            <v>6</v>
          </cell>
          <cell r="O76">
            <v>0</v>
          </cell>
          <cell r="P76">
            <v>0</v>
          </cell>
          <cell r="Q76">
            <v>13</v>
          </cell>
          <cell r="R76">
            <v>5</v>
          </cell>
          <cell r="S76">
            <v>0</v>
          </cell>
          <cell r="T76">
            <v>0</v>
          </cell>
          <cell r="U76">
            <v>26</v>
          </cell>
          <cell r="V76">
            <v>14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10</v>
          </cell>
          <cell r="AJ76">
            <v>29</v>
          </cell>
          <cell r="AK76">
            <v>85.99</v>
          </cell>
          <cell r="AL76">
            <v>2493.71</v>
          </cell>
          <cell r="AM76">
            <v>1830.5179104477611</v>
          </cell>
          <cell r="AN76">
            <v>2288.1473880597014</v>
          </cell>
          <cell r="AO76">
            <v>457.62947761194022</v>
          </cell>
          <cell r="AP76">
            <v>2745.7768656716416</v>
          </cell>
          <cell r="AR76">
            <v>0</v>
          </cell>
          <cell r="AS76">
            <v>0</v>
          </cell>
          <cell r="AT76">
            <v>0</v>
          </cell>
          <cell r="AU76">
            <v>2500</v>
          </cell>
          <cell r="AV76">
            <v>2500</v>
          </cell>
          <cell r="AW76">
            <v>1443.0079104477611</v>
          </cell>
          <cell r="AX76">
            <v>11</v>
          </cell>
          <cell r="AY76">
            <v>1612.9032258064515</v>
          </cell>
          <cell r="AZ76">
            <v>1036.17</v>
          </cell>
          <cell r="BA76">
            <v>-576.7332258064514</v>
          </cell>
          <cell r="BB76">
            <v>395.16129032258061</v>
          </cell>
          <cell r="BC76">
            <v>309.85153374577573</v>
          </cell>
          <cell r="BD76">
            <v>26.400000000000002</v>
          </cell>
          <cell r="BE76">
            <v>281.58701761674348</v>
          </cell>
          <cell r="BF76">
            <v>-113.57427270583713</v>
          </cell>
          <cell r="BG76">
            <v>0.27175754713680522</v>
          </cell>
          <cell r="BH76">
            <v>1.8645161290322578</v>
          </cell>
          <cell r="BI76">
            <v>0</v>
          </cell>
          <cell r="BJ76">
            <v>300</v>
          </cell>
          <cell r="BK76">
            <v>0</v>
          </cell>
          <cell r="BL76">
            <v>300</v>
          </cell>
          <cell r="BM76">
            <v>287.52</v>
          </cell>
          <cell r="BN76">
            <v>0</v>
          </cell>
          <cell r="BO76">
            <v>193.54838709677421</v>
          </cell>
          <cell r="BP76">
            <v>0</v>
          </cell>
          <cell r="BQ76">
            <v>-193.54838709677421</v>
          </cell>
          <cell r="BR76">
            <v>53.225806451612911</v>
          </cell>
          <cell r="BS76">
            <v>0</v>
          </cell>
          <cell r="BT76">
            <v>0</v>
          </cell>
          <cell r="BU76">
            <v>0</v>
          </cell>
          <cell r="BV76">
            <v>-53.225806451612911</v>
          </cell>
          <cell r="BW76">
            <v>0</v>
          </cell>
          <cell r="CB76">
            <v>0</v>
          </cell>
          <cell r="CC76">
            <v>99.99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K76">
            <v>0</v>
          </cell>
          <cell r="CL76">
            <v>0</v>
          </cell>
          <cell r="CM76">
            <v>0</v>
          </cell>
          <cell r="CO76" t="str">
            <v>OLD</v>
          </cell>
        </row>
        <row r="77">
          <cell r="C77">
            <v>73</v>
          </cell>
          <cell r="D77" t="str">
            <v>V4F</v>
          </cell>
          <cell r="E77" t="str">
            <v>Tushar</v>
          </cell>
          <cell r="F77" t="str">
            <v>Darshan</v>
          </cell>
          <cell r="G77" t="str">
            <v>Rushita</v>
          </cell>
          <cell r="H77" t="str">
            <v>TOP 150</v>
          </cell>
          <cell r="I77">
            <v>0</v>
          </cell>
          <cell r="J77">
            <v>20</v>
          </cell>
          <cell r="K77">
            <v>3</v>
          </cell>
          <cell r="L77">
            <v>0</v>
          </cell>
          <cell r="M77">
            <v>0</v>
          </cell>
          <cell r="N77">
            <v>20</v>
          </cell>
          <cell r="O77">
            <v>17</v>
          </cell>
          <cell r="P77">
            <v>0</v>
          </cell>
          <cell r="Q77">
            <v>12</v>
          </cell>
          <cell r="R77">
            <v>19</v>
          </cell>
          <cell r="S77">
            <v>1</v>
          </cell>
          <cell r="T77">
            <v>0</v>
          </cell>
          <cell r="U77">
            <v>0</v>
          </cell>
          <cell r="V77">
            <v>40</v>
          </cell>
          <cell r="W77">
            <v>20</v>
          </cell>
          <cell r="X77">
            <v>0</v>
          </cell>
          <cell r="Y77">
            <v>156</v>
          </cell>
          <cell r="Z77">
            <v>32</v>
          </cell>
          <cell r="AA77">
            <v>64</v>
          </cell>
          <cell r="AB77">
            <v>60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23</v>
          </cell>
          <cell r="AJ77">
            <v>37</v>
          </cell>
          <cell r="AK77">
            <v>121.41009333333324</v>
          </cell>
          <cell r="AL77">
            <v>4492.1734533333301</v>
          </cell>
          <cell r="AM77">
            <v>4283.2443348837196</v>
          </cell>
          <cell r="AN77">
            <v>5354.0554186046493</v>
          </cell>
          <cell r="AO77">
            <v>1070.8110837209299</v>
          </cell>
          <cell r="AP77">
            <v>6424.8665023255789</v>
          </cell>
          <cell r="AR77">
            <v>0</v>
          </cell>
          <cell r="AS77">
            <v>0</v>
          </cell>
          <cell r="AT77">
            <v>0</v>
          </cell>
          <cell r="AU77">
            <v>5500</v>
          </cell>
          <cell r="AV77">
            <v>5500</v>
          </cell>
          <cell r="AW77">
            <v>4156.05433488372</v>
          </cell>
          <cell r="AX77">
            <v>23</v>
          </cell>
          <cell r="AY77">
            <v>3548.3870967741932</v>
          </cell>
          <cell r="AZ77">
            <v>3010.5255999999986</v>
          </cell>
          <cell r="BA77">
            <v>-537.86149677419462</v>
          </cell>
          <cell r="BB77">
            <v>869.35483870967732</v>
          </cell>
          <cell r="BC77">
            <v>1132.1576235127245</v>
          </cell>
          <cell r="BD77">
            <v>36.9574</v>
          </cell>
          <cell r="BE77">
            <v>1080.2621589965954</v>
          </cell>
          <cell r="BF77">
            <v>210.90732028691809</v>
          </cell>
          <cell r="BG77">
            <v>0.35882842484269056</v>
          </cell>
          <cell r="BH77">
            <v>14.938064516129032</v>
          </cell>
          <cell r="BI77">
            <v>0</v>
          </cell>
          <cell r="BJ77">
            <v>1400</v>
          </cell>
          <cell r="BK77">
            <v>0</v>
          </cell>
          <cell r="BL77">
            <v>1400</v>
          </cell>
          <cell r="BM77">
            <v>127.19</v>
          </cell>
          <cell r="BN77">
            <v>0</v>
          </cell>
          <cell r="BO77">
            <v>903.22580645161293</v>
          </cell>
          <cell r="BP77">
            <v>0</v>
          </cell>
          <cell r="BQ77">
            <v>-903.22580645161293</v>
          </cell>
          <cell r="BR77">
            <v>248.38709677419357</v>
          </cell>
          <cell r="BS77">
            <v>0</v>
          </cell>
          <cell r="BT77">
            <v>0</v>
          </cell>
          <cell r="BU77">
            <v>0</v>
          </cell>
          <cell r="BV77">
            <v>-248.38709677419357</v>
          </cell>
          <cell r="BW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K77">
            <v>0</v>
          </cell>
          <cell r="CL77">
            <v>0</v>
          </cell>
          <cell r="CM77">
            <v>0</v>
          </cell>
          <cell r="CO77" t="str">
            <v>OLD</v>
          </cell>
        </row>
        <row r="78">
          <cell r="C78">
            <v>74</v>
          </cell>
          <cell r="D78" t="str">
            <v>V5</v>
          </cell>
          <cell r="E78" t="str">
            <v>Tushar</v>
          </cell>
          <cell r="F78" t="str">
            <v>Darshan</v>
          </cell>
          <cell r="G78" t="str">
            <v>Rushita</v>
          </cell>
          <cell r="I78">
            <v>0</v>
          </cell>
          <cell r="J78">
            <v>1</v>
          </cell>
          <cell r="K78">
            <v>0</v>
          </cell>
          <cell r="L78">
            <v>0</v>
          </cell>
          <cell r="M78">
            <v>0</v>
          </cell>
          <cell r="N78">
            <v>3</v>
          </cell>
          <cell r="O78">
            <v>0</v>
          </cell>
          <cell r="P78">
            <v>0</v>
          </cell>
          <cell r="Q78">
            <v>2</v>
          </cell>
          <cell r="R78">
            <v>11</v>
          </cell>
          <cell r="S78">
            <v>0</v>
          </cell>
          <cell r="T78">
            <v>0</v>
          </cell>
          <cell r="U78">
            <v>0</v>
          </cell>
          <cell r="V78">
            <v>4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1</v>
          </cell>
          <cell r="AJ78">
            <v>3</v>
          </cell>
          <cell r="AK78">
            <v>141.65666666666667</v>
          </cell>
          <cell r="AL78">
            <v>424.97</v>
          </cell>
          <cell r="AM78">
            <v>1880.6599999999999</v>
          </cell>
          <cell r="AN78">
            <v>2350.8249999999998</v>
          </cell>
          <cell r="AO78">
            <v>470.16500000000002</v>
          </cell>
          <cell r="AP78">
            <v>2820.99</v>
          </cell>
          <cell r="AR78">
            <v>0</v>
          </cell>
          <cell r="AS78">
            <v>0</v>
          </cell>
          <cell r="AT78">
            <v>0</v>
          </cell>
          <cell r="AU78">
            <v>500</v>
          </cell>
          <cell r="AV78">
            <v>500</v>
          </cell>
          <cell r="AW78">
            <v>1730.87</v>
          </cell>
          <cell r="AX78">
            <v>1</v>
          </cell>
          <cell r="AY78">
            <v>322.58064516129031</v>
          </cell>
          <cell r="AZ78">
            <v>137.43</v>
          </cell>
          <cell r="BA78">
            <v>-185.1506451612903</v>
          </cell>
          <cell r="BB78">
            <v>79.032258064516128</v>
          </cell>
          <cell r="BC78">
            <v>39.276440708133208</v>
          </cell>
          <cell r="BD78">
            <v>0</v>
          </cell>
          <cell r="BE78">
            <v>35.863537482326755</v>
          </cell>
          <cell r="BF78">
            <v>-43.168720582189373</v>
          </cell>
          <cell r="BG78">
            <v>0.26095857878430295</v>
          </cell>
          <cell r="BH78">
            <v>3.4129032258064518</v>
          </cell>
          <cell r="BI78">
            <v>0</v>
          </cell>
          <cell r="BJ78">
            <v>200</v>
          </cell>
          <cell r="BK78">
            <v>0</v>
          </cell>
          <cell r="BL78">
            <v>200</v>
          </cell>
          <cell r="BM78">
            <v>149.79000000000002</v>
          </cell>
          <cell r="BN78">
            <v>0</v>
          </cell>
          <cell r="BO78">
            <v>129.03225806451613</v>
          </cell>
          <cell r="BP78">
            <v>0</v>
          </cell>
          <cell r="BQ78">
            <v>-129.03225806451613</v>
          </cell>
          <cell r="BR78">
            <v>35.483870967741936</v>
          </cell>
          <cell r="BS78">
            <v>0</v>
          </cell>
          <cell r="BT78">
            <v>0</v>
          </cell>
          <cell r="BU78">
            <v>0</v>
          </cell>
          <cell r="BV78">
            <v>-35.483870967741936</v>
          </cell>
          <cell r="BW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K78">
            <v>0</v>
          </cell>
          <cell r="CL78">
            <v>0</v>
          </cell>
          <cell r="CM78">
            <v>0</v>
          </cell>
          <cell r="CO78" t="str">
            <v>OLD</v>
          </cell>
        </row>
        <row r="79">
          <cell r="C79">
            <v>75</v>
          </cell>
          <cell r="D79" t="str">
            <v>V6</v>
          </cell>
          <cell r="E79" t="str">
            <v>Tushar</v>
          </cell>
          <cell r="F79" t="str">
            <v>Darshan</v>
          </cell>
          <cell r="G79" t="str">
            <v>Rushita</v>
          </cell>
          <cell r="I79">
            <v>2</v>
          </cell>
          <cell r="J79">
            <v>4</v>
          </cell>
          <cell r="K79">
            <v>0</v>
          </cell>
          <cell r="L79">
            <v>0</v>
          </cell>
          <cell r="M79">
            <v>161</v>
          </cell>
          <cell r="N79">
            <v>42</v>
          </cell>
          <cell r="O79">
            <v>0</v>
          </cell>
          <cell r="P79">
            <v>0</v>
          </cell>
          <cell r="Q79">
            <v>11</v>
          </cell>
          <cell r="R79">
            <v>6</v>
          </cell>
          <cell r="S79">
            <v>0</v>
          </cell>
          <cell r="T79">
            <v>0</v>
          </cell>
          <cell r="U79">
            <v>163</v>
          </cell>
          <cell r="V79">
            <v>49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6</v>
          </cell>
          <cell r="AJ79">
            <v>203</v>
          </cell>
          <cell r="AK79">
            <v>161.60500000000002</v>
          </cell>
          <cell r="AL79">
            <v>32805.815000000002</v>
          </cell>
          <cell r="AM79">
            <v>3183.64</v>
          </cell>
          <cell r="AN79">
            <v>3979.55</v>
          </cell>
          <cell r="AO79">
            <v>795.91</v>
          </cell>
          <cell r="AP79">
            <v>4775.46</v>
          </cell>
          <cell r="AR79">
            <v>0</v>
          </cell>
          <cell r="AS79">
            <v>0</v>
          </cell>
          <cell r="AT79">
            <v>0</v>
          </cell>
          <cell r="AU79">
            <v>4000</v>
          </cell>
          <cell r="AV79">
            <v>4000</v>
          </cell>
          <cell r="AW79">
            <v>2203.5500000000002</v>
          </cell>
          <cell r="AX79">
            <v>6</v>
          </cell>
          <cell r="AY79">
            <v>2580.6451612903224</v>
          </cell>
          <cell r="AZ79">
            <v>976.81999999999994</v>
          </cell>
          <cell r="BA79">
            <v>-1603.8251612903225</v>
          </cell>
          <cell r="BB79">
            <v>632.25806451612902</v>
          </cell>
          <cell r="BC79">
            <v>305.65844302453741</v>
          </cell>
          <cell r="BD79">
            <v>30.190000000000012</v>
          </cell>
          <cell r="BE79">
            <v>253.00392689550515</v>
          </cell>
          <cell r="BF79">
            <v>-379.25413762062385</v>
          </cell>
          <cell r="BG79">
            <v>0.25900772598380989</v>
          </cell>
          <cell r="BH79">
            <v>22.464516129032258</v>
          </cell>
          <cell r="BI79">
            <v>0</v>
          </cell>
          <cell r="BJ79">
            <v>400</v>
          </cell>
          <cell r="BK79">
            <v>0</v>
          </cell>
          <cell r="BL79">
            <v>400</v>
          </cell>
          <cell r="BM79">
            <v>362.93</v>
          </cell>
          <cell r="BN79">
            <v>0</v>
          </cell>
          <cell r="BO79">
            <v>258.06451612903226</v>
          </cell>
          <cell r="BP79">
            <v>0</v>
          </cell>
          <cell r="BQ79">
            <v>-258.06451612903226</v>
          </cell>
          <cell r="BR79">
            <v>70.967741935483872</v>
          </cell>
          <cell r="BS79">
            <v>0</v>
          </cell>
          <cell r="BT79">
            <v>0</v>
          </cell>
          <cell r="BU79">
            <v>0</v>
          </cell>
          <cell r="BV79">
            <v>-70.967741935483872</v>
          </cell>
          <cell r="BW79">
            <v>0</v>
          </cell>
          <cell r="CB79">
            <v>0</v>
          </cell>
          <cell r="CC79">
            <v>617.16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K79">
            <v>0</v>
          </cell>
          <cell r="CL79">
            <v>0</v>
          </cell>
          <cell r="CM79">
            <v>0</v>
          </cell>
          <cell r="CO79" t="str">
            <v>OLD</v>
          </cell>
        </row>
        <row r="80">
          <cell r="C80">
            <v>76</v>
          </cell>
          <cell r="D80" t="str">
            <v>V7</v>
          </cell>
          <cell r="E80" t="str">
            <v>Tushar</v>
          </cell>
          <cell r="F80" t="str">
            <v>Darshan</v>
          </cell>
          <cell r="G80" t="str">
            <v>Rushita</v>
          </cell>
          <cell r="I80">
            <v>3</v>
          </cell>
          <cell r="J80">
            <v>0</v>
          </cell>
          <cell r="K80">
            <v>0</v>
          </cell>
          <cell r="L80">
            <v>0</v>
          </cell>
          <cell r="M80">
            <v>28</v>
          </cell>
          <cell r="N80">
            <v>0</v>
          </cell>
          <cell r="O80">
            <v>0</v>
          </cell>
          <cell r="P80">
            <v>0</v>
          </cell>
          <cell r="Q80">
            <v>5</v>
          </cell>
          <cell r="R80">
            <v>0</v>
          </cell>
          <cell r="S80">
            <v>0</v>
          </cell>
          <cell r="T80">
            <v>0</v>
          </cell>
          <cell r="U80">
            <v>31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3</v>
          </cell>
          <cell r="AJ80">
            <v>28</v>
          </cell>
          <cell r="AK80">
            <v>169.99</v>
          </cell>
          <cell r="AL80">
            <v>4759.72</v>
          </cell>
          <cell r="AM80">
            <v>733.92</v>
          </cell>
          <cell r="AN80">
            <v>917.4</v>
          </cell>
          <cell r="AO80">
            <v>183.48</v>
          </cell>
          <cell r="AP80">
            <v>1100.8799999999999</v>
          </cell>
          <cell r="AR80">
            <v>0</v>
          </cell>
          <cell r="AS80">
            <v>0</v>
          </cell>
          <cell r="AT80">
            <v>0</v>
          </cell>
          <cell r="AU80">
            <v>1000</v>
          </cell>
          <cell r="AV80">
            <v>1000</v>
          </cell>
          <cell r="AW80">
            <v>181.89000000000001</v>
          </cell>
          <cell r="AX80">
            <v>3</v>
          </cell>
          <cell r="AY80">
            <v>645.16129032258061</v>
          </cell>
          <cell r="AZ80">
            <v>553.37</v>
          </cell>
          <cell r="BA80">
            <v>-91.791290322580608</v>
          </cell>
          <cell r="BB80">
            <v>158.06451612903226</v>
          </cell>
          <cell r="BC80">
            <v>112.59155000000005</v>
          </cell>
          <cell r="BD80">
            <v>4.63</v>
          </cell>
          <cell r="BE80">
            <v>107.96155000000006</v>
          </cell>
          <cell r="BF80">
            <v>-50.102966129032197</v>
          </cell>
          <cell r="BG80">
            <v>0.1950983067387102</v>
          </cell>
          <cell r="BH80">
            <v>0</v>
          </cell>
          <cell r="BI80">
            <v>0</v>
          </cell>
          <cell r="BJ80">
            <v>600</v>
          </cell>
          <cell r="BK80">
            <v>0</v>
          </cell>
          <cell r="BL80">
            <v>600</v>
          </cell>
          <cell r="BM80">
            <v>552.03</v>
          </cell>
          <cell r="BN80">
            <v>0</v>
          </cell>
          <cell r="BO80">
            <v>387.09677419354841</v>
          </cell>
          <cell r="BP80">
            <v>0</v>
          </cell>
          <cell r="BQ80">
            <v>-387.09677419354841</v>
          </cell>
          <cell r="BR80">
            <v>106.45161290322582</v>
          </cell>
          <cell r="BS80">
            <v>0</v>
          </cell>
          <cell r="BT80">
            <v>0.75</v>
          </cell>
          <cell r="BU80">
            <v>-0.75</v>
          </cell>
          <cell r="BV80">
            <v>-107.20161290322582</v>
          </cell>
          <cell r="BW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K80">
            <v>0</v>
          </cell>
          <cell r="CL80">
            <v>0</v>
          </cell>
          <cell r="CM80">
            <v>0</v>
          </cell>
          <cell r="CO80" t="str">
            <v>OLD</v>
          </cell>
        </row>
        <row r="81">
          <cell r="C81">
            <v>77</v>
          </cell>
          <cell r="D81" t="str">
            <v>WR-A118</v>
          </cell>
          <cell r="E81" t="str">
            <v>Shubham</v>
          </cell>
          <cell r="F81" t="str">
            <v>Darshan</v>
          </cell>
          <cell r="G81" t="str">
            <v>Rushita</v>
          </cell>
          <cell r="I81">
            <v>1</v>
          </cell>
          <cell r="J81">
            <v>0</v>
          </cell>
          <cell r="K81">
            <v>0</v>
          </cell>
          <cell r="L81">
            <v>0</v>
          </cell>
          <cell r="M81">
            <v>1</v>
          </cell>
          <cell r="N81">
            <v>0</v>
          </cell>
          <cell r="O81">
            <v>0</v>
          </cell>
          <cell r="P81">
            <v>0</v>
          </cell>
          <cell r="Q81">
            <v>2</v>
          </cell>
          <cell r="R81">
            <v>0</v>
          </cell>
          <cell r="S81">
            <v>0</v>
          </cell>
          <cell r="T81">
            <v>0</v>
          </cell>
          <cell r="U81">
            <v>2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1</v>
          </cell>
          <cell r="AJ81">
            <v>1</v>
          </cell>
          <cell r="AK81">
            <v>29.99</v>
          </cell>
          <cell r="AL81">
            <v>29.99</v>
          </cell>
          <cell r="AM81">
            <v>59.98</v>
          </cell>
          <cell r="AN81">
            <v>74.974999999999994</v>
          </cell>
          <cell r="AO81">
            <v>14.994999999999999</v>
          </cell>
          <cell r="AP81">
            <v>89.97</v>
          </cell>
          <cell r="AR81">
            <v>0</v>
          </cell>
          <cell r="AS81">
            <v>100</v>
          </cell>
          <cell r="AT81">
            <v>0</v>
          </cell>
          <cell r="AU81">
            <v>0</v>
          </cell>
          <cell r="AV81">
            <v>100</v>
          </cell>
          <cell r="AW81">
            <v>59.98</v>
          </cell>
          <cell r="AX81">
            <v>0</v>
          </cell>
          <cell r="AY81">
            <v>64.516129032258064</v>
          </cell>
          <cell r="AZ81">
            <v>0</v>
          </cell>
          <cell r="BA81">
            <v>-64.516129032258064</v>
          </cell>
          <cell r="BB81">
            <v>14.516129032258064</v>
          </cell>
          <cell r="BC81">
            <v>0</v>
          </cell>
          <cell r="BD81">
            <v>0</v>
          </cell>
          <cell r="BE81">
            <v>0</v>
          </cell>
          <cell r="BF81">
            <v>-14.516129032258064</v>
          </cell>
          <cell r="BG81">
            <v>0</v>
          </cell>
          <cell r="BH81">
            <v>0</v>
          </cell>
          <cell r="BI81">
            <v>0</v>
          </cell>
          <cell r="BJ81">
            <v>100</v>
          </cell>
          <cell r="BK81">
            <v>0</v>
          </cell>
          <cell r="BL81">
            <v>100</v>
          </cell>
          <cell r="BM81">
            <v>0</v>
          </cell>
          <cell r="BN81">
            <v>1</v>
          </cell>
          <cell r="BO81">
            <v>64.516129032258064</v>
          </cell>
          <cell r="BP81">
            <v>32.01</v>
          </cell>
          <cell r="BQ81">
            <v>-32.506129032258066</v>
          </cell>
          <cell r="BR81">
            <v>17.741935483870968</v>
          </cell>
          <cell r="BS81">
            <v>9.928449999999998</v>
          </cell>
          <cell r="BT81">
            <v>1.6</v>
          </cell>
          <cell r="BU81">
            <v>8.3284499999999984</v>
          </cell>
          <cell r="BV81">
            <v>-9.4134854838709696</v>
          </cell>
          <cell r="BW81">
            <v>0.26018275538894092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K81">
            <v>0</v>
          </cell>
          <cell r="CL81">
            <v>0</v>
          </cell>
          <cell r="CM81">
            <v>0</v>
          </cell>
          <cell r="CO81" t="str">
            <v>OLD</v>
          </cell>
        </row>
        <row r="82">
          <cell r="C82">
            <v>78</v>
          </cell>
          <cell r="D82" t="str">
            <v>WR-A124</v>
          </cell>
          <cell r="E82" t="str">
            <v>Shubham</v>
          </cell>
          <cell r="F82" t="str">
            <v>Darshan</v>
          </cell>
          <cell r="G82" t="str">
            <v>Rushita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25</v>
          </cell>
          <cell r="N82">
            <v>0</v>
          </cell>
          <cell r="O82">
            <v>0</v>
          </cell>
          <cell r="P82">
            <v>0</v>
          </cell>
          <cell r="Q82">
            <v>1</v>
          </cell>
          <cell r="R82">
            <v>0</v>
          </cell>
          <cell r="S82">
            <v>0</v>
          </cell>
          <cell r="T82">
            <v>0</v>
          </cell>
          <cell r="U82">
            <v>25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25</v>
          </cell>
          <cell r="AK82">
            <v>32.99</v>
          </cell>
          <cell r="AL82">
            <v>824.75</v>
          </cell>
          <cell r="AM82">
            <v>32.99</v>
          </cell>
          <cell r="AN82">
            <v>41.237499999999997</v>
          </cell>
          <cell r="AO82">
            <v>8.2475000000000005</v>
          </cell>
          <cell r="AP82">
            <v>49.484999999999999</v>
          </cell>
          <cell r="AR82">
            <v>0</v>
          </cell>
          <cell r="AS82">
            <v>200</v>
          </cell>
          <cell r="AT82">
            <v>0</v>
          </cell>
          <cell r="AU82">
            <v>0</v>
          </cell>
          <cell r="AV82">
            <v>200</v>
          </cell>
          <cell r="AW82">
            <v>32.99</v>
          </cell>
          <cell r="AX82">
            <v>0</v>
          </cell>
          <cell r="AY82">
            <v>129.03225806451613</v>
          </cell>
          <cell r="AZ82">
            <v>0</v>
          </cell>
          <cell r="BA82">
            <v>-129.03225806451613</v>
          </cell>
          <cell r="BB82">
            <v>29.032258064516128</v>
          </cell>
          <cell r="BC82">
            <v>0</v>
          </cell>
          <cell r="BD82">
            <v>0</v>
          </cell>
          <cell r="BE82">
            <v>0</v>
          </cell>
          <cell r="BF82">
            <v>-29.032258064516128</v>
          </cell>
          <cell r="BG82">
            <v>0</v>
          </cell>
          <cell r="BH82">
            <v>0</v>
          </cell>
          <cell r="BI82">
            <v>0</v>
          </cell>
          <cell r="BJ82">
            <v>100</v>
          </cell>
          <cell r="BK82">
            <v>0</v>
          </cell>
          <cell r="BL82">
            <v>100</v>
          </cell>
          <cell r="BM82">
            <v>0</v>
          </cell>
          <cell r="BN82">
            <v>0</v>
          </cell>
          <cell r="BO82">
            <v>64.516129032258064</v>
          </cell>
          <cell r="BP82">
            <v>0</v>
          </cell>
          <cell r="BQ82">
            <v>-64.516129032258064</v>
          </cell>
          <cell r="BR82">
            <v>17.741935483870968</v>
          </cell>
          <cell r="BS82">
            <v>0</v>
          </cell>
          <cell r="BT82">
            <v>0</v>
          </cell>
          <cell r="BU82">
            <v>0</v>
          </cell>
          <cell r="BV82">
            <v>-17.741935483870968</v>
          </cell>
          <cell r="BW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K82">
            <v>0</v>
          </cell>
          <cell r="CL82">
            <v>0</v>
          </cell>
          <cell r="CM82">
            <v>0</v>
          </cell>
          <cell r="CO82" t="str">
            <v>OLD</v>
          </cell>
        </row>
        <row r="83">
          <cell r="C83">
            <v>79</v>
          </cell>
          <cell r="D83" t="str">
            <v>WR-A130</v>
          </cell>
          <cell r="E83" t="str">
            <v>Shubham</v>
          </cell>
          <cell r="F83" t="str">
            <v>Darshan</v>
          </cell>
          <cell r="G83" t="str">
            <v>Rushita</v>
          </cell>
          <cell r="I83">
            <v>6</v>
          </cell>
          <cell r="J83">
            <v>0</v>
          </cell>
          <cell r="K83">
            <v>0</v>
          </cell>
          <cell r="L83">
            <v>0</v>
          </cell>
          <cell r="M83">
            <v>2</v>
          </cell>
          <cell r="N83">
            <v>0</v>
          </cell>
          <cell r="O83">
            <v>0</v>
          </cell>
          <cell r="P83">
            <v>0</v>
          </cell>
          <cell r="Q83">
            <v>4</v>
          </cell>
          <cell r="R83">
            <v>0</v>
          </cell>
          <cell r="S83">
            <v>0</v>
          </cell>
          <cell r="T83">
            <v>0</v>
          </cell>
          <cell r="U83">
            <v>8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6</v>
          </cell>
          <cell r="AJ83">
            <v>2</v>
          </cell>
          <cell r="AK83">
            <v>34.99</v>
          </cell>
          <cell r="AL83">
            <v>69.98</v>
          </cell>
          <cell r="AM83">
            <v>149.93</v>
          </cell>
          <cell r="AN83">
            <v>187.41249999999999</v>
          </cell>
          <cell r="AO83">
            <v>37.482500000000002</v>
          </cell>
          <cell r="AP83">
            <v>224.89499999999998</v>
          </cell>
          <cell r="AR83">
            <v>0</v>
          </cell>
          <cell r="AS83">
            <v>200</v>
          </cell>
          <cell r="AT83">
            <v>0</v>
          </cell>
          <cell r="AU83">
            <v>0</v>
          </cell>
          <cell r="AV83">
            <v>200</v>
          </cell>
          <cell r="AW83">
            <v>74.960000000000008</v>
          </cell>
          <cell r="AX83">
            <v>1</v>
          </cell>
          <cell r="AY83">
            <v>129.03225806451613</v>
          </cell>
          <cell r="AZ83">
            <v>34.99</v>
          </cell>
          <cell r="BA83">
            <v>-94.042258064516119</v>
          </cell>
          <cell r="BB83">
            <v>29.032258064516128</v>
          </cell>
          <cell r="BC83">
            <v>10.190000000000001</v>
          </cell>
          <cell r="BD83">
            <v>0</v>
          </cell>
          <cell r="BE83">
            <v>10.190000000000001</v>
          </cell>
          <cell r="BF83">
            <v>-18.842258064516127</v>
          </cell>
          <cell r="BG83">
            <v>0.29122606458988282</v>
          </cell>
          <cell r="BH83">
            <v>0</v>
          </cell>
          <cell r="BI83">
            <v>0</v>
          </cell>
          <cell r="BJ83">
            <v>100</v>
          </cell>
          <cell r="BK83">
            <v>0</v>
          </cell>
          <cell r="BL83">
            <v>100</v>
          </cell>
          <cell r="BM83">
            <v>74.97</v>
          </cell>
          <cell r="BN83">
            <v>5</v>
          </cell>
          <cell r="BO83">
            <v>64.516129032258064</v>
          </cell>
          <cell r="BP83">
            <v>193</v>
          </cell>
          <cell r="BQ83">
            <v>128.48387096774195</v>
          </cell>
          <cell r="BR83">
            <v>17.741935483870968</v>
          </cell>
          <cell r="BS83">
            <v>76.00500000000001</v>
          </cell>
          <cell r="BT83">
            <v>3.85</v>
          </cell>
          <cell r="BU83">
            <v>72.155000000000015</v>
          </cell>
          <cell r="BV83">
            <v>54.413064516129047</v>
          </cell>
          <cell r="BW83">
            <v>0.37386010362694311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K83">
            <v>0</v>
          </cell>
          <cell r="CL83">
            <v>0</v>
          </cell>
          <cell r="CM83">
            <v>0</v>
          </cell>
          <cell r="CO83" t="str">
            <v>OLD</v>
          </cell>
        </row>
        <row r="84">
          <cell r="C84">
            <v>80</v>
          </cell>
          <cell r="D84" t="str">
            <v>WR-A136</v>
          </cell>
          <cell r="E84" t="str">
            <v>Shubham</v>
          </cell>
          <cell r="F84" t="str">
            <v>Darshan</v>
          </cell>
          <cell r="G84" t="str">
            <v>Rushita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8</v>
          </cell>
          <cell r="N84">
            <v>0</v>
          </cell>
          <cell r="O84">
            <v>0</v>
          </cell>
          <cell r="P84">
            <v>0</v>
          </cell>
          <cell r="Q84">
            <v>1</v>
          </cell>
          <cell r="R84">
            <v>0</v>
          </cell>
          <cell r="S84">
            <v>0</v>
          </cell>
          <cell r="T84">
            <v>0</v>
          </cell>
          <cell r="U84">
            <v>8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8</v>
          </cell>
          <cell r="AK84">
            <v>45.99</v>
          </cell>
          <cell r="AL84">
            <v>367.92</v>
          </cell>
          <cell r="AM84">
            <v>48.43</v>
          </cell>
          <cell r="AN84">
            <v>60.537500000000001</v>
          </cell>
          <cell r="AO84">
            <v>12.1075</v>
          </cell>
          <cell r="AP84">
            <v>72.644999999999996</v>
          </cell>
          <cell r="AR84">
            <v>0</v>
          </cell>
          <cell r="AS84">
            <v>100</v>
          </cell>
          <cell r="AT84">
            <v>0</v>
          </cell>
          <cell r="AU84">
            <v>0</v>
          </cell>
          <cell r="AV84">
            <v>100</v>
          </cell>
          <cell r="AW84">
            <v>0</v>
          </cell>
          <cell r="AX84">
            <v>0</v>
          </cell>
          <cell r="AY84">
            <v>64.516129032258064</v>
          </cell>
          <cell r="AZ84">
            <v>0</v>
          </cell>
          <cell r="BA84">
            <v>-64.516129032258064</v>
          </cell>
          <cell r="BB84">
            <v>14.516129032258064</v>
          </cell>
          <cell r="BC84">
            <v>0</v>
          </cell>
          <cell r="BD84">
            <v>0</v>
          </cell>
          <cell r="BE84">
            <v>0</v>
          </cell>
          <cell r="BF84">
            <v>-14.516129032258064</v>
          </cell>
          <cell r="BG84">
            <v>0</v>
          </cell>
          <cell r="BH84">
            <v>0</v>
          </cell>
          <cell r="BI84">
            <v>0</v>
          </cell>
          <cell r="BJ84">
            <v>100</v>
          </cell>
          <cell r="BK84">
            <v>0</v>
          </cell>
          <cell r="BL84">
            <v>100</v>
          </cell>
          <cell r="BM84">
            <v>48.43</v>
          </cell>
          <cell r="BN84">
            <v>0</v>
          </cell>
          <cell r="BO84">
            <v>64.516129032258064</v>
          </cell>
          <cell r="BP84">
            <v>0</v>
          </cell>
          <cell r="BQ84">
            <v>-64.516129032258064</v>
          </cell>
          <cell r="BR84">
            <v>17.741935483870968</v>
          </cell>
          <cell r="BS84">
            <v>0</v>
          </cell>
          <cell r="BT84">
            <v>0</v>
          </cell>
          <cell r="BU84">
            <v>0</v>
          </cell>
          <cell r="BV84">
            <v>-17.741935483870968</v>
          </cell>
          <cell r="BW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K84">
            <v>0</v>
          </cell>
          <cell r="CL84">
            <v>0</v>
          </cell>
          <cell r="CM84">
            <v>0</v>
          </cell>
          <cell r="CO84" t="str">
            <v>OLD</v>
          </cell>
        </row>
        <row r="85">
          <cell r="C85">
            <v>81</v>
          </cell>
          <cell r="D85" t="str">
            <v>WR-A142</v>
          </cell>
          <cell r="E85" t="str">
            <v>Shubham</v>
          </cell>
          <cell r="F85" t="str">
            <v>Darshan</v>
          </cell>
          <cell r="G85" t="str">
            <v>Rushita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17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17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17</v>
          </cell>
          <cell r="AK85">
            <v>49.99</v>
          </cell>
          <cell r="AL85">
            <v>849.83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R85">
            <v>0</v>
          </cell>
          <cell r="AS85">
            <v>200</v>
          </cell>
          <cell r="AT85">
            <v>0</v>
          </cell>
          <cell r="AU85">
            <v>0</v>
          </cell>
          <cell r="AV85">
            <v>200</v>
          </cell>
          <cell r="AW85">
            <v>0</v>
          </cell>
          <cell r="AX85">
            <v>0</v>
          </cell>
          <cell r="AY85">
            <v>129.03225806451613</v>
          </cell>
          <cell r="AZ85">
            <v>0</v>
          </cell>
          <cell r="BA85">
            <v>-129.03225806451613</v>
          </cell>
          <cell r="BB85">
            <v>29.032258064516128</v>
          </cell>
          <cell r="BC85">
            <v>0</v>
          </cell>
          <cell r="BD85">
            <v>0</v>
          </cell>
          <cell r="BE85">
            <v>0</v>
          </cell>
          <cell r="BF85">
            <v>-29.032258064516128</v>
          </cell>
          <cell r="BG85">
            <v>0</v>
          </cell>
          <cell r="BH85">
            <v>0</v>
          </cell>
          <cell r="BI85">
            <v>0</v>
          </cell>
          <cell r="BJ85">
            <v>100</v>
          </cell>
          <cell r="BK85">
            <v>0</v>
          </cell>
          <cell r="BL85">
            <v>100</v>
          </cell>
          <cell r="BM85">
            <v>0</v>
          </cell>
          <cell r="BN85">
            <v>0</v>
          </cell>
          <cell r="BO85">
            <v>64.516129032258064</v>
          </cell>
          <cell r="BP85">
            <v>0</v>
          </cell>
          <cell r="BQ85">
            <v>-64.516129032258064</v>
          </cell>
          <cell r="BR85">
            <v>17.741935483870968</v>
          </cell>
          <cell r="BS85">
            <v>0</v>
          </cell>
          <cell r="BT85">
            <v>0</v>
          </cell>
          <cell r="BU85">
            <v>0</v>
          </cell>
          <cell r="BV85">
            <v>-17.741935483870968</v>
          </cell>
          <cell r="BW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K85">
            <v>0</v>
          </cell>
          <cell r="CL85">
            <v>0</v>
          </cell>
          <cell r="CM85">
            <v>0</v>
          </cell>
          <cell r="CO85" t="str">
            <v>OLD</v>
          </cell>
        </row>
        <row r="86">
          <cell r="C86">
            <v>82</v>
          </cell>
          <cell r="D86" t="str">
            <v>WR-A160</v>
          </cell>
          <cell r="E86" t="str">
            <v>Shubham</v>
          </cell>
          <cell r="F86" t="str">
            <v>Darshan</v>
          </cell>
          <cell r="G86" t="str">
            <v>Rushita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6</v>
          </cell>
          <cell r="N86">
            <v>0</v>
          </cell>
          <cell r="O86">
            <v>0</v>
          </cell>
          <cell r="P86">
            <v>0</v>
          </cell>
          <cell r="Q86">
            <v>2</v>
          </cell>
          <cell r="R86">
            <v>0</v>
          </cell>
          <cell r="S86">
            <v>0</v>
          </cell>
          <cell r="T86">
            <v>0</v>
          </cell>
          <cell r="U86">
            <v>6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6</v>
          </cell>
          <cell r="AK86">
            <v>68.989999999999995</v>
          </cell>
          <cell r="AL86">
            <v>413.93999999999994</v>
          </cell>
          <cell r="AM86">
            <v>148.73999999999998</v>
          </cell>
          <cell r="AN86">
            <v>185.92499999999995</v>
          </cell>
          <cell r="AO86">
            <v>37.184999999999995</v>
          </cell>
          <cell r="AP86">
            <v>223.10999999999996</v>
          </cell>
          <cell r="AR86">
            <v>0</v>
          </cell>
          <cell r="AS86">
            <v>200</v>
          </cell>
          <cell r="AT86">
            <v>0</v>
          </cell>
          <cell r="AU86">
            <v>0</v>
          </cell>
          <cell r="AV86">
            <v>200</v>
          </cell>
          <cell r="AW86">
            <v>148.73999999999998</v>
          </cell>
          <cell r="AX86">
            <v>0</v>
          </cell>
          <cell r="AY86">
            <v>129.03225806451613</v>
          </cell>
          <cell r="AZ86">
            <v>0</v>
          </cell>
          <cell r="BA86">
            <v>-129.03225806451613</v>
          </cell>
          <cell r="BB86">
            <v>29.032258064516128</v>
          </cell>
          <cell r="BC86">
            <v>0</v>
          </cell>
          <cell r="BD86">
            <v>0</v>
          </cell>
          <cell r="BE86">
            <v>0</v>
          </cell>
          <cell r="BF86">
            <v>-29.032258064516128</v>
          </cell>
          <cell r="BG86">
            <v>0</v>
          </cell>
          <cell r="BH86">
            <v>0</v>
          </cell>
          <cell r="BI86">
            <v>0</v>
          </cell>
          <cell r="BJ86">
            <v>200</v>
          </cell>
          <cell r="BK86">
            <v>0</v>
          </cell>
          <cell r="BL86">
            <v>200</v>
          </cell>
          <cell r="BM86">
            <v>0</v>
          </cell>
          <cell r="BN86">
            <v>1</v>
          </cell>
          <cell r="BO86">
            <v>129.03225806451613</v>
          </cell>
          <cell r="BP86">
            <v>74.539999999999992</v>
          </cell>
          <cell r="BQ86">
            <v>-54.492258064516136</v>
          </cell>
          <cell r="BR86">
            <v>35.483870967741936</v>
          </cell>
          <cell r="BS86">
            <v>20.806299999999993</v>
          </cell>
          <cell r="BT86">
            <v>0</v>
          </cell>
          <cell r="BU86">
            <v>20.806299999999993</v>
          </cell>
          <cell r="BV86">
            <v>-14.677570967741943</v>
          </cell>
          <cell r="BW86">
            <v>0.27912932653608796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K86">
            <v>0</v>
          </cell>
          <cell r="CL86">
            <v>0</v>
          </cell>
          <cell r="CM86">
            <v>0</v>
          </cell>
          <cell r="CO86" t="str">
            <v>OLD</v>
          </cell>
        </row>
        <row r="87">
          <cell r="C87">
            <v>83</v>
          </cell>
          <cell r="D87" t="str">
            <v>WR-A212</v>
          </cell>
          <cell r="E87" t="str">
            <v>Shubham</v>
          </cell>
          <cell r="F87" t="str">
            <v>Darshan</v>
          </cell>
          <cell r="G87" t="str">
            <v>Rushita</v>
          </cell>
          <cell r="H87" t="str">
            <v>TOP 150</v>
          </cell>
          <cell r="I87">
            <v>8</v>
          </cell>
          <cell r="J87">
            <v>25</v>
          </cell>
          <cell r="K87">
            <v>5</v>
          </cell>
          <cell r="L87">
            <v>0</v>
          </cell>
          <cell r="M87">
            <v>562</v>
          </cell>
          <cell r="N87">
            <v>119</v>
          </cell>
          <cell r="O87">
            <v>104</v>
          </cell>
          <cell r="P87">
            <v>0</v>
          </cell>
          <cell r="Q87">
            <v>19</v>
          </cell>
          <cell r="R87">
            <v>43</v>
          </cell>
          <cell r="S87">
            <v>3</v>
          </cell>
          <cell r="T87">
            <v>0</v>
          </cell>
          <cell r="U87">
            <v>569</v>
          </cell>
          <cell r="V87">
            <v>148</v>
          </cell>
          <cell r="W87">
            <v>109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38</v>
          </cell>
          <cell r="AJ87">
            <v>785</v>
          </cell>
          <cell r="AK87">
            <v>23.998396296296296</v>
          </cell>
          <cell r="AL87">
            <v>18838.741092592591</v>
          </cell>
          <cell r="AM87">
            <v>1773.3140000000001</v>
          </cell>
          <cell r="AN87">
            <v>2216.6424999999999</v>
          </cell>
          <cell r="AO87">
            <v>443.32849999999996</v>
          </cell>
          <cell r="AP87">
            <v>2659.971</v>
          </cell>
          <cell r="AR87">
            <v>0</v>
          </cell>
          <cell r="AS87">
            <v>5000</v>
          </cell>
          <cell r="AT87">
            <v>0</v>
          </cell>
          <cell r="AU87">
            <v>0</v>
          </cell>
          <cell r="AV87">
            <v>5000</v>
          </cell>
          <cell r="AW87">
            <v>1690.5340000000001</v>
          </cell>
          <cell r="AX87">
            <v>47</v>
          </cell>
          <cell r="AY87">
            <v>3225.8064516129029</v>
          </cell>
          <cell r="AZ87">
            <v>1236.0032999999999</v>
          </cell>
          <cell r="BA87">
            <v>-1989.8031516129031</v>
          </cell>
          <cell r="BB87">
            <v>725.80645161290317</v>
          </cell>
          <cell r="BC87">
            <v>319.87756423456784</v>
          </cell>
          <cell r="BD87">
            <v>93.910781602602043</v>
          </cell>
          <cell r="BE87">
            <v>217.4009761803529</v>
          </cell>
          <cell r="BF87">
            <v>-508.40547543255025</v>
          </cell>
          <cell r="BG87">
            <v>0.17589028781747826</v>
          </cell>
          <cell r="BH87">
            <v>8.5658064516129038</v>
          </cell>
          <cell r="BI87">
            <v>0</v>
          </cell>
          <cell r="BJ87">
            <v>100</v>
          </cell>
          <cell r="BK87">
            <v>0</v>
          </cell>
          <cell r="BL87">
            <v>100</v>
          </cell>
          <cell r="BM87">
            <v>82.78</v>
          </cell>
          <cell r="BN87">
            <v>1</v>
          </cell>
          <cell r="BO87">
            <v>64.516129032258064</v>
          </cell>
          <cell r="BP87">
            <v>27.549999999999997</v>
          </cell>
          <cell r="BQ87">
            <v>-36.966129032258067</v>
          </cell>
          <cell r="BR87">
            <v>17.741935483870968</v>
          </cell>
          <cell r="BS87">
            <v>6.2597499999999995</v>
          </cell>
          <cell r="BT87">
            <v>0</v>
          </cell>
          <cell r="BU87">
            <v>6.2597499999999995</v>
          </cell>
          <cell r="BV87">
            <v>-11.482185483870968</v>
          </cell>
          <cell r="BW87">
            <v>0.22721415607985482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K87">
            <v>0</v>
          </cell>
          <cell r="CL87">
            <v>0</v>
          </cell>
          <cell r="CM87">
            <v>0</v>
          </cell>
          <cell r="CO87" t="str">
            <v>OLD</v>
          </cell>
        </row>
        <row r="88">
          <cell r="C88">
            <v>84</v>
          </cell>
          <cell r="D88" t="str">
            <v>WR-A218</v>
          </cell>
          <cell r="E88" t="str">
            <v>Shubham</v>
          </cell>
          <cell r="F88" t="str">
            <v>Darshan</v>
          </cell>
          <cell r="G88" t="str">
            <v>Rushita</v>
          </cell>
          <cell r="H88" t="str">
            <v>TOP 150</v>
          </cell>
          <cell r="I88">
            <v>1</v>
          </cell>
          <cell r="J88">
            <v>4</v>
          </cell>
          <cell r="K88">
            <v>0</v>
          </cell>
          <cell r="L88">
            <v>0</v>
          </cell>
          <cell r="M88">
            <v>28</v>
          </cell>
          <cell r="N88">
            <v>6</v>
          </cell>
          <cell r="O88">
            <v>0</v>
          </cell>
          <cell r="P88">
            <v>0</v>
          </cell>
          <cell r="Q88">
            <v>1</v>
          </cell>
          <cell r="R88">
            <v>1</v>
          </cell>
          <cell r="S88">
            <v>0</v>
          </cell>
          <cell r="T88">
            <v>0</v>
          </cell>
          <cell r="U88">
            <v>29</v>
          </cell>
          <cell r="V88">
            <v>10</v>
          </cell>
          <cell r="W88">
            <v>0</v>
          </cell>
          <cell r="X88">
            <v>0</v>
          </cell>
          <cell r="Y88">
            <v>30</v>
          </cell>
          <cell r="Z88">
            <v>10</v>
          </cell>
          <cell r="AA88">
            <v>0</v>
          </cell>
          <cell r="AB88">
            <v>20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5</v>
          </cell>
          <cell r="AJ88">
            <v>34</v>
          </cell>
          <cell r="AK88">
            <v>37.24</v>
          </cell>
          <cell r="AL88">
            <v>1266.1600000000001</v>
          </cell>
          <cell r="AM88">
            <v>80.819999999999993</v>
          </cell>
          <cell r="AN88">
            <v>101.02500000000001</v>
          </cell>
          <cell r="AO88">
            <v>20.204999999999998</v>
          </cell>
          <cell r="AP88">
            <v>121.23</v>
          </cell>
          <cell r="AR88">
            <v>0</v>
          </cell>
          <cell r="AS88">
            <v>200</v>
          </cell>
          <cell r="AT88">
            <v>0</v>
          </cell>
          <cell r="AU88">
            <v>0</v>
          </cell>
          <cell r="AV88">
            <v>200</v>
          </cell>
          <cell r="AW88">
            <v>42.79</v>
          </cell>
          <cell r="AX88">
            <v>5</v>
          </cell>
          <cell r="AY88">
            <v>129.03225806451613</v>
          </cell>
          <cell r="AZ88">
            <v>218</v>
          </cell>
          <cell r="BA88">
            <v>88.967741935483872</v>
          </cell>
          <cell r="BB88">
            <v>29.032258064516128</v>
          </cell>
          <cell r="BC88">
            <v>66.474000000000018</v>
          </cell>
          <cell r="BD88">
            <v>10.666126552335896</v>
          </cell>
          <cell r="BE88">
            <v>55.291744415406058</v>
          </cell>
          <cell r="BF88">
            <v>26.259486350889929</v>
          </cell>
          <cell r="BG88">
            <v>0.25363185511654157</v>
          </cell>
          <cell r="BH88">
            <v>0.5161290322580645</v>
          </cell>
          <cell r="BI88">
            <v>0</v>
          </cell>
          <cell r="BJ88">
            <v>200</v>
          </cell>
          <cell r="BK88">
            <v>0</v>
          </cell>
          <cell r="BL88">
            <v>200</v>
          </cell>
          <cell r="BM88">
            <v>38.03</v>
          </cell>
          <cell r="BN88">
            <v>1</v>
          </cell>
          <cell r="BO88">
            <v>129.03225806451613</v>
          </cell>
          <cell r="BP88">
            <v>38.96</v>
          </cell>
          <cell r="BQ88">
            <v>-90.07225806451612</v>
          </cell>
          <cell r="BR88">
            <v>35.483870967741936</v>
          </cell>
          <cell r="BS88">
            <v>9.7611999999999988</v>
          </cell>
          <cell r="BT88">
            <v>0</v>
          </cell>
          <cell r="BU88">
            <v>9.7611999999999988</v>
          </cell>
          <cell r="BV88">
            <v>-25.722670967741937</v>
          </cell>
          <cell r="BW88">
            <v>0.25054414784394247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K88">
            <v>0</v>
          </cell>
          <cell r="CL88">
            <v>0</v>
          </cell>
          <cell r="CM88">
            <v>0</v>
          </cell>
          <cell r="CO88" t="str">
            <v>OLD</v>
          </cell>
        </row>
        <row r="89">
          <cell r="C89">
            <v>85</v>
          </cell>
          <cell r="D89" t="str">
            <v>WR-A224</v>
          </cell>
          <cell r="E89" t="str">
            <v>Shubham</v>
          </cell>
          <cell r="F89" t="str">
            <v>Darshan</v>
          </cell>
          <cell r="G89" t="str">
            <v>Rushita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39</v>
          </cell>
          <cell r="N89">
            <v>0</v>
          </cell>
          <cell r="O89">
            <v>0</v>
          </cell>
          <cell r="P89">
            <v>0</v>
          </cell>
          <cell r="Q89">
            <v>1</v>
          </cell>
          <cell r="R89">
            <v>0</v>
          </cell>
          <cell r="S89">
            <v>0</v>
          </cell>
          <cell r="T89">
            <v>0</v>
          </cell>
          <cell r="U89">
            <v>39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39</v>
          </cell>
          <cell r="AK89">
            <v>44.99</v>
          </cell>
          <cell r="AL89">
            <v>1754.6100000000001</v>
          </cell>
          <cell r="AM89">
            <v>48.59</v>
          </cell>
          <cell r="AN89">
            <v>60.737499999999997</v>
          </cell>
          <cell r="AO89">
            <v>12.147500000000001</v>
          </cell>
          <cell r="AP89">
            <v>72.884999999999991</v>
          </cell>
          <cell r="AR89">
            <v>0</v>
          </cell>
          <cell r="AS89">
            <v>200</v>
          </cell>
          <cell r="AT89">
            <v>0</v>
          </cell>
          <cell r="AU89">
            <v>0</v>
          </cell>
          <cell r="AV89">
            <v>200</v>
          </cell>
          <cell r="AW89">
            <v>48.59</v>
          </cell>
          <cell r="AX89">
            <v>0</v>
          </cell>
          <cell r="AY89">
            <v>129.03225806451613</v>
          </cell>
          <cell r="AZ89">
            <v>0</v>
          </cell>
          <cell r="BA89">
            <v>-129.03225806451613</v>
          </cell>
          <cell r="BB89">
            <v>29.032258064516128</v>
          </cell>
          <cell r="BC89">
            <v>0</v>
          </cell>
          <cell r="BD89">
            <v>1.7000000000000002</v>
          </cell>
          <cell r="BE89">
            <v>-1.7000000000000002</v>
          </cell>
          <cell r="BF89">
            <v>-30.732258064516127</v>
          </cell>
          <cell r="BG89">
            <v>0</v>
          </cell>
          <cell r="BH89">
            <v>0</v>
          </cell>
          <cell r="BI89">
            <v>0</v>
          </cell>
          <cell r="BJ89">
            <v>100</v>
          </cell>
          <cell r="BK89">
            <v>0</v>
          </cell>
          <cell r="BL89">
            <v>100</v>
          </cell>
          <cell r="BM89">
            <v>0</v>
          </cell>
          <cell r="BN89">
            <v>0</v>
          </cell>
          <cell r="BO89">
            <v>64.516129032258064</v>
          </cell>
          <cell r="BP89">
            <v>0</v>
          </cell>
          <cell r="BQ89">
            <v>-64.516129032258064</v>
          </cell>
          <cell r="BR89">
            <v>17.741935483870968</v>
          </cell>
          <cell r="BS89">
            <v>0</v>
          </cell>
          <cell r="BT89">
            <v>0</v>
          </cell>
          <cell r="BU89">
            <v>0</v>
          </cell>
          <cell r="BV89">
            <v>-17.741935483870968</v>
          </cell>
          <cell r="BW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K89">
            <v>0</v>
          </cell>
          <cell r="CL89">
            <v>0</v>
          </cell>
          <cell r="CM89">
            <v>0</v>
          </cell>
          <cell r="CO89" t="str">
            <v>OLD</v>
          </cell>
        </row>
        <row r="90">
          <cell r="C90">
            <v>86</v>
          </cell>
          <cell r="D90" t="str">
            <v>WR-A230</v>
          </cell>
          <cell r="E90" t="str">
            <v>Shubham</v>
          </cell>
          <cell r="F90" t="str">
            <v>Darshan</v>
          </cell>
          <cell r="G90" t="str">
            <v>Rushita</v>
          </cell>
          <cell r="I90">
            <v>1</v>
          </cell>
          <cell r="J90">
            <v>2</v>
          </cell>
          <cell r="K90">
            <v>0</v>
          </cell>
          <cell r="L90">
            <v>0</v>
          </cell>
          <cell r="M90">
            <v>42</v>
          </cell>
          <cell r="N90">
            <v>21</v>
          </cell>
          <cell r="O90">
            <v>0</v>
          </cell>
          <cell r="P90">
            <v>0</v>
          </cell>
          <cell r="Q90">
            <v>1</v>
          </cell>
          <cell r="R90">
            <v>4</v>
          </cell>
          <cell r="S90">
            <v>0</v>
          </cell>
          <cell r="T90">
            <v>0</v>
          </cell>
          <cell r="U90">
            <v>43</v>
          </cell>
          <cell r="V90">
            <v>23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3</v>
          </cell>
          <cell r="AJ90">
            <v>63</v>
          </cell>
          <cell r="AK90">
            <v>62.489999999999995</v>
          </cell>
          <cell r="AL90">
            <v>3936.87</v>
          </cell>
          <cell r="AM90">
            <v>338.51</v>
          </cell>
          <cell r="AN90">
            <v>423.13749999999999</v>
          </cell>
          <cell r="AO90">
            <v>84.627499999999998</v>
          </cell>
          <cell r="AP90">
            <v>507.76499999999999</v>
          </cell>
          <cell r="AR90">
            <v>0</v>
          </cell>
          <cell r="AS90">
            <v>1000</v>
          </cell>
          <cell r="AT90">
            <v>0</v>
          </cell>
          <cell r="AU90">
            <v>0</v>
          </cell>
          <cell r="AV90">
            <v>1000</v>
          </cell>
          <cell r="AW90">
            <v>338.51</v>
          </cell>
          <cell r="AX90">
            <v>3</v>
          </cell>
          <cell r="AY90">
            <v>645.16129032258061</v>
          </cell>
          <cell r="AZ90">
            <v>205.18</v>
          </cell>
          <cell r="BA90">
            <v>-439.98129032258061</v>
          </cell>
          <cell r="BB90">
            <v>145.16129032258064</v>
          </cell>
          <cell r="BC90">
            <v>90.024880952380954</v>
          </cell>
          <cell r="BD90">
            <v>15.227681845062094</v>
          </cell>
          <cell r="BE90">
            <v>73.442360397641437</v>
          </cell>
          <cell r="BF90">
            <v>-71.718929924939204</v>
          </cell>
          <cell r="BG90">
            <v>0.35794112680398399</v>
          </cell>
          <cell r="BH90">
            <v>1.3548387096774195</v>
          </cell>
          <cell r="BI90">
            <v>0</v>
          </cell>
          <cell r="BJ90">
            <v>100</v>
          </cell>
          <cell r="BK90">
            <v>0</v>
          </cell>
          <cell r="BL90">
            <v>100</v>
          </cell>
          <cell r="BM90">
            <v>0</v>
          </cell>
          <cell r="BN90">
            <v>0</v>
          </cell>
          <cell r="BO90">
            <v>64.516129032258064</v>
          </cell>
          <cell r="BP90">
            <v>0</v>
          </cell>
          <cell r="BQ90">
            <v>-64.516129032258064</v>
          </cell>
          <cell r="BR90">
            <v>17.741935483870968</v>
          </cell>
          <cell r="BS90">
            <v>0</v>
          </cell>
          <cell r="BT90">
            <v>0</v>
          </cell>
          <cell r="BU90">
            <v>0</v>
          </cell>
          <cell r="BV90">
            <v>-17.741935483870968</v>
          </cell>
          <cell r="BW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K90">
            <v>0</v>
          </cell>
          <cell r="CL90">
            <v>0</v>
          </cell>
          <cell r="CM90">
            <v>0</v>
          </cell>
          <cell r="CO90" t="str">
            <v>OLD</v>
          </cell>
        </row>
        <row r="91">
          <cell r="C91">
            <v>87</v>
          </cell>
          <cell r="D91" t="str">
            <v>WR-A236</v>
          </cell>
          <cell r="E91" t="str">
            <v>Shubham</v>
          </cell>
          <cell r="F91" t="str">
            <v>Darshan</v>
          </cell>
          <cell r="G91" t="str">
            <v>Rushita</v>
          </cell>
          <cell r="H91" t="str">
            <v>TOP 150</v>
          </cell>
          <cell r="I91">
            <v>1</v>
          </cell>
          <cell r="J91">
            <v>0</v>
          </cell>
          <cell r="K91">
            <v>0</v>
          </cell>
          <cell r="L91">
            <v>0</v>
          </cell>
          <cell r="M91">
            <v>10</v>
          </cell>
          <cell r="N91">
            <v>0</v>
          </cell>
          <cell r="O91">
            <v>0</v>
          </cell>
          <cell r="P91">
            <v>0</v>
          </cell>
          <cell r="Q91">
            <v>5</v>
          </cell>
          <cell r="R91">
            <v>0</v>
          </cell>
          <cell r="S91">
            <v>0</v>
          </cell>
          <cell r="T91">
            <v>0</v>
          </cell>
          <cell r="U91">
            <v>11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1</v>
          </cell>
          <cell r="AJ91">
            <v>10</v>
          </cell>
          <cell r="AK91">
            <v>69.989999999999995</v>
          </cell>
          <cell r="AL91">
            <v>699.9</v>
          </cell>
          <cell r="AM91">
            <v>349.94999999999993</v>
          </cell>
          <cell r="AN91">
            <v>437.43749999999994</v>
          </cell>
          <cell r="AO91">
            <v>87.487499999999983</v>
          </cell>
          <cell r="AP91">
            <v>524.92499999999995</v>
          </cell>
          <cell r="AR91">
            <v>0</v>
          </cell>
          <cell r="AS91">
            <v>500</v>
          </cell>
          <cell r="AT91">
            <v>0</v>
          </cell>
          <cell r="AU91">
            <v>0</v>
          </cell>
          <cell r="AV91">
            <v>500</v>
          </cell>
          <cell r="AW91">
            <v>349.94999999999993</v>
          </cell>
          <cell r="AX91">
            <v>1</v>
          </cell>
          <cell r="AY91">
            <v>322.58064516129031</v>
          </cell>
          <cell r="AZ91">
            <v>73.699999999999989</v>
          </cell>
          <cell r="BA91">
            <v>-248.88064516129032</v>
          </cell>
          <cell r="BB91">
            <v>72.58064516129032</v>
          </cell>
          <cell r="BC91">
            <v>31.249999999999996</v>
          </cell>
          <cell r="BD91">
            <v>1.1000000000000001</v>
          </cell>
          <cell r="BE91">
            <v>30.149999999999995</v>
          </cell>
          <cell r="BF91">
            <v>-42.430645161290329</v>
          </cell>
          <cell r="BG91">
            <v>0.40909090909090906</v>
          </cell>
          <cell r="BH91">
            <v>0</v>
          </cell>
          <cell r="BI91">
            <v>0</v>
          </cell>
          <cell r="BJ91">
            <v>100</v>
          </cell>
          <cell r="BK91">
            <v>0</v>
          </cell>
          <cell r="BL91">
            <v>100</v>
          </cell>
          <cell r="BM91">
            <v>0</v>
          </cell>
          <cell r="BN91">
            <v>0</v>
          </cell>
          <cell r="BO91">
            <v>64.516129032258064</v>
          </cell>
          <cell r="BP91">
            <v>0</v>
          </cell>
          <cell r="BQ91">
            <v>-64.516129032258064</v>
          </cell>
          <cell r="BR91">
            <v>17.741935483870968</v>
          </cell>
          <cell r="BS91">
            <v>0</v>
          </cell>
          <cell r="BT91">
            <v>0</v>
          </cell>
          <cell r="BU91">
            <v>0</v>
          </cell>
          <cell r="BV91">
            <v>-17.741935483870968</v>
          </cell>
          <cell r="BW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K91">
            <v>0</v>
          </cell>
          <cell r="CL91">
            <v>0</v>
          </cell>
          <cell r="CM91">
            <v>0</v>
          </cell>
          <cell r="CO91" t="str">
            <v>OLD</v>
          </cell>
        </row>
        <row r="92">
          <cell r="C92">
            <v>88</v>
          </cell>
          <cell r="D92" t="str">
            <v>WR-A242</v>
          </cell>
          <cell r="E92" t="str">
            <v>Shubham</v>
          </cell>
          <cell r="F92" t="str">
            <v>Darshan</v>
          </cell>
          <cell r="G92" t="str">
            <v>Rushita</v>
          </cell>
          <cell r="I92">
            <v>1</v>
          </cell>
          <cell r="J92">
            <v>0</v>
          </cell>
          <cell r="K92">
            <v>0</v>
          </cell>
          <cell r="L92">
            <v>0</v>
          </cell>
          <cell r="M92">
            <v>21</v>
          </cell>
          <cell r="N92">
            <v>0</v>
          </cell>
          <cell r="O92">
            <v>0</v>
          </cell>
          <cell r="P92">
            <v>0</v>
          </cell>
          <cell r="Q92">
            <v>1</v>
          </cell>
          <cell r="R92">
            <v>0</v>
          </cell>
          <cell r="S92">
            <v>0</v>
          </cell>
          <cell r="T92">
            <v>0</v>
          </cell>
          <cell r="U92">
            <v>22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1</v>
          </cell>
          <cell r="AJ92">
            <v>21</v>
          </cell>
          <cell r="AK92">
            <v>74.989999999999995</v>
          </cell>
          <cell r="AL92">
            <v>1574.79</v>
          </cell>
          <cell r="AM92">
            <v>79.489999999999995</v>
          </cell>
          <cell r="AN92">
            <v>99.362499999999997</v>
          </cell>
          <cell r="AO92">
            <v>19.872499999999999</v>
          </cell>
          <cell r="AP92">
            <v>119.235</v>
          </cell>
          <cell r="AR92">
            <v>0</v>
          </cell>
          <cell r="AS92">
            <v>300</v>
          </cell>
          <cell r="AT92">
            <v>0</v>
          </cell>
          <cell r="AU92">
            <v>0</v>
          </cell>
          <cell r="AV92">
            <v>300</v>
          </cell>
          <cell r="AW92">
            <v>79.489999999999995</v>
          </cell>
          <cell r="AX92">
            <v>1</v>
          </cell>
          <cell r="AY92">
            <v>193.54838709677421</v>
          </cell>
          <cell r="AZ92">
            <v>73.989999999999995</v>
          </cell>
          <cell r="BA92">
            <v>-119.55838709677421</v>
          </cell>
          <cell r="BB92">
            <v>43.548387096774199</v>
          </cell>
          <cell r="BC92">
            <v>29.29</v>
          </cell>
          <cell r="BD92">
            <v>0</v>
          </cell>
          <cell r="BE92">
            <v>29.29</v>
          </cell>
          <cell r="BF92">
            <v>-14.2583870967742</v>
          </cell>
          <cell r="BG92">
            <v>0.39586430598729561</v>
          </cell>
          <cell r="BH92">
            <v>0</v>
          </cell>
          <cell r="BI92">
            <v>0</v>
          </cell>
          <cell r="BJ92">
            <v>100</v>
          </cell>
          <cell r="BK92">
            <v>0</v>
          </cell>
          <cell r="BL92">
            <v>100</v>
          </cell>
          <cell r="BM92">
            <v>0</v>
          </cell>
          <cell r="BN92">
            <v>0</v>
          </cell>
          <cell r="BO92">
            <v>64.516129032258064</v>
          </cell>
          <cell r="BP92">
            <v>0</v>
          </cell>
          <cell r="BQ92">
            <v>-64.516129032258064</v>
          </cell>
          <cell r="BR92">
            <v>17.741935483870968</v>
          </cell>
          <cell r="BS92">
            <v>0</v>
          </cell>
          <cell r="BT92">
            <v>0</v>
          </cell>
          <cell r="BU92">
            <v>0</v>
          </cell>
          <cell r="BV92">
            <v>-17.741935483870968</v>
          </cell>
          <cell r="BW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K92">
            <v>0</v>
          </cell>
          <cell r="CL92">
            <v>0</v>
          </cell>
          <cell r="CM92">
            <v>0</v>
          </cell>
          <cell r="CO92" t="str">
            <v>OLD</v>
          </cell>
        </row>
        <row r="93">
          <cell r="C93">
            <v>89</v>
          </cell>
          <cell r="D93" t="str">
            <v>WR-A260</v>
          </cell>
          <cell r="E93" t="str">
            <v>Shubham</v>
          </cell>
          <cell r="F93" t="str">
            <v>Darshan</v>
          </cell>
          <cell r="G93" t="str">
            <v>Rushita</v>
          </cell>
          <cell r="H93" t="str">
            <v>TOP 150</v>
          </cell>
          <cell r="I93">
            <v>0</v>
          </cell>
          <cell r="J93">
            <v>2</v>
          </cell>
          <cell r="K93">
            <v>0</v>
          </cell>
          <cell r="L93">
            <v>0</v>
          </cell>
          <cell r="M93">
            <v>3</v>
          </cell>
          <cell r="N93">
            <v>5</v>
          </cell>
          <cell r="O93">
            <v>0</v>
          </cell>
          <cell r="P93">
            <v>0</v>
          </cell>
          <cell r="Q93">
            <v>1</v>
          </cell>
          <cell r="R93">
            <v>2</v>
          </cell>
          <cell r="S93">
            <v>0</v>
          </cell>
          <cell r="T93">
            <v>0</v>
          </cell>
          <cell r="U93">
            <v>4</v>
          </cell>
          <cell r="V93">
            <v>7</v>
          </cell>
          <cell r="W93">
            <v>0</v>
          </cell>
          <cell r="X93">
            <v>0</v>
          </cell>
          <cell r="Y93">
            <v>21</v>
          </cell>
          <cell r="Z93">
            <v>9</v>
          </cell>
          <cell r="AA93">
            <v>0</v>
          </cell>
          <cell r="AB93">
            <v>12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2</v>
          </cell>
          <cell r="AJ93">
            <v>8</v>
          </cell>
          <cell r="AK93">
            <v>89.99</v>
          </cell>
          <cell r="AL93">
            <v>719.92</v>
          </cell>
          <cell r="AM93">
            <v>380.40999999999997</v>
          </cell>
          <cell r="AN93">
            <v>475.51249999999993</v>
          </cell>
          <cell r="AO93">
            <v>95.102500000000006</v>
          </cell>
          <cell r="AP93">
            <v>570.6149999999999</v>
          </cell>
          <cell r="AR93">
            <v>0</v>
          </cell>
          <cell r="AS93">
            <v>1000</v>
          </cell>
          <cell r="AT93">
            <v>0</v>
          </cell>
          <cell r="AU93">
            <v>0</v>
          </cell>
          <cell r="AV93">
            <v>1000</v>
          </cell>
          <cell r="AW93">
            <v>380.40999999999997</v>
          </cell>
          <cell r="AX93">
            <v>2</v>
          </cell>
          <cell r="AY93">
            <v>645.16129032258061</v>
          </cell>
          <cell r="AZ93">
            <v>190.23999999999998</v>
          </cell>
          <cell r="BA93">
            <v>-454.9212903225806</v>
          </cell>
          <cell r="BB93">
            <v>145.16129032258064</v>
          </cell>
          <cell r="BC93">
            <v>58.362222222222222</v>
          </cell>
          <cell r="BD93">
            <v>2.25</v>
          </cell>
          <cell r="BE93">
            <v>55.447706093189964</v>
          </cell>
          <cell r="BF93">
            <v>-89.713584229390676</v>
          </cell>
          <cell r="BG93">
            <v>0.2914618697076849</v>
          </cell>
          <cell r="BH93">
            <v>0.6645161290322581</v>
          </cell>
          <cell r="BI93">
            <v>0</v>
          </cell>
          <cell r="BJ93">
            <v>100</v>
          </cell>
          <cell r="BK93">
            <v>0</v>
          </cell>
          <cell r="BL93">
            <v>100</v>
          </cell>
          <cell r="BM93">
            <v>0</v>
          </cell>
          <cell r="BN93">
            <v>0</v>
          </cell>
          <cell r="BO93">
            <v>64.516129032258064</v>
          </cell>
          <cell r="BP93">
            <v>0</v>
          </cell>
          <cell r="BQ93">
            <v>-64.516129032258064</v>
          </cell>
          <cell r="BR93">
            <v>17.741935483870968</v>
          </cell>
          <cell r="BS93">
            <v>0</v>
          </cell>
          <cell r="BT93">
            <v>0</v>
          </cell>
          <cell r="BU93">
            <v>0</v>
          </cell>
          <cell r="BV93">
            <v>-17.741935483870968</v>
          </cell>
          <cell r="BW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K93">
            <v>0</v>
          </cell>
          <cell r="CL93">
            <v>0</v>
          </cell>
          <cell r="CM93">
            <v>0</v>
          </cell>
          <cell r="CO93" t="str">
            <v>OLD</v>
          </cell>
        </row>
        <row r="94">
          <cell r="C94">
            <v>90</v>
          </cell>
          <cell r="D94" t="str">
            <v>WR-B215</v>
          </cell>
          <cell r="E94" t="str">
            <v>Shubham</v>
          </cell>
          <cell r="F94" t="str">
            <v>Darshan</v>
          </cell>
          <cell r="G94" t="str">
            <v>Rushita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10</v>
          </cell>
          <cell r="V94">
            <v>0</v>
          </cell>
          <cell r="W94">
            <v>0</v>
          </cell>
          <cell r="X94">
            <v>0</v>
          </cell>
          <cell r="Y94">
            <v>20</v>
          </cell>
          <cell r="Z94">
            <v>20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10</v>
          </cell>
          <cell r="AK94">
            <v>46.99</v>
          </cell>
          <cell r="AL94">
            <v>469.90000000000003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R94">
            <v>0</v>
          </cell>
          <cell r="AS94">
            <v>100</v>
          </cell>
          <cell r="AT94">
            <v>0</v>
          </cell>
          <cell r="AU94">
            <v>0</v>
          </cell>
          <cell r="AV94">
            <v>100</v>
          </cell>
          <cell r="AW94">
            <v>0</v>
          </cell>
          <cell r="AX94">
            <v>0</v>
          </cell>
          <cell r="AY94">
            <v>64.516129032258064</v>
          </cell>
          <cell r="AZ94">
            <v>0</v>
          </cell>
          <cell r="BA94">
            <v>-64.516129032258064</v>
          </cell>
          <cell r="BB94">
            <v>14.516129032258064</v>
          </cell>
          <cell r="BC94">
            <v>0</v>
          </cell>
          <cell r="BD94">
            <v>0</v>
          </cell>
          <cell r="BE94">
            <v>0</v>
          </cell>
          <cell r="BF94">
            <v>-14.516129032258064</v>
          </cell>
          <cell r="BG94">
            <v>0</v>
          </cell>
          <cell r="BH94">
            <v>0</v>
          </cell>
          <cell r="BI94">
            <v>0</v>
          </cell>
          <cell r="BJ94">
            <v>700</v>
          </cell>
          <cell r="BK94">
            <v>0</v>
          </cell>
          <cell r="BL94">
            <v>700</v>
          </cell>
          <cell r="BM94">
            <v>0</v>
          </cell>
          <cell r="BN94">
            <v>0</v>
          </cell>
          <cell r="BO94">
            <v>451.61290322580646</v>
          </cell>
          <cell r="BP94">
            <v>0</v>
          </cell>
          <cell r="BQ94">
            <v>-451.61290322580646</v>
          </cell>
          <cell r="BR94">
            <v>124.19354838709678</v>
          </cell>
          <cell r="BS94">
            <v>0</v>
          </cell>
          <cell r="BT94">
            <v>0</v>
          </cell>
          <cell r="BU94">
            <v>0</v>
          </cell>
          <cell r="BV94">
            <v>-124.19354838709678</v>
          </cell>
          <cell r="BW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K94">
            <v>0</v>
          </cell>
          <cell r="CL94">
            <v>0</v>
          </cell>
          <cell r="CM94">
            <v>0</v>
          </cell>
          <cell r="CO94" t="str">
            <v>OLD</v>
          </cell>
        </row>
        <row r="95">
          <cell r="C95">
            <v>91</v>
          </cell>
          <cell r="D95" t="str">
            <v>WR-B224</v>
          </cell>
          <cell r="E95" t="str">
            <v>Shubham</v>
          </cell>
          <cell r="F95" t="str">
            <v>Darshan</v>
          </cell>
          <cell r="G95" t="str">
            <v>Rushita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4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4</v>
          </cell>
          <cell r="V95">
            <v>0</v>
          </cell>
          <cell r="W95">
            <v>0</v>
          </cell>
          <cell r="X95">
            <v>0</v>
          </cell>
          <cell r="Y95">
            <v>9</v>
          </cell>
          <cell r="Z95">
            <v>9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4</v>
          </cell>
          <cell r="AK95">
            <v>54.99</v>
          </cell>
          <cell r="AL95">
            <v>219.96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R95">
            <v>0</v>
          </cell>
          <cell r="AS95">
            <v>100</v>
          </cell>
          <cell r="AT95">
            <v>0</v>
          </cell>
          <cell r="AU95">
            <v>0</v>
          </cell>
          <cell r="AV95">
            <v>100</v>
          </cell>
          <cell r="AW95">
            <v>0</v>
          </cell>
          <cell r="AX95">
            <v>0</v>
          </cell>
          <cell r="AY95">
            <v>64.516129032258064</v>
          </cell>
          <cell r="AZ95">
            <v>0</v>
          </cell>
          <cell r="BA95">
            <v>-64.516129032258064</v>
          </cell>
          <cell r="BB95">
            <v>14.516129032258064</v>
          </cell>
          <cell r="BC95">
            <v>0</v>
          </cell>
          <cell r="BD95">
            <v>0.4</v>
          </cell>
          <cell r="BE95">
            <v>-0.4</v>
          </cell>
          <cell r="BF95">
            <v>-14.916129032258064</v>
          </cell>
          <cell r="BG95">
            <v>0</v>
          </cell>
          <cell r="BH95">
            <v>0</v>
          </cell>
          <cell r="BI95">
            <v>0</v>
          </cell>
          <cell r="BJ95">
            <v>100</v>
          </cell>
          <cell r="BK95">
            <v>0</v>
          </cell>
          <cell r="BL95">
            <v>100</v>
          </cell>
          <cell r="BM95">
            <v>0</v>
          </cell>
          <cell r="BN95">
            <v>0</v>
          </cell>
          <cell r="BO95">
            <v>64.516129032258064</v>
          </cell>
          <cell r="BP95">
            <v>0</v>
          </cell>
          <cell r="BQ95">
            <v>-64.516129032258064</v>
          </cell>
          <cell r="BR95">
            <v>17.741935483870968</v>
          </cell>
          <cell r="BS95">
            <v>0</v>
          </cell>
          <cell r="BT95">
            <v>0</v>
          </cell>
          <cell r="BU95">
            <v>0</v>
          </cell>
          <cell r="BV95">
            <v>-17.741935483870968</v>
          </cell>
          <cell r="BW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K95">
            <v>0</v>
          </cell>
          <cell r="CL95">
            <v>0</v>
          </cell>
          <cell r="CM95">
            <v>0</v>
          </cell>
          <cell r="CO95" t="str">
            <v>OLD</v>
          </cell>
        </row>
        <row r="96">
          <cell r="C96">
            <v>92</v>
          </cell>
          <cell r="D96" t="str">
            <v>Z4</v>
          </cell>
          <cell r="E96" t="str">
            <v>Tushar</v>
          </cell>
          <cell r="F96" t="str">
            <v>Darshan</v>
          </cell>
          <cell r="G96" t="str">
            <v>Rushita</v>
          </cell>
          <cell r="H96" t="str">
            <v>TOP 150</v>
          </cell>
          <cell r="I96">
            <v>9</v>
          </cell>
          <cell r="J96">
            <v>0</v>
          </cell>
          <cell r="K96">
            <v>0</v>
          </cell>
          <cell r="L96">
            <v>0</v>
          </cell>
          <cell r="M96">
            <v>32</v>
          </cell>
          <cell r="N96">
            <v>0</v>
          </cell>
          <cell r="O96">
            <v>0</v>
          </cell>
          <cell r="P96">
            <v>0</v>
          </cell>
          <cell r="Q96">
            <v>9</v>
          </cell>
          <cell r="R96">
            <v>0</v>
          </cell>
          <cell r="S96">
            <v>0</v>
          </cell>
          <cell r="T96">
            <v>0</v>
          </cell>
          <cell r="U96">
            <v>41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9</v>
          </cell>
          <cell r="AJ96">
            <v>32</v>
          </cell>
          <cell r="AK96">
            <v>165.54555555555555</v>
          </cell>
          <cell r="AL96">
            <v>5297.4577777777777</v>
          </cell>
          <cell r="AM96">
            <v>1585.4200000000003</v>
          </cell>
          <cell r="AN96">
            <v>1981.7750000000003</v>
          </cell>
          <cell r="AO96">
            <v>396.35500000000008</v>
          </cell>
          <cell r="AP96">
            <v>2378.1300000000006</v>
          </cell>
          <cell r="AR96">
            <v>0</v>
          </cell>
          <cell r="AS96">
            <v>0</v>
          </cell>
          <cell r="AT96">
            <v>0</v>
          </cell>
          <cell r="AU96">
            <v>2000</v>
          </cell>
          <cell r="AV96">
            <v>2000</v>
          </cell>
          <cell r="AW96">
            <v>1401.8300000000004</v>
          </cell>
          <cell r="AX96">
            <v>8</v>
          </cell>
          <cell r="AY96">
            <v>1290.3225806451612</v>
          </cell>
          <cell r="AZ96">
            <v>1361.05</v>
          </cell>
          <cell r="BA96">
            <v>70.72741935483873</v>
          </cell>
          <cell r="BB96">
            <v>316.12903225806451</v>
          </cell>
          <cell r="BC96">
            <v>332.21</v>
          </cell>
          <cell r="BD96">
            <v>30.629999999999992</v>
          </cell>
          <cell r="BE96">
            <v>301.58</v>
          </cell>
          <cell r="BF96">
            <v>-14.549032258064528</v>
          </cell>
          <cell r="BG96">
            <v>0.22157892803350354</v>
          </cell>
          <cell r="BH96">
            <v>0</v>
          </cell>
          <cell r="BI96">
            <v>0</v>
          </cell>
          <cell r="BJ96">
            <v>200</v>
          </cell>
          <cell r="BK96">
            <v>0</v>
          </cell>
          <cell r="BL96">
            <v>200</v>
          </cell>
          <cell r="BM96">
            <v>183.59</v>
          </cell>
          <cell r="BN96">
            <v>1</v>
          </cell>
          <cell r="BO96">
            <v>129.03225806451613</v>
          </cell>
          <cell r="BP96">
            <v>183.59</v>
          </cell>
          <cell r="BQ96">
            <v>54.557741935483875</v>
          </cell>
          <cell r="BR96">
            <v>35.483870967741936</v>
          </cell>
          <cell r="BS96">
            <v>50.933549999999997</v>
          </cell>
          <cell r="BT96">
            <v>29.9</v>
          </cell>
          <cell r="BU96">
            <v>21.033549999999998</v>
          </cell>
          <cell r="BV96">
            <v>-14.450320967741938</v>
          </cell>
          <cell r="BW96">
            <v>0.11456805926248705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K96">
            <v>0</v>
          </cell>
          <cell r="CL96">
            <v>0</v>
          </cell>
          <cell r="CM96">
            <v>0</v>
          </cell>
          <cell r="CO96" t="str">
            <v>OLD</v>
          </cell>
        </row>
        <row r="97">
          <cell r="C97">
            <v>93</v>
          </cell>
          <cell r="D97" t="str">
            <v>Z4F</v>
          </cell>
          <cell r="E97" t="str">
            <v>Tushar</v>
          </cell>
          <cell r="F97" t="str">
            <v>Darshan</v>
          </cell>
          <cell r="G97" t="str">
            <v>Rushita</v>
          </cell>
          <cell r="H97" t="str">
            <v>TOP 150</v>
          </cell>
          <cell r="I97">
            <v>0</v>
          </cell>
          <cell r="J97">
            <v>30</v>
          </cell>
          <cell r="K97">
            <v>0</v>
          </cell>
          <cell r="L97">
            <v>0</v>
          </cell>
          <cell r="M97">
            <v>0</v>
          </cell>
          <cell r="N97">
            <v>180</v>
          </cell>
          <cell r="O97">
            <v>0</v>
          </cell>
          <cell r="P97">
            <v>0</v>
          </cell>
          <cell r="Q97">
            <v>13</v>
          </cell>
          <cell r="R97">
            <v>69</v>
          </cell>
          <cell r="S97">
            <v>0</v>
          </cell>
          <cell r="T97">
            <v>0</v>
          </cell>
          <cell r="U97">
            <v>0</v>
          </cell>
          <cell r="V97">
            <v>184</v>
          </cell>
          <cell r="W97">
            <v>0</v>
          </cell>
          <cell r="X97">
            <v>0</v>
          </cell>
          <cell r="Y97">
            <v>187</v>
          </cell>
          <cell r="Z97">
            <v>54</v>
          </cell>
          <cell r="AA97">
            <v>133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30</v>
          </cell>
          <cell r="AJ97">
            <v>180</v>
          </cell>
          <cell r="AK97">
            <v>19.224567901234575</v>
          </cell>
          <cell r="AL97">
            <v>3460.4222222222234</v>
          </cell>
          <cell r="AM97">
            <v>1756.6700000000005</v>
          </cell>
          <cell r="AN97">
            <v>2195.8375000000005</v>
          </cell>
          <cell r="AO97">
            <v>439.16750000000013</v>
          </cell>
          <cell r="AP97">
            <v>2635.0050000000006</v>
          </cell>
          <cell r="AR97">
            <v>0</v>
          </cell>
          <cell r="AS97">
            <v>0</v>
          </cell>
          <cell r="AT97">
            <v>0</v>
          </cell>
          <cell r="AU97">
            <v>2500</v>
          </cell>
          <cell r="AV97">
            <v>2500</v>
          </cell>
          <cell r="AW97">
            <v>1714.2900000000004</v>
          </cell>
          <cell r="AX97">
            <v>40</v>
          </cell>
          <cell r="AY97">
            <v>1612.9032258064515</v>
          </cell>
          <cell r="AZ97">
            <v>825.03999999999962</v>
          </cell>
          <cell r="BA97">
            <v>-787.86322580645185</v>
          </cell>
          <cell r="BB97">
            <v>395.16129032258061</v>
          </cell>
          <cell r="BC97">
            <v>250.01666666666674</v>
          </cell>
          <cell r="BD97">
            <v>37.624239999999993</v>
          </cell>
          <cell r="BE97">
            <v>196.30855569892481</v>
          </cell>
          <cell r="BF97">
            <v>-198.85273462365581</v>
          </cell>
          <cell r="BG97">
            <v>0.23793822808460791</v>
          </cell>
          <cell r="BH97">
            <v>16.083870967741937</v>
          </cell>
          <cell r="BI97">
            <v>0</v>
          </cell>
          <cell r="BJ97">
            <v>100</v>
          </cell>
          <cell r="BK97">
            <v>0</v>
          </cell>
          <cell r="BL97">
            <v>100</v>
          </cell>
          <cell r="BM97">
            <v>42.379999999999995</v>
          </cell>
          <cell r="BN97">
            <v>0</v>
          </cell>
          <cell r="BO97">
            <v>64.516129032258064</v>
          </cell>
          <cell r="BP97">
            <v>0</v>
          </cell>
          <cell r="BQ97">
            <v>-64.516129032258064</v>
          </cell>
          <cell r="BR97">
            <v>17.741935483870968</v>
          </cell>
          <cell r="BS97">
            <v>0</v>
          </cell>
          <cell r="BT97">
            <v>0</v>
          </cell>
          <cell r="BU97">
            <v>0</v>
          </cell>
          <cell r="BV97">
            <v>-17.741935483870968</v>
          </cell>
          <cell r="BW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K97">
            <v>0</v>
          </cell>
          <cell r="CL97">
            <v>0</v>
          </cell>
          <cell r="CM97">
            <v>0</v>
          </cell>
          <cell r="CO97" t="str">
            <v>OLD</v>
          </cell>
        </row>
        <row r="98">
          <cell r="C98">
            <v>94</v>
          </cell>
          <cell r="D98" t="str">
            <v>Z4F2</v>
          </cell>
          <cell r="E98" t="str">
            <v>Tushar</v>
          </cell>
          <cell r="F98" t="str">
            <v>Darshan</v>
          </cell>
          <cell r="G98" t="str">
            <v>Rushita</v>
          </cell>
          <cell r="H98" t="str">
            <v>TOP 150</v>
          </cell>
          <cell r="I98">
            <v>9</v>
          </cell>
          <cell r="J98">
            <v>8</v>
          </cell>
          <cell r="K98">
            <v>1</v>
          </cell>
          <cell r="L98">
            <v>0</v>
          </cell>
          <cell r="M98">
            <v>180</v>
          </cell>
          <cell r="N98">
            <v>53</v>
          </cell>
          <cell r="O98">
            <v>21</v>
          </cell>
          <cell r="P98">
            <v>0</v>
          </cell>
          <cell r="Q98">
            <v>17</v>
          </cell>
          <cell r="R98">
            <v>25</v>
          </cell>
          <cell r="S98">
            <v>2</v>
          </cell>
          <cell r="T98">
            <v>0</v>
          </cell>
          <cell r="U98">
            <v>191</v>
          </cell>
          <cell r="V98">
            <v>64</v>
          </cell>
          <cell r="W98">
            <v>22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18</v>
          </cell>
          <cell r="AJ98">
            <v>254</v>
          </cell>
          <cell r="AK98">
            <v>27.389902222222226</v>
          </cell>
          <cell r="AL98">
            <v>6957.0351644444454</v>
          </cell>
          <cell r="AM98">
            <v>1435.5591999999997</v>
          </cell>
          <cell r="AN98">
            <v>1794.4489999999996</v>
          </cell>
          <cell r="AO98">
            <v>358.88979999999998</v>
          </cell>
          <cell r="AP98">
            <v>2153.3387999999995</v>
          </cell>
          <cell r="AR98">
            <v>0</v>
          </cell>
          <cell r="AS98">
            <v>0</v>
          </cell>
          <cell r="AT98">
            <v>0</v>
          </cell>
          <cell r="AU98">
            <v>2000</v>
          </cell>
          <cell r="AV98">
            <v>2000</v>
          </cell>
          <cell r="AW98">
            <v>1290.9591999999998</v>
          </cell>
          <cell r="AX98">
            <v>21</v>
          </cell>
          <cell r="AY98">
            <v>1290.3225806451612</v>
          </cell>
          <cell r="AZ98">
            <v>630.69949999999994</v>
          </cell>
          <cell r="BA98">
            <v>-659.62308064516128</v>
          </cell>
          <cell r="BB98">
            <v>316.12903225806451</v>
          </cell>
          <cell r="BC98">
            <v>156.03539157142853</v>
          </cell>
          <cell r="BD98">
            <v>22.661999999999999</v>
          </cell>
          <cell r="BE98">
            <v>115.91855286175111</v>
          </cell>
          <cell r="BF98">
            <v>-200.21047939631342</v>
          </cell>
          <cell r="BG98">
            <v>0.18379363367459642</v>
          </cell>
          <cell r="BH98">
            <v>17.454838709677418</v>
          </cell>
          <cell r="BI98">
            <v>0</v>
          </cell>
          <cell r="BJ98">
            <v>100</v>
          </cell>
          <cell r="BK98">
            <v>0</v>
          </cell>
          <cell r="BL98">
            <v>100</v>
          </cell>
          <cell r="BM98">
            <v>115.03999999999999</v>
          </cell>
          <cell r="BN98">
            <v>0</v>
          </cell>
          <cell r="BO98">
            <v>64.516129032258064</v>
          </cell>
          <cell r="BP98">
            <v>0</v>
          </cell>
          <cell r="BQ98">
            <v>-64.516129032258064</v>
          </cell>
          <cell r="BR98">
            <v>17.741935483870968</v>
          </cell>
          <cell r="BS98">
            <v>0</v>
          </cell>
          <cell r="BT98">
            <v>0</v>
          </cell>
          <cell r="BU98">
            <v>0</v>
          </cell>
          <cell r="BV98">
            <v>-17.741935483870968</v>
          </cell>
          <cell r="BW98">
            <v>0</v>
          </cell>
          <cell r="CB98">
            <v>0</v>
          </cell>
          <cell r="CC98">
            <v>29.56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K98">
            <v>0</v>
          </cell>
          <cell r="CL98">
            <v>0</v>
          </cell>
          <cell r="CM98">
            <v>0</v>
          </cell>
          <cell r="CO98" t="str">
            <v>OLD</v>
          </cell>
        </row>
        <row r="99">
          <cell r="C99">
            <v>95</v>
          </cell>
          <cell r="D99" t="str">
            <v>PFB-03</v>
          </cell>
          <cell r="E99" t="str">
            <v>Shubham</v>
          </cell>
          <cell r="F99" t="str">
            <v>Darshan</v>
          </cell>
          <cell r="G99" t="str">
            <v>Rushita</v>
          </cell>
          <cell r="H99" t="str">
            <v>TOP 150</v>
          </cell>
          <cell r="I99">
            <v>1</v>
          </cell>
          <cell r="J99">
            <v>0</v>
          </cell>
          <cell r="K99">
            <v>0</v>
          </cell>
          <cell r="L99">
            <v>0</v>
          </cell>
          <cell r="M99">
            <v>7</v>
          </cell>
          <cell r="N99">
            <v>0</v>
          </cell>
          <cell r="O99">
            <v>0</v>
          </cell>
          <cell r="P99">
            <v>0</v>
          </cell>
          <cell r="Q99">
            <v>2</v>
          </cell>
          <cell r="R99">
            <v>0</v>
          </cell>
          <cell r="S99">
            <v>0</v>
          </cell>
          <cell r="T99">
            <v>0</v>
          </cell>
          <cell r="U99">
            <v>8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1</v>
          </cell>
          <cell r="AJ99">
            <v>7</v>
          </cell>
          <cell r="AK99">
            <v>92.49</v>
          </cell>
          <cell r="AL99">
            <v>647.42999999999995</v>
          </cell>
          <cell r="AM99">
            <v>196.6</v>
          </cell>
          <cell r="AN99">
            <v>245.75</v>
          </cell>
          <cell r="AO99">
            <v>49.15</v>
          </cell>
          <cell r="AP99">
            <v>294.89999999999998</v>
          </cell>
          <cell r="AR99">
            <v>0</v>
          </cell>
          <cell r="AS99">
            <v>200</v>
          </cell>
          <cell r="AT99">
            <v>0</v>
          </cell>
          <cell r="AU99">
            <v>0</v>
          </cell>
          <cell r="AV99">
            <v>200</v>
          </cell>
          <cell r="AW99">
            <v>100.31</v>
          </cell>
          <cell r="AX99">
            <v>0</v>
          </cell>
          <cell r="AY99">
            <v>129.03225806451613</v>
          </cell>
          <cell r="AZ99">
            <v>0</v>
          </cell>
          <cell r="BA99">
            <v>-129.03225806451613</v>
          </cell>
          <cell r="BB99">
            <v>23.870967741935484</v>
          </cell>
          <cell r="BC99">
            <v>0</v>
          </cell>
          <cell r="BD99">
            <v>0</v>
          </cell>
          <cell r="BE99">
            <v>0</v>
          </cell>
          <cell r="BF99">
            <v>-23.870967741935484</v>
          </cell>
          <cell r="BG99">
            <v>0</v>
          </cell>
          <cell r="BH99">
            <v>0</v>
          </cell>
          <cell r="BI99">
            <v>0</v>
          </cell>
          <cell r="BJ99">
            <v>100</v>
          </cell>
          <cell r="BK99">
            <v>0</v>
          </cell>
          <cell r="BL99">
            <v>100</v>
          </cell>
          <cell r="BM99">
            <v>96.289999999999992</v>
          </cell>
          <cell r="BN99">
            <v>1</v>
          </cell>
          <cell r="BO99">
            <v>64.516129032258064</v>
          </cell>
          <cell r="BP99">
            <v>95.899999999999991</v>
          </cell>
          <cell r="BQ99">
            <v>31.383870967741927</v>
          </cell>
          <cell r="BR99">
            <v>17.741935483870968</v>
          </cell>
          <cell r="BS99">
            <v>-4.8845000000000098</v>
          </cell>
          <cell r="BT99">
            <v>0</v>
          </cell>
          <cell r="BU99">
            <v>-4.8845000000000098</v>
          </cell>
          <cell r="BV99">
            <v>-22.626435483870978</v>
          </cell>
          <cell r="BW99">
            <v>-5.0933263816475602E-2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K99">
            <v>0</v>
          </cell>
          <cell r="CL99">
            <v>0</v>
          </cell>
          <cell r="CM99">
            <v>0</v>
          </cell>
          <cell r="CO99" t="str">
            <v>OLD</v>
          </cell>
        </row>
        <row r="100">
          <cell r="C100">
            <v>96</v>
          </cell>
          <cell r="D100" t="str">
            <v>PFB-08</v>
          </cell>
          <cell r="E100" t="str">
            <v>Shubham</v>
          </cell>
          <cell r="F100" t="str">
            <v>Darshan</v>
          </cell>
          <cell r="G100" t="str">
            <v>Rushita</v>
          </cell>
          <cell r="I100">
            <v>1</v>
          </cell>
          <cell r="J100">
            <v>0</v>
          </cell>
          <cell r="K100">
            <v>0</v>
          </cell>
          <cell r="L100">
            <v>0</v>
          </cell>
          <cell r="M100">
            <v>59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60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1</v>
          </cell>
          <cell r="AJ100">
            <v>59</v>
          </cell>
          <cell r="AK100">
            <v>64.989999999999995</v>
          </cell>
          <cell r="AL100">
            <v>3834.41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R100">
            <v>0</v>
          </cell>
          <cell r="AS100">
            <v>100</v>
          </cell>
          <cell r="AT100">
            <v>0</v>
          </cell>
          <cell r="AU100">
            <v>0</v>
          </cell>
          <cell r="AV100">
            <v>100</v>
          </cell>
          <cell r="AW100">
            <v>0</v>
          </cell>
          <cell r="AX100">
            <v>0</v>
          </cell>
          <cell r="AY100">
            <v>64.516129032258064</v>
          </cell>
          <cell r="AZ100">
            <v>0</v>
          </cell>
          <cell r="BA100">
            <v>-64.516129032258064</v>
          </cell>
          <cell r="BB100">
            <v>11.935483870967742</v>
          </cell>
          <cell r="BC100">
            <v>0</v>
          </cell>
          <cell r="BD100">
            <v>0</v>
          </cell>
          <cell r="BE100">
            <v>0</v>
          </cell>
          <cell r="BF100">
            <v>-11.935483870967742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1</v>
          </cell>
          <cell r="BO100">
            <v>0</v>
          </cell>
          <cell r="BP100">
            <v>93.06</v>
          </cell>
          <cell r="BQ100">
            <v>93.06</v>
          </cell>
          <cell r="BR100">
            <v>0</v>
          </cell>
          <cell r="BS100">
            <v>20.825700000000008</v>
          </cell>
          <cell r="BT100">
            <v>0</v>
          </cell>
          <cell r="BU100">
            <v>20.825700000000008</v>
          </cell>
          <cell r="BV100">
            <v>20.825700000000008</v>
          </cell>
          <cell r="BW100">
            <v>0.22378787878787887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K100">
            <v>0</v>
          </cell>
          <cell r="CL100">
            <v>0</v>
          </cell>
          <cell r="CM100">
            <v>0</v>
          </cell>
          <cell r="CO100" t="str">
            <v>OLD</v>
          </cell>
        </row>
        <row r="101">
          <cell r="C101">
            <v>97</v>
          </cell>
          <cell r="D101" t="str">
            <v>JMT-134</v>
          </cell>
          <cell r="E101" t="str">
            <v>Shubham</v>
          </cell>
          <cell r="F101" t="str">
            <v>Darshan</v>
          </cell>
          <cell r="G101" t="str">
            <v>Rushita</v>
          </cell>
          <cell r="H101" t="str">
            <v>TOP 150</v>
          </cell>
          <cell r="I101">
            <v>7</v>
          </cell>
          <cell r="J101">
            <v>0</v>
          </cell>
          <cell r="K101">
            <v>0</v>
          </cell>
          <cell r="L101">
            <v>0</v>
          </cell>
          <cell r="M101">
            <v>18</v>
          </cell>
          <cell r="N101">
            <v>0</v>
          </cell>
          <cell r="O101">
            <v>0</v>
          </cell>
          <cell r="P101">
            <v>0</v>
          </cell>
          <cell r="Q101">
            <v>2</v>
          </cell>
          <cell r="R101">
            <v>0</v>
          </cell>
          <cell r="S101">
            <v>1</v>
          </cell>
          <cell r="T101">
            <v>0</v>
          </cell>
          <cell r="U101">
            <v>26</v>
          </cell>
          <cell r="V101">
            <v>0</v>
          </cell>
          <cell r="W101">
            <v>0</v>
          </cell>
          <cell r="X101">
            <v>0</v>
          </cell>
          <cell r="Y101">
            <v>21</v>
          </cell>
          <cell r="Z101">
            <v>21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7</v>
          </cell>
          <cell r="AJ101">
            <v>18</v>
          </cell>
          <cell r="AK101">
            <v>38.415700000000001</v>
          </cell>
          <cell r="AL101">
            <v>691.48260000000005</v>
          </cell>
          <cell r="AM101">
            <v>164.4619379310345</v>
          </cell>
          <cell r="AN101">
            <v>205.57742241379313</v>
          </cell>
          <cell r="AO101">
            <v>41.115484482758617</v>
          </cell>
          <cell r="AP101">
            <v>246.69290689655173</v>
          </cell>
          <cell r="AR101">
            <v>0</v>
          </cell>
          <cell r="AS101">
            <v>300</v>
          </cell>
          <cell r="AT101">
            <v>0</v>
          </cell>
          <cell r="AU101">
            <v>0</v>
          </cell>
          <cell r="AV101">
            <v>300</v>
          </cell>
          <cell r="AW101">
            <v>164.4619379310345</v>
          </cell>
          <cell r="AX101">
            <v>6</v>
          </cell>
          <cell r="AY101">
            <v>193.54838709677421</v>
          </cell>
          <cell r="AZ101">
            <v>275.09000000000003</v>
          </cell>
          <cell r="BA101">
            <v>81.541612903225825</v>
          </cell>
          <cell r="BB101">
            <v>35.806451612903224</v>
          </cell>
          <cell r="BC101">
            <v>72.400000000000034</v>
          </cell>
          <cell r="BD101">
            <v>0</v>
          </cell>
          <cell r="BE101">
            <v>72.400000000000034</v>
          </cell>
          <cell r="BF101">
            <v>36.59354838709681</v>
          </cell>
          <cell r="BG101">
            <v>0.26318659347849804</v>
          </cell>
          <cell r="BH101">
            <v>0</v>
          </cell>
          <cell r="BI101">
            <v>0</v>
          </cell>
          <cell r="BJ101">
            <v>100</v>
          </cell>
          <cell r="BK101">
            <v>0</v>
          </cell>
          <cell r="BL101">
            <v>100</v>
          </cell>
          <cell r="BM101">
            <v>0</v>
          </cell>
          <cell r="BN101">
            <v>1</v>
          </cell>
          <cell r="BO101">
            <v>64.516129032258064</v>
          </cell>
          <cell r="BP101">
            <v>52.49</v>
          </cell>
          <cell r="BQ101">
            <v>-12.026129032258062</v>
          </cell>
          <cell r="BR101">
            <v>17.741935483870968</v>
          </cell>
          <cell r="BS101">
            <v>12.274050000000003</v>
          </cell>
          <cell r="BT101">
            <v>2.54</v>
          </cell>
          <cell r="BU101">
            <v>9.7340500000000034</v>
          </cell>
          <cell r="BV101">
            <v>-8.0078854838709645</v>
          </cell>
          <cell r="BW101">
            <v>0.18544579919984766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K101">
            <v>0</v>
          </cell>
          <cell r="CL101">
            <v>0</v>
          </cell>
          <cell r="CM101">
            <v>0</v>
          </cell>
          <cell r="CO101" t="str">
            <v>OLD</v>
          </cell>
        </row>
        <row r="102">
          <cell r="C102">
            <v>98</v>
          </cell>
          <cell r="D102" t="str">
            <v>HB-31P</v>
          </cell>
          <cell r="E102" t="str">
            <v>Ronak</v>
          </cell>
          <cell r="F102" t="str">
            <v>Darshan</v>
          </cell>
          <cell r="G102" t="str">
            <v>Rushita</v>
          </cell>
          <cell r="H102" t="str">
            <v>TOP 150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52</v>
          </cell>
          <cell r="Z102">
            <v>0</v>
          </cell>
          <cell r="AA102">
            <v>52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134.27571428571429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K102">
            <v>0</v>
          </cell>
          <cell r="CL102">
            <v>0</v>
          </cell>
          <cell r="CM102">
            <v>0</v>
          </cell>
          <cell r="CO102" t="str">
            <v>OLD</v>
          </cell>
        </row>
        <row r="103">
          <cell r="C103">
            <v>99</v>
          </cell>
          <cell r="D103" t="str">
            <v>FAB-44</v>
          </cell>
          <cell r="E103" t="str">
            <v>DC</v>
          </cell>
          <cell r="F103" t="str">
            <v>DC2</v>
          </cell>
          <cell r="G103" t="str">
            <v>Rushita</v>
          </cell>
          <cell r="H103" t="str">
            <v>TOP 150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163.4665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K103">
            <v>0</v>
          </cell>
          <cell r="CL103">
            <v>0</v>
          </cell>
          <cell r="CM103">
            <v>0</v>
          </cell>
          <cell r="CO103" t="str">
            <v>OLD</v>
          </cell>
        </row>
        <row r="104">
          <cell r="C104">
            <v>100</v>
          </cell>
          <cell r="D104" t="str">
            <v>PR-03</v>
          </cell>
          <cell r="E104" t="str">
            <v>Tejas DC</v>
          </cell>
          <cell r="F104" t="str">
            <v>DC2</v>
          </cell>
          <cell r="G104" t="str">
            <v>Rushita</v>
          </cell>
          <cell r="I104">
            <v>2</v>
          </cell>
          <cell r="J104">
            <v>0</v>
          </cell>
          <cell r="K104">
            <v>0</v>
          </cell>
          <cell r="L104">
            <v>0</v>
          </cell>
          <cell r="M104">
            <v>67</v>
          </cell>
          <cell r="N104">
            <v>0</v>
          </cell>
          <cell r="O104">
            <v>0</v>
          </cell>
          <cell r="P104">
            <v>0</v>
          </cell>
          <cell r="Q104">
            <v>5</v>
          </cell>
          <cell r="R104">
            <v>0</v>
          </cell>
          <cell r="S104">
            <v>0</v>
          </cell>
          <cell r="T104">
            <v>0</v>
          </cell>
          <cell r="U104">
            <v>69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2</v>
          </cell>
          <cell r="AJ104">
            <v>67</v>
          </cell>
          <cell r="AK104">
            <v>25.189999999999998</v>
          </cell>
          <cell r="AL104">
            <v>1687.7299999999998</v>
          </cell>
          <cell r="AM104">
            <v>130.07999999999998</v>
          </cell>
          <cell r="AN104">
            <v>162.6</v>
          </cell>
          <cell r="AO104">
            <v>32.519999999999996</v>
          </cell>
          <cell r="AP104">
            <v>195.12</v>
          </cell>
          <cell r="AR104">
            <v>100</v>
          </cell>
          <cell r="AS104">
            <v>0</v>
          </cell>
          <cell r="AT104">
            <v>0</v>
          </cell>
          <cell r="AU104">
            <v>0</v>
          </cell>
          <cell r="AV104">
            <v>100</v>
          </cell>
          <cell r="AW104">
            <v>52.11</v>
          </cell>
          <cell r="AX104">
            <v>1</v>
          </cell>
          <cell r="AY104">
            <v>64.516129032258064</v>
          </cell>
          <cell r="AZ104">
            <v>25.43</v>
          </cell>
          <cell r="BA104">
            <v>-39.086129032258064</v>
          </cell>
          <cell r="BB104">
            <v>12.903225806451614</v>
          </cell>
          <cell r="BC104">
            <v>2.629999999999999</v>
          </cell>
          <cell r="BD104">
            <v>0</v>
          </cell>
          <cell r="BE104">
            <v>2.629999999999999</v>
          </cell>
          <cell r="BF104">
            <v>-10.273225806451615</v>
          </cell>
          <cell r="BG104">
            <v>0.10342115611482497</v>
          </cell>
          <cell r="BH104">
            <v>0</v>
          </cell>
          <cell r="BI104">
            <v>0</v>
          </cell>
          <cell r="BJ104">
            <v>100</v>
          </cell>
          <cell r="BK104">
            <v>0</v>
          </cell>
          <cell r="BL104">
            <v>100</v>
          </cell>
          <cell r="BM104">
            <v>77.97</v>
          </cell>
          <cell r="BN104">
            <v>1</v>
          </cell>
          <cell r="BO104">
            <v>64.516129032258064</v>
          </cell>
          <cell r="BP104">
            <v>28.259999999999998</v>
          </cell>
          <cell r="BQ104">
            <v>-36.256129032258066</v>
          </cell>
          <cell r="BR104">
            <v>17.741935483870968</v>
          </cell>
          <cell r="BS104">
            <v>3.8496999999999986</v>
          </cell>
          <cell r="BT104">
            <v>0</v>
          </cell>
          <cell r="BU104">
            <v>3.8496999999999986</v>
          </cell>
          <cell r="BV104">
            <v>-13.892235483870969</v>
          </cell>
          <cell r="BW104">
            <v>0.1362243453644727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K104">
            <v>0</v>
          </cell>
          <cell r="CL104">
            <v>0</v>
          </cell>
          <cell r="CM104">
            <v>0</v>
          </cell>
          <cell r="CO104" t="str">
            <v>OLD</v>
          </cell>
        </row>
        <row r="105">
          <cell r="C105">
            <v>101</v>
          </cell>
          <cell r="D105" t="str">
            <v>PR-08</v>
          </cell>
          <cell r="E105" t="str">
            <v>Tejas DC</v>
          </cell>
          <cell r="F105" t="str">
            <v>DC2</v>
          </cell>
          <cell r="G105" t="str">
            <v>Rushita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29.02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K105">
            <v>0</v>
          </cell>
          <cell r="CL105">
            <v>0</v>
          </cell>
          <cell r="CM105">
            <v>0</v>
          </cell>
          <cell r="CO105" t="str">
            <v>OLD</v>
          </cell>
        </row>
        <row r="106">
          <cell r="C106">
            <v>102</v>
          </cell>
          <cell r="D106" t="str">
            <v>PR-12</v>
          </cell>
          <cell r="E106" t="str">
            <v>Tejas DC</v>
          </cell>
          <cell r="F106" t="str">
            <v>DC2</v>
          </cell>
          <cell r="G106" t="str">
            <v>Rushita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72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72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72</v>
          </cell>
          <cell r="AK106">
            <v>46.215000000000003</v>
          </cell>
          <cell r="AL106">
            <v>3327.4800000000005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R106">
            <v>100</v>
          </cell>
          <cell r="AS106">
            <v>0</v>
          </cell>
          <cell r="AT106">
            <v>0</v>
          </cell>
          <cell r="AU106">
            <v>0</v>
          </cell>
          <cell r="AV106">
            <v>100</v>
          </cell>
          <cell r="AW106">
            <v>0</v>
          </cell>
          <cell r="AX106">
            <v>0</v>
          </cell>
          <cell r="AY106">
            <v>64.516129032258064</v>
          </cell>
          <cell r="AZ106">
            <v>0</v>
          </cell>
          <cell r="BA106">
            <v>-64.516129032258064</v>
          </cell>
          <cell r="BB106">
            <v>12.903225806451614</v>
          </cell>
          <cell r="BC106">
            <v>0</v>
          </cell>
          <cell r="BD106">
            <v>0</v>
          </cell>
          <cell r="BE106">
            <v>0</v>
          </cell>
          <cell r="BF106">
            <v>-12.903225806451614</v>
          </cell>
          <cell r="BG106">
            <v>0</v>
          </cell>
          <cell r="BH106">
            <v>0</v>
          </cell>
          <cell r="BI106">
            <v>0</v>
          </cell>
          <cell r="BJ106">
            <v>100</v>
          </cell>
          <cell r="BK106">
            <v>0</v>
          </cell>
          <cell r="BL106">
            <v>100</v>
          </cell>
          <cell r="BM106">
            <v>0</v>
          </cell>
          <cell r="BN106">
            <v>0</v>
          </cell>
          <cell r="BO106">
            <v>64.516129032258064</v>
          </cell>
          <cell r="BP106">
            <v>0</v>
          </cell>
          <cell r="BQ106">
            <v>-64.516129032258064</v>
          </cell>
          <cell r="BR106">
            <v>17.741935483870968</v>
          </cell>
          <cell r="BS106">
            <v>0</v>
          </cell>
          <cell r="BT106">
            <v>0</v>
          </cell>
          <cell r="BU106">
            <v>0</v>
          </cell>
          <cell r="BV106">
            <v>-17.741935483870968</v>
          </cell>
          <cell r="BW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K106">
            <v>0</v>
          </cell>
          <cell r="CL106">
            <v>0</v>
          </cell>
          <cell r="CM106">
            <v>0</v>
          </cell>
          <cell r="CO106" t="str">
            <v>OLD</v>
          </cell>
        </row>
        <row r="107">
          <cell r="C107">
            <v>103</v>
          </cell>
          <cell r="D107" t="str">
            <v>PR-14</v>
          </cell>
          <cell r="E107" t="str">
            <v>Tejas DC</v>
          </cell>
          <cell r="F107" t="str">
            <v>DC2</v>
          </cell>
          <cell r="G107" t="str">
            <v>Rushita</v>
          </cell>
          <cell r="I107">
            <v>11</v>
          </cell>
          <cell r="J107">
            <v>0</v>
          </cell>
          <cell r="K107">
            <v>0</v>
          </cell>
          <cell r="L107">
            <v>0</v>
          </cell>
          <cell r="M107">
            <v>51</v>
          </cell>
          <cell r="N107">
            <v>2</v>
          </cell>
          <cell r="O107">
            <v>0</v>
          </cell>
          <cell r="P107">
            <v>0</v>
          </cell>
          <cell r="Q107">
            <v>37</v>
          </cell>
          <cell r="R107">
            <v>0</v>
          </cell>
          <cell r="S107">
            <v>0</v>
          </cell>
          <cell r="T107">
            <v>0</v>
          </cell>
          <cell r="U107">
            <v>61</v>
          </cell>
          <cell r="V107">
            <v>2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11</v>
          </cell>
          <cell r="AJ107">
            <v>53</v>
          </cell>
          <cell r="AK107">
            <v>20.024924242424245</v>
          </cell>
          <cell r="AL107">
            <v>1061.3209848484851</v>
          </cell>
          <cell r="AM107">
            <v>596.31086873811046</v>
          </cell>
          <cell r="AN107">
            <v>745.38858592263796</v>
          </cell>
          <cell r="AO107">
            <v>149.07771718452761</v>
          </cell>
          <cell r="AP107">
            <v>894.46630310716557</v>
          </cell>
          <cell r="AR107">
            <v>100</v>
          </cell>
          <cell r="AS107">
            <v>0</v>
          </cell>
          <cell r="AT107">
            <v>0</v>
          </cell>
          <cell r="AU107">
            <v>0</v>
          </cell>
          <cell r="AV107">
            <v>100</v>
          </cell>
          <cell r="AW107">
            <v>0</v>
          </cell>
          <cell r="AX107">
            <v>1</v>
          </cell>
          <cell r="AY107">
            <v>64.516129032258064</v>
          </cell>
          <cell r="AZ107">
            <v>24.779999999999998</v>
          </cell>
          <cell r="BA107">
            <v>-39.736129032258063</v>
          </cell>
          <cell r="BB107">
            <v>12.903225806451614</v>
          </cell>
          <cell r="BC107">
            <v>3.2199999999999989</v>
          </cell>
          <cell r="BD107">
            <v>0</v>
          </cell>
          <cell r="BE107">
            <v>3.1941935483870956</v>
          </cell>
          <cell r="BF107">
            <v>-9.7090322580645179</v>
          </cell>
          <cell r="BG107">
            <v>0.12890208024161001</v>
          </cell>
          <cell r="BH107">
            <v>2.5806451612903226E-2</v>
          </cell>
          <cell r="BI107">
            <v>0</v>
          </cell>
          <cell r="BJ107">
            <v>600</v>
          </cell>
          <cell r="BK107">
            <v>0</v>
          </cell>
          <cell r="BL107">
            <v>600</v>
          </cell>
          <cell r="BM107">
            <v>596.31086873811046</v>
          </cell>
          <cell r="BN107">
            <v>10</v>
          </cell>
          <cell r="BO107">
            <v>387.09677419354841</v>
          </cell>
          <cell r="BP107">
            <v>171.01000000000002</v>
          </cell>
          <cell r="BQ107">
            <v>-216.08677419354839</v>
          </cell>
          <cell r="BR107">
            <v>106.45161290322582</v>
          </cell>
          <cell r="BS107">
            <v>25.923450000000003</v>
          </cell>
          <cell r="BT107">
            <v>9.58</v>
          </cell>
          <cell r="BU107">
            <v>16.343450000000004</v>
          </cell>
          <cell r="BV107">
            <v>-90.108162903225818</v>
          </cell>
          <cell r="BW107">
            <v>9.5570142096953414E-2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K107">
            <v>0</v>
          </cell>
          <cell r="CL107">
            <v>0</v>
          </cell>
          <cell r="CM107">
            <v>0</v>
          </cell>
          <cell r="CO107" t="str">
            <v>OLD</v>
          </cell>
        </row>
        <row r="108">
          <cell r="C108">
            <v>104</v>
          </cell>
          <cell r="D108" t="str">
            <v>FAB-48</v>
          </cell>
          <cell r="E108" t="str">
            <v>Shubham</v>
          </cell>
          <cell r="F108" t="str">
            <v>Darshan</v>
          </cell>
          <cell r="G108" t="str">
            <v>Rushita</v>
          </cell>
          <cell r="H108" t="str">
            <v>TOP 150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25</v>
          </cell>
          <cell r="N108">
            <v>0</v>
          </cell>
          <cell r="O108">
            <v>0</v>
          </cell>
          <cell r="P108">
            <v>0</v>
          </cell>
          <cell r="Q108">
            <v>1</v>
          </cell>
          <cell r="R108">
            <v>0</v>
          </cell>
          <cell r="S108">
            <v>0</v>
          </cell>
          <cell r="T108">
            <v>0</v>
          </cell>
          <cell r="U108">
            <v>25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25</v>
          </cell>
          <cell r="AK108">
            <v>116.99</v>
          </cell>
          <cell r="AL108">
            <v>2924.75</v>
          </cell>
          <cell r="AM108">
            <v>124.00999999999999</v>
          </cell>
          <cell r="AN108">
            <v>155.01249999999999</v>
          </cell>
          <cell r="AO108">
            <v>31.002500000000001</v>
          </cell>
          <cell r="AP108">
            <v>186.01499999999999</v>
          </cell>
          <cell r="AR108">
            <v>200</v>
          </cell>
          <cell r="AS108">
            <v>0</v>
          </cell>
          <cell r="AT108">
            <v>0</v>
          </cell>
          <cell r="AU108">
            <v>0</v>
          </cell>
          <cell r="AV108">
            <v>200</v>
          </cell>
          <cell r="AW108">
            <v>124.00999999999999</v>
          </cell>
          <cell r="AX108">
            <v>0</v>
          </cell>
          <cell r="AY108">
            <v>129.03225806451613</v>
          </cell>
          <cell r="AZ108">
            <v>0</v>
          </cell>
          <cell r="BA108">
            <v>-129.03225806451613</v>
          </cell>
          <cell r="BB108">
            <v>25.806451612903228</v>
          </cell>
          <cell r="BC108">
            <v>0</v>
          </cell>
          <cell r="BD108">
            <v>15.650000000000002</v>
          </cell>
          <cell r="BE108">
            <v>-15.650000000000002</v>
          </cell>
          <cell r="BF108">
            <v>-41.45645161290323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K108">
            <v>0</v>
          </cell>
          <cell r="CL108">
            <v>0</v>
          </cell>
          <cell r="CM108">
            <v>0</v>
          </cell>
          <cell r="CO108" t="str">
            <v>OLD</v>
          </cell>
        </row>
        <row r="109">
          <cell r="C109">
            <v>105</v>
          </cell>
          <cell r="D109" t="str">
            <v>FAB-49</v>
          </cell>
          <cell r="E109" t="str">
            <v>Shubham</v>
          </cell>
          <cell r="F109" t="str">
            <v>Darshan</v>
          </cell>
          <cell r="G109" t="str">
            <v>Rushita</v>
          </cell>
          <cell r="H109" t="str">
            <v>TOP 150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2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1</v>
          </cell>
          <cell r="W109">
            <v>0</v>
          </cell>
          <cell r="X109">
            <v>0</v>
          </cell>
          <cell r="Y109">
            <v>26</v>
          </cell>
          <cell r="Z109">
            <v>0</v>
          </cell>
          <cell r="AA109">
            <v>0</v>
          </cell>
          <cell r="AB109">
            <v>26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2</v>
          </cell>
          <cell r="AK109">
            <v>138.99</v>
          </cell>
          <cell r="AL109">
            <v>277.98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R109">
            <v>100</v>
          </cell>
          <cell r="AS109">
            <v>0</v>
          </cell>
          <cell r="AT109">
            <v>0</v>
          </cell>
          <cell r="AU109">
            <v>0</v>
          </cell>
          <cell r="AV109">
            <v>100</v>
          </cell>
          <cell r="AW109">
            <v>0</v>
          </cell>
          <cell r="AX109">
            <v>0</v>
          </cell>
          <cell r="AY109">
            <v>64.516129032258064</v>
          </cell>
          <cell r="AZ109">
            <v>0</v>
          </cell>
          <cell r="BA109">
            <v>-64.516129032258064</v>
          </cell>
          <cell r="BB109">
            <v>12.903225806451614</v>
          </cell>
          <cell r="BC109">
            <v>0</v>
          </cell>
          <cell r="BD109">
            <v>0</v>
          </cell>
          <cell r="BE109">
            <v>0</v>
          </cell>
          <cell r="BF109">
            <v>-12.903225806451614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K109">
            <v>0</v>
          </cell>
          <cell r="CL109">
            <v>0</v>
          </cell>
          <cell r="CM109">
            <v>0</v>
          </cell>
          <cell r="CO109" t="str">
            <v>OLD</v>
          </cell>
        </row>
        <row r="110">
          <cell r="C110">
            <v>106</v>
          </cell>
          <cell r="D110" t="str">
            <v>GEN-SB01</v>
          </cell>
          <cell r="E110" t="str">
            <v>Tejas</v>
          </cell>
          <cell r="F110" t="str">
            <v>Darshan</v>
          </cell>
          <cell r="G110" t="str">
            <v>Rushita</v>
          </cell>
          <cell r="H110" t="str">
            <v>TOP 150</v>
          </cell>
          <cell r="I110">
            <v>2</v>
          </cell>
          <cell r="J110">
            <v>6</v>
          </cell>
          <cell r="K110">
            <v>0</v>
          </cell>
          <cell r="L110">
            <v>0</v>
          </cell>
          <cell r="M110">
            <v>37</v>
          </cell>
          <cell r="N110">
            <v>14</v>
          </cell>
          <cell r="O110">
            <v>0</v>
          </cell>
          <cell r="P110">
            <v>0</v>
          </cell>
          <cell r="Q110">
            <v>5</v>
          </cell>
          <cell r="R110">
            <v>0</v>
          </cell>
          <cell r="S110">
            <v>0</v>
          </cell>
          <cell r="T110">
            <v>0</v>
          </cell>
          <cell r="U110">
            <v>39</v>
          </cell>
          <cell r="V110">
            <v>20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8</v>
          </cell>
          <cell r="AJ110">
            <v>51</v>
          </cell>
          <cell r="AK110">
            <v>114.37</v>
          </cell>
          <cell r="AL110">
            <v>5832.87</v>
          </cell>
          <cell r="AM110">
            <v>614.30999999999995</v>
          </cell>
          <cell r="AN110">
            <v>767.88750000000005</v>
          </cell>
          <cell r="AO110">
            <v>153.57749999999999</v>
          </cell>
          <cell r="AP110">
            <v>921.46500000000003</v>
          </cell>
          <cell r="AR110">
            <v>800</v>
          </cell>
          <cell r="AS110">
            <v>0</v>
          </cell>
          <cell r="AT110">
            <v>0</v>
          </cell>
          <cell r="AU110">
            <v>0</v>
          </cell>
          <cell r="AV110">
            <v>800</v>
          </cell>
          <cell r="AW110">
            <v>469.64</v>
          </cell>
          <cell r="AX110">
            <v>8</v>
          </cell>
          <cell r="AY110">
            <v>516.12903225806451</v>
          </cell>
          <cell r="AZ110">
            <v>993.21</v>
          </cell>
          <cell r="BA110">
            <v>477.08096774193552</v>
          </cell>
          <cell r="BB110">
            <v>131.61290322580646</v>
          </cell>
          <cell r="BC110">
            <v>394.81624999999991</v>
          </cell>
          <cell r="BD110">
            <v>2.96</v>
          </cell>
          <cell r="BE110">
            <v>388.87560483870959</v>
          </cell>
          <cell r="BF110">
            <v>257.26270161290313</v>
          </cell>
          <cell r="BG110">
            <v>0.39153412152385658</v>
          </cell>
          <cell r="BH110">
            <v>2.9806451612903229</v>
          </cell>
          <cell r="BI110">
            <v>0</v>
          </cell>
          <cell r="BJ110">
            <v>200</v>
          </cell>
          <cell r="BK110">
            <v>0</v>
          </cell>
          <cell r="BL110">
            <v>200</v>
          </cell>
          <cell r="BM110">
            <v>144.67000000000002</v>
          </cell>
          <cell r="BN110">
            <v>0</v>
          </cell>
          <cell r="BO110">
            <v>129.03225806451613</v>
          </cell>
          <cell r="BP110">
            <v>0</v>
          </cell>
          <cell r="BQ110">
            <v>-129.03225806451613</v>
          </cell>
          <cell r="BR110">
            <v>35.483870967741936</v>
          </cell>
          <cell r="BS110">
            <v>0</v>
          </cell>
          <cell r="BT110">
            <v>0</v>
          </cell>
          <cell r="BU110">
            <v>0</v>
          </cell>
          <cell r="BV110">
            <v>-35.483870967741936</v>
          </cell>
          <cell r="BW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K110">
            <v>0</v>
          </cell>
          <cell r="CL110">
            <v>0</v>
          </cell>
          <cell r="CM110">
            <v>0</v>
          </cell>
          <cell r="CO110" t="str">
            <v>OLD</v>
          </cell>
        </row>
        <row r="111">
          <cell r="C111">
            <v>107</v>
          </cell>
          <cell r="D111" t="str">
            <v>GEN-SB02</v>
          </cell>
          <cell r="E111" t="str">
            <v>Tejas</v>
          </cell>
          <cell r="F111" t="str">
            <v>Darshan</v>
          </cell>
          <cell r="G111" t="str">
            <v>Rushita</v>
          </cell>
          <cell r="H111" t="str">
            <v>TOP 150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43</v>
          </cell>
          <cell r="N111">
            <v>8</v>
          </cell>
          <cell r="O111">
            <v>0</v>
          </cell>
          <cell r="P111">
            <v>0</v>
          </cell>
          <cell r="Q111">
            <v>1</v>
          </cell>
          <cell r="R111">
            <v>0</v>
          </cell>
          <cell r="S111">
            <v>0</v>
          </cell>
          <cell r="T111">
            <v>0</v>
          </cell>
          <cell r="U111">
            <v>44</v>
          </cell>
          <cell r="V111">
            <v>8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51</v>
          </cell>
          <cell r="AK111">
            <v>57.99</v>
          </cell>
          <cell r="AL111">
            <v>2957.4900000000002</v>
          </cell>
          <cell r="AM111">
            <v>125.14000000000001</v>
          </cell>
          <cell r="AN111">
            <v>156.42500000000001</v>
          </cell>
          <cell r="AO111">
            <v>31.285000000000004</v>
          </cell>
          <cell r="AP111">
            <v>187.71</v>
          </cell>
          <cell r="AR111">
            <v>100</v>
          </cell>
          <cell r="AS111">
            <v>0</v>
          </cell>
          <cell r="AT111">
            <v>0</v>
          </cell>
          <cell r="AU111">
            <v>0</v>
          </cell>
          <cell r="AV111">
            <v>100</v>
          </cell>
          <cell r="AW111">
            <v>0</v>
          </cell>
          <cell r="AX111">
            <v>1</v>
          </cell>
          <cell r="AY111">
            <v>64.516129032258064</v>
          </cell>
          <cell r="AZ111">
            <v>52.300000000000004</v>
          </cell>
          <cell r="BA111">
            <v>-12.21612903225806</v>
          </cell>
          <cell r="BB111">
            <v>16.451612903225808</v>
          </cell>
          <cell r="BC111">
            <v>15.003650793650795</v>
          </cell>
          <cell r="BD111">
            <v>7.4200000000000017</v>
          </cell>
          <cell r="BE111">
            <v>6.2223604710701483</v>
          </cell>
          <cell r="BF111">
            <v>-10.229252432155659</v>
          </cell>
          <cell r="BG111">
            <v>0.11897438759216344</v>
          </cell>
          <cell r="BH111">
            <v>1.3612903225806452</v>
          </cell>
          <cell r="BI111">
            <v>0</v>
          </cell>
          <cell r="BJ111">
            <v>200</v>
          </cell>
          <cell r="BK111">
            <v>0</v>
          </cell>
          <cell r="BL111">
            <v>200</v>
          </cell>
          <cell r="BM111">
            <v>125.14000000000001</v>
          </cell>
          <cell r="BN111">
            <v>0</v>
          </cell>
          <cell r="BO111">
            <v>129.03225806451613</v>
          </cell>
          <cell r="BP111">
            <v>0</v>
          </cell>
          <cell r="BQ111">
            <v>-129.03225806451613</v>
          </cell>
          <cell r="BR111">
            <v>35.483870967741936</v>
          </cell>
          <cell r="BS111">
            <v>0</v>
          </cell>
          <cell r="BT111">
            <v>0</v>
          </cell>
          <cell r="BU111">
            <v>0</v>
          </cell>
          <cell r="BV111">
            <v>-35.483870967741936</v>
          </cell>
          <cell r="BW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K111">
            <v>0</v>
          </cell>
          <cell r="CL111">
            <v>0</v>
          </cell>
          <cell r="CM111">
            <v>0</v>
          </cell>
          <cell r="CO111" t="str">
            <v>OLD</v>
          </cell>
        </row>
        <row r="112">
          <cell r="C112">
            <v>108</v>
          </cell>
          <cell r="D112" t="str">
            <v>B4F</v>
          </cell>
          <cell r="E112" t="str">
            <v>Tushar</v>
          </cell>
          <cell r="F112" t="str">
            <v>Darshan</v>
          </cell>
          <cell r="G112" t="str">
            <v>Rushita</v>
          </cell>
          <cell r="H112" t="str">
            <v>TOP 150</v>
          </cell>
          <cell r="I112">
            <v>24</v>
          </cell>
          <cell r="J112">
            <v>18</v>
          </cell>
          <cell r="K112">
            <v>0</v>
          </cell>
          <cell r="L112">
            <v>0</v>
          </cell>
          <cell r="M112">
            <v>38</v>
          </cell>
          <cell r="N112">
            <v>171</v>
          </cell>
          <cell r="O112">
            <v>156</v>
          </cell>
          <cell r="P112">
            <v>0</v>
          </cell>
          <cell r="Q112">
            <v>74</v>
          </cell>
          <cell r="R112">
            <v>26</v>
          </cell>
          <cell r="S112">
            <v>0</v>
          </cell>
          <cell r="T112">
            <v>0</v>
          </cell>
          <cell r="U112">
            <v>52</v>
          </cell>
          <cell r="V112">
            <v>192</v>
          </cell>
          <cell r="W112">
            <v>156</v>
          </cell>
          <cell r="X112">
            <v>0</v>
          </cell>
          <cell r="Y112">
            <v>105</v>
          </cell>
          <cell r="Z112">
            <v>0</v>
          </cell>
          <cell r="AA112">
            <v>0</v>
          </cell>
          <cell r="AB112">
            <v>105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42</v>
          </cell>
          <cell r="AJ112">
            <v>365</v>
          </cell>
          <cell r="AK112">
            <v>12.5099647887324</v>
          </cell>
          <cell r="AL112">
            <v>4566.1371478873261</v>
          </cell>
          <cell r="AM112">
            <v>1341.06</v>
          </cell>
          <cell r="AN112">
            <v>1676.325</v>
          </cell>
          <cell r="AO112">
            <v>335.26499999999999</v>
          </cell>
          <cell r="AP112">
            <v>2011.5900000000001</v>
          </cell>
          <cell r="AR112">
            <v>0</v>
          </cell>
          <cell r="AS112">
            <v>0</v>
          </cell>
          <cell r="AT112">
            <v>0</v>
          </cell>
          <cell r="AU112">
            <v>2000</v>
          </cell>
          <cell r="AV112">
            <v>2000</v>
          </cell>
          <cell r="AW112">
            <v>824.09999999999991</v>
          </cell>
          <cell r="AX112">
            <v>25</v>
          </cell>
          <cell r="AY112">
            <v>1290.3225806451612</v>
          </cell>
          <cell r="AZ112">
            <v>352.48000000000008</v>
          </cell>
          <cell r="BA112">
            <v>-937.84258064516121</v>
          </cell>
          <cell r="BB112">
            <v>316.12903225806451</v>
          </cell>
          <cell r="BC112">
            <v>75.029425000000003</v>
          </cell>
          <cell r="BD112">
            <v>43.57</v>
          </cell>
          <cell r="BE112">
            <v>14.459425000000003</v>
          </cell>
          <cell r="BF112">
            <v>-301.6696072580645</v>
          </cell>
          <cell r="BG112">
            <v>4.1021972877893782E-2</v>
          </cell>
          <cell r="BH112">
            <v>17</v>
          </cell>
          <cell r="BI112">
            <v>0</v>
          </cell>
          <cell r="BJ112">
            <v>600</v>
          </cell>
          <cell r="BK112">
            <v>0</v>
          </cell>
          <cell r="BL112">
            <v>600</v>
          </cell>
          <cell r="BM112">
            <v>516.96</v>
          </cell>
          <cell r="BN112">
            <v>21</v>
          </cell>
          <cell r="BO112">
            <v>387.09677419354841</v>
          </cell>
          <cell r="BP112">
            <v>271.96000000000004</v>
          </cell>
          <cell r="BQ112">
            <v>-115.13677419354838</v>
          </cell>
          <cell r="BR112">
            <v>106.45161290322582</v>
          </cell>
          <cell r="BS112">
            <v>65.476200000000006</v>
          </cell>
          <cell r="BT112">
            <v>11.219999999999999</v>
          </cell>
          <cell r="BU112">
            <v>54.256200000000007</v>
          </cell>
          <cell r="BV112">
            <v>-52.195412903225815</v>
          </cell>
          <cell r="BW112">
            <v>0.19950066186203855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K112">
            <v>0</v>
          </cell>
          <cell r="CL112">
            <v>0</v>
          </cell>
          <cell r="CM112">
            <v>0</v>
          </cell>
          <cell r="CO112" t="str">
            <v>OLD</v>
          </cell>
        </row>
        <row r="113">
          <cell r="C113">
            <v>109</v>
          </cell>
          <cell r="D113" t="str">
            <v>GEN-SP02</v>
          </cell>
          <cell r="E113" t="str">
            <v>Shubham</v>
          </cell>
          <cell r="F113" t="str">
            <v>Darshan</v>
          </cell>
          <cell r="G113" t="str">
            <v>Rushita</v>
          </cell>
          <cell r="I113">
            <v>83</v>
          </cell>
          <cell r="J113">
            <v>0</v>
          </cell>
          <cell r="K113">
            <v>0</v>
          </cell>
          <cell r="L113">
            <v>0</v>
          </cell>
          <cell r="M113">
            <v>170</v>
          </cell>
          <cell r="N113">
            <v>0</v>
          </cell>
          <cell r="O113">
            <v>0</v>
          </cell>
          <cell r="P113">
            <v>0</v>
          </cell>
          <cell r="Q113">
            <v>29</v>
          </cell>
          <cell r="R113">
            <v>0</v>
          </cell>
          <cell r="S113">
            <v>0</v>
          </cell>
          <cell r="T113">
            <v>0</v>
          </cell>
          <cell r="U113">
            <v>263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83</v>
          </cell>
          <cell r="AJ113">
            <v>170</v>
          </cell>
          <cell r="AK113">
            <v>173.63864864864851</v>
          </cell>
          <cell r="AL113">
            <v>29518.570270270247</v>
          </cell>
          <cell r="AM113">
            <v>7173.8699999999972</v>
          </cell>
          <cell r="AN113">
            <v>8967.337499999996</v>
          </cell>
          <cell r="AO113">
            <v>1793.4674999999995</v>
          </cell>
          <cell r="AP113">
            <v>10760.804999999995</v>
          </cell>
          <cell r="AR113">
            <v>0</v>
          </cell>
          <cell r="AS113">
            <v>36000</v>
          </cell>
          <cell r="AT113">
            <v>0</v>
          </cell>
          <cell r="AU113">
            <v>0</v>
          </cell>
          <cell r="AV113">
            <v>36000</v>
          </cell>
          <cell r="AW113">
            <v>6796.1799999999976</v>
          </cell>
          <cell r="AX113">
            <v>85</v>
          </cell>
          <cell r="AY113">
            <v>23225.806451612902</v>
          </cell>
          <cell r="AZ113">
            <v>14114.209999999995</v>
          </cell>
          <cell r="BA113">
            <v>-9111.5964516129061</v>
          </cell>
          <cell r="BB113">
            <v>5922.5806451612898</v>
          </cell>
          <cell r="BC113">
            <v>3771.2730999999999</v>
          </cell>
          <cell r="BD113">
            <v>551.27000000000021</v>
          </cell>
          <cell r="BE113">
            <v>3220.0030999999999</v>
          </cell>
          <cell r="BF113">
            <v>-2702.5775451612899</v>
          </cell>
          <cell r="BG113">
            <v>0.22813909528057191</v>
          </cell>
          <cell r="BH113">
            <v>0</v>
          </cell>
          <cell r="BI113">
            <v>0</v>
          </cell>
          <cell r="BJ113">
            <v>800</v>
          </cell>
          <cell r="BK113">
            <v>0</v>
          </cell>
          <cell r="BL113">
            <v>800</v>
          </cell>
          <cell r="BM113">
            <v>377.69000000000005</v>
          </cell>
          <cell r="BN113">
            <v>9</v>
          </cell>
          <cell r="BO113">
            <v>516.12903225806451</v>
          </cell>
          <cell r="BP113">
            <v>1510.01</v>
          </cell>
          <cell r="BQ113">
            <v>993.88096774193548</v>
          </cell>
          <cell r="BR113">
            <v>141.93548387096774</v>
          </cell>
          <cell r="BS113">
            <v>397.35845000000012</v>
          </cell>
          <cell r="BT113">
            <v>94.54</v>
          </cell>
          <cell r="BU113">
            <v>302.8184500000001</v>
          </cell>
          <cell r="BV113">
            <v>160.88296612903235</v>
          </cell>
          <cell r="BW113">
            <v>0.20054069178349818</v>
          </cell>
          <cell r="CB113">
            <v>0</v>
          </cell>
          <cell r="CC113">
            <v>0</v>
          </cell>
          <cell r="CD113">
            <v>2</v>
          </cell>
          <cell r="CE113">
            <v>0</v>
          </cell>
          <cell r="CF113">
            <v>339.98</v>
          </cell>
          <cell r="CG113">
            <v>339.98</v>
          </cell>
          <cell r="CH113">
            <v>0</v>
          </cell>
          <cell r="CI113">
            <v>84.433100000000024</v>
          </cell>
          <cell r="CK113">
            <v>84.433100000000024</v>
          </cell>
          <cell r="CL113">
            <v>84.433100000000024</v>
          </cell>
          <cell r="CM113">
            <v>0.24834725572092481</v>
          </cell>
          <cell r="CO113" t="str">
            <v>OLD</v>
          </cell>
        </row>
        <row r="114">
          <cell r="C114">
            <v>110</v>
          </cell>
          <cell r="D114" t="str">
            <v>GEN-SP03</v>
          </cell>
          <cell r="E114" t="str">
            <v>Shubham</v>
          </cell>
          <cell r="F114" t="str">
            <v>Darshan</v>
          </cell>
          <cell r="G114" t="str">
            <v>Rushita</v>
          </cell>
          <cell r="I114">
            <v>2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62</v>
          </cell>
          <cell r="R114">
            <v>0</v>
          </cell>
          <cell r="S114">
            <v>0</v>
          </cell>
          <cell r="T114">
            <v>0</v>
          </cell>
          <cell r="U114">
            <v>2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2</v>
          </cell>
          <cell r="AJ114">
            <v>0</v>
          </cell>
          <cell r="AK114">
            <v>206.78032258064499</v>
          </cell>
          <cell r="AL114">
            <v>0</v>
          </cell>
          <cell r="AM114">
            <v>13548.41</v>
          </cell>
          <cell r="AN114">
            <v>16935.512500000001</v>
          </cell>
          <cell r="AO114">
            <v>3387.1025</v>
          </cell>
          <cell r="AP114">
            <v>20322.615000000002</v>
          </cell>
          <cell r="AR114">
            <v>0</v>
          </cell>
          <cell r="AS114">
            <v>500</v>
          </cell>
          <cell r="AT114">
            <v>0</v>
          </cell>
          <cell r="AU114">
            <v>0</v>
          </cell>
          <cell r="AV114">
            <v>500</v>
          </cell>
          <cell r="AW114">
            <v>12047.039999999999</v>
          </cell>
          <cell r="AX114">
            <v>1</v>
          </cell>
          <cell r="AY114">
            <v>322.58064516129031</v>
          </cell>
          <cell r="AZ114">
            <v>247.91</v>
          </cell>
          <cell r="BA114">
            <v>-74.670645161290309</v>
          </cell>
          <cell r="BB114">
            <v>82.258064516129025</v>
          </cell>
          <cell r="BC114">
            <v>90.92</v>
          </cell>
          <cell r="BD114">
            <v>11.209999999999999</v>
          </cell>
          <cell r="BE114">
            <v>79.710000000000008</v>
          </cell>
          <cell r="BF114">
            <v>-2.548064516129017</v>
          </cell>
          <cell r="BG114">
            <v>0.32152797386148202</v>
          </cell>
          <cell r="BH114">
            <v>0</v>
          </cell>
          <cell r="BI114">
            <v>0</v>
          </cell>
          <cell r="BJ114">
            <v>500</v>
          </cell>
          <cell r="BK114">
            <v>0</v>
          </cell>
          <cell r="BL114">
            <v>500</v>
          </cell>
          <cell r="BM114">
            <v>1501.37</v>
          </cell>
          <cell r="BN114">
            <v>1</v>
          </cell>
          <cell r="BO114">
            <v>322.58064516129031</v>
          </cell>
          <cell r="BP114">
            <v>220.75</v>
          </cell>
          <cell r="BQ114">
            <v>-101.83064516129031</v>
          </cell>
          <cell r="BR114">
            <v>88.709677419354847</v>
          </cell>
          <cell r="BS114">
            <v>59.953749999999999</v>
          </cell>
          <cell r="BT114">
            <v>0</v>
          </cell>
          <cell r="BU114">
            <v>59.953749999999999</v>
          </cell>
          <cell r="BV114">
            <v>-28.755927419354848</v>
          </cell>
          <cell r="BW114">
            <v>0.2715911664779162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K114">
            <v>0</v>
          </cell>
          <cell r="CL114">
            <v>0</v>
          </cell>
          <cell r="CM114">
            <v>0</v>
          </cell>
          <cell r="CO114" t="str">
            <v>OLD</v>
          </cell>
        </row>
        <row r="115">
          <cell r="C115">
            <v>111</v>
          </cell>
          <cell r="D115" t="str">
            <v>FAB-117</v>
          </cell>
          <cell r="E115" t="str">
            <v>Tejas</v>
          </cell>
          <cell r="F115" t="str">
            <v>Darshan</v>
          </cell>
          <cell r="G115" t="str">
            <v>Rushita</v>
          </cell>
          <cell r="H115" t="str">
            <v>TOP 150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1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60</v>
          </cell>
          <cell r="Z115">
            <v>0</v>
          </cell>
          <cell r="AA115">
            <v>0</v>
          </cell>
          <cell r="AB115">
            <v>60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91.99</v>
          </cell>
          <cell r="AL115">
            <v>0</v>
          </cell>
          <cell r="AM115">
            <v>98.429999999999993</v>
          </cell>
          <cell r="AN115">
            <v>123.03749999999998</v>
          </cell>
          <cell r="AO115">
            <v>24.607500000000002</v>
          </cell>
          <cell r="AP115">
            <v>147.64499999999998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98.429999999999993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0.20632812028259162</v>
          </cell>
          <cell r="BE115">
            <v>-0.20632812028259162</v>
          </cell>
          <cell r="BF115">
            <v>-0.20632812028259162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K115">
            <v>0</v>
          </cell>
          <cell r="CL115">
            <v>0</v>
          </cell>
          <cell r="CM115">
            <v>0</v>
          </cell>
          <cell r="CO115" t="str">
            <v>OLD</v>
          </cell>
        </row>
        <row r="116">
          <cell r="C116">
            <v>112</v>
          </cell>
          <cell r="D116" t="str">
            <v>GEN-CN01</v>
          </cell>
          <cell r="E116" t="str">
            <v>Tejas</v>
          </cell>
          <cell r="F116" t="str">
            <v>Darshan</v>
          </cell>
          <cell r="G116" t="str">
            <v>Rushita</v>
          </cell>
          <cell r="H116" t="str">
            <v>TOP 150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47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47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47</v>
          </cell>
          <cell r="AK116">
            <v>109.99</v>
          </cell>
          <cell r="AL116">
            <v>5169.53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R116">
            <v>100</v>
          </cell>
          <cell r="AS116">
            <v>0</v>
          </cell>
          <cell r="AT116">
            <v>0</v>
          </cell>
          <cell r="AU116">
            <v>0</v>
          </cell>
          <cell r="AV116">
            <v>100</v>
          </cell>
          <cell r="AW116">
            <v>0</v>
          </cell>
          <cell r="AX116">
            <v>0</v>
          </cell>
          <cell r="AY116">
            <v>64.516129032258064</v>
          </cell>
          <cell r="AZ116">
            <v>0</v>
          </cell>
          <cell r="BA116">
            <v>-64.516129032258064</v>
          </cell>
          <cell r="BB116">
            <v>16.451612903225808</v>
          </cell>
          <cell r="BC116">
            <v>0</v>
          </cell>
          <cell r="BD116">
            <v>5.2500000000000009</v>
          </cell>
          <cell r="BE116">
            <v>-5.2500000000000009</v>
          </cell>
          <cell r="BF116">
            <v>-21.701612903225808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K116">
            <v>0</v>
          </cell>
          <cell r="CL116">
            <v>0</v>
          </cell>
          <cell r="CM116">
            <v>0</v>
          </cell>
          <cell r="CO116" t="str">
            <v>OLD</v>
          </cell>
        </row>
        <row r="117">
          <cell r="C117">
            <v>113</v>
          </cell>
          <cell r="D117" t="str">
            <v>GEN-CN02</v>
          </cell>
          <cell r="E117" t="str">
            <v>Tejas</v>
          </cell>
          <cell r="F117" t="str">
            <v>Darshan</v>
          </cell>
          <cell r="G117" t="str">
            <v>Rushita</v>
          </cell>
          <cell r="H117" t="str">
            <v>TOP 150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10</v>
          </cell>
          <cell r="N117">
            <v>0</v>
          </cell>
          <cell r="O117">
            <v>0</v>
          </cell>
          <cell r="P117">
            <v>0</v>
          </cell>
          <cell r="Q117">
            <v>5</v>
          </cell>
          <cell r="R117">
            <v>0</v>
          </cell>
          <cell r="S117">
            <v>0</v>
          </cell>
          <cell r="T117">
            <v>0</v>
          </cell>
          <cell r="U117">
            <v>10</v>
          </cell>
          <cell r="V117">
            <v>0</v>
          </cell>
          <cell r="W117">
            <v>0</v>
          </cell>
          <cell r="X117">
            <v>0</v>
          </cell>
          <cell r="Y117">
            <v>16</v>
          </cell>
          <cell r="Z117">
            <v>16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10</v>
          </cell>
          <cell r="AK117">
            <v>166.29</v>
          </cell>
          <cell r="AL117">
            <v>1662.8999999999999</v>
          </cell>
          <cell r="AM117">
            <v>880.61</v>
          </cell>
          <cell r="AN117">
            <v>1100.7625</v>
          </cell>
          <cell r="AO117">
            <v>220.1525</v>
          </cell>
          <cell r="AP117">
            <v>1320.915</v>
          </cell>
          <cell r="AR117">
            <v>1100</v>
          </cell>
          <cell r="AS117">
            <v>0</v>
          </cell>
          <cell r="AT117">
            <v>0</v>
          </cell>
          <cell r="AU117">
            <v>0</v>
          </cell>
          <cell r="AV117">
            <v>1100</v>
          </cell>
          <cell r="AW117">
            <v>880.61</v>
          </cell>
          <cell r="AX117">
            <v>0</v>
          </cell>
          <cell r="AY117">
            <v>709.67741935483878</v>
          </cell>
          <cell r="AZ117">
            <v>0</v>
          </cell>
          <cell r="BA117">
            <v>-709.67741935483878</v>
          </cell>
          <cell r="BB117">
            <v>180.9677419354839</v>
          </cell>
          <cell r="BC117">
            <v>0</v>
          </cell>
          <cell r="BD117">
            <v>11.07</v>
          </cell>
          <cell r="BE117">
            <v>-11.07</v>
          </cell>
          <cell r="BF117">
            <v>-192.03774193548389</v>
          </cell>
          <cell r="BG117">
            <v>0</v>
          </cell>
          <cell r="BH117">
            <v>0</v>
          </cell>
          <cell r="BI117">
            <v>0</v>
          </cell>
          <cell r="BJ117">
            <v>200</v>
          </cell>
          <cell r="BK117">
            <v>0</v>
          </cell>
          <cell r="BL117">
            <v>200</v>
          </cell>
          <cell r="BM117">
            <v>0</v>
          </cell>
          <cell r="BN117">
            <v>0</v>
          </cell>
          <cell r="BO117">
            <v>129.03225806451613</v>
          </cell>
          <cell r="BP117">
            <v>0</v>
          </cell>
          <cell r="BQ117">
            <v>-129.03225806451613</v>
          </cell>
          <cell r="BR117">
            <v>35.483870967741936</v>
          </cell>
          <cell r="BS117">
            <v>0</v>
          </cell>
          <cell r="BT117">
            <v>0</v>
          </cell>
          <cell r="BU117">
            <v>0</v>
          </cell>
          <cell r="BV117">
            <v>-35.483870967741936</v>
          </cell>
          <cell r="BW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K117">
            <v>0</v>
          </cell>
          <cell r="CL117">
            <v>0</v>
          </cell>
          <cell r="CM117">
            <v>0</v>
          </cell>
          <cell r="CO117" t="str">
            <v>OLD</v>
          </cell>
        </row>
        <row r="118">
          <cell r="C118">
            <v>114</v>
          </cell>
          <cell r="D118" t="str">
            <v>GEN-CN03</v>
          </cell>
          <cell r="E118" t="str">
            <v>Tejas</v>
          </cell>
          <cell r="F118" t="str">
            <v>Darshan</v>
          </cell>
          <cell r="G118" t="str">
            <v>Rushita</v>
          </cell>
          <cell r="H118" t="str">
            <v>TOP 150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38</v>
          </cell>
          <cell r="N118">
            <v>0</v>
          </cell>
          <cell r="O118">
            <v>0</v>
          </cell>
          <cell r="P118">
            <v>0</v>
          </cell>
          <cell r="Q118">
            <v>1</v>
          </cell>
          <cell r="R118">
            <v>0</v>
          </cell>
          <cell r="S118">
            <v>0</v>
          </cell>
          <cell r="T118">
            <v>0</v>
          </cell>
          <cell r="U118">
            <v>38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38</v>
          </cell>
          <cell r="AK118">
            <v>275.99</v>
          </cell>
          <cell r="AL118">
            <v>10487.62</v>
          </cell>
          <cell r="AM118">
            <v>291.11230743819857</v>
          </cell>
          <cell r="AN118">
            <v>363.89038429774826</v>
          </cell>
          <cell r="AO118">
            <v>72.778076859549643</v>
          </cell>
          <cell r="AP118">
            <v>436.66846115729788</v>
          </cell>
          <cell r="AR118">
            <v>400</v>
          </cell>
          <cell r="AS118">
            <v>0</v>
          </cell>
          <cell r="AT118">
            <v>0</v>
          </cell>
          <cell r="AU118">
            <v>0</v>
          </cell>
          <cell r="AV118">
            <v>400</v>
          </cell>
          <cell r="AW118">
            <v>291.11230743819857</v>
          </cell>
          <cell r="AX118">
            <v>0</v>
          </cell>
          <cell r="AY118">
            <v>258.06451612903226</v>
          </cell>
          <cell r="AZ118">
            <v>0</v>
          </cell>
          <cell r="BA118">
            <v>-258.06451612903226</v>
          </cell>
          <cell r="BB118">
            <v>65.806451612903231</v>
          </cell>
          <cell r="BC118">
            <v>0</v>
          </cell>
          <cell r="BD118">
            <v>0</v>
          </cell>
          <cell r="BE118">
            <v>0</v>
          </cell>
          <cell r="BF118">
            <v>-65.806451612903231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K118">
            <v>0</v>
          </cell>
          <cell r="CL118">
            <v>0</v>
          </cell>
          <cell r="CM118">
            <v>0</v>
          </cell>
          <cell r="CO118" t="str">
            <v>OLD</v>
          </cell>
        </row>
        <row r="119">
          <cell r="C119">
            <v>115</v>
          </cell>
          <cell r="D119" t="str">
            <v>GEN-CN05</v>
          </cell>
          <cell r="E119" t="str">
            <v>Tejas</v>
          </cell>
          <cell r="F119" t="str">
            <v>Darshan</v>
          </cell>
          <cell r="G119" t="str">
            <v>Rushita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32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32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32</v>
          </cell>
          <cell r="AK119">
            <v>72.489999999999995</v>
          </cell>
          <cell r="AL119">
            <v>2319.6799999999998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R119">
            <v>100</v>
          </cell>
          <cell r="AS119">
            <v>0</v>
          </cell>
          <cell r="AT119">
            <v>0</v>
          </cell>
          <cell r="AU119">
            <v>0</v>
          </cell>
          <cell r="AV119">
            <v>100</v>
          </cell>
          <cell r="AW119">
            <v>0</v>
          </cell>
          <cell r="AX119">
            <v>0</v>
          </cell>
          <cell r="AY119">
            <v>64.516129032258064</v>
          </cell>
          <cell r="AZ119">
            <v>0</v>
          </cell>
          <cell r="BA119">
            <v>-64.516129032258064</v>
          </cell>
          <cell r="BB119">
            <v>16.451612903225808</v>
          </cell>
          <cell r="BC119">
            <v>0</v>
          </cell>
          <cell r="BD119">
            <v>30.110000000000003</v>
          </cell>
          <cell r="BE119">
            <v>-30.110000000000003</v>
          </cell>
          <cell r="BF119">
            <v>-46.561612903225807</v>
          </cell>
          <cell r="BG119">
            <v>0</v>
          </cell>
          <cell r="BH119">
            <v>0</v>
          </cell>
          <cell r="BI119">
            <v>0</v>
          </cell>
          <cell r="BJ119">
            <v>100</v>
          </cell>
          <cell r="BK119">
            <v>0</v>
          </cell>
          <cell r="BL119">
            <v>100</v>
          </cell>
          <cell r="BM119">
            <v>0</v>
          </cell>
          <cell r="BN119">
            <v>0</v>
          </cell>
          <cell r="BO119">
            <v>64.516129032258064</v>
          </cell>
          <cell r="BP119">
            <v>0</v>
          </cell>
          <cell r="BQ119">
            <v>-64.516129032258064</v>
          </cell>
          <cell r="BR119">
            <v>17.741935483870968</v>
          </cell>
          <cell r="BS119">
            <v>0</v>
          </cell>
          <cell r="BT119">
            <v>0</v>
          </cell>
          <cell r="BU119">
            <v>0</v>
          </cell>
          <cell r="BV119">
            <v>-17.741935483870968</v>
          </cell>
          <cell r="BW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K119">
            <v>0</v>
          </cell>
          <cell r="CL119">
            <v>0</v>
          </cell>
          <cell r="CM119">
            <v>0</v>
          </cell>
          <cell r="CO119" t="str">
            <v>OLD</v>
          </cell>
        </row>
        <row r="120">
          <cell r="C120">
            <v>116</v>
          </cell>
          <cell r="D120" t="str">
            <v>GEN-CN06</v>
          </cell>
          <cell r="E120" t="str">
            <v>Tejas</v>
          </cell>
          <cell r="F120" t="str">
            <v>Darshan</v>
          </cell>
          <cell r="G120" t="str">
            <v>Rushita</v>
          </cell>
          <cell r="H120" t="str">
            <v>TOP 150</v>
          </cell>
          <cell r="I120">
            <v>2</v>
          </cell>
          <cell r="J120">
            <v>0</v>
          </cell>
          <cell r="K120">
            <v>0</v>
          </cell>
          <cell r="L120">
            <v>0</v>
          </cell>
          <cell r="M120">
            <v>47</v>
          </cell>
          <cell r="N120">
            <v>0</v>
          </cell>
          <cell r="O120">
            <v>0</v>
          </cell>
          <cell r="P120">
            <v>0</v>
          </cell>
          <cell r="Q120">
            <v>1</v>
          </cell>
          <cell r="R120">
            <v>0</v>
          </cell>
          <cell r="S120">
            <v>0</v>
          </cell>
          <cell r="T120">
            <v>0</v>
          </cell>
          <cell r="U120">
            <v>49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2</v>
          </cell>
          <cell r="AJ120">
            <v>47</v>
          </cell>
          <cell r="AK120">
            <v>69.989999999999995</v>
          </cell>
          <cell r="AL120">
            <v>3289.5299999999997</v>
          </cell>
          <cell r="AM120">
            <v>69.989999999999995</v>
          </cell>
          <cell r="AN120">
            <v>87.487499999999997</v>
          </cell>
          <cell r="AO120">
            <v>17.497499999999999</v>
          </cell>
          <cell r="AP120">
            <v>104.985</v>
          </cell>
          <cell r="AR120">
            <v>100</v>
          </cell>
          <cell r="AS120">
            <v>0</v>
          </cell>
          <cell r="AT120">
            <v>0</v>
          </cell>
          <cell r="AU120">
            <v>0</v>
          </cell>
          <cell r="AV120">
            <v>100</v>
          </cell>
          <cell r="AW120">
            <v>69.989999999999995</v>
          </cell>
          <cell r="AX120">
            <v>2</v>
          </cell>
          <cell r="AY120">
            <v>64.516129032258064</v>
          </cell>
          <cell r="AZ120">
            <v>152.65999999999997</v>
          </cell>
          <cell r="BA120">
            <v>88.143870967741904</v>
          </cell>
          <cell r="BB120">
            <v>16.451612903225808</v>
          </cell>
          <cell r="BC120">
            <v>27.429999999999993</v>
          </cell>
          <cell r="BD120">
            <v>5.58</v>
          </cell>
          <cell r="BE120">
            <v>21.849999999999994</v>
          </cell>
          <cell r="BF120">
            <v>5.3983870967741865</v>
          </cell>
          <cell r="BG120">
            <v>0.143128520896109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K120">
            <v>0</v>
          </cell>
          <cell r="CL120">
            <v>0</v>
          </cell>
          <cell r="CM120">
            <v>0</v>
          </cell>
          <cell r="CO120" t="str">
            <v>OLD</v>
          </cell>
        </row>
        <row r="121">
          <cell r="C121">
            <v>117</v>
          </cell>
          <cell r="D121" t="str">
            <v>GEN-CN07</v>
          </cell>
          <cell r="E121" t="str">
            <v>Tejas</v>
          </cell>
          <cell r="F121" t="str">
            <v>Darshan</v>
          </cell>
          <cell r="G121" t="str">
            <v>Rushita</v>
          </cell>
          <cell r="H121" t="str">
            <v>TOP 150</v>
          </cell>
          <cell r="I121">
            <v>2</v>
          </cell>
          <cell r="J121">
            <v>0</v>
          </cell>
          <cell r="K121">
            <v>0</v>
          </cell>
          <cell r="L121">
            <v>0</v>
          </cell>
          <cell r="M121">
            <v>27</v>
          </cell>
          <cell r="N121">
            <v>0</v>
          </cell>
          <cell r="O121">
            <v>0</v>
          </cell>
          <cell r="P121">
            <v>0</v>
          </cell>
          <cell r="Q121">
            <v>5</v>
          </cell>
          <cell r="R121">
            <v>0</v>
          </cell>
          <cell r="S121">
            <v>0</v>
          </cell>
          <cell r="T121">
            <v>0</v>
          </cell>
          <cell r="U121">
            <v>29</v>
          </cell>
          <cell r="V121">
            <v>0</v>
          </cell>
          <cell r="W121">
            <v>0</v>
          </cell>
          <cell r="X121">
            <v>0</v>
          </cell>
          <cell r="Y121">
            <v>1</v>
          </cell>
          <cell r="Z121">
            <v>1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2</v>
          </cell>
          <cell r="AJ121">
            <v>27</v>
          </cell>
          <cell r="AK121">
            <v>74.989999999999995</v>
          </cell>
          <cell r="AL121">
            <v>2024.7299999999998</v>
          </cell>
          <cell r="AM121">
            <v>400.25769256180143</v>
          </cell>
          <cell r="AN121">
            <v>500.32211570225178</v>
          </cell>
          <cell r="AO121">
            <v>100.06442314045036</v>
          </cell>
          <cell r="AP121">
            <v>600.38653884270218</v>
          </cell>
          <cell r="AR121">
            <v>300</v>
          </cell>
          <cell r="AS121">
            <v>0</v>
          </cell>
          <cell r="AT121">
            <v>0</v>
          </cell>
          <cell r="AU121">
            <v>0</v>
          </cell>
          <cell r="AV121">
            <v>300</v>
          </cell>
          <cell r="AW121">
            <v>163.44769256180146</v>
          </cell>
          <cell r="AX121">
            <v>2</v>
          </cell>
          <cell r="AY121">
            <v>193.54838709677421</v>
          </cell>
          <cell r="AZ121">
            <v>183.65999999999997</v>
          </cell>
          <cell r="BA121">
            <v>-9.8883870967742382</v>
          </cell>
          <cell r="BB121">
            <v>49.354838709677423</v>
          </cell>
          <cell r="BC121">
            <v>45.029999999999987</v>
          </cell>
          <cell r="BD121">
            <v>1.4</v>
          </cell>
          <cell r="BE121">
            <v>43.629999999999988</v>
          </cell>
          <cell r="BF121">
            <v>-5.7248387096774351</v>
          </cell>
          <cell r="BG121">
            <v>0.23755853207012956</v>
          </cell>
          <cell r="BH121">
            <v>0</v>
          </cell>
          <cell r="BI121">
            <v>0</v>
          </cell>
          <cell r="BJ121">
            <v>300</v>
          </cell>
          <cell r="BK121">
            <v>0</v>
          </cell>
          <cell r="BL121">
            <v>300</v>
          </cell>
          <cell r="BM121">
            <v>236.80999999999997</v>
          </cell>
          <cell r="BN121">
            <v>0</v>
          </cell>
          <cell r="BO121">
            <v>193.54838709677421</v>
          </cell>
          <cell r="BP121">
            <v>0</v>
          </cell>
          <cell r="BQ121">
            <v>-193.54838709677421</v>
          </cell>
          <cell r="BR121">
            <v>53.225806451612911</v>
          </cell>
          <cell r="BS121">
            <v>0</v>
          </cell>
          <cell r="BT121">
            <v>4.57</v>
          </cell>
          <cell r="BU121">
            <v>-4.57</v>
          </cell>
          <cell r="BV121">
            <v>-57.795806451612911</v>
          </cell>
          <cell r="BW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K121">
            <v>0</v>
          </cell>
          <cell r="CL121">
            <v>0</v>
          </cell>
          <cell r="CM121">
            <v>0</v>
          </cell>
          <cell r="CO121" t="str">
            <v>OLD</v>
          </cell>
        </row>
        <row r="122">
          <cell r="C122">
            <v>118</v>
          </cell>
          <cell r="D122" t="str">
            <v>GEN-CN08</v>
          </cell>
          <cell r="E122" t="str">
            <v>Tejas</v>
          </cell>
          <cell r="F122" t="str">
            <v>Darshan</v>
          </cell>
          <cell r="G122" t="str">
            <v>Rushita</v>
          </cell>
          <cell r="H122" t="str">
            <v>TOP 150</v>
          </cell>
          <cell r="I122">
            <v>3</v>
          </cell>
          <cell r="J122">
            <v>0</v>
          </cell>
          <cell r="K122">
            <v>0</v>
          </cell>
          <cell r="L122">
            <v>0</v>
          </cell>
          <cell r="M122">
            <v>2</v>
          </cell>
          <cell r="N122">
            <v>0</v>
          </cell>
          <cell r="O122">
            <v>0</v>
          </cell>
          <cell r="P122">
            <v>0</v>
          </cell>
          <cell r="Q122">
            <v>3</v>
          </cell>
          <cell r="R122">
            <v>0</v>
          </cell>
          <cell r="S122">
            <v>0</v>
          </cell>
          <cell r="T122">
            <v>0</v>
          </cell>
          <cell r="U122">
            <v>6</v>
          </cell>
          <cell r="V122">
            <v>0</v>
          </cell>
          <cell r="W122">
            <v>0</v>
          </cell>
          <cell r="X122">
            <v>0</v>
          </cell>
          <cell r="Y122">
            <v>30</v>
          </cell>
          <cell r="Z122">
            <v>30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3</v>
          </cell>
          <cell r="AJ122">
            <v>2</v>
          </cell>
          <cell r="AK122">
            <v>92.823333333333323</v>
          </cell>
          <cell r="AL122">
            <v>185.64666666666665</v>
          </cell>
          <cell r="AM122">
            <v>418.33</v>
          </cell>
          <cell r="AN122">
            <v>522.91250000000002</v>
          </cell>
          <cell r="AO122">
            <v>104.5825</v>
          </cell>
          <cell r="AP122">
            <v>627.495</v>
          </cell>
          <cell r="AR122">
            <v>400</v>
          </cell>
          <cell r="AS122">
            <v>0</v>
          </cell>
          <cell r="AT122">
            <v>0</v>
          </cell>
          <cell r="AU122">
            <v>0</v>
          </cell>
          <cell r="AV122">
            <v>400</v>
          </cell>
          <cell r="AW122">
            <v>238.14</v>
          </cell>
          <cell r="AX122">
            <v>0</v>
          </cell>
          <cell r="AY122">
            <v>258.06451612903226</v>
          </cell>
          <cell r="AZ122">
            <v>0</v>
          </cell>
          <cell r="BA122">
            <v>-258.06451612903226</v>
          </cell>
          <cell r="BB122">
            <v>65.806451612903231</v>
          </cell>
          <cell r="BC122">
            <v>0</v>
          </cell>
          <cell r="BD122">
            <v>4.9799999999999995</v>
          </cell>
          <cell r="BE122">
            <v>-4.9799999999999995</v>
          </cell>
          <cell r="BF122">
            <v>-70.786451612903235</v>
          </cell>
          <cell r="BG122">
            <v>0</v>
          </cell>
          <cell r="BH122">
            <v>0</v>
          </cell>
          <cell r="BI122">
            <v>0</v>
          </cell>
          <cell r="BJ122">
            <v>200</v>
          </cell>
          <cell r="BK122">
            <v>0</v>
          </cell>
          <cell r="BL122">
            <v>200</v>
          </cell>
          <cell r="BM122">
            <v>180.19</v>
          </cell>
          <cell r="BN122">
            <v>3</v>
          </cell>
          <cell r="BO122">
            <v>129.03225806451613</v>
          </cell>
          <cell r="BP122">
            <v>263.64999999999998</v>
          </cell>
          <cell r="BQ122">
            <v>134.61774193548385</v>
          </cell>
          <cell r="BR122">
            <v>35.483870967741936</v>
          </cell>
          <cell r="BS122">
            <v>45.124249999999989</v>
          </cell>
          <cell r="BT122">
            <v>0</v>
          </cell>
          <cell r="BU122">
            <v>45.124249999999989</v>
          </cell>
          <cell r="BV122">
            <v>9.6403790322580534</v>
          </cell>
          <cell r="BW122">
            <v>0.17115209558126301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K122">
            <v>0</v>
          </cell>
          <cell r="CL122">
            <v>0</v>
          </cell>
          <cell r="CM122">
            <v>0</v>
          </cell>
          <cell r="CO122" t="str">
            <v>OLD</v>
          </cell>
        </row>
        <row r="123">
          <cell r="C123">
            <v>119</v>
          </cell>
          <cell r="D123" t="str">
            <v>GEN-SB03</v>
          </cell>
          <cell r="E123" t="str">
            <v>Tejas</v>
          </cell>
          <cell r="F123" t="str">
            <v>Darshan</v>
          </cell>
          <cell r="G123" t="str">
            <v>Rushita</v>
          </cell>
          <cell r="H123" t="str">
            <v>TOP 150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20</v>
          </cell>
          <cell r="N123">
            <v>0</v>
          </cell>
          <cell r="O123">
            <v>0</v>
          </cell>
          <cell r="P123">
            <v>0</v>
          </cell>
          <cell r="Q123">
            <v>2</v>
          </cell>
          <cell r="R123">
            <v>0</v>
          </cell>
          <cell r="S123">
            <v>0</v>
          </cell>
          <cell r="T123">
            <v>0</v>
          </cell>
          <cell r="U123">
            <v>20</v>
          </cell>
          <cell r="V123">
            <v>0</v>
          </cell>
          <cell r="W123">
            <v>0</v>
          </cell>
          <cell r="X123">
            <v>0</v>
          </cell>
          <cell r="Y123">
            <v>19</v>
          </cell>
          <cell r="Z123">
            <v>19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20</v>
          </cell>
          <cell r="AK123">
            <v>168.44</v>
          </cell>
          <cell r="AL123">
            <v>3368.8</v>
          </cell>
          <cell r="AM123">
            <v>349.4</v>
          </cell>
          <cell r="AN123">
            <v>436.75</v>
          </cell>
          <cell r="AO123">
            <v>87.35</v>
          </cell>
          <cell r="AP123">
            <v>524.1</v>
          </cell>
          <cell r="AR123">
            <v>300</v>
          </cell>
          <cell r="AS123">
            <v>0</v>
          </cell>
          <cell r="AT123">
            <v>0</v>
          </cell>
          <cell r="AU123">
            <v>0</v>
          </cell>
          <cell r="AV123">
            <v>300</v>
          </cell>
          <cell r="AW123">
            <v>169.89</v>
          </cell>
          <cell r="AX123">
            <v>0</v>
          </cell>
          <cell r="AY123">
            <v>193.54838709677421</v>
          </cell>
          <cell r="AZ123">
            <v>0</v>
          </cell>
          <cell r="BA123">
            <v>-193.54838709677421</v>
          </cell>
          <cell r="BB123">
            <v>49.354838709677423</v>
          </cell>
          <cell r="BC123">
            <v>0</v>
          </cell>
          <cell r="BD123">
            <v>0</v>
          </cell>
          <cell r="BE123">
            <v>0</v>
          </cell>
          <cell r="BF123">
            <v>-49.354838709677423</v>
          </cell>
          <cell r="BG123">
            <v>0</v>
          </cell>
          <cell r="BH123">
            <v>0</v>
          </cell>
          <cell r="BI123">
            <v>0</v>
          </cell>
          <cell r="BJ123">
            <v>200</v>
          </cell>
          <cell r="BK123">
            <v>0</v>
          </cell>
          <cell r="BL123">
            <v>200</v>
          </cell>
          <cell r="BM123">
            <v>179.51000000000002</v>
          </cell>
          <cell r="BN123">
            <v>0</v>
          </cell>
          <cell r="BO123">
            <v>129.03225806451613</v>
          </cell>
          <cell r="BP123">
            <v>0</v>
          </cell>
          <cell r="BQ123">
            <v>-129.03225806451613</v>
          </cell>
          <cell r="BR123">
            <v>35.483870967741936</v>
          </cell>
          <cell r="BS123">
            <v>0</v>
          </cell>
          <cell r="BT123">
            <v>0</v>
          </cell>
          <cell r="BU123">
            <v>0</v>
          </cell>
          <cell r="BV123">
            <v>-35.483870967741936</v>
          </cell>
          <cell r="BW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K123">
            <v>0</v>
          </cell>
          <cell r="CL123">
            <v>0</v>
          </cell>
          <cell r="CM123">
            <v>0</v>
          </cell>
          <cell r="CO123" t="str">
            <v>OLD</v>
          </cell>
        </row>
        <row r="124">
          <cell r="C124">
            <v>120</v>
          </cell>
          <cell r="D124" t="str">
            <v>GEN-SB04</v>
          </cell>
          <cell r="E124" t="str">
            <v>Tejas</v>
          </cell>
          <cell r="F124" t="str">
            <v>Darshan</v>
          </cell>
          <cell r="G124" t="str">
            <v>Rushita</v>
          </cell>
          <cell r="H124" t="str">
            <v>TOP 150</v>
          </cell>
          <cell r="I124">
            <v>3</v>
          </cell>
          <cell r="J124">
            <v>0</v>
          </cell>
          <cell r="K124">
            <v>0</v>
          </cell>
          <cell r="L124">
            <v>0</v>
          </cell>
          <cell r="M124">
            <v>56</v>
          </cell>
          <cell r="N124">
            <v>14</v>
          </cell>
          <cell r="O124">
            <v>0</v>
          </cell>
          <cell r="P124">
            <v>0</v>
          </cell>
          <cell r="Q124">
            <v>3</v>
          </cell>
          <cell r="R124">
            <v>0</v>
          </cell>
          <cell r="S124">
            <v>0</v>
          </cell>
          <cell r="T124">
            <v>0</v>
          </cell>
          <cell r="U124">
            <v>59</v>
          </cell>
          <cell r="V124">
            <v>14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3</v>
          </cell>
          <cell r="AJ124">
            <v>70</v>
          </cell>
          <cell r="AK124">
            <v>61.956666666666671</v>
          </cell>
          <cell r="AL124">
            <v>4336.9666666666672</v>
          </cell>
          <cell r="AM124">
            <v>199.36</v>
          </cell>
          <cell r="AN124">
            <v>249.2</v>
          </cell>
          <cell r="AO124">
            <v>49.84</v>
          </cell>
          <cell r="AP124">
            <v>299.03999999999996</v>
          </cell>
          <cell r="AR124">
            <v>500</v>
          </cell>
          <cell r="AS124">
            <v>0</v>
          </cell>
          <cell r="AT124">
            <v>0</v>
          </cell>
          <cell r="AU124">
            <v>0</v>
          </cell>
          <cell r="AV124">
            <v>500</v>
          </cell>
          <cell r="AW124">
            <v>133.09</v>
          </cell>
          <cell r="AX124">
            <v>1</v>
          </cell>
          <cell r="AY124">
            <v>322.58064516129031</v>
          </cell>
          <cell r="AZ124">
            <v>67.260000000000005</v>
          </cell>
          <cell r="BA124">
            <v>-255.32064516129032</v>
          </cell>
          <cell r="BB124">
            <v>82.258064516129025</v>
          </cell>
          <cell r="BC124">
            <v>17.750000000000014</v>
          </cell>
          <cell r="BD124">
            <v>9.5600000000000023</v>
          </cell>
          <cell r="BE124">
            <v>6.0158064516129155</v>
          </cell>
          <cell r="BF124">
            <v>-76.242258064516108</v>
          </cell>
          <cell r="BG124">
            <v>8.9441071240156336E-2</v>
          </cell>
          <cell r="BH124">
            <v>2.1741935483870969</v>
          </cell>
          <cell r="BI124">
            <v>0</v>
          </cell>
          <cell r="BJ124">
            <v>100</v>
          </cell>
          <cell r="BK124">
            <v>0</v>
          </cell>
          <cell r="BL124">
            <v>100</v>
          </cell>
          <cell r="BM124">
            <v>66.27</v>
          </cell>
          <cell r="BN124">
            <v>2</v>
          </cell>
          <cell r="BO124">
            <v>64.516129032258064</v>
          </cell>
          <cell r="BP124">
            <v>149.07999999999998</v>
          </cell>
          <cell r="BQ124">
            <v>84.56387096774192</v>
          </cell>
          <cell r="BR124">
            <v>17.741935483870968</v>
          </cell>
          <cell r="BS124">
            <v>39.862599999999993</v>
          </cell>
          <cell r="BT124">
            <v>8.35</v>
          </cell>
          <cell r="BU124">
            <v>31.512599999999992</v>
          </cell>
          <cell r="BV124">
            <v>13.770664516129024</v>
          </cell>
          <cell r="BW124">
            <v>0.21138046686342901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K124">
            <v>0</v>
          </cell>
          <cell r="CL124">
            <v>0</v>
          </cell>
          <cell r="CM124">
            <v>0</v>
          </cell>
          <cell r="CO124" t="str">
            <v>OLD</v>
          </cell>
        </row>
        <row r="125">
          <cell r="C125">
            <v>121</v>
          </cell>
          <cell r="D125" t="str">
            <v>FAB-149</v>
          </cell>
          <cell r="E125" t="str">
            <v>Shubham</v>
          </cell>
          <cell r="F125" t="str">
            <v>Darshan</v>
          </cell>
          <cell r="G125" t="str">
            <v>Rushita</v>
          </cell>
          <cell r="H125" t="str">
            <v>TOP 150</v>
          </cell>
          <cell r="I125">
            <v>0</v>
          </cell>
          <cell r="J125">
            <v>2</v>
          </cell>
          <cell r="K125">
            <v>0</v>
          </cell>
          <cell r="L125">
            <v>0</v>
          </cell>
          <cell r="M125">
            <v>63</v>
          </cell>
          <cell r="N125">
            <v>7</v>
          </cell>
          <cell r="O125">
            <v>0</v>
          </cell>
          <cell r="P125">
            <v>0</v>
          </cell>
          <cell r="Q125">
            <v>3</v>
          </cell>
          <cell r="R125">
            <v>0</v>
          </cell>
          <cell r="S125">
            <v>0</v>
          </cell>
          <cell r="T125">
            <v>0</v>
          </cell>
          <cell r="U125">
            <v>64</v>
          </cell>
          <cell r="V125">
            <v>11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2</v>
          </cell>
          <cell r="AJ125">
            <v>70</v>
          </cell>
          <cell r="AK125">
            <v>31.032499999999995</v>
          </cell>
          <cell r="AL125">
            <v>2172.2749999999996</v>
          </cell>
          <cell r="AM125">
            <v>198.95</v>
          </cell>
          <cell r="AN125">
            <v>248.6875</v>
          </cell>
          <cell r="AO125">
            <v>49.737499999999997</v>
          </cell>
          <cell r="AP125">
            <v>298.42500000000001</v>
          </cell>
          <cell r="AR125">
            <v>100</v>
          </cell>
          <cell r="AS125">
            <v>0</v>
          </cell>
          <cell r="AT125">
            <v>0</v>
          </cell>
          <cell r="AU125">
            <v>0</v>
          </cell>
          <cell r="AV125">
            <v>100</v>
          </cell>
          <cell r="AW125">
            <v>96.47</v>
          </cell>
          <cell r="AX125">
            <v>5</v>
          </cell>
          <cell r="AY125">
            <v>64.516129032258064</v>
          </cell>
          <cell r="AZ125">
            <v>172.17000000000002</v>
          </cell>
          <cell r="BA125">
            <v>107.65387096774195</v>
          </cell>
          <cell r="BB125">
            <v>16.451612903225808</v>
          </cell>
          <cell r="BC125">
            <v>47.13214285714286</v>
          </cell>
          <cell r="BD125">
            <v>22.439999999999994</v>
          </cell>
          <cell r="BE125">
            <v>22.111497695852542</v>
          </cell>
          <cell r="BF125">
            <v>5.6598847926267339</v>
          </cell>
          <cell r="BG125">
            <v>0.12842828422984573</v>
          </cell>
          <cell r="BH125">
            <v>2.5806451612903225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CB125">
            <v>0</v>
          </cell>
          <cell r="CC125">
            <v>102.47999999999999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K125">
            <v>0</v>
          </cell>
          <cell r="CL125">
            <v>0</v>
          </cell>
          <cell r="CM125">
            <v>0</v>
          </cell>
          <cell r="CO125" t="str">
            <v>OLD</v>
          </cell>
        </row>
        <row r="126">
          <cell r="C126">
            <v>122</v>
          </cell>
          <cell r="D126" t="str">
            <v>FAB-150</v>
          </cell>
          <cell r="E126" t="str">
            <v>Shubham</v>
          </cell>
          <cell r="F126" t="str">
            <v>Darshan</v>
          </cell>
          <cell r="G126" t="str">
            <v>Rushita</v>
          </cell>
          <cell r="I126">
            <v>1</v>
          </cell>
          <cell r="J126">
            <v>0</v>
          </cell>
          <cell r="K126">
            <v>0</v>
          </cell>
          <cell r="L126">
            <v>0</v>
          </cell>
          <cell r="M126">
            <v>17</v>
          </cell>
          <cell r="N126">
            <v>2</v>
          </cell>
          <cell r="O126">
            <v>0</v>
          </cell>
          <cell r="P126">
            <v>0</v>
          </cell>
          <cell r="Q126">
            <v>3</v>
          </cell>
          <cell r="R126">
            <v>0</v>
          </cell>
          <cell r="S126">
            <v>0</v>
          </cell>
          <cell r="T126">
            <v>0</v>
          </cell>
          <cell r="U126">
            <v>17</v>
          </cell>
          <cell r="V126">
            <v>2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1</v>
          </cell>
          <cell r="AJ126">
            <v>19</v>
          </cell>
          <cell r="AK126">
            <v>58.29</v>
          </cell>
          <cell r="AL126">
            <v>1107.51</v>
          </cell>
          <cell r="AM126">
            <v>185.82897977528091</v>
          </cell>
          <cell r="AN126">
            <v>232.28622471910114</v>
          </cell>
          <cell r="AO126">
            <v>46.457244943820221</v>
          </cell>
          <cell r="AP126">
            <v>278.74346966292137</v>
          </cell>
          <cell r="AR126">
            <v>100</v>
          </cell>
          <cell r="AS126">
            <v>0</v>
          </cell>
          <cell r="AT126">
            <v>0</v>
          </cell>
          <cell r="AU126">
            <v>0</v>
          </cell>
          <cell r="AV126">
            <v>100</v>
          </cell>
          <cell r="AW126">
            <v>63.51</v>
          </cell>
          <cell r="AX126">
            <v>1</v>
          </cell>
          <cell r="AY126">
            <v>64.516129032258064</v>
          </cell>
          <cell r="AZ126">
            <v>65.710000000000008</v>
          </cell>
          <cell r="BA126">
            <v>1.1938709677419439</v>
          </cell>
          <cell r="BB126">
            <v>16.451612903225808</v>
          </cell>
          <cell r="BC126">
            <v>24.220000000000006</v>
          </cell>
          <cell r="BD126">
            <v>6.8600000000000012</v>
          </cell>
          <cell r="BE126">
            <v>16.392258064516135</v>
          </cell>
          <cell r="BF126">
            <v>-5.9354838709673174E-2</v>
          </cell>
          <cell r="BG126">
            <v>0.24946367469968242</v>
          </cell>
          <cell r="BH126">
            <v>0.967741935483871</v>
          </cell>
          <cell r="BI126">
            <v>0</v>
          </cell>
          <cell r="BJ126">
            <v>200</v>
          </cell>
          <cell r="BK126">
            <v>0</v>
          </cell>
          <cell r="BL126">
            <v>200</v>
          </cell>
          <cell r="BM126">
            <v>122.31897977528091</v>
          </cell>
          <cell r="BN126">
            <v>0</v>
          </cell>
          <cell r="BO126">
            <v>129.03225806451613</v>
          </cell>
          <cell r="BP126">
            <v>0</v>
          </cell>
          <cell r="BQ126">
            <v>-129.03225806451613</v>
          </cell>
          <cell r="BR126">
            <v>35.483870967741936</v>
          </cell>
          <cell r="BS126">
            <v>0</v>
          </cell>
          <cell r="BT126">
            <v>0</v>
          </cell>
          <cell r="BU126">
            <v>0</v>
          </cell>
          <cell r="BV126">
            <v>-35.483870967741936</v>
          </cell>
          <cell r="BW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K126">
            <v>0</v>
          </cell>
          <cell r="CL126">
            <v>0</v>
          </cell>
          <cell r="CM126">
            <v>0</v>
          </cell>
          <cell r="CO126" t="str">
            <v>OLD</v>
          </cell>
        </row>
        <row r="127">
          <cell r="C127">
            <v>123</v>
          </cell>
          <cell r="D127" t="str">
            <v>FAB-151</v>
          </cell>
          <cell r="E127" t="str">
            <v>Shubham</v>
          </cell>
          <cell r="F127" t="str">
            <v>Darshan</v>
          </cell>
          <cell r="G127" t="str">
            <v>Rushita</v>
          </cell>
          <cell r="I127">
            <v>5</v>
          </cell>
          <cell r="J127">
            <v>0</v>
          </cell>
          <cell r="K127">
            <v>0</v>
          </cell>
          <cell r="L127">
            <v>0</v>
          </cell>
          <cell r="M127">
            <v>20</v>
          </cell>
          <cell r="N127">
            <v>0</v>
          </cell>
          <cell r="O127">
            <v>0</v>
          </cell>
          <cell r="P127">
            <v>0</v>
          </cell>
          <cell r="Q127">
            <v>9</v>
          </cell>
          <cell r="R127">
            <v>0</v>
          </cell>
          <cell r="S127">
            <v>0</v>
          </cell>
          <cell r="T127">
            <v>0</v>
          </cell>
          <cell r="U127">
            <v>25</v>
          </cell>
          <cell r="V127">
            <v>0</v>
          </cell>
          <cell r="W127">
            <v>0</v>
          </cell>
          <cell r="X127">
            <v>0</v>
          </cell>
          <cell r="Y127">
            <v>25</v>
          </cell>
          <cell r="Z127">
            <v>25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5</v>
          </cell>
          <cell r="AJ127">
            <v>20</v>
          </cell>
          <cell r="AK127">
            <v>78.13</v>
          </cell>
          <cell r="AL127">
            <v>1562.6</v>
          </cell>
          <cell r="AM127">
            <v>752.52</v>
          </cell>
          <cell r="AN127">
            <v>940.65</v>
          </cell>
          <cell r="AO127">
            <v>188.13</v>
          </cell>
          <cell r="AP127">
            <v>1128.78</v>
          </cell>
          <cell r="AR127">
            <v>1000</v>
          </cell>
          <cell r="AS127">
            <v>0</v>
          </cell>
          <cell r="AT127">
            <v>0</v>
          </cell>
          <cell r="AU127">
            <v>0</v>
          </cell>
          <cell r="AV127">
            <v>1000</v>
          </cell>
          <cell r="AW127">
            <v>752.52</v>
          </cell>
          <cell r="AX127">
            <v>5</v>
          </cell>
          <cell r="AY127">
            <v>645.16129032258061</v>
          </cell>
          <cell r="AZ127">
            <v>429.34944179290312</v>
          </cell>
          <cell r="BA127">
            <v>-215.81184852967749</v>
          </cell>
          <cell r="BB127">
            <v>164.51612903225805</v>
          </cell>
          <cell r="BC127">
            <v>154.03230130732518</v>
          </cell>
          <cell r="BD127">
            <v>5.2099999999999991</v>
          </cell>
          <cell r="BE127">
            <v>148.82230130732518</v>
          </cell>
          <cell r="BF127">
            <v>-15.693827724932873</v>
          </cell>
          <cell r="BG127">
            <v>0.34662278978601696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K127">
            <v>0</v>
          </cell>
          <cell r="CL127">
            <v>0</v>
          </cell>
          <cell r="CM127">
            <v>0</v>
          </cell>
          <cell r="CO127" t="str">
            <v>OLD</v>
          </cell>
        </row>
        <row r="128">
          <cell r="C128">
            <v>124</v>
          </cell>
          <cell r="D128" t="str">
            <v>FAB-152</v>
          </cell>
          <cell r="E128" t="str">
            <v>Shubham</v>
          </cell>
          <cell r="F128" t="str">
            <v>Darshan</v>
          </cell>
          <cell r="G128" t="str">
            <v>Rushita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63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63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63</v>
          </cell>
          <cell r="AK128">
            <v>43.484999999999999</v>
          </cell>
          <cell r="AL128">
            <v>2739.5549999999998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R128">
            <v>100</v>
          </cell>
          <cell r="AS128">
            <v>0</v>
          </cell>
          <cell r="AT128">
            <v>0</v>
          </cell>
          <cell r="AU128">
            <v>0</v>
          </cell>
          <cell r="AV128">
            <v>100</v>
          </cell>
          <cell r="AW128">
            <v>0</v>
          </cell>
          <cell r="AX128">
            <v>0</v>
          </cell>
          <cell r="AY128">
            <v>64.516129032258064</v>
          </cell>
          <cell r="AZ128">
            <v>0</v>
          </cell>
          <cell r="BA128">
            <v>-64.516129032258064</v>
          </cell>
          <cell r="BB128">
            <v>16.451612903225808</v>
          </cell>
          <cell r="BC128">
            <v>0</v>
          </cell>
          <cell r="BD128">
            <v>0</v>
          </cell>
          <cell r="BE128">
            <v>0</v>
          </cell>
          <cell r="BF128">
            <v>-16.451612903225808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K128">
            <v>0</v>
          </cell>
          <cell r="CL128">
            <v>0</v>
          </cell>
          <cell r="CM128">
            <v>0</v>
          </cell>
          <cell r="CO128" t="str">
            <v>OLD</v>
          </cell>
        </row>
        <row r="129">
          <cell r="C129">
            <v>125</v>
          </cell>
          <cell r="D129" t="str">
            <v>PR-32</v>
          </cell>
          <cell r="E129" t="str">
            <v>Tejas DC</v>
          </cell>
          <cell r="F129" t="str">
            <v>DC2</v>
          </cell>
          <cell r="G129" t="str">
            <v>Rushita</v>
          </cell>
          <cell r="I129">
            <v>4</v>
          </cell>
          <cell r="J129">
            <v>0</v>
          </cell>
          <cell r="K129">
            <v>0</v>
          </cell>
          <cell r="L129">
            <v>0</v>
          </cell>
          <cell r="M129">
            <v>58</v>
          </cell>
          <cell r="N129">
            <v>0</v>
          </cell>
          <cell r="O129">
            <v>0</v>
          </cell>
          <cell r="P129">
            <v>0</v>
          </cell>
          <cell r="Q129">
            <v>6</v>
          </cell>
          <cell r="R129">
            <v>0</v>
          </cell>
          <cell r="S129">
            <v>0</v>
          </cell>
          <cell r="T129">
            <v>0</v>
          </cell>
          <cell r="U129">
            <v>62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4</v>
          </cell>
          <cell r="AJ129">
            <v>58</v>
          </cell>
          <cell r="AK129">
            <v>25.323333333333334</v>
          </cell>
          <cell r="AL129">
            <v>1468.7533333333333</v>
          </cell>
          <cell r="AM129">
            <v>161.72</v>
          </cell>
          <cell r="AN129">
            <v>202.15</v>
          </cell>
          <cell r="AO129">
            <v>40.43</v>
          </cell>
          <cell r="AP129">
            <v>242.58</v>
          </cell>
          <cell r="AR129">
            <v>200</v>
          </cell>
          <cell r="AS129">
            <v>0</v>
          </cell>
          <cell r="AT129">
            <v>0</v>
          </cell>
          <cell r="AU129">
            <v>0</v>
          </cell>
          <cell r="AV129">
            <v>200</v>
          </cell>
          <cell r="AW129">
            <v>106.55</v>
          </cell>
          <cell r="AX129">
            <v>2</v>
          </cell>
          <cell r="AY129">
            <v>129.03225806451613</v>
          </cell>
          <cell r="AZ129">
            <v>54.18</v>
          </cell>
          <cell r="BA129">
            <v>-74.852258064516121</v>
          </cell>
          <cell r="BB129">
            <v>25.806451612903228</v>
          </cell>
          <cell r="BC129">
            <v>14.1</v>
          </cell>
          <cell r="BD129">
            <v>0</v>
          </cell>
          <cell r="BE129">
            <v>14.1</v>
          </cell>
          <cell r="BF129">
            <v>-11.706451612903228</v>
          </cell>
          <cell r="BG129">
            <v>0.26024363233665559</v>
          </cell>
          <cell r="BH129">
            <v>0</v>
          </cell>
          <cell r="BI129">
            <v>0</v>
          </cell>
          <cell r="BJ129">
            <v>100</v>
          </cell>
          <cell r="BK129">
            <v>0</v>
          </cell>
          <cell r="BL129">
            <v>100</v>
          </cell>
          <cell r="BM129">
            <v>55.17</v>
          </cell>
          <cell r="BN129">
            <v>3</v>
          </cell>
          <cell r="BO129">
            <v>64.516129032258064</v>
          </cell>
          <cell r="BP129">
            <v>85.34</v>
          </cell>
          <cell r="BQ129">
            <v>20.823870967741939</v>
          </cell>
          <cell r="BR129">
            <v>19.032258064516128</v>
          </cell>
          <cell r="BS129">
            <v>23.442300000000003</v>
          </cell>
          <cell r="BT129">
            <v>3.15</v>
          </cell>
          <cell r="BU129">
            <v>20.292300000000004</v>
          </cell>
          <cell r="BV129">
            <v>1.2600419354838763</v>
          </cell>
          <cell r="BW129">
            <v>0.23778181392078748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K129">
            <v>0</v>
          </cell>
          <cell r="CL129">
            <v>0</v>
          </cell>
          <cell r="CM129">
            <v>0</v>
          </cell>
          <cell r="CO129" t="str">
            <v>OLD</v>
          </cell>
        </row>
        <row r="130">
          <cell r="C130">
            <v>126</v>
          </cell>
          <cell r="D130" t="str">
            <v>FAB-173</v>
          </cell>
          <cell r="E130" t="str">
            <v>Shubham</v>
          </cell>
          <cell r="F130" t="str">
            <v>Darshan</v>
          </cell>
          <cell r="G130" t="str">
            <v>Rushita</v>
          </cell>
          <cell r="I130">
            <v>7</v>
          </cell>
          <cell r="J130">
            <v>0</v>
          </cell>
          <cell r="K130">
            <v>0</v>
          </cell>
          <cell r="L130">
            <v>0</v>
          </cell>
          <cell r="M130">
            <v>23</v>
          </cell>
          <cell r="N130">
            <v>0</v>
          </cell>
          <cell r="O130">
            <v>0</v>
          </cell>
          <cell r="P130">
            <v>0</v>
          </cell>
          <cell r="Q130">
            <v>8</v>
          </cell>
          <cell r="R130">
            <v>0</v>
          </cell>
          <cell r="S130">
            <v>0</v>
          </cell>
          <cell r="T130">
            <v>0</v>
          </cell>
          <cell r="U130">
            <v>30</v>
          </cell>
          <cell r="V130">
            <v>0</v>
          </cell>
          <cell r="W130">
            <v>0</v>
          </cell>
          <cell r="X130">
            <v>0</v>
          </cell>
          <cell r="Y130">
            <v>1</v>
          </cell>
          <cell r="Z130">
            <v>1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7</v>
          </cell>
          <cell r="AJ130">
            <v>23</v>
          </cell>
          <cell r="AK130">
            <v>71.739999999999995</v>
          </cell>
          <cell r="AL130">
            <v>1650.02</v>
          </cell>
          <cell r="AM130">
            <v>610.52102022471911</v>
          </cell>
          <cell r="AN130">
            <v>763.15127528089886</v>
          </cell>
          <cell r="AO130">
            <v>152.63025505617978</v>
          </cell>
          <cell r="AP130">
            <v>915.78153033707861</v>
          </cell>
          <cell r="AR130">
            <v>100</v>
          </cell>
          <cell r="AS130">
            <v>0</v>
          </cell>
          <cell r="AT130">
            <v>0</v>
          </cell>
          <cell r="AU130">
            <v>0</v>
          </cell>
          <cell r="AV130">
            <v>100</v>
          </cell>
          <cell r="AW130">
            <v>83.149999999999991</v>
          </cell>
          <cell r="AX130">
            <v>4</v>
          </cell>
          <cell r="AY130">
            <v>64.516129032258064</v>
          </cell>
          <cell r="AZ130">
            <v>323.92055820709692</v>
          </cell>
          <cell r="BA130">
            <v>259.40442917483887</v>
          </cell>
          <cell r="BB130">
            <v>16.451612903225808</v>
          </cell>
          <cell r="BC130">
            <v>157.88769869267486</v>
          </cell>
          <cell r="BD130">
            <v>3.3799999999999994</v>
          </cell>
          <cell r="BE130">
            <v>154.50769869267486</v>
          </cell>
          <cell r="BF130">
            <v>138.05608578944907</v>
          </cell>
          <cell r="BG130">
            <v>0.47699256739947693</v>
          </cell>
          <cell r="BH130">
            <v>0</v>
          </cell>
          <cell r="BI130">
            <v>0</v>
          </cell>
          <cell r="BJ130">
            <v>600</v>
          </cell>
          <cell r="BK130">
            <v>0</v>
          </cell>
          <cell r="BL130">
            <v>600</v>
          </cell>
          <cell r="BM130">
            <v>527.37102022471913</v>
          </cell>
          <cell r="BN130">
            <v>3</v>
          </cell>
          <cell r="BO130">
            <v>387.09677419354841</v>
          </cell>
          <cell r="BP130">
            <v>241.46999999999997</v>
          </cell>
          <cell r="BQ130">
            <v>-145.62677419354844</v>
          </cell>
          <cell r="BR130">
            <v>106.45161290322582</v>
          </cell>
          <cell r="BS130">
            <v>80.742149999999981</v>
          </cell>
          <cell r="BT130">
            <v>0</v>
          </cell>
          <cell r="BU130">
            <v>80.742149999999981</v>
          </cell>
          <cell r="BV130">
            <v>-25.709462903225841</v>
          </cell>
          <cell r="BW130">
            <v>0.33437756243011552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K130">
            <v>0</v>
          </cell>
          <cell r="CL130">
            <v>0</v>
          </cell>
          <cell r="CM130">
            <v>0</v>
          </cell>
          <cell r="CO130" t="str">
            <v>OLD</v>
          </cell>
        </row>
        <row r="131">
          <cell r="C131">
            <v>127</v>
          </cell>
          <cell r="D131" t="str">
            <v>FAB-244</v>
          </cell>
          <cell r="E131" t="str">
            <v>Tejas</v>
          </cell>
          <cell r="F131" t="str">
            <v>Darshan</v>
          </cell>
          <cell r="G131" t="str">
            <v>Rushita</v>
          </cell>
          <cell r="I131">
            <v>5</v>
          </cell>
          <cell r="J131">
            <v>3</v>
          </cell>
          <cell r="K131">
            <v>0</v>
          </cell>
          <cell r="L131">
            <v>0</v>
          </cell>
          <cell r="M131">
            <v>41</v>
          </cell>
          <cell r="N131">
            <v>0</v>
          </cell>
          <cell r="O131">
            <v>0</v>
          </cell>
          <cell r="P131">
            <v>0</v>
          </cell>
          <cell r="Q131">
            <v>7</v>
          </cell>
          <cell r="R131">
            <v>0</v>
          </cell>
          <cell r="S131">
            <v>0</v>
          </cell>
          <cell r="T131">
            <v>0</v>
          </cell>
          <cell r="U131">
            <v>46</v>
          </cell>
          <cell r="V131">
            <v>5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8</v>
          </cell>
          <cell r="AJ131">
            <v>41</v>
          </cell>
          <cell r="AK131">
            <v>122.10111111111109</v>
          </cell>
          <cell r="AL131">
            <v>5006.1455555555549</v>
          </cell>
          <cell r="AM131">
            <v>1169.03</v>
          </cell>
          <cell r="AN131">
            <v>1461.2874999999999</v>
          </cell>
          <cell r="AO131">
            <v>292.25749999999999</v>
          </cell>
          <cell r="AP131">
            <v>1753.5449999999998</v>
          </cell>
          <cell r="AR131">
            <v>1000</v>
          </cell>
          <cell r="AS131">
            <v>0</v>
          </cell>
          <cell r="AT131">
            <v>0</v>
          </cell>
          <cell r="AU131">
            <v>0</v>
          </cell>
          <cell r="AV131">
            <v>1000</v>
          </cell>
          <cell r="AW131">
            <v>768.44</v>
          </cell>
          <cell r="AX131">
            <v>8</v>
          </cell>
          <cell r="AY131">
            <v>645.16129032258061</v>
          </cell>
          <cell r="AZ131">
            <v>1046.8800000000001</v>
          </cell>
          <cell r="BA131">
            <v>401.7187096774195</v>
          </cell>
          <cell r="BB131">
            <v>145.16129032258064</v>
          </cell>
          <cell r="BC131">
            <v>276.7248927935633</v>
          </cell>
          <cell r="BD131">
            <v>9.4723265503290861</v>
          </cell>
          <cell r="BE131">
            <v>266.82030817871811</v>
          </cell>
          <cell r="BF131">
            <v>121.65901785613747</v>
          </cell>
          <cell r="BG131">
            <v>0.25487191290187805</v>
          </cell>
          <cell r="BH131">
            <v>0.43225806451612903</v>
          </cell>
          <cell r="BI131">
            <v>0</v>
          </cell>
          <cell r="BJ131">
            <v>500</v>
          </cell>
          <cell r="BK131">
            <v>0</v>
          </cell>
          <cell r="BL131">
            <v>500</v>
          </cell>
          <cell r="BM131">
            <v>400.59</v>
          </cell>
          <cell r="BN131">
            <v>2</v>
          </cell>
          <cell r="BO131">
            <v>322.58064516129031</v>
          </cell>
          <cell r="BP131">
            <v>257.59999999999997</v>
          </cell>
          <cell r="BQ131">
            <v>-64.98064516129034</v>
          </cell>
          <cell r="BR131">
            <v>88.709677419354847</v>
          </cell>
          <cell r="BS131">
            <v>67.341999999999999</v>
          </cell>
          <cell r="BT131">
            <v>14.43</v>
          </cell>
          <cell r="BU131">
            <v>52.911999999999999</v>
          </cell>
          <cell r="BV131">
            <v>-35.797677419354848</v>
          </cell>
          <cell r="BW131">
            <v>0.20540372670807455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K131">
            <v>0</v>
          </cell>
          <cell r="CL131">
            <v>0</v>
          </cell>
          <cell r="CM131">
            <v>0</v>
          </cell>
          <cell r="CO131" t="str">
            <v>OLD</v>
          </cell>
        </row>
        <row r="132">
          <cell r="C132">
            <v>128</v>
          </cell>
          <cell r="D132" t="str">
            <v>FAB-245</v>
          </cell>
          <cell r="E132" t="str">
            <v>Tejas</v>
          </cell>
          <cell r="F132" t="str">
            <v>Darshan</v>
          </cell>
          <cell r="G132" t="str">
            <v>Rushita</v>
          </cell>
          <cell r="I132">
            <v>5</v>
          </cell>
          <cell r="J132">
            <v>1</v>
          </cell>
          <cell r="K132">
            <v>0</v>
          </cell>
          <cell r="L132">
            <v>0</v>
          </cell>
          <cell r="M132">
            <v>8</v>
          </cell>
          <cell r="N132">
            <v>2</v>
          </cell>
          <cell r="O132">
            <v>0</v>
          </cell>
          <cell r="P132">
            <v>0</v>
          </cell>
          <cell r="Q132">
            <v>11</v>
          </cell>
          <cell r="R132">
            <v>1</v>
          </cell>
          <cell r="S132">
            <v>0</v>
          </cell>
          <cell r="T132">
            <v>0</v>
          </cell>
          <cell r="U132">
            <v>19</v>
          </cell>
          <cell r="V132">
            <v>3</v>
          </cell>
          <cell r="W132">
            <v>0</v>
          </cell>
          <cell r="X132">
            <v>0</v>
          </cell>
          <cell r="Y132">
            <v>40</v>
          </cell>
          <cell r="Z132">
            <v>0</v>
          </cell>
          <cell r="AA132">
            <v>0</v>
          </cell>
          <cell r="AB132">
            <v>40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6</v>
          </cell>
          <cell r="AJ132">
            <v>10</v>
          </cell>
          <cell r="AK132">
            <v>140.99</v>
          </cell>
          <cell r="AL132">
            <v>1409.9</v>
          </cell>
          <cell r="AM132">
            <v>2710.3696882690733</v>
          </cell>
          <cell r="AN132">
            <v>3387.9621103363415</v>
          </cell>
          <cell r="AO132">
            <v>677.59242206726833</v>
          </cell>
          <cell r="AP132">
            <v>4065.5545324036098</v>
          </cell>
          <cell r="AR132">
            <v>2000</v>
          </cell>
          <cell r="AS132">
            <v>0</v>
          </cell>
          <cell r="AT132">
            <v>0</v>
          </cell>
          <cell r="AU132">
            <v>0</v>
          </cell>
          <cell r="AV132">
            <v>2000</v>
          </cell>
          <cell r="AW132">
            <v>2561.9796882690734</v>
          </cell>
          <cell r="AX132">
            <v>4</v>
          </cell>
          <cell r="AY132">
            <v>1290.3225806451612</v>
          </cell>
          <cell r="AZ132">
            <v>632.68000000000006</v>
          </cell>
          <cell r="BA132">
            <v>-657.64258064516116</v>
          </cell>
          <cell r="BB132">
            <v>290.32258064516128</v>
          </cell>
          <cell r="BC132">
            <v>190.84220398034572</v>
          </cell>
          <cell r="BD132">
            <v>19.169908218102769</v>
          </cell>
          <cell r="BE132">
            <v>171.67229576224295</v>
          </cell>
          <cell r="BF132">
            <v>-118.65028488291833</v>
          </cell>
          <cell r="BG132">
            <v>0.27134142973105352</v>
          </cell>
          <cell r="BH132">
            <v>0</v>
          </cell>
          <cell r="BI132">
            <v>0</v>
          </cell>
          <cell r="BJ132">
            <v>200</v>
          </cell>
          <cell r="BK132">
            <v>0</v>
          </cell>
          <cell r="BL132">
            <v>200</v>
          </cell>
          <cell r="BM132">
            <v>148.39000000000001</v>
          </cell>
          <cell r="BN132">
            <v>3</v>
          </cell>
          <cell r="BO132">
            <v>129.03225806451613</v>
          </cell>
          <cell r="BP132">
            <v>461.49</v>
          </cell>
          <cell r="BQ132">
            <v>332.45774193548391</v>
          </cell>
          <cell r="BR132">
            <v>35.483870967741936</v>
          </cell>
          <cell r="BS132">
            <v>147.44905000000003</v>
          </cell>
          <cell r="BT132">
            <v>0</v>
          </cell>
          <cell r="BU132">
            <v>147.44905000000003</v>
          </cell>
          <cell r="BV132">
            <v>111.96517903225809</v>
          </cell>
          <cell r="BW132">
            <v>0.31950648984810076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K132">
            <v>0</v>
          </cell>
          <cell r="CL132">
            <v>0</v>
          </cell>
          <cell r="CM132">
            <v>0</v>
          </cell>
          <cell r="CO132" t="str">
            <v>OLD</v>
          </cell>
        </row>
        <row r="133">
          <cell r="C133">
            <v>129</v>
          </cell>
          <cell r="D133" t="str">
            <v>FAB-246</v>
          </cell>
          <cell r="E133" t="str">
            <v>Tejas</v>
          </cell>
          <cell r="F133" t="str">
            <v>Darshan</v>
          </cell>
          <cell r="G133" t="str">
            <v>Rushita</v>
          </cell>
          <cell r="H133" t="str">
            <v>TOP 150</v>
          </cell>
          <cell r="I133">
            <v>11</v>
          </cell>
          <cell r="J133">
            <v>5</v>
          </cell>
          <cell r="K133">
            <v>0</v>
          </cell>
          <cell r="L133">
            <v>0</v>
          </cell>
          <cell r="M133">
            <v>0</v>
          </cell>
          <cell r="N133">
            <v>3</v>
          </cell>
          <cell r="O133">
            <v>0</v>
          </cell>
          <cell r="P133">
            <v>0</v>
          </cell>
          <cell r="Q133">
            <v>14</v>
          </cell>
          <cell r="R133">
            <v>2</v>
          </cell>
          <cell r="S133">
            <v>0</v>
          </cell>
          <cell r="T133">
            <v>0</v>
          </cell>
          <cell r="U133">
            <v>12</v>
          </cell>
          <cell r="V133">
            <v>7</v>
          </cell>
          <cell r="W133">
            <v>0</v>
          </cell>
          <cell r="X133">
            <v>0</v>
          </cell>
          <cell r="Y133">
            <v>79</v>
          </cell>
          <cell r="Z133">
            <v>29</v>
          </cell>
          <cell r="AA133">
            <v>0</v>
          </cell>
          <cell r="AB133">
            <v>50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16</v>
          </cell>
          <cell r="AJ133">
            <v>3</v>
          </cell>
          <cell r="AK133">
            <v>48.353636363636362</v>
          </cell>
          <cell r="AL133">
            <v>145.06090909090909</v>
          </cell>
          <cell r="AM133">
            <v>862.11</v>
          </cell>
          <cell r="AN133">
            <v>1077.6375</v>
          </cell>
          <cell r="AO133">
            <v>215.5275</v>
          </cell>
          <cell r="AP133">
            <v>1293.165</v>
          </cell>
          <cell r="AR133">
            <v>900</v>
          </cell>
          <cell r="AS133">
            <v>0</v>
          </cell>
          <cell r="AT133">
            <v>0</v>
          </cell>
          <cell r="AU133">
            <v>0</v>
          </cell>
          <cell r="AV133">
            <v>900</v>
          </cell>
          <cell r="AW133">
            <v>318.59000000000003</v>
          </cell>
          <cell r="AX133">
            <v>7</v>
          </cell>
          <cell r="AY133">
            <v>580.64516129032256</v>
          </cell>
          <cell r="AZ133">
            <v>403.86999999999995</v>
          </cell>
          <cell r="BA133">
            <v>-176.77516129032261</v>
          </cell>
          <cell r="BB133">
            <v>130.64516129032259</v>
          </cell>
          <cell r="BC133">
            <v>158.49262380952382</v>
          </cell>
          <cell r="BD133">
            <v>5.3997053318036343</v>
          </cell>
          <cell r="BE133">
            <v>153.02195073578471</v>
          </cell>
          <cell r="BF133">
            <v>22.376789445462123</v>
          </cell>
          <cell r="BG133">
            <v>0.37888912455935014</v>
          </cell>
          <cell r="BH133">
            <v>7.0967741935483872E-2</v>
          </cell>
          <cell r="BI133">
            <v>0</v>
          </cell>
          <cell r="BJ133">
            <v>600</v>
          </cell>
          <cell r="BK133">
            <v>0</v>
          </cell>
          <cell r="BL133">
            <v>600</v>
          </cell>
          <cell r="BM133">
            <v>543.52</v>
          </cell>
          <cell r="BN133">
            <v>9</v>
          </cell>
          <cell r="BO133">
            <v>387.09677419354841</v>
          </cell>
          <cell r="BP133">
            <v>448.98</v>
          </cell>
          <cell r="BQ133">
            <v>61.883225806451605</v>
          </cell>
          <cell r="BR133">
            <v>106.45161290322582</v>
          </cell>
          <cell r="BS133">
            <v>186.3381</v>
          </cell>
          <cell r="BT133">
            <v>2.84</v>
          </cell>
          <cell r="BU133">
            <v>183.49809999999999</v>
          </cell>
          <cell r="BV133">
            <v>77.046487096774172</v>
          </cell>
          <cell r="BW133">
            <v>0.40869994209096172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K133">
            <v>0</v>
          </cell>
          <cell r="CL133">
            <v>0</v>
          </cell>
          <cell r="CM133">
            <v>0</v>
          </cell>
          <cell r="CO133" t="str">
            <v>OLD</v>
          </cell>
        </row>
        <row r="134">
          <cell r="C134">
            <v>130</v>
          </cell>
          <cell r="D134" t="str">
            <v>FAB-247</v>
          </cell>
          <cell r="E134" t="str">
            <v>Tejas</v>
          </cell>
          <cell r="F134" t="str">
            <v>Darshan</v>
          </cell>
          <cell r="G134" t="str">
            <v>Rushita</v>
          </cell>
          <cell r="H134" t="str">
            <v>TOP 150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11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41</v>
          </cell>
          <cell r="Z134">
            <v>0</v>
          </cell>
          <cell r="AA134">
            <v>0</v>
          </cell>
          <cell r="AB134">
            <v>41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57.980909090909087</v>
          </cell>
          <cell r="AL134">
            <v>0</v>
          </cell>
          <cell r="AM134">
            <v>676.97031173092705</v>
          </cell>
          <cell r="AN134">
            <v>846.21288966365887</v>
          </cell>
          <cell r="AO134">
            <v>169.24257793273176</v>
          </cell>
          <cell r="AP134">
            <v>1015.4554675963907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676.97031173092705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0.12173177948191535</v>
          </cell>
          <cell r="BE134">
            <v>-0.12173177948191535</v>
          </cell>
          <cell r="BF134">
            <v>-0.12173177948191535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K134">
            <v>0</v>
          </cell>
          <cell r="CL134">
            <v>0</v>
          </cell>
          <cell r="CM134">
            <v>0</v>
          </cell>
          <cell r="CO134" t="str">
            <v>OLD</v>
          </cell>
        </row>
        <row r="135">
          <cell r="C135">
            <v>131</v>
          </cell>
          <cell r="D135" t="str">
            <v>CT-TC44</v>
          </cell>
          <cell r="E135" t="str">
            <v>Ronak</v>
          </cell>
          <cell r="F135" t="str">
            <v>Darshan</v>
          </cell>
          <cell r="G135" t="str">
            <v>Rushita</v>
          </cell>
          <cell r="H135" t="str">
            <v>TOP 150</v>
          </cell>
          <cell r="I135">
            <v>1</v>
          </cell>
          <cell r="J135">
            <v>0</v>
          </cell>
          <cell r="K135">
            <v>0</v>
          </cell>
          <cell r="L135">
            <v>0</v>
          </cell>
          <cell r="M135">
            <v>27</v>
          </cell>
          <cell r="N135">
            <v>16</v>
          </cell>
          <cell r="O135">
            <v>0</v>
          </cell>
          <cell r="P135">
            <v>0</v>
          </cell>
          <cell r="Q135">
            <v>0</v>
          </cell>
          <cell r="R135">
            <v>1</v>
          </cell>
          <cell r="S135">
            <v>0</v>
          </cell>
          <cell r="T135">
            <v>0</v>
          </cell>
          <cell r="U135">
            <v>28</v>
          </cell>
          <cell r="V135">
            <v>16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1</v>
          </cell>
          <cell r="AJ135">
            <v>43</v>
          </cell>
          <cell r="AK135">
            <v>229.99</v>
          </cell>
          <cell r="AL135">
            <v>9889.57</v>
          </cell>
          <cell r="AM135">
            <v>241.49</v>
          </cell>
          <cell r="AN135">
            <v>301.86250000000001</v>
          </cell>
          <cell r="AO135">
            <v>60.372500000000002</v>
          </cell>
          <cell r="AP135">
            <v>362.23500000000001</v>
          </cell>
          <cell r="AR135">
            <v>0</v>
          </cell>
          <cell r="AS135">
            <v>0</v>
          </cell>
          <cell r="AT135">
            <v>2500</v>
          </cell>
          <cell r="AU135">
            <v>0</v>
          </cell>
          <cell r="AV135">
            <v>2500</v>
          </cell>
          <cell r="AW135">
            <v>241.49</v>
          </cell>
          <cell r="AX135">
            <v>1</v>
          </cell>
          <cell r="AY135">
            <v>1612.9032258064515</v>
          </cell>
          <cell r="AZ135">
            <v>246.09</v>
          </cell>
          <cell r="BA135">
            <v>-1366.8132258064516</v>
          </cell>
          <cell r="BB135">
            <v>362.90322580645159</v>
          </cell>
          <cell r="BC135">
            <v>64.160000000000025</v>
          </cell>
          <cell r="BD135">
            <v>13.12</v>
          </cell>
          <cell r="BE135">
            <v>44.988387096774218</v>
          </cell>
          <cell r="BF135">
            <v>-317.91483870967738</v>
          </cell>
          <cell r="BG135">
            <v>0.18281273963498809</v>
          </cell>
          <cell r="BH135">
            <v>6.0516129032258075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K135">
            <v>0</v>
          </cell>
          <cell r="CL135">
            <v>0</v>
          </cell>
          <cell r="CM135">
            <v>0</v>
          </cell>
          <cell r="CO135" t="str">
            <v>OLD</v>
          </cell>
        </row>
        <row r="136">
          <cell r="C136">
            <v>132</v>
          </cell>
          <cell r="D136" t="str">
            <v>HB-18P</v>
          </cell>
          <cell r="E136" t="str">
            <v>Ronak</v>
          </cell>
          <cell r="F136" t="str">
            <v>Darshan</v>
          </cell>
          <cell r="G136" t="str">
            <v>Rushita</v>
          </cell>
          <cell r="H136" t="str">
            <v>TOP 150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9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40</v>
          </cell>
          <cell r="Z136">
            <v>20</v>
          </cell>
          <cell r="AA136">
            <v>0</v>
          </cell>
          <cell r="AB136">
            <v>20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222.54555555555555</v>
          </cell>
          <cell r="AL136">
            <v>0</v>
          </cell>
          <cell r="AM136">
            <v>2142.63</v>
          </cell>
          <cell r="AN136">
            <v>2678.2874999999999</v>
          </cell>
          <cell r="AO136">
            <v>535.65750000000003</v>
          </cell>
          <cell r="AP136">
            <v>3213.9449999999997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1465.35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700</v>
          </cell>
          <cell r="BK136">
            <v>0</v>
          </cell>
          <cell r="BL136">
            <v>700</v>
          </cell>
          <cell r="BM136">
            <v>677.28</v>
          </cell>
          <cell r="BN136">
            <v>0</v>
          </cell>
          <cell r="BO136">
            <v>451.61290322580646</v>
          </cell>
          <cell r="BP136">
            <v>0</v>
          </cell>
          <cell r="BQ136">
            <v>-451.61290322580646</v>
          </cell>
          <cell r="BR136">
            <v>124.19354838709678</v>
          </cell>
          <cell r="BS136">
            <v>0</v>
          </cell>
          <cell r="BT136">
            <v>0</v>
          </cell>
          <cell r="BU136">
            <v>0</v>
          </cell>
          <cell r="BV136">
            <v>-124.19354838709678</v>
          </cell>
          <cell r="BW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K136">
            <v>0</v>
          </cell>
          <cell r="CL136">
            <v>0</v>
          </cell>
          <cell r="CM136">
            <v>0</v>
          </cell>
          <cell r="CO136" t="str">
            <v>OLD</v>
          </cell>
        </row>
        <row r="137">
          <cell r="C137">
            <v>133</v>
          </cell>
          <cell r="D137" t="str">
            <v>JMT-168</v>
          </cell>
          <cell r="E137" t="str">
            <v>Shubham</v>
          </cell>
          <cell r="F137" t="str">
            <v>Darshan</v>
          </cell>
          <cell r="G137" t="str">
            <v>Rushita</v>
          </cell>
          <cell r="H137" t="str">
            <v>TOP 150</v>
          </cell>
          <cell r="I137">
            <v>14</v>
          </cell>
          <cell r="J137">
            <v>5</v>
          </cell>
          <cell r="K137">
            <v>0</v>
          </cell>
          <cell r="L137">
            <v>0</v>
          </cell>
          <cell r="M137">
            <v>9</v>
          </cell>
          <cell r="N137">
            <v>7</v>
          </cell>
          <cell r="O137">
            <v>0</v>
          </cell>
          <cell r="P137">
            <v>0</v>
          </cell>
          <cell r="Q137">
            <v>12</v>
          </cell>
          <cell r="R137">
            <v>5</v>
          </cell>
          <cell r="S137">
            <v>0</v>
          </cell>
          <cell r="T137">
            <v>0</v>
          </cell>
          <cell r="U137">
            <v>26</v>
          </cell>
          <cell r="V137">
            <v>12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19</v>
          </cell>
          <cell r="AJ137">
            <v>16</v>
          </cell>
          <cell r="AK137">
            <v>59.739999999999995</v>
          </cell>
          <cell r="AL137">
            <v>955.83999999999992</v>
          </cell>
          <cell r="AM137">
            <v>1281.9000000000001</v>
          </cell>
          <cell r="AN137">
            <v>1602.375</v>
          </cell>
          <cell r="AO137">
            <v>320.47500000000002</v>
          </cell>
          <cell r="AP137">
            <v>1922.85</v>
          </cell>
          <cell r="AR137">
            <v>0</v>
          </cell>
          <cell r="AS137">
            <v>2000</v>
          </cell>
          <cell r="AT137">
            <v>0</v>
          </cell>
          <cell r="AU137">
            <v>0</v>
          </cell>
          <cell r="AV137">
            <v>2000</v>
          </cell>
          <cell r="AW137">
            <v>1222.78</v>
          </cell>
          <cell r="AX137">
            <v>17</v>
          </cell>
          <cell r="AY137">
            <v>1290.3225806451612</v>
          </cell>
          <cell r="AZ137">
            <v>1080.2900000000002</v>
          </cell>
          <cell r="BA137">
            <v>-210.03258064516103</v>
          </cell>
          <cell r="BB137">
            <v>238.70967741935482</v>
          </cell>
          <cell r="BC137">
            <v>245.03541666666666</v>
          </cell>
          <cell r="BD137">
            <v>0</v>
          </cell>
          <cell r="BE137">
            <v>245.03541666666666</v>
          </cell>
          <cell r="BF137">
            <v>6.3257392473118443</v>
          </cell>
          <cell r="BG137">
            <v>0.22682373868745118</v>
          </cell>
          <cell r="BH137">
            <v>0</v>
          </cell>
          <cell r="BI137">
            <v>0</v>
          </cell>
          <cell r="BJ137">
            <v>100</v>
          </cell>
          <cell r="BK137">
            <v>0</v>
          </cell>
          <cell r="BL137">
            <v>100</v>
          </cell>
          <cell r="BM137">
            <v>59.120000000000005</v>
          </cell>
          <cell r="BN137">
            <v>2</v>
          </cell>
          <cell r="BO137">
            <v>64.516129032258064</v>
          </cell>
          <cell r="BP137">
            <v>125.35000000000001</v>
          </cell>
          <cell r="BQ137">
            <v>60.833870967741944</v>
          </cell>
          <cell r="BR137">
            <v>17.741935483870968</v>
          </cell>
          <cell r="BS137">
            <v>26.910749999999993</v>
          </cell>
          <cell r="BT137">
            <v>2.58</v>
          </cell>
          <cell r="BU137">
            <v>24.330749999999995</v>
          </cell>
          <cell r="BV137">
            <v>6.5888145161290268</v>
          </cell>
          <cell r="BW137">
            <v>0.19410251296370157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K137">
            <v>0</v>
          </cell>
          <cell r="CL137">
            <v>0</v>
          </cell>
          <cell r="CM137">
            <v>0</v>
          </cell>
          <cell r="CO137" t="str">
            <v>OLD</v>
          </cell>
        </row>
        <row r="138">
          <cell r="C138">
            <v>134</v>
          </cell>
          <cell r="D138" t="str">
            <v>Z4FK</v>
          </cell>
          <cell r="E138" t="str">
            <v>Tushar</v>
          </cell>
          <cell r="F138" t="str">
            <v>Darshan</v>
          </cell>
          <cell r="G138" t="str">
            <v>Rushita</v>
          </cell>
          <cell r="H138" t="str">
            <v>TOP 150</v>
          </cell>
          <cell r="I138">
            <v>30</v>
          </cell>
          <cell r="J138">
            <v>4</v>
          </cell>
          <cell r="K138">
            <v>0</v>
          </cell>
          <cell r="L138">
            <v>0</v>
          </cell>
          <cell r="M138">
            <v>9</v>
          </cell>
          <cell r="N138">
            <v>47</v>
          </cell>
          <cell r="O138">
            <v>60</v>
          </cell>
          <cell r="P138">
            <v>0</v>
          </cell>
          <cell r="Q138">
            <v>24</v>
          </cell>
          <cell r="R138">
            <v>0</v>
          </cell>
          <cell r="S138">
            <v>0</v>
          </cell>
          <cell r="T138">
            <v>0</v>
          </cell>
          <cell r="U138">
            <v>43</v>
          </cell>
          <cell r="V138">
            <v>51</v>
          </cell>
          <cell r="W138">
            <v>60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34</v>
          </cell>
          <cell r="AJ138">
            <v>116</v>
          </cell>
          <cell r="AK138">
            <v>20.143846153846159</v>
          </cell>
          <cell r="AL138">
            <v>2336.6861538461544</v>
          </cell>
          <cell r="AM138">
            <v>557.71</v>
          </cell>
          <cell r="AN138">
            <v>697.13750000000005</v>
          </cell>
          <cell r="AO138">
            <v>139.42750000000001</v>
          </cell>
          <cell r="AP138">
            <v>836.56500000000005</v>
          </cell>
          <cell r="AR138">
            <v>0</v>
          </cell>
          <cell r="AS138">
            <v>0</v>
          </cell>
          <cell r="AT138">
            <v>0</v>
          </cell>
          <cell r="AU138">
            <v>600</v>
          </cell>
          <cell r="AV138">
            <v>600</v>
          </cell>
          <cell r="AW138">
            <v>557.71</v>
          </cell>
          <cell r="AX138">
            <v>35</v>
          </cell>
          <cell r="AY138">
            <v>387.09677419354841</v>
          </cell>
          <cell r="AZ138">
            <v>737.38887029288696</v>
          </cell>
          <cell r="BA138">
            <v>350.29209609933855</v>
          </cell>
          <cell r="BB138">
            <v>94.838709677419359</v>
          </cell>
          <cell r="BC138">
            <v>110.95404463040443</v>
          </cell>
          <cell r="BD138">
            <v>12.55</v>
          </cell>
          <cell r="BE138">
            <v>92.86856075943669</v>
          </cell>
          <cell r="BF138">
            <v>-1.9701489179826694</v>
          </cell>
          <cell r="BG138">
            <v>0.12594244977219385</v>
          </cell>
          <cell r="BH138">
            <v>5.5354838709677425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K138">
            <v>0</v>
          </cell>
          <cell r="CL138">
            <v>0</v>
          </cell>
          <cell r="CM138">
            <v>0</v>
          </cell>
          <cell r="CO138" t="str">
            <v>OLD</v>
          </cell>
        </row>
        <row r="139">
          <cell r="C139">
            <v>135</v>
          </cell>
          <cell r="D139" t="str">
            <v>FAB-311</v>
          </cell>
          <cell r="E139" t="str">
            <v>Tejas</v>
          </cell>
          <cell r="F139" t="str">
            <v>Darshan</v>
          </cell>
          <cell r="G139" t="str">
            <v>Rushita</v>
          </cell>
          <cell r="I139">
            <v>1</v>
          </cell>
          <cell r="J139">
            <v>0</v>
          </cell>
          <cell r="K139">
            <v>0</v>
          </cell>
          <cell r="L139">
            <v>0</v>
          </cell>
          <cell r="M139">
            <v>35</v>
          </cell>
          <cell r="N139">
            <v>3</v>
          </cell>
          <cell r="O139">
            <v>0</v>
          </cell>
          <cell r="P139">
            <v>0</v>
          </cell>
          <cell r="Q139">
            <v>4</v>
          </cell>
          <cell r="R139">
            <v>2</v>
          </cell>
          <cell r="S139">
            <v>0</v>
          </cell>
          <cell r="T139">
            <v>0</v>
          </cell>
          <cell r="U139">
            <v>36</v>
          </cell>
          <cell r="V139">
            <v>3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1</v>
          </cell>
          <cell r="AJ139">
            <v>38</v>
          </cell>
          <cell r="AK139">
            <v>133.32333333333335</v>
          </cell>
          <cell r="AL139">
            <v>5066.2866666666678</v>
          </cell>
          <cell r="AM139">
            <v>851.64</v>
          </cell>
          <cell r="AN139">
            <v>1064.55</v>
          </cell>
          <cell r="AO139">
            <v>212.91</v>
          </cell>
          <cell r="AP139">
            <v>1277.46</v>
          </cell>
          <cell r="AR139">
            <v>1100</v>
          </cell>
          <cell r="AS139">
            <v>0</v>
          </cell>
          <cell r="AT139">
            <v>0</v>
          </cell>
          <cell r="AU139">
            <v>0</v>
          </cell>
          <cell r="AV139">
            <v>1100</v>
          </cell>
          <cell r="AW139">
            <v>703.49</v>
          </cell>
          <cell r="AX139">
            <v>1</v>
          </cell>
          <cell r="AY139">
            <v>709.67741935483878</v>
          </cell>
          <cell r="AZ139">
            <v>143.09</v>
          </cell>
          <cell r="BA139">
            <v>-566.58741935483874</v>
          </cell>
          <cell r="BB139">
            <v>159.67741935483872</v>
          </cell>
          <cell r="BC139">
            <v>48.186549999999997</v>
          </cell>
          <cell r="BD139">
            <v>4.53</v>
          </cell>
          <cell r="BE139">
            <v>40.411388709677418</v>
          </cell>
          <cell r="BF139">
            <v>-119.26603064516129</v>
          </cell>
          <cell r="BG139">
            <v>0.28241937738260825</v>
          </cell>
          <cell r="BH139">
            <v>3.2451612903225802</v>
          </cell>
          <cell r="BI139">
            <v>0</v>
          </cell>
          <cell r="BJ139">
            <v>200</v>
          </cell>
          <cell r="BK139">
            <v>0</v>
          </cell>
          <cell r="BL139">
            <v>200</v>
          </cell>
          <cell r="BM139">
            <v>148.15</v>
          </cell>
          <cell r="BN139">
            <v>0</v>
          </cell>
          <cell r="BO139">
            <v>129.03225806451613</v>
          </cell>
          <cell r="BP139">
            <v>0</v>
          </cell>
          <cell r="BQ139">
            <v>-129.03225806451613</v>
          </cell>
          <cell r="BR139">
            <v>35.483870967741936</v>
          </cell>
          <cell r="BS139">
            <v>0</v>
          </cell>
          <cell r="BT139">
            <v>0</v>
          </cell>
          <cell r="BU139">
            <v>0</v>
          </cell>
          <cell r="BV139">
            <v>-35.483870967741936</v>
          </cell>
          <cell r="BW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K139">
            <v>0</v>
          </cell>
          <cell r="CL139">
            <v>0</v>
          </cell>
          <cell r="CM139">
            <v>0</v>
          </cell>
          <cell r="CO139" t="str">
            <v>OLD</v>
          </cell>
        </row>
        <row r="140">
          <cell r="C140">
            <v>136</v>
          </cell>
          <cell r="D140" t="str">
            <v>ST-02</v>
          </cell>
          <cell r="E140" t="str">
            <v>Tejas</v>
          </cell>
          <cell r="F140" t="str">
            <v>Darshan</v>
          </cell>
          <cell r="G140" t="str">
            <v>Rushita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8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22</v>
          </cell>
          <cell r="Z140">
            <v>22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97.275714285714272</v>
          </cell>
          <cell r="AL140">
            <v>0</v>
          </cell>
          <cell r="AM140">
            <v>732.56999999999994</v>
          </cell>
          <cell r="AN140">
            <v>915.71249999999986</v>
          </cell>
          <cell r="AO140">
            <v>183.14250000000001</v>
          </cell>
          <cell r="AP140">
            <v>1098.8549999999998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513.35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300</v>
          </cell>
          <cell r="BK140">
            <v>0</v>
          </cell>
          <cell r="BL140">
            <v>300</v>
          </cell>
          <cell r="BM140">
            <v>219.21999999999997</v>
          </cell>
          <cell r="BN140">
            <v>0</v>
          </cell>
          <cell r="BO140">
            <v>193.54838709677421</v>
          </cell>
          <cell r="BP140">
            <v>0</v>
          </cell>
          <cell r="BQ140">
            <v>-193.54838709677421</v>
          </cell>
          <cell r="BR140">
            <v>53.225806451612911</v>
          </cell>
          <cell r="BS140">
            <v>0</v>
          </cell>
          <cell r="BT140">
            <v>0</v>
          </cell>
          <cell r="BU140">
            <v>0</v>
          </cell>
          <cell r="BV140">
            <v>-53.225806451612911</v>
          </cell>
          <cell r="BW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K140">
            <v>0</v>
          </cell>
          <cell r="CL140">
            <v>0</v>
          </cell>
          <cell r="CM140">
            <v>0</v>
          </cell>
          <cell r="CO140" t="str">
            <v>IMP. NEW24</v>
          </cell>
        </row>
        <row r="141">
          <cell r="C141">
            <v>137</v>
          </cell>
          <cell r="D141" t="str">
            <v>ST-03</v>
          </cell>
          <cell r="E141" t="str">
            <v>Tejas</v>
          </cell>
          <cell r="F141" t="str">
            <v>Darshan</v>
          </cell>
          <cell r="G141" t="str">
            <v>Rushita</v>
          </cell>
          <cell r="H141" t="str">
            <v>TOP 150</v>
          </cell>
          <cell r="I141">
            <v>1</v>
          </cell>
          <cell r="J141">
            <v>0</v>
          </cell>
          <cell r="K141">
            <v>0</v>
          </cell>
          <cell r="L141">
            <v>0</v>
          </cell>
          <cell r="M141">
            <v>11</v>
          </cell>
          <cell r="N141">
            <v>1</v>
          </cell>
          <cell r="O141">
            <v>0</v>
          </cell>
          <cell r="P141">
            <v>0</v>
          </cell>
          <cell r="Q141">
            <v>3</v>
          </cell>
          <cell r="R141">
            <v>0</v>
          </cell>
          <cell r="S141">
            <v>0</v>
          </cell>
          <cell r="T141">
            <v>0</v>
          </cell>
          <cell r="U141">
            <v>12</v>
          </cell>
          <cell r="V141">
            <v>1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1</v>
          </cell>
          <cell r="AJ141">
            <v>12</v>
          </cell>
          <cell r="AK141">
            <v>135.99</v>
          </cell>
          <cell r="AL141">
            <v>1631.88</v>
          </cell>
          <cell r="AM141">
            <v>442.35</v>
          </cell>
          <cell r="AN141">
            <v>552.9375</v>
          </cell>
          <cell r="AO141">
            <v>110.58750000000001</v>
          </cell>
          <cell r="AP141">
            <v>663.52499999999998</v>
          </cell>
          <cell r="AR141">
            <v>0</v>
          </cell>
          <cell r="AS141">
            <v>0</v>
          </cell>
          <cell r="AT141">
            <v>1000</v>
          </cell>
          <cell r="AU141">
            <v>0</v>
          </cell>
          <cell r="AV141">
            <v>1000</v>
          </cell>
          <cell r="AW141">
            <v>268.27999999999997</v>
          </cell>
          <cell r="AX141">
            <v>0</v>
          </cell>
          <cell r="AY141">
            <v>645.16129032258061</v>
          </cell>
          <cell r="AZ141">
            <v>0</v>
          </cell>
          <cell r="BA141">
            <v>-645.16129032258061</v>
          </cell>
          <cell r="BB141">
            <v>119.35483870967741</v>
          </cell>
          <cell r="BC141">
            <v>0</v>
          </cell>
          <cell r="BD141">
            <v>0</v>
          </cell>
          <cell r="BE141">
            <v>-1.5741935483870968</v>
          </cell>
          <cell r="BF141">
            <v>-120.92903225806451</v>
          </cell>
          <cell r="BG141">
            <v>0</v>
          </cell>
          <cell r="BH141">
            <v>1.5741935483870968</v>
          </cell>
          <cell r="BI141">
            <v>0</v>
          </cell>
          <cell r="BJ141">
            <v>200</v>
          </cell>
          <cell r="BK141">
            <v>0</v>
          </cell>
          <cell r="BL141">
            <v>200</v>
          </cell>
          <cell r="BM141">
            <v>174.07000000000002</v>
          </cell>
          <cell r="BN141">
            <v>1</v>
          </cell>
          <cell r="BO141">
            <v>129.03225806451613</v>
          </cell>
          <cell r="BP141">
            <v>169.59</v>
          </cell>
          <cell r="BQ141">
            <v>40.557741935483875</v>
          </cell>
          <cell r="BR141">
            <v>35.483870967741936</v>
          </cell>
          <cell r="BS141">
            <v>51.163550000000022</v>
          </cell>
          <cell r="BT141">
            <v>8.14</v>
          </cell>
          <cell r="BU141">
            <v>43.023550000000021</v>
          </cell>
          <cell r="BV141">
            <v>7.5396790322580856</v>
          </cell>
          <cell r="BW141">
            <v>0.25369155020932849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K141">
            <v>0</v>
          </cell>
          <cell r="CL141">
            <v>0</v>
          </cell>
          <cell r="CM141">
            <v>0</v>
          </cell>
          <cell r="CO141" t="str">
            <v>OLD</v>
          </cell>
        </row>
        <row r="142">
          <cell r="C142">
            <v>138</v>
          </cell>
          <cell r="D142" t="str">
            <v>ST-04</v>
          </cell>
          <cell r="E142" t="str">
            <v>Tejas</v>
          </cell>
          <cell r="F142" t="str">
            <v>Darshan</v>
          </cell>
          <cell r="G142" t="str">
            <v>Rushita</v>
          </cell>
          <cell r="H142" t="str">
            <v>TOP 150</v>
          </cell>
          <cell r="I142">
            <v>4</v>
          </cell>
          <cell r="J142">
            <v>0</v>
          </cell>
          <cell r="K142">
            <v>0</v>
          </cell>
          <cell r="L142">
            <v>0</v>
          </cell>
          <cell r="M142">
            <v>43</v>
          </cell>
          <cell r="N142">
            <v>0</v>
          </cell>
          <cell r="O142">
            <v>0</v>
          </cell>
          <cell r="P142">
            <v>0</v>
          </cell>
          <cell r="Q142">
            <v>5</v>
          </cell>
          <cell r="R142">
            <v>0</v>
          </cell>
          <cell r="S142">
            <v>0</v>
          </cell>
          <cell r="T142">
            <v>0</v>
          </cell>
          <cell r="U142">
            <v>47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4</v>
          </cell>
          <cell r="AJ142">
            <v>43</v>
          </cell>
          <cell r="AK142">
            <v>184.59</v>
          </cell>
          <cell r="AL142">
            <v>7937.37</v>
          </cell>
          <cell r="AM142">
            <v>982.61999999999989</v>
          </cell>
          <cell r="AN142">
            <v>1228.2749999999999</v>
          </cell>
          <cell r="AO142">
            <v>245.65499999999997</v>
          </cell>
          <cell r="AP142">
            <v>1473.9299999999998</v>
          </cell>
          <cell r="AR142">
            <v>0</v>
          </cell>
          <cell r="AS142">
            <v>0</v>
          </cell>
          <cell r="AT142">
            <v>2200</v>
          </cell>
          <cell r="AU142">
            <v>0</v>
          </cell>
          <cell r="AV142">
            <v>2200</v>
          </cell>
          <cell r="AW142">
            <v>773.06</v>
          </cell>
          <cell r="AX142">
            <v>3</v>
          </cell>
          <cell r="AY142">
            <v>1419.3548387096776</v>
          </cell>
          <cell r="AZ142">
            <v>594.46</v>
          </cell>
          <cell r="BA142">
            <v>-824.89483870967751</v>
          </cell>
          <cell r="BB142">
            <v>262.58064516129036</v>
          </cell>
          <cell r="BC142">
            <v>94.423100000000062</v>
          </cell>
          <cell r="BD142">
            <v>42.54</v>
          </cell>
          <cell r="BE142">
            <v>51.883100000000063</v>
          </cell>
          <cell r="BF142">
            <v>-210.69754516129029</v>
          </cell>
          <cell r="BG142">
            <v>8.7277697406049293E-2</v>
          </cell>
          <cell r="BH142">
            <v>0</v>
          </cell>
          <cell r="BI142">
            <v>0</v>
          </cell>
          <cell r="BJ142">
            <v>300</v>
          </cell>
          <cell r="BK142">
            <v>0</v>
          </cell>
          <cell r="BL142">
            <v>300</v>
          </cell>
          <cell r="BM142">
            <v>209.56</v>
          </cell>
          <cell r="BN142">
            <v>1</v>
          </cell>
          <cell r="BO142">
            <v>193.54838709677421</v>
          </cell>
          <cell r="BP142">
            <v>203.29000000000002</v>
          </cell>
          <cell r="BQ142">
            <v>9.7416129032258141</v>
          </cell>
          <cell r="BR142">
            <v>53.225806451612911</v>
          </cell>
          <cell r="BS142">
            <v>37.910050000000012</v>
          </cell>
          <cell r="BT142">
            <v>0</v>
          </cell>
          <cell r="BU142">
            <v>37.910050000000012</v>
          </cell>
          <cell r="BV142">
            <v>-15.315756451612899</v>
          </cell>
          <cell r="BW142">
            <v>0.18648261104825622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K142">
            <v>0</v>
          </cell>
          <cell r="CL142">
            <v>0</v>
          </cell>
          <cell r="CM142">
            <v>0</v>
          </cell>
          <cell r="CO142" t="str">
            <v>OLD</v>
          </cell>
        </row>
        <row r="143">
          <cell r="C143">
            <v>139</v>
          </cell>
          <cell r="D143" t="str">
            <v>V4-1524</v>
          </cell>
          <cell r="E143" t="str">
            <v>Tushar</v>
          </cell>
          <cell r="F143" t="str">
            <v>Darshan</v>
          </cell>
          <cell r="G143" t="str">
            <v>Rushita</v>
          </cell>
          <cell r="I143">
            <v>8</v>
          </cell>
          <cell r="J143">
            <v>12</v>
          </cell>
          <cell r="K143">
            <v>0</v>
          </cell>
          <cell r="L143">
            <v>0</v>
          </cell>
          <cell r="M143">
            <v>74</v>
          </cell>
          <cell r="N143">
            <v>25</v>
          </cell>
          <cell r="O143">
            <v>0</v>
          </cell>
          <cell r="P143">
            <v>0</v>
          </cell>
          <cell r="Q143">
            <v>20</v>
          </cell>
          <cell r="R143">
            <v>21</v>
          </cell>
          <cell r="S143">
            <v>0</v>
          </cell>
          <cell r="T143">
            <v>0</v>
          </cell>
          <cell r="U143">
            <v>82</v>
          </cell>
          <cell r="V143">
            <v>36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20</v>
          </cell>
          <cell r="AJ143">
            <v>99</v>
          </cell>
          <cell r="AK143">
            <v>91.323333333333238</v>
          </cell>
          <cell r="AL143">
            <v>9041.0099999999911</v>
          </cell>
          <cell r="AM143">
            <v>4086.3971121177797</v>
          </cell>
          <cell r="AN143">
            <v>5107.9963901472247</v>
          </cell>
          <cell r="AO143">
            <v>1021.599278029445</v>
          </cell>
          <cell r="AP143">
            <v>6129.5956681766693</v>
          </cell>
          <cell r="AR143">
            <v>0</v>
          </cell>
          <cell r="AS143">
            <v>0</v>
          </cell>
          <cell r="AT143">
            <v>0</v>
          </cell>
          <cell r="AU143">
            <v>5000</v>
          </cell>
          <cell r="AV143">
            <v>5000</v>
          </cell>
          <cell r="AW143">
            <v>4086.3971121177797</v>
          </cell>
          <cell r="AX143">
            <v>21</v>
          </cell>
          <cell r="AY143">
            <v>3225.8064516129029</v>
          </cell>
          <cell r="AZ143">
            <v>2053.84</v>
          </cell>
          <cell r="BA143">
            <v>-1171.9664516129028</v>
          </cell>
          <cell r="BB143">
            <v>790.32258064516122</v>
          </cell>
          <cell r="BC143">
            <v>595.83882280643161</v>
          </cell>
          <cell r="BD143">
            <v>43.776799999999994</v>
          </cell>
          <cell r="BE143">
            <v>541.65557119352843</v>
          </cell>
          <cell r="BF143">
            <v>-248.66700945163279</v>
          </cell>
          <cell r="BG143">
            <v>0.26372822186418043</v>
          </cell>
          <cell r="BH143">
            <v>10.406451612903226</v>
          </cell>
          <cell r="BI143">
            <v>0</v>
          </cell>
          <cell r="BJ143">
            <v>200</v>
          </cell>
          <cell r="BK143">
            <v>0</v>
          </cell>
          <cell r="BL143">
            <v>200</v>
          </cell>
          <cell r="BM143">
            <v>0</v>
          </cell>
          <cell r="BN143">
            <v>0</v>
          </cell>
          <cell r="BO143">
            <v>129.03225806451613</v>
          </cell>
          <cell r="BP143">
            <v>0</v>
          </cell>
          <cell r="BQ143">
            <v>-129.03225806451613</v>
          </cell>
          <cell r="BR143">
            <v>35.483870967741936</v>
          </cell>
          <cell r="BS143">
            <v>0</v>
          </cell>
          <cell r="BT143">
            <v>0.2</v>
          </cell>
          <cell r="BU143">
            <v>-0.2</v>
          </cell>
          <cell r="BV143">
            <v>-35.683870967741939</v>
          </cell>
          <cell r="BW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K143">
            <v>0</v>
          </cell>
          <cell r="CL143">
            <v>0</v>
          </cell>
          <cell r="CM143">
            <v>0</v>
          </cell>
          <cell r="CO143" t="str">
            <v>OLD</v>
          </cell>
        </row>
        <row r="144">
          <cell r="C144">
            <v>140</v>
          </cell>
          <cell r="D144" t="str">
            <v>BB-950135</v>
          </cell>
          <cell r="E144" t="str">
            <v>Shubham</v>
          </cell>
          <cell r="F144" t="str">
            <v>Darshan</v>
          </cell>
          <cell r="G144" t="str">
            <v>Rushita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2</v>
          </cell>
          <cell r="N144">
            <v>0</v>
          </cell>
          <cell r="O144">
            <v>0</v>
          </cell>
          <cell r="P144">
            <v>0</v>
          </cell>
          <cell r="Q144">
            <v>8</v>
          </cell>
          <cell r="R144">
            <v>1</v>
          </cell>
          <cell r="S144">
            <v>0</v>
          </cell>
          <cell r="T144">
            <v>0</v>
          </cell>
          <cell r="U144">
            <v>2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2</v>
          </cell>
          <cell r="AK144">
            <v>70.489999999999995</v>
          </cell>
          <cell r="AL144">
            <v>140.97999999999999</v>
          </cell>
          <cell r="AM144">
            <v>664.26999999999987</v>
          </cell>
          <cell r="AN144">
            <v>830.33749999999986</v>
          </cell>
          <cell r="AO144">
            <v>166.06749999999997</v>
          </cell>
          <cell r="AP144">
            <v>996.40499999999986</v>
          </cell>
          <cell r="AR144">
            <v>0</v>
          </cell>
          <cell r="AS144">
            <v>100</v>
          </cell>
          <cell r="AT144">
            <v>0</v>
          </cell>
          <cell r="AU144">
            <v>0</v>
          </cell>
          <cell r="AV144">
            <v>100</v>
          </cell>
          <cell r="AW144">
            <v>588.15999999999985</v>
          </cell>
          <cell r="AX144">
            <v>0</v>
          </cell>
          <cell r="AY144">
            <v>64.516129032258064</v>
          </cell>
          <cell r="AZ144">
            <v>0</v>
          </cell>
          <cell r="BA144">
            <v>-64.516129032258064</v>
          </cell>
          <cell r="BB144">
            <v>14.516129032258064</v>
          </cell>
          <cell r="BC144">
            <v>0</v>
          </cell>
          <cell r="BD144">
            <v>10.929999999999998</v>
          </cell>
          <cell r="BE144">
            <v>-10.929999999999998</v>
          </cell>
          <cell r="BF144">
            <v>-25.446129032258064</v>
          </cell>
          <cell r="BG144">
            <v>0</v>
          </cell>
          <cell r="BH144">
            <v>0</v>
          </cell>
          <cell r="BI144">
            <v>0</v>
          </cell>
          <cell r="BJ144">
            <v>300</v>
          </cell>
          <cell r="BK144">
            <v>0</v>
          </cell>
          <cell r="BL144">
            <v>300</v>
          </cell>
          <cell r="BM144">
            <v>76.11</v>
          </cell>
          <cell r="BN144">
            <v>0</v>
          </cell>
          <cell r="BO144">
            <v>193.54838709677421</v>
          </cell>
          <cell r="BP144">
            <v>0</v>
          </cell>
          <cell r="BQ144">
            <v>-193.54838709677421</v>
          </cell>
          <cell r="BR144">
            <v>53.225806451612911</v>
          </cell>
          <cell r="BS144">
            <v>0</v>
          </cell>
          <cell r="BT144">
            <v>0.2</v>
          </cell>
          <cell r="BU144">
            <v>-0.2</v>
          </cell>
          <cell r="BV144">
            <v>-53.425806451612914</v>
          </cell>
          <cell r="BW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K144">
            <v>0</v>
          </cell>
          <cell r="CL144">
            <v>0</v>
          </cell>
          <cell r="CM144">
            <v>0</v>
          </cell>
          <cell r="CO144" t="str">
            <v>OLD</v>
          </cell>
        </row>
        <row r="145">
          <cell r="C145">
            <v>141</v>
          </cell>
          <cell r="D145" t="str">
            <v>BB-950155</v>
          </cell>
          <cell r="E145" t="str">
            <v>Shubham</v>
          </cell>
          <cell r="F145" t="str">
            <v>Darshan</v>
          </cell>
          <cell r="G145" t="str">
            <v>Rushita</v>
          </cell>
          <cell r="I145">
            <v>1</v>
          </cell>
          <cell r="J145">
            <v>0</v>
          </cell>
          <cell r="K145">
            <v>0</v>
          </cell>
          <cell r="L145">
            <v>0</v>
          </cell>
          <cell r="M145">
            <v>6</v>
          </cell>
          <cell r="N145">
            <v>1</v>
          </cell>
          <cell r="O145">
            <v>0</v>
          </cell>
          <cell r="P145">
            <v>0</v>
          </cell>
          <cell r="Q145">
            <v>4</v>
          </cell>
          <cell r="R145">
            <v>4</v>
          </cell>
          <cell r="S145">
            <v>0</v>
          </cell>
          <cell r="T145">
            <v>0</v>
          </cell>
          <cell r="U145">
            <v>7</v>
          </cell>
          <cell r="V145">
            <v>1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1</v>
          </cell>
          <cell r="AJ145">
            <v>7</v>
          </cell>
          <cell r="AK145">
            <v>65.114999999999995</v>
          </cell>
          <cell r="AL145">
            <v>455.80499999999995</v>
          </cell>
          <cell r="AM145">
            <v>551.11999999999989</v>
          </cell>
          <cell r="AN145">
            <v>688.89999999999986</v>
          </cell>
          <cell r="AO145">
            <v>137.77999999999997</v>
          </cell>
          <cell r="AP145">
            <v>826.67999999999984</v>
          </cell>
          <cell r="AR145">
            <v>0</v>
          </cell>
          <cell r="AS145">
            <v>500</v>
          </cell>
          <cell r="AT145">
            <v>0</v>
          </cell>
          <cell r="AU145">
            <v>0</v>
          </cell>
          <cell r="AV145">
            <v>500</v>
          </cell>
          <cell r="AW145">
            <v>369.92999999999995</v>
          </cell>
          <cell r="AX145">
            <v>1</v>
          </cell>
          <cell r="AY145">
            <v>322.58064516129031</v>
          </cell>
          <cell r="AZ145">
            <v>78.649999999999991</v>
          </cell>
          <cell r="BA145">
            <v>-243.93064516129033</v>
          </cell>
          <cell r="BB145">
            <v>72.58064516129032</v>
          </cell>
          <cell r="BC145">
            <v>32.499999999999993</v>
          </cell>
          <cell r="BD145">
            <v>10.890000000000002</v>
          </cell>
          <cell r="BE145">
            <v>21.480967741935476</v>
          </cell>
          <cell r="BF145">
            <v>-51.099677419354848</v>
          </cell>
          <cell r="BG145">
            <v>0.27312101388347715</v>
          </cell>
          <cell r="BH145">
            <v>0.12903225806451613</v>
          </cell>
          <cell r="BI145">
            <v>0</v>
          </cell>
          <cell r="BJ145">
            <v>200</v>
          </cell>
          <cell r="BK145">
            <v>0</v>
          </cell>
          <cell r="BL145">
            <v>200</v>
          </cell>
          <cell r="BM145">
            <v>181.19</v>
          </cell>
          <cell r="BN145">
            <v>1</v>
          </cell>
          <cell r="BO145">
            <v>129.03225806451613</v>
          </cell>
          <cell r="BP145">
            <v>60.410000000000004</v>
          </cell>
          <cell r="BQ145">
            <v>-68.622258064516132</v>
          </cell>
          <cell r="BR145">
            <v>35.483870967741936</v>
          </cell>
          <cell r="BS145">
            <v>25.116450000000007</v>
          </cell>
          <cell r="BT145">
            <v>0</v>
          </cell>
          <cell r="BU145">
            <v>25.116450000000007</v>
          </cell>
          <cell r="BV145">
            <v>-10.367420967741928</v>
          </cell>
          <cell r="BW145">
            <v>0.41576642939910619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K145">
            <v>0</v>
          </cell>
          <cell r="CL145">
            <v>0</v>
          </cell>
          <cell r="CM145">
            <v>0</v>
          </cell>
          <cell r="CO145" t="str">
            <v>OLD</v>
          </cell>
        </row>
        <row r="146">
          <cell r="C146">
            <v>142</v>
          </cell>
          <cell r="D146" t="str">
            <v>BB-125185</v>
          </cell>
          <cell r="E146" t="str">
            <v>Shubham</v>
          </cell>
          <cell r="F146" t="str">
            <v>Darshan</v>
          </cell>
          <cell r="G146" t="str">
            <v>Rushita</v>
          </cell>
          <cell r="I146">
            <v>0</v>
          </cell>
          <cell r="J146">
            <v>8</v>
          </cell>
          <cell r="K146">
            <v>0</v>
          </cell>
          <cell r="L146">
            <v>0</v>
          </cell>
          <cell r="M146">
            <v>7</v>
          </cell>
          <cell r="N146">
            <v>4</v>
          </cell>
          <cell r="O146">
            <v>0</v>
          </cell>
          <cell r="P146">
            <v>0</v>
          </cell>
          <cell r="Q146">
            <v>3</v>
          </cell>
          <cell r="R146">
            <v>11</v>
          </cell>
          <cell r="S146">
            <v>0</v>
          </cell>
          <cell r="T146">
            <v>0</v>
          </cell>
          <cell r="U146">
            <v>8</v>
          </cell>
          <cell r="V146">
            <v>10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8</v>
          </cell>
          <cell r="AJ146">
            <v>11</v>
          </cell>
          <cell r="AK146">
            <v>59.204285714285717</v>
          </cell>
          <cell r="AL146">
            <v>651.24714285714288</v>
          </cell>
          <cell r="AM146">
            <v>961.06000000000017</v>
          </cell>
          <cell r="AN146">
            <v>1201.325</v>
          </cell>
          <cell r="AO146">
            <v>240.26500000000004</v>
          </cell>
          <cell r="AP146">
            <v>1441.5900000000001</v>
          </cell>
          <cell r="AR146">
            <v>0</v>
          </cell>
          <cell r="AS146">
            <v>900</v>
          </cell>
          <cell r="AT146">
            <v>0</v>
          </cell>
          <cell r="AU146">
            <v>0</v>
          </cell>
          <cell r="AV146">
            <v>900</v>
          </cell>
          <cell r="AW146">
            <v>707.50000000000011</v>
          </cell>
          <cell r="AX146">
            <v>8</v>
          </cell>
          <cell r="AY146">
            <v>580.64516129032256</v>
          </cell>
          <cell r="AZ146">
            <v>506.95000000000005</v>
          </cell>
          <cell r="BA146">
            <v>-73.695161290322517</v>
          </cell>
          <cell r="BB146">
            <v>130.64516129032259</v>
          </cell>
          <cell r="BC146">
            <v>197.44800000000006</v>
          </cell>
          <cell r="BD146">
            <v>30.390000000000008</v>
          </cell>
          <cell r="BE146">
            <v>166.49025806451618</v>
          </cell>
          <cell r="BF146">
            <v>35.845096774193593</v>
          </cell>
          <cell r="BG146">
            <v>0.32841554012134561</v>
          </cell>
          <cell r="BH146">
            <v>0.56774193548387097</v>
          </cell>
          <cell r="BI146">
            <v>0</v>
          </cell>
          <cell r="BJ146">
            <v>300</v>
          </cell>
          <cell r="BK146">
            <v>0</v>
          </cell>
          <cell r="BL146">
            <v>300</v>
          </cell>
          <cell r="BM146">
            <v>253.56000000000003</v>
          </cell>
          <cell r="BN146">
            <v>0</v>
          </cell>
          <cell r="BO146">
            <v>193.54838709677421</v>
          </cell>
          <cell r="BP146">
            <v>0</v>
          </cell>
          <cell r="BQ146">
            <v>-193.54838709677421</v>
          </cell>
          <cell r="BR146">
            <v>53.225806451612911</v>
          </cell>
          <cell r="BS146">
            <v>0</v>
          </cell>
          <cell r="BT146">
            <v>0.60000000000000009</v>
          </cell>
          <cell r="BU146">
            <v>-0.60000000000000009</v>
          </cell>
          <cell r="BV146">
            <v>-53.825806451612912</v>
          </cell>
          <cell r="BW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K146">
            <v>0</v>
          </cell>
          <cell r="CL146">
            <v>0</v>
          </cell>
          <cell r="CM146">
            <v>0</v>
          </cell>
          <cell r="CO146" t="str">
            <v>OLD</v>
          </cell>
        </row>
        <row r="147">
          <cell r="C147">
            <v>143</v>
          </cell>
          <cell r="D147" t="str">
            <v>BB-120235</v>
          </cell>
          <cell r="E147" t="str">
            <v>Shubham</v>
          </cell>
          <cell r="F147" t="str">
            <v>Darshan</v>
          </cell>
          <cell r="G147" t="str">
            <v>Rushita</v>
          </cell>
          <cell r="I147">
            <v>2</v>
          </cell>
          <cell r="J147">
            <v>1</v>
          </cell>
          <cell r="K147">
            <v>0</v>
          </cell>
          <cell r="L147">
            <v>0</v>
          </cell>
          <cell r="M147">
            <v>6</v>
          </cell>
          <cell r="N147">
            <v>34</v>
          </cell>
          <cell r="O147">
            <v>0</v>
          </cell>
          <cell r="P147">
            <v>0</v>
          </cell>
          <cell r="Q147">
            <v>12</v>
          </cell>
          <cell r="R147">
            <v>3</v>
          </cell>
          <cell r="S147">
            <v>0</v>
          </cell>
          <cell r="T147">
            <v>0</v>
          </cell>
          <cell r="U147">
            <v>9</v>
          </cell>
          <cell r="V147">
            <v>35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3</v>
          </cell>
          <cell r="AJ147">
            <v>40</v>
          </cell>
          <cell r="AK147">
            <v>58.29</v>
          </cell>
          <cell r="AL147">
            <v>2331.6</v>
          </cell>
          <cell r="AM147">
            <v>978.57999999999993</v>
          </cell>
          <cell r="AN147">
            <v>1223.2249999999999</v>
          </cell>
          <cell r="AO147">
            <v>244.64500000000001</v>
          </cell>
          <cell r="AP147">
            <v>1467.87</v>
          </cell>
          <cell r="AR147">
            <v>0</v>
          </cell>
          <cell r="AS147">
            <v>700</v>
          </cell>
          <cell r="AT147">
            <v>0</v>
          </cell>
          <cell r="AU147">
            <v>0</v>
          </cell>
          <cell r="AV147">
            <v>700</v>
          </cell>
          <cell r="AW147">
            <v>542.49</v>
          </cell>
          <cell r="AX147">
            <v>4</v>
          </cell>
          <cell r="AY147">
            <v>451.61290322580646</v>
          </cell>
          <cell r="AZ147">
            <v>251.32000000000002</v>
          </cell>
          <cell r="BA147">
            <v>-200.29290322580644</v>
          </cell>
          <cell r="BB147">
            <v>101.61290322580646</v>
          </cell>
          <cell r="BC147">
            <v>83.20750000000001</v>
          </cell>
          <cell r="BD147">
            <v>26.540000000000003</v>
          </cell>
          <cell r="BE147">
            <v>52.51911290322581</v>
          </cell>
          <cell r="BF147">
            <v>-49.093790322580652</v>
          </cell>
          <cell r="BG147">
            <v>0.20897307378332725</v>
          </cell>
          <cell r="BH147">
            <v>4.1483870967741936</v>
          </cell>
          <cell r="BI147">
            <v>0</v>
          </cell>
          <cell r="BJ147">
            <v>500</v>
          </cell>
          <cell r="BK147">
            <v>0</v>
          </cell>
          <cell r="BL147">
            <v>500</v>
          </cell>
          <cell r="BM147">
            <v>436.09</v>
          </cell>
          <cell r="BN147">
            <v>1</v>
          </cell>
          <cell r="BO147">
            <v>322.58064516129031</v>
          </cell>
          <cell r="BP147">
            <v>62.63</v>
          </cell>
          <cell r="BQ147">
            <v>-259.95064516129031</v>
          </cell>
          <cell r="BR147">
            <v>88.709677419354847</v>
          </cell>
          <cell r="BS147">
            <v>18.322350000000004</v>
          </cell>
          <cell r="BT147">
            <v>0</v>
          </cell>
          <cell r="BU147">
            <v>18.322350000000004</v>
          </cell>
          <cell r="BV147">
            <v>-70.387327419354847</v>
          </cell>
          <cell r="BW147">
            <v>0.29254909787641709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K147">
            <v>0</v>
          </cell>
          <cell r="CL147">
            <v>0</v>
          </cell>
          <cell r="CM147">
            <v>0</v>
          </cell>
          <cell r="CO147" t="str">
            <v>OLD</v>
          </cell>
        </row>
        <row r="148">
          <cell r="C148">
            <v>144</v>
          </cell>
          <cell r="D148" t="str">
            <v>V2-1112</v>
          </cell>
          <cell r="E148" t="str">
            <v>Tushar</v>
          </cell>
          <cell r="F148" t="str">
            <v>Darshan</v>
          </cell>
          <cell r="G148" t="str">
            <v>Rushita</v>
          </cell>
          <cell r="I148">
            <v>0</v>
          </cell>
          <cell r="J148">
            <v>3</v>
          </cell>
          <cell r="K148">
            <v>1</v>
          </cell>
          <cell r="L148">
            <v>0</v>
          </cell>
          <cell r="M148">
            <v>0</v>
          </cell>
          <cell r="N148">
            <v>7</v>
          </cell>
          <cell r="O148">
            <v>1</v>
          </cell>
          <cell r="P148">
            <v>0</v>
          </cell>
          <cell r="Q148">
            <v>0</v>
          </cell>
          <cell r="R148">
            <v>4</v>
          </cell>
          <cell r="S148">
            <v>1</v>
          </cell>
          <cell r="T148">
            <v>0</v>
          </cell>
          <cell r="U148">
            <v>0</v>
          </cell>
          <cell r="V148">
            <v>11</v>
          </cell>
          <cell r="W148">
            <v>2</v>
          </cell>
          <cell r="X148">
            <v>0</v>
          </cell>
          <cell r="Y148">
            <v>30</v>
          </cell>
          <cell r="Z148">
            <v>30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4</v>
          </cell>
          <cell r="AJ148">
            <v>8</v>
          </cell>
          <cell r="AK148">
            <v>23.690466666666666</v>
          </cell>
          <cell r="AL148">
            <v>189.52373333333333</v>
          </cell>
          <cell r="AM148">
            <v>152.66559999999998</v>
          </cell>
          <cell r="AN148">
            <v>190.83199999999997</v>
          </cell>
          <cell r="AO148">
            <v>38.166399999999996</v>
          </cell>
          <cell r="AP148">
            <v>228.99839999999995</v>
          </cell>
          <cell r="AR148">
            <v>0</v>
          </cell>
          <cell r="AS148">
            <v>0</v>
          </cell>
          <cell r="AT148">
            <v>0</v>
          </cell>
          <cell r="AU148">
            <v>300</v>
          </cell>
          <cell r="AV148">
            <v>300</v>
          </cell>
          <cell r="AW148">
            <v>152.66559999999998</v>
          </cell>
          <cell r="AX148">
            <v>4</v>
          </cell>
          <cell r="AY148">
            <v>193.54838709677421</v>
          </cell>
          <cell r="AZ148">
            <v>98.910200000000003</v>
          </cell>
          <cell r="BA148">
            <v>-94.638187096774203</v>
          </cell>
          <cell r="BB148">
            <v>47.41935483870968</v>
          </cell>
          <cell r="BC148">
            <v>35.822881499999994</v>
          </cell>
          <cell r="BD148">
            <v>0</v>
          </cell>
          <cell r="BE148">
            <v>34.888687951612894</v>
          </cell>
          <cell r="BF148">
            <v>-12.530666887096785</v>
          </cell>
          <cell r="BG148">
            <v>0.35273094131457516</v>
          </cell>
          <cell r="BH148">
            <v>0.93419354838709678</v>
          </cell>
          <cell r="BI148">
            <v>0</v>
          </cell>
          <cell r="BJ148">
            <v>100</v>
          </cell>
          <cell r="BK148">
            <v>0</v>
          </cell>
          <cell r="BL148">
            <v>100</v>
          </cell>
          <cell r="BM148">
            <v>0</v>
          </cell>
          <cell r="BN148">
            <v>0</v>
          </cell>
          <cell r="BO148">
            <v>64.516129032258064</v>
          </cell>
          <cell r="BP148">
            <v>0</v>
          </cell>
          <cell r="BQ148">
            <v>-64.516129032258064</v>
          </cell>
          <cell r="BR148">
            <v>17.741935483870968</v>
          </cell>
          <cell r="BS148">
            <v>0</v>
          </cell>
          <cell r="BT148">
            <v>0</v>
          </cell>
          <cell r="BU148">
            <v>0</v>
          </cell>
          <cell r="BV148">
            <v>-17.741935483870968</v>
          </cell>
          <cell r="BW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K148">
            <v>0</v>
          </cell>
          <cell r="CL148">
            <v>0</v>
          </cell>
          <cell r="CM148">
            <v>0</v>
          </cell>
          <cell r="CO148" t="str">
            <v>OLD</v>
          </cell>
        </row>
        <row r="149">
          <cell r="C149">
            <v>145</v>
          </cell>
          <cell r="D149" t="str">
            <v>B5</v>
          </cell>
          <cell r="E149" t="str">
            <v>Tushar</v>
          </cell>
          <cell r="F149" t="str">
            <v>Darshan</v>
          </cell>
          <cell r="G149" t="str">
            <v>Rushita</v>
          </cell>
          <cell r="H149" t="str">
            <v>TOP 150</v>
          </cell>
          <cell r="I149">
            <v>44</v>
          </cell>
          <cell r="J149">
            <v>0</v>
          </cell>
          <cell r="K149">
            <v>4</v>
          </cell>
          <cell r="L149">
            <v>0</v>
          </cell>
          <cell r="M149">
            <v>2</v>
          </cell>
          <cell r="N149">
            <v>0</v>
          </cell>
          <cell r="O149">
            <v>29</v>
          </cell>
          <cell r="P149">
            <v>0</v>
          </cell>
          <cell r="Q149">
            <v>86</v>
          </cell>
          <cell r="R149">
            <v>0</v>
          </cell>
          <cell r="S149">
            <v>6</v>
          </cell>
          <cell r="T149">
            <v>0</v>
          </cell>
          <cell r="U149">
            <v>49</v>
          </cell>
          <cell r="V149">
            <v>0</v>
          </cell>
          <cell r="W149">
            <v>32</v>
          </cell>
          <cell r="X149">
            <v>0</v>
          </cell>
          <cell r="Y149">
            <v>167</v>
          </cell>
          <cell r="Z149">
            <v>80</v>
          </cell>
          <cell r="AA149">
            <v>8</v>
          </cell>
          <cell r="AB149">
            <v>79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48</v>
          </cell>
          <cell r="AJ149">
            <v>31</v>
          </cell>
          <cell r="AK149">
            <v>143.36360412371116</v>
          </cell>
          <cell r="AL149">
            <v>4444.2717278350456</v>
          </cell>
          <cell r="AM149">
            <v>14847.144527397251</v>
          </cell>
          <cell r="AN149">
            <v>18558.930659246562</v>
          </cell>
          <cell r="AO149">
            <v>3711.7861318493128</v>
          </cell>
          <cell r="AP149">
            <v>22270.716791095874</v>
          </cell>
          <cell r="AR149">
            <v>0</v>
          </cell>
          <cell r="AS149">
            <v>0</v>
          </cell>
          <cell r="AT149">
            <v>0</v>
          </cell>
          <cell r="AU149">
            <v>10500</v>
          </cell>
          <cell r="AV149">
            <v>10500</v>
          </cell>
          <cell r="AW149">
            <v>12214.654527397252</v>
          </cell>
          <cell r="AX149">
            <v>42</v>
          </cell>
          <cell r="AY149">
            <v>6774.1935483870966</v>
          </cell>
          <cell r="AZ149">
            <v>6368.2387999999992</v>
          </cell>
          <cell r="BA149">
            <v>-405.95474838709742</v>
          </cell>
          <cell r="BB149">
            <v>1659.6774193548385</v>
          </cell>
          <cell r="BC149">
            <v>1727.3315315000007</v>
          </cell>
          <cell r="BD149">
            <v>239.20173039999995</v>
          </cell>
          <cell r="BE149">
            <v>1446.3691559387105</v>
          </cell>
          <cell r="BF149">
            <v>-213.30826341612806</v>
          </cell>
          <cell r="BG149">
            <v>0.22712231770245656</v>
          </cell>
          <cell r="BH149">
            <v>41.76064516129032</v>
          </cell>
          <cell r="BI149">
            <v>0</v>
          </cell>
          <cell r="BJ149">
            <v>2500</v>
          </cell>
          <cell r="BK149">
            <v>0</v>
          </cell>
          <cell r="BL149">
            <v>2500</v>
          </cell>
          <cell r="BM149">
            <v>2195.42</v>
          </cell>
          <cell r="BN149">
            <v>8</v>
          </cell>
          <cell r="BO149">
            <v>1612.9032258064515</v>
          </cell>
          <cell r="BP149">
            <v>1183.52</v>
          </cell>
          <cell r="BQ149">
            <v>-429.38322580645149</v>
          </cell>
          <cell r="BR149">
            <v>443.54838709677421</v>
          </cell>
          <cell r="BS149">
            <v>399.53440000000012</v>
          </cell>
          <cell r="BT149">
            <v>25.39</v>
          </cell>
          <cell r="BU149">
            <v>374.14440000000013</v>
          </cell>
          <cell r="BV149">
            <v>-69.403987096774074</v>
          </cell>
          <cell r="BW149">
            <v>0.31612849803974596</v>
          </cell>
          <cell r="CB149">
            <v>0</v>
          </cell>
          <cell r="CC149">
            <v>437.07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K149">
            <v>0</v>
          </cell>
          <cell r="CL149">
            <v>0</v>
          </cell>
          <cell r="CM149">
            <v>0</v>
          </cell>
          <cell r="CO149" t="str">
            <v>OLD</v>
          </cell>
        </row>
        <row r="150">
          <cell r="C150">
            <v>146</v>
          </cell>
          <cell r="D150" t="str">
            <v>FAB-50</v>
          </cell>
          <cell r="E150" t="str">
            <v>Tejas DC</v>
          </cell>
          <cell r="F150" t="str">
            <v>DC2</v>
          </cell>
          <cell r="G150" t="str">
            <v>Rushita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20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20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20</v>
          </cell>
          <cell r="AK150">
            <v>214.78</v>
          </cell>
          <cell r="AL150">
            <v>4295.6000000000004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K150">
            <v>0</v>
          </cell>
          <cell r="CL150">
            <v>0</v>
          </cell>
          <cell r="CM150">
            <v>0</v>
          </cell>
          <cell r="CO150" t="str">
            <v>OLD</v>
          </cell>
        </row>
        <row r="151">
          <cell r="C151">
            <v>147</v>
          </cell>
          <cell r="D151" t="str">
            <v>CFB-11232</v>
          </cell>
          <cell r="E151" t="str">
            <v>Tushar</v>
          </cell>
          <cell r="F151" t="str">
            <v>Darshan</v>
          </cell>
          <cell r="G151" t="str">
            <v>Rushita</v>
          </cell>
          <cell r="H151" t="str">
            <v>TOP 150</v>
          </cell>
          <cell r="I151">
            <v>3</v>
          </cell>
          <cell r="J151">
            <v>5</v>
          </cell>
          <cell r="K151">
            <v>0</v>
          </cell>
          <cell r="L151">
            <v>0</v>
          </cell>
          <cell r="M151">
            <v>0</v>
          </cell>
          <cell r="N151">
            <v>19</v>
          </cell>
          <cell r="O151">
            <v>48</v>
          </cell>
          <cell r="P151">
            <v>0</v>
          </cell>
          <cell r="Q151">
            <v>11</v>
          </cell>
          <cell r="R151">
            <v>9</v>
          </cell>
          <cell r="S151">
            <v>0</v>
          </cell>
          <cell r="T151">
            <v>0</v>
          </cell>
          <cell r="U151">
            <v>3</v>
          </cell>
          <cell r="V151">
            <v>24</v>
          </cell>
          <cell r="W151">
            <v>48</v>
          </cell>
          <cell r="X151">
            <v>0</v>
          </cell>
          <cell r="Y151">
            <v>54</v>
          </cell>
          <cell r="Z151">
            <v>0</v>
          </cell>
          <cell r="AA151">
            <v>0</v>
          </cell>
          <cell r="AB151">
            <v>54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8</v>
          </cell>
          <cell r="AJ151">
            <v>67</v>
          </cell>
          <cell r="AK151">
            <v>21.823333333333338</v>
          </cell>
          <cell r="AL151">
            <v>1462.1633333333336</v>
          </cell>
          <cell r="AM151">
            <v>468.59999999999997</v>
          </cell>
          <cell r="AN151">
            <v>585.74999999999989</v>
          </cell>
          <cell r="AO151">
            <v>117.15</v>
          </cell>
          <cell r="AP151">
            <v>702.89999999999986</v>
          </cell>
          <cell r="AR151">
            <v>0</v>
          </cell>
          <cell r="AS151">
            <v>0</v>
          </cell>
          <cell r="AT151">
            <v>0</v>
          </cell>
          <cell r="AU151">
            <v>500</v>
          </cell>
          <cell r="AV151">
            <v>500</v>
          </cell>
          <cell r="AW151">
            <v>251.99</v>
          </cell>
          <cell r="AX151">
            <v>8</v>
          </cell>
          <cell r="AY151">
            <v>322.58064516129031</v>
          </cell>
          <cell r="AZ151">
            <v>191.37</v>
          </cell>
          <cell r="BA151">
            <v>-131.2106451612903</v>
          </cell>
          <cell r="BB151">
            <v>79.032258064516128</v>
          </cell>
          <cell r="BC151">
            <v>46.217058823529406</v>
          </cell>
          <cell r="BD151">
            <v>28.4361</v>
          </cell>
          <cell r="BE151">
            <v>14.774507210626179</v>
          </cell>
          <cell r="BF151">
            <v>-64.257750853889945</v>
          </cell>
          <cell r="BG151">
            <v>7.7203883631845008E-2</v>
          </cell>
          <cell r="BH151">
            <v>3.0064516129032262</v>
          </cell>
          <cell r="BI151">
            <v>0</v>
          </cell>
          <cell r="BJ151">
            <v>300</v>
          </cell>
          <cell r="BK151">
            <v>0</v>
          </cell>
          <cell r="BL151">
            <v>300</v>
          </cell>
          <cell r="BM151">
            <v>216.60999999999996</v>
          </cell>
          <cell r="BN151">
            <v>2</v>
          </cell>
          <cell r="BO151">
            <v>193.54838709677421</v>
          </cell>
          <cell r="BP151">
            <v>49.489999999999995</v>
          </cell>
          <cell r="BQ151">
            <v>-144.0583870967742</v>
          </cell>
          <cell r="BR151">
            <v>53.225806451612911</v>
          </cell>
          <cell r="BS151">
            <v>12.309049999999997</v>
          </cell>
          <cell r="BT151">
            <v>1.38</v>
          </cell>
          <cell r="BU151">
            <v>10.929049999999997</v>
          </cell>
          <cell r="BV151">
            <v>-42.296756451612914</v>
          </cell>
          <cell r="BW151">
            <v>0.22083350171751864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K151">
            <v>0</v>
          </cell>
          <cell r="CL151">
            <v>0</v>
          </cell>
          <cell r="CM151">
            <v>0</v>
          </cell>
          <cell r="CO151" t="str">
            <v>OLD</v>
          </cell>
        </row>
        <row r="152">
          <cell r="C152">
            <v>148</v>
          </cell>
          <cell r="D152" t="str">
            <v>RCB-12</v>
          </cell>
          <cell r="E152" t="str">
            <v>Tushar</v>
          </cell>
          <cell r="F152" t="str">
            <v>Darshan</v>
          </cell>
          <cell r="G152" t="str">
            <v>Rushita</v>
          </cell>
          <cell r="H152" t="str">
            <v>TOP 150</v>
          </cell>
          <cell r="I152">
            <v>0</v>
          </cell>
          <cell r="J152">
            <v>3</v>
          </cell>
          <cell r="K152">
            <v>0</v>
          </cell>
          <cell r="L152">
            <v>0</v>
          </cell>
          <cell r="M152">
            <v>0</v>
          </cell>
          <cell r="N152">
            <v>39</v>
          </cell>
          <cell r="O152">
            <v>90</v>
          </cell>
          <cell r="P152">
            <v>0</v>
          </cell>
          <cell r="Q152">
            <v>51</v>
          </cell>
          <cell r="R152">
            <v>96</v>
          </cell>
          <cell r="S152">
            <v>0</v>
          </cell>
          <cell r="T152">
            <v>0</v>
          </cell>
          <cell r="U152">
            <v>0</v>
          </cell>
          <cell r="V152">
            <v>32</v>
          </cell>
          <cell r="W152">
            <v>90</v>
          </cell>
          <cell r="X152">
            <v>0</v>
          </cell>
          <cell r="Y152">
            <v>396</v>
          </cell>
          <cell r="Z152">
            <v>297</v>
          </cell>
          <cell r="AA152">
            <v>0</v>
          </cell>
          <cell r="AB152">
            <v>99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3</v>
          </cell>
          <cell r="AJ152">
            <v>129</v>
          </cell>
          <cell r="AK152">
            <v>18.408740740740711</v>
          </cell>
          <cell r="AL152">
            <v>2374.7275555555516</v>
          </cell>
          <cell r="AM152">
            <v>2845.1400000000003</v>
          </cell>
          <cell r="AN152">
            <v>3556.4250000000006</v>
          </cell>
          <cell r="AO152">
            <v>711.2850000000002</v>
          </cell>
          <cell r="AP152">
            <v>4267.7100000000009</v>
          </cell>
          <cell r="AR152">
            <v>0</v>
          </cell>
          <cell r="AS152">
            <v>0</v>
          </cell>
          <cell r="AT152">
            <v>0</v>
          </cell>
          <cell r="AU152">
            <v>2500</v>
          </cell>
          <cell r="AV152">
            <v>2500</v>
          </cell>
          <cell r="AW152">
            <v>2153.7400000000002</v>
          </cell>
          <cell r="AX152">
            <v>3</v>
          </cell>
          <cell r="AY152">
            <v>1612.9032258064515</v>
          </cell>
          <cell r="AZ152">
            <v>57.08</v>
          </cell>
          <cell r="BA152">
            <v>-1555.8232258064515</v>
          </cell>
          <cell r="BB152">
            <v>395.16129032258061</v>
          </cell>
          <cell r="BC152">
            <v>19.943100000000001</v>
          </cell>
          <cell r="BD152">
            <v>0</v>
          </cell>
          <cell r="BE152">
            <v>19.904390322580646</v>
          </cell>
          <cell r="BF152">
            <v>-375.25689999999997</v>
          </cell>
          <cell r="BG152">
            <v>0.34871041209846965</v>
          </cell>
          <cell r="BH152">
            <v>3.870967741935484E-2</v>
          </cell>
          <cell r="BI152">
            <v>0</v>
          </cell>
          <cell r="BJ152">
            <v>700</v>
          </cell>
          <cell r="BK152">
            <v>0</v>
          </cell>
          <cell r="BL152">
            <v>700</v>
          </cell>
          <cell r="BM152">
            <v>691.39999999999986</v>
          </cell>
          <cell r="BN152">
            <v>0</v>
          </cell>
          <cell r="BO152">
            <v>451.61290322580646</v>
          </cell>
          <cell r="BP152">
            <v>0</v>
          </cell>
          <cell r="BQ152">
            <v>-451.61290322580646</v>
          </cell>
          <cell r="BR152">
            <v>124.19354838709678</v>
          </cell>
          <cell r="BS152">
            <v>0</v>
          </cell>
          <cell r="BT152">
            <v>0</v>
          </cell>
          <cell r="BU152">
            <v>0</v>
          </cell>
          <cell r="BV152">
            <v>-124.19354838709678</v>
          </cell>
          <cell r="BW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K152">
            <v>0</v>
          </cell>
          <cell r="CL152">
            <v>0</v>
          </cell>
          <cell r="CM152">
            <v>0</v>
          </cell>
          <cell r="CO152" t="str">
            <v>OLD</v>
          </cell>
        </row>
        <row r="153">
          <cell r="C153">
            <v>149</v>
          </cell>
          <cell r="D153" t="str">
            <v>ECO-01</v>
          </cell>
          <cell r="E153" t="str">
            <v>Tejas DC</v>
          </cell>
          <cell r="F153" t="str">
            <v>DC2</v>
          </cell>
          <cell r="G153" t="str">
            <v>Rushita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499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499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499</v>
          </cell>
          <cell r="AK153">
            <v>6.6672466666666752</v>
          </cell>
          <cell r="AL153">
            <v>3326.9560866666711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K153">
            <v>0</v>
          </cell>
          <cell r="CL153">
            <v>0</v>
          </cell>
          <cell r="CM153">
            <v>0</v>
          </cell>
          <cell r="CO153" t="str">
            <v>OLD</v>
          </cell>
        </row>
        <row r="154">
          <cell r="C154">
            <v>150</v>
          </cell>
          <cell r="D154" t="str">
            <v>ECO-02</v>
          </cell>
          <cell r="E154" t="str">
            <v>Tejas DC</v>
          </cell>
          <cell r="F154" t="str">
            <v>DC2</v>
          </cell>
          <cell r="G154" t="str">
            <v>Rushita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17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17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17</v>
          </cell>
          <cell r="AK154">
            <v>5.7474999999999996</v>
          </cell>
          <cell r="AL154">
            <v>97.707499999999996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K154">
            <v>0</v>
          </cell>
          <cell r="CL154">
            <v>0</v>
          </cell>
          <cell r="CM154">
            <v>0</v>
          </cell>
          <cell r="CO154" t="str">
            <v>OLD</v>
          </cell>
        </row>
        <row r="155">
          <cell r="C155">
            <v>151</v>
          </cell>
          <cell r="D155" t="str">
            <v>ECO-04</v>
          </cell>
          <cell r="E155" t="str">
            <v>Tejas DC</v>
          </cell>
          <cell r="F155" t="str">
            <v>DC2</v>
          </cell>
          <cell r="G155" t="str">
            <v>Rushita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2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2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2</v>
          </cell>
          <cell r="AK155">
            <v>10.198</v>
          </cell>
          <cell r="AL155">
            <v>20.396000000000001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K155">
            <v>0</v>
          </cell>
          <cell r="CL155">
            <v>0</v>
          </cell>
          <cell r="CM155">
            <v>0</v>
          </cell>
          <cell r="CO155" t="str">
            <v>OLD</v>
          </cell>
        </row>
        <row r="156">
          <cell r="C156">
            <v>152</v>
          </cell>
          <cell r="D156" t="str">
            <v>ECO-05</v>
          </cell>
          <cell r="E156" t="str">
            <v>Tejas DC</v>
          </cell>
          <cell r="F156" t="str">
            <v>DC2</v>
          </cell>
          <cell r="G156" t="str">
            <v>Rushita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3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3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3</v>
          </cell>
          <cell r="AK156">
            <v>11.996666666666668</v>
          </cell>
          <cell r="AL156">
            <v>35.99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K156">
            <v>0</v>
          </cell>
          <cell r="CL156">
            <v>0</v>
          </cell>
          <cell r="CM156">
            <v>0</v>
          </cell>
          <cell r="CO156" t="str">
            <v>OLD</v>
          </cell>
        </row>
        <row r="157">
          <cell r="C157">
            <v>153</v>
          </cell>
          <cell r="D157" t="str">
            <v>ECO-06</v>
          </cell>
          <cell r="E157" t="str">
            <v>Tejas DC</v>
          </cell>
          <cell r="F157" t="str">
            <v>DC2</v>
          </cell>
          <cell r="G157" t="str">
            <v>Rushita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113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113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113</v>
          </cell>
          <cell r="AK157">
            <v>6.298</v>
          </cell>
          <cell r="AL157">
            <v>711.67399999999998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K157">
            <v>0</v>
          </cell>
          <cell r="CL157">
            <v>0</v>
          </cell>
          <cell r="CM157">
            <v>0</v>
          </cell>
          <cell r="CO157" t="str">
            <v>OLD</v>
          </cell>
        </row>
        <row r="158">
          <cell r="C158">
            <v>154</v>
          </cell>
          <cell r="D158" t="str">
            <v>ECO-07</v>
          </cell>
          <cell r="E158" t="str">
            <v>Tejas DC</v>
          </cell>
          <cell r="F158" t="str">
            <v>DC2</v>
          </cell>
          <cell r="G158" t="str">
            <v>Rushita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178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178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178</v>
          </cell>
          <cell r="AK158">
            <v>16.495000000000001</v>
          </cell>
          <cell r="AL158">
            <v>2936.11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K158">
            <v>0</v>
          </cell>
          <cell r="CL158">
            <v>0</v>
          </cell>
          <cell r="CM158">
            <v>0</v>
          </cell>
          <cell r="CO158" t="str">
            <v>OLD</v>
          </cell>
        </row>
        <row r="159">
          <cell r="C159">
            <v>155</v>
          </cell>
          <cell r="D159" t="str">
            <v>ECO-08</v>
          </cell>
          <cell r="E159" t="str">
            <v>Tejas DC</v>
          </cell>
          <cell r="F159" t="str">
            <v>DC2</v>
          </cell>
          <cell r="G159" t="str">
            <v>Rushita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107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107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107</v>
          </cell>
          <cell r="AK159">
            <v>9.9949999999999992</v>
          </cell>
          <cell r="AL159">
            <v>1069.4649999999999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K159">
            <v>0</v>
          </cell>
          <cell r="CL159">
            <v>0</v>
          </cell>
          <cell r="CM159">
            <v>0</v>
          </cell>
          <cell r="CO159" t="str">
            <v>OLD</v>
          </cell>
        </row>
        <row r="160">
          <cell r="C160">
            <v>156</v>
          </cell>
          <cell r="D160" t="str">
            <v>ECO-09</v>
          </cell>
          <cell r="E160" t="str">
            <v>Tejas DC</v>
          </cell>
          <cell r="F160" t="str">
            <v>DC2</v>
          </cell>
          <cell r="G160" t="str">
            <v>Rushita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148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148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148</v>
          </cell>
          <cell r="AK160">
            <v>3.7487499999999998</v>
          </cell>
          <cell r="AL160">
            <v>554.81499999999994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K160">
            <v>0</v>
          </cell>
          <cell r="CL160">
            <v>0</v>
          </cell>
          <cell r="CM160">
            <v>0</v>
          </cell>
          <cell r="CO160" t="str">
            <v>OLD</v>
          </cell>
        </row>
        <row r="161">
          <cell r="C161">
            <v>157</v>
          </cell>
          <cell r="D161" t="str">
            <v>ECO-10</v>
          </cell>
          <cell r="E161" t="str">
            <v>Tejas DC</v>
          </cell>
          <cell r="F161" t="str">
            <v>DC2</v>
          </cell>
          <cell r="G161" t="str">
            <v>Rushita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20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20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20</v>
          </cell>
          <cell r="AK161">
            <v>6.4974999999999996</v>
          </cell>
          <cell r="AL161">
            <v>129.94999999999999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K161">
            <v>0</v>
          </cell>
          <cell r="CL161">
            <v>0</v>
          </cell>
          <cell r="CM161">
            <v>0</v>
          </cell>
          <cell r="CO161" t="str">
            <v>OLD</v>
          </cell>
        </row>
        <row r="162">
          <cell r="C162">
            <v>158</v>
          </cell>
          <cell r="D162" t="str">
            <v>ECO-28</v>
          </cell>
          <cell r="E162" t="str">
            <v>Tejas DC</v>
          </cell>
          <cell r="F162" t="str">
            <v>DC2</v>
          </cell>
          <cell r="G162" t="str">
            <v>Rushita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10.494999999999999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K162">
            <v>0</v>
          </cell>
          <cell r="CL162">
            <v>0</v>
          </cell>
          <cell r="CM162">
            <v>0</v>
          </cell>
          <cell r="CO162" t="str">
            <v>OLD</v>
          </cell>
        </row>
        <row r="163">
          <cell r="C163">
            <v>159</v>
          </cell>
          <cell r="D163" t="str">
            <v>V9</v>
          </cell>
          <cell r="E163" t="str">
            <v>Tushar</v>
          </cell>
          <cell r="F163" t="str">
            <v>Darshan</v>
          </cell>
          <cell r="G163" t="str">
            <v>Rushita</v>
          </cell>
          <cell r="H163" t="str">
            <v>TOP 150</v>
          </cell>
          <cell r="I163">
            <v>1</v>
          </cell>
          <cell r="J163">
            <v>0</v>
          </cell>
          <cell r="K163">
            <v>0</v>
          </cell>
          <cell r="L163">
            <v>0</v>
          </cell>
          <cell r="M163">
            <v>12</v>
          </cell>
          <cell r="N163">
            <v>0</v>
          </cell>
          <cell r="O163">
            <v>0</v>
          </cell>
          <cell r="P163">
            <v>0</v>
          </cell>
          <cell r="Q163">
            <v>8</v>
          </cell>
          <cell r="R163">
            <v>0</v>
          </cell>
          <cell r="S163">
            <v>0</v>
          </cell>
          <cell r="T163">
            <v>0</v>
          </cell>
          <cell r="U163">
            <v>13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1</v>
          </cell>
          <cell r="AJ163">
            <v>12</v>
          </cell>
          <cell r="AK163">
            <v>139.19</v>
          </cell>
          <cell r="AL163">
            <v>1670.28</v>
          </cell>
          <cell r="AM163">
            <v>1208.1900000000003</v>
          </cell>
          <cell r="AN163">
            <v>1510.2375000000002</v>
          </cell>
          <cell r="AO163">
            <v>302.04750000000007</v>
          </cell>
          <cell r="AP163">
            <v>1812.2850000000003</v>
          </cell>
          <cell r="AR163">
            <v>0</v>
          </cell>
          <cell r="AS163">
            <v>0</v>
          </cell>
          <cell r="AT163">
            <v>0</v>
          </cell>
          <cell r="AU163">
            <v>2000</v>
          </cell>
          <cell r="AV163">
            <v>2000</v>
          </cell>
          <cell r="AW163">
            <v>1208.1900000000003</v>
          </cell>
          <cell r="AX163">
            <v>1</v>
          </cell>
          <cell r="AY163">
            <v>1290.3225806451612</v>
          </cell>
          <cell r="AZ163">
            <v>145.9</v>
          </cell>
          <cell r="BA163">
            <v>-1144.4225806451611</v>
          </cell>
          <cell r="BB163">
            <v>316.12903225806451</v>
          </cell>
          <cell r="BC163">
            <v>56.590000000000018</v>
          </cell>
          <cell r="BD163">
            <v>3</v>
          </cell>
          <cell r="BE163">
            <v>53.590000000000018</v>
          </cell>
          <cell r="BF163">
            <v>-262.53903225806448</v>
          </cell>
          <cell r="BG163">
            <v>0.36730637422892404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1</v>
          </cell>
          <cell r="BU163">
            <v>-1</v>
          </cell>
          <cell r="BV163">
            <v>-1</v>
          </cell>
          <cell r="BW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K163">
            <v>0</v>
          </cell>
          <cell r="CL163">
            <v>0</v>
          </cell>
          <cell r="CM163">
            <v>0</v>
          </cell>
          <cell r="CO163" t="str">
            <v>OLD</v>
          </cell>
        </row>
        <row r="164">
          <cell r="C164">
            <v>160</v>
          </cell>
          <cell r="D164" t="str">
            <v>CFB-12448</v>
          </cell>
          <cell r="E164" t="str">
            <v>Tushar</v>
          </cell>
          <cell r="F164" t="str">
            <v>Darshan</v>
          </cell>
          <cell r="G164" t="str">
            <v>Rushita</v>
          </cell>
          <cell r="H164" t="str">
            <v>TOP 150</v>
          </cell>
          <cell r="I164">
            <v>4</v>
          </cell>
          <cell r="J164">
            <v>1</v>
          </cell>
          <cell r="K164">
            <v>0</v>
          </cell>
          <cell r="L164">
            <v>0</v>
          </cell>
          <cell r="M164">
            <v>17</v>
          </cell>
          <cell r="N164">
            <v>9</v>
          </cell>
          <cell r="O164">
            <v>0</v>
          </cell>
          <cell r="P164">
            <v>0</v>
          </cell>
          <cell r="Q164">
            <v>2</v>
          </cell>
          <cell r="R164">
            <v>1</v>
          </cell>
          <cell r="S164">
            <v>0</v>
          </cell>
          <cell r="T164">
            <v>0</v>
          </cell>
          <cell r="U164">
            <v>21</v>
          </cell>
          <cell r="V164">
            <v>10</v>
          </cell>
          <cell r="W164">
            <v>0</v>
          </cell>
          <cell r="X164">
            <v>0</v>
          </cell>
          <cell r="Y164">
            <v>42</v>
          </cell>
          <cell r="Z164">
            <v>21</v>
          </cell>
          <cell r="AA164">
            <v>21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5</v>
          </cell>
          <cell r="AJ164">
            <v>26</v>
          </cell>
          <cell r="AK164">
            <v>45.99</v>
          </cell>
          <cell r="AL164">
            <v>1195.74</v>
          </cell>
          <cell r="AM164">
            <v>147.34</v>
          </cell>
          <cell r="AN164">
            <v>184.17500000000001</v>
          </cell>
          <cell r="AO164">
            <v>36.835000000000001</v>
          </cell>
          <cell r="AP164">
            <v>221.01000000000002</v>
          </cell>
          <cell r="AR164">
            <v>0</v>
          </cell>
          <cell r="AS164">
            <v>0</v>
          </cell>
          <cell r="AT164">
            <v>0</v>
          </cell>
          <cell r="AU164">
            <v>500</v>
          </cell>
          <cell r="AV164">
            <v>500</v>
          </cell>
          <cell r="AW164">
            <v>147.34</v>
          </cell>
          <cell r="AX164">
            <v>5</v>
          </cell>
          <cell r="AY164">
            <v>322.58064516129031</v>
          </cell>
          <cell r="AZ164">
            <v>238.2358273381295</v>
          </cell>
          <cell r="BA164">
            <v>-84.34481782316081</v>
          </cell>
          <cell r="BB164">
            <v>79.032258064516128</v>
          </cell>
          <cell r="BC164">
            <v>65.826204211687724</v>
          </cell>
          <cell r="BD164">
            <v>13.840000000000002</v>
          </cell>
          <cell r="BE164">
            <v>51.986204211687721</v>
          </cell>
          <cell r="BF164">
            <v>-27.046053852828408</v>
          </cell>
          <cell r="BG164">
            <v>0.21821320828417382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1</v>
          </cell>
          <cell r="BO164">
            <v>0</v>
          </cell>
          <cell r="BP164">
            <v>42.190000000000005</v>
          </cell>
          <cell r="BQ164">
            <v>42.190000000000005</v>
          </cell>
          <cell r="BR164">
            <v>0</v>
          </cell>
          <cell r="BS164">
            <v>7.2305499999999991</v>
          </cell>
          <cell r="BT164">
            <v>0</v>
          </cell>
          <cell r="BU164">
            <v>7.2305499999999991</v>
          </cell>
          <cell r="BV164">
            <v>7.2305499999999991</v>
          </cell>
          <cell r="BW164">
            <v>0.17138065892391557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K164">
            <v>0</v>
          </cell>
          <cell r="CL164">
            <v>0</v>
          </cell>
          <cell r="CM164">
            <v>0</v>
          </cell>
          <cell r="CO164" t="str">
            <v>OLD</v>
          </cell>
        </row>
        <row r="165">
          <cell r="C165">
            <v>161</v>
          </cell>
          <cell r="D165" t="str">
            <v>CFB-12460</v>
          </cell>
          <cell r="E165" t="str">
            <v>Tushar</v>
          </cell>
          <cell r="F165" t="str">
            <v>Darshan</v>
          </cell>
          <cell r="G165" t="str">
            <v>Rushita</v>
          </cell>
          <cell r="I165">
            <v>0</v>
          </cell>
          <cell r="J165">
            <v>1</v>
          </cell>
          <cell r="K165">
            <v>0</v>
          </cell>
          <cell r="L165">
            <v>0</v>
          </cell>
          <cell r="M165">
            <v>0</v>
          </cell>
          <cell r="N165">
            <v>7</v>
          </cell>
          <cell r="O165">
            <v>0</v>
          </cell>
          <cell r="P165">
            <v>0</v>
          </cell>
          <cell r="Q165">
            <v>1</v>
          </cell>
          <cell r="R165">
            <v>6</v>
          </cell>
          <cell r="S165">
            <v>0</v>
          </cell>
          <cell r="T165">
            <v>0</v>
          </cell>
          <cell r="U165">
            <v>0</v>
          </cell>
          <cell r="V165">
            <v>8</v>
          </cell>
          <cell r="W165">
            <v>0</v>
          </cell>
          <cell r="X165">
            <v>0</v>
          </cell>
          <cell r="Y165">
            <v>45</v>
          </cell>
          <cell r="Z165">
            <v>25</v>
          </cell>
          <cell r="AA165">
            <v>20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1</v>
          </cell>
          <cell r="AJ165">
            <v>7</v>
          </cell>
          <cell r="AK165">
            <v>53.561428571428571</v>
          </cell>
          <cell r="AL165">
            <v>374.93</v>
          </cell>
          <cell r="AM165">
            <v>406.23</v>
          </cell>
          <cell r="AN165">
            <v>507.78750000000002</v>
          </cell>
          <cell r="AO165">
            <v>101.5575</v>
          </cell>
          <cell r="AP165">
            <v>609.34500000000003</v>
          </cell>
          <cell r="AR165">
            <v>0</v>
          </cell>
          <cell r="AS165">
            <v>0</v>
          </cell>
          <cell r="AT165">
            <v>0</v>
          </cell>
          <cell r="AU165">
            <v>500</v>
          </cell>
          <cell r="AV165">
            <v>500</v>
          </cell>
          <cell r="AW165">
            <v>406.23</v>
          </cell>
          <cell r="AX165">
            <v>1</v>
          </cell>
          <cell r="AY165">
            <v>322.58064516129031</v>
          </cell>
          <cell r="AZ165">
            <v>58.120000000000005</v>
          </cell>
          <cell r="BA165">
            <v>-264.4606451612903</v>
          </cell>
          <cell r="BB165">
            <v>79.032258064516128</v>
          </cell>
          <cell r="BC165">
            <v>10.624666666666672</v>
          </cell>
          <cell r="BD165">
            <v>5.05</v>
          </cell>
          <cell r="BE165">
            <v>3.9875698924731235</v>
          </cell>
          <cell r="BF165">
            <v>-75.04468817204301</v>
          </cell>
          <cell r="BG165">
            <v>6.8609254860170735E-2</v>
          </cell>
          <cell r="BH165">
            <v>1.5870967741935484</v>
          </cell>
          <cell r="BI165">
            <v>0</v>
          </cell>
          <cell r="BJ165">
            <v>300</v>
          </cell>
          <cell r="BK165">
            <v>0</v>
          </cell>
          <cell r="BL165">
            <v>300</v>
          </cell>
          <cell r="BM165">
            <v>0</v>
          </cell>
          <cell r="BN165">
            <v>0</v>
          </cell>
          <cell r="BO165">
            <v>193.54838709677421</v>
          </cell>
          <cell r="BP165">
            <v>0</v>
          </cell>
          <cell r="BQ165">
            <v>-193.54838709677421</v>
          </cell>
          <cell r="BR165">
            <v>53.225806451612911</v>
          </cell>
          <cell r="BS165">
            <v>0</v>
          </cell>
          <cell r="BT165">
            <v>0</v>
          </cell>
          <cell r="BU165">
            <v>0</v>
          </cell>
          <cell r="BV165">
            <v>-53.225806451612911</v>
          </cell>
          <cell r="BW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K165">
            <v>0</v>
          </cell>
          <cell r="CL165">
            <v>0</v>
          </cell>
          <cell r="CM165">
            <v>0</v>
          </cell>
          <cell r="CO165" t="str">
            <v>OLD</v>
          </cell>
        </row>
        <row r="166">
          <cell r="C166">
            <v>162</v>
          </cell>
          <cell r="D166" t="str">
            <v>CFB-12496</v>
          </cell>
          <cell r="E166" t="str">
            <v>Tushar</v>
          </cell>
          <cell r="F166" t="str">
            <v>Darshan</v>
          </cell>
          <cell r="G166" t="str">
            <v>Rushita</v>
          </cell>
          <cell r="I166">
            <v>3</v>
          </cell>
          <cell r="J166">
            <v>5</v>
          </cell>
          <cell r="K166">
            <v>0</v>
          </cell>
          <cell r="L166">
            <v>0</v>
          </cell>
          <cell r="M166">
            <v>8</v>
          </cell>
          <cell r="N166">
            <v>8</v>
          </cell>
          <cell r="O166">
            <v>0</v>
          </cell>
          <cell r="P166">
            <v>0</v>
          </cell>
          <cell r="Q166">
            <v>7</v>
          </cell>
          <cell r="R166">
            <v>6</v>
          </cell>
          <cell r="S166">
            <v>0</v>
          </cell>
          <cell r="T166">
            <v>0</v>
          </cell>
          <cell r="U166">
            <v>12</v>
          </cell>
          <cell r="V166">
            <v>14</v>
          </cell>
          <cell r="W166">
            <v>0</v>
          </cell>
          <cell r="X166">
            <v>0</v>
          </cell>
          <cell r="Y166">
            <v>69</v>
          </cell>
          <cell r="Z166">
            <v>15</v>
          </cell>
          <cell r="AA166">
            <v>15</v>
          </cell>
          <cell r="AB166">
            <v>39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8</v>
          </cell>
          <cell r="AJ166">
            <v>16</v>
          </cell>
          <cell r="AK166">
            <v>76.12</v>
          </cell>
          <cell r="AL166">
            <v>1217.92</v>
          </cell>
          <cell r="AM166">
            <v>1307.8899999999996</v>
          </cell>
          <cell r="AN166">
            <v>1634.8624999999995</v>
          </cell>
          <cell r="AO166">
            <v>326.97249999999991</v>
          </cell>
          <cell r="AP166">
            <v>1961.8349999999994</v>
          </cell>
          <cell r="AR166">
            <v>0</v>
          </cell>
          <cell r="AS166">
            <v>0</v>
          </cell>
          <cell r="AT166">
            <v>0</v>
          </cell>
          <cell r="AU166">
            <v>1500</v>
          </cell>
          <cell r="AV166">
            <v>1500</v>
          </cell>
          <cell r="AW166">
            <v>1155.7899999999997</v>
          </cell>
          <cell r="AX166">
            <v>9</v>
          </cell>
          <cell r="AY166">
            <v>967.74193548387098</v>
          </cell>
          <cell r="AZ166">
            <v>723.25</v>
          </cell>
          <cell r="BA166">
            <v>-244.49193548387098</v>
          </cell>
          <cell r="BB166">
            <v>237.09677419354838</v>
          </cell>
          <cell r="BC166">
            <v>218.15395654083977</v>
          </cell>
          <cell r="BD166">
            <v>13.569999999999999</v>
          </cell>
          <cell r="BE166">
            <v>201.90008557309784</v>
          </cell>
          <cell r="BF166">
            <v>-35.196688620450544</v>
          </cell>
          <cell r="BG166">
            <v>0.27915670317745983</v>
          </cell>
          <cell r="BH166">
            <v>2.6838709677419352</v>
          </cell>
          <cell r="BI166">
            <v>0</v>
          </cell>
          <cell r="BJ166">
            <v>200</v>
          </cell>
          <cell r="BK166">
            <v>0</v>
          </cell>
          <cell r="BL166">
            <v>200</v>
          </cell>
          <cell r="BM166">
            <v>152.1</v>
          </cell>
          <cell r="BN166">
            <v>0</v>
          </cell>
          <cell r="BO166">
            <v>129.03225806451613</v>
          </cell>
          <cell r="BP166">
            <v>0</v>
          </cell>
          <cell r="BQ166">
            <v>-129.03225806451613</v>
          </cell>
          <cell r="BR166">
            <v>35.483870967741936</v>
          </cell>
          <cell r="BS166">
            <v>0</v>
          </cell>
          <cell r="BT166">
            <v>0</v>
          </cell>
          <cell r="BU166">
            <v>0</v>
          </cell>
          <cell r="BV166">
            <v>-35.483870967741936</v>
          </cell>
          <cell r="BW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K166">
            <v>0</v>
          </cell>
          <cell r="CL166">
            <v>0</v>
          </cell>
          <cell r="CM166">
            <v>0</v>
          </cell>
          <cell r="CO166" t="str">
            <v>OLD</v>
          </cell>
        </row>
        <row r="167">
          <cell r="C167">
            <v>163</v>
          </cell>
          <cell r="D167" t="str">
            <v>HB-19P</v>
          </cell>
          <cell r="E167" t="str">
            <v>Ronak</v>
          </cell>
          <cell r="F167" t="str">
            <v>Darshan</v>
          </cell>
          <cell r="G167" t="str">
            <v>Rushita</v>
          </cell>
          <cell r="H167" t="str">
            <v>TOP 150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44</v>
          </cell>
          <cell r="Z167">
            <v>0</v>
          </cell>
          <cell r="AA167">
            <v>44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221.90166666666664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500</v>
          </cell>
          <cell r="BK167">
            <v>0</v>
          </cell>
          <cell r="BL167">
            <v>500</v>
          </cell>
          <cell r="BM167">
            <v>0</v>
          </cell>
          <cell r="BN167">
            <v>0</v>
          </cell>
          <cell r="BO167">
            <v>322.58064516129031</v>
          </cell>
          <cell r="BP167">
            <v>0</v>
          </cell>
          <cell r="BQ167">
            <v>-322.58064516129031</v>
          </cell>
          <cell r="BR167">
            <v>88.709677419354847</v>
          </cell>
          <cell r="BS167">
            <v>0</v>
          </cell>
          <cell r="BT167">
            <v>0</v>
          </cell>
          <cell r="BU167">
            <v>0</v>
          </cell>
          <cell r="BV167">
            <v>-88.709677419354847</v>
          </cell>
          <cell r="BW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K167">
            <v>0</v>
          </cell>
          <cell r="CL167">
            <v>0</v>
          </cell>
          <cell r="CM167">
            <v>0</v>
          </cell>
          <cell r="CO167" t="str">
            <v>OLD</v>
          </cell>
        </row>
        <row r="168">
          <cell r="C168">
            <v>164</v>
          </cell>
          <cell r="D168" t="str">
            <v>CFB-11648</v>
          </cell>
          <cell r="E168" t="str">
            <v>Tushar DC</v>
          </cell>
          <cell r="F168" t="str">
            <v>DC2</v>
          </cell>
          <cell r="G168" t="str">
            <v>Rushita</v>
          </cell>
          <cell r="I168">
            <v>2</v>
          </cell>
          <cell r="J168">
            <v>2</v>
          </cell>
          <cell r="K168">
            <v>0</v>
          </cell>
          <cell r="L168">
            <v>0</v>
          </cell>
          <cell r="M168">
            <v>26</v>
          </cell>
          <cell r="N168">
            <v>11</v>
          </cell>
          <cell r="O168">
            <v>0</v>
          </cell>
          <cell r="P168">
            <v>0</v>
          </cell>
          <cell r="Q168">
            <v>0</v>
          </cell>
          <cell r="R168">
            <v>3</v>
          </cell>
          <cell r="S168">
            <v>0</v>
          </cell>
          <cell r="T168">
            <v>0</v>
          </cell>
          <cell r="U168">
            <v>30</v>
          </cell>
          <cell r="V168">
            <v>13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4</v>
          </cell>
          <cell r="AJ168">
            <v>37</v>
          </cell>
          <cell r="AK168">
            <v>33.616250000000001</v>
          </cell>
          <cell r="AL168">
            <v>1243.80125</v>
          </cell>
          <cell r="AM168">
            <v>179.65</v>
          </cell>
          <cell r="AN168">
            <v>224.5625</v>
          </cell>
          <cell r="AO168">
            <v>44.912500000000001</v>
          </cell>
          <cell r="AP168">
            <v>269.47500000000002</v>
          </cell>
          <cell r="AR168">
            <v>0</v>
          </cell>
          <cell r="AS168">
            <v>0</v>
          </cell>
          <cell r="AT168">
            <v>0</v>
          </cell>
          <cell r="AU168">
            <v>500</v>
          </cell>
          <cell r="AV168">
            <v>500</v>
          </cell>
          <cell r="AW168">
            <v>179.65</v>
          </cell>
          <cell r="AX168">
            <v>3</v>
          </cell>
          <cell r="AY168">
            <v>322.58064516129031</v>
          </cell>
          <cell r="AZ168">
            <v>115.82</v>
          </cell>
          <cell r="BA168">
            <v>-206.76064516129031</v>
          </cell>
          <cell r="BB168">
            <v>79.032258064516128</v>
          </cell>
          <cell r="BC168">
            <v>29.465714285714281</v>
          </cell>
          <cell r="BD168">
            <v>0</v>
          </cell>
          <cell r="BE168">
            <v>25.272165898617509</v>
          </cell>
          <cell r="BF168">
            <v>-53.760092165898619</v>
          </cell>
          <cell r="BG168">
            <v>0.21820208857379994</v>
          </cell>
          <cell r="BH168">
            <v>4.193548387096774</v>
          </cell>
          <cell r="BI168">
            <v>0</v>
          </cell>
          <cell r="BJ168">
            <v>100</v>
          </cell>
          <cell r="BK168">
            <v>0</v>
          </cell>
          <cell r="BL168">
            <v>100</v>
          </cell>
          <cell r="BM168">
            <v>0</v>
          </cell>
          <cell r="BN168">
            <v>1</v>
          </cell>
          <cell r="BO168">
            <v>64.516129032258064</v>
          </cell>
          <cell r="BP168">
            <v>33.909999999999997</v>
          </cell>
          <cell r="BQ168">
            <v>-30.606129032258067</v>
          </cell>
          <cell r="BR168">
            <v>17.741935483870968</v>
          </cell>
          <cell r="BS168">
            <v>7.5539499999999959</v>
          </cell>
          <cell r="BT168">
            <v>1.8</v>
          </cell>
          <cell r="BU168">
            <v>5.7539499999999961</v>
          </cell>
          <cell r="BV168">
            <v>-11.987985483870972</v>
          </cell>
          <cell r="BW168">
            <v>0.16968298437039211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K168">
            <v>0</v>
          </cell>
          <cell r="CL168">
            <v>0</v>
          </cell>
          <cell r="CM168">
            <v>0</v>
          </cell>
          <cell r="CO168" t="str">
            <v>OLD</v>
          </cell>
        </row>
        <row r="169">
          <cell r="C169">
            <v>165</v>
          </cell>
          <cell r="D169" t="str">
            <v>CFB-116100</v>
          </cell>
          <cell r="E169" t="str">
            <v>Tushar DC</v>
          </cell>
          <cell r="F169" t="str">
            <v>DC2</v>
          </cell>
          <cell r="G169" t="str">
            <v>Rushita</v>
          </cell>
          <cell r="I169">
            <v>3</v>
          </cell>
          <cell r="J169">
            <v>1</v>
          </cell>
          <cell r="K169">
            <v>0</v>
          </cell>
          <cell r="L169">
            <v>0</v>
          </cell>
          <cell r="M169">
            <v>2</v>
          </cell>
          <cell r="N169">
            <v>1</v>
          </cell>
          <cell r="O169">
            <v>0</v>
          </cell>
          <cell r="P169">
            <v>0</v>
          </cell>
          <cell r="Q169">
            <v>5</v>
          </cell>
          <cell r="R169">
            <v>0</v>
          </cell>
          <cell r="S169">
            <v>0</v>
          </cell>
          <cell r="T169">
            <v>0</v>
          </cell>
          <cell r="U169">
            <v>5</v>
          </cell>
          <cell r="V169">
            <v>2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4</v>
          </cell>
          <cell r="AJ169">
            <v>3</v>
          </cell>
          <cell r="AK169">
            <v>70.789999999999992</v>
          </cell>
          <cell r="AL169">
            <v>212.36999999999998</v>
          </cell>
          <cell r="AM169">
            <v>378.59000000000003</v>
          </cell>
          <cell r="AN169">
            <v>473.23750000000007</v>
          </cell>
          <cell r="AO169">
            <v>94.647499999999994</v>
          </cell>
          <cell r="AP169">
            <v>567.8850000000001</v>
          </cell>
          <cell r="AR169">
            <v>0</v>
          </cell>
          <cell r="AS169">
            <v>0</v>
          </cell>
          <cell r="AT169">
            <v>0</v>
          </cell>
          <cell r="AU169">
            <v>500</v>
          </cell>
          <cell r="AV169">
            <v>500</v>
          </cell>
          <cell r="AW169">
            <v>220.08</v>
          </cell>
          <cell r="AX169">
            <v>3</v>
          </cell>
          <cell r="AY169">
            <v>322.58064516129031</v>
          </cell>
          <cell r="AZ169">
            <v>227.64</v>
          </cell>
          <cell r="BA169">
            <v>-94.94064516129032</v>
          </cell>
          <cell r="BB169">
            <v>79.032258064516128</v>
          </cell>
          <cell r="BC169">
            <v>82.366249999999994</v>
          </cell>
          <cell r="BD169">
            <v>3.3499999999999996</v>
          </cell>
          <cell r="BE169">
            <v>78.5904435483871</v>
          </cell>
          <cell r="BF169">
            <v>-0.44181451612902833</v>
          </cell>
          <cell r="BG169">
            <v>0.3452400437022804</v>
          </cell>
          <cell r="BH169">
            <v>0.4258064516129032</v>
          </cell>
          <cell r="BI169">
            <v>0</v>
          </cell>
          <cell r="BJ169">
            <v>200</v>
          </cell>
          <cell r="BK169">
            <v>0</v>
          </cell>
          <cell r="BL169">
            <v>200</v>
          </cell>
          <cell r="BM169">
            <v>158.51</v>
          </cell>
          <cell r="BN169">
            <v>1</v>
          </cell>
          <cell r="BO169">
            <v>129.03225806451613</v>
          </cell>
          <cell r="BP169">
            <v>81.179999999999993</v>
          </cell>
          <cell r="BQ169">
            <v>-47.852258064516136</v>
          </cell>
          <cell r="BR169">
            <v>35.483870967741936</v>
          </cell>
          <cell r="BS169">
            <v>27.307099999999995</v>
          </cell>
          <cell r="BT169">
            <v>0</v>
          </cell>
          <cell r="BU169">
            <v>27.307099999999995</v>
          </cell>
          <cell r="BV169">
            <v>-8.1767709677419411</v>
          </cell>
          <cell r="BW169">
            <v>0.33637718649913767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K169">
            <v>0</v>
          </cell>
          <cell r="CL169">
            <v>0</v>
          </cell>
          <cell r="CM169">
            <v>0</v>
          </cell>
          <cell r="CO169" t="str">
            <v>OLD</v>
          </cell>
        </row>
        <row r="170">
          <cell r="C170">
            <v>166</v>
          </cell>
          <cell r="D170" t="str">
            <v>FAB-377</v>
          </cell>
          <cell r="E170" t="str">
            <v>Ronak</v>
          </cell>
          <cell r="F170" t="str">
            <v>Darshan</v>
          </cell>
          <cell r="G170" t="str">
            <v>Rushita</v>
          </cell>
          <cell r="I170">
            <v>51</v>
          </cell>
          <cell r="J170">
            <v>0</v>
          </cell>
          <cell r="K170">
            <v>0</v>
          </cell>
          <cell r="L170">
            <v>0</v>
          </cell>
          <cell r="M170">
            <v>10</v>
          </cell>
          <cell r="N170">
            <v>0</v>
          </cell>
          <cell r="O170">
            <v>0</v>
          </cell>
          <cell r="P170">
            <v>0</v>
          </cell>
          <cell r="Q170">
            <v>84</v>
          </cell>
          <cell r="R170">
            <v>0</v>
          </cell>
          <cell r="S170">
            <v>0</v>
          </cell>
          <cell r="T170">
            <v>0</v>
          </cell>
          <cell r="U170">
            <v>60</v>
          </cell>
          <cell r="V170">
            <v>0</v>
          </cell>
          <cell r="W170">
            <v>0</v>
          </cell>
          <cell r="X170">
            <v>0</v>
          </cell>
          <cell r="Y170">
            <v>6</v>
          </cell>
          <cell r="Z170">
            <v>6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51</v>
          </cell>
          <cell r="AJ170">
            <v>10</v>
          </cell>
          <cell r="AK170">
            <v>108.33119943235191</v>
          </cell>
          <cell r="AL170">
            <v>1083.311994323519</v>
          </cell>
          <cell r="AM170">
            <v>10451.971317789834</v>
          </cell>
          <cell r="AN170">
            <v>13064.964147237293</v>
          </cell>
          <cell r="AO170">
            <v>2612.9928294474585</v>
          </cell>
          <cell r="AP170">
            <v>15677.956976684753</v>
          </cell>
          <cell r="AR170">
            <v>0</v>
          </cell>
          <cell r="AS170">
            <v>0</v>
          </cell>
          <cell r="AT170">
            <v>6500</v>
          </cell>
          <cell r="AU170">
            <v>0</v>
          </cell>
          <cell r="AV170">
            <v>6500</v>
          </cell>
          <cell r="AW170">
            <v>9533.6320510809637</v>
          </cell>
          <cell r="AX170">
            <v>51</v>
          </cell>
          <cell r="AY170">
            <v>4193.5483870967746</v>
          </cell>
          <cell r="AZ170">
            <v>6145.5444997312534</v>
          </cell>
          <cell r="BA170">
            <v>1951.9961126344788</v>
          </cell>
          <cell r="BB170">
            <v>775.80645161290329</v>
          </cell>
          <cell r="BC170">
            <v>1379.9987623676041</v>
          </cell>
          <cell r="BD170">
            <v>139.66096797453008</v>
          </cell>
          <cell r="BE170">
            <v>1240.3377943930741</v>
          </cell>
          <cell r="BF170">
            <v>464.5313427801708</v>
          </cell>
          <cell r="BG170">
            <v>0.2018271602210861</v>
          </cell>
          <cell r="BH170">
            <v>0</v>
          </cell>
          <cell r="BI170">
            <v>0</v>
          </cell>
          <cell r="BJ170">
            <v>1200</v>
          </cell>
          <cell r="BK170">
            <v>0</v>
          </cell>
          <cell r="BL170">
            <v>1200</v>
          </cell>
          <cell r="BM170">
            <v>918.33926670887058</v>
          </cell>
          <cell r="BN170">
            <v>4</v>
          </cell>
          <cell r="BO170">
            <v>774.19354838709683</v>
          </cell>
          <cell r="BP170">
            <v>463.6457781061726</v>
          </cell>
          <cell r="BQ170">
            <v>-310.54777028092423</v>
          </cell>
          <cell r="BR170">
            <v>212.90322580645164</v>
          </cell>
          <cell r="BS170">
            <v>99.948751159486221</v>
          </cell>
          <cell r="BT170">
            <v>49.140328521086744</v>
          </cell>
          <cell r="BU170">
            <v>50.808422638399477</v>
          </cell>
          <cell r="BV170">
            <v>-162.09480316805218</v>
          </cell>
          <cell r="BW170">
            <v>0.10958456873247878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K170">
            <v>0</v>
          </cell>
          <cell r="CL170">
            <v>0</v>
          </cell>
          <cell r="CM170">
            <v>0</v>
          </cell>
          <cell r="CO170" t="str">
            <v>OLD</v>
          </cell>
        </row>
        <row r="171">
          <cell r="C171">
            <v>167</v>
          </cell>
          <cell r="D171" t="str">
            <v>FAB-378</v>
          </cell>
          <cell r="E171" t="str">
            <v>Ronak</v>
          </cell>
          <cell r="F171" t="str">
            <v>Darshan</v>
          </cell>
          <cell r="G171" t="str">
            <v>Rushita</v>
          </cell>
          <cell r="I171">
            <v>1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46</v>
          </cell>
          <cell r="R171">
            <v>3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9</v>
          </cell>
          <cell r="Z171">
            <v>9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1</v>
          </cell>
          <cell r="AJ171">
            <v>0</v>
          </cell>
          <cell r="AK171">
            <v>74.096000649506152</v>
          </cell>
          <cell r="AL171">
            <v>0</v>
          </cell>
          <cell r="AM171">
            <v>3735.0377981445868</v>
          </cell>
          <cell r="AN171">
            <v>4668.7972476807336</v>
          </cell>
          <cell r="AO171">
            <v>933.75944953614669</v>
          </cell>
          <cell r="AP171">
            <v>5602.5566972168799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3272.3529906289973</v>
          </cell>
          <cell r="AX171">
            <v>1</v>
          </cell>
          <cell r="AY171">
            <v>0</v>
          </cell>
          <cell r="AZ171">
            <v>68.757721292837417</v>
          </cell>
          <cell r="BA171">
            <v>68.757721292837417</v>
          </cell>
          <cell r="BB171">
            <v>0</v>
          </cell>
          <cell r="BC171">
            <v>13.686425207081371</v>
          </cell>
          <cell r="BD171">
            <v>3.0953410888778849</v>
          </cell>
          <cell r="BE171">
            <v>10.591084118203486</v>
          </cell>
          <cell r="BF171">
            <v>10.591084118203486</v>
          </cell>
          <cell r="BG171">
            <v>0.15403483302037199</v>
          </cell>
          <cell r="BH171">
            <v>0</v>
          </cell>
          <cell r="BI171">
            <v>0</v>
          </cell>
          <cell r="BJ171">
            <v>600</v>
          </cell>
          <cell r="BK171">
            <v>0</v>
          </cell>
          <cell r="BL171">
            <v>600</v>
          </cell>
          <cell r="BM171">
            <v>462.68480751558934</v>
          </cell>
          <cell r="BN171">
            <v>0</v>
          </cell>
          <cell r="BO171">
            <v>387.09677419354841</v>
          </cell>
          <cell r="BP171">
            <v>0</v>
          </cell>
          <cell r="BQ171">
            <v>-387.09677419354841</v>
          </cell>
          <cell r="BR171">
            <v>106.45161290322582</v>
          </cell>
          <cell r="BS171">
            <v>0</v>
          </cell>
          <cell r="BT171">
            <v>0</v>
          </cell>
          <cell r="BU171">
            <v>0</v>
          </cell>
          <cell r="BV171">
            <v>-106.45161290322582</v>
          </cell>
          <cell r="BW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K171">
            <v>0</v>
          </cell>
          <cell r="CL171">
            <v>0</v>
          </cell>
          <cell r="CM171">
            <v>0</v>
          </cell>
          <cell r="CO171" t="str">
            <v>OLD</v>
          </cell>
        </row>
        <row r="172">
          <cell r="C172">
            <v>168</v>
          </cell>
          <cell r="D172" t="str">
            <v>FAB-379</v>
          </cell>
          <cell r="E172" t="str">
            <v>Ronak</v>
          </cell>
          <cell r="F172" t="str">
            <v>Darshan</v>
          </cell>
          <cell r="G172" t="str">
            <v>Rushita</v>
          </cell>
          <cell r="I172">
            <v>3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117</v>
          </cell>
          <cell r="R172">
            <v>1</v>
          </cell>
          <cell r="S172">
            <v>0</v>
          </cell>
          <cell r="T172">
            <v>0</v>
          </cell>
          <cell r="U172">
            <v>2</v>
          </cell>
          <cell r="V172">
            <v>1</v>
          </cell>
          <cell r="W172">
            <v>0</v>
          </cell>
          <cell r="X172">
            <v>0</v>
          </cell>
          <cell r="Y172">
            <v>130</v>
          </cell>
          <cell r="Z172">
            <v>0</v>
          </cell>
          <cell r="AA172">
            <v>0</v>
          </cell>
          <cell r="AB172">
            <v>130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3</v>
          </cell>
          <cell r="AJ172">
            <v>0</v>
          </cell>
          <cell r="AK172">
            <v>108.70689584789626</v>
          </cell>
          <cell r="AL172">
            <v>0</v>
          </cell>
          <cell r="AM172">
            <v>13760.817744588599</v>
          </cell>
          <cell r="AN172">
            <v>17201.022180735748</v>
          </cell>
          <cell r="AO172">
            <v>3440.2044361471503</v>
          </cell>
          <cell r="AP172">
            <v>20641.226616882897</v>
          </cell>
          <cell r="AR172">
            <v>0</v>
          </cell>
          <cell r="AS172">
            <v>0</v>
          </cell>
          <cell r="AT172">
            <v>100</v>
          </cell>
          <cell r="AU172">
            <v>0</v>
          </cell>
          <cell r="AV172">
            <v>100</v>
          </cell>
          <cell r="AW172">
            <v>11492.34248301847</v>
          </cell>
          <cell r="AX172">
            <v>3</v>
          </cell>
          <cell r="AY172">
            <v>64.516129032258064</v>
          </cell>
          <cell r="AZ172">
            <v>353.17647371208767</v>
          </cell>
          <cell r="BA172">
            <v>288.66034467982962</v>
          </cell>
          <cell r="BB172">
            <v>11.935483870967742</v>
          </cell>
          <cell r="BC172">
            <v>91.172254943967147</v>
          </cell>
          <cell r="BD172">
            <v>13.31761571110078</v>
          </cell>
          <cell r="BE172">
            <v>77.854639232866361</v>
          </cell>
          <cell r="BF172">
            <v>65.919155361898618</v>
          </cell>
          <cell r="BG172">
            <v>0.22044118175417907</v>
          </cell>
          <cell r="BH172">
            <v>0</v>
          </cell>
          <cell r="BI172">
            <v>0</v>
          </cell>
          <cell r="BJ172">
            <v>1500</v>
          </cell>
          <cell r="BK172">
            <v>0</v>
          </cell>
          <cell r="BL172">
            <v>1500</v>
          </cell>
          <cell r="BM172">
            <v>2268.4752615701291</v>
          </cell>
          <cell r="BN172">
            <v>0</v>
          </cell>
          <cell r="BO172">
            <v>967.74193548387098</v>
          </cell>
          <cell r="BP172">
            <v>0</v>
          </cell>
          <cell r="BQ172">
            <v>-967.74193548387098</v>
          </cell>
          <cell r="BR172">
            <v>266.12903225806451</v>
          </cell>
          <cell r="BS172">
            <v>0</v>
          </cell>
          <cell r="BT172">
            <v>0</v>
          </cell>
          <cell r="BU172">
            <v>0</v>
          </cell>
          <cell r="BV172">
            <v>-266.12903225806451</v>
          </cell>
          <cell r="BW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K172">
            <v>0</v>
          </cell>
          <cell r="CL172">
            <v>0</v>
          </cell>
          <cell r="CM172">
            <v>0</v>
          </cell>
          <cell r="CO172" t="str">
            <v>OLD</v>
          </cell>
        </row>
        <row r="173">
          <cell r="C173">
            <v>169</v>
          </cell>
          <cell r="D173" t="str">
            <v>FAB-380</v>
          </cell>
          <cell r="E173" t="str">
            <v>Ronak</v>
          </cell>
          <cell r="F173" t="str">
            <v>Darshan</v>
          </cell>
          <cell r="G173" t="str">
            <v>Rushita</v>
          </cell>
          <cell r="I173">
            <v>12</v>
          </cell>
          <cell r="J173">
            <v>1</v>
          </cell>
          <cell r="K173">
            <v>0</v>
          </cell>
          <cell r="L173">
            <v>0</v>
          </cell>
          <cell r="M173">
            <v>61</v>
          </cell>
          <cell r="N173">
            <v>0</v>
          </cell>
          <cell r="O173">
            <v>0</v>
          </cell>
          <cell r="P173">
            <v>0</v>
          </cell>
          <cell r="Q173">
            <v>63</v>
          </cell>
          <cell r="R173">
            <v>4</v>
          </cell>
          <cell r="S173">
            <v>0</v>
          </cell>
          <cell r="T173">
            <v>0</v>
          </cell>
          <cell r="U173">
            <v>33</v>
          </cell>
          <cell r="V173">
            <v>2</v>
          </cell>
          <cell r="W173">
            <v>0</v>
          </cell>
          <cell r="X173">
            <v>0</v>
          </cell>
          <cell r="Y173">
            <v>1</v>
          </cell>
          <cell r="Z173">
            <v>1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13</v>
          </cell>
          <cell r="AJ173">
            <v>61</v>
          </cell>
          <cell r="AK173">
            <v>69.47438640713824</v>
          </cell>
          <cell r="AL173">
            <v>4237.9375708354328</v>
          </cell>
          <cell r="AM173">
            <v>5164.8292455294086</v>
          </cell>
          <cell r="AN173">
            <v>6456.0365569117603</v>
          </cell>
          <cell r="AO173">
            <v>1291.2073113823521</v>
          </cell>
          <cell r="AP173">
            <v>7747.243868294112</v>
          </cell>
          <cell r="AR173">
            <v>0</v>
          </cell>
          <cell r="AS173">
            <v>0</v>
          </cell>
          <cell r="AT173">
            <v>5000</v>
          </cell>
          <cell r="AU173">
            <v>0</v>
          </cell>
          <cell r="AV173">
            <v>5000</v>
          </cell>
          <cell r="AW173">
            <v>4339.3972996395605</v>
          </cell>
          <cell r="AX173">
            <v>14</v>
          </cell>
          <cell r="AY173">
            <v>3225.8064516129029</v>
          </cell>
          <cell r="AZ173">
            <v>1214.0264786209686</v>
          </cell>
          <cell r="BA173">
            <v>-2011.7799729919343</v>
          </cell>
          <cell r="BB173">
            <v>596.77419354838707</v>
          </cell>
          <cell r="BC173">
            <v>322.61316552056451</v>
          </cell>
          <cell r="BD173">
            <v>52.15095311785889</v>
          </cell>
          <cell r="BE173">
            <v>270.17188982206045</v>
          </cell>
          <cell r="BF173">
            <v>-326.60230372632662</v>
          </cell>
          <cell r="BG173">
            <v>0.22254200759192078</v>
          </cell>
          <cell r="BH173">
            <v>0.29032258064516131</v>
          </cell>
          <cell r="BI173">
            <v>0</v>
          </cell>
          <cell r="BJ173">
            <v>900</v>
          </cell>
          <cell r="BK173">
            <v>0</v>
          </cell>
          <cell r="BL173">
            <v>900</v>
          </cell>
          <cell r="BM173">
            <v>825.43194588984807</v>
          </cell>
          <cell r="BN173">
            <v>2</v>
          </cell>
          <cell r="BO173">
            <v>580.64516129032256</v>
          </cell>
          <cell r="BP173">
            <v>179.42479895863465</v>
          </cell>
          <cell r="BQ173">
            <v>-401.22036233168791</v>
          </cell>
          <cell r="BR173">
            <v>159.67741935483872</v>
          </cell>
          <cell r="BS173">
            <v>44.101762467457334</v>
          </cell>
          <cell r="BT173">
            <v>5.2</v>
          </cell>
          <cell r="BU173">
            <v>38.901762467457331</v>
          </cell>
          <cell r="BV173">
            <v>-120.77565688738139</v>
          </cell>
          <cell r="BW173">
            <v>0.21681374421618221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K173">
            <v>0</v>
          </cell>
          <cell r="CL173">
            <v>0</v>
          </cell>
          <cell r="CM173">
            <v>0</v>
          </cell>
          <cell r="CO173" t="str">
            <v>OLD</v>
          </cell>
        </row>
        <row r="174">
          <cell r="C174">
            <v>170</v>
          </cell>
          <cell r="D174" t="str">
            <v>FAB-381</v>
          </cell>
          <cell r="E174" t="str">
            <v>Ronak</v>
          </cell>
          <cell r="F174" t="str">
            <v>Darshan</v>
          </cell>
          <cell r="G174" t="str">
            <v>Rushita</v>
          </cell>
          <cell r="I174">
            <v>19</v>
          </cell>
          <cell r="J174">
            <v>1</v>
          </cell>
          <cell r="K174">
            <v>0</v>
          </cell>
          <cell r="L174">
            <v>0</v>
          </cell>
          <cell r="M174">
            <v>11</v>
          </cell>
          <cell r="N174">
            <v>1</v>
          </cell>
          <cell r="O174">
            <v>0</v>
          </cell>
          <cell r="P174">
            <v>0</v>
          </cell>
          <cell r="Q174">
            <v>62</v>
          </cell>
          <cell r="R174">
            <v>2</v>
          </cell>
          <cell r="S174">
            <v>0</v>
          </cell>
          <cell r="T174">
            <v>0</v>
          </cell>
          <cell r="U174">
            <v>24</v>
          </cell>
          <cell r="V174">
            <v>3</v>
          </cell>
          <cell r="W174">
            <v>0</v>
          </cell>
          <cell r="X174">
            <v>0</v>
          </cell>
          <cell r="Y174">
            <v>66</v>
          </cell>
          <cell r="Z174">
            <v>0</v>
          </cell>
          <cell r="AA174">
            <v>0</v>
          </cell>
          <cell r="AB174">
            <v>66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20</v>
          </cell>
          <cell r="AJ174">
            <v>12</v>
          </cell>
          <cell r="AK174">
            <v>72.510095263295312</v>
          </cell>
          <cell r="AL174">
            <v>870.12114315954375</v>
          </cell>
          <cell r="AM174">
            <v>5142.8409525177667</v>
          </cell>
          <cell r="AN174">
            <v>6428.5511906472084</v>
          </cell>
          <cell r="AO174">
            <v>1285.7102381294417</v>
          </cell>
          <cell r="AP174">
            <v>7714.2614287766501</v>
          </cell>
          <cell r="AR174">
            <v>0</v>
          </cell>
          <cell r="AS174">
            <v>0</v>
          </cell>
          <cell r="AT174">
            <v>2000</v>
          </cell>
          <cell r="AU174">
            <v>0</v>
          </cell>
          <cell r="AV174">
            <v>2000</v>
          </cell>
          <cell r="AW174">
            <v>4283.7022342022037</v>
          </cell>
          <cell r="AX174">
            <v>18</v>
          </cell>
          <cell r="AY174">
            <v>1290.3225806451612</v>
          </cell>
          <cell r="AZ174">
            <v>1524.7448266428514</v>
          </cell>
          <cell r="BA174">
            <v>234.4222459976902</v>
          </cell>
          <cell r="BB174">
            <v>238.70967741935482</v>
          </cell>
          <cell r="BC174">
            <v>354.09211802486573</v>
          </cell>
          <cell r="BD174">
            <v>60.015122107632372</v>
          </cell>
          <cell r="BE174">
            <v>293.58022172368499</v>
          </cell>
          <cell r="BF174">
            <v>54.870544304330167</v>
          </cell>
          <cell r="BG174">
            <v>0.19254383854515728</v>
          </cell>
          <cell r="BH174">
            <v>0.49677419354838709</v>
          </cell>
          <cell r="BI174">
            <v>0</v>
          </cell>
          <cell r="BJ174">
            <v>900</v>
          </cell>
          <cell r="BK174">
            <v>0</v>
          </cell>
          <cell r="BL174">
            <v>900</v>
          </cell>
          <cell r="BM174">
            <v>859.1387183155631</v>
          </cell>
          <cell r="BN174">
            <v>4</v>
          </cell>
          <cell r="BO174">
            <v>580.64516129032256</v>
          </cell>
          <cell r="BP174">
            <v>337.2494229351928</v>
          </cell>
          <cell r="BQ174">
            <v>-243.39573835512977</v>
          </cell>
          <cell r="BR174">
            <v>159.67741935483872</v>
          </cell>
          <cell r="BS174">
            <v>76.399886373056489</v>
          </cell>
          <cell r="BT174">
            <v>11.089671478913267</v>
          </cell>
          <cell r="BU174">
            <v>65.310214894143229</v>
          </cell>
          <cell r="BV174">
            <v>-94.36720446069549</v>
          </cell>
          <cell r="BW174">
            <v>0.19365552748979351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K174">
            <v>0</v>
          </cell>
          <cell r="CL174">
            <v>0</v>
          </cell>
          <cell r="CM174">
            <v>0</v>
          </cell>
          <cell r="CO174" t="str">
            <v>OLD</v>
          </cell>
        </row>
        <row r="175">
          <cell r="C175">
            <v>171</v>
          </cell>
          <cell r="D175" t="str">
            <v>RCB-13</v>
          </cell>
          <cell r="E175" t="str">
            <v>Tushar</v>
          </cell>
          <cell r="F175" t="str">
            <v>Darshan</v>
          </cell>
          <cell r="G175" t="str">
            <v>Rushita</v>
          </cell>
          <cell r="I175">
            <v>38</v>
          </cell>
          <cell r="J175">
            <v>35</v>
          </cell>
          <cell r="K175">
            <v>0</v>
          </cell>
          <cell r="L175">
            <v>0</v>
          </cell>
          <cell r="M175">
            <v>240</v>
          </cell>
          <cell r="N175">
            <v>86</v>
          </cell>
          <cell r="O175">
            <v>0</v>
          </cell>
          <cell r="P175">
            <v>0</v>
          </cell>
          <cell r="Q175">
            <v>27</v>
          </cell>
          <cell r="R175">
            <v>0</v>
          </cell>
          <cell r="S175">
            <v>0</v>
          </cell>
          <cell r="T175">
            <v>0</v>
          </cell>
          <cell r="U175">
            <v>285</v>
          </cell>
          <cell r="V175">
            <v>120</v>
          </cell>
          <cell r="W175">
            <v>0</v>
          </cell>
          <cell r="X175">
            <v>0</v>
          </cell>
          <cell r="Y175">
            <v>120</v>
          </cell>
          <cell r="Z175">
            <v>120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73</v>
          </cell>
          <cell r="AJ175">
            <v>326</v>
          </cell>
          <cell r="AK175">
            <v>29.778181818181825</v>
          </cell>
          <cell r="AL175">
            <v>9707.6872727272748</v>
          </cell>
          <cell r="AM175">
            <v>1102.73</v>
          </cell>
          <cell r="AN175">
            <v>1378.4124999999999</v>
          </cell>
          <cell r="AO175">
            <v>275.6825</v>
          </cell>
          <cell r="AP175">
            <v>1654.0949999999998</v>
          </cell>
          <cell r="AR175">
            <v>0</v>
          </cell>
          <cell r="AS175">
            <v>0</v>
          </cell>
          <cell r="AT175">
            <v>0</v>
          </cell>
          <cell r="AU175">
            <v>3000</v>
          </cell>
          <cell r="AV175">
            <v>3000</v>
          </cell>
          <cell r="AW175">
            <v>975.56000000000006</v>
          </cell>
          <cell r="AX175">
            <v>66</v>
          </cell>
          <cell r="AY175">
            <v>1935.483870967742</v>
          </cell>
          <cell r="AZ175">
            <v>2109.3011297071121</v>
          </cell>
          <cell r="BA175">
            <v>173.81725873937012</v>
          </cell>
          <cell r="BB175">
            <v>474.19354838709677</v>
          </cell>
          <cell r="BC175">
            <v>634.70678870292897</v>
          </cell>
          <cell r="BD175">
            <v>129.36968999999999</v>
          </cell>
          <cell r="BE175">
            <v>505.33709870292898</v>
          </cell>
          <cell r="BF175">
            <v>31.143550315832215</v>
          </cell>
          <cell r="BG175">
            <v>0.23957560709840314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127.17</v>
          </cell>
          <cell r="BN175">
            <v>14</v>
          </cell>
          <cell r="BO175">
            <v>0</v>
          </cell>
          <cell r="BP175">
            <v>443.78999999999996</v>
          </cell>
          <cell r="BQ175">
            <v>443.78999999999996</v>
          </cell>
          <cell r="BR175">
            <v>0</v>
          </cell>
          <cell r="BS175">
            <v>132.42255</v>
          </cell>
          <cell r="BT175">
            <v>34.949999999999996</v>
          </cell>
          <cell r="BU175">
            <v>97.472550000000012</v>
          </cell>
          <cell r="BV175">
            <v>97.472550000000012</v>
          </cell>
          <cell r="BW175">
            <v>0.21963665247076325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K175">
            <v>0</v>
          </cell>
          <cell r="CL175">
            <v>0</v>
          </cell>
          <cell r="CM175">
            <v>0</v>
          </cell>
          <cell r="CO175" t="str">
            <v>OLD</v>
          </cell>
        </row>
        <row r="176">
          <cell r="C176">
            <v>172</v>
          </cell>
          <cell r="D176" t="str">
            <v>FAB-383</v>
          </cell>
          <cell r="E176" t="str">
            <v>Tejas</v>
          </cell>
          <cell r="F176" t="str">
            <v>Darshan</v>
          </cell>
          <cell r="G176" t="str">
            <v>Rushita</v>
          </cell>
          <cell r="I176">
            <v>2</v>
          </cell>
          <cell r="J176">
            <v>0</v>
          </cell>
          <cell r="K176">
            <v>0</v>
          </cell>
          <cell r="L176">
            <v>0</v>
          </cell>
          <cell r="M176">
            <v>30</v>
          </cell>
          <cell r="N176">
            <v>1</v>
          </cell>
          <cell r="O176">
            <v>0</v>
          </cell>
          <cell r="P176">
            <v>0</v>
          </cell>
          <cell r="Q176">
            <v>6</v>
          </cell>
          <cell r="R176">
            <v>0</v>
          </cell>
          <cell r="S176">
            <v>0</v>
          </cell>
          <cell r="T176">
            <v>0</v>
          </cell>
          <cell r="U176">
            <v>31</v>
          </cell>
          <cell r="V176">
            <v>1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2</v>
          </cell>
          <cell r="AJ176">
            <v>31</v>
          </cell>
          <cell r="AK176">
            <v>291.99</v>
          </cell>
          <cell r="AL176">
            <v>9051.69</v>
          </cell>
          <cell r="AM176">
            <v>1874.21</v>
          </cell>
          <cell r="AN176">
            <v>2342.7624999999998</v>
          </cell>
          <cell r="AO176">
            <v>468.55250000000001</v>
          </cell>
          <cell r="AP176">
            <v>2811.3149999999996</v>
          </cell>
          <cell r="AR176">
            <v>2200</v>
          </cell>
          <cell r="AS176">
            <v>0</v>
          </cell>
          <cell r="AT176">
            <v>0</v>
          </cell>
          <cell r="AU176">
            <v>0</v>
          </cell>
          <cell r="AV176">
            <v>2200</v>
          </cell>
          <cell r="AW176">
            <v>1874.21</v>
          </cell>
          <cell r="AX176">
            <v>2</v>
          </cell>
          <cell r="AY176">
            <v>1419.3548387096776</v>
          </cell>
          <cell r="AZ176">
            <v>311.63</v>
          </cell>
          <cell r="BA176">
            <v>-1107.7248387096774</v>
          </cell>
          <cell r="BB176">
            <v>319.35483870967744</v>
          </cell>
          <cell r="BC176">
            <v>-97.048449999999974</v>
          </cell>
          <cell r="BD176">
            <v>35.860000000000007</v>
          </cell>
          <cell r="BE176">
            <v>-133.66974032258062</v>
          </cell>
          <cell r="BF176">
            <v>-453.02457903225809</v>
          </cell>
          <cell r="BG176">
            <v>-0.42893733056053857</v>
          </cell>
          <cell r="BH176">
            <v>0.76129032258064511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K176">
            <v>0</v>
          </cell>
          <cell r="CL176">
            <v>0</v>
          </cell>
          <cell r="CM176">
            <v>0</v>
          </cell>
          <cell r="CO176" t="str">
            <v>IMP. NEW24</v>
          </cell>
        </row>
        <row r="177">
          <cell r="C177">
            <v>173</v>
          </cell>
          <cell r="D177" t="str">
            <v>PF-S1</v>
          </cell>
          <cell r="E177" t="str">
            <v>Shubham</v>
          </cell>
          <cell r="F177" t="str">
            <v>Darshan</v>
          </cell>
          <cell r="G177" t="str">
            <v>Rushita</v>
          </cell>
          <cell r="I177">
            <v>3</v>
          </cell>
          <cell r="J177">
            <v>12</v>
          </cell>
          <cell r="K177">
            <v>0</v>
          </cell>
          <cell r="L177">
            <v>0</v>
          </cell>
          <cell r="M177">
            <v>0</v>
          </cell>
          <cell r="N177">
            <v>31</v>
          </cell>
          <cell r="O177">
            <v>0</v>
          </cell>
          <cell r="P177">
            <v>0</v>
          </cell>
          <cell r="Q177">
            <v>30</v>
          </cell>
          <cell r="R177">
            <v>54</v>
          </cell>
          <cell r="S177">
            <v>0</v>
          </cell>
          <cell r="T177">
            <v>0</v>
          </cell>
          <cell r="U177">
            <v>3</v>
          </cell>
          <cell r="V177">
            <v>48</v>
          </cell>
          <cell r="W177">
            <v>0</v>
          </cell>
          <cell r="X177">
            <v>0</v>
          </cell>
          <cell r="Y177">
            <v>41</v>
          </cell>
          <cell r="Z177">
            <v>0</v>
          </cell>
          <cell r="AA177">
            <v>0</v>
          </cell>
          <cell r="AB177">
            <v>41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15</v>
          </cell>
          <cell r="AJ177">
            <v>31</v>
          </cell>
          <cell r="AK177">
            <v>124.06154474583214</v>
          </cell>
          <cell r="AL177">
            <v>3845.9078871207962</v>
          </cell>
          <cell r="AM177">
            <v>11722.004521182997</v>
          </cell>
          <cell r="AN177">
            <v>14652.505651478747</v>
          </cell>
          <cell r="AO177">
            <v>2930.5011302957491</v>
          </cell>
          <cell r="AP177">
            <v>17583.006781774497</v>
          </cell>
          <cell r="AR177">
            <v>0</v>
          </cell>
          <cell r="AS177">
            <v>6500</v>
          </cell>
          <cell r="AT177">
            <v>0</v>
          </cell>
          <cell r="AU177">
            <v>0</v>
          </cell>
          <cell r="AV177">
            <v>6500</v>
          </cell>
          <cell r="AW177">
            <v>10917.715527432621</v>
          </cell>
          <cell r="AX177">
            <v>21</v>
          </cell>
          <cell r="AY177">
            <v>4193.5483870967746</v>
          </cell>
          <cell r="AZ177">
            <v>2842.1507468057885</v>
          </cell>
          <cell r="BA177">
            <v>-1351.3976402909861</v>
          </cell>
          <cell r="BB177">
            <v>775.80645161290329</v>
          </cell>
          <cell r="BC177">
            <v>688.22658293719076</v>
          </cell>
          <cell r="BD177">
            <v>159.87879164785892</v>
          </cell>
          <cell r="BE177">
            <v>489.02594221217936</v>
          </cell>
          <cell r="BF177">
            <v>-286.78050940072393</v>
          </cell>
          <cell r="BG177">
            <v>0.1720619297768711</v>
          </cell>
          <cell r="BH177">
            <v>39.321849077152443</v>
          </cell>
          <cell r="BI177">
            <v>0</v>
          </cell>
          <cell r="BJ177">
            <v>900</v>
          </cell>
          <cell r="BK177">
            <v>0</v>
          </cell>
          <cell r="BL177">
            <v>900</v>
          </cell>
          <cell r="BM177">
            <v>804.28899375037588</v>
          </cell>
          <cell r="BN177">
            <v>1</v>
          </cell>
          <cell r="BO177">
            <v>580.64516129032256</v>
          </cell>
          <cell r="BP177">
            <v>117.55352568306012</v>
          </cell>
          <cell r="BQ177">
            <v>-463.09163560726245</v>
          </cell>
          <cell r="BR177">
            <v>159.67741935483872</v>
          </cell>
          <cell r="BS177">
            <v>23.030145595628433</v>
          </cell>
          <cell r="BT177">
            <v>0</v>
          </cell>
          <cell r="BU177">
            <v>23.030145595628433</v>
          </cell>
          <cell r="BV177">
            <v>-136.64727375921029</v>
          </cell>
          <cell r="BW177">
            <v>0.19591199380715094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K177">
            <v>0</v>
          </cell>
          <cell r="CL177">
            <v>0</v>
          </cell>
          <cell r="CM177">
            <v>0</v>
          </cell>
          <cell r="CO177" t="str">
            <v>OLD</v>
          </cell>
        </row>
        <row r="178">
          <cell r="C178">
            <v>174</v>
          </cell>
          <cell r="D178" t="str">
            <v>PF-S2</v>
          </cell>
          <cell r="E178" t="str">
            <v>Shubham</v>
          </cell>
          <cell r="F178" t="str">
            <v>Darshan</v>
          </cell>
          <cell r="G178" t="str">
            <v>Rushita</v>
          </cell>
          <cell r="I178">
            <v>3</v>
          </cell>
          <cell r="J178">
            <v>17</v>
          </cell>
          <cell r="K178">
            <v>0</v>
          </cell>
          <cell r="L178">
            <v>0</v>
          </cell>
          <cell r="M178">
            <v>287</v>
          </cell>
          <cell r="N178">
            <v>53</v>
          </cell>
          <cell r="O178">
            <v>0</v>
          </cell>
          <cell r="P178">
            <v>0</v>
          </cell>
          <cell r="Q178">
            <v>23</v>
          </cell>
          <cell r="R178">
            <v>59</v>
          </cell>
          <cell r="S178">
            <v>0</v>
          </cell>
          <cell r="T178">
            <v>0</v>
          </cell>
          <cell r="U178">
            <v>294</v>
          </cell>
          <cell r="V178">
            <v>77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20</v>
          </cell>
          <cell r="AJ178">
            <v>340</v>
          </cell>
          <cell r="AK178">
            <v>44.115959766661653</v>
          </cell>
          <cell r="AL178">
            <v>14999.426320664963</v>
          </cell>
          <cell r="AM178">
            <v>4183.6859415241906</v>
          </cell>
          <cell r="AN178">
            <v>5229.6074269052388</v>
          </cell>
          <cell r="AO178">
            <v>1045.9214853810477</v>
          </cell>
          <cell r="AP178">
            <v>6275.5289122862869</v>
          </cell>
          <cell r="AR178">
            <v>0</v>
          </cell>
          <cell r="AS178">
            <v>2500</v>
          </cell>
          <cell r="AT178">
            <v>0</v>
          </cell>
          <cell r="AU178">
            <v>0</v>
          </cell>
          <cell r="AV178">
            <v>2500</v>
          </cell>
          <cell r="AW178">
            <v>3893.2749352745668</v>
          </cell>
          <cell r="AX178">
            <v>26</v>
          </cell>
          <cell r="AY178">
            <v>1612.9032258064515</v>
          </cell>
          <cell r="AZ178">
            <v>1287.6692531942124</v>
          </cell>
          <cell r="BA178">
            <v>-325.23397261223909</v>
          </cell>
          <cell r="BB178">
            <v>298.38709677419354</v>
          </cell>
          <cell r="BC178">
            <v>303.03665356246734</v>
          </cell>
          <cell r="BD178">
            <v>63.799999166781774</v>
          </cell>
          <cell r="BE178">
            <v>215.30689056961219</v>
          </cell>
          <cell r="BF178">
            <v>-83.080206204581344</v>
          </cell>
          <cell r="BG178">
            <v>0.16720667208253873</v>
          </cell>
          <cell r="BH178">
            <v>23.929763826073355</v>
          </cell>
          <cell r="BI178">
            <v>0</v>
          </cell>
          <cell r="BJ178">
            <v>300</v>
          </cell>
          <cell r="BK178">
            <v>0</v>
          </cell>
          <cell r="BL178">
            <v>300</v>
          </cell>
          <cell r="BM178">
            <v>290.41100624962411</v>
          </cell>
          <cell r="BN178">
            <v>2</v>
          </cell>
          <cell r="BO178">
            <v>193.54838709677421</v>
          </cell>
          <cell r="BP178">
            <v>89.136474316939896</v>
          </cell>
          <cell r="BQ178">
            <v>-104.41191277983431</v>
          </cell>
          <cell r="BR178">
            <v>53.225806451612911</v>
          </cell>
          <cell r="BS178">
            <v>17.462904404371585</v>
          </cell>
          <cell r="BT178">
            <v>0</v>
          </cell>
          <cell r="BU178">
            <v>17.462904404371585</v>
          </cell>
          <cell r="BV178">
            <v>-35.762902047241326</v>
          </cell>
          <cell r="BW178">
            <v>0.1959119938071508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K178">
            <v>0</v>
          </cell>
          <cell r="CL178">
            <v>0</v>
          </cell>
          <cell r="CM178">
            <v>0</v>
          </cell>
          <cell r="CO178" t="str">
            <v>OLD</v>
          </cell>
        </row>
        <row r="179">
          <cell r="C179">
            <v>175</v>
          </cell>
          <cell r="D179" t="str">
            <v>PF-POTS3</v>
          </cell>
          <cell r="E179" t="str">
            <v>Shubham</v>
          </cell>
          <cell r="F179" t="str">
            <v>Darshan</v>
          </cell>
          <cell r="G179" t="str">
            <v>Rushita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10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10</v>
          </cell>
          <cell r="V179">
            <v>0</v>
          </cell>
          <cell r="W179">
            <v>0</v>
          </cell>
          <cell r="X179">
            <v>0</v>
          </cell>
          <cell r="Y179">
            <v>21</v>
          </cell>
          <cell r="Z179">
            <v>0</v>
          </cell>
          <cell r="AA179">
            <v>21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10</v>
          </cell>
          <cell r="AK179">
            <v>284.6505080592317</v>
          </cell>
          <cell r="AL179">
            <v>2846.505080592317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R179">
            <v>0</v>
          </cell>
          <cell r="AS179">
            <v>2000</v>
          </cell>
          <cell r="AT179">
            <v>0</v>
          </cell>
          <cell r="AU179">
            <v>0</v>
          </cell>
          <cell r="AV179">
            <v>2000</v>
          </cell>
          <cell r="AW179">
            <v>0</v>
          </cell>
          <cell r="AX179">
            <v>0</v>
          </cell>
          <cell r="AY179">
            <v>1290.3225806451612</v>
          </cell>
          <cell r="AZ179">
            <v>0</v>
          </cell>
          <cell r="BA179">
            <v>-1290.3225806451612</v>
          </cell>
          <cell r="BB179">
            <v>238.70967741935482</v>
          </cell>
          <cell r="BC179">
            <v>0</v>
          </cell>
          <cell r="BD179">
            <v>0</v>
          </cell>
          <cell r="BE179">
            <v>0</v>
          </cell>
          <cell r="BF179">
            <v>-238.70967741935482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K179">
            <v>0</v>
          </cell>
          <cell r="CL179">
            <v>0</v>
          </cell>
          <cell r="CM179">
            <v>0</v>
          </cell>
          <cell r="CO179" t="str">
            <v>IMP. NEW24</v>
          </cell>
        </row>
        <row r="180">
          <cell r="C180">
            <v>176</v>
          </cell>
          <cell r="D180" t="str">
            <v>PO-AC6</v>
          </cell>
          <cell r="E180" t="str">
            <v>Tejas</v>
          </cell>
          <cell r="F180" t="str">
            <v>Darshan</v>
          </cell>
          <cell r="G180" t="str">
            <v>Rushita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47</v>
          </cell>
          <cell r="Z180">
            <v>0</v>
          </cell>
          <cell r="AA180">
            <v>47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107.99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K180">
            <v>0</v>
          </cell>
          <cell r="CL180">
            <v>0</v>
          </cell>
          <cell r="CM180">
            <v>0</v>
          </cell>
          <cell r="CO180" t="str">
            <v>OLD</v>
          </cell>
        </row>
        <row r="181">
          <cell r="C181">
            <v>177</v>
          </cell>
          <cell r="D181" t="str">
            <v>FAB-395</v>
          </cell>
          <cell r="E181" t="str">
            <v>Tejas</v>
          </cell>
          <cell r="F181" t="str">
            <v>Darshan</v>
          </cell>
          <cell r="G181" t="str">
            <v>Rushita</v>
          </cell>
          <cell r="I181">
            <v>1</v>
          </cell>
          <cell r="J181">
            <v>0</v>
          </cell>
          <cell r="K181">
            <v>0</v>
          </cell>
          <cell r="L181">
            <v>0</v>
          </cell>
          <cell r="M181">
            <v>21</v>
          </cell>
          <cell r="N181">
            <v>7</v>
          </cell>
          <cell r="O181">
            <v>0</v>
          </cell>
          <cell r="P181">
            <v>0</v>
          </cell>
          <cell r="Q181">
            <v>0</v>
          </cell>
          <cell r="R181">
            <v>1</v>
          </cell>
          <cell r="S181">
            <v>0</v>
          </cell>
          <cell r="T181">
            <v>0</v>
          </cell>
          <cell r="U181">
            <v>22</v>
          </cell>
          <cell r="V181">
            <v>8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1</v>
          </cell>
          <cell r="AJ181">
            <v>28</v>
          </cell>
          <cell r="AK181">
            <v>135.99</v>
          </cell>
          <cell r="AL181">
            <v>3807.7200000000003</v>
          </cell>
          <cell r="AM181">
            <v>145.17000000000002</v>
          </cell>
          <cell r="AN181">
            <v>181.46250000000003</v>
          </cell>
          <cell r="AO181">
            <v>36.292500000000004</v>
          </cell>
          <cell r="AP181">
            <v>217.75500000000005</v>
          </cell>
          <cell r="AR181">
            <v>200</v>
          </cell>
          <cell r="AS181">
            <v>0</v>
          </cell>
          <cell r="AT181">
            <v>0</v>
          </cell>
          <cell r="AU181">
            <v>0</v>
          </cell>
          <cell r="AV181">
            <v>200</v>
          </cell>
          <cell r="AW181">
            <v>145.17000000000002</v>
          </cell>
          <cell r="AX181">
            <v>1</v>
          </cell>
          <cell r="AY181">
            <v>129.03225806451613</v>
          </cell>
          <cell r="AZ181">
            <v>127.19</v>
          </cell>
          <cell r="BA181">
            <v>-1.8422580645161304</v>
          </cell>
          <cell r="BB181">
            <v>29.032258064516128</v>
          </cell>
          <cell r="BC181">
            <v>37.591549999999998</v>
          </cell>
          <cell r="BD181">
            <v>4.08</v>
          </cell>
          <cell r="BE181">
            <v>30.57606612903226</v>
          </cell>
          <cell r="BF181">
            <v>1.5438080645161314</v>
          </cell>
          <cell r="BG181">
            <v>0.24039677749062238</v>
          </cell>
          <cell r="BH181">
            <v>2.9354838709677415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K181">
            <v>0</v>
          </cell>
          <cell r="CL181">
            <v>0</v>
          </cell>
          <cell r="CM181">
            <v>0</v>
          </cell>
          <cell r="CO181" t="str">
            <v>OLD</v>
          </cell>
        </row>
        <row r="182">
          <cell r="C182">
            <v>178</v>
          </cell>
          <cell r="D182" t="str">
            <v>PR-44</v>
          </cell>
          <cell r="E182" t="str">
            <v>Tejas DC</v>
          </cell>
          <cell r="F182" t="str">
            <v>DC2</v>
          </cell>
          <cell r="G182" t="str">
            <v>Rushita</v>
          </cell>
          <cell r="I182">
            <v>3</v>
          </cell>
          <cell r="J182">
            <v>0</v>
          </cell>
          <cell r="K182">
            <v>0</v>
          </cell>
          <cell r="L182">
            <v>0</v>
          </cell>
          <cell r="M182">
            <v>7</v>
          </cell>
          <cell r="N182">
            <v>1</v>
          </cell>
          <cell r="O182">
            <v>0</v>
          </cell>
          <cell r="P182">
            <v>0</v>
          </cell>
          <cell r="Q182">
            <v>2</v>
          </cell>
          <cell r="R182">
            <v>0</v>
          </cell>
          <cell r="S182">
            <v>0</v>
          </cell>
          <cell r="T182">
            <v>0</v>
          </cell>
          <cell r="U182">
            <v>8</v>
          </cell>
          <cell r="V182">
            <v>1</v>
          </cell>
          <cell r="W182">
            <v>0</v>
          </cell>
          <cell r="X182">
            <v>0</v>
          </cell>
          <cell r="Y182">
            <v>50</v>
          </cell>
          <cell r="Z182">
            <v>0</v>
          </cell>
          <cell r="AA182">
            <v>0</v>
          </cell>
          <cell r="AB182">
            <v>50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3</v>
          </cell>
          <cell r="AJ182">
            <v>8</v>
          </cell>
          <cell r="AK182">
            <v>34.49</v>
          </cell>
          <cell r="AL182">
            <v>275.92</v>
          </cell>
          <cell r="AM182">
            <v>72.719131261889657</v>
          </cell>
          <cell r="AN182">
            <v>90.898914077362079</v>
          </cell>
          <cell r="AO182">
            <v>18.179782815472414</v>
          </cell>
          <cell r="AP182">
            <v>109.0786968928345</v>
          </cell>
          <cell r="AR182">
            <v>100</v>
          </cell>
          <cell r="AS182">
            <v>0</v>
          </cell>
          <cell r="AT182">
            <v>0</v>
          </cell>
          <cell r="AU182">
            <v>0</v>
          </cell>
          <cell r="AV182">
            <v>100</v>
          </cell>
          <cell r="AW182">
            <v>0</v>
          </cell>
          <cell r="AX182">
            <v>1</v>
          </cell>
          <cell r="AY182">
            <v>64.516129032258064</v>
          </cell>
          <cell r="AZ182">
            <v>29.919999999999998</v>
          </cell>
          <cell r="BA182">
            <v>-34.596129032258062</v>
          </cell>
          <cell r="BB182">
            <v>12.903225806451614</v>
          </cell>
          <cell r="BC182">
            <v>6.9900000000000011</v>
          </cell>
          <cell r="BD182">
            <v>0</v>
          </cell>
          <cell r="BE182">
            <v>6.9641935483870983</v>
          </cell>
          <cell r="BF182">
            <v>-5.9390322580645156</v>
          </cell>
          <cell r="BG182">
            <v>0.23276047955839232</v>
          </cell>
          <cell r="BH182">
            <v>2.5806451612903226E-2</v>
          </cell>
          <cell r="BI182">
            <v>0</v>
          </cell>
          <cell r="BJ182">
            <v>100</v>
          </cell>
          <cell r="BK182">
            <v>0</v>
          </cell>
          <cell r="BL182">
            <v>100</v>
          </cell>
          <cell r="BM182">
            <v>72.719131261889657</v>
          </cell>
          <cell r="BN182">
            <v>2</v>
          </cell>
          <cell r="BO182">
            <v>64.516129032258064</v>
          </cell>
          <cell r="BP182">
            <v>56.49</v>
          </cell>
          <cell r="BQ182">
            <v>-8.0261290322580621</v>
          </cell>
          <cell r="BR182">
            <v>17.741935483870968</v>
          </cell>
          <cell r="BS182">
            <v>16.734050000000003</v>
          </cell>
          <cell r="BT182">
            <v>1.65</v>
          </cell>
          <cell r="BU182">
            <v>15.084050000000003</v>
          </cell>
          <cell r="BV182">
            <v>-2.6578854838709649</v>
          </cell>
          <cell r="BW182">
            <v>0.26702159674278636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K182">
            <v>0</v>
          </cell>
          <cell r="CL182">
            <v>0</v>
          </cell>
          <cell r="CM182">
            <v>0</v>
          </cell>
          <cell r="CO182" t="str">
            <v>OLD</v>
          </cell>
        </row>
        <row r="183">
          <cell r="C183">
            <v>179</v>
          </cell>
          <cell r="D183" t="str">
            <v>FAB-388</v>
          </cell>
          <cell r="E183" t="str">
            <v>Tejas DC</v>
          </cell>
          <cell r="F183" t="str">
            <v>DC2</v>
          </cell>
          <cell r="G183" t="str">
            <v>Rushita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7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7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7</v>
          </cell>
          <cell r="AK183">
            <v>74.761092641394697</v>
          </cell>
          <cell r="AL183">
            <v>523.32764848976285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R183">
            <v>100</v>
          </cell>
          <cell r="AS183">
            <v>0</v>
          </cell>
          <cell r="AT183">
            <v>0</v>
          </cell>
          <cell r="AU183">
            <v>0</v>
          </cell>
          <cell r="AV183">
            <v>100</v>
          </cell>
          <cell r="AW183">
            <v>0</v>
          </cell>
          <cell r="AX183">
            <v>0</v>
          </cell>
          <cell r="AY183">
            <v>64.516129032258064</v>
          </cell>
          <cell r="AZ183">
            <v>0</v>
          </cell>
          <cell r="BA183">
            <v>-64.516129032258064</v>
          </cell>
          <cell r="BB183">
            <v>16.451612903225808</v>
          </cell>
          <cell r="BC183">
            <v>0</v>
          </cell>
          <cell r="BD183">
            <v>0</v>
          </cell>
          <cell r="BE183">
            <v>0</v>
          </cell>
          <cell r="BF183">
            <v>-16.451612903225808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K183">
            <v>0</v>
          </cell>
          <cell r="CL183">
            <v>0</v>
          </cell>
          <cell r="CM183">
            <v>0</v>
          </cell>
          <cell r="CO183" t="str">
            <v>OLD</v>
          </cell>
        </row>
        <row r="184">
          <cell r="C184">
            <v>180</v>
          </cell>
          <cell r="D184" t="str">
            <v>FAB-397</v>
          </cell>
          <cell r="E184" t="str">
            <v>Shubham</v>
          </cell>
          <cell r="F184" t="str">
            <v>Darshan</v>
          </cell>
          <cell r="G184" t="str">
            <v>Rushita</v>
          </cell>
          <cell r="I184">
            <v>5</v>
          </cell>
          <cell r="J184">
            <v>2</v>
          </cell>
          <cell r="K184">
            <v>0</v>
          </cell>
          <cell r="L184">
            <v>0</v>
          </cell>
          <cell r="M184">
            <v>31</v>
          </cell>
          <cell r="N184">
            <v>1</v>
          </cell>
          <cell r="O184">
            <v>0</v>
          </cell>
          <cell r="P184">
            <v>0</v>
          </cell>
          <cell r="Q184">
            <v>2</v>
          </cell>
          <cell r="R184">
            <v>4</v>
          </cell>
          <cell r="S184">
            <v>0</v>
          </cell>
          <cell r="T184">
            <v>0</v>
          </cell>
          <cell r="U184">
            <v>36</v>
          </cell>
          <cell r="V184">
            <v>3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7</v>
          </cell>
          <cell r="AJ184">
            <v>32</v>
          </cell>
          <cell r="AK184">
            <v>32.656666666666673</v>
          </cell>
          <cell r="AL184">
            <v>1045.0133333333335</v>
          </cell>
          <cell r="AM184">
            <v>209</v>
          </cell>
          <cell r="AN184">
            <v>261.25</v>
          </cell>
          <cell r="AO184">
            <v>52.25</v>
          </cell>
          <cell r="AP184">
            <v>313.5</v>
          </cell>
          <cell r="AR184">
            <v>300</v>
          </cell>
          <cell r="AS184">
            <v>0</v>
          </cell>
          <cell r="AT184">
            <v>0</v>
          </cell>
          <cell r="AU184">
            <v>0</v>
          </cell>
          <cell r="AV184">
            <v>300</v>
          </cell>
          <cell r="AW184">
            <v>172.77</v>
          </cell>
          <cell r="AX184">
            <v>3</v>
          </cell>
          <cell r="AY184">
            <v>193.54838709677421</v>
          </cell>
          <cell r="AZ184">
            <v>100.32</v>
          </cell>
          <cell r="BA184">
            <v>-93.228387096774213</v>
          </cell>
          <cell r="BB184">
            <v>49.354838709677423</v>
          </cell>
          <cell r="BC184">
            <v>25.775199999999998</v>
          </cell>
          <cell r="BD184">
            <v>2.87</v>
          </cell>
          <cell r="BE184">
            <v>22.853587096774191</v>
          </cell>
          <cell r="BF184">
            <v>-26.501251612903232</v>
          </cell>
          <cell r="BG184">
            <v>0.22780688892318773</v>
          </cell>
          <cell r="BH184">
            <v>5.1612903225806452E-2</v>
          </cell>
          <cell r="BI184">
            <v>0</v>
          </cell>
          <cell r="BJ184">
            <v>100</v>
          </cell>
          <cell r="BK184">
            <v>0</v>
          </cell>
          <cell r="BL184">
            <v>100</v>
          </cell>
          <cell r="BM184">
            <v>36.230000000000004</v>
          </cell>
          <cell r="BN184">
            <v>4</v>
          </cell>
          <cell r="BO184">
            <v>64.516129032258064</v>
          </cell>
          <cell r="BP184">
            <v>141.86000000000001</v>
          </cell>
          <cell r="BQ184">
            <v>77.34387096774195</v>
          </cell>
          <cell r="BR184">
            <v>17.741935483870968</v>
          </cell>
          <cell r="BS184">
            <v>27.891699999999993</v>
          </cell>
          <cell r="BT184">
            <v>3.69</v>
          </cell>
          <cell r="BU184">
            <v>24.201699999999992</v>
          </cell>
          <cell r="BV184">
            <v>6.4597645161290238</v>
          </cell>
          <cell r="BW184">
            <v>0.17060270689412088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K184">
            <v>0</v>
          </cell>
          <cell r="CL184">
            <v>0</v>
          </cell>
          <cell r="CM184">
            <v>0</v>
          </cell>
          <cell r="CO184" t="str">
            <v>OLD</v>
          </cell>
        </row>
        <row r="185">
          <cell r="C185">
            <v>181</v>
          </cell>
          <cell r="D185" t="str">
            <v>FAB-398</v>
          </cell>
          <cell r="E185" t="str">
            <v>Shubham</v>
          </cell>
          <cell r="F185" t="str">
            <v>Darshan</v>
          </cell>
          <cell r="G185" t="str">
            <v>Rushita</v>
          </cell>
          <cell r="I185">
            <v>0</v>
          </cell>
          <cell r="J185">
            <v>5</v>
          </cell>
          <cell r="K185">
            <v>0</v>
          </cell>
          <cell r="L185">
            <v>0</v>
          </cell>
          <cell r="M185">
            <v>44</v>
          </cell>
          <cell r="N185">
            <v>8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44</v>
          </cell>
          <cell r="V185">
            <v>13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5</v>
          </cell>
          <cell r="AJ185">
            <v>52</v>
          </cell>
          <cell r="AK185">
            <v>44.25333333333333</v>
          </cell>
          <cell r="AL185">
            <v>2301.1733333333332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R185">
            <v>100</v>
          </cell>
          <cell r="AS185">
            <v>0</v>
          </cell>
          <cell r="AT185">
            <v>0</v>
          </cell>
          <cell r="AU185">
            <v>0</v>
          </cell>
          <cell r="AV185">
            <v>100</v>
          </cell>
          <cell r="AW185">
            <v>0</v>
          </cell>
          <cell r="AX185">
            <v>6</v>
          </cell>
          <cell r="AY185">
            <v>64.516129032258064</v>
          </cell>
          <cell r="AZ185">
            <v>287.69</v>
          </cell>
          <cell r="BA185">
            <v>223.17387096774195</v>
          </cell>
          <cell r="BB185">
            <v>16.451612903225808</v>
          </cell>
          <cell r="BC185">
            <v>108.95737647058824</v>
          </cell>
          <cell r="BD185">
            <v>13.860000000000001</v>
          </cell>
          <cell r="BE185">
            <v>94.652215180265671</v>
          </cell>
          <cell r="BF185">
            <v>78.200602277039863</v>
          </cell>
          <cell r="BG185">
            <v>0.32900766512657953</v>
          </cell>
          <cell r="BH185">
            <v>0.44516129032258067</v>
          </cell>
          <cell r="BI185">
            <v>0</v>
          </cell>
          <cell r="BJ185">
            <v>100</v>
          </cell>
          <cell r="BK185">
            <v>0</v>
          </cell>
          <cell r="BL185">
            <v>100</v>
          </cell>
          <cell r="BM185">
            <v>0</v>
          </cell>
          <cell r="BN185">
            <v>0</v>
          </cell>
          <cell r="BO185">
            <v>64.516129032258064</v>
          </cell>
          <cell r="BP185">
            <v>0</v>
          </cell>
          <cell r="BQ185">
            <v>-64.516129032258064</v>
          </cell>
          <cell r="BR185">
            <v>17.741935483870968</v>
          </cell>
          <cell r="BS185">
            <v>0</v>
          </cell>
          <cell r="BT185">
            <v>0</v>
          </cell>
          <cell r="BU185">
            <v>0</v>
          </cell>
          <cell r="BV185">
            <v>-17.741935483870968</v>
          </cell>
          <cell r="BW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K185">
            <v>0</v>
          </cell>
          <cell r="CL185">
            <v>0</v>
          </cell>
          <cell r="CM185">
            <v>0</v>
          </cell>
          <cell r="CO185" t="str">
            <v>OLD</v>
          </cell>
        </row>
        <row r="186">
          <cell r="C186">
            <v>182</v>
          </cell>
          <cell r="D186" t="str">
            <v>FAB-399</v>
          </cell>
          <cell r="E186" t="str">
            <v>Shubham</v>
          </cell>
          <cell r="F186" t="str">
            <v>Darshan</v>
          </cell>
          <cell r="G186" t="str">
            <v>Rushita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25</v>
          </cell>
          <cell r="N186">
            <v>9</v>
          </cell>
          <cell r="O186">
            <v>0</v>
          </cell>
          <cell r="P186">
            <v>0</v>
          </cell>
          <cell r="Q186">
            <v>1</v>
          </cell>
          <cell r="R186">
            <v>0</v>
          </cell>
          <cell r="S186">
            <v>0</v>
          </cell>
          <cell r="T186">
            <v>0</v>
          </cell>
          <cell r="U186">
            <v>25</v>
          </cell>
          <cell r="V186">
            <v>9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34</v>
          </cell>
          <cell r="AK186">
            <v>46.99</v>
          </cell>
          <cell r="AL186">
            <v>1597.66</v>
          </cell>
          <cell r="AM186">
            <v>49.93</v>
          </cell>
          <cell r="AN186">
            <v>62.412500000000001</v>
          </cell>
          <cell r="AO186">
            <v>12.4825</v>
          </cell>
          <cell r="AP186">
            <v>74.894999999999996</v>
          </cell>
          <cell r="AR186">
            <v>100</v>
          </cell>
          <cell r="AS186">
            <v>0</v>
          </cell>
          <cell r="AT186">
            <v>0</v>
          </cell>
          <cell r="AU186">
            <v>0</v>
          </cell>
          <cell r="AV186">
            <v>100</v>
          </cell>
          <cell r="AW186">
            <v>49.93</v>
          </cell>
          <cell r="AX186">
            <v>0</v>
          </cell>
          <cell r="AY186">
            <v>64.516129032258064</v>
          </cell>
          <cell r="AZ186">
            <v>0</v>
          </cell>
          <cell r="BA186">
            <v>-64.516129032258064</v>
          </cell>
          <cell r="BB186">
            <v>16.451612903225808</v>
          </cell>
          <cell r="BC186">
            <v>0</v>
          </cell>
          <cell r="BD186">
            <v>0.45999999999999996</v>
          </cell>
          <cell r="BE186">
            <v>-0.70516129032258057</v>
          </cell>
          <cell r="BF186">
            <v>-17.156774193548387</v>
          </cell>
          <cell r="BG186">
            <v>0</v>
          </cell>
          <cell r="BH186">
            <v>0.24516129032258066</v>
          </cell>
          <cell r="BI186">
            <v>0</v>
          </cell>
          <cell r="BJ186">
            <v>100</v>
          </cell>
          <cell r="BK186">
            <v>0</v>
          </cell>
          <cell r="BL186">
            <v>100</v>
          </cell>
          <cell r="BM186">
            <v>0</v>
          </cell>
          <cell r="BN186">
            <v>0</v>
          </cell>
          <cell r="BO186">
            <v>64.516129032258064</v>
          </cell>
          <cell r="BP186">
            <v>0</v>
          </cell>
          <cell r="BQ186">
            <v>-64.516129032258064</v>
          </cell>
          <cell r="BR186">
            <v>17.741935483870968</v>
          </cell>
          <cell r="BS186">
            <v>0</v>
          </cell>
          <cell r="BT186">
            <v>0</v>
          </cell>
          <cell r="BU186">
            <v>0</v>
          </cell>
          <cell r="BV186">
            <v>-17.741935483870968</v>
          </cell>
          <cell r="BW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K186">
            <v>0</v>
          </cell>
          <cell r="CL186">
            <v>0</v>
          </cell>
          <cell r="CM186">
            <v>0</v>
          </cell>
          <cell r="CO186" t="str">
            <v>OLD</v>
          </cell>
        </row>
        <row r="187">
          <cell r="C187">
            <v>183</v>
          </cell>
          <cell r="D187" t="str">
            <v>FAB-400</v>
          </cell>
          <cell r="E187" t="str">
            <v>Shubham</v>
          </cell>
          <cell r="F187" t="str">
            <v>Darshan</v>
          </cell>
          <cell r="G187" t="str">
            <v>Rushita</v>
          </cell>
          <cell r="I187">
            <v>0</v>
          </cell>
          <cell r="J187">
            <v>1</v>
          </cell>
          <cell r="K187">
            <v>0</v>
          </cell>
          <cell r="L187">
            <v>0</v>
          </cell>
          <cell r="M187">
            <v>35</v>
          </cell>
          <cell r="N187">
            <v>4</v>
          </cell>
          <cell r="O187">
            <v>0</v>
          </cell>
          <cell r="P187">
            <v>0</v>
          </cell>
          <cell r="Q187">
            <v>1</v>
          </cell>
          <cell r="R187">
            <v>1</v>
          </cell>
          <cell r="S187">
            <v>0</v>
          </cell>
          <cell r="T187">
            <v>0</v>
          </cell>
          <cell r="U187">
            <v>35</v>
          </cell>
          <cell r="V187">
            <v>5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1</v>
          </cell>
          <cell r="AJ187">
            <v>39</v>
          </cell>
          <cell r="AK187">
            <v>51.49</v>
          </cell>
          <cell r="AL187">
            <v>2008.1100000000001</v>
          </cell>
          <cell r="AM187">
            <v>111.43</v>
          </cell>
          <cell r="AN187">
            <v>139.28749999999999</v>
          </cell>
          <cell r="AO187">
            <v>27.857500000000002</v>
          </cell>
          <cell r="AP187">
            <v>167.14499999999998</v>
          </cell>
          <cell r="AR187">
            <v>200</v>
          </cell>
          <cell r="AS187">
            <v>0</v>
          </cell>
          <cell r="AT187">
            <v>0</v>
          </cell>
          <cell r="AU187">
            <v>0</v>
          </cell>
          <cell r="AV187">
            <v>200</v>
          </cell>
          <cell r="AW187">
            <v>111.43</v>
          </cell>
          <cell r="AX187">
            <v>1</v>
          </cell>
          <cell r="AY187">
            <v>129.03225806451613</v>
          </cell>
          <cell r="AZ187">
            <v>52.99</v>
          </cell>
          <cell r="BA187">
            <v>-76.042258064516119</v>
          </cell>
          <cell r="BB187">
            <v>32.903225806451616</v>
          </cell>
          <cell r="BC187">
            <v>17.474256453562163</v>
          </cell>
          <cell r="BD187">
            <v>0</v>
          </cell>
          <cell r="BE187">
            <v>16.887159679368615</v>
          </cell>
          <cell r="BF187">
            <v>-16.016066127083</v>
          </cell>
          <cell r="BG187">
            <v>0.31868578372086459</v>
          </cell>
          <cell r="BH187">
            <v>0.58709677419354833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K187">
            <v>0</v>
          </cell>
          <cell r="CL187">
            <v>0</v>
          </cell>
          <cell r="CM187">
            <v>0</v>
          </cell>
          <cell r="CO187" t="str">
            <v>OLD</v>
          </cell>
        </row>
        <row r="188">
          <cell r="C188">
            <v>184</v>
          </cell>
          <cell r="D188" t="str">
            <v>FAB-401</v>
          </cell>
          <cell r="E188" t="str">
            <v>Shubham</v>
          </cell>
          <cell r="F188" t="str">
            <v>Darshan</v>
          </cell>
          <cell r="G188" t="str">
            <v>Rushita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55</v>
          </cell>
          <cell r="N188">
            <v>11</v>
          </cell>
          <cell r="O188">
            <v>0</v>
          </cell>
          <cell r="P188">
            <v>0</v>
          </cell>
          <cell r="Q188">
            <v>0</v>
          </cell>
          <cell r="R188">
            <v>1</v>
          </cell>
          <cell r="S188">
            <v>0</v>
          </cell>
          <cell r="T188">
            <v>0</v>
          </cell>
          <cell r="U188">
            <v>55</v>
          </cell>
          <cell r="V188">
            <v>11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66</v>
          </cell>
          <cell r="AK188">
            <v>51.99</v>
          </cell>
          <cell r="AL188">
            <v>3431.34</v>
          </cell>
          <cell r="AM188">
            <v>55.11</v>
          </cell>
          <cell r="AN188">
            <v>68.887500000000003</v>
          </cell>
          <cell r="AO188">
            <v>13.7775</v>
          </cell>
          <cell r="AP188">
            <v>82.665000000000006</v>
          </cell>
          <cell r="AR188">
            <v>100</v>
          </cell>
          <cell r="AS188">
            <v>0</v>
          </cell>
          <cell r="AT188">
            <v>0</v>
          </cell>
          <cell r="AU188">
            <v>0</v>
          </cell>
          <cell r="AV188">
            <v>100</v>
          </cell>
          <cell r="AW188">
            <v>55.11</v>
          </cell>
          <cell r="AX188">
            <v>0</v>
          </cell>
          <cell r="AY188">
            <v>64.516129032258064</v>
          </cell>
          <cell r="AZ188">
            <v>0</v>
          </cell>
          <cell r="BA188">
            <v>-64.516129032258064</v>
          </cell>
          <cell r="BB188">
            <v>16.451612903225808</v>
          </cell>
          <cell r="BC188">
            <v>0</v>
          </cell>
          <cell r="BD188">
            <v>3.87</v>
          </cell>
          <cell r="BE188">
            <v>-4.2829032258064519</v>
          </cell>
          <cell r="BF188">
            <v>-20.734516129032258</v>
          </cell>
          <cell r="BG188">
            <v>0</v>
          </cell>
          <cell r="BH188">
            <v>0.41290322580645156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K188">
            <v>0</v>
          </cell>
          <cell r="CL188">
            <v>0</v>
          </cell>
          <cell r="CM188">
            <v>0</v>
          </cell>
          <cell r="CO188" t="str">
            <v>OLD</v>
          </cell>
        </row>
        <row r="189">
          <cell r="C189">
            <v>185</v>
          </cell>
          <cell r="D189" t="str">
            <v>FAB-402</v>
          </cell>
          <cell r="E189" t="str">
            <v>Shubham</v>
          </cell>
          <cell r="F189" t="str">
            <v>Darshan</v>
          </cell>
          <cell r="G189" t="str">
            <v>Rushita</v>
          </cell>
          <cell r="I189">
            <v>4</v>
          </cell>
          <cell r="J189">
            <v>0</v>
          </cell>
          <cell r="K189">
            <v>0</v>
          </cell>
          <cell r="L189">
            <v>0</v>
          </cell>
          <cell r="M189">
            <v>131</v>
          </cell>
          <cell r="N189">
            <v>20</v>
          </cell>
          <cell r="O189">
            <v>0</v>
          </cell>
          <cell r="P189">
            <v>0</v>
          </cell>
          <cell r="Q189">
            <v>8</v>
          </cell>
          <cell r="R189">
            <v>2</v>
          </cell>
          <cell r="S189">
            <v>0</v>
          </cell>
          <cell r="T189">
            <v>0</v>
          </cell>
          <cell r="U189">
            <v>135</v>
          </cell>
          <cell r="V189">
            <v>20</v>
          </cell>
          <cell r="W189">
            <v>0</v>
          </cell>
          <cell r="X189">
            <v>0</v>
          </cell>
          <cell r="Y189">
            <v>83</v>
          </cell>
          <cell r="Z189">
            <v>0</v>
          </cell>
          <cell r="AA189">
            <v>83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4</v>
          </cell>
          <cell r="AJ189">
            <v>151</v>
          </cell>
          <cell r="AK189">
            <v>11.413333333333334</v>
          </cell>
          <cell r="AL189">
            <v>1723.4133333333334</v>
          </cell>
          <cell r="AM189">
            <v>111.36</v>
          </cell>
          <cell r="AN189">
            <v>139.19999999999999</v>
          </cell>
          <cell r="AO189">
            <v>27.84</v>
          </cell>
          <cell r="AP189">
            <v>167.04</v>
          </cell>
          <cell r="AR189">
            <v>100</v>
          </cell>
          <cell r="AS189">
            <v>0</v>
          </cell>
          <cell r="AT189">
            <v>0</v>
          </cell>
          <cell r="AU189">
            <v>0</v>
          </cell>
          <cell r="AV189">
            <v>100</v>
          </cell>
          <cell r="AW189">
            <v>73.099999999999994</v>
          </cell>
          <cell r="AX189">
            <v>8</v>
          </cell>
          <cell r="AY189">
            <v>64.516129032258064</v>
          </cell>
          <cell r="AZ189">
            <v>135.81774436090231</v>
          </cell>
          <cell r="BA189">
            <v>71.301615328644246</v>
          </cell>
          <cell r="BB189">
            <v>16.451612903225808</v>
          </cell>
          <cell r="BC189">
            <v>83.168436090225612</v>
          </cell>
          <cell r="BD189">
            <v>12.124679495348541</v>
          </cell>
          <cell r="BE189">
            <v>70.379240465844802</v>
          </cell>
          <cell r="BF189">
            <v>53.927627562618994</v>
          </cell>
          <cell r="BG189">
            <v>0.51818884783441288</v>
          </cell>
          <cell r="BH189">
            <v>0.6645161290322581</v>
          </cell>
          <cell r="BI189">
            <v>0</v>
          </cell>
          <cell r="BJ189">
            <v>100</v>
          </cell>
          <cell r="BK189">
            <v>0</v>
          </cell>
          <cell r="BL189">
            <v>100</v>
          </cell>
          <cell r="BM189">
            <v>38.260000000000005</v>
          </cell>
          <cell r="BN189">
            <v>0</v>
          </cell>
          <cell r="BO189">
            <v>64.516129032258064</v>
          </cell>
          <cell r="BP189">
            <v>0</v>
          </cell>
          <cell r="BQ189">
            <v>-64.516129032258064</v>
          </cell>
          <cell r="BR189">
            <v>17.741935483870968</v>
          </cell>
          <cell r="BS189">
            <v>0</v>
          </cell>
          <cell r="BT189">
            <v>0</v>
          </cell>
          <cell r="BU189">
            <v>0</v>
          </cell>
          <cell r="BV189">
            <v>-17.741935483870968</v>
          </cell>
          <cell r="BW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K189">
            <v>0</v>
          </cell>
          <cell r="CL189">
            <v>0</v>
          </cell>
          <cell r="CM189">
            <v>0</v>
          </cell>
          <cell r="CO189" t="str">
            <v>OLD</v>
          </cell>
        </row>
        <row r="190">
          <cell r="C190">
            <v>186</v>
          </cell>
          <cell r="D190" t="str">
            <v>FAB-403</v>
          </cell>
          <cell r="E190" t="str">
            <v>Shubham</v>
          </cell>
          <cell r="F190" t="str">
            <v>Darshan</v>
          </cell>
          <cell r="G190" t="str">
            <v>Rushita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712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712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712</v>
          </cell>
          <cell r="AK190">
            <v>7.0541111111111121</v>
          </cell>
          <cell r="AL190">
            <v>5022.5271111111115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R190">
            <v>100</v>
          </cell>
          <cell r="AS190">
            <v>0</v>
          </cell>
          <cell r="AT190">
            <v>0</v>
          </cell>
          <cell r="AU190">
            <v>0</v>
          </cell>
          <cell r="AV190">
            <v>100</v>
          </cell>
          <cell r="AW190">
            <v>0</v>
          </cell>
          <cell r="AX190">
            <v>0</v>
          </cell>
          <cell r="AY190">
            <v>64.516129032258064</v>
          </cell>
          <cell r="AZ190">
            <v>0</v>
          </cell>
          <cell r="BA190">
            <v>-64.516129032258064</v>
          </cell>
          <cell r="BB190">
            <v>16.451612903225808</v>
          </cell>
          <cell r="BC190">
            <v>0</v>
          </cell>
          <cell r="BD190">
            <v>12.414285714285715</v>
          </cell>
          <cell r="BE190">
            <v>-12.414285714285715</v>
          </cell>
          <cell r="BF190">
            <v>-28.865898617511522</v>
          </cell>
          <cell r="BG190">
            <v>0</v>
          </cell>
          <cell r="BH190">
            <v>0</v>
          </cell>
          <cell r="BI190">
            <v>0</v>
          </cell>
          <cell r="BJ190">
            <v>200</v>
          </cell>
          <cell r="BK190">
            <v>0</v>
          </cell>
          <cell r="BL190">
            <v>200</v>
          </cell>
          <cell r="BM190">
            <v>0</v>
          </cell>
          <cell r="BN190">
            <v>0</v>
          </cell>
          <cell r="BO190">
            <v>129.03225806451613</v>
          </cell>
          <cell r="BP190">
            <v>0</v>
          </cell>
          <cell r="BQ190">
            <v>-129.03225806451613</v>
          </cell>
          <cell r="BR190">
            <v>35.483870967741936</v>
          </cell>
          <cell r="BS190">
            <v>0</v>
          </cell>
          <cell r="BT190">
            <v>0</v>
          </cell>
          <cell r="BU190">
            <v>0</v>
          </cell>
          <cell r="BV190">
            <v>-35.483870967741936</v>
          </cell>
          <cell r="BW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K190">
            <v>0</v>
          </cell>
          <cell r="CL190">
            <v>0</v>
          </cell>
          <cell r="CM190">
            <v>0</v>
          </cell>
          <cell r="CO190" t="str">
            <v>OLD</v>
          </cell>
        </row>
        <row r="191">
          <cell r="C191">
            <v>187</v>
          </cell>
          <cell r="D191" t="str">
            <v>FAB-404</v>
          </cell>
          <cell r="E191" t="str">
            <v>Shubham</v>
          </cell>
          <cell r="F191" t="str">
            <v>Darshan</v>
          </cell>
          <cell r="G191" t="str">
            <v>Rushita</v>
          </cell>
          <cell r="I191">
            <v>20</v>
          </cell>
          <cell r="J191">
            <v>0</v>
          </cell>
          <cell r="K191">
            <v>0</v>
          </cell>
          <cell r="L191">
            <v>0</v>
          </cell>
          <cell r="M191">
            <v>641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661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20</v>
          </cell>
          <cell r="AJ191">
            <v>641</v>
          </cell>
          <cell r="AK191">
            <v>5.5415024278987666</v>
          </cell>
          <cell r="AL191">
            <v>3552.1030562831093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R191">
            <v>100</v>
          </cell>
          <cell r="AS191">
            <v>0</v>
          </cell>
          <cell r="AT191">
            <v>0</v>
          </cell>
          <cell r="AU191">
            <v>0</v>
          </cell>
          <cell r="AV191">
            <v>100</v>
          </cell>
          <cell r="AW191">
            <v>0</v>
          </cell>
          <cell r="AX191">
            <v>0</v>
          </cell>
          <cell r="AY191">
            <v>64.516129032258064</v>
          </cell>
          <cell r="AZ191">
            <v>0</v>
          </cell>
          <cell r="BA191">
            <v>-64.516129032258064</v>
          </cell>
          <cell r="BB191">
            <v>16.451612903225808</v>
          </cell>
          <cell r="BC191">
            <v>0</v>
          </cell>
          <cell r="BD191">
            <v>1.6602995078518799</v>
          </cell>
          <cell r="BE191">
            <v>-1.6602995078518799</v>
          </cell>
          <cell r="BF191">
            <v>-18.111912411077689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20</v>
          </cell>
          <cell r="BO191">
            <v>0</v>
          </cell>
          <cell r="BP191">
            <v>109.16999999999999</v>
          </cell>
          <cell r="BQ191">
            <v>109.16999999999999</v>
          </cell>
          <cell r="BR191">
            <v>0</v>
          </cell>
          <cell r="BS191">
            <v>25.828649999999982</v>
          </cell>
          <cell r="BT191">
            <v>0</v>
          </cell>
          <cell r="BU191">
            <v>25.828649999999982</v>
          </cell>
          <cell r="BV191">
            <v>25.828649999999982</v>
          </cell>
          <cell r="BW191">
            <v>0.23659109645506993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K191">
            <v>0</v>
          </cell>
          <cell r="CL191">
            <v>0</v>
          </cell>
          <cell r="CM191">
            <v>0</v>
          </cell>
          <cell r="CO191" t="str">
            <v>OLD</v>
          </cell>
        </row>
        <row r="192">
          <cell r="C192">
            <v>188</v>
          </cell>
          <cell r="D192" t="str">
            <v>FAB-405</v>
          </cell>
          <cell r="E192" t="str">
            <v>Shubham</v>
          </cell>
          <cell r="F192" t="str">
            <v>Darshan</v>
          </cell>
          <cell r="G192" t="str">
            <v>Rushita</v>
          </cell>
          <cell r="I192">
            <v>20</v>
          </cell>
          <cell r="J192">
            <v>0</v>
          </cell>
          <cell r="K192">
            <v>0</v>
          </cell>
          <cell r="L192">
            <v>0</v>
          </cell>
          <cell r="M192">
            <v>264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284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20</v>
          </cell>
          <cell r="AJ192">
            <v>264</v>
          </cell>
          <cell r="AK192">
            <v>9.0500000000000007</v>
          </cell>
          <cell r="AL192">
            <v>2389.2000000000003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R192">
            <v>100</v>
          </cell>
          <cell r="AS192">
            <v>0</v>
          </cell>
          <cell r="AT192">
            <v>0</v>
          </cell>
          <cell r="AU192">
            <v>0</v>
          </cell>
          <cell r="AV192">
            <v>100</v>
          </cell>
          <cell r="AW192">
            <v>0</v>
          </cell>
          <cell r="AX192">
            <v>90</v>
          </cell>
          <cell r="AY192">
            <v>64.516129032258064</v>
          </cell>
          <cell r="AZ192">
            <v>585.52502552000783</v>
          </cell>
          <cell r="BA192">
            <v>521.00889648774978</v>
          </cell>
          <cell r="BB192">
            <v>16.451612903225808</v>
          </cell>
          <cell r="BC192">
            <v>147.11675983517324</v>
          </cell>
          <cell r="BD192">
            <v>8.480764617691154</v>
          </cell>
          <cell r="BE192">
            <v>138.63599521748208</v>
          </cell>
          <cell r="BF192">
            <v>122.18438231425627</v>
          </cell>
          <cell r="BG192">
            <v>0.23677210909022842</v>
          </cell>
          <cell r="BH192">
            <v>0</v>
          </cell>
          <cell r="BI192">
            <v>0</v>
          </cell>
          <cell r="BJ192">
            <v>100</v>
          </cell>
          <cell r="BK192">
            <v>0</v>
          </cell>
          <cell r="BL192">
            <v>100</v>
          </cell>
          <cell r="BM192">
            <v>0</v>
          </cell>
          <cell r="BN192">
            <v>0</v>
          </cell>
          <cell r="BO192">
            <v>64.516129032258064</v>
          </cell>
          <cell r="BP192">
            <v>0</v>
          </cell>
          <cell r="BQ192">
            <v>-64.516129032258064</v>
          </cell>
          <cell r="BR192">
            <v>17.741935483870968</v>
          </cell>
          <cell r="BS192">
            <v>0</v>
          </cell>
          <cell r="BT192">
            <v>0</v>
          </cell>
          <cell r="BU192">
            <v>0</v>
          </cell>
          <cell r="BV192">
            <v>-17.741935483870968</v>
          </cell>
          <cell r="BW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K192">
            <v>0</v>
          </cell>
          <cell r="CL192">
            <v>0</v>
          </cell>
          <cell r="CM192">
            <v>0</v>
          </cell>
          <cell r="CO192" t="str">
            <v>OLD</v>
          </cell>
        </row>
        <row r="193">
          <cell r="C193">
            <v>189</v>
          </cell>
          <cell r="D193" t="str">
            <v>PO-AC7</v>
          </cell>
          <cell r="E193" t="str">
            <v>Tejas</v>
          </cell>
          <cell r="F193" t="str">
            <v>Darshan</v>
          </cell>
          <cell r="G193" t="str">
            <v>Rushita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1</v>
          </cell>
          <cell r="O193">
            <v>0</v>
          </cell>
          <cell r="P193">
            <v>0</v>
          </cell>
          <cell r="Q193">
            <v>1</v>
          </cell>
          <cell r="R193">
            <v>5</v>
          </cell>
          <cell r="S193">
            <v>0</v>
          </cell>
          <cell r="T193">
            <v>0</v>
          </cell>
          <cell r="U193">
            <v>0</v>
          </cell>
          <cell r="V193">
            <v>1</v>
          </cell>
          <cell r="W193">
            <v>0</v>
          </cell>
          <cell r="X193">
            <v>0</v>
          </cell>
          <cell r="Y193">
            <v>48</v>
          </cell>
          <cell r="Z193">
            <v>0</v>
          </cell>
          <cell r="AA193">
            <v>20</v>
          </cell>
          <cell r="AB193">
            <v>28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1</v>
          </cell>
          <cell r="AK193">
            <v>121.29</v>
          </cell>
          <cell r="AL193">
            <v>121.29</v>
          </cell>
          <cell r="AM193">
            <v>920.56999999999994</v>
          </cell>
          <cell r="AN193">
            <v>1150.7124999999999</v>
          </cell>
          <cell r="AO193">
            <v>230.14250000000001</v>
          </cell>
          <cell r="AP193">
            <v>1380.8549999999998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920.56999999999994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100</v>
          </cell>
          <cell r="BK193">
            <v>0</v>
          </cell>
          <cell r="BL193">
            <v>100</v>
          </cell>
          <cell r="BM193">
            <v>0</v>
          </cell>
          <cell r="BN193">
            <v>0</v>
          </cell>
          <cell r="BO193">
            <v>64.516129032258064</v>
          </cell>
          <cell r="BP193">
            <v>0</v>
          </cell>
          <cell r="BQ193">
            <v>-64.516129032258064</v>
          </cell>
          <cell r="BR193">
            <v>17.741935483870968</v>
          </cell>
          <cell r="BS193">
            <v>0</v>
          </cell>
          <cell r="BT193">
            <v>0</v>
          </cell>
          <cell r="BU193">
            <v>0</v>
          </cell>
          <cell r="BV193">
            <v>-17.741935483870968</v>
          </cell>
          <cell r="BW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K193">
            <v>0</v>
          </cell>
          <cell r="CL193">
            <v>0</v>
          </cell>
          <cell r="CM193">
            <v>0</v>
          </cell>
          <cell r="CO193" t="str">
            <v>OLD</v>
          </cell>
        </row>
        <row r="194">
          <cell r="C194">
            <v>190</v>
          </cell>
          <cell r="D194" t="str">
            <v>PO-AC8</v>
          </cell>
          <cell r="E194" t="str">
            <v>Tejas</v>
          </cell>
          <cell r="F194" t="str">
            <v>Darshan</v>
          </cell>
          <cell r="G194" t="str">
            <v>Rushita</v>
          </cell>
          <cell r="I194">
            <v>6</v>
          </cell>
          <cell r="J194">
            <v>3</v>
          </cell>
          <cell r="K194">
            <v>0</v>
          </cell>
          <cell r="L194">
            <v>0</v>
          </cell>
          <cell r="M194">
            <v>24</v>
          </cell>
          <cell r="N194">
            <v>14</v>
          </cell>
          <cell r="O194">
            <v>0</v>
          </cell>
          <cell r="P194">
            <v>0</v>
          </cell>
          <cell r="Q194">
            <v>5</v>
          </cell>
          <cell r="R194">
            <v>0</v>
          </cell>
          <cell r="S194">
            <v>0</v>
          </cell>
          <cell r="T194">
            <v>0</v>
          </cell>
          <cell r="U194">
            <v>30</v>
          </cell>
          <cell r="V194">
            <v>17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9</v>
          </cell>
          <cell r="AJ194">
            <v>38</v>
          </cell>
          <cell r="AK194">
            <v>86.59</v>
          </cell>
          <cell r="AL194">
            <v>3290.42</v>
          </cell>
          <cell r="AM194">
            <v>464.65</v>
          </cell>
          <cell r="AN194">
            <v>580.8125</v>
          </cell>
          <cell r="AO194">
            <v>116.16249999999999</v>
          </cell>
          <cell r="AP194">
            <v>696.97500000000002</v>
          </cell>
          <cell r="AR194">
            <v>500</v>
          </cell>
          <cell r="AS194">
            <v>0</v>
          </cell>
          <cell r="AT194">
            <v>0</v>
          </cell>
          <cell r="AU194">
            <v>0</v>
          </cell>
          <cell r="AV194">
            <v>500</v>
          </cell>
          <cell r="AW194">
            <v>207.68</v>
          </cell>
          <cell r="AX194">
            <v>10</v>
          </cell>
          <cell r="AY194">
            <v>322.58064516129031</v>
          </cell>
          <cell r="AZ194">
            <v>1013</v>
          </cell>
          <cell r="BA194">
            <v>690.41935483870975</v>
          </cell>
          <cell r="BB194">
            <v>82.258064516129025</v>
          </cell>
          <cell r="BC194">
            <v>433.39</v>
          </cell>
          <cell r="BD194">
            <v>64.289999999999964</v>
          </cell>
          <cell r="BE194">
            <v>368.4225806451613</v>
          </cell>
          <cell r="BF194">
            <v>286.16451612903228</v>
          </cell>
          <cell r="BG194">
            <v>0.36369455147597363</v>
          </cell>
          <cell r="BH194">
            <v>0.67741935483870974</v>
          </cell>
          <cell r="BI194">
            <v>0</v>
          </cell>
          <cell r="BJ194">
            <v>400</v>
          </cell>
          <cell r="BK194">
            <v>0</v>
          </cell>
          <cell r="BL194">
            <v>400</v>
          </cell>
          <cell r="BM194">
            <v>256.96999999999997</v>
          </cell>
          <cell r="BN194">
            <v>0</v>
          </cell>
          <cell r="BO194">
            <v>258.06451612903226</v>
          </cell>
          <cell r="BP194">
            <v>0</v>
          </cell>
          <cell r="BQ194">
            <v>-258.06451612903226</v>
          </cell>
          <cell r="BR194">
            <v>70.967741935483872</v>
          </cell>
          <cell r="BS194">
            <v>0</v>
          </cell>
          <cell r="BT194">
            <v>0</v>
          </cell>
          <cell r="BU194">
            <v>0</v>
          </cell>
          <cell r="BV194">
            <v>-70.967741935483872</v>
          </cell>
          <cell r="BW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K194">
            <v>0</v>
          </cell>
          <cell r="CL194">
            <v>0</v>
          </cell>
          <cell r="CM194">
            <v>0</v>
          </cell>
          <cell r="CO194" t="str">
            <v>OLD</v>
          </cell>
        </row>
        <row r="195">
          <cell r="C195">
            <v>191</v>
          </cell>
          <cell r="D195" t="str">
            <v>HT-27</v>
          </cell>
          <cell r="E195" t="str">
            <v>Tejas</v>
          </cell>
          <cell r="F195" t="str">
            <v>Darshan</v>
          </cell>
          <cell r="G195" t="str">
            <v>Rushita</v>
          </cell>
          <cell r="I195">
            <v>2</v>
          </cell>
          <cell r="J195">
            <v>0</v>
          </cell>
          <cell r="K195">
            <v>0</v>
          </cell>
          <cell r="L195">
            <v>0</v>
          </cell>
          <cell r="M195">
            <v>111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113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2</v>
          </cell>
          <cell r="AJ195">
            <v>111</v>
          </cell>
          <cell r="AK195">
            <v>14.411355932203387</v>
          </cell>
          <cell r="AL195">
            <v>1599.6605084745759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R195">
            <v>100</v>
          </cell>
          <cell r="AS195">
            <v>0</v>
          </cell>
          <cell r="AT195">
            <v>0</v>
          </cell>
          <cell r="AU195">
            <v>0</v>
          </cell>
          <cell r="AV195">
            <v>100</v>
          </cell>
          <cell r="AW195">
            <v>0</v>
          </cell>
          <cell r="AX195">
            <v>7</v>
          </cell>
          <cell r="AY195">
            <v>64.516129032258064</v>
          </cell>
          <cell r="AZ195">
            <v>87.695876735631188</v>
          </cell>
          <cell r="BA195">
            <v>23.179747703373124</v>
          </cell>
          <cell r="BB195">
            <v>16.451612903225808</v>
          </cell>
          <cell r="BC195">
            <v>21.969060465578501</v>
          </cell>
          <cell r="BD195">
            <v>8.7199706648227107</v>
          </cell>
          <cell r="BE195">
            <v>13.24908980075579</v>
          </cell>
          <cell r="BF195">
            <v>-3.2025231024700176</v>
          </cell>
          <cell r="BG195">
            <v>0.15107996286640271</v>
          </cell>
          <cell r="BH195">
            <v>0</v>
          </cell>
          <cell r="BI195">
            <v>0</v>
          </cell>
          <cell r="BJ195">
            <v>100</v>
          </cell>
          <cell r="BK195">
            <v>0</v>
          </cell>
          <cell r="BL195">
            <v>100</v>
          </cell>
          <cell r="BM195">
            <v>0</v>
          </cell>
          <cell r="BN195">
            <v>0</v>
          </cell>
          <cell r="BO195">
            <v>64.516129032258064</v>
          </cell>
          <cell r="BP195">
            <v>0</v>
          </cell>
          <cell r="BQ195">
            <v>-64.516129032258064</v>
          </cell>
          <cell r="BR195">
            <v>17.741935483870968</v>
          </cell>
          <cell r="BS195">
            <v>0</v>
          </cell>
          <cell r="BT195">
            <v>0</v>
          </cell>
          <cell r="BU195">
            <v>0</v>
          </cell>
          <cell r="BV195">
            <v>-17.741935483870968</v>
          </cell>
          <cell r="BW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K195">
            <v>0</v>
          </cell>
          <cell r="CL195">
            <v>0</v>
          </cell>
          <cell r="CM195">
            <v>0</v>
          </cell>
          <cell r="CO195" t="str">
            <v>OLD</v>
          </cell>
        </row>
        <row r="196">
          <cell r="C196">
            <v>192</v>
          </cell>
          <cell r="D196" t="str">
            <v>ECO-29</v>
          </cell>
          <cell r="E196" t="str">
            <v>Tejas DC</v>
          </cell>
          <cell r="F196" t="str">
            <v>DC2</v>
          </cell>
          <cell r="G196" t="str">
            <v>Rushita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185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185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185</v>
          </cell>
          <cell r="AK196">
            <v>7.9980000000000002</v>
          </cell>
          <cell r="AL196">
            <v>1479.63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K196">
            <v>0</v>
          </cell>
          <cell r="CL196">
            <v>0</v>
          </cell>
          <cell r="CM196">
            <v>0</v>
          </cell>
          <cell r="CO196" t="str">
            <v>OLD</v>
          </cell>
        </row>
        <row r="197">
          <cell r="C197">
            <v>193</v>
          </cell>
          <cell r="D197" t="str">
            <v>ECO-32</v>
          </cell>
          <cell r="E197" t="str">
            <v>Tejas DC</v>
          </cell>
          <cell r="F197" t="str">
            <v>DC2</v>
          </cell>
          <cell r="G197" t="str">
            <v>Rushita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93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93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93</v>
          </cell>
          <cell r="AK197">
            <v>18.445</v>
          </cell>
          <cell r="AL197">
            <v>1715.385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K197">
            <v>0</v>
          </cell>
          <cell r="CL197">
            <v>0</v>
          </cell>
          <cell r="CM197">
            <v>0</v>
          </cell>
          <cell r="CO197" t="str">
            <v>OLD</v>
          </cell>
        </row>
        <row r="198">
          <cell r="C198">
            <v>194</v>
          </cell>
          <cell r="D198" t="str">
            <v>CP-1-2418F</v>
          </cell>
          <cell r="E198" t="str">
            <v>Shubham</v>
          </cell>
          <cell r="F198" t="str">
            <v>Darshan</v>
          </cell>
          <cell r="G198" t="str">
            <v>Rushita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12</v>
          </cell>
          <cell r="Z198">
            <v>12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54.49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K198">
            <v>0</v>
          </cell>
          <cell r="CL198">
            <v>0</v>
          </cell>
          <cell r="CM198">
            <v>0</v>
          </cell>
          <cell r="CO198" t="str">
            <v>OLD</v>
          </cell>
        </row>
        <row r="199">
          <cell r="C199">
            <v>195</v>
          </cell>
          <cell r="D199" t="str">
            <v>CP-3-2415F</v>
          </cell>
          <cell r="E199" t="str">
            <v>Shubham</v>
          </cell>
          <cell r="F199" t="str">
            <v>Darshan</v>
          </cell>
          <cell r="G199" t="str">
            <v>Rushita</v>
          </cell>
          <cell r="I199">
            <v>1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10</v>
          </cell>
          <cell r="R199">
            <v>1</v>
          </cell>
          <cell r="S199">
            <v>0</v>
          </cell>
          <cell r="T199">
            <v>0</v>
          </cell>
          <cell r="U199">
            <v>1</v>
          </cell>
          <cell r="V199">
            <v>0</v>
          </cell>
          <cell r="W199">
            <v>0</v>
          </cell>
          <cell r="X199">
            <v>0</v>
          </cell>
          <cell r="Y199">
            <v>48</v>
          </cell>
          <cell r="Z199">
            <v>0</v>
          </cell>
          <cell r="AA199">
            <v>32</v>
          </cell>
          <cell r="AB199">
            <v>16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1</v>
          </cell>
          <cell r="AJ199">
            <v>0</v>
          </cell>
          <cell r="AK199">
            <v>99.59</v>
          </cell>
          <cell r="AL199">
            <v>0</v>
          </cell>
          <cell r="AM199">
            <v>1165.2</v>
          </cell>
          <cell r="AN199">
            <v>1456.5</v>
          </cell>
          <cell r="AO199">
            <v>291.3</v>
          </cell>
          <cell r="AP199">
            <v>1747.8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1165.2</v>
          </cell>
          <cell r="AX199">
            <v>1</v>
          </cell>
          <cell r="AY199">
            <v>0</v>
          </cell>
          <cell r="AZ199">
            <v>107.24</v>
          </cell>
          <cell r="BA199">
            <v>107.24</v>
          </cell>
          <cell r="BB199">
            <v>0</v>
          </cell>
          <cell r="BC199">
            <v>47.08</v>
          </cell>
          <cell r="BD199">
            <v>1.1000000000000001</v>
          </cell>
          <cell r="BE199">
            <v>45.98</v>
          </cell>
          <cell r="BF199">
            <v>45.98</v>
          </cell>
          <cell r="BG199">
            <v>0.42875792614696007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K199">
            <v>0</v>
          </cell>
          <cell r="CL199">
            <v>0</v>
          </cell>
          <cell r="CM199">
            <v>0</v>
          </cell>
          <cell r="CO199" t="str">
            <v>NEW24</v>
          </cell>
        </row>
        <row r="200">
          <cell r="C200">
            <v>196</v>
          </cell>
          <cell r="D200" t="str">
            <v>CFB-21524</v>
          </cell>
          <cell r="E200" t="str">
            <v>Tushar</v>
          </cell>
          <cell r="F200" t="str">
            <v>Darshan</v>
          </cell>
          <cell r="G200" t="str">
            <v>Rushita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9</v>
          </cell>
          <cell r="N200">
            <v>10</v>
          </cell>
          <cell r="O200">
            <v>0</v>
          </cell>
          <cell r="P200">
            <v>0</v>
          </cell>
          <cell r="Q200">
            <v>0</v>
          </cell>
          <cell r="R200">
            <v>5</v>
          </cell>
          <cell r="S200">
            <v>0</v>
          </cell>
          <cell r="T200">
            <v>0</v>
          </cell>
          <cell r="U200">
            <v>10</v>
          </cell>
          <cell r="V200">
            <v>10</v>
          </cell>
          <cell r="W200">
            <v>0</v>
          </cell>
          <cell r="X200">
            <v>0</v>
          </cell>
          <cell r="Y200">
            <v>27</v>
          </cell>
          <cell r="Z200">
            <v>27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19</v>
          </cell>
          <cell r="AK200">
            <v>32.89</v>
          </cell>
          <cell r="AL200">
            <v>624.91</v>
          </cell>
          <cell r="AM200">
            <v>254.63</v>
          </cell>
          <cell r="AN200">
            <v>318.28750000000002</v>
          </cell>
          <cell r="AO200">
            <v>63.657499999999999</v>
          </cell>
          <cell r="AP200">
            <v>381.94500000000005</v>
          </cell>
          <cell r="AR200">
            <v>0</v>
          </cell>
          <cell r="AS200">
            <v>0</v>
          </cell>
          <cell r="AT200">
            <v>0</v>
          </cell>
          <cell r="AU200">
            <v>500</v>
          </cell>
          <cell r="AV200">
            <v>500</v>
          </cell>
          <cell r="AW200">
            <v>254.63</v>
          </cell>
          <cell r="AX200">
            <v>0</v>
          </cell>
          <cell r="AY200">
            <v>322.58064516129031</v>
          </cell>
          <cell r="AZ200">
            <v>0</v>
          </cell>
          <cell r="BA200">
            <v>-322.58064516129031</v>
          </cell>
          <cell r="BB200">
            <v>79.032258064516128</v>
          </cell>
          <cell r="BC200">
            <v>0</v>
          </cell>
          <cell r="BD200">
            <v>18.399999999999995</v>
          </cell>
          <cell r="BE200">
            <v>-18.399999999999995</v>
          </cell>
          <cell r="BF200">
            <v>-97.43225806451612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K200">
            <v>0</v>
          </cell>
          <cell r="CL200">
            <v>0</v>
          </cell>
          <cell r="CM200">
            <v>0</v>
          </cell>
          <cell r="CO200" t="str">
            <v>NEW24</v>
          </cell>
        </row>
        <row r="201">
          <cell r="C201">
            <v>197</v>
          </cell>
          <cell r="D201" t="str">
            <v>CFB-21648</v>
          </cell>
          <cell r="E201" t="str">
            <v>Tushar DC</v>
          </cell>
          <cell r="F201" t="str">
            <v>DC2</v>
          </cell>
          <cell r="G201" t="str">
            <v>Rushita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5</v>
          </cell>
          <cell r="O201">
            <v>8</v>
          </cell>
          <cell r="P201">
            <v>0</v>
          </cell>
          <cell r="Q201">
            <v>1</v>
          </cell>
          <cell r="R201">
            <v>2</v>
          </cell>
          <cell r="S201">
            <v>1</v>
          </cell>
          <cell r="T201">
            <v>0</v>
          </cell>
          <cell r="U201">
            <v>0</v>
          </cell>
          <cell r="V201">
            <v>5</v>
          </cell>
          <cell r="W201">
            <v>8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13</v>
          </cell>
          <cell r="AK201">
            <v>64.940699999999993</v>
          </cell>
          <cell r="AL201">
            <v>844.2290999999999</v>
          </cell>
          <cell r="AM201">
            <v>290.08839999999998</v>
          </cell>
          <cell r="AN201">
            <v>362.61049999999994</v>
          </cell>
          <cell r="AO201">
            <v>72.522099999999995</v>
          </cell>
          <cell r="AP201">
            <v>435.13259999999991</v>
          </cell>
          <cell r="AR201">
            <v>0</v>
          </cell>
          <cell r="AS201">
            <v>0</v>
          </cell>
          <cell r="AT201">
            <v>0</v>
          </cell>
          <cell r="AU201">
            <v>500</v>
          </cell>
          <cell r="AV201">
            <v>500</v>
          </cell>
          <cell r="AW201">
            <v>290.08839999999998</v>
          </cell>
          <cell r="AX201">
            <v>0</v>
          </cell>
          <cell r="AY201">
            <v>322.58064516129031</v>
          </cell>
          <cell r="AZ201">
            <v>0</v>
          </cell>
          <cell r="BA201">
            <v>-322.58064516129031</v>
          </cell>
          <cell r="BB201">
            <v>79.032258064516128</v>
          </cell>
          <cell r="BC201">
            <v>0</v>
          </cell>
          <cell r="BD201">
            <v>6.3465999999999987</v>
          </cell>
          <cell r="BE201">
            <v>-12.324019354838708</v>
          </cell>
          <cell r="BF201">
            <v>-91.356277419354839</v>
          </cell>
          <cell r="BG201">
            <v>0</v>
          </cell>
          <cell r="BH201">
            <v>5.9774193548387089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K201">
            <v>0</v>
          </cell>
          <cell r="CL201">
            <v>0</v>
          </cell>
          <cell r="CM201">
            <v>0</v>
          </cell>
          <cell r="CO201" t="str">
            <v>NEW24</v>
          </cell>
        </row>
        <row r="202">
          <cell r="C202">
            <v>198</v>
          </cell>
          <cell r="D202" t="str">
            <v>CFB-20812</v>
          </cell>
          <cell r="E202" t="str">
            <v>Tushar DC</v>
          </cell>
          <cell r="F202" t="str">
            <v>DC2</v>
          </cell>
          <cell r="G202" t="str">
            <v>Rushita</v>
          </cell>
          <cell r="I202">
            <v>1</v>
          </cell>
          <cell r="J202">
            <v>0</v>
          </cell>
          <cell r="K202">
            <v>0</v>
          </cell>
          <cell r="L202">
            <v>0</v>
          </cell>
          <cell r="M202">
            <v>46</v>
          </cell>
          <cell r="N202">
            <v>0</v>
          </cell>
          <cell r="O202">
            <v>0</v>
          </cell>
          <cell r="P202">
            <v>0</v>
          </cell>
          <cell r="Q202">
            <v>4</v>
          </cell>
          <cell r="R202">
            <v>0</v>
          </cell>
          <cell r="S202">
            <v>0</v>
          </cell>
          <cell r="T202">
            <v>0</v>
          </cell>
          <cell r="U202">
            <v>47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1</v>
          </cell>
          <cell r="AJ202">
            <v>46</v>
          </cell>
          <cell r="AK202">
            <v>29.99</v>
          </cell>
          <cell r="AL202">
            <v>1379.54</v>
          </cell>
          <cell r="AM202">
            <v>126.69999999999999</v>
          </cell>
          <cell r="AN202">
            <v>158.37499999999997</v>
          </cell>
          <cell r="AO202">
            <v>31.674999999999997</v>
          </cell>
          <cell r="AP202">
            <v>190.04999999999995</v>
          </cell>
          <cell r="AR202">
            <v>0</v>
          </cell>
          <cell r="AS202">
            <v>0</v>
          </cell>
          <cell r="AT202">
            <v>0</v>
          </cell>
          <cell r="AU202">
            <v>200</v>
          </cell>
          <cell r="AV202">
            <v>200</v>
          </cell>
          <cell r="AW202">
            <v>94.46</v>
          </cell>
          <cell r="AX202">
            <v>2</v>
          </cell>
          <cell r="AY202">
            <v>129.03225806451613</v>
          </cell>
          <cell r="AZ202">
            <v>66.28</v>
          </cell>
          <cell r="BA202">
            <v>-62.752258064516127</v>
          </cell>
          <cell r="BB202">
            <v>31.612903225806452</v>
          </cell>
          <cell r="BC202">
            <v>12.150000000000004</v>
          </cell>
          <cell r="BD202">
            <v>0</v>
          </cell>
          <cell r="BE202">
            <v>12.150000000000004</v>
          </cell>
          <cell r="BF202">
            <v>-19.46290322580645</v>
          </cell>
          <cell r="BG202">
            <v>0.18331321665660838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32.239999999999995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K202">
            <v>0</v>
          </cell>
          <cell r="CL202">
            <v>0</v>
          </cell>
          <cell r="CM202">
            <v>0</v>
          </cell>
          <cell r="CO202" t="str">
            <v>NEW24</v>
          </cell>
        </row>
        <row r="203">
          <cell r="C203">
            <v>199</v>
          </cell>
          <cell r="D203" t="str">
            <v>CFB-11524</v>
          </cell>
          <cell r="E203" t="str">
            <v>Tushar DC</v>
          </cell>
          <cell r="F203" t="str">
            <v>DC2</v>
          </cell>
          <cell r="G203" t="str">
            <v>Rushita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3</v>
          </cell>
          <cell r="N203">
            <v>0</v>
          </cell>
          <cell r="O203">
            <v>0</v>
          </cell>
          <cell r="P203">
            <v>0</v>
          </cell>
          <cell r="Q203">
            <v>15</v>
          </cell>
          <cell r="R203">
            <v>0</v>
          </cell>
          <cell r="S203">
            <v>0</v>
          </cell>
          <cell r="T203">
            <v>0</v>
          </cell>
          <cell r="U203">
            <v>3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3</v>
          </cell>
          <cell r="AK203">
            <v>21.741000000000003</v>
          </cell>
          <cell r="AL203">
            <v>65.223000000000013</v>
          </cell>
          <cell r="AM203">
            <v>340.48</v>
          </cell>
          <cell r="AN203">
            <v>425.6</v>
          </cell>
          <cell r="AO203">
            <v>85.12</v>
          </cell>
          <cell r="AP203">
            <v>510.72</v>
          </cell>
          <cell r="AR203">
            <v>0</v>
          </cell>
          <cell r="AS203">
            <v>0</v>
          </cell>
          <cell r="AT203">
            <v>0</v>
          </cell>
          <cell r="AU203">
            <v>100</v>
          </cell>
          <cell r="AV203">
            <v>100</v>
          </cell>
          <cell r="AW203">
            <v>210.54</v>
          </cell>
          <cell r="AX203">
            <v>0</v>
          </cell>
          <cell r="AY203">
            <v>64.516129032258064</v>
          </cell>
          <cell r="AZ203">
            <v>0</v>
          </cell>
          <cell r="BA203">
            <v>-64.516129032258064</v>
          </cell>
          <cell r="BB203">
            <v>15.806451612903226</v>
          </cell>
          <cell r="BC203">
            <v>0</v>
          </cell>
          <cell r="BD203">
            <v>0</v>
          </cell>
          <cell r="BE203">
            <v>0</v>
          </cell>
          <cell r="BF203">
            <v>-15.806451612903226</v>
          </cell>
          <cell r="BG203">
            <v>0</v>
          </cell>
          <cell r="BH203">
            <v>0</v>
          </cell>
          <cell r="BI203">
            <v>0</v>
          </cell>
          <cell r="BJ203">
            <v>200</v>
          </cell>
          <cell r="BK203">
            <v>0</v>
          </cell>
          <cell r="BL203">
            <v>200</v>
          </cell>
          <cell r="BM203">
            <v>129.94</v>
          </cell>
          <cell r="BN203">
            <v>0</v>
          </cell>
          <cell r="BO203">
            <v>129.03225806451613</v>
          </cell>
          <cell r="BP203">
            <v>0</v>
          </cell>
          <cell r="BQ203">
            <v>-129.03225806451613</v>
          </cell>
          <cell r="BR203">
            <v>35.483870967741936</v>
          </cell>
          <cell r="BS203">
            <v>0</v>
          </cell>
          <cell r="BT203">
            <v>0</v>
          </cell>
          <cell r="BU203">
            <v>0</v>
          </cell>
          <cell r="BV203">
            <v>-35.483870967741936</v>
          </cell>
          <cell r="BW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K203">
            <v>0</v>
          </cell>
          <cell r="CL203">
            <v>0</v>
          </cell>
          <cell r="CM203">
            <v>0</v>
          </cell>
          <cell r="CO203" t="str">
            <v>NEW24</v>
          </cell>
        </row>
        <row r="204">
          <cell r="C204">
            <v>200</v>
          </cell>
          <cell r="D204" t="str">
            <v>CFB-10812</v>
          </cell>
          <cell r="E204" t="str">
            <v>Tushar DC</v>
          </cell>
          <cell r="F204" t="str">
            <v>DC2</v>
          </cell>
          <cell r="G204" t="str">
            <v>Rushita</v>
          </cell>
          <cell r="I204">
            <v>5</v>
          </cell>
          <cell r="J204">
            <v>0</v>
          </cell>
          <cell r="K204">
            <v>0</v>
          </cell>
          <cell r="L204">
            <v>0</v>
          </cell>
          <cell r="M204">
            <v>22</v>
          </cell>
          <cell r="N204">
            <v>0</v>
          </cell>
          <cell r="O204">
            <v>0</v>
          </cell>
          <cell r="P204">
            <v>0</v>
          </cell>
          <cell r="Q204">
            <v>12</v>
          </cell>
          <cell r="R204">
            <v>0</v>
          </cell>
          <cell r="S204">
            <v>0</v>
          </cell>
          <cell r="T204">
            <v>0</v>
          </cell>
          <cell r="U204">
            <v>26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5</v>
          </cell>
          <cell r="AJ204">
            <v>22</v>
          </cell>
          <cell r="AK204">
            <v>18.990000000000002</v>
          </cell>
          <cell r="AL204">
            <v>417.78000000000003</v>
          </cell>
          <cell r="AM204">
            <v>242.61</v>
          </cell>
          <cell r="AN204">
            <v>303.26249999999999</v>
          </cell>
          <cell r="AO204">
            <v>60.652500000000003</v>
          </cell>
          <cell r="AP204">
            <v>363.91499999999996</v>
          </cell>
          <cell r="AR204">
            <v>0</v>
          </cell>
          <cell r="AS204">
            <v>0</v>
          </cell>
          <cell r="AT204">
            <v>0</v>
          </cell>
          <cell r="AU204">
            <v>200</v>
          </cell>
          <cell r="AV204">
            <v>200</v>
          </cell>
          <cell r="AW204">
            <v>160.96</v>
          </cell>
          <cell r="AX204">
            <v>4</v>
          </cell>
          <cell r="AY204">
            <v>129.03225806451613</v>
          </cell>
          <cell r="AZ204">
            <v>81.83</v>
          </cell>
          <cell r="BA204">
            <v>-47.20225806451613</v>
          </cell>
          <cell r="BB204">
            <v>31.612903225806452</v>
          </cell>
          <cell r="BC204">
            <v>0.64999999999999636</v>
          </cell>
          <cell r="BD204">
            <v>0</v>
          </cell>
          <cell r="BE204">
            <v>0.64999999999999636</v>
          </cell>
          <cell r="BF204">
            <v>-30.962903225806457</v>
          </cell>
          <cell r="BG204">
            <v>7.9432970793107214E-3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81.649999999999991</v>
          </cell>
          <cell r="BN204">
            <v>1</v>
          </cell>
          <cell r="BO204">
            <v>0</v>
          </cell>
          <cell r="BP204">
            <v>23.909999999999997</v>
          </cell>
          <cell r="BQ204">
            <v>23.909999999999997</v>
          </cell>
          <cell r="BR204">
            <v>0</v>
          </cell>
          <cell r="BS204">
            <v>4.4539499999999954</v>
          </cell>
          <cell r="BT204">
            <v>0</v>
          </cell>
          <cell r="BU204">
            <v>4.4539499999999954</v>
          </cell>
          <cell r="BV204">
            <v>4.4539499999999954</v>
          </cell>
          <cell r="BW204">
            <v>0.18627979924717675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K204">
            <v>0</v>
          </cell>
          <cell r="CL204">
            <v>0</v>
          </cell>
          <cell r="CM204">
            <v>0</v>
          </cell>
          <cell r="CO204" t="str">
            <v>NEW24</v>
          </cell>
        </row>
        <row r="205">
          <cell r="C205">
            <v>201</v>
          </cell>
          <cell r="D205" t="str">
            <v>CFB-050812</v>
          </cell>
          <cell r="E205" t="str">
            <v>Tushar DC</v>
          </cell>
          <cell r="F205" t="str">
            <v>DC2</v>
          </cell>
          <cell r="G205" t="str">
            <v>Rushita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6.99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K205">
            <v>0</v>
          </cell>
          <cell r="CL205">
            <v>0</v>
          </cell>
          <cell r="CM205">
            <v>0</v>
          </cell>
          <cell r="CO205" t="str">
            <v>NEW24</v>
          </cell>
        </row>
        <row r="206">
          <cell r="C206">
            <v>202</v>
          </cell>
          <cell r="D206" t="str">
            <v>V4-2020</v>
          </cell>
          <cell r="E206" t="str">
            <v>Tushar</v>
          </cell>
          <cell r="F206" t="str">
            <v>Darshan</v>
          </cell>
          <cell r="G206" t="str">
            <v>Rushita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3</v>
          </cell>
          <cell r="O206">
            <v>0</v>
          </cell>
          <cell r="P206">
            <v>0</v>
          </cell>
          <cell r="Q206">
            <v>1</v>
          </cell>
          <cell r="R206">
            <v>5</v>
          </cell>
          <cell r="S206">
            <v>0</v>
          </cell>
          <cell r="T206">
            <v>0</v>
          </cell>
          <cell r="U206">
            <v>0</v>
          </cell>
          <cell r="V206">
            <v>3</v>
          </cell>
          <cell r="W206">
            <v>0</v>
          </cell>
          <cell r="X206">
            <v>0</v>
          </cell>
          <cell r="Y206">
            <v>29</v>
          </cell>
          <cell r="Z206">
            <v>0</v>
          </cell>
          <cell r="AA206">
            <v>29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3</v>
          </cell>
          <cell r="AK206">
            <v>114.32333333333332</v>
          </cell>
          <cell r="AL206">
            <v>342.96999999999997</v>
          </cell>
          <cell r="AM206">
            <v>730.14</v>
          </cell>
          <cell r="AN206">
            <v>912.67499999999995</v>
          </cell>
          <cell r="AO206">
            <v>182.535</v>
          </cell>
          <cell r="AP206">
            <v>1095.21</v>
          </cell>
          <cell r="AR206">
            <v>0</v>
          </cell>
          <cell r="AS206">
            <v>0</v>
          </cell>
          <cell r="AT206">
            <v>0</v>
          </cell>
          <cell r="AU206">
            <v>300</v>
          </cell>
          <cell r="AV206">
            <v>300</v>
          </cell>
          <cell r="AW206">
            <v>730.14</v>
          </cell>
          <cell r="AX206">
            <v>3</v>
          </cell>
          <cell r="AY206">
            <v>193.54838709677421</v>
          </cell>
          <cell r="AZ206">
            <v>333.37</v>
          </cell>
          <cell r="BA206">
            <v>139.8216129032258</v>
          </cell>
          <cell r="BB206">
            <v>47.41935483870968</v>
          </cell>
          <cell r="BC206">
            <v>112.13866666666665</v>
          </cell>
          <cell r="BD206">
            <v>0</v>
          </cell>
          <cell r="BE206">
            <v>111.6483440860215</v>
          </cell>
          <cell r="BF206">
            <v>64.228989247311816</v>
          </cell>
          <cell r="BG206">
            <v>0.33490819235690522</v>
          </cell>
          <cell r="BH206">
            <v>0.49032258064516132</v>
          </cell>
          <cell r="BI206">
            <v>0</v>
          </cell>
          <cell r="BJ206">
            <v>400</v>
          </cell>
          <cell r="BK206">
            <v>0</v>
          </cell>
          <cell r="BL206">
            <v>400</v>
          </cell>
          <cell r="BM206">
            <v>0</v>
          </cell>
          <cell r="BN206">
            <v>0</v>
          </cell>
          <cell r="BO206">
            <v>258.06451612903226</v>
          </cell>
          <cell r="BP206">
            <v>0</v>
          </cell>
          <cell r="BQ206">
            <v>-258.06451612903226</v>
          </cell>
          <cell r="BR206">
            <v>70.967741935483872</v>
          </cell>
          <cell r="BS206">
            <v>0</v>
          </cell>
          <cell r="BT206">
            <v>0</v>
          </cell>
          <cell r="BU206">
            <v>0</v>
          </cell>
          <cell r="BV206">
            <v>-70.967741935483872</v>
          </cell>
          <cell r="BW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K206">
            <v>0</v>
          </cell>
          <cell r="CL206">
            <v>0</v>
          </cell>
          <cell r="CM206">
            <v>0</v>
          </cell>
          <cell r="CO206" t="str">
            <v>NEW24</v>
          </cell>
        </row>
        <row r="207">
          <cell r="C207">
            <v>203</v>
          </cell>
          <cell r="D207" t="str">
            <v>S21K</v>
          </cell>
          <cell r="E207" t="str">
            <v>Tushar</v>
          </cell>
          <cell r="F207" t="str">
            <v>Darshan</v>
          </cell>
          <cell r="G207" t="str">
            <v>Rushita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65</v>
          </cell>
          <cell r="Z207">
            <v>30</v>
          </cell>
          <cell r="AA207">
            <v>35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57.352800000000002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K207">
            <v>0</v>
          </cell>
          <cell r="CL207">
            <v>0</v>
          </cell>
          <cell r="CM207">
            <v>0</v>
          </cell>
          <cell r="CO207" t="str">
            <v>NEW24</v>
          </cell>
        </row>
        <row r="208">
          <cell r="C208">
            <v>204</v>
          </cell>
          <cell r="D208" t="str">
            <v>FAB-432</v>
          </cell>
          <cell r="E208" t="str">
            <v>Tejas</v>
          </cell>
          <cell r="F208" t="str">
            <v>Darshan</v>
          </cell>
          <cell r="G208" t="str">
            <v>Rushita</v>
          </cell>
          <cell r="I208">
            <v>3</v>
          </cell>
          <cell r="J208">
            <v>0</v>
          </cell>
          <cell r="K208">
            <v>0</v>
          </cell>
          <cell r="L208">
            <v>0</v>
          </cell>
          <cell r="M208">
            <v>171</v>
          </cell>
          <cell r="N208">
            <v>0</v>
          </cell>
          <cell r="O208">
            <v>0</v>
          </cell>
          <cell r="P208">
            <v>0</v>
          </cell>
          <cell r="Q208">
            <v>3</v>
          </cell>
          <cell r="R208">
            <v>0</v>
          </cell>
          <cell r="S208">
            <v>0</v>
          </cell>
          <cell r="T208">
            <v>0</v>
          </cell>
          <cell r="U208">
            <v>174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3</v>
          </cell>
          <cell r="AJ208">
            <v>171</v>
          </cell>
          <cell r="AK208">
            <v>54.003096085153366</v>
          </cell>
          <cell r="AL208">
            <v>9234.529430561226</v>
          </cell>
          <cell r="AM208">
            <v>167.10947078384325</v>
          </cell>
          <cell r="AN208">
            <v>208.88683847980406</v>
          </cell>
          <cell r="AO208">
            <v>41.777367695960812</v>
          </cell>
          <cell r="AP208">
            <v>250.66420617576486</v>
          </cell>
          <cell r="AR208">
            <v>200</v>
          </cell>
          <cell r="AS208">
            <v>0</v>
          </cell>
          <cell r="AT208">
            <v>0</v>
          </cell>
          <cell r="AU208">
            <v>0</v>
          </cell>
          <cell r="AV208">
            <v>200</v>
          </cell>
          <cell r="AW208">
            <v>113.35142292490119</v>
          </cell>
          <cell r="AX208">
            <v>2</v>
          </cell>
          <cell r="AY208">
            <v>129.03225806451613</v>
          </cell>
          <cell r="AZ208">
            <v>115.24476943346508</v>
          </cell>
          <cell r="BA208">
            <v>-13.787488631051048</v>
          </cell>
          <cell r="BB208">
            <v>29.032258064516128</v>
          </cell>
          <cell r="BC208">
            <v>19.351940843214749</v>
          </cell>
          <cell r="BD208">
            <v>18.40850656426824</v>
          </cell>
          <cell r="BE208">
            <v>0.94343427894650844</v>
          </cell>
          <cell r="BF208">
            <v>-28.08882378556962</v>
          </cell>
          <cell r="BG208">
            <v>8.1863522620971244E-3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53.758047858942064</v>
          </cell>
          <cell r="BN208">
            <v>2</v>
          </cell>
          <cell r="BO208">
            <v>0</v>
          </cell>
          <cell r="BP208">
            <v>118.01552042160738</v>
          </cell>
          <cell r="BQ208">
            <v>118.01552042160738</v>
          </cell>
          <cell r="BR208">
            <v>0</v>
          </cell>
          <cell r="BS208">
            <v>17.939781422924895</v>
          </cell>
          <cell r="BT208">
            <v>6.372727272727273</v>
          </cell>
          <cell r="BU208">
            <v>11.567054150197622</v>
          </cell>
          <cell r="BV208">
            <v>11.567054150197622</v>
          </cell>
          <cell r="BW208">
            <v>9.8012991078415976E-2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K208">
            <v>0</v>
          </cell>
          <cell r="CL208">
            <v>0</v>
          </cell>
          <cell r="CM208">
            <v>0</v>
          </cell>
          <cell r="CO208" t="str">
            <v>IMP. NEW24</v>
          </cell>
        </row>
        <row r="209">
          <cell r="C209">
            <v>205</v>
          </cell>
          <cell r="D209" t="str">
            <v>FAB-433</v>
          </cell>
          <cell r="E209" t="str">
            <v>Tejas</v>
          </cell>
          <cell r="F209" t="str">
            <v>Darshan</v>
          </cell>
          <cell r="G209" t="str">
            <v>Rushita</v>
          </cell>
          <cell r="I209">
            <v>0</v>
          </cell>
          <cell r="J209">
            <v>2</v>
          </cell>
          <cell r="K209">
            <v>0</v>
          </cell>
          <cell r="L209">
            <v>0</v>
          </cell>
          <cell r="M209">
            <v>251</v>
          </cell>
          <cell r="N209">
            <v>1</v>
          </cell>
          <cell r="O209">
            <v>0</v>
          </cell>
          <cell r="P209">
            <v>0</v>
          </cell>
          <cell r="Q209">
            <v>13</v>
          </cell>
          <cell r="R209">
            <v>1</v>
          </cell>
          <cell r="S209">
            <v>0</v>
          </cell>
          <cell r="T209">
            <v>0</v>
          </cell>
          <cell r="U209">
            <v>251</v>
          </cell>
          <cell r="V209">
            <v>3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2</v>
          </cell>
          <cell r="AJ209">
            <v>252</v>
          </cell>
          <cell r="AK209">
            <v>47.48686271309947</v>
          </cell>
          <cell r="AL209">
            <v>11966.689403701066</v>
          </cell>
          <cell r="AM209">
            <v>676.45244606816118</v>
          </cell>
          <cell r="AN209">
            <v>845.56555758520142</v>
          </cell>
          <cell r="AO209">
            <v>169.11311151704029</v>
          </cell>
          <cell r="AP209">
            <v>1014.6786691022417</v>
          </cell>
          <cell r="AR209">
            <v>800</v>
          </cell>
          <cell r="AS209">
            <v>0</v>
          </cell>
          <cell r="AT209">
            <v>0</v>
          </cell>
          <cell r="AU209">
            <v>0</v>
          </cell>
          <cell r="AV209">
            <v>800</v>
          </cell>
          <cell r="AW209">
            <v>415.39257257138865</v>
          </cell>
          <cell r="AX209">
            <v>2</v>
          </cell>
          <cell r="AY209">
            <v>516.12903225806451</v>
          </cell>
          <cell r="AZ209">
            <v>88.773291632633331</v>
          </cell>
          <cell r="BA209">
            <v>-427.35574062543117</v>
          </cell>
          <cell r="BB209">
            <v>116.12903225806451</v>
          </cell>
          <cell r="BC209">
            <v>-21.186890750922423</v>
          </cell>
          <cell r="BD209">
            <v>7.8639625208654218</v>
          </cell>
          <cell r="BE209">
            <v>-30.028899573565273</v>
          </cell>
          <cell r="BF209">
            <v>-146.15793183162978</v>
          </cell>
          <cell r="BG209">
            <v>-0.33826502342430387</v>
          </cell>
          <cell r="BH209">
            <v>0.97804630177742813</v>
          </cell>
          <cell r="BI209">
            <v>0</v>
          </cell>
          <cell r="BJ209">
            <v>300</v>
          </cell>
          <cell r="BK209">
            <v>0</v>
          </cell>
          <cell r="BL209">
            <v>300</v>
          </cell>
          <cell r="BM209">
            <v>261.05987349677252</v>
          </cell>
          <cell r="BN209">
            <v>0</v>
          </cell>
          <cell r="BO209">
            <v>193.54838709677421</v>
          </cell>
          <cell r="BP209">
            <v>0</v>
          </cell>
          <cell r="BQ209">
            <v>-193.54838709677421</v>
          </cell>
          <cell r="BR209">
            <v>57.096774193548384</v>
          </cell>
          <cell r="BS209">
            <v>0</v>
          </cell>
          <cell r="BT209">
            <v>3.2284870848708493</v>
          </cell>
          <cell r="BU209">
            <v>-3.2284870848708493</v>
          </cell>
          <cell r="BV209">
            <v>-60.325261278419234</v>
          </cell>
          <cell r="BW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K209">
            <v>0</v>
          </cell>
          <cell r="CL209">
            <v>0</v>
          </cell>
          <cell r="CM209">
            <v>0</v>
          </cell>
          <cell r="CO209" t="str">
            <v>IMP. NEW24</v>
          </cell>
        </row>
        <row r="210">
          <cell r="C210">
            <v>206</v>
          </cell>
          <cell r="D210" t="str">
            <v>FAB-436</v>
          </cell>
          <cell r="E210" t="str">
            <v>Tejas</v>
          </cell>
          <cell r="F210" t="str">
            <v>Darshan</v>
          </cell>
          <cell r="G210" t="str">
            <v>Rushita</v>
          </cell>
          <cell r="I210">
            <v>0</v>
          </cell>
          <cell r="J210">
            <v>1</v>
          </cell>
          <cell r="K210">
            <v>0</v>
          </cell>
          <cell r="L210">
            <v>0</v>
          </cell>
          <cell r="M210">
            <v>119</v>
          </cell>
          <cell r="N210">
            <v>0</v>
          </cell>
          <cell r="O210">
            <v>0</v>
          </cell>
          <cell r="P210">
            <v>0</v>
          </cell>
          <cell r="Q210">
            <v>2</v>
          </cell>
          <cell r="R210">
            <v>1</v>
          </cell>
          <cell r="S210">
            <v>0</v>
          </cell>
          <cell r="T210">
            <v>0</v>
          </cell>
          <cell r="U210">
            <v>119</v>
          </cell>
          <cell r="V210">
            <v>1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1</v>
          </cell>
          <cell r="AJ210">
            <v>119</v>
          </cell>
          <cell r="AK210">
            <v>5.2037521687970623</v>
          </cell>
          <cell r="AL210">
            <v>619.24650808685044</v>
          </cell>
          <cell r="AM210">
            <v>16.277998322230228</v>
          </cell>
          <cell r="AN210">
            <v>20.347497902787786</v>
          </cell>
          <cell r="AO210">
            <v>4.0694995805575571</v>
          </cell>
          <cell r="AP210">
            <v>24.416997483345344</v>
          </cell>
          <cell r="AR210">
            <v>50</v>
          </cell>
          <cell r="AS210">
            <v>0</v>
          </cell>
          <cell r="AT210">
            <v>0</v>
          </cell>
          <cell r="AU210">
            <v>0</v>
          </cell>
          <cell r="AV210">
            <v>50</v>
          </cell>
          <cell r="AW210">
            <v>9.1460461811722933</v>
          </cell>
          <cell r="AX210">
            <v>1</v>
          </cell>
          <cell r="AY210">
            <v>32.258064516129032</v>
          </cell>
          <cell r="AZ210">
            <v>6.3619928952042635</v>
          </cell>
          <cell r="BA210">
            <v>-25.896071620924769</v>
          </cell>
          <cell r="BB210">
            <v>7.258064516129032</v>
          </cell>
          <cell r="BC210">
            <v>-0.20816221714664129</v>
          </cell>
          <cell r="BD210">
            <v>2.589966079848419</v>
          </cell>
          <cell r="BE210">
            <v>-2.8070803396238349</v>
          </cell>
          <cell r="BF210">
            <v>-10.065144855752866</v>
          </cell>
          <cell r="BG210">
            <v>-0.44122657567565682</v>
          </cell>
          <cell r="BH210">
            <v>8.9520426287744235E-3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7.1319521410579352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K210">
            <v>0</v>
          </cell>
          <cell r="CL210">
            <v>0</v>
          </cell>
          <cell r="CM210">
            <v>0</v>
          </cell>
          <cell r="CO210" t="str">
            <v>IMP. NEW24</v>
          </cell>
        </row>
        <row r="211">
          <cell r="C211">
            <v>207</v>
          </cell>
          <cell r="D211" t="str">
            <v>FAB-437</v>
          </cell>
          <cell r="E211" t="str">
            <v>Tejas</v>
          </cell>
          <cell r="F211" t="str">
            <v>Darshan</v>
          </cell>
          <cell r="G211" t="str">
            <v>Rushita</v>
          </cell>
          <cell r="I211">
            <v>0</v>
          </cell>
          <cell r="J211">
            <v>1</v>
          </cell>
          <cell r="K211">
            <v>0</v>
          </cell>
          <cell r="L211">
            <v>0</v>
          </cell>
          <cell r="M211">
            <v>130</v>
          </cell>
          <cell r="N211">
            <v>0</v>
          </cell>
          <cell r="O211">
            <v>0</v>
          </cell>
          <cell r="P211">
            <v>0</v>
          </cell>
          <cell r="Q211">
            <v>3</v>
          </cell>
          <cell r="R211">
            <v>0</v>
          </cell>
          <cell r="S211">
            <v>0</v>
          </cell>
          <cell r="T211">
            <v>0</v>
          </cell>
          <cell r="U211">
            <v>130</v>
          </cell>
          <cell r="V211">
            <v>1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1</v>
          </cell>
          <cell r="AJ211">
            <v>130</v>
          </cell>
          <cell r="AK211">
            <v>11.727524864144366</v>
          </cell>
          <cell r="AL211">
            <v>1524.5782323387675</v>
          </cell>
          <cell r="AM211">
            <v>37.683205167640729</v>
          </cell>
          <cell r="AN211">
            <v>47.104006459550909</v>
          </cell>
          <cell r="AO211">
            <v>9.4208012919101822</v>
          </cell>
          <cell r="AP211">
            <v>56.52480775146109</v>
          </cell>
          <cell r="AR211">
            <v>50</v>
          </cell>
          <cell r="AS211">
            <v>0</v>
          </cell>
          <cell r="AT211">
            <v>0</v>
          </cell>
          <cell r="AU211">
            <v>0</v>
          </cell>
          <cell r="AV211">
            <v>50</v>
          </cell>
          <cell r="AW211">
            <v>23.345816671793294</v>
          </cell>
          <cell r="AX211">
            <v>1</v>
          </cell>
          <cell r="AY211">
            <v>32.258064516129032</v>
          </cell>
          <cell r="AZ211">
            <v>8.7247154721624138</v>
          </cell>
          <cell r="BA211">
            <v>-23.533349043966616</v>
          </cell>
          <cell r="BB211">
            <v>7.258064516129032</v>
          </cell>
          <cell r="BC211">
            <v>-6.4952664927252899</v>
          </cell>
          <cell r="BD211">
            <v>0</v>
          </cell>
          <cell r="BE211">
            <v>-6.6101988708521198</v>
          </cell>
          <cell r="BF211">
            <v>-13.868263386981152</v>
          </cell>
          <cell r="BG211">
            <v>-0.75764062357597861</v>
          </cell>
          <cell r="BH211">
            <v>0.11493237812682949</v>
          </cell>
          <cell r="BI211">
            <v>0</v>
          </cell>
          <cell r="BJ211">
            <v>100</v>
          </cell>
          <cell r="BK211">
            <v>0</v>
          </cell>
          <cell r="BL211">
            <v>100</v>
          </cell>
          <cell r="BM211">
            <v>14.337388495847433</v>
          </cell>
          <cell r="BN211">
            <v>0</v>
          </cell>
          <cell r="BO211">
            <v>64.516129032258064</v>
          </cell>
          <cell r="BP211">
            <v>0</v>
          </cell>
          <cell r="BQ211">
            <v>-64.516129032258064</v>
          </cell>
          <cell r="BR211">
            <v>19.032258064516128</v>
          </cell>
          <cell r="BS211">
            <v>0</v>
          </cell>
          <cell r="BT211">
            <v>0</v>
          </cell>
          <cell r="BU211">
            <v>0</v>
          </cell>
          <cell r="BV211">
            <v>-19.032258064516128</v>
          </cell>
          <cell r="BW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K211">
            <v>0</v>
          </cell>
          <cell r="CL211">
            <v>0</v>
          </cell>
          <cell r="CM211">
            <v>0</v>
          </cell>
          <cell r="CO211" t="str">
            <v>IMP. NEW24</v>
          </cell>
        </row>
        <row r="212">
          <cell r="C212">
            <v>208</v>
          </cell>
          <cell r="D212" t="str">
            <v>FAB-438</v>
          </cell>
          <cell r="E212" t="str">
            <v>Tejas</v>
          </cell>
          <cell r="F212" t="str">
            <v>Darshan</v>
          </cell>
          <cell r="G212" t="str">
            <v>Rushita</v>
          </cell>
          <cell r="I212">
            <v>3</v>
          </cell>
          <cell r="J212">
            <v>0</v>
          </cell>
          <cell r="K212">
            <v>0</v>
          </cell>
          <cell r="L212">
            <v>0</v>
          </cell>
          <cell r="M212">
            <v>4</v>
          </cell>
          <cell r="N212">
            <v>0</v>
          </cell>
          <cell r="O212">
            <v>0</v>
          </cell>
          <cell r="P212">
            <v>0</v>
          </cell>
          <cell r="Q212">
            <v>4</v>
          </cell>
          <cell r="R212">
            <v>0</v>
          </cell>
          <cell r="S212">
            <v>0</v>
          </cell>
          <cell r="T212">
            <v>0</v>
          </cell>
          <cell r="U212">
            <v>7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3</v>
          </cell>
          <cell r="AJ212">
            <v>4</v>
          </cell>
          <cell r="AK212">
            <v>27.786951219512197</v>
          </cell>
          <cell r="AL212">
            <v>111.14780487804879</v>
          </cell>
          <cell r="AM212">
            <v>118.04338850174216</v>
          </cell>
          <cell r="AN212">
            <v>147.55423562717769</v>
          </cell>
          <cell r="AO212">
            <v>29.510847125435539</v>
          </cell>
          <cell r="AP212">
            <v>177.06508275261322</v>
          </cell>
          <cell r="AR212">
            <v>50</v>
          </cell>
          <cell r="AS212">
            <v>0</v>
          </cell>
          <cell r="AT212">
            <v>0</v>
          </cell>
          <cell r="AU212">
            <v>0</v>
          </cell>
          <cell r="AV212">
            <v>50</v>
          </cell>
          <cell r="AW212">
            <v>31.156306620209058</v>
          </cell>
          <cell r="AX212">
            <v>3</v>
          </cell>
          <cell r="AY212">
            <v>32.258064516129032</v>
          </cell>
          <cell r="AZ212">
            <v>94.341951219512197</v>
          </cell>
          <cell r="BA212">
            <v>62.083886703383165</v>
          </cell>
          <cell r="BB212">
            <v>7.258064516129032</v>
          </cell>
          <cell r="BC212">
            <v>19.099675348432051</v>
          </cell>
          <cell r="BD212">
            <v>0</v>
          </cell>
          <cell r="BE212">
            <v>19.099675348432051</v>
          </cell>
          <cell r="BF212">
            <v>11.841610832303019</v>
          </cell>
          <cell r="BG212">
            <v>0.20245156159629837</v>
          </cell>
          <cell r="BH212">
            <v>0</v>
          </cell>
          <cell r="BI212">
            <v>0</v>
          </cell>
          <cell r="BJ212">
            <v>100</v>
          </cell>
          <cell r="BK212">
            <v>0</v>
          </cell>
          <cell r="BL212">
            <v>100</v>
          </cell>
          <cell r="BM212">
            <v>86.887081881533106</v>
          </cell>
          <cell r="BN212">
            <v>1</v>
          </cell>
          <cell r="BO212">
            <v>64.516129032258064</v>
          </cell>
          <cell r="BP212">
            <v>28.721367595818815</v>
          </cell>
          <cell r="BQ212">
            <v>-35.794761436439245</v>
          </cell>
          <cell r="BR212">
            <v>19.032258064516128</v>
          </cell>
          <cell r="BS212">
            <v>5.2606618902439042</v>
          </cell>
          <cell r="BT212">
            <v>1.5482665505226481</v>
          </cell>
          <cell r="BU212">
            <v>3.7123953397212563</v>
          </cell>
          <cell r="BV212">
            <v>-15.319862724794872</v>
          </cell>
          <cell r="BW212">
            <v>0.129255521253859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K212">
            <v>0</v>
          </cell>
          <cell r="CL212">
            <v>0</v>
          </cell>
          <cell r="CM212">
            <v>0</v>
          </cell>
          <cell r="CO212" t="str">
            <v>IMP. NEW24</v>
          </cell>
        </row>
        <row r="213">
          <cell r="C213">
            <v>209</v>
          </cell>
          <cell r="D213" t="str">
            <v>FAB-439</v>
          </cell>
          <cell r="E213" t="str">
            <v>Tejas</v>
          </cell>
          <cell r="F213" t="str">
            <v>Darshan</v>
          </cell>
          <cell r="G213" t="str">
            <v>Rushita</v>
          </cell>
          <cell r="I213">
            <v>3</v>
          </cell>
          <cell r="J213">
            <v>0</v>
          </cell>
          <cell r="K213">
            <v>0</v>
          </cell>
          <cell r="L213">
            <v>0</v>
          </cell>
          <cell r="M213">
            <v>9</v>
          </cell>
          <cell r="N213">
            <v>0</v>
          </cell>
          <cell r="O213">
            <v>0</v>
          </cell>
          <cell r="P213">
            <v>0</v>
          </cell>
          <cell r="Q213">
            <v>4</v>
          </cell>
          <cell r="R213">
            <v>0</v>
          </cell>
          <cell r="S213">
            <v>0</v>
          </cell>
          <cell r="T213">
            <v>0</v>
          </cell>
          <cell r="U213">
            <v>12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3</v>
          </cell>
          <cell r="AJ213">
            <v>9</v>
          </cell>
          <cell r="AK213">
            <v>12.953048780487805</v>
          </cell>
          <cell r="AL213">
            <v>116.57743902439024</v>
          </cell>
          <cell r="AM213">
            <v>55.026611498257843</v>
          </cell>
          <cell r="AN213">
            <v>68.783264372822302</v>
          </cell>
          <cell r="AO213">
            <v>13.756652874564461</v>
          </cell>
          <cell r="AP213">
            <v>82.539917247386768</v>
          </cell>
          <cell r="AR213">
            <v>50</v>
          </cell>
          <cell r="AS213">
            <v>0</v>
          </cell>
          <cell r="AT213">
            <v>0</v>
          </cell>
          <cell r="AU213">
            <v>0</v>
          </cell>
          <cell r="AV213">
            <v>50</v>
          </cell>
          <cell r="AW213">
            <v>14.52369337979094</v>
          </cell>
          <cell r="AX213">
            <v>3</v>
          </cell>
          <cell r="AY213">
            <v>32.258064516129032</v>
          </cell>
          <cell r="AZ213">
            <v>43.978048780487811</v>
          </cell>
          <cell r="BA213">
            <v>11.719984264358779</v>
          </cell>
          <cell r="BB213">
            <v>7.258064516129032</v>
          </cell>
          <cell r="BC213">
            <v>8.9034246515679456</v>
          </cell>
          <cell r="BD213">
            <v>0</v>
          </cell>
          <cell r="BE213">
            <v>8.9034246515679456</v>
          </cell>
          <cell r="BF213">
            <v>1.6453601354389136</v>
          </cell>
          <cell r="BG213">
            <v>0.20245156159629843</v>
          </cell>
          <cell r="BH213">
            <v>0</v>
          </cell>
          <cell r="BI213">
            <v>0</v>
          </cell>
          <cell r="BJ213">
            <v>100</v>
          </cell>
          <cell r="BK213">
            <v>0</v>
          </cell>
          <cell r="BL213">
            <v>100</v>
          </cell>
          <cell r="BM213">
            <v>40.502918118466901</v>
          </cell>
          <cell r="BN213">
            <v>1</v>
          </cell>
          <cell r="BO213">
            <v>64.516129032258064</v>
          </cell>
          <cell r="BP213">
            <v>13.388632404181186</v>
          </cell>
          <cell r="BQ213">
            <v>-51.127496628076877</v>
          </cell>
          <cell r="BR213">
            <v>19.032258064516128</v>
          </cell>
          <cell r="BS213">
            <v>2.4522881097560991</v>
          </cell>
          <cell r="BT213">
            <v>0.72173344947735196</v>
          </cell>
          <cell r="BU213">
            <v>1.7305546602787472</v>
          </cell>
          <cell r="BV213">
            <v>-17.301703404237379</v>
          </cell>
          <cell r="BW213">
            <v>0.12925552125385906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K213">
            <v>0</v>
          </cell>
          <cell r="CL213">
            <v>0</v>
          </cell>
          <cell r="CM213">
            <v>0</v>
          </cell>
          <cell r="CO213" t="str">
            <v>IMP. NEW24</v>
          </cell>
        </row>
        <row r="214">
          <cell r="C214">
            <v>210</v>
          </cell>
          <cell r="D214" t="str">
            <v>FAB-440</v>
          </cell>
          <cell r="E214" t="str">
            <v>Ronak DC</v>
          </cell>
          <cell r="F214" t="str">
            <v>DC2</v>
          </cell>
          <cell r="G214" t="str">
            <v>Rushita</v>
          </cell>
          <cell r="I214">
            <v>1</v>
          </cell>
          <cell r="J214">
            <v>0</v>
          </cell>
          <cell r="K214">
            <v>0</v>
          </cell>
          <cell r="L214">
            <v>0</v>
          </cell>
          <cell r="M214">
            <v>85</v>
          </cell>
          <cell r="N214">
            <v>1</v>
          </cell>
          <cell r="O214">
            <v>0</v>
          </cell>
          <cell r="P214">
            <v>0</v>
          </cell>
          <cell r="Q214">
            <v>1</v>
          </cell>
          <cell r="R214">
            <v>0</v>
          </cell>
          <cell r="S214">
            <v>0</v>
          </cell>
          <cell r="T214">
            <v>0</v>
          </cell>
          <cell r="U214">
            <v>86</v>
          </cell>
          <cell r="V214">
            <v>1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1</v>
          </cell>
          <cell r="AJ214">
            <v>86</v>
          </cell>
          <cell r="AK214">
            <v>72.989999999999995</v>
          </cell>
          <cell r="AL214">
            <v>6277.1399999999994</v>
          </cell>
          <cell r="AM214">
            <v>80.11</v>
          </cell>
          <cell r="AN214">
            <v>100.1375</v>
          </cell>
          <cell r="AO214">
            <v>20.0275</v>
          </cell>
          <cell r="AP214">
            <v>120.16500000000001</v>
          </cell>
          <cell r="AR214">
            <v>0</v>
          </cell>
          <cell r="AS214">
            <v>0</v>
          </cell>
          <cell r="AT214">
            <v>100</v>
          </cell>
          <cell r="AU214">
            <v>0</v>
          </cell>
          <cell r="AV214">
            <v>100</v>
          </cell>
          <cell r="AW214">
            <v>80.11</v>
          </cell>
          <cell r="AX214">
            <v>1</v>
          </cell>
          <cell r="AY214">
            <v>64.516129032258064</v>
          </cell>
          <cell r="AZ214">
            <v>78.099999999999994</v>
          </cell>
          <cell r="BA214">
            <v>13.58387096774193</v>
          </cell>
          <cell r="BB214">
            <v>14.516129032258064</v>
          </cell>
          <cell r="BC214">
            <v>8.0765499999999975</v>
          </cell>
          <cell r="BD214">
            <v>5.7</v>
          </cell>
          <cell r="BE214">
            <v>1.8088080645161262</v>
          </cell>
          <cell r="BF214">
            <v>-12.707320967741937</v>
          </cell>
          <cell r="BG214">
            <v>2.3160154475238493E-2</v>
          </cell>
          <cell r="BH214">
            <v>0.56774193548387097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K214">
            <v>0</v>
          </cell>
          <cell r="CL214">
            <v>0</v>
          </cell>
          <cell r="CM214">
            <v>0</v>
          </cell>
          <cell r="CO214" t="str">
            <v>NEW24</v>
          </cell>
        </row>
        <row r="215">
          <cell r="C215">
            <v>211</v>
          </cell>
          <cell r="D215" t="str">
            <v>FAB-441</v>
          </cell>
          <cell r="E215" t="str">
            <v>Ronak DC</v>
          </cell>
          <cell r="F215" t="str">
            <v>DC2</v>
          </cell>
          <cell r="G215" t="str">
            <v>Rushita</v>
          </cell>
          <cell r="I215">
            <v>1</v>
          </cell>
          <cell r="J215">
            <v>0</v>
          </cell>
          <cell r="K215">
            <v>0</v>
          </cell>
          <cell r="L215">
            <v>0</v>
          </cell>
          <cell r="M215">
            <v>69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70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1</v>
          </cell>
          <cell r="AJ215">
            <v>69</v>
          </cell>
          <cell r="AK215">
            <v>59.99</v>
          </cell>
          <cell r="AL215">
            <v>4139.3100000000004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R215">
            <v>0</v>
          </cell>
          <cell r="AS215">
            <v>0</v>
          </cell>
          <cell r="AT215">
            <v>100</v>
          </cell>
          <cell r="AU215">
            <v>0</v>
          </cell>
          <cell r="AV215">
            <v>100</v>
          </cell>
          <cell r="AW215">
            <v>0</v>
          </cell>
          <cell r="AX215">
            <v>1</v>
          </cell>
          <cell r="AY215">
            <v>64.516129032258064</v>
          </cell>
          <cell r="AZ215">
            <v>64.19</v>
          </cell>
          <cell r="BA215">
            <v>-0.32612903225806633</v>
          </cell>
          <cell r="BB215">
            <v>14.516129032258064</v>
          </cell>
          <cell r="BC215">
            <v>9.2015499999999903</v>
          </cell>
          <cell r="BD215">
            <v>0</v>
          </cell>
          <cell r="BE215">
            <v>9.2015499999999903</v>
          </cell>
          <cell r="BF215">
            <v>-5.3145790322580737</v>
          </cell>
          <cell r="BG215">
            <v>0.14334865243807432</v>
          </cell>
          <cell r="BH215">
            <v>0</v>
          </cell>
          <cell r="BI215">
            <v>0</v>
          </cell>
          <cell r="BJ215">
            <v>100</v>
          </cell>
          <cell r="BK215">
            <v>0</v>
          </cell>
          <cell r="BL215">
            <v>100</v>
          </cell>
          <cell r="BM215">
            <v>0</v>
          </cell>
          <cell r="BN215">
            <v>0</v>
          </cell>
          <cell r="BO215">
            <v>64.516129032258064</v>
          </cell>
          <cell r="BP215">
            <v>0</v>
          </cell>
          <cell r="BQ215">
            <v>-64.516129032258064</v>
          </cell>
          <cell r="BR215">
            <v>19.032258064516128</v>
          </cell>
          <cell r="BS215">
            <v>0</v>
          </cell>
          <cell r="BT215">
            <v>0</v>
          </cell>
          <cell r="BU215">
            <v>0</v>
          </cell>
          <cell r="BV215">
            <v>-19.032258064516128</v>
          </cell>
          <cell r="BW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K215">
            <v>0</v>
          </cell>
          <cell r="CL215">
            <v>0</v>
          </cell>
          <cell r="CM215">
            <v>0</v>
          </cell>
          <cell r="CO215" t="str">
            <v>NEW24</v>
          </cell>
        </row>
        <row r="216">
          <cell r="C216">
            <v>212</v>
          </cell>
          <cell r="D216" t="str">
            <v>FPB-04</v>
          </cell>
          <cell r="E216" t="str">
            <v>Tejas DC</v>
          </cell>
          <cell r="F216" t="str">
            <v>DC2</v>
          </cell>
          <cell r="G216" t="str">
            <v>Rushita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7</v>
          </cell>
          <cell r="N216">
            <v>0</v>
          </cell>
          <cell r="O216">
            <v>0</v>
          </cell>
          <cell r="P216">
            <v>0</v>
          </cell>
          <cell r="Q216">
            <v>2</v>
          </cell>
          <cell r="R216">
            <v>0</v>
          </cell>
          <cell r="S216">
            <v>0</v>
          </cell>
          <cell r="T216">
            <v>0</v>
          </cell>
          <cell r="U216">
            <v>7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7</v>
          </cell>
          <cell r="AK216">
            <v>64.989999999999995</v>
          </cell>
          <cell r="AL216">
            <v>454.92999999999995</v>
          </cell>
          <cell r="AM216">
            <v>137.76999999999998</v>
          </cell>
          <cell r="AN216">
            <v>172.21249999999998</v>
          </cell>
          <cell r="AO216">
            <v>34.442499999999995</v>
          </cell>
          <cell r="AP216">
            <v>206.65499999999997</v>
          </cell>
          <cell r="AR216">
            <v>100</v>
          </cell>
          <cell r="AS216">
            <v>0</v>
          </cell>
          <cell r="AT216">
            <v>0</v>
          </cell>
          <cell r="AU216">
            <v>0</v>
          </cell>
          <cell r="AV216">
            <v>100</v>
          </cell>
          <cell r="AW216">
            <v>0</v>
          </cell>
          <cell r="AX216">
            <v>0</v>
          </cell>
          <cell r="AY216">
            <v>64.516129032258064</v>
          </cell>
          <cell r="AZ216">
            <v>0</v>
          </cell>
          <cell r="BA216">
            <v>-64.516129032258064</v>
          </cell>
          <cell r="BB216">
            <v>16.451612903225808</v>
          </cell>
          <cell r="BC216">
            <v>0</v>
          </cell>
          <cell r="BD216">
            <v>0</v>
          </cell>
          <cell r="BE216">
            <v>0</v>
          </cell>
          <cell r="BF216">
            <v>-16.451612903225808</v>
          </cell>
          <cell r="BG216">
            <v>0</v>
          </cell>
          <cell r="BH216">
            <v>0</v>
          </cell>
          <cell r="BI216">
            <v>0</v>
          </cell>
          <cell r="BJ216">
            <v>200</v>
          </cell>
          <cell r="BK216">
            <v>0</v>
          </cell>
          <cell r="BL216">
            <v>200</v>
          </cell>
          <cell r="BM216">
            <v>137.76999999999998</v>
          </cell>
          <cell r="BN216">
            <v>0</v>
          </cell>
          <cell r="BO216">
            <v>129.03225806451613</v>
          </cell>
          <cell r="BP216">
            <v>0</v>
          </cell>
          <cell r="BQ216">
            <v>-129.03225806451613</v>
          </cell>
          <cell r="BR216">
            <v>38.064516129032256</v>
          </cell>
          <cell r="BS216">
            <v>0</v>
          </cell>
          <cell r="BT216">
            <v>0</v>
          </cell>
          <cell r="BU216">
            <v>0</v>
          </cell>
          <cell r="BV216">
            <v>-38.064516129032256</v>
          </cell>
          <cell r="BW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K216">
            <v>0</v>
          </cell>
          <cell r="CL216">
            <v>0</v>
          </cell>
          <cell r="CM216">
            <v>0</v>
          </cell>
          <cell r="CO216" t="str">
            <v>NEW24</v>
          </cell>
        </row>
        <row r="217">
          <cell r="C217">
            <v>213</v>
          </cell>
          <cell r="D217" t="str">
            <v>STA-51</v>
          </cell>
          <cell r="E217" t="str">
            <v>Tejas</v>
          </cell>
          <cell r="F217" t="str">
            <v>Darshan</v>
          </cell>
          <cell r="G217" t="str">
            <v>Rushita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K217">
            <v>0</v>
          </cell>
          <cell r="CL217">
            <v>0</v>
          </cell>
          <cell r="CM217">
            <v>0</v>
          </cell>
          <cell r="CO217" t="str">
            <v>NEW25</v>
          </cell>
        </row>
        <row r="218">
          <cell r="C218">
            <v>214</v>
          </cell>
          <cell r="D218" t="str">
            <v>FPB-05</v>
          </cell>
          <cell r="E218" t="str">
            <v>Tejas</v>
          </cell>
          <cell r="F218" t="str">
            <v>Darshan</v>
          </cell>
          <cell r="G218" t="str">
            <v>Rushita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138.49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K218">
            <v>0</v>
          </cell>
          <cell r="CL218">
            <v>0</v>
          </cell>
          <cell r="CM218">
            <v>0</v>
          </cell>
          <cell r="CO218" t="str">
            <v>NEW24</v>
          </cell>
        </row>
        <row r="219">
          <cell r="C219">
            <v>215</v>
          </cell>
          <cell r="D219" t="str">
            <v>FPB-06</v>
          </cell>
          <cell r="E219" t="str">
            <v>Tejas</v>
          </cell>
          <cell r="F219" t="str">
            <v>Darshan</v>
          </cell>
          <cell r="G219" t="str">
            <v>Rushita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2</v>
          </cell>
          <cell r="Z219">
            <v>2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159.99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K219">
            <v>0</v>
          </cell>
          <cell r="CL219">
            <v>0</v>
          </cell>
          <cell r="CM219">
            <v>0</v>
          </cell>
          <cell r="CO219" t="str">
            <v>NEW24</v>
          </cell>
        </row>
        <row r="220">
          <cell r="C220">
            <v>216</v>
          </cell>
          <cell r="D220" t="str">
            <v>ST-08</v>
          </cell>
          <cell r="E220" t="str">
            <v>Tejas DC</v>
          </cell>
          <cell r="F220" t="str">
            <v>DC2</v>
          </cell>
          <cell r="G220" t="str">
            <v>Rushita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K220">
            <v>0</v>
          </cell>
          <cell r="CL220">
            <v>0</v>
          </cell>
          <cell r="CM220">
            <v>0</v>
          </cell>
          <cell r="CO220" t="str">
            <v>NEW25</v>
          </cell>
        </row>
        <row r="221">
          <cell r="C221">
            <v>217</v>
          </cell>
          <cell r="D221" t="str">
            <v>ST-09</v>
          </cell>
          <cell r="E221" t="str">
            <v>Tejas</v>
          </cell>
          <cell r="F221" t="str">
            <v>Darshan</v>
          </cell>
          <cell r="G221" t="str">
            <v>Rushita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59</v>
          </cell>
          <cell r="N221">
            <v>0</v>
          </cell>
          <cell r="O221">
            <v>0</v>
          </cell>
          <cell r="P221">
            <v>0</v>
          </cell>
          <cell r="Q221">
            <v>1</v>
          </cell>
          <cell r="R221">
            <v>0</v>
          </cell>
          <cell r="S221">
            <v>0</v>
          </cell>
          <cell r="T221">
            <v>0</v>
          </cell>
          <cell r="U221">
            <v>60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59</v>
          </cell>
          <cell r="AK221">
            <v>170.7699784543538</v>
          </cell>
          <cell r="AL221">
            <v>10075.428728806874</v>
          </cell>
          <cell r="AM221">
            <v>368.14327170915067</v>
          </cell>
          <cell r="AN221">
            <v>460.17908963643839</v>
          </cell>
          <cell r="AO221">
            <v>92.035817927287667</v>
          </cell>
          <cell r="AP221">
            <v>552.214907563726</v>
          </cell>
          <cell r="AR221">
            <v>0</v>
          </cell>
          <cell r="AS221">
            <v>0</v>
          </cell>
          <cell r="AT221">
            <v>1600</v>
          </cell>
          <cell r="AU221">
            <v>0</v>
          </cell>
          <cell r="AV221">
            <v>1600</v>
          </cell>
          <cell r="AW221">
            <v>213.38518990220606</v>
          </cell>
          <cell r="AX221">
            <v>0</v>
          </cell>
          <cell r="AY221">
            <v>1032.258064516129</v>
          </cell>
          <cell r="AZ221">
            <v>0</v>
          </cell>
          <cell r="BA221">
            <v>-1032.258064516129</v>
          </cell>
          <cell r="BB221">
            <v>304.51612903225805</v>
          </cell>
          <cell r="BC221">
            <v>0</v>
          </cell>
          <cell r="BD221">
            <v>0.42268979386626437</v>
          </cell>
          <cell r="BE221">
            <v>-0.42268979386626437</v>
          </cell>
          <cell r="BF221">
            <v>-304.9388188261243</v>
          </cell>
          <cell r="BG221">
            <v>0</v>
          </cell>
          <cell r="BH221">
            <v>0</v>
          </cell>
          <cell r="BI221">
            <v>0</v>
          </cell>
          <cell r="BJ221">
            <v>200</v>
          </cell>
          <cell r="BK221">
            <v>0</v>
          </cell>
          <cell r="BL221">
            <v>200</v>
          </cell>
          <cell r="BM221">
            <v>154.75808180694463</v>
          </cell>
          <cell r="BN221">
            <v>0</v>
          </cell>
          <cell r="BO221">
            <v>129.03225806451613</v>
          </cell>
          <cell r="BP221">
            <v>0</v>
          </cell>
          <cell r="BQ221">
            <v>-129.03225806451613</v>
          </cell>
          <cell r="BR221">
            <v>38.064516129032256</v>
          </cell>
          <cell r="BS221">
            <v>0</v>
          </cell>
          <cell r="BT221">
            <v>6.5523390669423991</v>
          </cell>
          <cell r="BU221">
            <v>-6.5523390669423991</v>
          </cell>
          <cell r="BV221">
            <v>-44.616855195974658</v>
          </cell>
          <cell r="BW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K221">
            <v>0</v>
          </cell>
          <cell r="CL221">
            <v>0</v>
          </cell>
          <cell r="CM221">
            <v>0</v>
          </cell>
          <cell r="CO221" t="str">
            <v>NEW24</v>
          </cell>
        </row>
        <row r="222">
          <cell r="C222">
            <v>218</v>
          </cell>
          <cell r="D222" t="str">
            <v>ST-10</v>
          </cell>
          <cell r="E222" t="str">
            <v>Tejas</v>
          </cell>
          <cell r="F222" t="str">
            <v>Darshan</v>
          </cell>
          <cell r="G222" t="str">
            <v>Rushita</v>
          </cell>
          <cell r="I222">
            <v>1</v>
          </cell>
          <cell r="J222">
            <v>0</v>
          </cell>
          <cell r="K222">
            <v>0</v>
          </cell>
          <cell r="L222">
            <v>0</v>
          </cell>
          <cell r="M222">
            <v>48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49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1</v>
          </cell>
          <cell r="AJ222">
            <v>48</v>
          </cell>
          <cell r="AK222">
            <v>206.63007780669776</v>
          </cell>
          <cell r="AL222">
            <v>9918.2437347214927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R222">
            <v>0</v>
          </cell>
          <cell r="AS222">
            <v>0</v>
          </cell>
          <cell r="AT222">
            <v>900</v>
          </cell>
          <cell r="AU222">
            <v>0</v>
          </cell>
          <cell r="AV222">
            <v>900</v>
          </cell>
          <cell r="AW222">
            <v>0</v>
          </cell>
          <cell r="AX222">
            <v>1</v>
          </cell>
          <cell r="AY222">
            <v>580.64516129032256</v>
          </cell>
          <cell r="AZ222">
            <v>239.09536847183696</v>
          </cell>
          <cell r="BA222">
            <v>-341.54979281848557</v>
          </cell>
          <cell r="BB222">
            <v>171.29032258064515</v>
          </cell>
          <cell r="BC222">
            <v>31.350217108817446</v>
          </cell>
          <cell r="BD222">
            <v>42.776000512311604</v>
          </cell>
          <cell r="BE222">
            <v>-11.425783403494158</v>
          </cell>
          <cell r="BF222">
            <v>-182.71610598413932</v>
          </cell>
          <cell r="BG222">
            <v>-4.7787556390244346E-2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6.1365093922316287</v>
          </cell>
          <cell r="BU222">
            <v>-6.1365093922316287</v>
          </cell>
          <cell r="BV222">
            <v>-6.1365093922316287</v>
          </cell>
          <cell r="BW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K222">
            <v>0</v>
          </cell>
          <cell r="CL222">
            <v>0</v>
          </cell>
          <cell r="CM222">
            <v>0</v>
          </cell>
          <cell r="CO222" t="str">
            <v>NEW24</v>
          </cell>
        </row>
        <row r="223">
          <cell r="C223">
            <v>219</v>
          </cell>
          <cell r="D223" t="str">
            <v>ST-11</v>
          </cell>
          <cell r="E223" t="str">
            <v>Tejas</v>
          </cell>
          <cell r="F223" t="str">
            <v>Darshan</v>
          </cell>
          <cell r="G223" t="str">
            <v>Rushita</v>
          </cell>
          <cell r="I223">
            <v>4</v>
          </cell>
          <cell r="J223">
            <v>0</v>
          </cell>
          <cell r="K223">
            <v>0</v>
          </cell>
          <cell r="L223">
            <v>0</v>
          </cell>
          <cell r="M223">
            <v>12</v>
          </cell>
          <cell r="N223">
            <v>0</v>
          </cell>
          <cell r="O223">
            <v>0</v>
          </cell>
          <cell r="P223">
            <v>0</v>
          </cell>
          <cell r="Q223">
            <v>5</v>
          </cell>
          <cell r="R223">
            <v>0</v>
          </cell>
          <cell r="S223">
            <v>0</v>
          </cell>
          <cell r="T223">
            <v>0</v>
          </cell>
          <cell r="U223">
            <v>16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4</v>
          </cell>
          <cell r="AJ223">
            <v>12</v>
          </cell>
          <cell r="AK223">
            <v>261.16810074120622</v>
          </cell>
          <cell r="AL223">
            <v>3134.0172088944746</v>
          </cell>
          <cell r="AM223">
            <v>1456.0449652141638</v>
          </cell>
          <cell r="AN223">
            <v>1820.0562065177046</v>
          </cell>
          <cell r="AO223">
            <v>364.01124130354094</v>
          </cell>
          <cell r="AP223">
            <v>2184.0674478212454</v>
          </cell>
          <cell r="AR223">
            <v>0</v>
          </cell>
          <cell r="AS223">
            <v>0</v>
          </cell>
          <cell r="AT223">
            <v>3000</v>
          </cell>
          <cell r="AU223">
            <v>0</v>
          </cell>
          <cell r="AV223">
            <v>3000</v>
          </cell>
          <cell r="AW223">
            <v>1179.0791553870481</v>
          </cell>
          <cell r="AX223">
            <v>5</v>
          </cell>
          <cell r="AY223">
            <v>1935.483870967742</v>
          </cell>
          <cell r="AZ223">
            <v>1379.1070254780475</v>
          </cell>
          <cell r="BA223">
            <v>-556.37684548969446</v>
          </cell>
          <cell r="BB223">
            <v>570.9677419354839</v>
          </cell>
          <cell r="BC223">
            <v>274.39890698188765</v>
          </cell>
          <cell r="BD223">
            <v>171.82463800369868</v>
          </cell>
          <cell r="BE223">
            <v>102.57426897818897</v>
          </cell>
          <cell r="BF223">
            <v>-468.39347295729493</v>
          </cell>
          <cell r="BG223">
            <v>7.437730871005685E-2</v>
          </cell>
          <cell r="BH223">
            <v>0</v>
          </cell>
          <cell r="BI223">
            <v>0</v>
          </cell>
          <cell r="BJ223">
            <v>600</v>
          </cell>
          <cell r="BK223">
            <v>0</v>
          </cell>
          <cell r="BL223">
            <v>600</v>
          </cell>
          <cell r="BM223">
            <v>276.96580982711555</v>
          </cell>
          <cell r="BN223">
            <v>0</v>
          </cell>
          <cell r="BO223">
            <v>387.09677419354841</v>
          </cell>
          <cell r="BP223">
            <v>0</v>
          </cell>
          <cell r="BQ223">
            <v>-387.09677419354841</v>
          </cell>
          <cell r="BR223">
            <v>114.19354838709677</v>
          </cell>
          <cell r="BS223">
            <v>0</v>
          </cell>
          <cell r="BT223">
            <v>35.035063144745166</v>
          </cell>
          <cell r="BU223">
            <v>-35.035063144745166</v>
          </cell>
          <cell r="BV223">
            <v>-149.22861153184192</v>
          </cell>
          <cell r="BW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K223">
            <v>0</v>
          </cell>
          <cell r="CL223">
            <v>0</v>
          </cell>
          <cell r="CM223">
            <v>0</v>
          </cell>
          <cell r="CO223" t="str">
            <v>NEW24</v>
          </cell>
        </row>
        <row r="224">
          <cell r="C224">
            <v>220</v>
          </cell>
          <cell r="D224" t="str">
            <v>ST-12</v>
          </cell>
          <cell r="E224" t="str">
            <v>Tejas</v>
          </cell>
          <cell r="F224" t="str">
            <v>Darshan</v>
          </cell>
          <cell r="G224" t="str">
            <v>Rushita</v>
          </cell>
          <cell r="I224">
            <v>4</v>
          </cell>
          <cell r="J224">
            <v>0</v>
          </cell>
          <cell r="K224">
            <v>0</v>
          </cell>
          <cell r="L224">
            <v>0</v>
          </cell>
          <cell r="M224">
            <v>13</v>
          </cell>
          <cell r="N224">
            <v>0</v>
          </cell>
          <cell r="O224">
            <v>0</v>
          </cell>
          <cell r="P224">
            <v>0</v>
          </cell>
          <cell r="Q224">
            <v>3</v>
          </cell>
          <cell r="R224">
            <v>1</v>
          </cell>
          <cell r="S224">
            <v>0</v>
          </cell>
          <cell r="T224">
            <v>0</v>
          </cell>
          <cell r="U224">
            <v>18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4</v>
          </cell>
          <cell r="AJ224">
            <v>13</v>
          </cell>
          <cell r="AK224">
            <v>133.03</v>
          </cell>
          <cell r="AL224">
            <v>1729.39</v>
          </cell>
          <cell r="AM224">
            <v>719.6</v>
          </cell>
          <cell r="AN224">
            <v>899.5</v>
          </cell>
          <cell r="AO224">
            <v>179.9</v>
          </cell>
          <cell r="AP224">
            <v>1079.4000000000001</v>
          </cell>
          <cell r="AR224">
            <v>0</v>
          </cell>
          <cell r="AS224">
            <v>0</v>
          </cell>
          <cell r="AT224">
            <v>1000</v>
          </cell>
          <cell r="AU224">
            <v>0</v>
          </cell>
          <cell r="AV224">
            <v>1000</v>
          </cell>
          <cell r="AW224">
            <v>287.14999999999998</v>
          </cell>
          <cell r="AX224">
            <v>3</v>
          </cell>
          <cell r="AY224">
            <v>645.16129032258061</v>
          </cell>
          <cell r="AZ224">
            <v>406.38</v>
          </cell>
          <cell r="BA224">
            <v>-238.78129032258062</v>
          </cell>
          <cell r="BB224">
            <v>119.35483870967741</v>
          </cell>
          <cell r="BC224">
            <v>45.641550000000024</v>
          </cell>
          <cell r="BD224">
            <v>0</v>
          </cell>
          <cell r="BE224">
            <v>45.641550000000024</v>
          </cell>
          <cell r="BF224">
            <v>-73.713288709677386</v>
          </cell>
          <cell r="BG224">
            <v>0.11231249077218373</v>
          </cell>
          <cell r="BH224">
            <v>0</v>
          </cell>
          <cell r="BI224">
            <v>0</v>
          </cell>
          <cell r="BJ224">
            <v>600</v>
          </cell>
          <cell r="BK224">
            <v>0</v>
          </cell>
          <cell r="BL224">
            <v>600</v>
          </cell>
          <cell r="BM224">
            <v>432.45000000000005</v>
          </cell>
          <cell r="BN224">
            <v>1</v>
          </cell>
          <cell r="BO224">
            <v>387.09677419354841</v>
          </cell>
          <cell r="BP224">
            <v>162.14000000000001</v>
          </cell>
          <cell r="BQ224">
            <v>-224.9567741935484</v>
          </cell>
          <cell r="BR224">
            <v>114.19354838709677</v>
          </cell>
          <cell r="BS224">
            <v>27.968299999999999</v>
          </cell>
          <cell r="BT224">
            <v>0</v>
          </cell>
          <cell r="BU224">
            <v>27.968299999999999</v>
          </cell>
          <cell r="BV224">
            <v>-86.225248387096769</v>
          </cell>
          <cell r="BW224">
            <v>0.17249475761687427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K224">
            <v>0</v>
          </cell>
          <cell r="CL224">
            <v>0</v>
          </cell>
          <cell r="CM224">
            <v>0</v>
          </cell>
          <cell r="CO224" t="str">
            <v>NEW24</v>
          </cell>
        </row>
        <row r="225">
          <cell r="C225">
            <v>221</v>
          </cell>
          <cell r="D225" t="str">
            <v>GEN-SB05</v>
          </cell>
          <cell r="E225" t="str">
            <v>Tejas</v>
          </cell>
          <cell r="F225" t="str">
            <v>Darshan</v>
          </cell>
          <cell r="G225" t="str">
            <v>Rushita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9</v>
          </cell>
          <cell r="N225">
            <v>0</v>
          </cell>
          <cell r="O225">
            <v>0</v>
          </cell>
          <cell r="P225">
            <v>0</v>
          </cell>
          <cell r="Q225">
            <v>1</v>
          </cell>
          <cell r="R225">
            <v>0</v>
          </cell>
          <cell r="S225">
            <v>0</v>
          </cell>
          <cell r="T225">
            <v>0</v>
          </cell>
          <cell r="U225">
            <v>9</v>
          </cell>
          <cell r="V225">
            <v>0</v>
          </cell>
          <cell r="W225">
            <v>0</v>
          </cell>
          <cell r="X225">
            <v>0</v>
          </cell>
          <cell r="Y225">
            <v>10</v>
          </cell>
          <cell r="Z225">
            <v>10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9</v>
          </cell>
          <cell r="AK225">
            <v>37.99</v>
          </cell>
          <cell r="AL225">
            <v>341.91</v>
          </cell>
          <cell r="AM225">
            <v>41.03</v>
          </cell>
          <cell r="AN225">
            <v>51.287500000000001</v>
          </cell>
          <cell r="AO225">
            <v>10.2575</v>
          </cell>
          <cell r="AP225">
            <v>61.545000000000002</v>
          </cell>
          <cell r="AR225">
            <v>100</v>
          </cell>
          <cell r="AS225">
            <v>0</v>
          </cell>
          <cell r="AT225">
            <v>0</v>
          </cell>
          <cell r="AU225">
            <v>0</v>
          </cell>
          <cell r="AV225">
            <v>100</v>
          </cell>
          <cell r="AW225">
            <v>0</v>
          </cell>
          <cell r="AX225">
            <v>0</v>
          </cell>
          <cell r="AY225">
            <v>64.516129032258064</v>
          </cell>
          <cell r="AZ225">
            <v>0</v>
          </cell>
          <cell r="BA225">
            <v>-64.516129032258064</v>
          </cell>
          <cell r="BB225">
            <v>16.451612903225808</v>
          </cell>
          <cell r="BC225">
            <v>0</v>
          </cell>
          <cell r="BD225">
            <v>0.52</v>
          </cell>
          <cell r="BE225">
            <v>-0.52</v>
          </cell>
          <cell r="BF225">
            <v>-16.971612903225807</v>
          </cell>
          <cell r="BG225">
            <v>0</v>
          </cell>
          <cell r="BH225">
            <v>0</v>
          </cell>
          <cell r="BI225">
            <v>0</v>
          </cell>
          <cell r="BJ225">
            <v>100</v>
          </cell>
          <cell r="BK225">
            <v>0</v>
          </cell>
          <cell r="BL225">
            <v>100</v>
          </cell>
          <cell r="BM225">
            <v>41.03</v>
          </cell>
          <cell r="BN225">
            <v>0</v>
          </cell>
          <cell r="BO225">
            <v>64.516129032258064</v>
          </cell>
          <cell r="BP225">
            <v>0</v>
          </cell>
          <cell r="BQ225">
            <v>-64.516129032258064</v>
          </cell>
          <cell r="BR225">
            <v>17.741935483870968</v>
          </cell>
          <cell r="BS225">
            <v>0</v>
          </cell>
          <cell r="BT225">
            <v>0</v>
          </cell>
          <cell r="BU225">
            <v>0</v>
          </cell>
          <cell r="BV225">
            <v>-17.741935483870968</v>
          </cell>
          <cell r="BW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K225">
            <v>0</v>
          </cell>
          <cell r="CL225">
            <v>0</v>
          </cell>
          <cell r="CM225">
            <v>0</v>
          </cell>
          <cell r="CO225" t="str">
            <v>NEW24</v>
          </cell>
        </row>
        <row r="226">
          <cell r="C226">
            <v>222</v>
          </cell>
          <cell r="D226" t="str">
            <v>ST-13</v>
          </cell>
          <cell r="E226" t="str">
            <v>Tejas</v>
          </cell>
          <cell r="F226" t="str">
            <v>Darshan</v>
          </cell>
          <cell r="G226" t="str">
            <v>Rushita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72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72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72</v>
          </cell>
          <cell r="AK226">
            <v>52.49</v>
          </cell>
          <cell r="AL226">
            <v>3779.28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R226">
            <v>0</v>
          </cell>
          <cell r="AS226">
            <v>0</v>
          </cell>
          <cell r="AT226">
            <v>500</v>
          </cell>
          <cell r="AU226">
            <v>0</v>
          </cell>
          <cell r="AV226">
            <v>500</v>
          </cell>
          <cell r="AW226">
            <v>0</v>
          </cell>
          <cell r="AX226">
            <v>0</v>
          </cell>
          <cell r="AY226">
            <v>322.58064516129031</v>
          </cell>
          <cell r="AZ226">
            <v>0</v>
          </cell>
          <cell r="BA226">
            <v>-322.58064516129031</v>
          </cell>
          <cell r="BB226">
            <v>59.677419354838705</v>
          </cell>
          <cell r="BC226">
            <v>0</v>
          </cell>
          <cell r="BD226">
            <v>0</v>
          </cell>
          <cell r="BE226">
            <v>0</v>
          </cell>
          <cell r="BF226">
            <v>-59.677419354838705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K226">
            <v>0</v>
          </cell>
          <cell r="CL226">
            <v>0</v>
          </cell>
          <cell r="CM226">
            <v>0</v>
          </cell>
          <cell r="CO226" t="str">
            <v>IMP. NEW24</v>
          </cell>
        </row>
        <row r="227">
          <cell r="C227">
            <v>223</v>
          </cell>
          <cell r="D227" t="str">
            <v>ST-14</v>
          </cell>
          <cell r="E227" t="str">
            <v>Tejas</v>
          </cell>
          <cell r="F227" t="str">
            <v>Darshan</v>
          </cell>
          <cell r="G227" t="str">
            <v>Rushita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98</v>
          </cell>
          <cell r="N227">
            <v>0</v>
          </cell>
          <cell r="O227">
            <v>0</v>
          </cell>
          <cell r="P227">
            <v>0</v>
          </cell>
          <cell r="Q227">
            <v>1</v>
          </cell>
          <cell r="R227">
            <v>0</v>
          </cell>
          <cell r="S227">
            <v>0</v>
          </cell>
          <cell r="T227">
            <v>0</v>
          </cell>
          <cell r="U227">
            <v>98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98</v>
          </cell>
          <cell r="AK227">
            <v>74.989999999999995</v>
          </cell>
          <cell r="AL227">
            <v>7349.0199999999995</v>
          </cell>
          <cell r="AM227">
            <v>81.179999999999993</v>
          </cell>
          <cell r="AN227">
            <v>101.47499999999998</v>
          </cell>
          <cell r="AO227">
            <v>20.294999999999998</v>
          </cell>
          <cell r="AP227">
            <v>121.76999999999998</v>
          </cell>
          <cell r="AR227">
            <v>0</v>
          </cell>
          <cell r="AS227">
            <v>0</v>
          </cell>
          <cell r="AT227">
            <v>500</v>
          </cell>
          <cell r="AU227">
            <v>0</v>
          </cell>
          <cell r="AV227">
            <v>500</v>
          </cell>
          <cell r="AW227">
            <v>0</v>
          </cell>
          <cell r="AX227">
            <v>0</v>
          </cell>
          <cell r="AY227">
            <v>322.58064516129031</v>
          </cell>
          <cell r="AZ227">
            <v>0</v>
          </cell>
          <cell r="BA227">
            <v>-322.58064516129031</v>
          </cell>
          <cell r="BB227">
            <v>59.677419354838705</v>
          </cell>
          <cell r="BC227">
            <v>0</v>
          </cell>
          <cell r="BD227">
            <v>0</v>
          </cell>
          <cell r="BE227">
            <v>0</v>
          </cell>
          <cell r="BF227">
            <v>-59.677419354838705</v>
          </cell>
          <cell r="BG227">
            <v>0</v>
          </cell>
          <cell r="BH227">
            <v>0</v>
          </cell>
          <cell r="BI227">
            <v>0</v>
          </cell>
          <cell r="BJ227">
            <v>100</v>
          </cell>
          <cell r="BK227">
            <v>0</v>
          </cell>
          <cell r="BL227">
            <v>100</v>
          </cell>
          <cell r="BM227">
            <v>81.179999999999993</v>
          </cell>
          <cell r="BN227">
            <v>0</v>
          </cell>
          <cell r="BO227">
            <v>64.516129032258064</v>
          </cell>
          <cell r="BP227">
            <v>0</v>
          </cell>
          <cell r="BQ227">
            <v>-64.516129032258064</v>
          </cell>
          <cell r="BR227">
            <v>19.032258064516128</v>
          </cell>
          <cell r="BS227">
            <v>0</v>
          </cell>
          <cell r="BT227">
            <v>0</v>
          </cell>
          <cell r="BU227">
            <v>0</v>
          </cell>
          <cell r="BV227">
            <v>-19.032258064516128</v>
          </cell>
          <cell r="BW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K227">
            <v>0</v>
          </cell>
          <cell r="CL227">
            <v>0</v>
          </cell>
          <cell r="CM227">
            <v>0</v>
          </cell>
          <cell r="CO227" t="str">
            <v>NEW24</v>
          </cell>
        </row>
        <row r="228">
          <cell r="C228">
            <v>224</v>
          </cell>
          <cell r="D228" t="str">
            <v>FAB-465</v>
          </cell>
          <cell r="E228" t="str">
            <v>Tejas</v>
          </cell>
          <cell r="F228" t="str">
            <v>Darshan</v>
          </cell>
          <cell r="G228" t="str">
            <v>Rushita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38</v>
          </cell>
          <cell r="N228">
            <v>0</v>
          </cell>
          <cell r="O228">
            <v>0</v>
          </cell>
          <cell r="P228">
            <v>0</v>
          </cell>
          <cell r="Q228">
            <v>1</v>
          </cell>
          <cell r="R228">
            <v>0</v>
          </cell>
          <cell r="S228">
            <v>0</v>
          </cell>
          <cell r="T228">
            <v>0</v>
          </cell>
          <cell r="U228">
            <v>38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38</v>
          </cell>
          <cell r="AK228">
            <v>69.989999999999995</v>
          </cell>
          <cell r="AL228">
            <v>2659.62</v>
          </cell>
          <cell r="AM228">
            <v>74.89</v>
          </cell>
          <cell r="AN228">
            <v>93.612499999999997</v>
          </cell>
          <cell r="AO228">
            <v>18.7225</v>
          </cell>
          <cell r="AP228">
            <v>112.33499999999999</v>
          </cell>
          <cell r="AR228">
            <v>100</v>
          </cell>
          <cell r="AS228">
            <v>0</v>
          </cell>
          <cell r="AT228">
            <v>0</v>
          </cell>
          <cell r="AU228">
            <v>0</v>
          </cell>
          <cell r="AV228">
            <v>100</v>
          </cell>
          <cell r="AW228">
            <v>74.89</v>
          </cell>
          <cell r="AX228">
            <v>0</v>
          </cell>
          <cell r="AY228">
            <v>64.516129032258064</v>
          </cell>
          <cell r="AZ228">
            <v>0</v>
          </cell>
          <cell r="BA228">
            <v>-64.516129032258064</v>
          </cell>
          <cell r="BB228">
            <v>16.451612903225808</v>
          </cell>
          <cell r="BC228">
            <v>0</v>
          </cell>
          <cell r="BD228">
            <v>18.64</v>
          </cell>
          <cell r="BE228">
            <v>-18.64</v>
          </cell>
          <cell r="BF228">
            <v>-35.091612903225808</v>
          </cell>
          <cell r="BG228">
            <v>0</v>
          </cell>
          <cell r="BH228">
            <v>0</v>
          </cell>
          <cell r="BI228">
            <v>0</v>
          </cell>
          <cell r="BJ228">
            <v>100</v>
          </cell>
          <cell r="BK228">
            <v>0</v>
          </cell>
          <cell r="BL228">
            <v>100</v>
          </cell>
          <cell r="BM228">
            <v>0</v>
          </cell>
          <cell r="BN228">
            <v>0</v>
          </cell>
          <cell r="BO228">
            <v>64.516129032258064</v>
          </cell>
          <cell r="BP228">
            <v>0</v>
          </cell>
          <cell r="BQ228">
            <v>-64.516129032258064</v>
          </cell>
          <cell r="BR228">
            <v>19.032258064516128</v>
          </cell>
          <cell r="BS228">
            <v>0</v>
          </cell>
          <cell r="BT228">
            <v>0</v>
          </cell>
          <cell r="BU228">
            <v>0</v>
          </cell>
          <cell r="BV228">
            <v>-19.032258064516128</v>
          </cell>
          <cell r="BW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K228">
            <v>0</v>
          </cell>
          <cell r="CL228">
            <v>0</v>
          </cell>
          <cell r="CM228">
            <v>0</v>
          </cell>
          <cell r="CO228" t="str">
            <v>NEW24</v>
          </cell>
        </row>
        <row r="229">
          <cell r="C229">
            <v>225</v>
          </cell>
          <cell r="D229" t="str">
            <v>FAB-466</v>
          </cell>
          <cell r="E229" t="str">
            <v>Tejas</v>
          </cell>
          <cell r="F229" t="str">
            <v>Darshan</v>
          </cell>
          <cell r="G229" t="str">
            <v>Rushita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6</v>
          </cell>
          <cell r="N229">
            <v>0</v>
          </cell>
          <cell r="O229">
            <v>0</v>
          </cell>
          <cell r="P229">
            <v>0</v>
          </cell>
          <cell r="Q229">
            <v>1</v>
          </cell>
          <cell r="R229">
            <v>0</v>
          </cell>
          <cell r="S229">
            <v>0</v>
          </cell>
          <cell r="T229">
            <v>0</v>
          </cell>
          <cell r="U229">
            <v>6</v>
          </cell>
          <cell r="V229">
            <v>0</v>
          </cell>
          <cell r="W229">
            <v>0</v>
          </cell>
          <cell r="X229">
            <v>0</v>
          </cell>
          <cell r="Y229">
            <v>40</v>
          </cell>
          <cell r="Z229">
            <v>0</v>
          </cell>
          <cell r="AA229">
            <v>40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6</v>
          </cell>
          <cell r="AK229">
            <v>88.99</v>
          </cell>
          <cell r="AL229">
            <v>533.93999999999994</v>
          </cell>
          <cell r="AM229">
            <v>95.22</v>
          </cell>
          <cell r="AN229">
            <v>119.02500000000001</v>
          </cell>
          <cell r="AO229">
            <v>23.805</v>
          </cell>
          <cell r="AP229">
            <v>142.83000000000001</v>
          </cell>
          <cell r="AR229">
            <v>200</v>
          </cell>
          <cell r="AS229">
            <v>0</v>
          </cell>
          <cell r="AT229">
            <v>0</v>
          </cell>
          <cell r="AU229">
            <v>0</v>
          </cell>
          <cell r="AV229">
            <v>200</v>
          </cell>
          <cell r="AW229">
            <v>95.22</v>
          </cell>
          <cell r="AX229">
            <v>0</v>
          </cell>
          <cell r="AY229">
            <v>129.03225806451613</v>
          </cell>
          <cell r="AZ229">
            <v>0</v>
          </cell>
          <cell r="BA229">
            <v>-129.03225806451613</v>
          </cell>
          <cell r="BB229">
            <v>32.903225806451616</v>
          </cell>
          <cell r="BC229">
            <v>0</v>
          </cell>
          <cell r="BD229">
            <v>4.330000000000001</v>
          </cell>
          <cell r="BE229">
            <v>-4.330000000000001</v>
          </cell>
          <cell r="BF229">
            <v>-37.233225806451614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K229">
            <v>0</v>
          </cell>
          <cell r="CL229">
            <v>0</v>
          </cell>
          <cell r="CM229">
            <v>0</v>
          </cell>
          <cell r="CO229" t="str">
            <v>NEW24</v>
          </cell>
        </row>
        <row r="230">
          <cell r="C230">
            <v>226</v>
          </cell>
          <cell r="D230" t="str">
            <v>FAB-467</v>
          </cell>
          <cell r="E230" t="str">
            <v>Tejas</v>
          </cell>
          <cell r="F230" t="str">
            <v>Darshan</v>
          </cell>
          <cell r="G230" t="str">
            <v>Rushita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50</v>
          </cell>
          <cell r="Z230">
            <v>0</v>
          </cell>
          <cell r="AA230">
            <v>50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48.223744799836325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K230">
            <v>0</v>
          </cell>
          <cell r="CL230">
            <v>0</v>
          </cell>
          <cell r="CM230">
            <v>0</v>
          </cell>
          <cell r="CO230" t="str">
            <v>NEW24</v>
          </cell>
        </row>
        <row r="231">
          <cell r="C231">
            <v>227</v>
          </cell>
          <cell r="D231" t="str">
            <v>ECO-33</v>
          </cell>
          <cell r="E231" t="str">
            <v>DC</v>
          </cell>
          <cell r="F231" t="str">
            <v>DC2</v>
          </cell>
          <cell r="G231" t="str">
            <v>Rushita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K231">
            <v>0</v>
          </cell>
          <cell r="CL231">
            <v>0</v>
          </cell>
          <cell r="CM231">
            <v>0</v>
          </cell>
          <cell r="CO231" t="str">
            <v>NEW25</v>
          </cell>
        </row>
        <row r="232">
          <cell r="C232">
            <v>228</v>
          </cell>
          <cell r="D232" t="str">
            <v>ECO-34</v>
          </cell>
          <cell r="E232" t="str">
            <v>DC</v>
          </cell>
          <cell r="F232" t="str">
            <v>DC2</v>
          </cell>
          <cell r="G232" t="str">
            <v>Rushita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K232">
            <v>0</v>
          </cell>
          <cell r="CL232">
            <v>0</v>
          </cell>
          <cell r="CM232">
            <v>0</v>
          </cell>
          <cell r="CO232" t="str">
            <v>NEW25</v>
          </cell>
        </row>
        <row r="233">
          <cell r="C233">
            <v>229</v>
          </cell>
          <cell r="D233" t="str">
            <v>STA-52</v>
          </cell>
          <cell r="E233" t="str">
            <v>Tejas</v>
          </cell>
          <cell r="F233" t="str">
            <v>Darshan</v>
          </cell>
          <cell r="G233" t="str">
            <v>Rushita</v>
          </cell>
          <cell r="I233">
            <v>3</v>
          </cell>
          <cell r="J233">
            <v>0</v>
          </cell>
          <cell r="K233">
            <v>0</v>
          </cell>
          <cell r="L233">
            <v>0</v>
          </cell>
          <cell r="M233">
            <v>315</v>
          </cell>
          <cell r="N233">
            <v>0</v>
          </cell>
          <cell r="O233">
            <v>0</v>
          </cell>
          <cell r="P233">
            <v>0</v>
          </cell>
          <cell r="Q233">
            <v>7</v>
          </cell>
          <cell r="R233">
            <v>0</v>
          </cell>
          <cell r="S233">
            <v>0</v>
          </cell>
          <cell r="T233">
            <v>0</v>
          </cell>
          <cell r="U233">
            <v>318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3</v>
          </cell>
          <cell r="AJ233">
            <v>315</v>
          </cell>
          <cell r="AK233">
            <v>28.689986213488282</v>
          </cell>
          <cell r="AL233">
            <v>9037.3456572488085</v>
          </cell>
          <cell r="AM233">
            <v>261.73607811239953</v>
          </cell>
          <cell r="AN233">
            <v>327.17009764049942</v>
          </cell>
          <cell r="AO233">
            <v>65.434019528099881</v>
          </cell>
          <cell r="AP233">
            <v>392.60411716859932</v>
          </cell>
          <cell r="AR233">
            <v>0</v>
          </cell>
          <cell r="AS233">
            <v>0</v>
          </cell>
          <cell r="AT233">
            <v>500</v>
          </cell>
          <cell r="AU233">
            <v>0</v>
          </cell>
          <cell r="AV233">
            <v>500</v>
          </cell>
          <cell r="AW233">
            <v>172.07406833077988</v>
          </cell>
          <cell r="AX233">
            <v>3</v>
          </cell>
          <cell r="AY233">
            <v>322.58064516129031</v>
          </cell>
          <cell r="AZ233">
            <v>69.423141218000154</v>
          </cell>
          <cell r="BA233">
            <v>-253.15750394329015</v>
          </cell>
          <cell r="BB233">
            <v>82.258064516129025</v>
          </cell>
          <cell r="BC233">
            <v>3.1718426370452715</v>
          </cell>
          <cell r="BD233">
            <v>7.5194703809264594</v>
          </cell>
          <cell r="BE233">
            <v>-4.3476277438811879</v>
          </cell>
          <cell r="BF233">
            <v>-86.605692260010215</v>
          </cell>
          <cell r="BG233">
            <v>-6.2625050777073268E-2</v>
          </cell>
          <cell r="BH233">
            <v>0</v>
          </cell>
          <cell r="BI233">
            <v>0</v>
          </cell>
          <cell r="BJ233">
            <v>100</v>
          </cell>
          <cell r="BK233">
            <v>0</v>
          </cell>
          <cell r="BL233">
            <v>100</v>
          </cell>
          <cell r="BM233">
            <v>89.662009781619645</v>
          </cell>
          <cell r="BN233">
            <v>0</v>
          </cell>
          <cell r="BO233">
            <v>64.516129032258064</v>
          </cell>
          <cell r="BP233">
            <v>0</v>
          </cell>
          <cell r="BQ233">
            <v>-64.516129032258064</v>
          </cell>
          <cell r="BR233">
            <v>19.032258064516128</v>
          </cell>
          <cell r="BS233">
            <v>0</v>
          </cell>
          <cell r="BT233">
            <v>2.6842560594584746</v>
          </cell>
          <cell r="BU233">
            <v>-2.6842560594584746</v>
          </cell>
          <cell r="BV233">
            <v>-21.716514123974601</v>
          </cell>
          <cell r="BW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K233">
            <v>0</v>
          </cell>
          <cell r="CL233">
            <v>0</v>
          </cell>
          <cell r="CM233">
            <v>0</v>
          </cell>
          <cell r="CO233" t="str">
            <v>NEW24</v>
          </cell>
        </row>
        <row r="234">
          <cell r="C234">
            <v>230</v>
          </cell>
          <cell r="D234" t="str">
            <v>STA-53</v>
          </cell>
          <cell r="E234" t="str">
            <v>Tejas</v>
          </cell>
          <cell r="F234" t="str">
            <v>Darshan</v>
          </cell>
          <cell r="G234" t="str">
            <v>Rushita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56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56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56</v>
          </cell>
          <cell r="AK234">
            <v>56.479972307995595</v>
          </cell>
          <cell r="AL234">
            <v>3162.8784492477535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R234">
            <v>0</v>
          </cell>
          <cell r="AS234">
            <v>0</v>
          </cell>
          <cell r="AT234">
            <v>500</v>
          </cell>
          <cell r="AU234">
            <v>0</v>
          </cell>
          <cell r="AV234">
            <v>500</v>
          </cell>
          <cell r="AW234">
            <v>0</v>
          </cell>
          <cell r="AX234">
            <v>0</v>
          </cell>
          <cell r="AY234">
            <v>322.58064516129031</v>
          </cell>
          <cell r="AZ234">
            <v>0</v>
          </cell>
          <cell r="BA234">
            <v>-322.58064516129031</v>
          </cell>
          <cell r="BB234">
            <v>82.258064516129025</v>
          </cell>
          <cell r="BC234">
            <v>0</v>
          </cell>
          <cell r="BD234">
            <v>0</v>
          </cell>
          <cell r="BE234">
            <v>0</v>
          </cell>
          <cell r="BF234">
            <v>-82.258064516129025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0.59323416707654331</v>
          </cell>
          <cell r="BU234">
            <v>-0.59323416707654331</v>
          </cell>
          <cell r="BV234">
            <v>-0.59323416707654331</v>
          </cell>
          <cell r="BW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K234">
            <v>0</v>
          </cell>
          <cell r="CL234">
            <v>0</v>
          </cell>
          <cell r="CM234">
            <v>0</v>
          </cell>
          <cell r="CO234" t="str">
            <v>NEW24</v>
          </cell>
        </row>
        <row r="235">
          <cell r="C235">
            <v>231</v>
          </cell>
          <cell r="D235" t="str">
            <v>STA-54</v>
          </cell>
          <cell r="E235" t="str">
            <v>Tejas</v>
          </cell>
          <cell r="F235" t="str">
            <v>Darshan</v>
          </cell>
          <cell r="G235" t="str">
            <v>Rushita</v>
          </cell>
          <cell r="I235">
            <v>1</v>
          </cell>
          <cell r="J235">
            <v>0</v>
          </cell>
          <cell r="K235">
            <v>0</v>
          </cell>
          <cell r="L235">
            <v>0</v>
          </cell>
          <cell r="M235">
            <v>50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51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1</v>
          </cell>
          <cell r="AJ235">
            <v>50</v>
          </cell>
          <cell r="AK235">
            <v>49.270045475401226</v>
          </cell>
          <cell r="AL235">
            <v>2463.5022737700615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R235">
            <v>0</v>
          </cell>
          <cell r="AS235">
            <v>0</v>
          </cell>
          <cell r="AT235">
            <v>500</v>
          </cell>
          <cell r="AU235">
            <v>0</v>
          </cell>
          <cell r="AV235">
            <v>500</v>
          </cell>
          <cell r="AW235">
            <v>0</v>
          </cell>
          <cell r="AX235">
            <v>1</v>
          </cell>
          <cell r="AY235">
            <v>322.58064516129031</v>
          </cell>
          <cell r="AZ235">
            <v>57.011253166083705</v>
          </cell>
          <cell r="BA235">
            <v>-265.56939199520662</v>
          </cell>
          <cell r="BB235">
            <v>82.258064516129025</v>
          </cell>
          <cell r="BC235">
            <v>3.1346768088739552</v>
          </cell>
          <cell r="BD235">
            <v>7.0591697700275962</v>
          </cell>
          <cell r="BE235">
            <v>-3.924492961153641</v>
          </cell>
          <cell r="BF235">
            <v>-86.182557477282671</v>
          </cell>
          <cell r="BG235">
            <v>-6.8837163598577805E-2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0.9514936709411278</v>
          </cell>
          <cell r="BU235">
            <v>-0.9514936709411278</v>
          </cell>
          <cell r="BV235">
            <v>-0.9514936709411278</v>
          </cell>
          <cell r="BW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K235">
            <v>0</v>
          </cell>
          <cell r="CL235">
            <v>0</v>
          </cell>
          <cell r="CM235">
            <v>0</v>
          </cell>
          <cell r="CO235" t="str">
            <v>NEW24</v>
          </cell>
        </row>
        <row r="236">
          <cell r="C236">
            <v>232</v>
          </cell>
          <cell r="D236" t="str">
            <v>STA-55</v>
          </cell>
          <cell r="E236" t="str">
            <v>Tejas</v>
          </cell>
          <cell r="F236" t="str">
            <v>Darshan</v>
          </cell>
          <cell r="G236" t="str">
            <v>Rushita</v>
          </cell>
          <cell r="I236">
            <v>2</v>
          </cell>
          <cell r="J236">
            <v>0</v>
          </cell>
          <cell r="K236">
            <v>0</v>
          </cell>
          <cell r="L236">
            <v>0</v>
          </cell>
          <cell r="M236">
            <v>49</v>
          </cell>
          <cell r="N236">
            <v>0</v>
          </cell>
          <cell r="O236">
            <v>0</v>
          </cell>
          <cell r="P236">
            <v>0</v>
          </cell>
          <cell r="Q236">
            <v>3</v>
          </cell>
          <cell r="R236">
            <v>0</v>
          </cell>
          <cell r="S236">
            <v>0</v>
          </cell>
          <cell r="T236">
            <v>0</v>
          </cell>
          <cell r="U236">
            <v>51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2</v>
          </cell>
          <cell r="AJ236">
            <v>49</v>
          </cell>
          <cell r="AK236">
            <v>68.164164316985961</v>
          </cell>
          <cell r="AL236">
            <v>3340.0440515323121</v>
          </cell>
          <cell r="AM236">
            <v>218.86668796143206</v>
          </cell>
          <cell r="AN236">
            <v>273.5833599517901</v>
          </cell>
          <cell r="AO236">
            <v>54.716671990358016</v>
          </cell>
          <cell r="AP236">
            <v>328.30003194214811</v>
          </cell>
          <cell r="AR236">
            <v>0</v>
          </cell>
          <cell r="AS236">
            <v>0</v>
          </cell>
          <cell r="AT236">
            <v>500</v>
          </cell>
          <cell r="AU236">
            <v>0</v>
          </cell>
          <cell r="AV236">
            <v>500</v>
          </cell>
          <cell r="AW236">
            <v>218.86668796143206</v>
          </cell>
          <cell r="AX236">
            <v>2</v>
          </cell>
          <cell r="AY236">
            <v>322.58064516129031</v>
          </cell>
          <cell r="AZ236">
            <v>126.91185791637429</v>
          </cell>
          <cell r="BA236">
            <v>-195.66878724491602</v>
          </cell>
          <cell r="BB236">
            <v>82.258064516129025</v>
          </cell>
          <cell r="BC236">
            <v>5.1470436843626999</v>
          </cell>
          <cell r="BD236">
            <v>8.3817327289951109</v>
          </cell>
          <cell r="BE236">
            <v>-3.234689044632411</v>
          </cell>
          <cell r="BF236">
            <v>-85.492753560761429</v>
          </cell>
          <cell r="BG236">
            <v>-2.5487681748098248E-2</v>
          </cell>
          <cell r="BH236">
            <v>0</v>
          </cell>
          <cell r="BI236">
            <v>0</v>
          </cell>
          <cell r="BJ236">
            <v>100</v>
          </cell>
          <cell r="BK236">
            <v>0</v>
          </cell>
          <cell r="BL236">
            <v>100</v>
          </cell>
          <cell r="BM236">
            <v>0</v>
          </cell>
          <cell r="BN236">
            <v>0</v>
          </cell>
          <cell r="BO236">
            <v>64.516129032258064</v>
          </cell>
          <cell r="BP236">
            <v>0</v>
          </cell>
          <cell r="BQ236">
            <v>-64.516129032258064</v>
          </cell>
          <cell r="BR236">
            <v>19.032258064516128</v>
          </cell>
          <cell r="BS236">
            <v>0</v>
          </cell>
          <cell r="BT236">
            <v>1.2423821319345227</v>
          </cell>
          <cell r="BU236">
            <v>-1.2423821319345227</v>
          </cell>
          <cell r="BV236">
            <v>-20.274640196450651</v>
          </cell>
          <cell r="BW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K236">
            <v>0</v>
          </cell>
          <cell r="CL236">
            <v>0</v>
          </cell>
          <cell r="CM236">
            <v>0</v>
          </cell>
          <cell r="CO236" t="str">
            <v>NEW24</v>
          </cell>
        </row>
        <row r="237">
          <cell r="C237">
            <v>233</v>
          </cell>
          <cell r="D237" t="str">
            <v>STA-56</v>
          </cell>
          <cell r="E237" t="str">
            <v>Tejas</v>
          </cell>
          <cell r="F237" t="str">
            <v>Darshan</v>
          </cell>
          <cell r="G237" t="str">
            <v>Rushita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42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43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42</v>
          </cell>
          <cell r="AK237">
            <v>23.99229576356894</v>
          </cell>
          <cell r="AL237">
            <v>1007.6764220698955</v>
          </cell>
          <cell r="AM237">
            <v>25.431918193055399</v>
          </cell>
          <cell r="AN237">
            <v>31.789897741319251</v>
          </cell>
          <cell r="AO237">
            <v>6.3579795482638497</v>
          </cell>
          <cell r="AP237">
            <v>38.1478772895831</v>
          </cell>
          <cell r="AR237">
            <v>0</v>
          </cell>
          <cell r="AS237">
            <v>0</v>
          </cell>
          <cell r="AT237">
            <v>500</v>
          </cell>
          <cell r="AU237">
            <v>0</v>
          </cell>
          <cell r="AV237">
            <v>500</v>
          </cell>
          <cell r="AW237">
            <v>0</v>
          </cell>
          <cell r="AX237">
            <v>0</v>
          </cell>
          <cell r="AY237">
            <v>322.58064516129031</v>
          </cell>
          <cell r="AZ237">
            <v>0</v>
          </cell>
          <cell r="BA237">
            <v>-322.58064516129031</v>
          </cell>
          <cell r="BB237">
            <v>82.258064516129025</v>
          </cell>
          <cell r="BC237">
            <v>0</v>
          </cell>
          <cell r="BD237">
            <v>0</v>
          </cell>
          <cell r="BE237">
            <v>0</v>
          </cell>
          <cell r="BF237">
            <v>-82.258064516129025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25.431918193055399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0.44290966852020375</v>
          </cell>
          <cell r="BU237">
            <v>-0.44290966852020375</v>
          </cell>
          <cell r="BV237">
            <v>-0.44290966852020375</v>
          </cell>
          <cell r="BW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K237">
            <v>0</v>
          </cell>
          <cell r="CL237">
            <v>0</v>
          </cell>
          <cell r="CM237">
            <v>0</v>
          </cell>
          <cell r="CO237" t="str">
            <v>NEW24</v>
          </cell>
        </row>
        <row r="238">
          <cell r="C238">
            <v>234</v>
          </cell>
          <cell r="D238" t="str">
            <v>STA-57</v>
          </cell>
          <cell r="E238" t="str">
            <v>Tejas</v>
          </cell>
          <cell r="F238" t="str">
            <v>Darshan</v>
          </cell>
          <cell r="G238" t="str">
            <v>Rushita</v>
          </cell>
          <cell r="I238">
            <v>1</v>
          </cell>
          <cell r="J238">
            <v>0</v>
          </cell>
          <cell r="K238">
            <v>0</v>
          </cell>
          <cell r="L238">
            <v>0</v>
          </cell>
          <cell r="M238">
            <v>31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32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1</v>
          </cell>
          <cell r="AJ238">
            <v>31</v>
          </cell>
          <cell r="AK238">
            <v>29.891089494163417</v>
          </cell>
          <cell r="AL238">
            <v>926.62377431906589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R238">
            <v>0</v>
          </cell>
          <cell r="AS238">
            <v>0</v>
          </cell>
          <cell r="AT238">
            <v>500</v>
          </cell>
          <cell r="AU238">
            <v>0</v>
          </cell>
          <cell r="AV238">
            <v>500</v>
          </cell>
          <cell r="AW238">
            <v>0</v>
          </cell>
          <cell r="AX238">
            <v>1</v>
          </cell>
          <cell r="AY238">
            <v>322.58064516129031</v>
          </cell>
          <cell r="AZ238">
            <v>34.996369557351343</v>
          </cell>
          <cell r="BA238">
            <v>-287.58427560393898</v>
          </cell>
          <cell r="BB238">
            <v>82.258064516129025</v>
          </cell>
          <cell r="BC238">
            <v>4.5887287179827041</v>
          </cell>
          <cell r="BD238">
            <v>2.3015776246363089</v>
          </cell>
          <cell r="BE238">
            <v>2.2871510933463952</v>
          </cell>
          <cell r="BF238">
            <v>-79.97091342278263</v>
          </cell>
          <cell r="BG238">
            <v>6.535395306070986E-2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0.35746584448375052</v>
          </cell>
          <cell r="BU238">
            <v>-0.35746584448375052</v>
          </cell>
          <cell r="BV238">
            <v>-0.35746584448375052</v>
          </cell>
          <cell r="BW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K238">
            <v>0</v>
          </cell>
          <cell r="CL238">
            <v>0</v>
          </cell>
          <cell r="CM238">
            <v>0</v>
          </cell>
          <cell r="CO238" t="str">
            <v>NEW24</v>
          </cell>
        </row>
        <row r="239">
          <cell r="C239">
            <v>235</v>
          </cell>
          <cell r="D239" t="str">
            <v>STA-58</v>
          </cell>
          <cell r="E239" t="str">
            <v>Tejas</v>
          </cell>
          <cell r="F239" t="str">
            <v>Darshan</v>
          </cell>
          <cell r="G239" t="str">
            <v>Rushita</v>
          </cell>
          <cell r="I239">
            <v>2</v>
          </cell>
          <cell r="J239">
            <v>0</v>
          </cell>
          <cell r="K239">
            <v>0</v>
          </cell>
          <cell r="L239">
            <v>0</v>
          </cell>
          <cell r="M239">
            <v>21</v>
          </cell>
          <cell r="N239">
            <v>0</v>
          </cell>
          <cell r="O239">
            <v>0</v>
          </cell>
          <cell r="P239">
            <v>0</v>
          </cell>
          <cell r="Q239">
            <v>4</v>
          </cell>
          <cell r="R239">
            <v>0</v>
          </cell>
          <cell r="S239">
            <v>0</v>
          </cell>
          <cell r="T239">
            <v>0</v>
          </cell>
          <cell r="U239">
            <v>23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2</v>
          </cell>
          <cell r="AJ239">
            <v>21</v>
          </cell>
          <cell r="AK239">
            <v>35.478915352432352</v>
          </cell>
          <cell r="AL239">
            <v>745.05722240107934</v>
          </cell>
          <cell r="AM239">
            <v>153.09201811445362</v>
          </cell>
          <cell r="AN239">
            <v>191.36502264306702</v>
          </cell>
          <cell r="AO239">
            <v>38.273004528613406</v>
          </cell>
          <cell r="AP239">
            <v>229.63802717168042</v>
          </cell>
          <cell r="AR239">
            <v>0</v>
          </cell>
          <cell r="AS239">
            <v>0</v>
          </cell>
          <cell r="AT239">
            <v>500</v>
          </cell>
          <cell r="AU239">
            <v>0</v>
          </cell>
          <cell r="AV239">
            <v>500</v>
          </cell>
          <cell r="AW239">
            <v>117.27394486604598</v>
          </cell>
          <cell r="AX239">
            <v>3</v>
          </cell>
          <cell r="AY239">
            <v>322.58064516129031</v>
          </cell>
          <cell r="AZ239">
            <v>108.12498419230621</v>
          </cell>
          <cell r="BA239">
            <v>-214.45566096898409</v>
          </cell>
          <cell r="BB239">
            <v>82.258064516129025</v>
          </cell>
          <cell r="BC239">
            <v>24.396334061030359</v>
          </cell>
          <cell r="BD239">
            <v>11.334721185537903</v>
          </cell>
          <cell r="BE239">
            <v>13.061612875492456</v>
          </cell>
          <cell r="BF239">
            <v>-69.196451640636568</v>
          </cell>
          <cell r="BG239">
            <v>0.12080106159610308</v>
          </cell>
          <cell r="BH239">
            <v>0</v>
          </cell>
          <cell r="BI239">
            <v>0</v>
          </cell>
          <cell r="BJ239">
            <v>100</v>
          </cell>
          <cell r="BK239">
            <v>0</v>
          </cell>
          <cell r="BL239">
            <v>100</v>
          </cell>
          <cell r="BM239">
            <v>35.818073248407643</v>
          </cell>
          <cell r="BN239">
            <v>0</v>
          </cell>
          <cell r="BO239">
            <v>64.516129032258064</v>
          </cell>
          <cell r="BP239">
            <v>0</v>
          </cell>
          <cell r="BQ239">
            <v>-64.516129032258064</v>
          </cell>
          <cell r="BR239">
            <v>19.032258064516128</v>
          </cell>
          <cell r="BS239">
            <v>0</v>
          </cell>
          <cell r="BT239">
            <v>2.904346853666179</v>
          </cell>
          <cell r="BU239">
            <v>-2.904346853666179</v>
          </cell>
          <cell r="BV239">
            <v>-21.936604918182308</v>
          </cell>
          <cell r="BW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K239">
            <v>0</v>
          </cell>
          <cell r="CL239">
            <v>0</v>
          </cell>
          <cell r="CM239">
            <v>0</v>
          </cell>
          <cell r="CO239" t="str">
            <v>NEW24</v>
          </cell>
        </row>
        <row r="240">
          <cell r="C240">
            <v>236</v>
          </cell>
          <cell r="D240" t="str">
            <v>ST-15</v>
          </cell>
          <cell r="E240" t="str">
            <v>Tejas</v>
          </cell>
          <cell r="F240" t="str">
            <v>Darshan</v>
          </cell>
          <cell r="G240" t="str">
            <v>Rushita</v>
          </cell>
          <cell r="I240">
            <v>0</v>
          </cell>
          <cell r="J240">
            <v>1</v>
          </cell>
          <cell r="K240">
            <v>0</v>
          </cell>
          <cell r="L240">
            <v>0</v>
          </cell>
          <cell r="M240">
            <v>12</v>
          </cell>
          <cell r="N240">
            <v>1</v>
          </cell>
          <cell r="O240">
            <v>0</v>
          </cell>
          <cell r="P240">
            <v>0</v>
          </cell>
          <cell r="Q240">
            <v>2</v>
          </cell>
          <cell r="R240">
            <v>0</v>
          </cell>
          <cell r="S240">
            <v>0</v>
          </cell>
          <cell r="T240">
            <v>0</v>
          </cell>
          <cell r="U240">
            <v>13</v>
          </cell>
          <cell r="V240">
            <v>2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1</v>
          </cell>
          <cell r="AJ240">
            <v>13</v>
          </cell>
          <cell r="AK240">
            <v>268.99</v>
          </cell>
          <cell r="AL240">
            <v>3496.87</v>
          </cell>
          <cell r="AM240">
            <v>875.96</v>
          </cell>
          <cell r="AN240">
            <v>1094.95</v>
          </cell>
          <cell r="AO240">
            <v>218.99</v>
          </cell>
          <cell r="AP240">
            <v>1313.94</v>
          </cell>
          <cell r="AR240">
            <v>0</v>
          </cell>
          <cell r="AS240">
            <v>0</v>
          </cell>
          <cell r="AT240">
            <v>500</v>
          </cell>
          <cell r="AU240">
            <v>0</v>
          </cell>
          <cell r="AV240">
            <v>500</v>
          </cell>
          <cell r="AW240">
            <v>0</v>
          </cell>
          <cell r="AX240">
            <v>1</v>
          </cell>
          <cell r="AY240">
            <v>322.58064516129031</v>
          </cell>
          <cell r="AZ240">
            <v>285.94</v>
          </cell>
          <cell r="BA240">
            <v>-36.640645161290308</v>
          </cell>
          <cell r="BB240">
            <v>82.258064516129025</v>
          </cell>
          <cell r="BC240">
            <v>41.856666666666683</v>
          </cell>
          <cell r="BD240">
            <v>19.419999999999998</v>
          </cell>
          <cell r="BE240">
            <v>16.410860215053781</v>
          </cell>
          <cell r="BF240">
            <v>-65.847204301075237</v>
          </cell>
          <cell r="BG240">
            <v>5.7392670542959295E-2</v>
          </cell>
          <cell r="BH240">
            <v>6.0258064516129028</v>
          </cell>
          <cell r="BI240">
            <v>0</v>
          </cell>
          <cell r="BJ240">
            <v>600</v>
          </cell>
          <cell r="BK240">
            <v>0</v>
          </cell>
          <cell r="BL240">
            <v>600</v>
          </cell>
          <cell r="BM240">
            <v>875.96</v>
          </cell>
          <cell r="BN240">
            <v>0</v>
          </cell>
          <cell r="BO240">
            <v>387.09677419354841</v>
          </cell>
          <cell r="BP240">
            <v>0</v>
          </cell>
          <cell r="BQ240">
            <v>-387.09677419354841</v>
          </cell>
          <cell r="BR240">
            <v>114.19354838709677</v>
          </cell>
          <cell r="BS240">
            <v>0</v>
          </cell>
          <cell r="BT240">
            <v>0</v>
          </cell>
          <cell r="BU240">
            <v>0</v>
          </cell>
          <cell r="BV240">
            <v>-114.19354838709677</v>
          </cell>
          <cell r="BW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K240">
            <v>0</v>
          </cell>
          <cell r="CL240">
            <v>0</v>
          </cell>
          <cell r="CM240">
            <v>0</v>
          </cell>
          <cell r="CO240" t="str">
            <v>IMP. NEW24</v>
          </cell>
        </row>
        <row r="241">
          <cell r="C241">
            <v>237</v>
          </cell>
          <cell r="D241" t="str">
            <v>FPB-10</v>
          </cell>
          <cell r="E241" t="str">
            <v>Tejas</v>
          </cell>
          <cell r="F241" t="str">
            <v>Darshan</v>
          </cell>
          <cell r="G241" t="str">
            <v>Rushita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1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2</v>
          </cell>
          <cell r="Z241">
            <v>2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126.99</v>
          </cell>
          <cell r="AL241">
            <v>0</v>
          </cell>
          <cell r="AM241">
            <v>137.28</v>
          </cell>
          <cell r="AN241">
            <v>171.6</v>
          </cell>
          <cell r="AO241">
            <v>34.32</v>
          </cell>
          <cell r="AP241">
            <v>205.92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200</v>
          </cell>
          <cell r="BK241">
            <v>0</v>
          </cell>
          <cell r="BL241">
            <v>200</v>
          </cell>
          <cell r="BM241">
            <v>137.28</v>
          </cell>
          <cell r="BN241">
            <v>0</v>
          </cell>
          <cell r="BO241">
            <v>129.03225806451613</v>
          </cell>
          <cell r="BP241">
            <v>0</v>
          </cell>
          <cell r="BQ241">
            <v>-129.03225806451613</v>
          </cell>
          <cell r="BR241">
            <v>38.064516129032256</v>
          </cell>
          <cell r="BS241">
            <v>0</v>
          </cell>
          <cell r="BT241">
            <v>0</v>
          </cell>
          <cell r="BU241">
            <v>0</v>
          </cell>
          <cell r="BV241">
            <v>-38.064516129032256</v>
          </cell>
          <cell r="BW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K241">
            <v>0</v>
          </cell>
          <cell r="CL241">
            <v>0</v>
          </cell>
          <cell r="CM241">
            <v>0</v>
          </cell>
          <cell r="CO241" t="str">
            <v>IMP. NEW24</v>
          </cell>
        </row>
        <row r="242">
          <cell r="C242">
            <v>238</v>
          </cell>
          <cell r="D242" t="str">
            <v>FPB-11</v>
          </cell>
          <cell r="E242" t="str">
            <v>Tejas</v>
          </cell>
          <cell r="F242" t="str">
            <v>Darshan</v>
          </cell>
          <cell r="G242" t="str">
            <v>Rushita</v>
          </cell>
          <cell r="I242">
            <v>5</v>
          </cell>
          <cell r="J242">
            <v>0</v>
          </cell>
          <cell r="K242">
            <v>0</v>
          </cell>
          <cell r="L242">
            <v>0</v>
          </cell>
          <cell r="M242">
            <v>111</v>
          </cell>
          <cell r="N242">
            <v>0</v>
          </cell>
          <cell r="O242">
            <v>0</v>
          </cell>
          <cell r="P242">
            <v>0</v>
          </cell>
          <cell r="Q242">
            <v>11</v>
          </cell>
          <cell r="R242">
            <v>0</v>
          </cell>
          <cell r="S242">
            <v>0</v>
          </cell>
          <cell r="T242">
            <v>0</v>
          </cell>
          <cell r="U242">
            <v>117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5</v>
          </cell>
          <cell r="AJ242">
            <v>111</v>
          </cell>
          <cell r="AK242">
            <v>120.94000000000001</v>
          </cell>
          <cell r="AL242">
            <v>13424.340000000002</v>
          </cell>
          <cell r="AM242">
            <v>1549.0389161178887</v>
          </cell>
          <cell r="AN242">
            <v>1936.2986451473607</v>
          </cell>
          <cell r="AO242">
            <v>387.25972902947217</v>
          </cell>
          <cell r="AP242">
            <v>2323.5583741768328</v>
          </cell>
          <cell r="AR242">
            <v>1000</v>
          </cell>
          <cell r="AS242">
            <v>0</v>
          </cell>
          <cell r="AT242">
            <v>0</v>
          </cell>
          <cell r="AU242">
            <v>0</v>
          </cell>
          <cell r="AV242">
            <v>1000</v>
          </cell>
          <cell r="AW242">
            <v>820.87891611788848</v>
          </cell>
          <cell r="AX242">
            <v>5</v>
          </cell>
          <cell r="AY242">
            <v>645.16129032258061</v>
          </cell>
          <cell r="AZ242">
            <v>607.43999999999994</v>
          </cell>
          <cell r="BA242">
            <v>-37.721290322580671</v>
          </cell>
          <cell r="BB242">
            <v>164.51612903225805</v>
          </cell>
          <cell r="BC242">
            <v>26.189999999999941</v>
          </cell>
          <cell r="BD242">
            <v>59.680000000000014</v>
          </cell>
          <cell r="BE242">
            <v>-33.490000000000073</v>
          </cell>
          <cell r="BF242">
            <v>-198.00612903225812</v>
          </cell>
          <cell r="BG242">
            <v>-5.5133017252732903E-2</v>
          </cell>
          <cell r="BH242">
            <v>0</v>
          </cell>
          <cell r="BI242">
            <v>0</v>
          </cell>
          <cell r="BJ242">
            <v>800</v>
          </cell>
          <cell r="BK242">
            <v>0</v>
          </cell>
          <cell r="BL242">
            <v>800</v>
          </cell>
          <cell r="BM242">
            <v>728.16000000000008</v>
          </cell>
          <cell r="BN242">
            <v>0</v>
          </cell>
          <cell r="BO242">
            <v>516.12903225806451</v>
          </cell>
          <cell r="BP242">
            <v>0</v>
          </cell>
          <cell r="BQ242">
            <v>-516.12903225806451</v>
          </cell>
          <cell r="BR242">
            <v>152.25806451612902</v>
          </cell>
          <cell r="BS242">
            <v>0</v>
          </cell>
          <cell r="BT242">
            <v>0</v>
          </cell>
          <cell r="BU242">
            <v>0</v>
          </cell>
          <cell r="BV242">
            <v>-152.25806451612902</v>
          </cell>
          <cell r="BW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K242">
            <v>0</v>
          </cell>
          <cell r="CL242">
            <v>0</v>
          </cell>
          <cell r="CM242">
            <v>0</v>
          </cell>
          <cell r="CO242" t="str">
            <v>IMP. NEW24</v>
          </cell>
        </row>
        <row r="243">
          <cell r="C243">
            <v>239</v>
          </cell>
          <cell r="D243" t="str">
            <v>FPB-12</v>
          </cell>
          <cell r="E243" t="str">
            <v>Tejas</v>
          </cell>
          <cell r="F243" t="str">
            <v>Darshan</v>
          </cell>
          <cell r="G243" t="str">
            <v>Rushita</v>
          </cell>
          <cell r="I243">
            <v>2</v>
          </cell>
          <cell r="J243">
            <v>0</v>
          </cell>
          <cell r="K243">
            <v>0</v>
          </cell>
          <cell r="L243">
            <v>0</v>
          </cell>
          <cell r="M243">
            <v>1</v>
          </cell>
          <cell r="N243">
            <v>0</v>
          </cell>
          <cell r="O243">
            <v>0</v>
          </cell>
          <cell r="P243">
            <v>0</v>
          </cell>
          <cell r="Q243">
            <v>7</v>
          </cell>
          <cell r="R243">
            <v>0</v>
          </cell>
          <cell r="S243">
            <v>0</v>
          </cell>
          <cell r="T243">
            <v>0</v>
          </cell>
          <cell r="U243">
            <v>4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2</v>
          </cell>
          <cell r="AJ243">
            <v>1</v>
          </cell>
          <cell r="AK243">
            <v>140.74</v>
          </cell>
          <cell r="AL243">
            <v>140.74</v>
          </cell>
          <cell r="AM243">
            <v>1199.68</v>
          </cell>
          <cell r="AN243">
            <v>1499.6</v>
          </cell>
          <cell r="AO243">
            <v>299.92</v>
          </cell>
          <cell r="AP243">
            <v>1799.52</v>
          </cell>
          <cell r="AR243">
            <v>100</v>
          </cell>
          <cell r="AS243">
            <v>0</v>
          </cell>
          <cell r="AT243">
            <v>0</v>
          </cell>
          <cell r="AU243">
            <v>0</v>
          </cell>
          <cell r="AV243">
            <v>100</v>
          </cell>
          <cell r="AW243">
            <v>0</v>
          </cell>
          <cell r="AX243">
            <v>1</v>
          </cell>
          <cell r="AY243">
            <v>64.516129032258064</v>
          </cell>
          <cell r="AZ243">
            <v>145.21</v>
          </cell>
          <cell r="BA243">
            <v>80.693870967741944</v>
          </cell>
          <cell r="BB243">
            <v>16.451612903225808</v>
          </cell>
          <cell r="BC243">
            <v>22.970000000000013</v>
          </cell>
          <cell r="BD243">
            <v>0</v>
          </cell>
          <cell r="BE243">
            <v>22.970000000000013</v>
          </cell>
          <cell r="BF243">
            <v>6.5183870967742052</v>
          </cell>
          <cell r="BG243">
            <v>0.15818469802355217</v>
          </cell>
          <cell r="BH243">
            <v>0</v>
          </cell>
          <cell r="BI243">
            <v>0</v>
          </cell>
          <cell r="BJ243">
            <v>200</v>
          </cell>
          <cell r="BK243">
            <v>0</v>
          </cell>
          <cell r="BL243">
            <v>200</v>
          </cell>
          <cell r="BM243">
            <v>1199.68</v>
          </cell>
          <cell r="BN243">
            <v>1</v>
          </cell>
          <cell r="BO243">
            <v>129.03225806451613</v>
          </cell>
          <cell r="BP243">
            <v>154.43</v>
          </cell>
          <cell r="BQ243">
            <v>25.397741935483879</v>
          </cell>
          <cell r="BR243">
            <v>38.064516129032256</v>
          </cell>
          <cell r="BS243">
            <v>25.943350000000009</v>
          </cell>
          <cell r="BT243">
            <v>10.780000000000001</v>
          </cell>
          <cell r="BU243">
            <v>15.163350000000008</v>
          </cell>
          <cell r="BV243">
            <v>-22.901166129032248</v>
          </cell>
          <cell r="BW243">
            <v>9.8189147186427558E-2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K243">
            <v>0</v>
          </cell>
          <cell r="CL243">
            <v>0</v>
          </cell>
          <cell r="CM243">
            <v>0</v>
          </cell>
          <cell r="CO243" t="str">
            <v>NEW24</v>
          </cell>
        </row>
        <row r="244">
          <cell r="C244">
            <v>240</v>
          </cell>
          <cell r="D244" t="str">
            <v>FPB-13</v>
          </cell>
          <cell r="E244" t="str">
            <v>Tejas</v>
          </cell>
          <cell r="F244" t="str">
            <v>Darshan</v>
          </cell>
          <cell r="G244" t="str">
            <v>Rushita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181.58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K244">
            <v>0</v>
          </cell>
          <cell r="CL244">
            <v>0</v>
          </cell>
          <cell r="CM244">
            <v>0</v>
          </cell>
          <cell r="CO244" t="str">
            <v>NEW24</v>
          </cell>
        </row>
        <row r="245">
          <cell r="C245">
            <v>241</v>
          </cell>
          <cell r="D245" t="str">
            <v>FPB-14</v>
          </cell>
          <cell r="E245" t="str">
            <v>Tejas</v>
          </cell>
          <cell r="F245" t="str">
            <v>Darshan</v>
          </cell>
          <cell r="G245" t="str">
            <v>Rushita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2</v>
          </cell>
          <cell r="R245">
            <v>0</v>
          </cell>
          <cell r="S245">
            <v>0</v>
          </cell>
          <cell r="T245">
            <v>0</v>
          </cell>
          <cell r="U245">
            <v>1</v>
          </cell>
          <cell r="V245">
            <v>0</v>
          </cell>
          <cell r="W245">
            <v>0</v>
          </cell>
          <cell r="X245">
            <v>0</v>
          </cell>
          <cell r="Y245">
            <v>2</v>
          </cell>
          <cell r="Z245">
            <v>2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147.33000000000001</v>
          </cell>
          <cell r="AL245">
            <v>0</v>
          </cell>
          <cell r="AM245">
            <v>476.67</v>
          </cell>
          <cell r="AN245">
            <v>595.83749999999998</v>
          </cell>
          <cell r="AO245">
            <v>119.1675</v>
          </cell>
          <cell r="AP245">
            <v>715.005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175.3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400</v>
          </cell>
          <cell r="BK245">
            <v>0</v>
          </cell>
          <cell r="BL245">
            <v>400</v>
          </cell>
          <cell r="BM245">
            <v>301.37</v>
          </cell>
          <cell r="BN245">
            <v>0</v>
          </cell>
          <cell r="BO245">
            <v>258.06451612903226</v>
          </cell>
          <cell r="BP245">
            <v>0</v>
          </cell>
          <cell r="BQ245">
            <v>-258.06451612903226</v>
          </cell>
          <cell r="BR245">
            <v>76.129032258064512</v>
          </cell>
          <cell r="BS245">
            <v>0</v>
          </cell>
          <cell r="BT245">
            <v>0</v>
          </cell>
          <cell r="BU245">
            <v>0</v>
          </cell>
          <cell r="BV245">
            <v>-76.129032258064512</v>
          </cell>
          <cell r="BW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K245">
            <v>0</v>
          </cell>
          <cell r="CL245">
            <v>0</v>
          </cell>
          <cell r="CM245">
            <v>0</v>
          </cell>
          <cell r="CO245" t="str">
            <v>NEW24</v>
          </cell>
        </row>
        <row r="246">
          <cell r="C246">
            <v>242</v>
          </cell>
          <cell r="D246" t="str">
            <v>FAB-473</v>
          </cell>
          <cell r="E246" t="str">
            <v>Ronak</v>
          </cell>
          <cell r="F246" t="str">
            <v>Darshan</v>
          </cell>
          <cell r="G246" t="str">
            <v>Rushita</v>
          </cell>
          <cell r="I246">
            <v>3</v>
          </cell>
          <cell r="J246">
            <v>3</v>
          </cell>
          <cell r="K246">
            <v>0</v>
          </cell>
          <cell r="L246">
            <v>0</v>
          </cell>
          <cell r="M246">
            <v>22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2</v>
          </cell>
          <cell r="S246">
            <v>0</v>
          </cell>
          <cell r="T246">
            <v>0</v>
          </cell>
          <cell r="U246">
            <v>25</v>
          </cell>
          <cell r="V246">
            <v>3</v>
          </cell>
          <cell r="W246">
            <v>0</v>
          </cell>
          <cell r="X246">
            <v>0</v>
          </cell>
          <cell r="Y246">
            <v>34</v>
          </cell>
          <cell r="Z246">
            <v>34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6</v>
          </cell>
          <cell r="AJ246">
            <v>22</v>
          </cell>
          <cell r="AK246">
            <v>229.99</v>
          </cell>
          <cell r="AL246">
            <v>5059.7800000000007</v>
          </cell>
          <cell r="AM246">
            <v>495.05</v>
          </cell>
          <cell r="AN246">
            <v>618.8125</v>
          </cell>
          <cell r="AO246">
            <v>123.7625</v>
          </cell>
          <cell r="AP246">
            <v>742.57500000000005</v>
          </cell>
          <cell r="AR246">
            <v>0</v>
          </cell>
          <cell r="AS246">
            <v>0</v>
          </cell>
          <cell r="AT246">
            <v>4200</v>
          </cell>
          <cell r="AU246">
            <v>0</v>
          </cell>
          <cell r="AV246">
            <v>4200</v>
          </cell>
          <cell r="AW246">
            <v>495.05</v>
          </cell>
          <cell r="AX246">
            <v>5</v>
          </cell>
          <cell r="AY246">
            <v>2709.6774193548385</v>
          </cell>
          <cell r="AZ246">
            <v>1241.3600000000001</v>
          </cell>
          <cell r="BA246">
            <v>-1468.3174193548384</v>
          </cell>
          <cell r="BB246">
            <v>690.96774193548379</v>
          </cell>
          <cell r="BC246">
            <v>237.77281666666676</v>
          </cell>
          <cell r="BD246">
            <v>66.44</v>
          </cell>
          <cell r="BE246">
            <v>160.50701021505387</v>
          </cell>
          <cell r="BF246">
            <v>-530.46073172042998</v>
          </cell>
          <cell r="BG246">
            <v>0.12929932510718395</v>
          </cell>
          <cell r="BH246">
            <v>10.825806451612905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1</v>
          </cell>
          <cell r="BO246">
            <v>0</v>
          </cell>
          <cell r="BP246">
            <v>251.44</v>
          </cell>
          <cell r="BQ246">
            <v>251.44</v>
          </cell>
          <cell r="BR246">
            <v>0</v>
          </cell>
          <cell r="BS246">
            <v>31.336800000000025</v>
          </cell>
          <cell r="BT246">
            <v>14.08</v>
          </cell>
          <cell r="BU246">
            <v>17.256800000000027</v>
          </cell>
          <cell r="BV246">
            <v>17.256800000000027</v>
          </cell>
          <cell r="BW246">
            <v>6.8631880369074236E-2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K246">
            <v>0</v>
          </cell>
          <cell r="CL246">
            <v>0</v>
          </cell>
          <cell r="CM246">
            <v>0</v>
          </cell>
          <cell r="CO246" t="str">
            <v>NEW24</v>
          </cell>
        </row>
        <row r="247">
          <cell r="C247">
            <v>243</v>
          </cell>
          <cell r="D247" t="str">
            <v>FAB-474</v>
          </cell>
          <cell r="E247" t="str">
            <v>Tejas DC</v>
          </cell>
          <cell r="F247" t="str">
            <v>DC2</v>
          </cell>
          <cell r="G247" t="str">
            <v>Rushita</v>
          </cell>
          <cell r="I247">
            <v>1</v>
          </cell>
          <cell r="J247">
            <v>0</v>
          </cell>
          <cell r="K247">
            <v>0</v>
          </cell>
          <cell r="L247">
            <v>0</v>
          </cell>
          <cell r="M247">
            <v>55</v>
          </cell>
          <cell r="N247">
            <v>0</v>
          </cell>
          <cell r="O247">
            <v>0</v>
          </cell>
          <cell r="P247">
            <v>0</v>
          </cell>
          <cell r="Q247">
            <v>1</v>
          </cell>
          <cell r="R247">
            <v>0</v>
          </cell>
          <cell r="S247">
            <v>0</v>
          </cell>
          <cell r="T247">
            <v>0</v>
          </cell>
          <cell r="U247">
            <v>56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1</v>
          </cell>
          <cell r="AJ247">
            <v>55</v>
          </cell>
          <cell r="AK247">
            <v>89.99</v>
          </cell>
          <cell r="AL247">
            <v>4949.45</v>
          </cell>
          <cell r="AM247">
            <v>95.39</v>
          </cell>
          <cell r="AN247">
            <v>119.2375</v>
          </cell>
          <cell r="AO247">
            <v>23.8475</v>
          </cell>
          <cell r="AP247">
            <v>143.08500000000001</v>
          </cell>
          <cell r="AR247">
            <v>0</v>
          </cell>
          <cell r="AS247">
            <v>100</v>
          </cell>
          <cell r="AT247">
            <v>0</v>
          </cell>
          <cell r="AU247">
            <v>0</v>
          </cell>
          <cell r="AV247">
            <v>100</v>
          </cell>
          <cell r="AW247">
            <v>95.39</v>
          </cell>
          <cell r="AX247">
            <v>1</v>
          </cell>
          <cell r="AY247">
            <v>64.516129032258064</v>
          </cell>
          <cell r="AZ247">
            <v>95.699999999999989</v>
          </cell>
          <cell r="BA247">
            <v>31.183870967741925</v>
          </cell>
          <cell r="BB247">
            <v>16.451612903225808</v>
          </cell>
          <cell r="BC247">
            <v>-22.018450000000001</v>
          </cell>
          <cell r="BD247">
            <v>14.62</v>
          </cell>
          <cell r="BE247">
            <v>-36.638449999999999</v>
          </cell>
          <cell r="BF247">
            <v>-53.090062903225807</v>
          </cell>
          <cell r="BG247">
            <v>-0.38284691745036575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K247">
            <v>0</v>
          </cell>
          <cell r="CL247">
            <v>0</v>
          </cell>
          <cell r="CM247">
            <v>0</v>
          </cell>
          <cell r="CO247" t="str">
            <v>NEW24</v>
          </cell>
        </row>
        <row r="248">
          <cell r="C248">
            <v>244</v>
          </cell>
          <cell r="D248" t="str">
            <v>GEN-SB08</v>
          </cell>
          <cell r="E248" t="str">
            <v>Tejas</v>
          </cell>
          <cell r="F248" t="str">
            <v>Darshan</v>
          </cell>
          <cell r="G248" t="str">
            <v>Rushita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34</v>
          </cell>
          <cell r="N248">
            <v>11</v>
          </cell>
          <cell r="O248">
            <v>0</v>
          </cell>
          <cell r="P248">
            <v>0</v>
          </cell>
          <cell r="Q248">
            <v>0</v>
          </cell>
          <cell r="R248">
            <v>1</v>
          </cell>
          <cell r="S248">
            <v>0</v>
          </cell>
          <cell r="T248">
            <v>0</v>
          </cell>
          <cell r="U248">
            <v>34</v>
          </cell>
          <cell r="V248">
            <v>11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45</v>
          </cell>
          <cell r="AK248">
            <v>37.99</v>
          </cell>
          <cell r="AL248">
            <v>1709.5500000000002</v>
          </cell>
          <cell r="AM248">
            <v>37.99</v>
          </cell>
          <cell r="AN248">
            <v>47.487499999999997</v>
          </cell>
          <cell r="AO248">
            <v>9.4975000000000005</v>
          </cell>
          <cell r="AP248">
            <v>56.984999999999999</v>
          </cell>
          <cell r="AR248">
            <v>100</v>
          </cell>
          <cell r="AS248">
            <v>0</v>
          </cell>
          <cell r="AT248">
            <v>0</v>
          </cell>
          <cell r="AU248">
            <v>0</v>
          </cell>
          <cell r="AV248">
            <v>100</v>
          </cell>
          <cell r="AW248">
            <v>37.99</v>
          </cell>
          <cell r="AX248">
            <v>2</v>
          </cell>
          <cell r="AY248">
            <v>64.516129032258064</v>
          </cell>
          <cell r="AZ248">
            <v>79.34</v>
          </cell>
          <cell r="BA248">
            <v>14.823870967741939</v>
          </cell>
          <cell r="BB248">
            <v>16.451612903225808</v>
          </cell>
          <cell r="BC248">
            <v>28.069333333333347</v>
          </cell>
          <cell r="BD248">
            <v>6.5</v>
          </cell>
          <cell r="BE248">
            <v>21.298365591397864</v>
          </cell>
          <cell r="BF248">
            <v>4.8467526881720566</v>
          </cell>
          <cell r="BG248">
            <v>0.26844423482981933</v>
          </cell>
          <cell r="BH248">
            <v>0.27096774193548384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K248">
            <v>0</v>
          </cell>
          <cell r="CL248">
            <v>0</v>
          </cell>
          <cell r="CM248">
            <v>0</v>
          </cell>
          <cell r="CO248" t="str">
            <v>NEW24</v>
          </cell>
        </row>
        <row r="249">
          <cell r="C249">
            <v>245</v>
          </cell>
          <cell r="D249" t="str">
            <v>GEN-SB09</v>
          </cell>
          <cell r="E249" t="str">
            <v>Tejas</v>
          </cell>
          <cell r="F249" t="str">
            <v>Darshan</v>
          </cell>
          <cell r="G249" t="str">
            <v>Rushita</v>
          </cell>
          <cell r="I249">
            <v>2</v>
          </cell>
          <cell r="J249">
            <v>0</v>
          </cell>
          <cell r="K249">
            <v>0</v>
          </cell>
          <cell r="L249">
            <v>0</v>
          </cell>
          <cell r="M249">
            <v>31</v>
          </cell>
          <cell r="N249">
            <v>8</v>
          </cell>
          <cell r="O249">
            <v>0</v>
          </cell>
          <cell r="P249">
            <v>0</v>
          </cell>
          <cell r="Q249">
            <v>0</v>
          </cell>
          <cell r="R249">
            <v>1</v>
          </cell>
          <cell r="S249">
            <v>0</v>
          </cell>
          <cell r="T249">
            <v>0</v>
          </cell>
          <cell r="U249">
            <v>33</v>
          </cell>
          <cell r="V249">
            <v>8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2</v>
          </cell>
          <cell r="AJ249">
            <v>39</v>
          </cell>
          <cell r="AK249">
            <v>41.89</v>
          </cell>
          <cell r="AL249">
            <v>1633.71</v>
          </cell>
          <cell r="AM249">
            <v>53.89</v>
          </cell>
          <cell r="AN249">
            <v>67.362499999999997</v>
          </cell>
          <cell r="AO249">
            <v>13.4725</v>
          </cell>
          <cell r="AP249">
            <v>80.834999999999994</v>
          </cell>
          <cell r="AR249">
            <v>100</v>
          </cell>
          <cell r="AS249">
            <v>0</v>
          </cell>
          <cell r="AT249">
            <v>0</v>
          </cell>
          <cell r="AU249">
            <v>0</v>
          </cell>
          <cell r="AV249">
            <v>100</v>
          </cell>
          <cell r="AW249">
            <v>53.89</v>
          </cell>
          <cell r="AX249">
            <v>0</v>
          </cell>
          <cell r="AY249">
            <v>64.516129032258064</v>
          </cell>
          <cell r="AZ249">
            <v>0</v>
          </cell>
          <cell r="BA249">
            <v>-64.516129032258064</v>
          </cell>
          <cell r="BB249">
            <v>16.451612903225808</v>
          </cell>
          <cell r="BC249">
            <v>0</v>
          </cell>
          <cell r="BD249">
            <v>1.94</v>
          </cell>
          <cell r="BE249">
            <v>-2.3077419354838709</v>
          </cell>
          <cell r="BF249">
            <v>-18.75935483870968</v>
          </cell>
          <cell r="BG249">
            <v>0</v>
          </cell>
          <cell r="BH249">
            <v>0.36774193548387096</v>
          </cell>
          <cell r="BI249">
            <v>0</v>
          </cell>
          <cell r="BJ249">
            <v>100</v>
          </cell>
          <cell r="BK249">
            <v>0</v>
          </cell>
          <cell r="BL249">
            <v>100</v>
          </cell>
          <cell r="BM249">
            <v>0</v>
          </cell>
          <cell r="BN249">
            <v>2</v>
          </cell>
          <cell r="BO249">
            <v>64.516129032258064</v>
          </cell>
          <cell r="BP249">
            <v>82.15</v>
          </cell>
          <cell r="BQ249">
            <v>17.633870967741942</v>
          </cell>
          <cell r="BR249">
            <v>19.032258064516128</v>
          </cell>
          <cell r="BS249">
            <v>14.946750000000005</v>
          </cell>
          <cell r="BT249">
            <v>2.2000000000000002</v>
          </cell>
          <cell r="BU249">
            <v>12.746750000000006</v>
          </cell>
          <cell r="BV249">
            <v>-6.2855080645161223</v>
          </cell>
          <cell r="BW249">
            <v>0.15516433353621431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K249">
            <v>0</v>
          </cell>
          <cell r="CL249">
            <v>0</v>
          </cell>
          <cell r="CM249">
            <v>0</v>
          </cell>
          <cell r="CO249" t="str">
            <v>NEW24</v>
          </cell>
        </row>
        <row r="250">
          <cell r="C250">
            <v>246</v>
          </cell>
          <cell r="D250" t="str">
            <v>IB-A32</v>
          </cell>
          <cell r="E250" t="str">
            <v>Tushar</v>
          </cell>
          <cell r="F250" t="str">
            <v>Darshan</v>
          </cell>
          <cell r="G250" t="str">
            <v>Rushita</v>
          </cell>
          <cell r="I250">
            <v>0</v>
          </cell>
          <cell r="J250">
            <v>0</v>
          </cell>
          <cell r="K250">
            <v>1</v>
          </cell>
          <cell r="L250">
            <v>0</v>
          </cell>
          <cell r="M250">
            <v>32</v>
          </cell>
          <cell r="N250">
            <v>10</v>
          </cell>
          <cell r="O250">
            <v>0</v>
          </cell>
          <cell r="P250">
            <v>0</v>
          </cell>
          <cell r="Q250">
            <v>2</v>
          </cell>
          <cell r="R250">
            <v>2</v>
          </cell>
          <cell r="S250">
            <v>1</v>
          </cell>
          <cell r="T250">
            <v>0</v>
          </cell>
          <cell r="U250">
            <v>35</v>
          </cell>
          <cell r="V250">
            <v>8</v>
          </cell>
          <cell r="W250">
            <v>1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1</v>
          </cell>
          <cell r="AJ250">
            <v>42</v>
          </cell>
          <cell r="AK250">
            <v>160.29046666666667</v>
          </cell>
          <cell r="AL250">
            <v>6732.1995999999999</v>
          </cell>
          <cell r="AM250">
            <v>1025.5604000000001</v>
          </cell>
          <cell r="AN250">
            <v>1281.9504999999999</v>
          </cell>
          <cell r="AO250">
            <v>256.39010000000002</v>
          </cell>
          <cell r="AP250">
            <v>1538.3406</v>
          </cell>
          <cell r="AR250">
            <v>0</v>
          </cell>
          <cell r="AS250">
            <v>0</v>
          </cell>
          <cell r="AT250">
            <v>0</v>
          </cell>
          <cell r="AU250">
            <v>1500</v>
          </cell>
          <cell r="AV250">
            <v>1500</v>
          </cell>
          <cell r="AW250">
            <v>1025.5604000000001</v>
          </cell>
          <cell r="AX250">
            <v>1</v>
          </cell>
          <cell r="AY250">
            <v>967.74193548387098</v>
          </cell>
          <cell r="AZ250">
            <v>201.4289</v>
          </cell>
          <cell r="BA250">
            <v>-766.31303548387098</v>
          </cell>
          <cell r="BB250">
            <v>246.7741935483871</v>
          </cell>
          <cell r="BC250">
            <v>30.176999999999992</v>
          </cell>
          <cell r="BD250">
            <v>3.3699999999999997</v>
          </cell>
          <cell r="BE250">
            <v>25.99409677419354</v>
          </cell>
          <cell r="BF250">
            <v>-220.78009677419357</v>
          </cell>
          <cell r="BG250">
            <v>0.12904849688497302</v>
          </cell>
          <cell r="BH250">
            <v>0.81290322580645158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K250">
            <v>0</v>
          </cell>
          <cell r="CL250">
            <v>0</v>
          </cell>
          <cell r="CM250">
            <v>0</v>
          </cell>
          <cell r="CO250" t="str">
            <v>NEW24</v>
          </cell>
        </row>
        <row r="251">
          <cell r="C251">
            <v>247</v>
          </cell>
          <cell r="D251" t="str">
            <v>FAB-475</v>
          </cell>
          <cell r="E251" t="str">
            <v>Tejas</v>
          </cell>
          <cell r="F251" t="str">
            <v>Darshan</v>
          </cell>
          <cell r="G251" t="str">
            <v>Rushita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16</v>
          </cell>
          <cell r="N251">
            <v>1</v>
          </cell>
          <cell r="O251">
            <v>0</v>
          </cell>
          <cell r="P251">
            <v>0</v>
          </cell>
          <cell r="Q251">
            <v>1</v>
          </cell>
          <cell r="R251">
            <v>0</v>
          </cell>
          <cell r="S251">
            <v>0</v>
          </cell>
          <cell r="T251">
            <v>0</v>
          </cell>
          <cell r="U251">
            <v>16</v>
          </cell>
          <cell r="V251">
            <v>1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17</v>
          </cell>
          <cell r="AK251">
            <v>42.99</v>
          </cell>
          <cell r="AL251">
            <v>730.83</v>
          </cell>
          <cell r="AM251">
            <v>46.21</v>
          </cell>
          <cell r="AN251">
            <v>57.762500000000003</v>
          </cell>
          <cell r="AO251">
            <v>11.5525</v>
          </cell>
          <cell r="AP251">
            <v>69.314999999999998</v>
          </cell>
          <cell r="AR251">
            <v>100</v>
          </cell>
          <cell r="AS251">
            <v>0</v>
          </cell>
          <cell r="AT251">
            <v>0</v>
          </cell>
          <cell r="AU251">
            <v>0</v>
          </cell>
          <cell r="AV251">
            <v>100</v>
          </cell>
          <cell r="AW251">
            <v>0</v>
          </cell>
          <cell r="AX251">
            <v>1</v>
          </cell>
          <cell r="AY251">
            <v>64.516129032258064</v>
          </cell>
          <cell r="AZ251">
            <v>50.28</v>
          </cell>
          <cell r="BA251">
            <v>-14.236129032258063</v>
          </cell>
          <cell r="BB251">
            <v>16.451612903225808</v>
          </cell>
          <cell r="BC251">
            <v>6.3365499999999955</v>
          </cell>
          <cell r="BD251">
            <v>8.1992704090667612</v>
          </cell>
          <cell r="BE251">
            <v>-2.1336881510022496</v>
          </cell>
          <cell r="BF251">
            <v>-18.585301054228058</v>
          </cell>
          <cell r="BG251">
            <v>-4.2436120743879265E-2</v>
          </cell>
          <cell r="BH251">
            <v>0.27096774193548384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46.21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K251">
            <v>0</v>
          </cell>
          <cell r="CL251">
            <v>0</v>
          </cell>
          <cell r="CM251">
            <v>0</v>
          </cell>
          <cell r="CO251" t="str">
            <v>NEW24</v>
          </cell>
        </row>
        <row r="252">
          <cell r="C252">
            <v>248</v>
          </cell>
          <cell r="D252" t="str">
            <v>FAB-476</v>
          </cell>
          <cell r="E252" t="str">
            <v>Ronak DC</v>
          </cell>
          <cell r="F252" t="str">
            <v>DC2</v>
          </cell>
          <cell r="G252" t="str">
            <v>Rushita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1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1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1</v>
          </cell>
          <cell r="AK252">
            <v>109.99</v>
          </cell>
          <cell r="AL252">
            <v>109.99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-0.50967741935483879</v>
          </cell>
          <cell r="BF252">
            <v>-0.50967741935483879</v>
          </cell>
          <cell r="BG252">
            <v>0</v>
          </cell>
          <cell r="BH252">
            <v>0.50967741935483879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K252">
            <v>0</v>
          </cell>
          <cell r="CL252">
            <v>0</v>
          </cell>
          <cell r="CM252">
            <v>0</v>
          </cell>
          <cell r="CO252" t="str">
            <v>NEW24</v>
          </cell>
        </row>
        <row r="253">
          <cell r="C253">
            <v>249</v>
          </cell>
          <cell r="D253" t="str">
            <v>FAB-477</v>
          </cell>
          <cell r="E253" t="str">
            <v>DC</v>
          </cell>
          <cell r="F253" t="str">
            <v>DC2</v>
          </cell>
          <cell r="G253" t="str">
            <v>Rushita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125.99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K253">
            <v>0</v>
          </cell>
          <cell r="CL253">
            <v>0</v>
          </cell>
          <cell r="CM253">
            <v>0</v>
          </cell>
          <cell r="CO253" t="str">
            <v>NEW24</v>
          </cell>
        </row>
        <row r="254">
          <cell r="C254">
            <v>250</v>
          </cell>
          <cell r="D254" t="str">
            <v>FAB-478</v>
          </cell>
          <cell r="E254" t="str">
            <v>DC</v>
          </cell>
          <cell r="F254" t="str">
            <v>DC2</v>
          </cell>
          <cell r="G254" t="str">
            <v>Rushita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1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1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1</v>
          </cell>
          <cell r="AK254">
            <v>174.07333333333335</v>
          </cell>
          <cell r="AL254">
            <v>174.07333333333335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7.2</v>
          </cell>
          <cell r="BE254">
            <v>-7.2</v>
          </cell>
          <cell r="BF254">
            <v>-7.2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K254">
            <v>0</v>
          </cell>
          <cell r="CL254">
            <v>0</v>
          </cell>
          <cell r="CM254">
            <v>0</v>
          </cell>
          <cell r="CO254" t="str">
            <v>NEW24</v>
          </cell>
        </row>
        <row r="255">
          <cell r="C255">
            <v>251</v>
          </cell>
          <cell r="D255" t="str">
            <v>FAB-483</v>
          </cell>
          <cell r="E255" t="str">
            <v>DC</v>
          </cell>
          <cell r="F255" t="str">
            <v>DC2</v>
          </cell>
          <cell r="G255" t="str">
            <v>Rushita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K255">
            <v>0</v>
          </cell>
          <cell r="CL255">
            <v>0</v>
          </cell>
          <cell r="CM255">
            <v>0</v>
          </cell>
          <cell r="CO255" t="str">
            <v>NEW25</v>
          </cell>
        </row>
        <row r="256">
          <cell r="C256">
            <v>252</v>
          </cell>
          <cell r="D256" t="str">
            <v>CNF-01</v>
          </cell>
          <cell r="E256" t="str">
            <v>Tejas DC</v>
          </cell>
          <cell r="F256" t="str">
            <v>DC2</v>
          </cell>
          <cell r="G256" t="str">
            <v>Rushita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2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2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2</v>
          </cell>
          <cell r="AK256">
            <v>72.989999999999995</v>
          </cell>
          <cell r="AL256">
            <v>145.97999999999999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-1.9806451612903229</v>
          </cell>
          <cell r="BF256">
            <v>-1.9806451612903229</v>
          </cell>
          <cell r="BG256">
            <v>0</v>
          </cell>
          <cell r="BH256">
            <v>1.9806451612903229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K256">
            <v>0</v>
          </cell>
          <cell r="CL256">
            <v>0</v>
          </cell>
          <cell r="CM256">
            <v>0</v>
          </cell>
          <cell r="CO256" t="str">
            <v>NEW24</v>
          </cell>
        </row>
        <row r="257">
          <cell r="C257">
            <v>253</v>
          </cell>
          <cell r="D257" t="str">
            <v>CNF-02</v>
          </cell>
          <cell r="E257" t="str">
            <v>Tejas DC</v>
          </cell>
          <cell r="F257" t="str">
            <v>DC2</v>
          </cell>
          <cell r="G257" t="str">
            <v>Rushita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39.99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K257">
            <v>0</v>
          </cell>
          <cell r="CL257">
            <v>0</v>
          </cell>
          <cell r="CM257">
            <v>0</v>
          </cell>
          <cell r="CO257" t="str">
            <v>NEW24</v>
          </cell>
        </row>
        <row r="258">
          <cell r="C258">
            <v>254</v>
          </cell>
          <cell r="D258" t="str">
            <v>CNF-03</v>
          </cell>
          <cell r="E258" t="str">
            <v>Tejas DC</v>
          </cell>
          <cell r="F258" t="str">
            <v>DC2</v>
          </cell>
          <cell r="G258" t="str">
            <v>Rushita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4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4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4</v>
          </cell>
          <cell r="AK258">
            <v>56.99</v>
          </cell>
          <cell r="AL258">
            <v>227.96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-3.7483870967741941</v>
          </cell>
          <cell r="BF258">
            <v>-3.7483870967741941</v>
          </cell>
          <cell r="BG258">
            <v>0</v>
          </cell>
          <cell r="BH258">
            <v>3.7483870967741941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K258">
            <v>0</v>
          </cell>
          <cell r="CL258">
            <v>0</v>
          </cell>
          <cell r="CM258">
            <v>0</v>
          </cell>
          <cell r="CO258" t="str">
            <v>NEW24</v>
          </cell>
        </row>
        <row r="259">
          <cell r="C259">
            <v>255</v>
          </cell>
          <cell r="D259" t="str">
            <v>FAB-488</v>
          </cell>
          <cell r="E259" t="str">
            <v>Tejas</v>
          </cell>
          <cell r="F259" t="str">
            <v>Darshan</v>
          </cell>
          <cell r="G259" t="str">
            <v>Rushita</v>
          </cell>
          <cell r="I259">
            <v>5</v>
          </cell>
          <cell r="J259">
            <v>1</v>
          </cell>
          <cell r="K259">
            <v>0</v>
          </cell>
          <cell r="L259">
            <v>0</v>
          </cell>
          <cell r="M259">
            <v>30</v>
          </cell>
          <cell r="N259">
            <v>7</v>
          </cell>
          <cell r="O259">
            <v>0</v>
          </cell>
          <cell r="P259">
            <v>0</v>
          </cell>
          <cell r="Q259">
            <v>8</v>
          </cell>
          <cell r="R259">
            <v>0</v>
          </cell>
          <cell r="S259">
            <v>0</v>
          </cell>
          <cell r="T259">
            <v>0</v>
          </cell>
          <cell r="U259">
            <v>35</v>
          </cell>
          <cell r="V259">
            <v>8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6</v>
          </cell>
          <cell r="AJ259">
            <v>37</v>
          </cell>
          <cell r="AK259">
            <v>89.99</v>
          </cell>
          <cell r="AL259">
            <v>3329.6299999999997</v>
          </cell>
          <cell r="AM259">
            <v>774.13</v>
          </cell>
          <cell r="AN259">
            <v>967.66250000000002</v>
          </cell>
          <cell r="AO259">
            <v>193.5325</v>
          </cell>
          <cell r="AP259">
            <v>1161.1949999999999</v>
          </cell>
          <cell r="AR259">
            <v>600</v>
          </cell>
          <cell r="AS259">
            <v>0</v>
          </cell>
          <cell r="AT259">
            <v>0</v>
          </cell>
          <cell r="AU259">
            <v>0</v>
          </cell>
          <cell r="AV259">
            <v>600</v>
          </cell>
          <cell r="AW259">
            <v>386.95</v>
          </cell>
          <cell r="AX259">
            <v>2</v>
          </cell>
          <cell r="AY259">
            <v>387.09677419354841</v>
          </cell>
          <cell r="AZ259">
            <v>195.05</v>
          </cell>
          <cell r="BA259">
            <v>-192.0467741935484</v>
          </cell>
          <cell r="BB259">
            <v>98.709677419354847</v>
          </cell>
          <cell r="BC259">
            <v>49.443549999999995</v>
          </cell>
          <cell r="BD259">
            <v>17.73</v>
          </cell>
          <cell r="BE259">
            <v>30.068388709677414</v>
          </cell>
          <cell r="BF259">
            <v>-68.64128870967744</v>
          </cell>
          <cell r="BG259">
            <v>0.15415733765535716</v>
          </cell>
          <cell r="BH259">
            <v>1.6451612903225805</v>
          </cell>
          <cell r="BI259">
            <v>0</v>
          </cell>
          <cell r="BJ259">
            <v>400</v>
          </cell>
          <cell r="BK259">
            <v>0</v>
          </cell>
          <cell r="BL259">
            <v>400</v>
          </cell>
          <cell r="BM259">
            <v>387.18</v>
          </cell>
          <cell r="BN259">
            <v>4</v>
          </cell>
          <cell r="BO259">
            <v>258.06451612903226</v>
          </cell>
          <cell r="BP259">
            <v>392.33</v>
          </cell>
          <cell r="BQ259">
            <v>134.26548387096773</v>
          </cell>
          <cell r="BR259">
            <v>76.129032258064512</v>
          </cell>
          <cell r="BS259">
            <v>114.15885</v>
          </cell>
          <cell r="BT259">
            <v>0.45</v>
          </cell>
          <cell r="BU259">
            <v>113.70885</v>
          </cell>
          <cell r="BV259">
            <v>37.579817741935486</v>
          </cell>
          <cell r="BW259">
            <v>0.289829607728188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K259">
            <v>0</v>
          </cell>
          <cell r="CL259">
            <v>0</v>
          </cell>
          <cell r="CM259">
            <v>0</v>
          </cell>
          <cell r="CO259" t="str">
            <v>NEW25</v>
          </cell>
        </row>
        <row r="260">
          <cell r="C260">
            <v>256</v>
          </cell>
          <cell r="D260" t="str">
            <v>ST-16</v>
          </cell>
          <cell r="E260" t="str">
            <v>Tejas</v>
          </cell>
          <cell r="F260" t="str">
            <v>Darshan</v>
          </cell>
          <cell r="G260" t="str">
            <v>Rushita</v>
          </cell>
          <cell r="I260">
            <v>1</v>
          </cell>
          <cell r="J260">
            <v>0</v>
          </cell>
          <cell r="K260">
            <v>0</v>
          </cell>
          <cell r="L260">
            <v>0</v>
          </cell>
          <cell r="M260">
            <v>1</v>
          </cell>
          <cell r="N260">
            <v>0</v>
          </cell>
          <cell r="O260">
            <v>0</v>
          </cell>
          <cell r="P260">
            <v>0</v>
          </cell>
          <cell r="Q260">
            <v>2</v>
          </cell>
          <cell r="R260">
            <v>0</v>
          </cell>
          <cell r="S260">
            <v>0</v>
          </cell>
          <cell r="T260">
            <v>0</v>
          </cell>
          <cell r="U260">
            <v>2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1</v>
          </cell>
          <cell r="AJ260">
            <v>1</v>
          </cell>
          <cell r="AK260">
            <v>144.99</v>
          </cell>
          <cell r="AL260">
            <v>144.99</v>
          </cell>
          <cell r="AM260">
            <v>309.48</v>
          </cell>
          <cell r="AN260">
            <v>386.85</v>
          </cell>
          <cell r="AO260">
            <v>77.37</v>
          </cell>
          <cell r="AP260">
            <v>464.22</v>
          </cell>
          <cell r="AR260">
            <v>0</v>
          </cell>
          <cell r="AS260">
            <v>0</v>
          </cell>
          <cell r="AT260">
            <v>300</v>
          </cell>
          <cell r="AU260">
            <v>0</v>
          </cell>
          <cell r="AV260">
            <v>300</v>
          </cell>
          <cell r="AW260">
            <v>139.09</v>
          </cell>
          <cell r="AX260">
            <v>1</v>
          </cell>
          <cell r="AY260">
            <v>193.54838709677421</v>
          </cell>
          <cell r="AZ260">
            <v>139.09</v>
          </cell>
          <cell r="BA260">
            <v>-54.458387096774203</v>
          </cell>
          <cell r="BB260">
            <v>49.354838709677423</v>
          </cell>
          <cell r="BC260">
            <v>38.36</v>
          </cell>
          <cell r="BD260">
            <v>0</v>
          </cell>
          <cell r="BE260">
            <v>38.36</v>
          </cell>
          <cell r="BF260">
            <v>-10.994838709677424</v>
          </cell>
          <cell r="BG260">
            <v>0.27579265223955712</v>
          </cell>
          <cell r="BH260">
            <v>0</v>
          </cell>
          <cell r="BI260">
            <v>0</v>
          </cell>
          <cell r="BJ260">
            <v>400</v>
          </cell>
          <cell r="BK260">
            <v>0</v>
          </cell>
          <cell r="BL260">
            <v>400</v>
          </cell>
          <cell r="BM260">
            <v>170.39000000000001</v>
          </cell>
          <cell r="BN260">
            <v>0</v>
          </cell>
          <cell r="BO260">
            <v>258.06451612903226</v>
          </cell>
          <cell r="BP260">
            <v>0</v>
          </cell>
          <cell r="BQ260">
            <v>-258.06451612903226</v>
          </cell>
          <cell r="BR260">
            <v>76.129032258064512</v>
          </cell>
          <cell r="BS260">
            <v>0</v>
          </cell>
          <cell r="BT260">
            <v>0</v>
          </cell>
          <cell r="BU260">
            <v>0</v>
          </cell>
          <cell r="BV260">
            <v>-76.129032258064512</v>
          </cell>
          <cell r="BW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K260">
            <v>0</v>
          </cell>
          <cell r="CL260">
            <v>0</v>
          </cell>
          <cell r="CM260">
            <v>0</v>
          </cell>
          <cell r="CO260" t="str">
            <v>NEW25</v>
          </cell>
        </row>
        <row r="261">
          <cell r="C261">
            <v>257</v>
          </cell>
          <cell r="D261" t="str">
            <v>ST-17</v>
          </cell>
          <cell r="E261" t="str">
            <v>Tejas DC</v>
          </cell>
          <cell r="F261" t="str">
            <v>DC2</v>
          </cell>
          <cell r="G261" t="str">
            <v>Rushita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K261">
            <v>0</v>
          </cell>
          <cell r="CL261">
            <v>0</v>
          </cell>
          <cell r="CM261">
            <v>0</v>
          </cell>
          <cell r="CO261" t="str">
            <v>NEW25</v>
          </cell>
        </row>
        <row r="262">
          <cell r="C262">
            <v>258</v>
          </cell>
          <cell r="D262" t="str">
            <v>ST-18</v>
          </cell>
          <cell r="E262" t="str">
            <v>Tejas</v>
          </cell>
          <cell r="F262" t="str">
            <v>Darshan</v>
          </cell>
          <cell r="G262" t="str">
            <v>Rushita</v>
          </cell>
          <cell r="I262">
            <v>0</v>
          </cell>
          <cell r="J262">
            <v>1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1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1</v>
          </cell>
          <cell r="AJ262">
            <v>0</v>
          </cell>
          <cell r="AK262">
            <v>164.99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R262">
            <v>0</v>
          </cell>
          <cell r="AS262">
            <v>0</v>
          </cell>
          <cell r="AT262">
            <v>200</v>
          </cell>
          <cell r="AU262">
            <v>0</v>
          </cell>
          <cell r="AV262">
            <v>200</v>
          </cell>
          <cell r="AW262">
            <v>0</v>
          </cell>
          <cell r="AX262">
            <v>1</v>
          </cell>
          <cell r="AY262">
            <v>129.03225806451613</v>
          </cell>
          <cell r="AZ262">
            <v>140.71</v>
          </cell>
          <cell r="BA262">
            <v>11.67774193548388</v>
          </cell>
          <cell r="BB262">
            <v>32.903225806451616</v>
          </cell>
          <cell r="BC262">
            <v>22.472333333333339</v>
          </cell>
          <cell r="BD262">
            <v>0</v>
          </cell>
          <cell r="BE262">
            <v>19.530397849462371</v>
          </cell>
          <cell r="BF262">
            <v>-13.372827956989244</v>
          </cell>
          <cell r="BG262">
            <v>0.13879893290784145</v>
          </cell>
          <cell r="BH262">
            <v>2.9419354838709677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K262">
            <v>0</v>
          </cell>
          <cell r="CL262">
            <v>0</v>
          </cell>
          <cell r="CM262">
            <v>0</v>
          </cell>
          <cell r="CO262" t="str">
            <v>NEW25</v>
          </cell>
        </row>
        <row r="263">
          <cell r="C263">
            <v>259</v>
          </cell>
          <cell r="D263" t="str">
            <v>GEN-CB1008</v>
          </cell>
          <cell r="E263" t="str">
            <v>Tejas</v>
          </cell>
          <cell r="F263" t="str">
            <v>Darshan</v>
          </cell>
          <cell r="G263" t="str">
            <v>Rushita</v>
          </cell>
          <cell r="I263">
            <v>0</v>
          </cell>
          <cell r="J263">
            <v>5</v>
          </cell>
          <cell r="K263">
            <v>0</v>
          </cell>
          <cell r="L263">
            <v>0</v>
          </cell>
          <cell r="M263">
            <v>27</v>
          </cell>
          <cell r="N263">
            <v>14</v>
          </cell>
          <cell r="O263">
            <v>0</v>
          </cell>
          <cell r="P263">
            <v>0</v>
          </cell>
          <cell r="Q263">
            <v>1</v>
          </cell>
          <cell r="R263">
            <v>9</v>
          </cell>
          <cell r="S263">
            <v>0</v>
          </cell>
          <cell r="T263">
            <v>0</v>
          </cell>
          <cell r="U263">
            <v>27</v>
          </cell>
          <cell r="V263">
            <v>20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5</v>
          </cell>
          <cell r="AJ263">
            <v>41</v>
          </cell>
          <cell r="AK263">
            <v>38.944545454545455</v>
          </cell>
          <cell r="AL263">
            <v>1596.7263636363637</v>
          </cell>
          <cell r="AM263">
            <v>460.45</v>
          </cell>
          <cell r="AN263">
            <v>575.5625</v>
          </cell>
          <cell r="AO263">
            <v>115.1125</v>
          </cell>
          <cell r="AP263">
            <v>690.67499999999995</v>
          </cell>
          <cell r="AR263">
            <v>0</v>
          </cell>
          <cell r="AS263">
            <v>0</v>
          </cell>
          <cell r="AT263">
            <v>1500</v>
          </cell>
          <cell r="AU263">
            <v>0</v>
          </cell>
          <cell r="AV263">
            <v>1500</v>
          </cell>
          <cell r="AW263">
            <v>460.45</v>
          </cell>
          <cell r="AX263">
            <v>8</v>
          </cell>
          <cell r="AY263">
            <v>967.74193548387098</v>
          </cell>
          <cell r="AZ263">
            <v>337.50622245002558</v>
          </cell>
          <cell r="BA263">
            <v>-630.2357130338454</v>
          </cell>
          <cell r="BB263">
            <v>246.7741935483871</v>
          </cell>
          <cell r="BC263">
            <v>31.496789253374363</v>
          </cell>
          <cell r="BD263">
            <v>40.195100000000011</v>
          </cell>
          <cell r="BE263">
            <v>-26.143472036948229</v>
          </cell>
          <cell r="BF263">
            <v>-272.91766558533533</v>
          </cell>
          <cell r="BG263">
            <v>-7.7460711234203339E-2</v>
          </cell>
          <cell r="BH263">
            <v>17.445161290322581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K263">
            <v>0</v>
          </cell>
          <cell r="CL263">
            <v>0</v>
          </cell>
          <cell r="CM263">
            <v>0</v>
          </cell>
          <cell r="CO263" t="str">
            <v>NEW24</v>
          </cell>
        </row>
        <row r="264">
          <cell r="C264">
            <v>260</v>
          </cell>
          <cell r="D264" t="str">
            <v>FAB-489</v>
          </cell>
          <cell r="E264" t="str">
            <v>Tejas</v>
          </cell>
          <cell r="F264" t="str">
            <v>Darshan</v>
          </cell>
          <cell r="G264" t="str">
            <v>Rushita</v>
          </cell>
          <cell r="I264">
            <v>4</v>
          </cell>
          <cell r="J264">
            <v>0</v>
          </cell>
          <cell r="K264">
            <v>0</v>
          </cell>
          <cell r="L264">
            <v>0</v>
          </cell>
          <cell r="M264">
            <v>16</v>
          </cell>
          <cell r="N264">
            <v>0</v>
          </cell>
          <cell r="O264">
            <v>0</v>
          </cell>
          <cell r="P264">
            <v>0</v>
          </cell>
          <cell r="Q264">
            <v>3</v>
          </cell>
          <cell r="R264">
            <v>0</v>
          </cell>
          <cell r="S264">
            <v>0</v>
          </cell>
          <cell r="T264">
            <v>0</v>
          </cell>
          <cell r="U264">
            <v>20</v>
          </cell>
          <cell r="V264">
            <v>0</v>
          </cell>
          <cell r="W264">
            <v>0</v>
          </cell>
          <cell r="X264">
            <v>0</v>
          </cell>
          <cell r="Y264">
            <v>38</v>
          </cell>
          <cell r="Z264">
            <v>0</v>
          </cell>
          <cell r="AA264">
            <v>38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4</v>
          </cell>
          <cell r="AJ264">
            <v>16</v>
          </cell>
          <cell r="AK264">
            <v>99.492500000000007</v>
          </cell>
          <cell r="AL264">
            <v>1591.88</v>
          </cell>
          <cell r="AM264">
            <v>314.45000000000005</v>
          </cell>
          <cell r="AN264">
            <v>393.06250000000006</v>
          </cell>
          <cell r="AO264">
            <v>78.612500000000011</v>
          </cell>
          <cell r="AP264">
            <v>471.67500000000007</v>
          </cell>
          <cell r="AR264">
            <v>400</v>
          </cell>
          <cell r="AS264">
            <v>0</v>
          </cell>
          <cell r="AT264">
            <v>0</v>
          </cell>
          <cell r="AU264">
            <v>0</v>
          </cell>
          <cell r="AV264">
            <v>400</v>
          </cell>
          <cell r="AW264">
            <v>199.17000000000002</v>
          </cell>
          <cell r="AX264">
            <v>2</v>
          </cell>
          <cell r="AY264">
            <v>258.06451612903226</v>
          </cell>
          <cell r="AZ264">
            <v>202.02</v>
          </cell>
          <cell r="BA264">
            <v>-56.044516129032246</v>
          </cell>
          <cell r="BB264">
            <v>65.806451612903231</v>
          </cell>
          <cell r="BC264">
            <v>54.566549999999992</v>
          </cell>
          <cell r="BD264">
            <v>3.8199999999999994</v>
          </cell>
          <cell r="BE264">
            <v>50.746549999999992</v>
          </cell>
          <cell r="BF264">
            <v>-15.059901612903239</v>
          </cell>
          <cell r="BG264">
            <v>0.25119567369567364</v>
          </cell>
          <cell r="BH264">
            <v>0</v>
          </cell>
          <cell r="BI264">
            <v>0</v>
          </cell>
          <cell r="BJ264">
            <v>400</v>
          </cell>
          <cell r="BK264">
            <v>0</v>
          </cell>
          <cell r="BL264">
            <v>400</v>
          </cell>
          <cell r="BM264">
            <v>115.28</v>
          </cell>
          <cell r="BN264">
            <v>2</v>
          </cell>
          <cell r="BO264">
            <v>258.06451612903226</v>
          </cell>
          <cell r="BP264">
            <v>230.56</v>
          </cell>
          <cell r="BQ264">
            <v>-27.504516129032254</v>
          </cell>
          <cell r="BR264">
            <v>76.129032258064512</v>
          </cell>
          <cell r="BS264">
            <v>55.993200000000002</v>
          </cell>
          <cell r="BT264">
            <v>1.32</v>
          </cell>
          <cell r="BU264">
            <v>54.673200000000001</v>
          </cell>
          <cell r="BV264">
            <v>-21.455832258064511</v>
          </cell>
          <cell r="BW264">
            <v>0.23713219986120751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K264">
            <v>0</v>
          </cell>
          <cell r="CL264">
            <v>0</v>
          </cell>
          <cell r="CM264">
            <v>0</v>
          </cell>
          <cell r="CO264" t="str">
            <v>NEW25</v>
          </cell>
        </row>
        <row r="265">
          <cell r="C265">
            <v>261</v>
          </cell>
          <cell r="D265" t="str">
            <v>FAB-490</v>
          </cell>
          <cell r="E265" t="str">
            <v>Ronak</v>
          </cell>
          <cell r="F265" t="str">
            <v>Darshan</v>
          </cell>
          <cell r="G265" t="str">
            <v>Rushita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72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72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72</v>
          </cell>
          <cell r="AK265">
            <v>48.58525423728814</v>
          </cell>
          <cell r="AL265">
            <v>3498.1383050847462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R265">
            <v>100</v>
          </cell>
          <cell r="AS265">
            <v>0</v>
          </cell>
          <cell r="AT265">
            <v>0</v>
          </cell>
          <cell r="AU265">
            <v>0</v>
          </cell>
          <cell r="AV265">
            <v>100</v>
          </cell>
          <cell r="AW265">
            <v>0</v>
          </cell>
          <cell r="AX265">
            <v>0</v>
          </cell>
          <cell r="AY265">
            <v>64.516129032258064</v>
          </cell>
          <cell r="AZ265">
            <v>0</v>
          </cell>
          <cell r="BA265">
            <v>-64.516129032258064</v>
          </cell>
          <cell r="BB265">
            <v>16.451612903225808</v>
          </cell>
          <cell r="BC265">
            <v>0</v>
          </cell>
          <cell r="BD265">
            <v>4.000338983050848</v>
          </cell>
          <cell r="BE265">
            <v>-4.000338983050848</v>
          </cell>
          <cell r="BF265">
            <v>-20.451951886276657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K265">
            <v>0</v>
          </cell>
          <cell r="CL265">
            <v>0</v>
          </cell>
          <cell r="CM265">
            <v>0</v>
          </cell>
          <cell r="CO265" t="str">
            <v>NEW25</v>
          </cell>
        </row>
        <row r="266">
          <cell r="C266">
            <v>262</v>
          </cell>
          <cell r="D266" t="str">
            <v>FAB-491</v>
          </cell>
          <cell r="E266" t="str">
            <v>Ronak</v>
          </cell>
          <cell r="F266" t="str">
            <v>Darshan</v>
          </cell>
          <cell r="G266" t="str">
            <v>Rushita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37</v>
          </cell>
          <cell r="N266">
            <v>1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38</v>
          </cell>
          <cell r="V266">
            <v>1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38</v>
          </cell>
          <cell r="AK266">
            <v>73.628181818181815</v>
          </cell>
          <cell r="AL266">
            <v>2797.8709090909088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R266">
            <v>100</v>
          </cell>
          <cell r="AS266">
            <v>0</v>
          </cell>
          <cell r="AT266">
            <v>0</v>
          </cell>
          <cell r="AU266">
            <v>0</v>
          </cell>
          <cell r="AV266">
            <v>100</v>
          </cell>
          <cell r="AW266">
            <v>0</v>
          </cell>
          <cell r="AX266">
            <v>0</v>
          </cell>
          <cell r="AY266">
            <v>64.516129032258064</v>
          </cell>
          <cell r="AZ266">
            <v>0</v>
          </cell>
          <cell r="BA266">
            <v>-64.516129032258064</v>
          </cell>
          <cell r="BB266">
            <v>16.451612903225808</v>
          </cell>
          <cell r="BC266">
            <v>0</v>
          </cell>
          <cell r="BD266">
            <v>8.8689922858391981</v>
          </cell>
          <cell r="BE266">
            <v>-9.190986420736559</v>
          </cell>
          <cell r="BF266">
            <v>-25.642599323962365</v>
          </cell>
          <cell r="BG266">
            <v>0</v>
          </cell>
          <cell r="BH266">
            <v>0.32199413489736067</v>
          </cell>
          <cell r="BI266">
            <v>0</v>
          </cell>
          <cell r="BJ266">
            <v>200</v>
          </cell>
          <cell r="BK266">
            <v>0</v>
          </cell>
          <cell r="BL266">
            <v>200</v>
          </cell>
          <cell r="BM266">
            <v>0</v>
          </cell>
          <cell r="BN266">
            <v>0</v>
          </cell>
          <cell r="BO266">
            <v>129.03225806451613</v>
          </cell>
          <cell r="BP266">
            <v>0</v>
          </cell>
          <cell r="BQ266">
            <v>-129.03225806451613</v>
          </cell>
          <cell r="BR266">
            <v>38.064516129032256</v>
          </cell>
          <cell r="BS266">
            <v>0</v>
          </cell>
          <cell r="BT266">
            <v>0</v>
          </cell>
          <cell r="BU266">
            <v>0</v>
          </cell>
          <cell r="BV266">
            <v>-38.064516129032256</v>
          </cell>
          <cell r="BW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K266">
            <v>0</v>
          </cell>
          <cell r="CL266">
            <v>0</v>
          </cell>
          <cell r="CM266">
            <v>0</v>
          </cell>
          <cell r="CO266" t="str">
            <v>NEW25</v>
          </cell>
        </row>
        <row r="267">
          <cell r="C267">
            <v>263</v>
          </cell>
          <cell r="D267" t="str">
            <v>FAB-492</v>
          </cell>
          <cell r="E267" t="str">
            <v>Ronak</v>
          </cell>
          <cell r="F267" t="str">
            <v>Darshan</v>
          </cell>
          <cell r="G267" t="str">
            <v>Rushita</v>
          </cell>
          <cell r="I267">
            <v>1</v>
          </cell>
          <cell r="J267">
            <v>0</v>
          </cell>
          <cell r="K267">
            <v>0</v>
          </cell>
          <cell r="L267">
            <v>0</v>
          </cell>
          <cell r="M267">
            <v>14</v>
          </cell>
          <cell r="N267">
            <v>0</v>
          </cell>
          <cell r="O267">
            <v>0</v>
          </cell>
          <cell r="P267">
            <v>0</v>
          </cell>
          <cell r="Q267">
            <v>5</v>
          </cell>
          <cell r="R267">
            <v>0</v>
          </cell>
          <cell r="S267">
            <v>0</v>
          </cell>
          <cell r="T267">
            <v>0</v>
          </cell>
          <cell r="U267">
            <v>16</v>
          </cell>
          <cell r="V267">
            <v>0</v>
          </cell>
          <cell r="W267">
            <v>0</v>
          </cell>
          <cell r="X267">
            <v>0</v>
          </cell>
          <cell r="Y267">
            <v>21</v>
          </cell>
          <cell r="Z267">
            <v>0</v>
          </cell>
          <cell r="AA267">
            <v>0</v>
          </cell>
          <cell r="AB267">
            <v>21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1</v>
          </cell>
          <cell r="AJ267">
            <v>14</v>
          </cell>
          <cell r="AK267">
            <v>90.454105263157885</v>
          </cell>
          <cell r="AL267">
            <v>1266.3574736842104</v>
          </cell>
          <cell r="AM267">
            <v>580.95842105263159</v>
          </cell>
          <cell r="AN267">
            <v>726.19802631578943</v>
          </cell>
          <cell r="AO267">
            <v>145.2396052631579</v>
          </cell>
          <cell r="AP267">
            <v>871.43763157894728</v>
          </cell>
          <cell r="AR267">
            <v>1000</v>
          </cell>
          <cell r="AS267">
            <v>0</v>
          </cell>
          <cell r="AT267">
            <v>0</v>
          </cell>
          <cell r="AU267">
            <v>0</v>
          </cell>
          <cell r="AV267">
            <v>1000</v>
          </cell>
          <cell r="AW267">
            <v>580.95842105263159</v>
          </cell>
          <cell r="AX267">
            <v>1</v>
          </cell>
          <cell r="AY267">
            <v>645.16129032258061</v>
          </cell>
          <cell r="AZ267">
            <v>97.03578947368419</v>
          </cell>
          <cell r="BA267">
            <v>-548.12550084889642</v>
          </cell>
          <cell r="BB267">
            <v>164.51612903225805</v>
          </cell>
          <cell r="BC267">
            <v>24.114989473684197</v>
          </cell>
          <cell r="BD267">
            <v>2.8821052631578947</v>
          </cell>
          <cell r="BE267">
            <v>21.232884210526301</v>
          </cell>
          <cell r="BF267">
            <v>-143.28324482173176</v>
          </cell>
          <cell r="BG267">
            <v>0.21881497873817571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K267">
            <v>0</v>
          </cell>
          <cell r="CL267">
            <v>0</v>
          </cell>
          <cell r="CM267">
            <v>0</v>
          </cell>
          <cell r="CO267" t="str">
            <v>NEW25</v>
          </cell>
        </row>
        <row r="268">
          <cell r="C268">
            <v>264</v>
          </cell>
          <cell r="D268" t="str">
            <v>FAB-493</v>
          </cell>
          <cell r="E268" t="str">
            <v>Ronak</v>
          </cell>
          <cell r="F268" t="str">
            <v>Darshan</v>
          </cell>
          <cell r="G268" t="str">
            <v>Rushita</v>
          </cell>
          <cell r="I268">
            <v>1</v>
          </cell>
          <cell r="J268">
            <v>0</v>
          </cell>
          <cell r="K268">
            <v>0</v>
          </cell>
          <cell r="L268">
            <v>0</v>
          </cell>
          <cell r="M268">
            <v>51</v>
          </cell>
          <cell r="N268">
            <v>1</v>
          </cell>
          <cell r="O268">
            <v>0</v>
          </cell>
          <cell r="P268">
            <v>0</v>
          </cell>
          <cell r="Q268">
            <v>2</v>
          </cell>
          <cell r="R268">
            <v>0</v>
          </cell>
          <cell r="S268">
            <v>0</v>
          </cell>
          <cell r="T268">
            <v>0</v>
          </cell>
          <cell r="U268">
            <v>54</v>
          </cell>
          <cell r="V268">
            <v>1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1</v>
          </cell>
          <cell r="AJ268">
            <v>52</v>
          </cell>
          <cell r="AK268">
            <v>16.760322966507175</v>
          </cell>
          <cell r="AL268">
            <v>871.53679425837311</v>
          </cell>
          <cell r="AM268">
            <v>54.691578947368413</v>
          </cell>
          <cell r="AN268">
            <v>68.364473684210509</v>
          </cell>
          <cell r="AO268">
            <v>13.672894736842103</v>
          </cell>
          <cell r="AP268">
            <v>82.037368421052605</v>
          </cell>
          <cell r="AR268">
            <v>100</v>
          </cell>
          <cell r="AS268">
            <v>0</v>
          </cell>
          <cell r="AT268">
            <v>0</v>
          </cell>
          <cell r="AU268">
            <v>0</v>
          </cell>
          <cell r="AV268">
            <v>100</v>
          </cell>
          <cell r="AW268">
            <v>54.691578947368413</v>
          </cell>
          <cell r="AX268">
            <v>1</v>
          </cell>
          <cell r="AY268">
            <v>64.516129032258064</v>
          </cell>
          <cell r="AZ268">
            <v>18.194210526315782</v>
          </cell>
          <cell r="BA268">
            <v>-46.321918505942278</v>
          </cell>
          <cell r="BB268">
            <v>16.451612903225808</v>
          </cell>
          <cell r="BC268">
            <v>4.5215605263157848</v>
          </cell>
          <cell r="BD268">
            <v>2.9306651506444124</v>
          </cell>
          <cell r="BE268">
            <v>1.5193411234719589</v>
          </cell>
          <cell r="BF268">
            <v>-14.932271779753849</v>
          </cell>
          <cell r="BG268">
            <v>8.3506845283251557E-2</v>
          </cell>
          <cell r="BH268">
            <v>7.1554252199413484E-2</v>
          </cell>
          <cell r="BI268">
            <v>0</v>
          </cell>
          <cell r="BJ268">
            <v>100</v>
          </cell>
          <cell r="BK268">
            <v>0</v>
          </cell>
          <cell r="BL268">
            <v>100</v>
          </cell>
          <cell r="BM268">
            <v>0</v>
          </cell>
          <cell r="BN268">
            <v>0</v>
          </cell>
          <cell r="BO268">
            <v>64.516129032258064</v>
          </cell>
          <cell r="BP268">
            <v>0</v>
          </cell>
          <cell r="BQ268">
            <v>-64.516129032258064</v>
          </cell>
          <cell r="BR268">
            <v>19.032258064516128</v>
          </cell>
          <cell r="BS268">
            <v>0</v>
          </cell>
          <cell r="BT268">
            <v>0</v>
          </cell>
          <cell r="BU268">
            <v>0</v>
          </cell>
          <cell r="BV268">
            <v>-19.032258064516128</v>
          </cell>
          <cell r="BW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K268">
            <v>0</v>
          </cell>
          <cell r="CL268">
            <v>0</v>
          </cell>
          <cell r="CM268">
            <v>0</v>
          </cell>
          <cell r="CO268" t="str">
            <v>NEW25</v>
          </cell>
        </row>
        <row r="269">
          <cell r="C269">
            <v>265</v>
          </cell>
          <cell r="D269" t="str">
            <v>FAB-494</v>
          </cell>
          <cell r="E269" t="str">
            <v>Tejas</v>
          </cell>
          <cell r="F269" t="str">
            <v>Darshan</v>
          </cell>
          <cell r="G269" t="str">
            <v>Rushita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27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27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27</v>
          </cell>
          <cell r="AK269">
            <v>139.99</v>
          </cell>
          <cell r="AL269">
            <v>3779.7300000000005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R269">
            <v>100</v>
          </cell>
          <cell r="AS269">
            <v>0</v>
          </cell>
          <cell r="AT269">
            <v>0</v>
          </cell>
          <cell r="AU269">
            <v>0</v>
          </cell>
          <cell r="AV269">
            <v>100</v>
          </cell>
          <cell r="AW269">
            <v>0</v>
          </cell>
          <cell r="AX269">
            <v>0</v>
          </cell>
          <cell r="AY269">
            <v>64.516129032258064</v>
          </cell>
          <cell r="AZ269">
            <v>0</v>
          </cell>
          <cell r="BA269">
            <v>-64.516129032258064</v>
          </cell>
          <cell r="BB269">
            <v>16.451612903225808</v>
          </cell>
          <cell r="BC269">
            <v>0</v>
          </cell>
          <cell r="BD269">
            <v>0</v>
          </cell>
          <cell r="BE269">
            <v>0</v>
          </cell>
          <cell r="BF269">
            <v>-16.451612903225808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0.2</v>
          </cell>
          <cell r="BU269">
            <v>-0.2</v>
          </cell>
          <cell r="BV269">
            <v>-0.2</v>
          </cell>
          <cell r="BW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K269">
            <v>0</v>
          </cell>
          <cell r="CL269">
            <v>0</v>
          </cell>
          <cell r="CM269">
            <v>0</v>
          </cell>
          <cell r="CO269" t="str">
            <v>NEW25</v>
          </cell>
        </row>
        <row r="270">
          <cell r="C270">
            <v>266</v>
          </cell>
          <cell r="D270" t="str">
            <v>FAB-495</v>
          </cell>
          <cell r="E270" t="str">
            <v>Tejas</v>
          </cell>
          <cell r="F270" t="str">
            <v>Darshan</v>
          </cell>
          <cell r="G270" t="str">
            <v>Rushita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25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25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25</v>
          </cell>
          <cell r="AK270">
            <v>129.99</v>
          </cell>
          <cell r="AL270">
            <v>3249.75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R270">
            <v>100</v>
          </cell>
          <cell r="AS270">
            <v>0</v>
          </cell>
          <cell r="AT270">
            <v>0</v>
          </cell>
          <cell r="AU270">
            <v>0</v>
          </cell>
          <cell r="AV270">
            <v>100</v>
          </cell>
          <cell r="AW270">
            <v>0</v>
          </cell>
          <cell r="AX270">
            <v>0</v>
          </cell>
          <cell r="AY270">
            <v>64.516129032258064</v>
          </cell>
          <cell r="AZ270">
            <v>0</v>
          </cell>
          <cell r="BA270">
            <v>-64.516129032258064</v>
          </cell>
          <cell r="BB270">
            <v>16.451612903225808</v>
          </cell>
          <cell r="BC270">
            <v>0</v>
          </cell>
          <cell r="BD270">
            <v>0</v>
          </cell>
          <cell r="BE270">
            <v>0</v>
          </cell>
          <cell r="BF270">
            <v>-16.451612903225808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0.2</v>
          </cell>
          <cell r="BU270">
            <v>-0.2</v>
          </cell>
          <cell r="BV270">
            <v>-0.2</v>
          </cell>
          <cell r="BW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K270">
            <v>0</v>
          </cell>
          <cell r="CL270">
            <v>0</v>
          </cell>
          <cell r="CM270">
            <v>0</v>
          </cell>
          <cell r="CO270" t="str">
            <v>NEW25</v>
          </cell>
        </row>
        <row r="271">
          <cell r="C271">
            <v>267</v>
          </cell>
          <cell r="D271" t="str">
            <v>FAB-496</v>
          </cell>
          <cell r="E271" t="str">
            <v>Tejas</v>
          </cell>
          <cell r="F271" t="str">
            <v>Darshan</v>
          </cell>
          <cell r="G271" t="str">
            <v>Rushita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K271">
            <v>0</v>
          </cell>
          <cell r="CL271">
            <v>0</v>
          </cell>
          <cell r="CM271">
            <v>0</v>
          </cell>
          <cell r="CO271" t="str">
            <v>NEW25</v>
          </cell>
        </row>
        <row r="272">
          <cell r="C272">
            <v>268</v>
          </cell>
          <cell r="D272" t="str">
            <v>FAB-497</v>
          </cell>
          <cell r="E272" t="str">
            <v>Ronak</v>
          </cell>
          <cell r="F272" t="str">
            <v>Darshan</v>
          </cell>
          <cell r="G272" t="str">
            <v>Rushita</v>
          </cell>
          <cell r="I272">
            <v>1</v>
          </cell>
          <cell r="J272">
            <v>0</v>
          </cell>
          <cell r="K272">
            <v>0</v>
          </cell>
          <cell r="L272">
            <v>0</v>
          </cell>
          <cell r="M272">
            <v>19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20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1</v>
          </cell>
          <cell r="AJ272">
            <v>19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R272">
            <v>0</v>
          </cell>
          <cell r="AS272">
            <v>0</v>
          </cell>
          <cell r="AT272">
            <v>500</v>
          </cell>
          <cell r="AU272">
            <v>0</v>
          </cell>
          <cell r="AV272">
            <v>500</v>
          </cell>
          <cell r="AW272">
            <v>0</v>
          </cell>
          <cell r="AX272">
            <v>1</v>
          </cell>
          <cell r="AY272">
            <v>322.58064516129031</v>
          </cell>
          <cell r="AZ272">
            <v>166.07000000000002</v>
          </cell>
          <cell r="BA272">
            <v>-156.51064516129028</v>
          </cell>
          <cell r="BB272">
            <v>82.258064516129025</v>
          </cell>
          <cell r="BC272">
            <v>12.716550000000026</v>
          </cell>
          <cell r="BD272">
            <v>0</v>
          </cell>
          <cell r="BE272">
            <v>12.716550000000026</v>
          </cell>
          <cell r="BF272">
            <v>-69.541514516128998</v>
          </cell>
          <cell r="BG272">
            <v>7.6573432889745441E-2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1.0999999999999999</v>
          </cell>
          <cell r="BU272">
            <v>-1.0999999999999999</v>
          </cell>
          <cell r="BV272">
            <v>-1.0999999999999999</v>
          </cell>
          <cell r="BW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K272">
            <v>0</v>
          </cell>
          <cell r="CL272">
            <v>0</v>
          </cell>
          <cell r="CM272">
            <v>0</v>
          </cell>
          <cell r="CO272" t="str">
            <v>NEW25</v>
          </cell>
        </row>
        <row r="273">
          <cell r="C273">
            <v>269</v>
          </cell>
          <cell r="D273" t="str">
            <v>FAB-498</v>
          </cell>
          <cell r="E273" t="str">
            <v>Ronak</v>
          </cell>
          <cell r="F273" t="str">
            <v>Darshan</v>
          </cell>
          <cell r="G273" t="str">
            <v>Rushita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3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3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3</v>
          </cell>
          <cell r="AK273">
            <v>172.99</v>
          </cell>
          <cell r="AL273">
            <v>518.97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R273">
            <v>0</v>
          </cell>
          <cell r="AS273">
            <v>0</v>
          </cell>
          <cell r="AT273">
            <v>500</v>
          </cell>
          <cell r="AU273">
            <v>0</v>
          </cell>
          <cell r="AV273">
            <v>500</v>
          </cell>
          <cell r="AW273">
            <v>0</v>
          </cell>
          <cell r="AX273">
            <v>0</v>
          </cell>
          <cell r="AY273">
            <v>322.58064516129031</v>
          </cell>
          <cell r="AZ273">
            <v>0</v>
          </cell>
          <cell r="BA273">
            <v>-322.58064516129031</v>
          </cell>
          <cell r="BB273">
            <v>82.258064516129025</v>
          </cell>
          <cell r="BC273">
            <v>0</v>
          </cell>
          <cell r="BD273">
            <v>0</v>
          </cell>
          <cell r="BE273">
            <v>0</v>
          </cell>
          <cell r="BF273">
            <v>-82.258064516129025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3.6</v>
          </cell>
          <cell r="BU273">
            <v>-3.6</v>
          </cell>
          <cell r="BV273">
            <v>-3.6</v>
          </cell>
          <cell r="BW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K273">
            <v>0</v>
          </cell>
          <cell r="CL273">
            <v>0</v>
          </cell>
          <cell r="CM273">
            <v>0</v>
          </cell>
          <cell r="CO273" t="str">
            <v>NEW25</v>
          </cell>
        </row>
        <row r="274">
          <cell r="C274">
            <v>270</v>
          </cell>
          <cell r="D274" t="str">
            <v>FAB-499</v>
          </cell>
          <cell r="E274" t="str">
            <v>Ronak</v>
          </cell>
          <cell r="F274" t="str">
            <v>Darshan</v>
          </cell>
          <cell r="G274" t="str">
            <v>Rushita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17</v>
          </cell>
          <cell r="N274">
            <v>0</v>
          </cell>
          <cell r="O274">
            <v>0</v>
          </cell>
          <cell r="P274">
            <v>0</v>
          </cell>
          <cell r="Q274">
            <v>2</v>
          </cell>
          <cell r="R274">
            <v>0</v>
          </cell>
          <cell r="S274">
            <v>0</v>
          </cell>
          <cell r="T274">
            <v>0</v>
          </cell>
          <cell r="U274">
            <v>17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17</v>
          </cell>
          <cell r="AK274">
            <v>184.99</v>
          </cell>
          <cell r="AL274">
            <v>3144.83</v>
          </cell>
          <cell r="AM274">
            <v>397.05</v>
          </cell>
          <cell r="AN274">
            <v>496.3125</v>
          </cell>
          <cell r="AO274">
            <v>99.262500000000003</v>
          </cell>
          <cell r="AP274">
            <v>595.57500000000005</v>
          </cell>
          <cell r="AR274">
            <v>0</v>
          </cell>
          <cell r="AS274">
            <v>0</v>
          </cell>
          <cell r="AT274">
            <v>1000</v>
          </cell>
          <cell r="AU274">
            <v>0</v>
          </cell>
          <cell r="AV274">
            <v>1000</v>
          </cell>
          <cell r="AW274">
            <v>397.05</v>
          </cell>
          <cell r="AX274">
            <v>0</v>
          </cell>
          <cell r="AY274">
            <v>645.16129032258061</v>
          </cell>
          <cell r="AZ274">
            <v>0</v>
          </cell>
          <cell r="BA274">
            <v>-645.16129032258061</v>
          </cell>
          <cell r="BB274">
            <v>164.51612903225805</v>
          </cell>
          <cell r="BC274">
            <v>0</v>
          </cell>
          <cell r="BD274">
            <v>43.74</v>
          </cell>
          <cell r="BE274">
            <v>-43.74</v>
          </cell>
          <cell r="BF274">
            <v>-208.25612903225806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1.35</v>
          </cell>
          <cell r="BU274">
            <v>-1.35</v>
          </cell>
          <cell r="BV274">
            <v>-1.35</v>
          </cell>
          <cell r="BW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K274">
            <v>0</v>
          </cell>
          <cell r="CL274">
            <v>0</v>
          </cell>
          <cell r="CM274">
            <v>0</v>
          </cell>
          <cell r="CO274" t="str">
            <v>NEW25</v>
          </cell>
        </row>
        <row r="275">
          <cell r="C275">
            <v>271</v>
          </cell>
          <cell r="D275" t="str">
            <v>FAB-500</v>
          </cell>
          <cell r="E275" t="str">
            <v>Ronak</v>
          </cell>
          <cell r="F275" t="str">
            <v>Darshan</v>
          </cell>
          <cell r="G275" t="str">
            <v>Rushita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28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28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28</v>
          </cell>
          <cell r="AK275">
            <v>249.99</v>
          </cell>
          <cell r="AL275">
            <v>6999.72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R275">
            <v>0</v>
          </cell>
          <cell r="AS275">
            <v>0</v>
          </cell>
          <cell r="AT275">
            <v>1000</v>
          </cell>
          <cell r="AU275">
            <v>0</v>
          </cell>
          <cell r="AV275">
            <v>1000</v>
          </cell>
          <cell r="AW275">
            <v>0</v>
          </cell>
          <cell r="AX275">
            <v>0</v>
          </cell>
          <cell r="AY275">
            <v>645.16129032258061</v>
          </cell>
          <cell r="AZ275">
            <v>0</v>
          </cell>
          <cell r="BA275">
            <v>-645.16129032258061</v>
          </cell>
          <cell r="BB275">
            <v>164.51612903225805</v>
          </cell>
          <cell r="BC275">
            <v>0</v>
          </cell>
          <cell r="BD275">
            <v>85.080000000000013</v>
          </cell>
          <cell r="BE275">
            <v>-85.080000000000013</v>
          </cell>
          <cell r="BF275">
            <v>-249.59612903225806</v>
          </cell>
          <cell r="BG275">
            <v>0</v>
          </cell>
          <cell r="BH275">
            <v>0</v>
          </cell>
          <cell r="BI275">
            <v>0</v>
          </cell>
          <cell r="BJ275">
            <v>100</v>
          </cell>
          <cell r="BK275">
            <v>0</v>
          </cell>
          <cell r="BL275">
            <v>100</v>
          </cell>
          <cell r="BM275">
            <v>0</v>
          </cell>
          <cell r="BN275">
            <v>0</v>
          </cell>
          <cell r="BO275">
            <v>64.516129032258064</v>
          </cell>
          <cell r="BP275">
            <v>0</v>
          </cell>
          <cell r="BQ275">
            <v>-64.516129032258064</v>
          </cell>
          <cell r="BR275">
            <v>19.032258064516128</v>
          </cell>
          <cell r="BS275">
            <v>0</v>
          </cell>
          <cell r="BT275">
            <v>0.45</v>
          </cell>
          <cell r="BU275">
            <v>-0.45</v>
          </cell>
          <cell r="BV275">
            <v>-19.482258064516127</v>
          </cell>
          <cell r="BW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K275">
            <v>0</v>
          </cell>
          <cell r="CL275">
            <v>0</v>
          </cell>
          <cell r="CM275">
            <v>0</v>
          </cell>
          <cell r="CO275" t="str">
            <v>NEW25</v>
          </cell>
        </row>
        <row r="276">
          <cell r="C276">
            <v>272</v>
          </cell>
          <cell r="D276" t="str">
            <v>FAB-501</v>
          </cell>
          <cell r="E276" t="str">
            <v>Ronak DC</v>
          </cell>
          <cell r="F276" t="str">
            <v>DC2</v>
          </cell>
          <cell r="G276" t="str">
            <v>Rushita</v>
          </cell>
          <cell r="I276">
            <v>1</v>
          </cell>
          <cell r="J276">
            <v>0</v>
          </cell>
          <cell r="K276">
            <v>0</v>
          </cell>
          <cell r="L276">
            <v>0</v>
          </cell>
          <cell r="M276">
            <v>138</v>
          </cell>
          <cell r="N276">
            <v>0</v>
          </cell>
          <cell r="O276">
            <v>0</v>
          </cell>
          <cell r="P276">
            <v>0</v>
          </cell>
          <cell r="Q276">
            <v>2</v>
          </cell>
          <cell r="R276">
            <v>0</v>
          </cell>
          <cell r="S276">
            <v>0</v>
          </cell>
          <cell r="T276">
            <v>0</v>
          </cell>
          <cell r="U276">
            <v>139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1</v>
          </cell>
          <cell r="AJ276">
            <v>138</v>
          </cell>
          <cell r="AK276">
            <v>112.49</v>
          </cell>
          <cell r="AL276">
            <v>15523.619999999999</v>
          </cell>
          <cell r="AM276">
            <v>242.60000000000002</v>
          </cell>
          <cell r="AN276">
            <v>303.25000000000006</v>
          </cell>
          <cell r="AO276">
            <v>60.650000000000006</v>
          </cell>
          <cell r="AP276">
            <v>363.90000000000009</v>
          </cell>
          <cell r="AR276">
            <v>0</v>
          </cell>
          <cell r="AS276">
            <v>0</v>
          </cell>
          <cell r="AT276">
            <v>400</v>
          </cell>
          <cell r="AU276">
            <v>0</v>
          </cell>
          <cell r="AV276">
            <v>400</v>
          </cell>
          <cell r="AW276">
            <v>108.86</v>
          </cell>
          <cell r="AX276">
            <v>1</v>
          </cell>
          <cell r="AY276">
            <v>258.06451612903226</v>
          </cell>
          <cell r="AZ276">
            <v>95.03</v>
          </cell>
          <cell r="BA276">
            <v>-163.03451612903226</v>
          </cell>
          <cell r="BB276">
            <v>65.806451612903231</v>
          </cell>
          <cell r="BC276">
            <v>-21.11</v>
          </cell>
          <cell r="BD276">
            <v>0</v>
          </cell>
          <cell r="BE276">
            <v>-21.11</v>
          </cell>
          <cell r="BF276">
            <v>-86.916451612903231</v>
          </cell>
          <cell r="BG276">
            <v>-0.22214037672314005</v>
          </cell>
          <cell r="BH276">
            <v>0</v>
          </cell>
          <cell r="BI276">
            <v>0</v>
          </cell>
          <cell r="BJ276">
            <v>300</v>
          </cell>
          <cell r="BK276">
            <v>0</v>
          </cell>
          <cell r="BL276">
            <v>300</v>
          </cell>
          <cell r="BM276">
            <v>133.74</v>
          </cell>
          <cell r="BN276">
            <v>0</v>
          </cell>
          <cell r="BO276">
            <v>193.54838709677421</v>
          </cell>
          <cell r="BP276">
            <v>0</v>
          </cell>
          <cell r="BQ276">
            <v>-193.54838709677421</v>
          </cell>
          <cell r="BR276">
            <v>57.096774193548384</v>
          </cell>
          <cell r="BS276">
            <v>0</v>
          </cell>
          <cell r="BT276">
            <v>0</v>
          </cell>
          <cell r="BU276">
            <v>0</v>
          </cell>
          <cell r="BV276">
            <v>-57.096774193548384</v>
          </cell>
          <cell r="BW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K276">
            <v>0</v>
          </cell>
          <cell r="CL276">
            <v>0</v>
          </cell>
          <cell r="CM276">
            <v>0</v>
          </cell>
          <cell r="CO276" t="str">
            <v>IMP. NEW25</v>
          </cell>
        </row>
        <row r="277">
          <cell r="C277">
            <v>273</v>
          </cell>
          <cell r="D277" t="str">
            <v>FAB-502</v>
          </cell>
          <cell r="E277" t="str">
            <v>Tejas</v>
          </cell>
          <cell r="F277" t="str">
            <v>Darshan</v>
          </cell>
          <cell r="G277" t="str">
            <v>Rushita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K277">
            <v>0</v>
          </cell>
          <cell r="CL277">
            <v>0</v>
          </cell>
          <cell r="CM277">
            <v>0</v>
          </cell>
          <cell r="CO277" t="str">
            <v>IMP. NEW25</v>
          </cell>
        </row>
        <row r="278">
          <cell r="C278">
            <v>274</v>
          </cell>
          <cell r="D278" t="str">
            <v>FAB-503</v>
          </cell>
          <cell r="E278" t="str">
            <v>Ronak</v>
          </cell>
          <cell r="F278" t="str">
            <v>Darshan</v>
          </cell>
          <cell r="G278" t="str">
            <v>Rushita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K278">
            <v>0</v>
          </cell>
          <cell r="CL278">
            <v>0</v>
          </cell>
          <cell r="CM278">
            <v>0</v>
          </cell>
          <cell r="CO278" t="str">
            <v>IMP. NEW25</v>
          </cell>
        </row>
        <row r="279">
          <cell r="C279">
            <v>275</v>
          </cell>
          <cell r="D279" t="str">
            <v>FAB-504</v>
          </cell>
          <cell r="E279" t="str">
            <v>Shubham</v>
          </cell>
          <cell r="F279" t="str">
            <v>Darshan</v>
          </cell>
          <cell r="G279" t="str">
            <v>Rushita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11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35</v>
          </cell>
          <cell r="Z279">
            <v>0</v>
          </cell>
          <cell r="AA279">
            <v>0</v>
          </cell>
          <cell r="AB279">
            <v>35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339.98999999999995</v>
          </cell>
          <cell r="AL279">
            <v>0</v>
          </cell>
          <cell r="AM279">
            <v>4010.5100000000007</v>
          </cell>
          <cell r="AN279">
            <v>5013.1375000000007</v>
          </cell>
          <cell r="AO279">
            <v>1002.6275000000002</v>
          </cell>
          <cell r="AP279">
            <v>6015.7650000000012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3621.7200000000007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400</v>
          </cell>
          <cell r="BK279">
            <v>0</v>
          </cell>
          <cell r="BL279">
            <v>400</v>
          </cell>
          <cell r="BM279">
            <v>388.79</v>
          </cell>
          <cell r="BN279">
            <v>0</v>
          </cell>
          <cell r="BO279">
            <v>258.06451612903226</v>
          </cell>
          <cell r="BP279">
            <v>0</v>
          </cell>
          <cell r="BQ279">
            <v>-258.06451612903226</v>
          </cell>
          <cell r="BR279">
            <v>76.129032258064512</v>
          </cell>
          <cell r="BS279">
            <v>0</v>
          </cell>
          <cell r="BT279">
            <v>0</v>
          </cell>
          <cell r="BU279">
            <v>0</v>
          </cell>
          <cell r="BV279">
            <v>-76.129032258064512</v>
          </cell>
          <cell r="BW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K279">
            <v>0</v>
          </cell>
          <cell r="CL279">
            <v>0</v>
          </cell>
          <cell r="CM279">
            <v>0</v>
          </cell>
          <cell r="CO279" t="str">
            <v>IMP. NEW25</v>
          </cell>
        </row>
        <row r="280">
          <cell r="C280">
            <v>276</v>
          </cell>
          <cell r="D280" t="str">
            <v>FAB-506</v>
          </cell>
          <cell r="E280" t="str">
            <v>Ronak</v>
          </cell>
          <cell r="F280" t="str">
            <v>Darshan</v>
          </cell>
          <cell r="G280" t="str">
            <v>Rushita</v>
          </cell>
          <cell r="I280">
            <v>1</v>
          </cell>
          <cell r="J280">
            <v>0</v>
          </cell>
          <cell r="K280">
            <v>0</v>
          </cell>
          <cell r="L280">
            <v>0</v>
          </cell>
          <cell r="M280">
            <v>79</v>
          </cell>
          <cell r="N280">
            <v>6</v>
          </cell>
          <cell r="O280">
            <v>0</v>
          </cell>
          <cell r="P280">
            <v>0</v>
          </cell>
          <cell r="Q280">
            <v>1</v>
          </cell>
          <cell r="R280">
            <v>3</v>
          </cell>
          <cell r="S280">
            <v>0</v>
          </cell>
          <cell r="T280">
            <v>0</v>
          </cell>
          <cell r="U280">
            <v>80</v>
          </cell>
          <cell r="V280">
            <v>6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1</v>
          </cell>
          <cell r="AJ280">
            <v>85</v>
          </cell>
          <cell r="AK280">
            <v>137.49</v>
          </cell>
          <cell r="AL280">
            <v>11686.650000000001</v>
          </cell>
          <cell r="AM280">
            <v>587.61</v>
          </cell>
          <cell r="AN280">
            <v>734.51250000000005</v>
          </cell>
          <cell r="AO280">
            <v>146.9025</v>
          </cell>
          <cell r="AP280">
            <v>881.41500000000008</v>
          </cell>
          <cell r="AR280">
            <v>0</v>
          </cell>
          <cell r="AS280">
            <v>0</v>
          </cell>
          <cell r="AT280">
            <v>1800</v>
          </cell>
          <cell r="AU280">
            <v>0</v>
          </cell>
          <cell r="AV280">
            <v>1800</v>
          </cell>
          <cell r="AW280">
            <v>444.52000000000004</v>
          </cell>
          <cell r="AX280">
            <v>1</v>
          </cell>
          <cell r="AY280">
            <v>1161.2903225806451</v>
          </cell>
          <cell r="AZ280">
            <v>143.09</v>
          </cell>
          <cell r="BA280">
            <v>-1018.2003225806451</v>
          </cell>
          <cell r="BB280">
            <v>296.12903225806451</v>
          </cell>
          <cell r="BC280">
            <v>26.820000000000007</v>
          </cell>
          <cell r="BD280">
            <v>8.69</v>
          </cell>
          <cell r="BE280">
            <v>12.517096774193558</v>
          </cell>
          <cell r="BF280">
            <v>-283.61193548387098</v>
          </cell>
          <cell r="BG280">
            <v>8.7477089763041138E-2</v>
          </cell>
          <cell r="BH280">
            <v>5.612903225806452</v>
          </cell>
          <cell r="BI280">
            <v>0</v>
          </cell>
          <cell r="BJ280">
            <v>200</v>
          </cell>
          <cell r="BK280">
            <v>0</v>
          </cell>
          <cell r="BL280">
            <v>200</v>
          </cell>
          <cell r="BM280">
            <v>143.09</v>
          </cell>
          <cell r="BN280">
            <v>0</v>
          </cell>
          <cell r="BO280">
            <v>129.03225806451613</v>
          </cell>
          <cell r="BP280">
            <v>0</v>
          </cell>
          <cell r="BQ280">
            <v>-129.03225806451613</v>
          </cell>
          <cell r="BR280">
            <v>38.064516129032256</v>
          </cell>
          <cell r="BS280">
            <v>0</v>
          </cell>
          <cell r="BT280">
            <v>0.2</v>
          </cell>
          <cell r="BU280">
            <v>-0.2</v>
          </cell>
          <cell r="BV280">
            <v>-38.264516129032259</v>
          </cell>
          <cell r="BW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K280">
            <v>0</v>
          </cell>
          <cell r="CL280">
            <v>0</v>
          </cell>
          <cell r="CM280">
            <v>0</v>
          </cell>
          <cell r="CO280" t="str">
            <v>IMP. NEW25</v>
          </cell>
        </row>
        <row r="281">
          <cell r="C281">
            <v>277</v>
          </cell>
          <cell r="D281" t="str">
            <v>FAB-509</v>
          </cell>
          <cell r="E281" t="str">
            <v>Ronak DC</v>
          </cell>
          <cell r="F281" t="str">
            <v>DC2</v>
          </cell>
          <cell r="G281" t="str">
            <v>Rushita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14</v>
          </cell>
          <cell r="N281">
            <v>4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14</v>
          </cell>
          <cell r="V281">
            <v>4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18</v>
          </cell>
          <cell r="AK281">
            <v>209.99</v>
          </cell>
          <cell r="AL281">
            <v>3779.82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R281">
            <v>0</v>
          </cell>
          <cell r="AS281">
            <v>0</v>
          </cell>
          <cell r="AT281">
            <v>200</v>
          </cell>
          <cell r="AU281">
            <v>0</v>
          </cell>
          <cell r="AV281">
            <v>200</v>
          </cell>
          <cell r="AW281">
            <v>0</v>
          </cell>
          <cell r="AX281">
            <v>0</v>
          </cell>
          <cell r="AY281">
            <v>129.03225806451613</v>
          </cell>
          <cell r="AZ281">
            <v>0</v>
          </cell>
          <cell r="BA281">
            <v>-129.03225806451613</v>
          </cell>
          <cell r="BB281">
            <v>32.903225806451616</v>
          </cell>
          <cell r="BC281">
            <v>0</v>
          </cell>
          <cell r="BD281">
            <v>0</v>
          </cell>
          <cell r="BE281">
            <v>-13.832258064516129</v>
          </cell>
          <cell r="BF281">
            <v>-46.735483870967741</v>
          </cell>
          <cell r="BG281">
            <v>0</v>
          </cell>
          <cell r="BH281">
            <v>13.832258064516129</v>
          </cell>
          <cell r="BI281">
            <v>0</v>
          </cell>
          <cell r="BJ281">
            <v>200</v>
          </cell>
          <cell r="BK281">
            <v>0</v>
          </cell>
          <cell r="BL281">
            <v>200</v>
          </cell>
          <cell r="BM281">
            <v>0</v>
          </cell>
          <cell r="BN281">
            <v>0</v>
          </cell>
          <cell r="BO281">
            <v>129.03225806451613</v>
          </cell>
          <cell r="BP281">
            <v>0</v>
          </cell>
          <cell r="BQ281">
            <v>-129.03225806451613</v>
          </cell>
          <cell r="BR281">
            <v>38.064516129032256</v>
          </cell>
          <cell r="BS281">
            <v>0</v>
          </cell>
          <cell r="BT281">
            <v>0</v>
          </cell>
          <cell r="BU281">
            <v>0</v>
          </cell>
          <cell r="BV281">
            <v>-38.064516129032256</v>
          </cell>
          <cell r="BW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K281">
            <v>0</v>
          </cell>
          <cell r="CL281">
            <v>0</v>
          </cell>
          <cell r="CM281">
            <v>0</v>
          </cell>
          <cell r="CO281" t="str">
            <v>IMP. NEW25</v>
          </cell>
        </row>
        <row r="282">
          <cell r="C282">
            <v>278</v>
          </cell>
          <cell r="D282" t="str">
            <v>FAB-511</v>
          </cell>
          <cell r="E282" t="str">
            <v>Tejas</v>
          </cell>
          <cell r="F282" t="str">
            <v>Darshan</v>
          </cell>
          <cell r="G282" t="str">
            <v>Rushita</v>
          </cell>
          <cell r="I282">
            <v>1</v>
          </cell>
          <cell r="J282">
            <v>0</v>
          </cell>
          <cell r="K282">
            <v>0</v>
          </cell>
          <cell r="L282">
            <v>0</v>
          </cell>
          <cell r="M282">
            <v>1</v>
          </cell>
          <cell r="N282">
            <v>0</v>
          </cell>
          <cell r="O282">
            <v>0</v>
          </cell>
          <cell r="P282">
            <v>0</v>
          </cell>
          <cell r="Q282">
            <v>1</v>
          </cell>
          <cell r="R282">
            <v>0</v>
          </cell>
          <cell r="S282">
            <v>0</v>
          </cell>
          <cell r="T282">
            <v>0</v>
          </cell>
          <cell r="U282">
            <v>2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1</v>
          </cell>
          <cell r="AJ282">
            <v>1</v>
          </cell>
          <cell r="AK282">
            <v>209.99</v>
          </cell>
          <cell r="AL282">
            <v>209.99</v>
          </cell>
          <cell r="AM282">
            <v>222.59</v>
          </cell>
          <cell r="AN282">
            <v>278.23750000000001</v>
          </cell>
          <cell r="AO282">
            <v>55.647500000000001</v>
          </cell>
          <cell r="AP282">
            <v>333.88499999999999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600</v>
          </cell>
          <cell r="BK282">
            <v>0</v>
          </cell>
          <cell r="BL282">
            <v>600</v>
          </cell>
          <cell r="BM282">
            <v>222.59</v>
          </cell>
          <cell r="BN282">
            <v>1</v>
          </cell>
          <cell r="BO282">
            <v>387.09677419354841</v>
          </cell>
          <cell r="BP282">
            <v>223.9</v>
          </cell>
          <cell r="BQ282">
            <v>-163.19677419354841</v>
          </cell>
          <cell r="BR282">
            <v>114.19354838709677</v>
          </cell>
          <cell r="BS282">
            <v>36.215500000000006</v>
          </cell>
          <cell r="BT282">
            <v>0</v>
          </cell>
          <cell r="BU282">
            <v>36.215500000000006</v>
          </cell>
          <cell r="BV282">
            <v>-77.978048387096763</v>
          </cell>
          <cell r="BW282">
            <v>0.16174854845913356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K282">
            <v>0</v>
          </cell>
          <cell r="CL282">
            <v>0</v>
          </cell>
          <cell r="CM282">
            <v>0</v>
          </cell>
          <cell r="CO282" t="str">
            <v>NEW25</v>
          </cell>
        </row>
        <row r="283">
          <cell r="C283">
            <v>279</v>
          </cell>
          <cell r="D283" t="str">
            <v>FAB-512</v>
          </cell>
          <cell r="E283" t="str">
            <v>Shubham</v>
          </cell>
          <cell r="F283" t="str">
            <v>Darshan</v>
          </cell>
          <cell r="G283" t="str">
            <v>Rushita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59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59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59</v>
          </cell>
          <cell r="AK283">
            <v>129.99</v>
          </cell>
          <cell r="AL283">
            <v>7669.4100000000008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R283">
            <v>0</v>
          </cell>
          <cell r="AS283">
            <v>500</v>
          </cell>
          <cell r="AT283">
            <v>0</v>
          </cell>
          <cell r="AU283">
            <v>0</v>
          </cell>
          <cell r="AV283">
            <v>500</v>
          </cell>
          <cell r="AW283">
            <v>0</v>
          </cell>
          <cell r="AX283">
            <v>0</v>
          </cell>
          <cell r="AY283">
            <v>322.58064516129031</v>
          </cell>
          <cell r="AZ283">
            <v>0</v>
          </cell>
          <cell r="BA283">
            <v>-322.58064516129031</v>
          </cell>
          <cell r="BB283">
            <v>82.258064516129025</v>
          </cell>
          <cell r="BC283">
            <v>0</v>
          </cell>
          <cell r="BD283">
            <v>1.2312000000000001</v>
          </cell>
          <cell r="BE283">
            <v>-1.2312000000000001</v>
          </cell>
          <cell r="BF283">
            <v>-83.489264516129026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K283">
            <v>0</v>
          </cell>
          <cell r="CL283">
            <v>0</v>
          </cell>
          <cell r="CM283">
            <v>0</v>
          </cell>
          <cell r="CO283" t="str">
            <v>IMP. NEW25</v>
          </cell>
        </row>
        <row r="284">
          <cell r="C284">
            <v>280</v>
          </cell>
          <cell r="D284" t="str">
            <v>FAB-514</v>
          </cell>
          <cell r="E284" t="str">
            <v>Tejas</v>
          </cell>
          <cell r="F284" t="str">
            <v>Darshan</v>
          </cell>
          <cell r="G284" t="str">
            <v>Rushita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18</v>
          </cell>
          <cell r="N284">
            <v>0</v>
          </cell>
          <cell r="O284">
            <v>0</v>
          </cell>
          <cell r="P284">
            <v>0</v>
          </cell>
          <cell r="Q284">
            <v>3</v>
          </cell>
          <cell r="R284">
            <v>0</v>
          </cell>
          <cell r="S284">
            <v>0</v>
          </cell>
          <cell r="T284">
            <v>0</v>
          </cell>
          <cell r="U284">
            <v>18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18</v>
          </cell>
          <cell r="AK284">
            <v>302.99</v>
          </cell>
          <cell r="AL284">
            <v>5453.82</v>
          </cell>
          <cell r="AM284">
            <v>992.2</v>
          </cell>
          <cell r="AN284">
            <v>1240.25</v>
          </cell>
          <cell r="AO284">
            <v>248.05</v>
          </cell>
          <cell r="AP284">
            <v>1488.3</v>
          </cell>
          <cell r="AR284">
            <v>1300</v>
          </cell>
          <cell r="AS284">
            <v>0</v>
          </cell>
          <cell r="AT284">
            <v>0</v>
          </cell>
          <cell r="AU284">
            <v>0</v>
          </cell>
          <cell r="AV284">
            <v>1300</v>
          </cell>
          <cell r="AW284">
            <v>992.2</v>
          </cell>
          <cell r="AX284">
            <v>0</v>
          </cell>
          <cell r="AY284">
            <v>838.70967741935488</v>
          </cell>
          <cell r="AZ284">
            <v>0</v>
          </cell>
          <cell r="BA284">
            <v>-838.70967741935488</v>
          </cell>
          <cell r="BB284">
            <v>213.87096774193549</v>
          </cell>
          <cell r="BC284">
            <v>0</v>
          </cell>
          <cell r="BD284">
            <v>0</v>
          </cell>
          <cell r="BE284">
            <v>0</v>
          </cell>
          <cell r="BF284">
            <v>-213.87096774193549</v>
          </cell>
          <cell r="BG284">
            <v>0</v>
          </cell>
          <cell r="BH284">
            <v>0</v>
          </cell>
          <cell r="BI284">
            <v>0</v>
          </cell>
          <cell r="BJ284">
            <v>100</v>
          </cell>
          <cell r="BK284">
            <v>0</v>
          </cell>
          <cell r="BL284">
            <v>100</v>
          </cell>
          <cell r="BM284">
            <v>0</v>
          </cell>
          <cell r="BN284">
            <v>0</v>
          </cell>
          <cell r="BO284">
            <v>64.516129032258064</v>
          </cell>
          <cell r="BP284">
            <v>0</v>
          </cell>
          <cell r="BQ284">
            <v>-64.516129032258064</v>
          </cell>
          <cell r="BR284">
            <v>19.032258064516128</v>
          </cell>
          <cell r="BS284">
            <v>0</v>
          </cell>
          <cell r="BT284">
            <v>0</v>
          </cell>
          <cell r="BU284">
            <v>0</v>
          </cell>
          <cell r="BV284">
            <v>-19.032258064516128</v>
          </cell>
          <cell r="BW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K284">
            <v>0</v>
          </cell>
          <cell r="CL284">
            <v>0</v>
          </cell>
          <cell r="CM284">
            <v>0</v>
          </cell>
          <cell r="CO284" t="str">
            <v>IMP. NEW25</v>
          </cell>
        </row>
        <row r="285">
          <cell r="C285">
            <v>281</v>
          </cell>
          <cell r="D285" t="str">
            <v>FAB-515</v>
          </cell>
          <cell r="E285" t="str">
            <v>Tejas</v>
          </cell>
          <cell r="F285" t="str">
            <v>Darshan</v>
          </cell>
          <cell r="G285" t="str">
            <v>Rushita</v>
          </cell>
          <cell r="I285">
            <v>2</v>
          </cell>
          <cell r="J285">
            <v>0</v>
          </cell>
          <cell r="K285">
            <v>0</v>
          </cell>
          <cell r="L285">
            <v>0</v>
          </cell>
          <cell r="M285">
            <v>5</v>
          </cell>
          <cell r="N285">
            <v>0</v>
          </cell>
          <cell r="O285">
            <v>0</v>
          </cell>
          <cell r="P285">
            <v>0</v>
          </cell>
          <cell r="Q285">
            <v>3</v>
          </cell>
          <cell r="R285">
            <v>1</v>
          </cell>
          <cell r="S285">
            <v>0</v>
          </cell>
          <cell r="T285">
            <v>0</v>
          </cell>
          <cell r="U285">
            <v>8</v>
          </cell>
          <cell r="V285">
            <v>0</v>
          </cell>
          <cell r="W285">
            <v>0</v>
          </cell>
          <cell r="X285">
            <v>0</v>
          </cell>
          <cell r="Y285">
            <v>1</v>
          </cell>
          <cell r="Z285">
            <v>1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2</v>
          </cell>
          <cell r="AJ285">
            <v>5</v>
          </cell>
          <cell r="AK285">
            <v>99.99</v>
          </cell>
          <cell r="AL285">
            <v>499.95</v>
          </cell>
          <cell r="AM285">
            <v>534.84999999999991</v>
          </cell>
          <cell r="AN285">
            <v>668.56249999999989</v>
          </cell>
          <cell r="AO285">
            <v>133.71249999999998</v>
          </cell>
          <cell r="AP285">
            <v>802.27499999999986</v>
          </cell>
          <cell r="AR285">
            <v>300</v>
          </cell>
          <cell r="AS285">
            <v>0</v>
          </cell>
          <cell r="AT285">
            <v>0</v>
          </cell>
          <cell r="AU285">
            <v>0</v>
          </cell>
          <cell r="AV285">
            <v>300</v>
          </cell>
          <cell r="AW285">
            <v>213.63</v>
          </cell>
          <cell r="AX285">
            <v>1</v>
          </cell>
          <cell r="AY285">
            <v>193.54838709677421</v>
          </cell>
          <cell r="AZ285">
            <v>117.14</v>
          </cell>
          <cell r="BA285">
            <v>-76.408387096774206</v>
          </cell>
          <cell r="BB285">
            <v>49.354838709677423</v>
          </cell>
          <cell r="BC285">
            <v>24.821549999999988</v>
          </cell>
          <cell r="BD285">
            <v>3.62</v>
          </cell>
          <cell r="BE285">
            <v>21.201549999999987</v>
          </cell>
          <cell r="BF285">
            <v>-28.153288709677437</v>
          </cell>
          <cell r="BG285">
            <v>0.18099325593307142</v>
          </cell>
          <cell r="BH285">
            <v>0</v>
          </cell>
          <cell r="BI285">
            <v>0</v>
          </cell>
          <cell r="BJ285">
            <v>400</v>
          </cell>
          <cell r="BK285">
            <v>0</v>
          </cell>
          <cell r="BL285">
            <v>400</v>
          </cell>
          <cell r="BM285">
            <v>321.21999999999997</v>
          </cell>
          <cell r="BN285">
            <v>1</v>
          </cell>
          <cell r="BO285">
            <v>258.06451612903226</v>
          </cell>
          <cell r="BP285">
            <v>105.99</v>
          </cell>
          <cell r="BQ285">
            <v>-152.07451612903225</v>
          </cell>
          <cell r="BR285">
            <v>76.129032258064512</v>
          </cell>
          <cell r="BS285">
            <v>15.891549999999995</v>
          </cell>
          <cell r="BT285">
            <v>0</v>
          </cell>
          <cell r="BU285">
            <v>15.891549999999995</v>
          </cell>
          <cell r="BV285">
            <v>-60.237482258064517</v>
          </cell>
          <cell r="BW285">
            <v>0.14993442777620528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K285">
            <v>0</v>
          </cell>
          <cell r="CL285">
            <v>0</v>
          </cell>
          <cell r="CM285">
            <v>0</v>
          </cell>
          <cell r="CO285" t="str">
            <v>NEW25</v>
          </cell>
        </row>
        <row r="286">
          <cell r="C286">
            <v>282</v>
          </cell>
          <cell r="D286" t="str">
            <v>FAB-516</v>
          </cell>
          <cell r="E286" t="str">
            <v>DC</v>
          </cell>
          <cell r="F286" t="str">
            <v>DC2</v>
          </cell>
          <cell r="G286" t="str">
            <v>Rushita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K286">
            <v>0</v>
          </cell>
          <cell r="CL286">
            <v>0</v>
          </cell>
          <cell r="CM286">
            <v>0</v>
          </cell>
          <cell r="CO286" t="str">
            <v>NEW25</v>
          </cell>
        </row>
        <row r="287">
          <cell r="C287">
            <v>283</v>
          </cell>
          <cell r="D287" t="str">
            <v>FAB-521</v>
          </cell>
          <cell r="E287" t="str">
            <v>Ronak</v>
          </cell>
          <cell r="F287" t="str">
            <v>Darshan</v>
          </cell>
          <cell r="G287" t="str">
            <v>Rushita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31</v>
          </cell>
          <cell r="N287">
            <v>13</v>
          </cell>
          <cell r="O287">
            <v>0</v>
          </cell>
          <cell r="P287">
            <v>0</v>
          </cell>
          <cell r="Q287">
            <v>1</v>
          </cell>
          <cell r="R287">
            <v>7</v>
          </cell>
          <cell r="S287">
            <v>0</v>
          </cell>
          <cell r="T287">
            <v>0</v>
          </cell>
          <cell r="U287">
            <v>31</v>
          </cell>
          <cell r="V287">
            <v>13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44</v>
          </cell>
          <cell r="AK287">
            <v>149.99</v>
          </cell>
          <cell r="AL287">
            <v>6599.56</v>
          </cell>
          <cell r="AM287">
            <v>1460.6500000000003</v>
          </cell>
          <cell r="AN287">
            <v>1825.8125000000002</v>
          </cell>
          <cell r="AO287">
            <v>365.16250000000008</v>
          </cell>
          <cell r="AP287">
            <v>2190.9750000000004</v>
          </cell>
          <cell r="AR287">
            <v>0</v>
          </cell>
          <cell r="AS287">
            <v>0</v>
          </cell>
          <cell r="AT287">
            <v>3000</v>
          </cell>
          <cell r="AU287">
            <v>0</v>
          </cell>
          <cell r="AV287">
            <v>3000</v>
          </cell>
          <cell r="AW287">
            <v>1460.6500000000003</v>
          </cell>
          <cell r="AX287">
            <v>0</v>
          </cell>
          <cell r="AY287">
            <v>1935.483870967742</v>
          </cell>
          <cell r="AZ287">
            <v>0</v>
          </cell>
          <cell r="BA287">
            <v>-1935.483870967742</v>
          </cell>
          <cell r="BB287">
            <v>493.54838709677421</v>
          </cell>
          <cell r="BC287">
            <v>0</v>
          </cell>
          <cell r="BD287">
            <v>23.37</v>
          </cell>
          <cell r="BE287">
            <v>-134.97645161290325</v>
          </cell>
          <cell r="BF287">
            <v>-628.5248387096774</v>
          </cell>
          <cell r="BG287">
            <v>0</v>
          </cell>
          <cell r="BH287">
            <v>111.60645161290324</v>
          </cell>
          <cell r="BI287">
            <v>0</v>
          </cell>
          <cell r="BJ287">
            <v>100</v>
          </cell>
          <cell r="BK287">
            <v>0</v>
          </cell>
          <cell r="BL287">
            <v>100</v>
          </cell>
          <cell r="BM287">
            <v>0</v>
          </cell>
          <cell r="BN287">
            <v>0</v>
          </cell>
          <cell r="BO287">
            <v>64.516129032258064</v>
          </cell>
          <cell r="BP287">
            <v>0</v>
          </cell>
          <cell r="BQ287">
            <v>-64.516129032258064</v>
          </cell>
          <cell r="BR287">
            <v>19.032258064516128</v>
          </cell>
          <cell r="BS287">
            <v>0</v>
          </cell>
          <cell r="BT287">
            <v>0</v>
          </cell>
          <cell r="BU287">
            <v>0</v>
          </cell>
          <cell r="BV287">
            <v>-19.032258064516128</v>
          </cell>
          <cell r="BW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K287">
            <v>0</v>
          </cell>
          <cell r="CL287">
            <v>0</v>
          </cell>
          <cell r="CM287">
            <v>0</v>
          </cell>
          <cell r="CO287" t="str">
            <v>IMP. NEW25</v>
          </cell>
        </row>
        <row r="288">
          <cell r="C288">
            <v>284</v>
          </cell>
          <cell r="D288" t="str">
            <v>FAB-522</v>
          </cell>
          <cell r="E288" t="str">
            <v>Ronak DC</v>
          </cell>
          <cell r="F288" t="str">
            <v>DC2</v>
          </cell>
          <cell r="G288" t="str">
            <v>Rushita</v>
          </cell>
          <cell r="I288">
            <v>1</v>
          </cell>
          <cell r="J288">
            <v>1</v>
          </cell>
          <cell r="K288">
            <v>0</v>
          </cell>
          <cell r="L288">
            <v>0</v>
          </cell>
          <cell r="M288">
            <v>43</v>
          </cell>
          <cell r="N288">
            <v>1</v>
          </cell>
          <cell r="O288">
            <v>0</v>
          </cell>
          <cell r="P288">
            <v>0</v>
          </cell>
          <cell r="Q288">
            <v>5</v>
          </cell>
          <cell r="R288">
            <v>0</v>
          </cell>
          <cell r="S288">
            <v>0</v>
          </cell>
          <cell r="T288">
            <v>0</v>
          </cell>
          <cell r="U288">
            <v>44</v>
          </cell>
          <cell r="V288">
            <v>2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2</v>
          </cell>
          <cell r="AJ288">
            <v>44</v>
          </cell>
          <cell r="AK288">
            <v>179.99</v>
          </cell>
          <cell r="AL288">
            <v>7919.56</v>
          </cell>
          <cell r="AM288">
            <v>1001.69</v>
          </cell>
          <cell r="AN288">
            <v>1252.1125</v>
          </cell>
          <cell r="AO288">
            <v>250.42250000000001</v>
          </cell>
          <cell r="AP288">
            <v>1502.5349999999999</v>
          </cell>
          <cell r="AR288">
            <v>0</v>
          </cell>
          <cell r="AS288">
            <v>0</v>
          </cell>
          <cell r="AT288">
            <v>1100</v>
          </cell>
          <cell r="AU288">
            <v>0</v>
          </cell>
          <cell r="AV288">
            <v>1100</v>
          </cell>
          <cell r="AW288">
            <v>1001.69</v>
          </cell>
          <cell r="AX288">
            <v>2</v>
          </cell>
          <cell r="AY288">
            <v>709.67741935483878</v>
          </cell>
          <cell r="AZ288">
            <v>382.48</v>
          </cell>
          <cell r="BA288">
            <v>-327.19741935483876</v>
          </cell>
          <cell r="BB288">
            <v>180.9677419354839</v>
          </cell>
          <cell r="BC288">
            <v>-0.7924499999999739</v>
          </cell>
          <cell r="BD288">
            <v>12.11</v>
          </cell>
          <cell r="BE288">
            <v>-14.747611290322554</v>
          </cell>
          <cell r="BF288">
            <v>-195.71535322580647</v>
          </cell>
          <cell r="BG288">
            <v>-3.8557862608038472E-2</v>
          </cell>
          <cell r="BH288">
            <v>1.8451612903225807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K288">
            <v>0</v>
          </cell>
          <cell r="CL288">
            <v>0</v>
          </cell>
          <cell r="CM288">
            <v>0</v>
          </cell>
          <cell r="CO288" t="str">
            <v>IMP. NEW25</v>
          </cell>
        </row>
        <row r="289">
          <cell r="C289">
            <v>285</v>
          </cell>
          <cell r="D289" t="str">
            <v>FAB-523</v>
          </cell>
          <cell r="E289" t="str">
            <v>Ronak</v>
          </cell>
          <cell r="F289" t="str">
            <v>Darshan</v>
          </cell>
          <cell r="G289" t="str">
            <v>Rushita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28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28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28</v>
          </cell>
          <cell r="AK289">
            <v>489.99</v>
          </cell>
          <cell r="AL289">
            <v>13719.720000000001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R289">
            <v>0</v>
          </cell>
          <cell r="AS289">
            <v>0</v>
          </cell>
          <cell r="AT289">
            <v>1500</v>
          </cell>
          <cell r="AU289">
            <v>0</v>
          </cell>
          <cell r="AV289">
            <v>1500</v>
          </cell>
          <cell r="AW289">
            <v>0</v>
          </cell>
          <cell r="AX289">
            <v>0</v>
          </cell>
          <cell r="AY289">
            <v>967.74193548387098</v>
          </cell>
          <cell r="AZ289">
            <v>0</v>
          </cell>
          <cell r="BA289">
            <v>-967.74193548387098</v>
          </cell>
          <cell r="BB289">
            <v>246.7741935483871</v>
          </cell>
          <cell r="BC289">
            <v>0</v>
          </cell>
          <cell r="BD289">
            <v>9.8500000000000014</v>
          </cell>
          <cell r="BE289">
            <v>-9.8500000000000014</v>
          </cell>
          <cell r="BF289">
            <v>-256.6241935483871</v>
          </cell>
          <cell r="BG289">
            <v>0</v>
          </cell>
          <cell r="BH289">
            <v>0</v>
          </cell>
          <cell r="BI289">
            <v>0</v>
          </cell>
          <cell r="BJ289">
            <v>100</v>
          </cell>
          <cell r="BK289">
            <v>0</v>
          </cell>
          <cell r="BL289">
            <v>100</v>
          </cell>
          <cell r="BM289">
            <v>0</v>
          </cell>
          <cell r="BN289">
            <v>0</v>
          </cell>
          <cell r="BO289">
            <v>64.516129032258064</v>
          </cell>
          <cell r="BP289">
            <v>0</v>
          </cell>
          <cell r="BQ289">
            <v>-64.516129032258064</v>
          </cell>
          <cell r="BR289">
            <v>19.032258064516128</v>
          </cell>
          <cell r="BS289">
            <v>0</v>
          </cell>
          <cell r="BT289">
            <v>0</v>
          </cell>
          <cell r="BU289">
            <v>0</v>
          </cell>
          <cell r="BV289">
            <v>-19.032258064516128</v>
          </cell>
          <cell r="BW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K289">
            <v>0</v>
          </cell>
          <cell r="CL289">
            <v>0</v>
          </cell>
          <cell r="CM289">
            <v>0</v>
          </cell>
          <cell r="CO289" t="str">
            <v>IMP. NEW25</v>
          </cell>
        </row>
        <row r="290">
          <cell r="C290">
            <v>286</v>
          </cell>
          <cell r="D290" t="str">
            <v>FAB-524</v>
          </cell>
          <cell r="E290" t="str">
            <v>Tejas</v>
          </cell>
          <cell r="F290" t="str">
            <v>Darshan</v>
          </cell>
          <cell r="G290" t="str">
            <v>Rushita</v>
          </cell>
          <cell r="I290">
            <v>4</v>
          </cell>
          <cell r="J290">
            <v>0</v>
          </cell>
          <cell r="K290">
            <v>0</v>
          </cell>
          <cell r="L290">
            <v>0</v>
          </cell>
          <cell r="M290">
            <v>12</v>
          </cell>
          <cell r="N290">
            <v>0</v>
          </cell>
          <cell r="O290">
            <v>0</v>
          </cell>
          <cell r="P290">
            <v>0</v>
          </cell>
          <cell r="Q290">
            <v>3</v>
          </cell>
          <cell r="R290">
            <v>0</v>
          </cell>
          <cell r="S290">
            <v>0</v>
          </cell>
          <cell r="T290">
            <v>0</v>
          </cell>
          <cell r="U290">
            <v>16</v>
          </cell>
          <cell r="V290">
            <v>0</v>
          </cell>
          <cell r="W290">
            <v>0</v>
          </cell>
          <cell r="X290">
            <v>0</v>
          </cell>
          <cell r="Y290">
            <v>21</v>
          </cell>
          <cell r="Z290">
            <v>0</v>
          </cell>
          <cell r="AA290">
            <v>0</v>
          </cell>
          <cell r="AB290">
            <v>21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4</v>
          </cell>
          <cell r="AJ290">
            <v>12</v>
          </cell>
          <cell r="AK290">
            <v>113.99</v>
          </cell>
          <cell r="AL290">
            <v>1367.8799999999999</v>
          </cell>
          <cell r="AM290">
            <v>363.90999999999997</v>
          </cell>
          <cell r="AN290">
            <v>454.88749999999993</v>
          </cell>
          <cell r="AO290">
            <v>90.977500000000006</v>
          </cell>
          <cell r="AP290">
            <v>545.8649999999999</v>
          </cell>
          <cell r="AR290">
            <v>500</v>
          </cell>
          <cell r="AS290">
            <v>0</v>
          </cell>
          <cell r="AT290">
            <v>0</v>
          </cell>
          <cell r="AU290">
            <v>0</v>
          </cell>
          <cell r="AV290">
            <v>500</v>
          </cell>
          <cell r="AW290">
            <v>363.90999999999997</v>
          </cell>
          <cell r="AX290">
            <v>4</v>
          </cell>
          <cell r="AY290">
            <v>322.58064516129031</v>
          </cell>
          <cell r="AZ290">
            <v>489.24602409638555</v>
          </cell>
          <cell r="BA290">
            <v>166.66537893509525</v>
          </cell>
          <cell r="BB290">
            <v>82.258064516129025</v>
          </cell>
          <cell r="BC290">
            <v>182.53046566265061</v>
          </cell>
          <cell r="BD290">
            <v>6.9700000000000006</v>
          </cell>
          <cell r="BE290">
            <v>175.56046566265061</v>
          </cell>
          <cell r="BF290">
            <v>93.302401146521589</v>
          </cell>
          <cell r="BG290">
            <v>0.35883881935862955</v>
          </cell>
          <cell r="BH290">
            <v>0</v>
          </cell>
          <cell r="BI290">
            <v>0</v>
          </cell>
          <cell r="BJ290">
            <v>600</v>
          </cell>
          <cell r="BK290">
            <v>0</v>
          </cell>
          <cell r="BL290">
            <v>600</v>
          </cell>
          <cell r="BM290">
            <v>0</v>
          </cell>
          <cell r="BN290">
            <v>1</v>
          </cell>
          <cell r="BO290">
            <v>387.09677419354841</v>
          </cell>
          <cell r="BP290">
            <v>120.25999999999999</v>
          </cell>
          <cell r="BQ290">
            <v>-266.83677419354842</v>
          </cell>
          <cell r="BR290">
            <v>114.19354838709677</v>
          </cell>
          <cell r="BS290">
            <v>47.649699999999996</v>
          </cell>
          <cell r="BT290">
            <v>0</v>
          </cell>
          <cell r="BU290">
            <v>47.649699999999996</v>
          </cell>
          <cell r="BV290">
            <v>-66.543848387096773</v>
          </cell>
          <cell r="BW290">
            <v>0.39622235157159486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K290">
            <v>0</v>
          </cell>
          <cell r="CL290">
            <v>0</v>
          </cell>
          <cell r="CM290">
            <v>0</v>
          </cell>
          <cell r="CO290" t="str">
            <v>NEW25</v>
          </cell>
        </row>
        <row r="291">
          <cell r="C291">
            <v>287</v>
          </cell>
          <cell r="D291" t="str">
            <v>FAB-525</v>
          </cell>
          <cell r="E291" t="str">
            <v>Tejas</v>
          </cell>
          <cell r="F291" t="str">
            <v>Darshan</v>
          </cell>
          <cell r="G291" t="str">
            <v>Rushita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3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155.99</v>
          </cell>
          <cell r="AL291">
            <v>0</v>
          </cell>
          <cell r="AM291">
            <v>500.11</v>
          </cell>
          <cell r="AN291">
            <v>625.13750000000005</v>
          </cell>
          <cell r="AO291">
            <v>125.0275</v>
          </cell>
          <cell r="AP291">
            <v>750.16500000000008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500.11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400</v>
          </cell>
          <cell r="BK291">
            <v>0</v>
          </cell>
          <cell r="BL291">
            <v>400</v>
          </cell>
          <cell r="BM291">
            <v>0</v>
          </cell>
          <cell r="BN291">
            <v>0</v>
          </cell>
          <cell r="BO291">
            <v>258.06451612903226</v>
          </cell>
          <cell r="BP291">
            <v>0</v>
          </cell>
          <cell r="BQ291">
            <v>-258.06451612903226</v>
          </cell>
          <cell r="BR291">
            <v>76.129032258064512</v>
          </cell>
          <cell r="BS291">
            <v>0</v>
          </cell>
          <cell r="BT291">
            <v>0</v>
          </cell>
          <cell r="BU291">
            <v>0</v>
          </cell>
          <cell r="BV291">
            <v>-76.129032258064512</v>
          </cell>
          <cell r="BW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K291">
            <v>0</v>
          </cell>
          <cell r="CL291">
            <v>0</v>
          </cell>
          <cell r="CM291">
            <v>0</v>
          </cell>
          <cell r="CO291" t="str">
            <v>NEW25</v>
          </cell>
        </row>
        <row r="292">
          <cell r="C292">
            <v>288</v>
          </cell>
          <cell r="D292" t="str">
            <v>FAB-526</v>
          </cell>
          <cell r="E292" t="str">
            <v>Tejas</v>
          </cell>
          <cell r="F292" t="str">
            <v>Darshan</v>
          </cell>
          <cell r="G292" t="str">
            <v>Rushita</v>
          </cell>
          <cell r="I292">
            <v>6</v>
          </cell>
          <cell r="J292">
            <v>0</v>
          </cell>
          <cell r="K292">
            <v>0</v>
          </cell>
          <cell r="L292">
            <v>0</v>
          </cell>
          <cell r="M292">
            <v>11</v>
          </cell>
          <cell r="N292">
            <v>0</v>
          </cell>
          <cell r="O292">
            <v>0</v>
          </cell>
          <cell r="P292">
            <v>0</v>
          </cell>
          <cell r="Q292">
            <v>5</v>
          </cell>
          <cell r="R292">
            <v>0</v>
          </cell>
          <cell r="S292">
            <v>0</v>
          </cell>
          <cell r="T292">
            <v>0</v>
          </cell>
          <cell r="U292">
            <v>17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6</v>
          </cell>
          <cell r="AJ292">
            <v>11</v>
          </cell>
          <cell r="AK292">
            <v>157.24</v>
          </cell>
          <cell r="AL292">
            <v>1729.64</v>
          </cell>
          <cell r="AM292">
            <v>845.98146562905322</v>
          </cell>
          <cell r="AN292">
            <v>1057.4768320363164</v>
          </cell>
          <cell r="AO292">
            <v>211.4953664072633</v>
          </cell>
          <cell r="AP292">
            <v>1268.9721984435796</v>
          </cell>
          <cell r="AR292">
            <v>1200</v>
          </cell>
          <cell r="AS292">
            <v>0</v>
          </cell>
          <cell r="AT292">
            <v>0</v>
          </cell>
          <cell r="AU292">
            <v>0</v>
          </cell>
          <cell r="AV292">
            <v>1200</v>
          </cell>
          <cell r="AW292">
            <v>845.98146562905322</v>
          </cell>
          <cell r="AX292">
            <v>3</v>
          </cell>
          <cell r="AY292">
            <v>774.19354838709683</v>
          </cell>
          <cell r="AZ292">
            <v>498.99397590361446</v>
          </cell>
          <cell r="BA292">
            <v>-275.19957248348237</v>
          </cell>
          <cell r="BB292">
            <v>197.41935483870969</v>
          </cell>
          <cell r="BC292">
            <v>166.94418433734944</v>
          </cell>
          <cell r="BD292">
            <v>4.09</v>
          </cell>
          <cell r="BE292">
            <v>162.85418433734944</v>
          </cell>
          <cell r="BF292">
            <v>-34.565170501360257</v>
          </cell>
          <cell r="BG292">
            <v>0.32636503084519464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3</v>
          </cell>
          <cell r="BO292">
            <v>0</v>
          </cell>
          <cell r="BP292">
            <v>491.72</v>
          </cell>
          <cell r="BQ292">
            <v>491.72</v>
          </cell>
          <cell r="BR292">
            <v>0</v>
          </cell>
          <cell r="BS292">
            <v>168.8434</v>
          </cell>
          <cell r="BT292">
            <v>0</v>
          </cell>
          <cell r="BU292">
            <v>168.8434</v>
          </cell>
          <cell r="BV292">
            <v>168.8434</v>
          </cell>
          <cell r="BW292">
            <v>0.34337305783779387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K292">
            <v>0</v>
          </cell>
          <cell r="CL292">
            <v>0</v>
          </cell>
          <cell r="CM292">
            <v>0</v>
          </cell>
          <cell r="CO292" t="str">
            <v>NEW25</v>
          </cell>
        </row>
        <row r="293">
          <cell r="C293">
            <v>289</v>
          </cell>
          <cell r="D293" t="str">
            <v>FAB-527</v>
          </cell>
          <cell r="E293" t="str">
            <v>Tejas</v>
          </cell>
          <cell r="F293" t="str">
            <v>Darshan</v>
          </cell>
          <cell r="G293" t="str">
            <v>Rushita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2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179.99</v>
          </cell>
          <cell r="AL293">
            <v>0</v>
          </cell>
          <cell r="AM293">
            <v>387.02853437094683</v>
          </cell>
          <cell r="AN293">
            <v>483.78566796368352</v>
          </cell>
          <cell r="AO293">
            <v>96.757133592736693</v>
          </cell>
          <cell r="AP293">
            <v>580.54280155642027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203.43853437094683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200</v>
          </cell>
          <cell r="BK293">
            <v>0</v>
          </cell>
          <cell r="BL293">
            <v>200</v>
          </cell>
          <cell r="BM293">
            <v>183.59</v>
          </cell>
          <cell r="BN293">
            <v>0</v>
          </cell>
          <cell r="BO293">
            <v>129.03225806451613</v>
          </cell>
          <cell r="BP293">
            <v>0</v>
          </cell>
          <cell r="BQ293">
            <v>-129.03225806451613</v>
          </cell>
          <cell r="BR293">
            <v>38.064516129032256</v>
          </cell>
          <cell r="BS293">
            <v>0</v>
          </cell>
          <cell r="BT293">
            <v>0</v>
          </cell>
          <cell r="BU293">
            <v>0</v>
          </cell>
          <cell r="BV293">
            <v>-38.064516129032256</v>
          </cell>
          <cell r="BW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K293">
            <v>0</v>
          </cell>
          <cell r="CL293">
            <v>0</v>
          </cell>
          <cell r="CM293">
            <v>0</v>
          </cell>
          <cell r="CO293" t="str">
            <v>NEW25</v>
          </cell>
        </row>
        <row r="294">
          <cell r="C294">
            <v>290</v>
          </cell>
          <cell r="D294" t="str">
            <v>FAB-528</v>
          </cell>
          <cell r="E294" t="str">
            <v>Tejas</v>
          </cell>
          <cell r="F294" t="str">
            <v>Darshan</v>
          </cell>
          <cell r="G294" t="str">
            <v>Rushita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K294">
            <v>0</v>
          </cell>
          <cell r="CL294">
            <v>0</v>
          </cell>
          <cell r="CM294">
            <v>0</v>
          </cell>
          <cell r="CO294" t="str">
            <v>NEW25</v>
          </cell>
        </row>
        <row r="295">
          <cell r="C295">
            <v>291</v>
          </cell>
          <cell r="D295" t="str">
            <v>FAB-529</v>
          </cell>
          <cell r="E295" t="str">
            <v>Ronak DC</v>
          </cell>
          <cell r="F295" t="str">
            <v>DC2</v>
          </cell>
          <cell r="G295" t="str">
            <v>Rushita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3</v>
          </cell>
          <cell r="N295">
            <v>1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3</v>
          </cell>
          <cell r="V295">
            <v>19</v>
          </cell>
          <cell r="W295">
            <v>0</v>
          </cell>
          <cell r="X295">
            <v>0</v>
          </cell>
          <cell r="Y295">
            <v>3</v>
          </cell>
          <cell r="Z295">
            <v>3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4</v>
          </cell>
          <cell r="AK295">
            <v>79.989999999999995</v>
          </cell>
          <cell r="AL295">
            <v>319.95999999999998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R295">
            <v>0</v>
          </cell>
          <cell r="AS295">
            <v>0</v>
          </cell>
          <cell r="AT295">
            <v>200</v>
          </cell>
          <cell r="AU295">
            <v>0</v>
          </cell>
          <cell r="AV295">
            <v>200</v>
          </cell>
          <cell r="AW295">
            <v>0</v>
          </cell>
          <cell r="AX295">
            <v>0</v>
          </cell>
          <cell r="AY295">
            <v>129.03225806451613</v>
          </cell>
          <cell r="AZ295">
            <v>0</v>
          </cell>
          <cell r="BA295">
            <v>-129.03225806451613</v>
          </cell>
          <cell r="BB295">
            <v>32.903225806451616</v>
          </cell>
          <cell r="BC295">
            <v>0</v>
          </cell>
          <cell r="BD295">
            <v>0</v>
          </cell>
          <cell r="BE295">
            <v>-0.62580645161290316</v>
          </cell>
          <cell r="BF295">
            <v>-33.529032258064518</v>
          </cell>
          <cell r="BG295">
            <v>0</v>
          </cell>
          <cell r="BH295">
            <v>0.62580645161290316</v>
          </cell>
          <cell r="BI295">
            <v>0</v>
          </cell>
          <cell r="BJ295">
            <v>100</v>
          </cell>
          <cell r="BK295">
            <v>0</v>
          </cell>
          <cell r="BL295">
            <v>100</v>
          </cell>
          <cell r="BM295">
            <v>0</v>
          </cell>
          <cell r="BN295">
            <v>0</v>
          </cell>
          <cell r="BO295">
            <v>64.516129032258064</v>
          </cell>
          <cell r="BP295">
            <v>0</v>
          </cell>
          <cell r="BQ295">
            <v>-64.516129032258064</v>
          </cell>
          <cell r="BR295">
            <v>19.032258064516128</v>
          </cell>
          <cell r="BS295">
            <v>0</v>
          </cell>
          <cell r="BT295">
            <v>0</v>
          </cell>
          <cell r="BU295">
            <v>0</v>
          </cell>
          <cell r="BV295">
            <v>-19.032258064516128</v>
          </cell>
          <cell r="BW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K295">
            <v>0</v>
          </cell>
          <cell r="CL295">
            <v>0</v>
          </cell>
          <cell r="CM295">
            <v>0</v>
          </cell>
          <cell r="CO295" t="str">
            <v>IMP. NEW25</v>
          </cell>
        </row>
        <row r="296">
          <cell r="C296">
            <v>292</v>
          </cell>
          <cell r="D296" t="str">
            <v>FAB-530</v>
          </cell>
          <cell r="E296" t="str">
            <v>Tejas</v>
          </cell>
          <cell r="F296" t="str">
            <v>Darshan</v>
          </cell>
          <cell r="G296" t="str">
            <v>Rushita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K296">
            <v>0</v>
          </cell>
          <cell r="CL296">
            <v>0</v>
          </cell>
          <cell r="CM296">
            <v>0</v>
          </cell>
          <cell r="CO296" t="str">
            <v>NEW25</v>
          </cell>
        </row>
        <row r="297">
          <cell r="C297">
            <v>293</v>
          </cell>
          <cell r="D297" t="str">
            <v>FAB-531</v>
          </cell>
          <cell r="E297" t="str">
            <v>Ronak DC</v>
          </cell>
          <cell r="F297" t="str">
            <v>DC2</v>
          </cell>
          <cell r="G297" t="str">
            <v>Rushita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101</v>
          </cell>
          <cell r="N297">
            <v>4</v>
          </cell>
          <cell r="O297">
            <v>0</v>
          </cell>
          <cell r="P297">
            <v>0</v>
          </cell>
          <cell r="Q297">
            <v>0</v>
          </cell>
          <cell r="R297">
            <v>1</v>
          </cell>
          <cell r="S297">
            <v>0</v>
          </cell>
          <cell r="T297">
            <v>0</v>
          </cell>
          <cell r="U297">
            <v>101</v>
          </cell>
          <cell r="V297">
            <v>4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105</v>
          </cell>
          <cell r="AK297">
            <v>129.99</v>
          </cell>
          <cell r="AL297">
            <v>13648.95</v>
          </cell>
          <cell r="AM297">
            <v>139.87</v>
          </cell>
          <cell r="AN297">
            <v>174.83750000000001</v>
          </cell>
          <cell r="AO297">
            <v>34.967500000000001</v>
          </cell>
          <cell r="AP297">
            <v>209.80500000000001</v>
          </cell>
          <cell r="AR297">
            <v>0</v>
          </cell>
          <cell r="AS297">
            <v>0</v>
          </cell>
          <cell r="AT297">
            <v>200</v>
          </cell>
          <cell r="AU297">
            <v>0</v>
          </cell>
          <cell r="AV297">
            <v>200</v>
          </cell>
          <cell r="AW297">
            <v>139.87</v>
          </cell>
          <cell r="AX297">
            <v>0</v>
          </cell>
          <cell r="AY297">
            <v>129.03225806451613</v>
          </cell>
          <cell r="AZ297">
            <v>0</v>
          </cell>
          <cell r="BA297">
            <v>-129.03225806451613</v>
          </cell>
          <cell r="BB297">
            <v>32.903225806451616</v>
          </cell>
          <cell r="BC297">
            <v>0</v>
          </cell>
          <cell r="BD297">
            <v>0</v>
          </cell>
          <cell r="BE297">
            <v>-5.4193548387096779</v>
          </cell>
          <cell r="BF297">
            <v>-38.322580645161295</v>
          </cell>
          <cell r="BG297">
            <v>0</v>
          </cell>
          <cell r="BH297">
            <v>5.4193548387096779</v>
          </cell>
          <cell r="BI297">
            <v>0</v>
          </cell>
          <cell r="BJ297">
            <v>100</v>
          </cell>
          <cell r="BK297">
            <v>0</v>
          </cell>
          <cell r="BL297">
            <v>100</v>
          </cell>
          <cell r="BM297">
            <v>0</v>
          </cell>
          <cell r="BN297">
            <v>0</v>
          </cell>
          <cell r="BO297">
            <v>64.516129032258064</v>
          </cell>
          <cell r="BP297">
            <v>0</v>
          </cell>
          <cell r="BQ297">
            <v>-64.516129032258064</v>
          </cell>
          <cell r="BR297">
            <v>19.032258064516128</v>
          </cell>
          <cell r="BS297">
            <v>0</v>
          </cell>
          <cell r="BT297">
            <v>0</v>
          </cell>
          <cell r="BU297">
            <v>0</v>
          </cell>
          <cell r="BV297">
            <v>-19.032258064516128</v>
          </cell>
          <cell r="BW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K297">
            <v>0</v>
          </cell>
          <cell r="CL297">
            <v>0</v>
          </cell>
          <cell r="CM297">
            <v>0</v>
          </cell>
          <cell r="CO297" t="str">
            <v>IMP. NEW25</v>
          </cell>
        </row>
        <row r="298">
          <cell r="C298">
            <v>294</v>
          </cell>
          <cell r="D298" t="str">
            <v>FAB-532</v>
          </cell>
          <cell r="E298" t="str">
            <v>Shubham</v>
          </cell>
          <cell r="F298" t="str">
            <v>Darshan</v>
          </cell>
          <cell r="G298" t="str">
            <v>Rushita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19</v>
          </cell>
          <cell r="N298">
            <v>1</v>
          </cell>
          <cell r="O298">
            <v>0</v>
          </cell>
          <cell r="P298">
            <v>0</v>
          </cell>
          <cell r="Q298">
            <v>4</v>
          </cell>
          <cell r="R298">
            <v>0</v>
          </cell>
          <cell r="S298">
            <v>0</v>
          </cell>
          <cell r="T298">
            <v>0</v>
          </cell>
          <cell r="U298">
            <v>19</v>
          </cell>
          <cell r="V298">
            <v>1</v>
          </cell>
          <cell r="W298">
            <v>0</v>
          </cell>
          <cell r="X298">
            <v>0</v>
          </cell>
          <cell r="Y298">
            <v>64</v>
          </cell>
          <cell r="Z298">
            <v>10</v>
          </cell>
          <cell r="AA298">
            <v>0</v>
          </cell>
          <cell r="AB298">
            <v>54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20</v>
          </cell>
          <cell r="AK298">
            <v>59.99</v>
          </cell>
          <cell r="AL298">
            <v>1199.8</v>
          </cell>
          <cell r="AM298">
            <v>258.35000000000002</v>
          </cell>
          <cell r="AN298">
            <v>322.93750000000006</v>
          </cell>
          <cell r="AO298">
            <v>64.587500000000006</v>
          </cell>
          <cell r="AP298">
            <v>387.52500000000009</v>
          </cell>
          <cell r="AR298">
            <v>0</v>
          </cell>
          <cell r="AS298">
            <v>500</v>
          </cell>
          <cell r="AT298">
            <v>0</v>
          </cell>
          <cell r="AU298">
            <v>0</v>
          </cell>
          <cell r="AV298">
            <v>500</v>
          </cell>
          <cell r="AW298">
            <v>193.56</v>
          </cell>
          <cell r="AX298">
            <v>0</v>
          </cell>
          <cell r="AY298">
            <v>322.58064516129031</v>
          </cell>
          <cell r="AZ298">
            <v>0</v>
          </cell>
          <cell r="BA298">
            <v>-322.58064516129031</v>
          </cell>
          <cell r="BB298">
            <v>82.258064516129025</v>
          </cell>
          <cell r="BC298">
            <v>0</v>
          </cell>
          <cell r="BD298">
            <v>5.0273500000000011</v>
          </cell>
          <cell r="BE298">
            <v>-5.4854145161290333</v>
          </cell>
          <cell r="BF298">
            <v>-87.743479032258051</v>
          </cell>
          <cell r="BG298">
            <v>0</v>
          </cell>
          <cell r="BH298">
            <v>0.45806451612903226</v>
          </cell>
          <cell r="BI298">
            <v>0</v>
          </cell>
          <cell r="BJ298">
            <v>100</v>
          </cell>
          <cell r="BK298">
            <v>0</v>
          </cell>
          <cell r="BL298">
            <v>100</v>
          </cell>
          <cell r="BM298">
            <v>64.790000000000006</v>
          </cell>
          <cell r="BN298">
            <v>0</v>
          </cell>
          <cell r="BO298">
            <v>64.516129032258064</v>
          </cell>
          <cell r="BP298">
            <v>0</v>
          </cell>
          <cell r="BQ298">
            <v>-64.516129032258064</v>
          </cell>
          <cell r="BR298">
            <v>19.032258064516128</v>
          </cell>
          <cell r="BS298">
            <v>0</v>
          </cell>
          <cell r="BT298">
            <v>0</v>
          </cell>
          <cell r="BU298">
            <v>0</v>
          </cell>
          <cell r="BV298">
            <v>-19.032258064516128</v>
          </cell>
          <cell r="BW298">
            <v>0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K298">
            <v>0</v>
          </cell>
          <cell r="CL298">
            <v>0</v>
          </cell>
          <cell r="CM298">
            <v>0</v>
          </cell>
          <cell r="CO298" t="str">
            <v>IMP. NEW25</v>
          </cell>
        </row>
        <row r="299">
          <cell r="C299">
            <v>295</v>
          </cell>
          <cell r="D299" t="str">
            <v>FAB-533</v>
          </cell>
          <cell r="E299" t="str">
            <v>Shubham</v>
          </cell>
          <cell r="F299" t="str">
            <v>Darshan</v>
          </cell>
          <cell r="G299" t="str">
            <v>Rushita</v>
          </cell>
          <cell r="I299">
            <v>1</v>
          </cell>
          <cell r="J299">
            <v>0</v>
          </cell>
          <cell r="K299">
            <v>0</v>
          </cell>
          <cell r="L299">
            <v>0</v>
          </cell>
          <cell r="M299">
            <v>14</v>
          </cell>
          <cell r="N299">
            <v>1</v>
          </cell>
          <cell r="O299">
            <v>0</v>
          </cell>
          <cell r="P299">
            <v>0</v>
          </cell>
          <cell r="Q299">
            <v>0</v>
          </cell>
          <cell r="R299">
            <v>3</v>
          </cell>
          <cell r="S299">
            <v>0</v>
          </cell>
          <cell r="T299">
            <v>0</v>
          </cell>
          <cell r="U299">
            <v>15</v>
          </cell>
          <cell r="V299">
            <v>1</v>
          </cell>
          <cell r="W299">
            <v>0</v>
          </cell>
          <cell r="X299">
            <v>0</v>
          </cell>
          <cell r="Y299">
            <v>20</v>
          </cell>
          <cell r="Z299">
            <v>0</v>
          </cell>
          <cell r="AA299">
            <v>0</v>
          </cell>
          <cell r="AB299">
            <v>20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1</v>
          </cell>
          <cell r="AJ299">
            <v>15</v>
          </cell>
          <cell r="AK299">
            <v>121.65666666666665</v>
          </cell>
          <cell r="AL299">
            <v>1824.8499999999997</v>
          </cell>
          <cell r="AM299">
            <v>393.73999999999995</v>
          </cell>
          <cell r="AN299">
            <v>492.17499999999995</v>
          </cell>
          <cell r="AO299">
            <v>98.434999999999988</v>
          </cell>
          <cell r="AP299">
            <v>590.6099999999999</v>
          </cell>
          <cell r="AR299">
            <v>0</v>
          </cell>
          <cell r="AS299">
            <v>500</v>
          </cell>
          <cell r="AT299">
            <v>0</v>
          </cell>
          <cell r="AU299">
            <v>0</v>
          </cell>
          <cell r="AV299">
            <v>500</v>
          </cell>
          <cell r="AW299">
            <v>393.73999999999995</v>
          </cell>
          <cell r="AX299">
            <v>1</v>
          </cell>
          <cell r="AY299">
            <v>322.58064516129031</v>
          </cell>
          <cell r="AZ299">
            <v>127.02</v>
          </cell>
          <cell r="BA299">
            <v>-195.56064516129032</v>
          </cell>
          <cell r="BB299">
            <v>82.258064516129025</v>
          </cell>
          <cell r="BC299">
            <v>17.27000000000001</v>
          </cell>
          <cell r="BD299">
            <v>0.91642999999999997</v>
          </cell>
          <cell r="BE299">
            <v>2.5019570967742073</v>
          </cell>
          <cell r="BF299">
            <v>-79.756107419354819</v>
          </cell>
          <cell r="BG299">
            <v>1.9697347636389605E-2</v>
          </cell>
          <cell r="BH299">
            <v>13.851612903225805</v>
          </cell>
          <cell r="BI299">
            <v>0</v>
          </cell>
          <cell r="BJ299">
            <v>100</v>
          </cell>
          <cell r="BK299">
            <v>0</v>
          </cell>
          <cell r="BL299">
            <v>100</v>
          </cell>
          <cell r="BM299">
            <v>0</v>
          </cell>
          <cell r="BN299">
            <v>0</v>
          </cell>
          <cell r="BO299">
            <v>64.516129032258064</v>
          </cell>
          <cell r="BP299">
            <v>0</v>
          </cell>
          <cell r="BQ299">
            <v>-64.516129032258064</v>
          </cell>
          <cell r="BR299">
            <v>19.032258064516128</v>
          </cell>
          <cell r="BS299">
            <v>0</v>
          </cell>
          <cell r="BT299">
            <v>0</v>
          </cell>
          <cell r="BU299">
            <v>0</v>
          </cell>
          <cell r="BV299">
            <v>-19.032258064516128</v>
          </cell>
          <cell r="BW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K299">
            <v>0</v>
          </cell>
          <cell r="CL299">
            <v>0</v>
          </cell>
          <cell r="CM299">
            <v>0</v>
          </cell>
          <cell r="CO299" t="str">
            <v>IMP. NEW25</v>
          </cell>
        </row>
        <row r="300">
          <cell r="C300">
            <v>296</v>
          </cell>
          <cell r="D300" t="str">
            <v>FAB-534</v>
          </cell>
          <cell r="E300" t="str">
            <v>Shubham</v>
          </cell>
          <cell r="F300" t="str">
            <v>Darshan</v>
          </cell>
          <cell r="G300" t="str">
            <v>Rushita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40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40</v>
          </cell>
          <cell r="V300">
            <v>0</v>
          </cell>
          <cell r="W300">
            <v>0</v>
          </cell>
          <cell r="X300">
            <v>0</v>
          </cell>
          <cell r="Y300">
            <v>2</v>
          </cell>
          <cell r="Z300">
            <v>2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40</v>
          </cell>
          <cell r="AK300">
            <v>194.99</v>
          </cell>
          <cell r="AL300">
            <v>7799.6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R300">
            <v>0</v>
          </cell>
          <cell r="AS300">
            <v>200</v>
          </cell>
          <cell r="AT300">
            <v>0</v>
          </cell>
          <cell r="AU300">
            <v>0</v>
          </cell>
          <cell r="AV300">
            <v>200</v>
          </cell>
          <cell r="AW300">
            <v>0</v>
          </cell>
          <cell r="AX300">
            <v>0</v>
          </cell>
          <cell r="AY300">
            <v>129.03225806451613</v>
          </cell>
          <cell r="AZ300">
            <v>0</v>
          </cell>
          <cell r="BA300">
            <v>-129.03225806451613</v>
          </cell>
          <cell r="BB300">
            <v>32.903225806451616</v>
          </cell>
          <cell r="BC300">
            <v>0</v>
          </cell>
          <cell r="BD300">
            <v>1.38931</v>
          </cell>
          <cell r="BE300">
            <v>-1.38931</v>
          </cell>
          <cell r="BF300">
            <v>-34.292535806451617</v>
          </cell>
          <cell r="BG300">
            <v>0</v>
          </cell>
          <cell r="BH300">
            <v>0</v>
          </cell>
          <cell r="BI300">
            <v>0</v>
          </cell>
          <cell r="BJ300">
            <v>100</v>
          </cell>
          <cell r="BK300">
            <v>0</v>
          </cell>
          <cell r="BL300">
            <v>100</v>
          </cell>
          <cell r="BM300">
            <v>0</v>
          </cell>
          <cell r="BN300">
            <v>0</v>
          </cell>
          <cell r="BO300">
            <v>64.516129032258064</v>
          </cell>
          <cell r="BP300">
            <v>0</v>
          </cell>
          <cell r="BQ300">
            <v>-64.516129032258064</v>
          </cell>
          <cell r="BR300">
            <v>19.032258064516128</v>
          </cell>
          <cell r="BS300">
            <v>0</v>
          </cell>
          <cell r="BT300">
            <v>0</v>
          </cell>
          <cell r="BU300">
            <v>0</v>
          </cell>
          <cell r="BV300">
            <v>-19.032258064516128</v>
          </cell>
          <cell r="BW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K300">
            <v>0</v>
          </cell>
          <cell r="CL300">
            <v>0</v>
          </cell>
          <cell r="CM300">
            <v>0</v>
          </cell>
          <cell r="CO300" t="str">
            <v>IMP. NEW25</v>
          </cell>
        </row>
        <row r="301">
          <cell r="C301">
            <v>297</v>
          </cell>
          <cell r="D301" t="str">
            <v>FAB-535</v>
          </cell>
          <cell r="E301" t="str">
            <v>Shubham</v>
          </cell>
          <cell r="F301" t="str">
            <v>Darshan</v>
          </cell>
          <cell r="G301" t="str">
            <v>Rushita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33</v>
          </cell>
          <cell r="N301">
            <v>1</v>
          </cell>
          <cell r="O301">
            <v>0</v>
          </cell>
          <cell r="P301">
            <v>0</v>
          </cell>
          <cell r="Q301">
            <v>1</v>
          </cell>
          <cell r="R301">
            <v>3</v>
          </cell>
          <cell r="S301">
            <v>0</v>
          </cell>
          <cell r="T301">
            <v>0</v>
          </cell>
          <cell r="U301">
            <v>34</v>
          </cell>
          <cell r="V301">
            <v>1</v>
          </cell>
          <cell r="W301">
            <v>0</v>
          </cell>
          <cell r="X301">
            <v>0</v>
          </cell>
          <cell r="Y301">
            <v>5</v>
          </cell>
          <cell r="Z301">
            <v>5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34</v>
          </cell>
          <cell r="AK301">
            <v>182.49</v>
          </cell>
          <cell r="AL301">
            <v>6204.66</v>
          </cell>
          <cell r="AM301">
            <v>1184.0500000000002</v>
          </cell>
          <cell r="AN301">
            <v>1480.0625000000002</v>
          </cell>
          <cell r="AO301">
            <v>296.01250000000005</v>
          </cell>
          <cell r="AP301">
            <v>1776.0750000000003</v>
          </cell>
          <cell r="AR301">
            <v>0</v>
          </cell>
          <cell r="AS301">
            <v>2000</v>
          </cell>
          <cell r="AT301">
            <v>0</v>
          </cell>
          <cell r="AU301">
            <v>0</v>
          </cell>
          <cell r="AV301">
            <v>2000</v>
          </cell>
          <cell r="AW301">
            <v>963.69</v>
          </cell>
          <cell r="AX301">
            <v>0</v>
          </cell>
          <cell r="AY301">
            <v>1290.3225806451612</v>
          </cell>
          <cell r="AZ301">
            <v>0</v>
          </cell>
          <cell r="BA301">
            <v>-1290.3225806451612</v>
          </cell>
          <cell r="BB301">
            <v>329.0322580645161</v>
          </cell>
          <cell r="BC301">
            <v>0</v>
          </cell>
          <cell r="BD301">
            <v>7.2454600000000005</v>
          </cell>
          <cell r="BE301">
            <v>-24.316427741935488</v>
          </cell>
          <cell r="BF301">
            <v>-353.34868580645161</v>
          </cell>
          <cell r="BG301">
            <v>0</v>
          </cell>
          <cell r="BH301">
            <v>17.070967741935487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220.36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K301">
            <v>0</v>
          </cell>
          <cell r="CL301">
            <v>0</v>
          </cell>
          <cell r="CM301">
            <v>0</v>
          </cell>
          <cell r="CO301" t="str">
            <v>IMP. NEW25</v>
          </cell>
        </row>
        <row r="302">
          <cell r="C302">
            <v>298</v>
          </cell>
          <cell r="D302" t="str">
            <v>FAB-536</v>
          </cell>
          <cell r="E302" t="str">
            <v>Ronak</v>
          </cell>
          <cell r="F302" t="str">
            <v>Darshan</v>
          </cell>
          <cell r="G302" t="str">
            <v>Rushita</v>
          </cell>
          <cell r="I302">
            <v>1</v>
          </cell>
          <cell r="J302">
            <v>0</v>
          </cell>
          <cell r="K302">
            <v>0</v>
          </cell>
          <cell r="L302">
            <v>0</v>
          </cell>
          <cell r="M302">
            <v>174</v>
          </cell>
          <cell r="N302">
            <v>0</v>
          </cell>
          <cell r="O302">
            <v>0</v>
          </cell>
          <cell r="P302">
            <v>0</v>
          </cell>
          <cell r="Q302">
            <v>1</v>
          </cell>
          <cell r="R302">
            <v>0</v>
          </cell>
          <cell r="S302">
            <v>0</v>
          </cell>
          <cell r="T302">
            <v>0</v>
          </cell>
          <cell r="U302">
            <v>175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1</v>
          </cell>
          <cell r="AJ302">
            <v>174</v>
          </cell>
          <cell r="AK302">
            <v>45.99</v>
          </cell>
          <cell r="AL302">
            <v>8002.26</v>
          </cell>
          <cell r="AM302">
            <v>48.75</v>
          </cell>
          <cell r="AN302">
            <v>60.9375</v>
          </cell>
          <cell r="AO302">
            <v>12.1875</v>
          </cell>
          <cell r="AP302">
            <v>73.125</v>
          </cell>
          <cell r="AR302">
            <v>100</v>
          </cell>
          <cell r="AS302">
            <v>0</v>
          </cell>
          <cell r="AT302">
            <v>0</v>
          </cell>
          <cell r="AU302">
            <v>0</v>
          </cell>
          <cell r="AV302">
            <v>100</v>
          </cell>
          <cell r="AW302">
            <v>48.75</v>
          </cell>
          <cell r="AX302">
            <v>1</v>
          </cell>
          <cell r="AY302">
            <v>64.516129032258064</v>
          </cell>
          <cell r="AZ302">
            <v>53.24</v>
          </cell>
          <cell r="BA302">
            <v>-11.276129032258062</v>
          </cell>
          <cell r="BB302">
            <v>16.451612903225808</v>
          </cell>
          <cell r="BC302">
            <v>7.3000000000000078</v>
          </cell>
          <cell r="BD302">
            <v>3.9989700598802402</v>
          </cell>
          <cell r="BE302">
            <v>3.3010299401197676</v>
          </cell>
          <cell r="BF302">
            <v>-13.150582963106039</v>
          </cell>
          <cell r="BG302">
            <v>6.2002816305780757E-2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K302">
            <v>0</v>
          </cell>
          <cell r="CL302">
            <v>0</v>
          </cell>
          <cell r="CM302">
            <v>0</v>
          </cell>
          <cell r="CO302" t="str">
            <v>IMP. NEW25</v>
          </cell>
        </row>
        <row r="303">
          <cell r="C303">
            <v>299</v>
          </cell>
          <cell r="D303" t="str">
            <v>FAB-537</v>
          </cell>
          <cell r="E303" t="str">
            <v>Ronak</v>
          </cell>
          <cell r="F303" t="str">
            <v>Darshan</v>
          </cell>
          <cell r="G303" t="str">
            <v>Rushita</v>
          </cell>
          <cell r="I303">
            <v>1</v>
          </cell>
          <cell r="J303">
            <v>0</v>
          </cell>
          <cell r="K303">
            <v>0</v>
          </cell>
          <cell r="L303">
            <v>0</v>
          </cell>
          <cell r="M303">
            <v>88</v>
          </cell>
          <cell r="N303">
            <v>0</v>
          </cell>
          <cell r="O303">
            <v>0</v>
          </cell>
          <cell r="P303">
            <v>0</v>
          </cell>
          <cell r="Q303">
            <v>1</v>
          </cell>
          <cell r="R303">
            <v>0</v>
          </cell>
          <cell r="S303">
            <v>0</v>
          </cell>
          <cell r="T303">
            <v>0</v>
          </cell>
          <cell r="U303">
            <v>85</v>
          </cell>
          <cell r="V303">
            <v>7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1</v>
          </cell>
          <cell r="AJ303">
            <v>88</v>
          </cell>
          <cell r="AK303">
            <v>71.989999999999995</v>
          </cell>
          <cell r="AL303">
            <v>6335.12</v>
          </cell>
          <cell r="AM303">
            <v>76.31</v>
          </cell>
          <cell r="AN303">
            <v>95.387500000000003</v>
          </cell>
          <cell r="AO303">
            <v>19.077500000000001</v>
          </cell>
          <cell r="AP303">
            <v>114.465</v>
          </cell>
          <cell r="AR303">
            <v>100</v>
          </cell>
          <cell r="AS303">
            <v>0</v>
          </cell>
          <cell r="AT303">
            <v>0</v>
          </cell>
          <cell r="AU303">
            <v>0</v>
          </cell>
          <cell r="AV303">
            <v>100</v>
          </cell>
          <cell r="AW303">
            <v>76.31</v>
          </cell>
          <cell r="AX303">
            <v>1</v>
          </cell>
          <cell r="AY303">
            <v>64.516129032258064</v>
          </cell>
          <cell r="AZ303">
            <v>77.75</v>
          </cell>
          <cell r="BA303">
            <v>13.233870967741936</v>
          </cell>
          <cell r="BB303">
            <v>16.451612903225808</v>
          </cell>
          <cell r="BC303">
            <v>19.089999999999989</v>
          </cell>
          <cell r="BD303">
            <v>11.116183773422156</v>
          </cell>
          <cell r="BE303">
            <v>0.6576871943197693</v>
          </cell>
          <cell r="BF303">
            <v>-15.793925708906038</v>
          </cell>
          <cell r="BG303">
            <v>8.4589992838555537E-3</v>
          </cell>
          <cell r="BH303">
            <v>7.3161290322580639</v>
          </cell>
          <cell r="BI303">
            <v>0</v>
          </cell>
          <cell r="BJ303">
            <v>100</v>
          </cell>
          <cell r="BK303">
            <v>0</v>
          </cell>
          <cell r="BL303">
            <v>100</v>
          </cell>
          <cell r="BM303">
            <v>0</v>
          </cell>
          <cell r="BN303">
            <v>0</v>
          </cell>
          <cell r="BO303">
            <v>64.516129032258064</v>
          </cell>
          <cell r="BP303">
            <v>0</v>
          </cell>
          <cell r="BQ303">
            <v>-64.516129032258064</v>
          </cell>
          <cell r="BR303">
            <v>19.032258064516128</v>
          </cell>
          <cell r="BS303">
            <v>0</v>
          </cell>
          <cell r="BT303">
            <v>0</v>
          </cell>
          <cell r="BU303">
            <v>0</v>
          </cell>
          <cell r="BV303">
            <v>-19.032258064516128</v>
          </cell>
          <cell r="BW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K303">
            <v>0</v>
          </cell>
          <cell r="CL303">
            <v>0</v>
          </cell>
          <cell r="CM303">
            <v>0</v>
          </cell>
          <cell r="CO303" t="str">
            <v>IMP. NEW25</v>
          </cell>
        </row>
        <row r="304">
          <cell r="C304">
            <v>300</v>
          </cell>
          <cell r="D304" t="str">
            <v>FAB-538</v>
          </cell>
          <cell r="E304" t="str">
            <v>Ronak</v>
          </cell>
          <cell r="F304" t="str">
            <v>Darshan</v>
          </cell>
          <cell r="G304" t="str">
            <v>Rushita</v>
          </cell>
          <cell r="I304">
            <v>4</v>
          </cell>
          <cell r="J304">
            <v>0</v>
          </cell>
          <cell r="K304">
            <v>0</v>
          </cell>
          <cell r="L304">
            <v>0</v>
          </cell>
          <cell r="M304">
            <v>57</v>
          </cell>
          <cell r="N304">
            <v>0</v>
          </cell>
          <cell r="O304">
            <v>0</v>
          </cell>
          <cell r="P304">
            <v>0</v>
          </cell>
          <cell r="Q304">
            <v>7</v>
          </cell>
          <cell r="R304">
            <v>1</v>
          </cell>
          <cell r="S304">
            <v>0</v>
          </cell>
          <cell r="T304">
            <v>0</v>
          </cell>
          <cell r="U304">
            <v>60</v>
          </cell>
          <cell r="V304">
            <v>0</v>
          </cell>
          <cell r="W304">
            <v>0</v>
          </cell>
          <cell r="X304">
            <v>0</v>
          </cell>
          <cell r="Y304">
            <v>14</v>
          </cell>
          <cell r="Z304">
            <v>14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4</v>
          </cell>
          <cell r="AJ304">
            <v>57</v>
          </cell>
          <cell r="AK304">
            <v>88.878888888888881</v>
          </cell>
          <cell r="AL304">
            <v>5066.0966666666664</v>
          </cell>
          <cell r="AM304">
            <v>856.71</v>
          </cell>
          <cell r="AN304">
            <v>1070.8875</v>
          </cell>
          <cell r="AO304">
            <v>214.17750000000001</v>
          </cell>
          <cell r="AP304">
            <v>1285.0650000000001</v>
          </cell>
          <cell r="AR304">
            <v>0</v>
          </cell>
          <cell r="AS304">
            <v>0</v>
          </cell>
          <cell r="AT304">
            <v>2000</v>
          </cell>
          <cell r="AU304">
            <v>0</v>
          </cell>
          <cell r="AV304">
            <v>2000</v>
          </cell>
          <cell r="AW304">
            <v>641.73</v>
          </cell>
          <cell r="AX304">
            <v>4</v>
          </cell>
          <cell r="AY304">
            <v>1290.3225806451612</v>
          </cell>
          <cell r="AZ304">
            <v>326.36</v>
          </cell>
          <cell r="BA304">
            <v>-963.96258064516121</v>
          </cell>
          <cell r="BB304">
            <v>329.0322580645161</v>
          </cell>
          <cell r="BC304">
            <v>27.954650000000008</v>
          </cell>
          <cell r="BD304">
            <v>12.79</v>
          </cell>
          <cell r="BE304">
            <v>15.164650000000009</v>
          </cell>
          <cell r="BF304">
            <v>-313.86760806451611</v>
          </cell>
          <cell r="BG304">
            <v>4.6466019119990223E-2</v>
          </cell>
          <cell r="BH304">
            <v>0</v>
          </cell>
          <cell r="BI304">
            <v>0</v>
          </cell>
          <cell r="BJ304">
            <v>100</v>
          </cell>
          <cell r="BK304">
            <v>0</v>
          </cell>
          <cell r="BL304">
            <v>100</v>
          </cell>
          <cell r="BM304">
            <v>214.98</v>
          </cell>
          <cell r="BN304">
            <v>0</v>
          </cell>
          <cell r="BO304">
            <v>64.516129032258064</v>
          </cell>
          <cell r="BP304">
            <v>0</v>
          </cell>
          <cell r="BQ304">
            <v>-64.516129032258064</v>
          </cell>
          <cell r="BR304">
            <v>19.032258064516128</v>
          </cell>
          <cell r="BS304">
            <v>0</v>
          </cell>
          <cell r="BT304">
            <v>0</v>
          </cell>
          <cell r="BU304">
            <v>0</v>
          </cell>
          <cell r="BV304">
            <v>-19.032258064516128</v>
          </cell>
          <cell r="BW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K304">
            <v>0</v>
          </cell>
          <cell r="CL304">
            <v>0</v>
          </cell>
          <cell r="CM304">
            <v>0</v>
          </cell>
          <cell r="CO304" t="str">
            <v>IMP. NEW25</v>
          </cell>
        </row>
        <row r="305">
          <cell r="C305">
            <v>301</v>
          </cell>
          <cell r="D305" t="str">
            <v>FAB-539</v>
          </cell>
          <cell r="E305" t="str">
            <v>Ronak</v>
          </cell>
          <cell r="F305" t="str">
            <v>Darshan</v>
          </cell>
          <cell r="G305" t="str">
            <v>Rushita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84</v>
          </cell>
          <cell r="N305">
            <v>1</v>
          </cell>
          <cell r="O305">
            <v>0</v>
          </cell>
          <cell r="P305">
            <v>0</v>
          </cell>
          <cell r="Q305">
            <v>2</v>
          </cell>
          <cell r="R305">
            <v>0</v>
          </cell>
          <cell r="S305">
            <v>0</v>
          </cell>
          <cell r="T305">
            <v>0</v>
          </cell>
          <cell r="U305">
            <v>84</v>
          </cell>
          <cell r="V305">
            <v>1</v>
          </cell>
          <cell r="W305">
            <v>0</v>
          </cell>
          <cell r="X305">
            <v>0</v>
          </cell>
          <cell r="Y305">
            <v>1</v>
          </cell>
          <cell r="Z305">
            <v>1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85</v>
          </cell>
          <cell r="AK305">
            <v>87.49</v>
          </cell>
          <cell r="AL305">
            <v>7436.65</v>
          </cell>
          <cell r="AM305">
            <v>189.93</v>
          </cell>
          <cell r="AN305">
            <v>237.41249999999999</v>
          </cell>
          <cell r="AO305">
            <v>47.482500000000002</v>
          </cell>
          <cell r="AP305">
            <v>284.89499999999998</v>
          </cell>
          <cell r="AR305">
            <v>200</v>
          </cell>
          <cell r="AS305">
            <v>0</v>
          </cell>
          <cell r="AT305">
            <v>0</v>
          </cell>
          <cell r="AU305">
            <v>0</v>
          </cell>
          <cell r="AV305">
            <v>200</v>
          </cell>
          <cell r="AW305">
            <v>98.44</v>
          </cell>
          <cell r="AX305">
            <v>0</v>
          </cell>
          <cell r="AY305">
            <v>129.03225806451613</v>
          </cell>
          <cell r="AZ305">
            <v>0</v>
          </cell>
          <cell r="BA305">
            <v>-129.03225806451613</v>
          </cell>
          <cell r="BB305">
            <v>32.903225806451616</v>
          </cell>
          <cell r="BC305">
            <v>0</v>
          </cell>
          <cell r="BD305">
            <v>4.6548679245283022</v>
          </cell>
          <cell r="BE305">
            <v>-5.3129324406573346</v>
          </cell>
          <cell r="BF305">
            <v>-38.21615824710895</v>
          </cell>
          <cell r="BG305">
            <v>0</v>
          </cell>
          <cell r="BH305">
            <v>0.65806451612903227</v>
          </cell>
          <cell r="BI305">
            <v>0</v>
          </cell>
          <cell r="BJ305">
            <v>200</v>
          </cell>
          <cell r="BK305">
            <v>0</v>
          </cell>
          <cell r="BL305">
            <v>200</v>
          </cell>
          <cell r="BM305">
            <v>91.49</v>
          </cell>
          <cell r="BN305">
            <v>0</v>
          </cell>
          <cell r="BO305">
            <v>129.03225806451613</v>
          </cell>
          <cell r="BP305">
            <v>0</v>
          </cell>
          <cell r="BQ305">
            <v>-129.03225806451613</v>
          </cell>
          <cell r="BR305">
            <v>38.064516129032256</v>
          </cell>
          <cell r="BS305">
            <v>0</v>
          </cell>
          <cell r="BT305">
            <v>0</v>
          </cell>
          <cell r="BU305">
            <v>0</v>
          </cell>
          <cell r="BV305">
            <v>-38.064516129032256</v>
          </cell>
          <cell r="BW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K305">
            <v>0</v>
          </cell>
          <cell r="CL305">
            <v>0</v>
          </cell>
          <cell r="CM305">
            <v>0</v>
          </cell>
          <cell r="CO305" t="str">
            <v>IMP. NEW25</v>
          </cell>
        </row>
        <row r="306">
          <cell r="C306">
            <v>302</v>
          </cell>
          <cell r="D306" t="str">
            <v>FAB-540</v>
          </cell>
          <cell r="E306" t="str">
            <v>Ronak DC</v>
          </cell>
          <cell r="F306" t="str">
            <v>DC2</v>
          </cell>
          <cell r="G306" t="str">
            <v>Rushita</v>
          </cell>
          <cell r="I306">
            <v>0</v>
          </cell>
          <cell r="J306">
            <v>1</v>
          </cell>
          <cell r="K306">
            <v>0</v>
          </cell>
          <cell r="L306">
            <v>0</v>
          </cell>
          <cell r="M306">
            <v>188</v>
          </cell>
          <cell r="N306">
            <v>1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188</v>
          </cell>
          <cell r="V306">
            <v>4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1</v>
          </cell>
          <cell r="AJ306">
            <v>189</v>
          </cell>
          <cell r="AK306">
            <v>109.99</v>
          </cell>
          <cell r="AL306">
            <v>20788.11</v>
          </cell>
          <cell r="AM306">
            <v>235.79</v>
          </cell>
          <cell r="AN306">
            <v>294.73750000000001</v>
          </cell>
          <cell r="AO306">
            <v>58.947499999999998</v>
          </cell>
          <cell r="AP306">
            <v>353.685</v>
          </cell>
          <cell r="AR306">
            <v>0</v>
          </cell>
          <cell r="AS306">
            <v>0</v>
          </cell>
          <cell r="AT306">
            <v>300</v>
          </cell>
          <cell r="AU306">
            <v>0</v>
          </cell>
          <cell r="AV306">
            <v>300</v>
          </cell>
          <cell r="AW306">
            <v>235.79</v>
          </cell>
          <cell r="AX306">
            <v>1</v>
          </cell>
          <cell r="AY306">
            <v>193.54838709677421</v>
          </cell>
          <cell r="AZ306">
            <v>119.06</v>
          </cell>
          <cell r="BA306">
            <v>-74.488387096774204</v>
          </cell>
          <cell r="BB306">
            <v>49.354838709677423</v>
          </cell>
          <cell r="BC306">
            <v>1.3286248930048501</v>
          </cell>
          <cell r="BD306">
            <v>3.1500000000000004</v>
          </cell>
          <cell r="BE306">
            <v>-5.1955686553822478</v>
          </cell>
          <cell r="BF306">
            <v>-54.550407365059669</v>
          </cell>
          <cell r="BG306">
            <v>-4.3638238328424728E-2</v>
          </cell>
          <cell r="BH306">
            <v>3.3741935483870971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K306">
            <v>0</v>
          </cell>
          <cell r="CL306">
            <v>0</v>
          </cell>
          <cell r="CM306">
            <v>0</v>
          </cell>
          <cell r="CO306" t="str">
            <v>IMP. NEW25</v>
          </cell>
        </row>
        <row r="307">
          <cell r="C307">
            <v>303</v>
          </cell>
          <cell r="D307" t="str">
            <v>FAB-541</v>
          </cell>
          <cell r="E307" t="str">
            <v>Ronak DC</v>
          </cell>
          <cell r="F307" t="str">
            <v>DC2</v>
          </cell>
          <cell r="G307" t="str">
            <v>Rushita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141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141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141</v>
          </cell>
          <cell r="AK307">
            <v>179.99</v>
          </cell>
          <cell r="AL307">
            <v>25378.59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R307">
            <v>0</v>
          </cell>
          <cell r="AS307">
            <v>0</v>
          </cell>
          <cell r="AT307">
            <v>300</v>
          </cell>
          <cell r="AU307">
            <v>0</v>
          </cell>
          <cell r="AV307">
            <v>300</v>
          </cell>
          <cell r="AW307">
            <v>0</v>
          </cell>
          <cell r="AX307">
            <v>0</v>
          </cell>
          <cell r="AY307">
            <v>193.54838709677421</v>
          </cell>
          <cell r="AZ307">
            <v>0</v>
          </cell>
          <cell r="BA307">
            <v>-193.54838709677421</v>
          </cell>
          <cell r="BB307">
            <v>49.354838709677423</v>
          </cell>
          <cell r="BC307">
            <v>0</v>
          </cell>
          <cell r="BD307">
            <v>0</v>
          </cell>
          <cell r="BE307">
            <v>0</v>
          </cell>
          <cell r="BF307">
            <v>-49.354838709677423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K307">
            <v>0</v>
          </cell>
          <cell r="CL307">
            <v>0</v>
          </cell>
          <cell r="CM307">
            <v>0</v>
          </cell>
          <cell r="CO307" t="str">
            <v>IMP. NEW25</v>
          </cell>
        </row>
        <row r="308">
          <cell r="C308">
            <v>304</v>
          </cell>
          <cell r="D308" t="str">
            <v>FAB-542</v>
          </cell>
          <cell r="E308" t="str">
            <v>Ronak DC</v>
          </cell>
          <cell r="F308" t="str">
            <v>DC2</v>
          </cell>
          <cell r="G308" t="str">
            <v>Rushita</v>
          </cell>
          <cell r="I308">
            <v>1</v>
          </cell>
          <cell r="J308">
            <v>0</v>
          </cell>
          <cell r="K308">
            <v>0</v>
          </cell>
          <cell r="L308">
            <v>0</v>
          </cell>
          <cell r="M308">
            <v>97</v>
          </cell>
          <cell r="N308">
            <v>10</v>
          </cell>
          <cell r="O308">
            <v>0</v>
          </cell>
          <cell r="P308">
            <v>0</v>
          </cell>
          <cell r="Q308">
            <v>1</v>
          </cell>
          <cell r="R308">
            <v>2</v>
          </cell>
          <cell r="S308">
            <v>0</v>
          </cell>
          <cell r="T308">
            <v>0</v>
          </cell>
          <cell r="U308">
            <v>98</v>
          </cell>
          <cell r="V308">
            <v>10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1</v>
          </cell>
          <cell r="AJ308">
            <v>107</v>
          </cell>
          <cell r="AK308">
            <v>89.99</v>
          </cell>
          <cell r="AL308">
            <v>9628.93</v>
          </cell>
          <cell r="AM308">
            <v>288.15999999999997</v>
          </cell>
          <cell r="AN308">
            <v>360.19999999999993</v>
          </cell>
          <cell r="AO308">
            <v>72.039999999999992</v>
          </cell>
          <cell r="AP308">
            <v>432.2399999999999</v>
          </cell>
          <cell r="AR308">
            <v>0</v>
          </cell>
          <cell r="AS308">
            <v>0</v>
          </cell>
          <cell r="AT308">
            <v>500</v>
          </cell>
          <cell r="AU308">
            <v>0</v>
          </cell>
          <cell r="AV308">
            <v>500</v>
          </cell>
          <cell r="AW308">
            <v>288.15999999999997</v>
          </cell>
          <cell r="AX308">
            <v>0</v>
          </cell>
          <cell r="AY308">
            <v>322.58064516129031</v>
          </cell>
          <cell r="AZ308">
            <v>0</v>
          </cell>
          <cell r="BA308">
            <v>-322.58064516129031</v>
          </cell>
          <cell r="BB308">
            <v>82.258064516129025</v>
          </cell>
          <cell r="BC308">
            <v>0</v>
          </cell>
          <cell r="BD308">
            <v>12.859999999999998</v>
          </cell>
          <cell r="BE308">
            <v>-15.905161290322578</v>
          </cell>
          <cell r="BF308">
            <v>-98.163225806451607</v>
          </cell>
          <cell r="BG308">
            <v>0</v>
          </cell>
          <cell r="BH308">
            <v>3.0451612903225804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1</v>
          </cell>
          <cell r="BO308">
            <v>0</v>
          </cell>
          <cell r="BP308">
            <v>85.94</v>
          </cell>
          <cell r="BQ308">
            <v>85.94</v>
          </cell>
          <cell r="BR308">
            <v>0</v>
          </cell>
          <cell r="BS308">
            <v>-8.0507000000000062</v>
          </cell>
          <cell r="BT308">
            <v>0</v>
          </cell>
          <cell r="BU308">
            <v>-8.0507000000000062</v>
          </cell>
          <cell r="BV308">
            <v>-8.0507000000000062</v>
          </cell>
          <cell r="BW308">
            <v>-9.3678147544798765E-2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K308">
            <v>0</v>
          </cell>
          <cell r="CL308">
            <v>0</v>
          </cell>
          <cell r="CM308">
            <v>0</v>
          </cell>
          <cell r="CO308" t="str">
            <v>IMP. NEW25</v>
          </cell>
        </row>
        <row r="309">
          <cell r="C309">
            <v>305</v>
          </cell>
          <cell r="D309" t="str">
            <v>FAB-543</v>
          </cell>
          <cell r="E309" t="str">
            <v>Ronak DC</v>
          </cell>
          <cell r="F309" t="str">
            <v>DC2</v>
          </cell>
          <cell r="G309" t="str">
            <v>Rushita</v>
          </cell>
          <cell r="I309">
            <v>1</v>
          </cell>
          <cell r="J309">
            <v>0</v>
          </cell>
          <cell r="K309">
            <v>0</v>
          </cell>
          <cell r="L309">
            <v>0</v>
          </cell>
          <cell r="M309">
            <v>56</v>
          </cell>
          <cell r="N309">
            <v>3</v>
          </cell>
          <cell r="O309">
            <v>0</v>
          </cell>
          <cell r="P309">
            <v>0</v>
          </cell>
          <cell r="Q309">
            <v>4</v>
          </cell>
          <cell r="R309">
            <v>0</v>
          </cell>
          <cell r="S309">
            <v>0</v>
          </cell>
          <cell r="T309">
            <v>0</v>
          </cell>
          <cell r="U309">
            <v>57</v>
          </cell>
          <cell r="V309">
            <v>3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1</v>
          </cell>
          <cell r="AJ309">
            <v>59</v>
          </cell>
          <cell r="AK309">
            <v>84.99</v>
          </cell>
          <cell r="AL309">
            <v>5014.41</v>
          </cell>
          <cell r="AM309">
            <v>367.47999999999996</v>
          </cell>
          <cell r="AN309">
            <v>459.34999999999991</v>
          </cell>
          <cell r="AO309">
            <v>91.869999999999976</v>
          </cell>
          <cell r="AP309">
            <v>551.21999999999991</v>
          </cell>
          <cell r="AR309">
            <v>0</v>
          </cell>
          <cell r="AS309">
            <v>0</v>
          </cell>
          <cell r="AT309">
            <v>1000</v>
          </cell>
          <cell r="AU309">
            <v>0</v>
          </cell>
          <cell r="AV309">
            <v>1000</v>
          </cell>
          <cell r="AW309">
            <v>367.47999999999996</v>
          </cell>
          <cell r="AX309">
            <v>1</v>
          </cell>
          <cell r="AY309">
            <v>645.16129032258061</v>
          </cell>
          <cell r="AZ309">
            <v>92.009999999999991</v>
          </cell>
          <cell r="BA309">
            <v>-553.15129032258062</v>
          </cell>
          <cell r="BB309">
            <v>164.51612903225805</v>
          </cell>
          <cell r="BC309">
            <v>-4.0399999999999991</v>
          </cell>
          <cell r="BD309">
            <v>49.430000000000007</v>
          </cell>
          <cell r="BE309">
            <v>-57.805483870967748</v>
          </cell>
          <cell r="BF309">
            <v>-222.3216129032258</v>
          </cell>
          <cell r="BG309">
            <v>-0.62825218857697807</v>
          </cell>
          <cell r="BH309">
            <v>4.3354838709677423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K309">
            <v>0</v>
          </cell>
          <cell r="CL309">
            <v>0</v>
          </cell>
          <cell r="CM309">
            <v>0</v>
          </cell>
          <cell r="CO309" t="str">
            <v>IMP. NEW25</v>
          </cell>
        </row>
        <row r="310">
          <cell r="C310">
            <v>306</v>
          </cell>
          <cell r="D310" t="str">
            <v>FAB-544</v>
          </cell>
          <cell r="E310" t="str">
            <v>Ronak</v>
          </cell>
          <cell r="F310" t="str">
            <v>Darshan</v>
          </cell>
          <cell r="G310" t="str">
            <v>Rushita</v>
          </cell>
          <cell r="I310">
            <v>1</v>
          </cell>
          <cell r="J310">
            <v>3</v>
          </cell>
          <cell r="K310">
            <v>0</v>
          </cell>
          <cell r="L310">
            <v>0</v>
          </cell>
          <cell r="M310">
            <v>112</v>
          </cell>
          <cell r="N310">
            <v>2</v>
          </cell>
          <cell r="O310">
            <v>0</v>
          </cell>
          <cell r="P310">
            <v>0</v>
          </cell>
          <cell r="Q310">
            <v>0</v>
          </cell>
          <cell r="R310">
            <v>1</v>
          </cell>
          <cell r="S310">
            <v>0</v>
          </cell>
          <cell r="T310">
            <v>0</v>
          </cell>
          <cell r="U310">
            <v>113</v>
          </cell>
          <cell r="V310">
            <v>5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4</v>
          </cell>
          <cell r="AJ310">
            <v>114</v>
          </cell>
          <cell r="AK310">
            <v>169.99</v>
          </cell>
          <cell r="AL310">
            <v>19378.86</v>
          </cell>
          <cell r="AM310">
            <v>181.46</v>
          </cell>
          <cell r="AN310">
            <v>226.82499999999999</v>
          </cell>
          <cell r="AO310">
            <v>45.365000000000002</v>
          </cell>
          <cell r="AP310">
            <v>272.19</v>
          </cell>
          <cell r="AR310">
            <v>0</v>
          </cell>
          <cell r="AS310">
            <v>0</v>
          </cell>
          <cell r="AT310">
            <v>1000</v>
          </cell>
          <cell r="AU310">
            <v>0</v>
          </cell>
          <cell r="AV310">
            <v>1000</v>
          </cell>
          <cell r="AW310">
            <v>181.46</v>
          </cell>
          <cell r="AX310">
            <v>3</v>
          </cell>
          <cell r="AY310">
            <v>645.16129032258061</v>
          </cell>
          <cell r="AZ310">
            <v>553.96</v>
          </cell>
          <cell r="BA310">
            <v>-91.201290322580576</v>
          </cell>
          <cell r="BB310">
            <v>164.51612903225805</v>
          </cell>
          <cell r="BC310">
            <v>18.70387034812984</v>
          </cell>
          <cell r="BD310">
            <v>25.329999999999991</v>
          </cell>
          <cell r="BE310">
            <v>-13.026129651870152</v>
          </cell>
          <cell r="BF310">
            <v>-177.5422586841282</v>
          </cell>
          <cell r="BG310">
            <v>-2.3514567210394525E-2</v>
          </cell>
          <cell r="BH310">
            <v>6.4</v>
          </cell>
          <cell r="BI310">
            <v>0</v>
          </cell>
          <cell r="BJ310">
            <v>1200</v>
          </cell>
          <cell r="BK310">
            <v>0</v>
          </cell>
          <cell r="BL310">
            <v>1200</v>
          </cell>
          <cell r="BM310">
            <v>0</v>
          </cell>
          <cell r="BN310">
            <v>1</v>
          </cell>
          <cell r="BO310">
            <v>774.19354838709683</v>
          </cell>
          <cell r="BP310">
            <v>174.39000000000001</v>
          </cell>
          <cell r="BQ310">
            <v>-599.80354838709684</v>
          </cell>
          <cell r="BR310">
            <v>228.38709677419354</v>
          </cell>
          <cell r="BS310">
            <v>31.239550000000008</v>
          </cell>
          <cell r="BT310">
            <v>3.5100000000000002</v>
          </cell>
          <cell r="BU310">
            <v>27.729550000000007</v>
          </cell>
          <cell r="BV310">
            <v>-200.65754677419352</v>
          </cell>
          <cell r="BW310">
            <v>0.15900883078158154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K310">
            <v>0</v>
          </cell>
          <cell r="CL310">
            <v>0</v>
          </cell>
          <cell r="CM310">
            <v>0</v>
          </cell>
          <cell r="CO310" t="str">
            <v>IMP. NEW25</v>
          </cell>
        </row>
        <row r="311">
          <cell r="C311">
            <v>307</v>
          </cell>
          <cell r="D311" t="str">
            <v>FAB-545</v>
          </cell>
          <cell r="E311" t="str">
            <v>Ronak DC</v>
          </cell>
          <cell r="F311" t="str">
            <v>DC2</v>
          </cell>
          <cell r="G311" t="str">
            <v>Rushita</v>
          </cell>
          <cell r="I311">
            <v>4</v>
          </cell>
          <cell r="J311">
            <v>0</v>
          </cell>
          <cell r="K311">
            <v>0</v>
          </cell>
          <cell r="L311">
            <v>0</v>
          </cell>
          <cell r="M311">
            <v>92</v>
          </cell>
          <cell r="N311">
            <v>1</v>
          </cell>
          <cell r="O311">
            <v>0</v>
          </cell>
          <cell r="P311">
            <v>0</v>
          </cell>
          <cell r="Q311">
            <v>5</v>
          </cell>
          <cell r="R311">
            <v>0</v>
          </cell>
          <cell r="S311">
            <v>0</v>
          </cell>
          <cell r="T311">
            <v>0</v>
          </cell>
          <cell r="U311">
            <v>96</v>
          </cell>
          <cell r="V311">
            <v>1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4</v>
          </cell>
          <cell r="AJ311">
            <v>93</v>
          </cell>
          <cell r="AK311">
            <v>143.99</v>
          </cell>
          <cell r="AL311">
            <v>13391.070000000002</v>
          </cell>
          <cell r="AM311">
            <v>774.42</v>
          </cell>
          <cell r="AN311">
            <v>968.02499999999998</v>
          </cell>
          <cell r="AO311">
            <v>193.60499999999999</v>
          </cell>
          <cell r="AP311">
            <v>1161.6299999999999</v>
          </cell>
          <cell r="AR311">
            <v>0</v>
          </cell>
          <cell r="AS311">
            <v>0</v>
          </cell>
          <cell r="AT311">
            <v>500</v>
          </cell>
          <cell r="AU311">
            <v>0</v>
          </cell>
          <cell r="AV311">
            <v>500</v>
          </cell>
          <cell r="AW311">
            <v>256.77999999999997</v>
          </cell>
          <cell r="AX311">
            <v>3</v>
          </cell>
          <cell r="AY311">
            <v>322.58064516129031</v>
          </cell>
          <cell r="AZ311">
            <v>387.75</v>
          </cell>
          <cell r="BA311">
            <v>65.169354838709694</v>
          </cell>
          <cell r="BB311">
            <v>82.258064516129025</v>
          </cell>
          <cell r="BC311">
            <v>55.87309999999998</v>
          </cell>
          <cell r="BD311">
            <v>65.55999999999996</v>
          </cell>
          <cell r="BE311">
            <v>-10.673996774193528</v>
          </cell>
          <cell r="BF311">
            <v>-92.932061290322551</v>
          </cell>
          <cell r="BG311">
            <v>-2.7528038102368865E-2</v>
          </cell>
          <cell r="BH311">
            <v>0.98709677419354835</v>
          </cell>
          <cell r="BI311">
            <v>0</v>
          </cell>
          <cell r="BJ311">
            <v>900</v>
          </cell>
          <cell r="BK311">
            <v>0</v>
          </cell>
          <cell r="BL311">
            <v>900</v>
          </cell>
          <cell r="BM311">
            <v>517.64</v>
          </cell>
          <cell r="BN311">
            <v>2</v>
          </cell>
          <cell r="BO311">
            <v>580.64516129032256</v>
          </cell>
          <cell r="BP311">
            <v>263.64</v>
          </cell>
          <cell r="BQ311">
            <v>-317.00516129032258</v>
          </cell>
          <cell r="BR311">
            <v>171.29032258064515</v>
          </cell>
          <cell r="BS311">
            <v>38.505799999999994</v>
          </cell>
          <cell r="BT311">
            <v>6.81</v>
          </cell>
          <cell r="BU311">
            <v>31.695799999999995</v>
          </cell>
          <cell r="BV311">
            <v>-139.59452258064516</v>
          </cell>
          <cell r="BW311">
            <v>0.12022379001668941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K311">
            <v>0</v>
          </cell>
          <cell r="CL311">
            <v>0</v>
          </cell>
          <cell r="CM311">
            <v>0</v>
          </cell>
          <cell r="CO311" t="str">
            <v>IMP. NEW25</v>
          </cell>
        </row>
        <row r="312">
          <cell r="C312">
            <v>308</v>
          </cell>
          <cell r="D312" t="str">
            <v>FAB-546</v>
          </cell>
          <cell r="E312" t="str">
            <v>Ronak DC</v>
          </cell>
          <cell r="F312" t="str">
            <v>DC2</v>
          </cell>
          <cell r="G312" t="str">
            <v>Rushita</v>
          </cell>
          <cell r="I312">
            <v>3</v>
          </cell>
          <cell r="J312">
            <v>0</v>
          </cell>
          <cell r="K312">
            <v>0</v>
          </cell>
          <cell r="L312">
            <v>0</v>
          </cell>
          <cell r="M312">
            <v>52</v>
          </cell>
          <cell r="N312">
            <v>1</v>
          </cell>
          <cell r="O312">
            <v>0</v>
          </cell>
          <cell r="P312">
            <v>0</v>
          </cell>
          <cell r="Q312">
            <v>0</v>
          </cell>
          <cell r="R312">
            <v>2</v>
          </cell>
          <cell r="S312">
            <v>0</v>
          </cell>
          <cell r="T312">
            <v>0</v>
          </cell>
          <cell r="U312">
            <v>56</v>
          </cell>
          <cell r="V312">
            <v>3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3</v>
          </cell>
          <cell r="AJ312">
            <v>53</v>
          </cell>
          <cell r="AK312">
            <v>115.99000000000001</v>
          </cell>
          <cell r="AL312">
            <v>6147.47</v>
          </cell>
          <cell r="AM312">
            <v>619.79999999999995</v>
          </cell>
          <cell r="AN312">
            <v>774.75</v>
          </cell>
          <cell r="AO312">
            <v>154.94999999999999</v>
          </cell>
          <cell r="AP312">
            <v>929.7</v>
          </cell>
          <cell r="AR312">
            <v>0</v>
          </cell>
          <cell r="AS312">
            <v>0</v>
          </cell>
          <cell r="AT312">
            <v>1500</v>
          </cell>
          <cell r="AU312">
            <v>0</v>
          </cell>
          <cell r="AV312">
            <v>1500</v>
          </cell>
          <cell r="AW312">
            <v>510.06</v>
          </cell>
          <cell r="AX312">
            <v>0</v>
          </cell>
          <cell r="AY312">
            <v>967.74193548387098</v>
          </cell>
          <cell r="AZ312">
            <v>0</v>
          </cell>
          <cell r="BA312">
            <v>-967.74193548387098</v>
          </cell>
          <cell r="BB312">
            <v>246.7741935483871</v>
          </cell>
          <cell r="BC312">
            <v>0</v>
          </cell>
          <cell r="BD312">
            <v>1.6400000000000001</v>
          </cell>
          <cell r="BE312">
            <v>-2.7238709677419353</v>
          </cell>
          <cell r="BF312">
            <v>-249.49806451612903</v>
          </cell>
          <cell r="BG312">
            <v>0</v>
          </cell>
          <cell r="BH312">
            <v>1.0838709677419354</v>
          </cell>
          <cell r="BI312">
            <v>0</v>
          </cell>
          <cell r="BJ312">
            <v>400</v>
          </cell>
          <cell r="BK312">
            <v>0</v>
          </cell>
          <cell r="BL312">
            <v>400</v>
          </cell>
          <cell r="BM312">
            <v>109.74</v>
          </cell>
          <cell r="BN312">
            <v>3</v>
          </cell>
          <cell r="BO312">
            <v>258.06451612903226</v>
          </cell>
          <cell r="BP312">
            <v>319.96999999999997</v>
          </cell>
          <cell r="BQ312">
            <v>61.905483870967714</v>
          </cell>
          <cell r="BR312">
            <v>76.129032258064512</v>
          </cell>
          <cell r="BS312">
            <v>-16.765349999999984</v>
          </cell>
          <cell r="BT312">
            <v>0</v>
          </cell>
          <cell r="BU312">
            <v>-16.765349999999984</v>
          </cell>
          <cell r="BV312">
            <v>-92.894382258064496</v>
          </cell>
          <cell r="BW312">
            <v>-5.2396630934150028E-2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K312">
            <v>0</v>
          </cell>
          <cell r="CL312">
            <v>0</v>
          </cell>
          <cell r="CM312">
            <v>0</v>
          </cell>
          <cell r="CO312" t="str">
            <v>IMP. NEW25</v>
          </cell>
        </row>
        <row r="313">
          <cell r="C313">
            <v>309</v>
          </cell>
          <cell r="D313" t="str">
            <v>FAB-547</v>
          </cell>
          <cell r="E313" t="str">
            <v>Ronak DC</v>
          </cell>
          <cell r="F313" t="str">
            <v>DC2</v>
          </cell>
          <cell r="G313" t="str">
            <v>Rushita</v>
          </cell>
          <cell r="I313">
            <v>2</v>
          </cell>
          <cell r="J313">
            <v>0</v>
          </cell>
          <cell r="K313">
            <v>0</v>
          </cell>
          <cell r="L313">
            <v>0</v>
          </cell>
          <cell r="M313">
            <v>224</v>
          </cell>
          <cell r="N313">
            <v>0</v>
          </cell>
          <cell r="O313">
            <v>0</v>
          </cell>
          <cell r="P313">
            <v>0</v>
          </cell>
          <cell r="Q313">
            <v>1</v>
          </cell>
          <cell r="R313">
            <v>0</v>
          </cell>
          <cell r="S313">
            <v>0</v>
          </cell>
          <cell r="T313">
            <v>0</v>
          </cell>
          <cell r="U313">
            <v>226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2</v>
          </cell>
          <cell r="AJ313">
            <v>224</v>
          </cell>
          <cell r="AK313">
            <v>59.99</v>
          </cell>
          <cell r="AL313">
            <v>13437.76</v>
          </cell>
          <cell r="AM313">
            <v>63.59</v>
          </cell>
          <cell r="AN313">
            <v>79.487499999999997</v>
          </cell>
          <cell r="AO313">
            <v>15.897500000000001</v>
          </cell>
          <cell r="AP313">
            <v>95.384999999999991</v>
          </cell>
          <cell r="AR313">
            <v>0</v>
          </cell>
          <cell r="AS313">
            <v>0</v>
          </cell>
          <cell r="AT313">
            <v>500</v>
          </cell>
          <cell r="AU313">
            <v>0</v>
          </cell>
          <cell r="AV313">
            <v>500</v>
          </cell>
          <cell r="AW313">
            <v>63.59</v>
          </cell>
          <cell r="AX313">
            <v>2</v>
          </cell>
          <cell r="AY313">
            <v>322.58064516129031</v>
          </cell>
          <cell r="AZ313">
            <v>128.53</v>
          </cell>
          <cell r="BA313">
            <v>-194.0506451612903</v>
          </cell>
          <cell r="BB313">
            <v>82.258064516129025</v>
          </cell>
          <cell r="BC313">
            <v>11.241550000000004</v>
          </cell>
          <cell r="BD313">
            <v>39.15</v>
          </cell>
          <cell r="BE313">
            <v>-27.908449999999995</v>
          </cell>
          <cell r="BF313">
            <v>-110.16651451612901</v>
          </cell>
          <cell r="BG313">
            <v>-0.21713568816618684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K313">
            <v>0</v>
          </cell>
          <cell r="CL313">
            <v>0</v>
          </cell>
          <cell r="CM313">
            <v>0</v>
          </cell>
          <cell r="CO313" t="str">
            <v>IMP. NEW25</v>
          </cell>
        </row>
        <row r="314">
          <cell r="C314">
            <v>310</v>
          </cell>
          <cell r="D314" t="str">
            <v>FAB-548</v>
          </cell>
          <cell r="E314" t="str">
            <v>Shubham</v>
          </cell>
          <cell r="F314" t="str">
            <v>Darshan</v>
          </cell>
          <cell r="G314" t="str">
            <v>Rushita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30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30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30</v>
          </cell>
          <cell r="AK314">
            <v>193.70018542233603</v>
          </cell>
          <cell r="AL314">
            <v>5811.0055626700814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R314">
            <v>0</v>
          </cell>
          <cell r="AS314">
            <v>300</v>
          </cell>
          <cell r="AT314">
            <v>0</v>
          </cell>
          <cell r="AU314">
            <v>0</v>
          </cell>
          <cell r="AV314">
            <v>300</v>
          </cell>
          <cell r="AW314">
            <v>0</v>
          </cell>
          <cell r="AX314">
            <v>0</v>
          </cell>
          <cell r="AY314">
            <v>193.54838709677421</v>
          </cell>
          <cell r="AZ314">
            <v>0</v>
          </cell>
          <cell r="BA314">
            <v>-193.54838709677421</v>
          </cell>
          <cell r="BB314">
            <v>49.354838709677423</v>
          </cell>
          <cell r="BC314">
            <v>0</v>
          </cell>
          <cell r="BD314">
            <v>0</v>
          </cell>
          <cell r="BE314">
            <v>0</v>
          </cell>
          <cell r="BF314">
            <v>-49.354838709677423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K314">
            <v>0</v>
          </cell>
          <cell r="CL314">
            <v>0</v>
          </cell>
          <cell r="CM314">
            <v>0</v>
          </cell>
          <cell r="CO314" t="str">
            <v>IMP. NEW25</v>
          </cell>
        </row>
        <row r="315">
          <cell r="C315">
            <v>311</v>
          </cell>
          <cell r="D315" t="str">
            <v>FAB-549</v>
          </cell>
          <cell r="E315" t="str">
            <v>Shubham</v>
          </cell>
          <cell r="F315" t="str">
            <v>Darshan</v>
          </cell>
          <cell r="G315" t="str">
            <v>Rushita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32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32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32</v>
          </cell>
          <cell r="AK315">
            <v>214.46711621578356</v>
          </cell>
          <cell r="AL315">
            <v>6862.947718905074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R315">
            <v>0</v>
          </cell>
          <cell r="AS315">
            <v>300</v>
          </cell>
          <cell r="AT315">
            <v>0</v>
          </cell>
          <cell r="AU315">
            <v>0</v>
          </cell>
          <cell r="AV315">
            <v>300</v>
          </cell>
          <cell r="AW315">
            <v>0</v>
          </cell>
          <cell r="AX315">
            <v>0</v>
          </cell>
          <cell r="AY315">
            <v>193.54838709677421</v>
          </cell>
          <cell r="AZ315">
            <v>0</v>
          </cell>
          <cell r="BA315">
            <v>-193.54838709677421</v>
          </cell>
          <cell r="BB315">
            <v>49.354838709677423</v>
          </cell>
          <cell r="BC315">
            <v>0</v>
          </cell>
          <cell r="BD315">
            <v>0</v>
          </cell>
          <cell r="BE315">
            <v>0</v>
          </cell>
          <cell r="BF315">
            <v>-49.354838709677423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K315">
            <v>0</v>
          </cell>
          <cell r="CL315">
            <v>0</v>
          </cell>
          <cell r="CM315">
            <v>0</v>
          </cell>
          <cell r="CO315" t="str">
            <v>IMP. NEW25</v>
          </cell>
        </row>
        <row r="316">
          <cell r="C316">
            <v>312</v>
          </cell>
          <cell r="D316" t="str">
            <v>FAB-550</v>
          </cell>
          <cell r="E316" t="str">
            <v>Shubham</v>
          </cell>
          <cell r="F316" t="str">
            <v>Darshan</v>
          </cell>
          <cell r="G316" t="str">
            <v>Rushita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32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32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32</v>
          </cell>
          <cell r="AK316">
            <v>151.82269836188036</v>
          </cell>
          <cell r="AL316">
            <v>4858.3263475801714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R316">
            <v>0</v>
          </cell>
          <cell r="AS316">
            <v>200</v>
          </cell>
          <cell r="AT316">
            <v>0</v>
          </cell>
          <cell r="AU316">
            <v>0</v>
          </cell>
          <cell r="AV316">
            <v>200</v>
          </cell>
          <cell r="AW316">
            <v>0</v>
          </cell>
          <cell r="AX316">
            <v>0</v>
          </cell>
          <cell r="AY316">
            <v>129.03225806451613</v>
          </cell>
          <cell r="AZ316">
            <v>0</v>
          </cell>
          <cell r="BA316">
            <v>-129.03225806451613</v>
          </cell>
          <cell r="BB316">
            <v>32.903225806451616</v>
          </cell>
          <cell r="BC316">
            <v>0</v>
          </cell>
          <cell r="BD316">
            <v>0</v>
          </cell>
          <cell r="BE316">
            <v>0</v>
          </cell>
          <cell r="BF316">
            <v>-32.903225806451616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K316">
            <v>0</v>
          </cell>
          <cell r="CL316">
            <v>0</v>
          </cell>
          <cell r="CM316">
            <v>0</v>
          </cell>
          <cell r="CO316" t="str">
            <v>IMP. NEW25</v>
          </cell>
        </row>
        <row r="317">
          <cell r="C317">
            <v>313</v>
          </cell>
          <cell r="D317" t="str">
            <v>FAB-551</v>
          </cell>
          <cell r="E317" t="str">
            <v>Ronak</v>
          </cell>
          <cell r="F317" t="str">
            <v>Darshan</v>
          </cell>
          <cell r="G317" t="str">
            <v>Rushita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K317">
            <v>0</v>
          </cell>
          <cell r="CL317">
            <v>0</v>
          </cell>
          <cell r="CM317">
            <v>0</v>
          </cell>
          <cell r="CO317" t="str">
            <v>IMP. NEW25</v>
          </cell>
        </row>
        <row r="318">
          <cell r="C318">
            <v>314</v>
          </cell>
          <cell r="D318" t="str">
            <v>FAB-552</v>
          </cell>
          <cell r="E318" t="str">
            <v>Ronak</v>
          </cell>
          <cell r="F318" t="str">
            <v>Darshan</v>
          </cell>
          <cell r="G318" t="str">
            <v>Rushita</v>
          </cell>
          <cell r="I318">
            <v>1</v>
          </cell>
          <cell r="J318">
            <v>0</v>
          </cell>
          <cell r="K318">
            <v>0</v>
          </cell>
          <cell r="L318">
            <v>0</v>
          </cell>
          <cell r="M318">
            <v>258</v>
          </cell>
          <cell r="N318">
            <v>56</v>
          </cell>
          <cell r="O318">
            <v>0</v>
          </cell>
          <cell r="P318">
            <v>0</v>
          </cell>
          <cell r="Q318">
            <v>5</v>
          </cell>
          <cell r="R318">
            <v>2</v>
          </cell>
          <cell r="S318">
            <v>0</v>
          </cell>
          <cell r="T318">
            <v>0</v>
          </cell>
          <cell r="U318">
            <v>260</v>
          </cell>
          <cell r="V318">
            <v>57</v>
          </cell>
          <cell r="W318">
            <v>0</v>
          </cell>
          <cell r="X318">
            <v>0</v>
          </cell>
          <cell r="Y318">
            <v>35</v>
          </cell>
          <cell r="Z318">
            <v>35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1</v>
          </cell>
          <cell r="AJ318">
            <v>314</v>
          </cell>
          <cell r="AK318">
            <v>189.99</v>
          </cell>
          <cell r="AL318">
            <v>59656.86</v>
          </cell>
          <cell r="AM318">
            <v>1618.9399999999998</v>
          </cell>
          <cell r="AN318">
            <v>2023.6749999999997</v>
          </cell>
          <cell r="AO318">
            <v>404.7349999999999</v>
          </cell>
          <cell r="AP318">
            <v>2428.41</v>
          </cell>
          <cell r="AR318">
            <v>0</v>
          </cell>
          <cell r="AS318">
            <v>0</v>
          </cell>
          <cell r="AT318">
            <v>6000</v>
          </cell>
          <cell r="AU318">
            <v>0</v>
          </cell>
          <cell r="AV318">
            <v>6000</v>
          </cell>
          <cell r="AW318">
            <v>1618.9399999999998</v>
          </cell>
          <cell r="AX318">
            <v>1</v>
          </cell>
          <cell r="AY318">
            <v>3870.9677419354839</v>
          </cell>
          <cell r="AZ318">
            <v>205.66</v>
          </cell>
          <cell r="BA318">
            <v>-3665.307741935484</v>
          </cell>
          <cell r="BB318">
            <v>987.09677419354841</v>
          </cell>
          <cell r="BC318">
            <v>80.341666666666683</v>
          </cell>
          <cell r="BD318">
            <v>71.84</v>
          </cell>
          <cell r="BE318">
            <v>-73.149946236559131</v>
          </cell>
          <cell r="BF318">
            <v>-1060.2467204301076</v>
          </cell>
          <cell r="BG318">
            <v>-0.35568387745093422</v>
          </cell>
          <cell r="BH318">
            <v>81.651612903225811</v>
          </cell>
          <cell r="BI318">
            <v>0</v>
          </cell>
          <cell r="BJ318">
            <v>200</v>
          </cell>
          <cell r="BK318">
            <v>0</v>
          </cell>
          <cell r="BL318">
            <v>200</v>
          </cell>
          <cell r="BM318">
            <v>0</v>
          </cell>
          <cell r="BN318">
            <v>1</v>
          </cell>
          <cell r="BO318">
            <v>129.03225806451613</v>
          </cell>
          <cell r="BP318">
            <v>203.29000000000002</v>
          </cell>
          <cell r="BQ318">
            <v>74.257741935483892</v>
          </cell>
          <cell r="BR318">
            <v>38.064516129032256</v>
          </cell>
          <cell r="BS318">
            <v>24.580050000000014</v>
          </cell>
          <cell r="BT318">
            <v>0.62</v>
          </cell>
          <cell r="BU318">
            <v>23.960050000000013</v>
          </cell>
          <cell r="BV318">
            <v>-14.104466129032243</v>
          </cell>
          <cell r="BW318">
            <v>0.11786142948497226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K318">
            <v>0</v>
          </cell>
          <cell r="CL318">
            <v>0</v>
          </cell>
          <cell r="CM318">
            <v>0</v>
          </cell>
          <cell r="CO318" t="str">
            <v>IMP. NEW25</v>
          </cell>
        </row>
        <row r="319">
          <cell r="C319">
            <v>315</v>
          </cell>
          <cell r="D319" t="str">
            <v>FAB-553</v>
          </cell>
          <cell r="E319" t="str">
            <v>Ronak</v>
          </cell>
          <cell r="F319" t="str">
            <v>Darshan</v>
          </cell>
          <cell r="G319" t="str">
            <v>Rushita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192</v>
          </cell>
          <cell r="N319">
            <v>0</v>
          </cell>
          <cell r="O319">
            <v>0</v>
          </cell>
          <cell r="P319">
            <v>0</v>
          </cell>
          <cell r="Q319">
            <v>1</v>
          </cell>
          <cell r="R319">
            <v>0</v>
          </cell>
          <cell r="S319">
            <v>0</v>
          </cell>
          <cell r="T319">
            <v>0</v>
          </cell>
          <cell r="U319">
            <v>192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192</v>
          </cell>
          <cell r="AK319">
            <v>139.99</v>
          </cell>
          <cell r="AL319">
            <v>26878.080000000002</v>
          </cell>
          <cell r="AM319">
            <v>149.79000000000002</v>
          </cell>
          <cell r="AN319">
            <v>187.23750000000004</v>
          </cell>
          <cell r="AO319">
            <v>37.447500000000005</v>
          </cell>
          <cell r="AP319">
            <v>224.68500000000006</v>
          </cell>
          <cell r="AR319">
            <v>0</v>
          </cell>
          <cell r="AS319">
            <v>0</v>
          </cell>
          <cell r="AT319">
            <v>1000</v>
          </cell>
          <cell r="AU319">
            <v>0</v>
          </cell>
          <cell r="AV319">
            <v>1000</v>
          </cell>
          <cell r="AW319">
            <v>149.79000000000002</v>
          </cell>
          <cell r="AX319">
            <v>0</v>
          </cell>
          <cell r="AY319">
            <v>645.16129032258061</v>
          </cell>
          <cell r="AZ319">
            <v>0</v>
          </cell>
          <cell r="BA319">
            <v>-645.16129032258061</v>
          </cell>
          <cell r="BB319">
            <v>164.51612903225805</v>
          </cell>
          <cell r="BC319">
            <v>0</v>
          </cell>
          <cell r="BD319">
            <v>13.63</v>
          </cell>
          <cell r="BE319">
            <v>-13.63</v>
          </cell>
          <cell r="BF319">
            <v>-178.14612903225805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K319">
            <v>0</v>
          </cell>
          <cell r="CL319">
            <v>0</v>
          </cell>
          <cell r="CM319">
            <v>0</v>
          </cell>
          <cell r="CO319" t="str">
            <v>IMP. NEW25</v>
          </cell>
        </row>
        <row r="320">
          <cell r="C320">
            <v>316</v>
          </cell>
          <cell r="D320" t="str">
            <v>FAB-554</v>
          </cell>
          <cell r="E320" t="str">
            <v>Ronak</v>
          </cell>
          <cell r="F320" t="str">
            <v>Darshan</v>
          </cell>
          <cell r="G320" t="str">
            <v>Rushita</v>
          </cell>
          <cell r="I320">
            <v>2</v>
          </cell>
          <cell r="J320">
            <v>0</v>
          </cell>
          <cell r="K320">
            <v>0</v>
          </cell>
          <cell r="L320">
            <v>0</v>
          </cell>
          <cell r="M320">
            <v>48</v>
          </cell>
          <cell r="N320">
            <v>0</v>
          </cell>
          <cell r="O320">
            <v>0</v>
          </cell>
          <cell r="P320">
            <v>0</v>
          </cell>
          <cell r="Q320">
            <v>1</v>
          </cell>
          <cell r="R320">
            <v>0</v>
          </cell>
          <cell r="S320">
            <v>0</v>
          </cell>
          <cell r="T320">
            <v>0</v>
          </cell>
          <cell r="U320">
            <v>50</v>
          </cell>
          <cell r="V320">
            <v>0</v>
          </cell>
          <cell r="W320">
            <v>0</v>
          </cell>
          <cell r="X320">
            <v>0</v>
          </cell>
          <cell r="Y320">
            <v>15</v>
          </cell>
          <cell r="Z320">
            <v>0</v>
          </cell>
          <cell r="AA320">
            <v>15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2</v>
          </cell>
          <cell r="AJ320">
            <v>48</v>
          </cell>
          <cell r="AK320">
            <v>349.99</v>
          </cell>
          <cell r="AL320">
            <v>16799.52</v>
          </cell>
          <cell r="AM320">
            <v>373.61</v>
          </cell>
          <cell r="AN320">
            <v>467.01249999999999</v>
          </cell>
          <cell r="AO320">
            <v>93.402500000000003</v>
          </cell>
          <cell r="AP320">
            <v>560.41499999999996</v>
          </cell>
          <cell r="AR320">
            <v>0</v>
          </cell>
          <cell r="AS320">
            <v>0</v>
          </cell>
          <cell r="AT320">
            <v>3500</v>
          </cell>
          <cell r="AU320">
            <v>0</v>
          </cell>
          <cell r="AV320">
            <v>3500</v>
          </cell>
          <cell r="AW320">
            <v>373.61</v>
          </cell>
          <cell r="AX320">
            <v>2</v>
          </cell>
          <cell r="AY320">
            <v>2258.0645161290322</v>
          </cell>
          <cell r="AZ320">
            <v>746.34</v>
          </cell>
          <cell r="BA320">
            <v>-1511.7245161290321</v>
          </cell>
          <cell r="BB320">
            <v>575.80645161290317</v>
          </cell>
          <cell r="BC320">
            <v>315.11155000000002</v>
          </cell>
          <cell r="BD320">
            <v>26.98</v>
          </cell>
          <cell r="BE320">
            <v>288.13155</v>
          </cell>
          <cell r="BF320">
            <v>-287.67490161290317</v>
          </cell>
          <cell r="BG320">
            <v>0.38605936972425436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K320">
            <v>0</v>
          </cell>
          <cell r="CL320">
            <v>0</v>
          </cell>
          <cell r="CM320">
            <v>0</v>
          </cell>
          <cell r="CO320" t="str">
            <v>IMP. NEW25</v>
          </cell>
        </row>
        <row r="321">
          <cell r="C321">
            <v>317</v>
          </cell>
          <cell r="D321" t="str">
            <v>FAB-555</v>
          </cell>
          <cell r="E321" t="str">
            <v>Ronak DC</v>
          </cell>
          <cell r="F321" t="str">
            <v>DC2</v>
          </cell>
          <cell r="G321" t="str">
            <v>Rushita</v>
          </cell>
          <cell r="I321">
            <v>0</v>
          </cell>
          <cell r="J321">
            <v>2</v>
          </cell>
          <cell r="K321">
            <v>0</v>
          </cell>
          <cell r="L321">
            <v>0</v>
          </cell>
          <cell r="M321">
            <v>231</v>
          </cell>
          <cell r="N321">
            <v>8</v>
          </cell>
          <cell r="O321">
            <v>0</v>
          </cell>
          <cell r="P321">
            <v>0</v>
          </cell>
          <cell r="Q321">
            <v>1</v>
          </cell>
          <cell r="R321">
            <v>1</v>
          </cell>
          <cell r="S321">
            <v>0</v>
          </cell>
          <cell r="T321">
            <v>0</v>
          </cell>
          <cell r="U321">
            <v>231</v>
          </cell>
          <cell r="V321">
            <v>10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2</v>
          </cell>
          <cell r="AJ321">
            <v>239</v>
          </cell>
          <cell r="AK321">
            <v>94.99</v>
          </cell>
          <cell r="AL321">
            <v>22702.61</v>
          </cell>
          <cell r="AM321">
            <v>202.14</v>
          </cell>
          <cell r="AN321">
            <v>252.67500000000001</v>
          </cell>
          <cell r="AO321">
            <v>50.534999999999997</v>
          </cell>
          <cell r="AP321">
            <v>303.21000000000004</v>
          </cell>
          <cell r="AR321">
            <v>0</v>
          </cell>
          <cell r="AS321">
            <v>0</v>
          </cell>
          <cell r="AT321">
            <v>500</v>
          </cell>
          <cell r="AU321">
            <v>0</v>
          </cell>
          <cell r="AV321">
            <v>500</v>
          </cell>
          <cell r="AW321">
            <v>202.14</v>
          </cell>
          <cell r="AX321">
            <v>2</v>
          </cell>
          <cell r="AY321">
            <v>322.58064516129031</v>
          </cell>
          <cell r="AZ321">
            <v>203.87</v>
          </cell>
          <cell r="BA321">
            <v>-118.7106451612903</v>
          </cell>
          <cell r="BB321">
            <v>82.258064516129025</v>
          </cell>
          <cell r="BC321">
            <v>-3.5052333333333436</v>
          </cell>
          <cell r="BD321">
            <v>9.44</v>
          </cell>
          <cell r="BE321">
            <v>-22.274265591397857</v>
          </cell>
          <cell r="BF321">
            <v>-104.53233010752689</v>
          </cell>
          <cell r="BG321">
            <v>-0.10925720111540617</v>
          </cell>
          <cell r="BH321">
            <v>9.3290322580645153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K321">
            <v>0</v>
          </cell>
          <cell r="CL321">
            <v>0</v>
          </cell>
          <cell r="CM321">
            <v>0</v>
          </cell>
          <cell r="CO321" t="str">
            <v>IMP. NEW25</v>
          </cell>
        </row>
        <row r="322">
          <cell r="C322">
            <v>318</v>
          </cell>
          <cell r="D322" t="str">
            <v>FAB-556</v>
          </cell>
          <cell r="E322" t="str">
            <v>Ronak</v>
          </cell>
          <cell r="F322" t="str">
            <v>Darshan</v>
          </cell>
          <cell r="G322" t="str">
            <v>Rushita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153</v>
          </cell>
          <cell r="N322">
            <v>8</v>
          </cell>
          <cell r="O322">
            <v>0</v>
          </cell>
          <cell r="P322">
            <v>0</v>
          </cell>
          <cell r="Q322">
            <v>1</v>
          </cell>
          <cell r="R322">
            <v>0</v>
          </cell>
          <cell r="S322">
            <v>0</v>
          </cell>
          <cell r="T322">
            <v>0</v>
          </cell>
          <cell r="U322">
            <v>154</v>
          </cell>
          <cell r="V322">
            <v>8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161</v>
          </cell>
          <cell r="AK322">
            <v>209.99</v>
          </cell>
          <cell r="AL322">
            <v>33808.39</v>
          </cell>
          <cell r="AM322">
            <v>223.64000000000001</v>
          </cell>
          <cell r="AN322">
            <v>279.55</v>
          </cell>
          <cell r="AO322">
            <v>55.91</v>
          </cell>
          <cell r="AP322">
            <v>335.46000000000004</v>
          </cell>
          <cell r="AR322">
            <v>0</v>
          </cell>
          <cell r="AS322">
            <v>0</v>
          </cell>
          <cell r="AT322">
            <v>1000</v>
          </cell>
          <cell r="AU322">
            <v>0</v>
          </cell>
          <cell r="AV322">
            <v>1000</v>
          </cell>
          <cell r="AW322">
            <v>0</v>
          </cell>
          <cell r="AX322">
            <v>0</v>
          </cell>
          <cell r="AY322">
            <v>645.16129032258061</v>
          </cell>
          <cell r="AZ322">
            <v>0</v>
          </cell>
          <cell r="BA322">
            <v>-645.16129032258061</v>
          </cell>
          <cell r="BB322">
            <v>164.51612903225805</v>
          </cell>
          <cell r="BC322">
            <v>0</v>
          </cell>
          <cell r="BD322">
            <v>7.1</v>
          </cell>
          <cell r="BE322">
            <v>-14.158064516129032</v>
          </cell>
          <cell r="BF322">
            <v>-178.67419354838708</v>
          </cell>
          <cell r="BG322">
            <v>0</v>
          </cell>
          <cell r="BH322">
            <v>7.0580645161290327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223.64000000000001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K322">
            <v>0</v>
          </cell>
          <cell r="CL322">
            <v>0</v>
          </cell>
          <cell r="CM322">
            <v>0</v>
          </cell>
          <cell r="CO322" t="str">
            <v>IMP. NEW25</v>
          </cell>
        </row>
        <row r="323">
          <cell r="C323">
            <v>319</v>
          </cell>
          <cell r="D323" t="str">
            <v>FAB-557</v>
          </cell>
          <cell r="E323" t="str">
            <v>Ronak DC</v>
          </cell>
          <cell r="F323" t="str">
            <v>DC2</v>
          </cell>
          <cell r="G323" t="str">
            <v>Rushita</v>
          </cell>
          <cell r="I323">
            <v>1</v>
          </cell>
          <cell r="J323">
            <v>0</v>
          </cell>
          <cell r="K323">
            <v>0</v>
          </cell>
          <cell r="L323">
            <v>0</v>
          </cell>
          <cell r="M323">
            <v>105</v>
          </cell>
          <cell r="N323">
            <v>0</v>
          </cell>
          <cell r="O323">
            <v>0</v>
          </cell>
          <cell r="P323">
            <v>0</v>
          </cell>
          <cell r="Q323">
            <v>1</v>
          </cell>
          <cell r="R323">
            <v>2</v>
          </cell>
          <cell r="S323">
            <v>0</v>
          </cell>
          <cell r="T323">
            <v>0</v>
          </cell>
          <cell r="U323">
            <v>106</v>
          </cell>
          <cell r="V323">
            <v>2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1</v>
          </cell>
          <cell r="AJ323">
            <v>105</v>
          </cell>
          <cell r="AK323">
            <v>77.489999999999995</v>
          </cell>
          <cell r="AL323">
            <v>8136.45</v>
          </cell>
          <cell r="AM323">
            <v>337.11</v>
          </cell>
          <cell r="AN323">
            <v>421.38749999999999</v>
          </cell>
          <cell r="AO323">
            <v>84.277500000000003</v>
          </cell>
          <cell r="AP323">
            <v>505.66499999999996</v>
          </cell>
          <cell r="AR323">
            <v>0</v>
          </cell>
          <cell r="AS323">
            <v>0</v>
          </cell>
          <cell r="AT323">
            <v>500</v>
          </cell>
          <cell r="AU323">
            <v>0</v>
          </cell>
          <cell r="AV323">
            <v>500</v>
          </cell>
          <cell r="AW323">
            <v>337.11</v>
          </cell>
          <cell r="AX323">
            <v>1</v>
          </cell>
          <cell r="AY323">
            <v>322.58064516129031</v>
          </cell>
          <cell r="AZ323">
            <v>79.489999999999995</v>
          </cell>
          <cell r="BA323">
            <v>-243.0906451612903</v>
          </cell>
          <cell r="BB323">
            <v>82.258064516129025</v>
          </cell>
          <cell r="BC323">
            <v>14.959999999999994</v>
          </cell>
          <cell r="BD323">
            <v>14.980000000000002</v>
          </cell>
          <cell r="BE323">
            <v>-2.0000000000008455E-2</v>
          </cell>
          <cell r="BF323">
            <v>-82.278064516129035</v>
          </cell>
          <cell r="BG323">
            <v>-2.5160397534291682E-4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K323">
            <v>0</v>
          </cell>
          <cell r="CL323">
            <v>0</v>
          </cell>
          <cell r="CM323">
            <v>0</v>
          </cell>
          <cell r="CO323" t="str">
            <v>IMP. NEW25</v>
          </cell>
        </row>
        <row r="324">
          <cell r="C324">
            <v>320</v>
          </cell>
          <cell r="D324" t="str">
            <v>FAB-558</v>
          </cell>
          <cell r="E324" t="str">
            <v>Ronak DC</v>
          </cell>
          <cell r="F324" t="str">
            <v>DC2</v>
          </cell>
          <cell r="G324" t="str">
            <v>Rushita</v>
          </cell>
          <cell r="I324">
            <v>1</v>
          </cell>
          <cell r="J324">
            <v>0</v>
          </cell>
          <cell r="K324">
            <v>0</v>
          </cell>
          <cell r="L324">
            <v>0</v>
          </cell>
          <cell r="M324">
            <v>62</v>
          </cell>
          <cell r="N324">
            <v>0</v>
          </cell>
          <cell r="O324">
            <v>0</v>
          </cell>
          <cell r="P324">
            <v>0</v>
          </cell>
          <cell r="Q324">
            <v>2</v>
          </cell>
          <cell r="R324">
            <v>0</v>
          </cell>
          <cell r="S324">
            <v>0</v>
          </cell>
          <cell r="T324">
            <v>0</v>
          </cell>
          <cell r="U324">
            <v>63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1</v>
          </cell>
          <cell r="AJ324">
            <v>62</v>
          </cell>
          <cell r="AK324">
            <v>76.656666666666652</v>
          </cell>
          <cell r="AL324">
            <v>4752.7133333333322</v>
          </cell>
          <cell r="AM324">
            <v>160.85</v>
          </cell>
          <cell r="AN324">
            <v>201.0625</v>
          </cell>
          <cell r="AO324">
            <v>40.212499999999999</v>
          </cell>
          <cell r="AP324">
            <v>241.27500000000001</v>
          </cell>
          <cell r="AR324">
            <v>0</v>
          </cell>
          <cell r="AS324">
            <v>0</v>
          </cell>
          <cell r="AT324">
            <v>500</v>
          </cell>
          <cell r="AU324">
            <v>0</v>
          </cell>
          <cell r="AV324">
            <v>500</v>
          </cell>
          <cell r="AW324">
            <v>160.85</v>
          </cell>
          <cell r="AX324">
            <v>1</v>
          </cell>
          <cell r="AY324">
            <v>322.58064516129031</v>
          </cell>
          <cell r="AZ324">
            <v>78.099999999999994</v>
          </cell>
          <cell r="BA324">
            <v>-244.48064516129031</v>
          </cell>
          <cell r="BB324">
            <v>82.258064516129025</v>
          </cell>
          <cell r="BC324">
            <v>16.95999999999999</v>
          </cell>
          <cell r="BD324">
            <v>27.240000000000002</v>
          </cell>
          <cell r="BE324">
            <v>-10.596129032258077</v>
          </cell>
          <cell r="BF324">
            <v>-92.854193548387101</v>
          </cell>
          <cell r="BG324">
            <v>-0.13567386725042352</v>
          </cell>
          <cell r="BH324">
            <v>0.31612903225806449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K324">
            <v>0</v>
          </cell>
          <cell r="CL324">
            <v>0</v>
          </cell>
          <cell r="CM324">
            <v>0</v>
          </cell>
          <cell r="CO324" t="str">
            <v>IMP. NEW25</v>
          </cell>
        </row>
        <row r="325">
          <cell r="C325">
            <v>321</v>
          </cell>
          <cell r="D325" t="str">
            <v>FAB-559</v>
          </cell>
          <cell r="E325" t="str">
            <v>Ronak DC</v>
          </cell>
          <cell r="F325" t="str">
            <v>DC2</v>
          </cell>
          <cell r="G325" t="str">
            <v>Rushita</v>
          </cell>
          <cell r="I325">
            <v>2</v>
          </cell>
          <cell r="J325">
            <v>2</v>
          </cell>
          <cell r="K325">
            <v>0</v>
          </cell>
          <cell r="L325">
            <v>0</v>
          </cell>
          <cell r="M325">
            <v>131</v>
          </cell>
          <cell r="N325">
            <v>1</v>
          </cell>
          <cell r="O325">
            <v>0</v>
          </cell>
          <cell r="P325">
            <v>0</v>
          </cell>
          <cell r="Q325">
            <v>0</v>
          </cell>
          <cell r="R325">
            <v>6</v>
          </cell>
          <cell r="S325">
            <v>0</v>
          </cell>
          <cell r="T325">
            <v>0</v>
          </cell>
          <cell r="U325">
            <v>132</v>
          </cell>
          <cell r="V325">
            <v>3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4</v>
          </cell>
          <cell r="AJ325">
            <v>132</v>
          </cell>
          <cell r="AK325">
            <v>78.323333333333338</v>
          </cell>
          <cell r="AL325">
            <v>10338.68</v>
          </cell>
          <cell r="AM325">
            <v>502.04999999999995</v>
          </cell>
          <cell r="AN325">
            <v>627.56249999999989</v>
          </cell>
          <cell r="AO325">
            <v>125.51249999999999</v>
          </cell>
          <cell r="AP325">
            <v>753.07499999999982</v>
          </cell>
          <cell r="AR325">
            <v>0</v>
          </cell>
          <cell r="AS325">
            <v>0</v>
          </cell>
          <cell r="AT325">
            <v>1000</v>
          </cell>
          <cell r="AU325">
            <v>0</v>
          </cell>
          <cell r="AV325">
            <v>1000</v>
          </cell>
          <cell r="AW325">
            <v>502.04999999999995</v>
          </cell>
          <cell r="AX325">
            <v>3</v>
          </cell>
          <cell r="AY325">
            <v>645.16129032258061</v>
          </cell>
          <cell r="AZ325">
            <v>228.88</v>
          </cell>
          <cell r="BA325">
            <v>-416.28129032258062</v>
          </cell>
          <cell r="BB325">
            <v>164.51612903225805</v>
          </cell>
          <cell r="BC325">
            <v>-1.1714871970737804</v>
          </cell>
          <cell r="BD325">
            <v>18.66</v>
          </cell>
          <cell r="BE325">
            <v>-20.392777519654427</v>
          </cell>
          <cell r="BF325">
            <v>-184.90890655191248</v>
          </cell>
          <cell r="BG325">
            <v>-8.9098119187584882E-2</v>
          </cell>
          <cell r="BH325">
            <v>0.56129032258064526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1</v>
          </cell>
          <cell r="BO325">
            <v>0</v>
          </cell>
          <cell r="BP325">
            <v>87.19</v>
          </cell>
          <cell r="BQ325">
            <v>87.19</v>
          </cell>
          <cell r="BR325">
            <v>0</v>
          </cell>
          <cell r="BS325">
            <v>16.14555</v>
          </cell>
          <cell r="BT325">
            <v>0</v>
          </cell>
          <cell r="BU325">
            <v>16.14555</v>
          </cell>
          <cell r="BV325">
            <v>16.14555</v>
          </cell>
          <cell r="BW325">
            <v>0.18517662575983485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K325">
            <v>0</v>
          </cell>
          <cell r="CL325">
            <v>0</v>
          </cell>
          <cell r="CM325">
            <v>0</v>
          </cell>
          <cell r="CO325" t="str">
            <v>IMP. NEW25</v>
          </cell>
        </row>
        <row r="326">
          <cell r="C326">
            <v>322</v>
          </cell>
          <cell r="D326" t="str">
            <v>FAB-560</v>
          </cell>
          <cell r="E326" t="str">
            <v>Ronak DC</v>
          </cell>
          <cell r="F326" t="str">
            <v>DC2</v>
          </cell>
          <cell r="G326" t="str">
            <v>Rushita</v>
          </cell>
          <cell r="I326">
            <v>1</v>
          </cell>
          <cell r="J326">
            <v>1</v>
          </cell>
          <cell r="K326">
            <v>0</v>
          </cell>
          <cell r="L326">
            <v>0</v>
          </cell>
          <cell r="M326">
            <v>66</v>
          </cell>
          <cell r="N326">
            <v>3</v>
          </cell>
          <cell r="O326">
            <v>0</v>
          </cell>
          <cell r="P326">
            <v>0</v>
          </cell>
          <cell r="Q326">
            <v>2</v>
          </cell>
          <cell r="R326">
            <v>3</v>
          </cell>
          <cell r="S326">
            <v>0</v>
          </cell>
          <cell r="T326">
            <v>0</v>
          </cell>
          <cell r="U326">
            <v>67</v>
          </cell>
          <cell r="V326">
            <v>3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2</v>
          </cell>
          <cell r="AJ326">
            <v>69</v>
          </cell>
          <cell r="AK326">
            <v>137.99</v>
          </cell>
          <cell r="AL326">
            <v>9521.3100000000013</v>
          </cell>
          <cell r="AM326">
            <v>741.09</v>
          </cell>
          <cell r="AN326">
            <v>926.36249999999995</v>
          </cell>
          <cell r="AO326">
            <v>185.27250000000001</v>
          </cell>
          <cell r="AP326">
            <v>1111.635</v>
          </cell>
          <cell r="AR326">
            <v>0</v>
          </cell>
          <cell r="AS326">
            <v>0</v>
          </cell>
          <cell r="AT326">
            <v>1000</v>
          </cell>
          <cell r="AU326">
            <v>0</v>
          </cell>
          <cell r="AV326">
            <v>1000</v>
          </cell>
          <cell r="AW326">
            <v>741.09</v>
          </cell>
          <cell r="AX326">
            <v>2</v>
          </cell>
          <cell r="AY326">
            <v>645.16129032258061</v>
          </cell>
          <cell r="AZ326">
            <v>278.82000000000005</v>
          </cell>
          <cell r="BA326">
            <v>-366.34129032258056</v>
          </cell>
          <cell r="BB326">
            <v>164.51612903225805</v>
          </cell>
          <cell r="BC326">
            <v>41.845694382962321</v>
          </cell>
          <cell r="BD326">
            <v>16.46</v>
          </cell>
          <cell r="BE326">
            <v>24.134081479736516</v>
          </cell>
          <cell r="BF326">
            <v>-140.38204755252153</v>
          </cell>
          <cell r="BG326">
            <v>8.6557927981265728E-2</v>
          </cell>
          <cell r="BH326">
            <v>1.2516129032258063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K326">
            <v>0</v>
          </cell>
          <cell r="CL326">
            <v>0</v>
          </cell>
          <cell r="CM326">
            <v>0</v>
          </cell>
          <cell r="CO326" t="str">
            <v>IMP. NEW25</v>
          </cell>
        </row>
        <row r="327">
          <cell r="C327">
            <v>323</v>
          </cell>
          <cell r="D327" t="str">
            <v>FAB-561</v>
          </cell>
          <cell r="E327" t="str">
            <v>Ronak</v>
          </cell>
          <cell r="F327" t="str">
            <v>Darshan</v>
          </cell>
          <cell r="G327" t="str">
            <v>Rushita</v>
          </cell>
          <cell r="I327">
            <v>3</v>
          </cell>
          <cell r="J327">
            <v>0</v>
          </cell>
          <cell r="K327">
            <v>0</v>
          </cell>
          <cell r="L327">
            <v>0</v>
          </cell>
          <cell r="M327">
            <v>35</v>
          </cell>
          <cell r="N327">
            <v>1</v>
          </cell>
          <cell r="O327">
            <v>0</v>
          </cell>
          <cell r="P327">
            <v>0</v>
          </cell>
          <cell r="Q327">
            <v>5</v>
          </cell>
          <cell r="R327">
            <v>0</v>
          </cell>
          <cell r="S327">
            <v>0</v>
          </cell>
          <cell r="T327">
            <v>0</v>
          </cell>
          <cell r="U327">
            <v>39</v>
          </cell>
          <cell r="V327">
            <v>1</v>
          </cell>
          <cell r="W327">
            <v>0</v>
          </cell>
          <cell r="X327">
            <v>0</v>
          </cell>
          <cell r="Y327">
            <v>30</v>
          </cell>
          <cell r="Z327">
            <v>0</v>
          </cell>
          <cell r="AA327">
            <v>0</v>
          </cell>
          <cell r="AB327">
            <v>30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3</v>
          </cell>
          <cell r="AJ327">
            <v>36</v>
          </cell>
          <cell r="AK327">
            <v>136.65666666666667</v>
          </cell>
          <cell r="AL327">
            <v>4919.6400000000003</v>
          </cell>
          <cell r="AM327">
            <v>876.61</v>
          </cell>
          <cell r="AN327">
            <v>1095.7625</v>
          </cell>
          <cell r="AO327">
            <v>219.1525</v>
          </cell>
          <cell r="AP327">
            <v>1314.915</v>
          </cell>
          <cell r="AR327">
            <v>0</v>
          </cell>
          <cell r="AS327">
            <v>0</v>
          </cell>
          <cell r="AT327">
            <v>1000</v>
          </cell>
          <cell r="AU327">
            <v>0</v>
          </cell>
          <cell r="AV327">
            <v>1000</v>
          </cell>
          <cell r="AW327">
            <v>534.63</v>
          </cell>
          <cell r="AX327">
            <v>2</v>
          </cell>
          <cell r="AY327">
            <v>645.16129032258061</v>
          </cell>
          <cell r="AZ327">
            <v>276.88</v>
          </cell>
          <cell r="BA327">
            <v>-368.28129032258062</v>
          </cell>
          <cell r="BB327">
            <v>164.51612903225805</v>
          </cell>
          <cell r="BC327">
            <v>63.06310000000002</v>
          </cell>
          <cell r="BD327">
            <v>55.909999999999982</v>
          </cell>
          <cell r="BE327">
            <v>6.2111645161290703</v>
          </cell>
          <cell r="BF327">
            <v>-158.30496451612899</v>
          </cell>
          <cell r="BG327">
            <v>2.2432694727423687E-2</v>
          </cell>
          <cell r="BH327">
            <v>0.9419354838709677</v>
          </cell>
          <cell r="BI327">
            <v>0</v>
          </cell>
          <cell r="BJ327">
            <v>200</v>
          </cell>
          <cell r="BK327">
            <v>0</v>
          </cell>
          <cell r="BL327">
            <v>200</v>
          </cell>
          <cell r="BM327">
            <v>341.98</v>
          </cell>
          <cell r="BN327">
            <v>1</v>
          </cell>
          <cell r="BO327">
            <v>129.03225806451613</v>
          </cell>
          <cell r="BP327">
            <v>170.71</v>
          </cell>
          <cell r="BQ327">
            <v>41.67774193548388</v>
          </cell>
          <cell r="BR327">
            <v>38.064516129032256</v>
          </cell>
          <cell r="BS327">
            <v>14.04995000000001</v>
          </cell>
          <cell r="BT327">
            <v>9.56</v>
          </cell>
          <cell r="BU327">
            <v>4.4899500000000092</v>
          </cell>
          <cell r="BV327">
            <v>-33.574566129032249</v>
          </cell>
          <cell r="BW327">
            <v>2.6301622634877914E-2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K327">
            <v>0</v>
          </cell>
          <cell r="CL327">
            <v>0</v>
          </cell>
          <cell r="CM327">
            <v>0</v>
          </cell>
          <cell r="CO327" t="str">
            <v>IMP. NEW25</v>
          </cell>
        </row>
        <row r="328">
          <cell r="C328">
            <v>324</v>
          </cell>
          <cell r="D328" t="str">
            <v>FAB-562</v>
          </cell>
          <cell r="E328" t="str">
            <v>Ronak</v>
          </cell>
          <cell r="F328" t="str">
            <v>Darshan</v>
          </cell>
          <cell r="G328" t="str">
            <v>Rushita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143.99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K328">
            <v>0</v>
          </cell>
          <cell r="CL328">
            <v>0</v>
          </cell>
          <cell r="CM328">
            <v>0</v>
          </cell>
          <cell r="CO328" t="str">
            <v>NEW25</v>
          </cell>
        </row>
        <row r="329">
          <cell r="C329">
            <v>325</v>
          </cell>
          <cell r="D329" t="str">
            <v>FAB-563</v>
          </cell>
          <cell r="E329" t="str">
            <v>Ronak</v>
          </cell>
          <cell r="F329" t="str">
            <v>Darshan</v>
          </cell>
          <cell r="G329" t="str">
            <v>Rushita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10</v>
          </cell>
          <cell r="N329">
            <v>3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10</v>
          </cell>
          <cell r="V329">
            <v>3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13</v>
          </cell>
          <cell r="AK329">
            <v>159.99</v>
          </cell>
          <cell r="AL329">
            <v>2079.87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R329">
            <v>0</v>
          </cell>
          <cell r="AS329">
            <v>0</v>
          </cell>
          <cell r="AT329">
            <v>500</v>
          </cell>
          <cell r="AU329">
            <v>0</v>
          </cell>
          <cell r="AV329">
            <v>500</v>
          </cell>
          <cell r="AW329">
            <v>0</v>
          </cell>
          <cell r="AX329">
            <v>0</v>
          </cell>
          <cell r="AY329">
            <v>322.58064516129031</v>
          </cell>
          <cell r="AZ329">
            <v>0</v>
          </cell>
          <cell r="BA329">
            <v>-322.58064516129031</v>
          </cell>
          <cell r="BB329">
            <v>82.258064516129025</v>
          </cell>
          <cell r="BC329">
            <v>0</v>
          </cell>
          <cell r="BD329">
            <v>0.75</v>
          </cell>
          <cell r="BE329">
            <v>-5.0790322580645162</v>
          </cell>
          <cell r="BF329">
            <v>-87.33709677419354</v>
          </cell>
          <cell r="BG329">
            <v>0</v>
          </cell>
          <cell r="BH329">
            <v>4.3290322580645162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K329">
            <v>0</v>
          </cell>
          <cell r="CL329">
            <v>0</v>
          </cell>
          <cell r="CM329">
            <v>0</v>
          </cell>
          <cell r="CO329" t="str">
            <v>NEW25</v>
          </cell>
        </row>
        <row r="330">
          <cell r="C330">
            <v>326</v>
          </cell>
          <cell r="D330" t="str">
            <v>FAB-564</v>
          </cell>
          <cell r="E330" t="str">
            <v>Ronak</v>
          </cell>
          <cell r="F330" t="str">
            <v>Darshan</v>
          </cell>
          <cell r="G330" t="str">
            <v>Rushita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1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6</v>
          </cell>
          <cell r="Z330">
            <v>0</v>
          </cell>
          <cell r="AA330">
            <v>0</v>
          </cell>
          <cell r="AB330">
            <v>6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164.99</v>
          </cell>
          <cell r="AL330">
            <v>0</v>
          </cell>
          <cell r="AM330">
            <v>176.54000000000002</v>
          </cell>
          <cell r="AN330">
            <v>220.67500000000004</v>
          </cell>
          <cell r="AO330">
            <v>44.135000000000012</v>
          </cell>
          <cell r="AP330">
            <v>264.81000000000006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176.54000000000002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200</v>
          </cell>
          <cell r="BK330">
            <v>0</v>
          </cell>
          <cell r="BL330">
            <v>200</v>
          </cell>
          <cell r="BM330">
            <v>0</v>
          </cell>
          <cell r="BN330">
            <v>0</v>
          </cell>
          <cell r="BO330">
            <v>129.03225806451613</v>
          </cell>
          <cell r="BP330">
            <v>0</v>
          </cell>
          <cell r="BQ330">
            <v>-129.03225806451613</v>
          </cell>
          <cell r="BR330">
            <v>38.064516129032256</v>
          </cell>
          <cell r="BS330">
            <v>0</v>
          </cell>
          <cell r="BT330">
            <v>0</v>
          </cell>
          <cell r="BU330">
            <v>0</v>
          </cell>
          <cell r="BV330">
            <v>-38.064516129032256</v>
          </cell>
          <cell r="BW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K330">
            <v>0</v>
          </cell>
          <cell r="CL330">
            <v>0</v>
          </cell>
          <cell r="CM330">
            <v>0</v>
          </cell>
          <cell r="CO330" t="str">
            <v>NEW25</v>
          </cell>
        </row>
        <row r="331">
          <cell r="C331">
            <v>327</v>
          </cell>
          <cell r="D331" t="str">
            <v>FAB-565</v>
          </cell>
          <cell r="E331" t="str">
            <v>Ronak</v>
          </cell>
          <cell r="F331" t="str">
            <v>Darshan</v>
          </cell>
          <cell r="G331" t="str">
            <v>Rushita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1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1</v>
          </cell>
          <cell r="V331">
            <v>0</v>
          </cell>
          <cell r="W331">
            <v>0</v>
          </cell>
          <cell r="X331">
            <v>0</v>
          </cell>
          <cell r="Y331">
            <v>5</v>
          </cell>
          <cell r="Z331">
            <v>5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1</v>
          </cell>
          <cell r="AK331">
            <v>224.99</v>
          </cell>
          <cell r="AL331">
            <v>224.99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R331">
            <v>0</v>
          </cell>
          <cell r="AS331">
            <v>0</v>
          </cell>
          <cell r="AT331">
            <v>200</v>
          </cell>
          <cell r="AU331">
            <v>0</v>
          </cell>
          <cell r="AV331">
            <v>200</v>
          </cell>
          <cell r="AW331">
            <v>0</v>
          </cell>
          <cell r="AX331">
            <v>0</v>
          </cell>
          <cell r="AY331">
            <v>129.03225806451613</v>
          </cell>
          <cell r="AZ331">
            <v>0</v>
          </cell>
          <cell r="BA331">
            <v>-129.03225806451613</v>
          </cell>
          <cell r="BB331">
            <v>32.903225806451616</v>
          </cell>
          <cell r="BC331">
            <v>0</v>
          </cell>
          <cell r="BD331">
            <v>0</v>
          </cell>
          <cell r="BE331">
            <v>0</v>
          </cell>
          <cell r="BF331">
            <v>-32.903225806451616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K331">
            <v>0</v>
          </cell>
          <cell r="CL331">
            <v>0</v>
          </cell>
          <cell r="CM331">
            <v>0</v>
          </cell>
          <cell r="CO331" t="str">
            <v>NEW25</v>
          </cell>
        </row>
        <row r="332">
          <cell r="C332">
            <v>328</v>
          </cell>
          <cell r="D332" t="str">
            <v>FAB-566</v>
          </cell>
          <cell r="E332" t="str">
            <v>Ronak</v>
          </cell>
          <cell r="F332" t="str">
            <v>Darshan</v>
          </cell>
          <cell r="G332" t="str">
            <v>Rushita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10</v>
          </cell>
          <cell r="N332">
            <v>8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10</v>
          </cell>
          <cell r="V332">
            <v>8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18</v>
          </cell>
          <cell r="AK332">
            <v>119.99</v>
          </cell>
          <cell r="AL332">
            <v>2159.8199999999997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R332">
            <v>0</v>
          </cell>
          <cell r="AS332">
            <v>0</v>
          </cell>
          <cell r="AT332">
            <v>400</v>
          </cell>
          <cell r="AU332">
            <v>0</v>
          </cell>
          <cell r="AV332">
            <v>400</v>
          </cell>
          <cell r="AW332">
            <v>0</v>
          </cell>
          <cell r="AX332">
            <v>0</v>
          </cell>
          <cell r="AY332">
            <v>258.06451612903226</v>
          </cell>
          <cell r="AZ332">
            <v>0</v>
          </cell>
          <cell r="BA332">
            <v>-258.06451612903226</v>
          </cell>
          <cell r="BB332">
            <v>65.806451612903231</v>
          </cell>
          <cell r="BC332">
            <v>0</v>
          </cell>
          <cell r="BD332">
            <v>0.75</v>
          </cell>
          <cell r="BE332">
            <v>-63.279032258064518</v>
          </cell>
          <cell r="BF332">
            <v>-129.08548387096775</v>
          </cell>
          <cell r="BG332">
            <v>0</v>
          </cell>
          <cell r="BH332">
            <v>62.529032258064518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K332">
            <v>0</v>
          </cell>
          <cell r="CL332">
            <v>0</v>
          </cell>
          <cell r="CM332">
            <v>0</v>
          </cell>
          <cell r="CO332" t="str">
            <v>NEW25</v>
          </cell>
        </row>
        <row r="333">
          <cell r="C333">
            <v>329</v>
          </cell>
          <cell r="D333" t="str">
            <v>FAB-567</v>
          </cell>
          <cell r="E333" t="str">
            <v>Ronak</v>
          </cell>
          <cell r="F333" t="str">
            <v>Darshan</v>
          </cell>
          <cell r="G333" t="str">
            <v>Rushita</v>
          </cell>
          <cell r="I333">
            <v>1</v>
          </cell>
          <cell r="J333">
            <v>0</v>
          </cell>
          <cell r="K333">
            <v>0</v>
          </cell>
          <cell r="L333">
            <v>0</v>
          </cell>
          <cell r="M333">
            <v>19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20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1</v>
          </cell>
          <cell r="AJ333">
            <v>19</v>
          </cell>
          <cell r="AK333">
            <v>189.99</v>
          </cell>
          <cell r="AL333">
            <v>3609.8100000000004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R333">
            <v>0</v>
          </cell>
          <cell r="AS333">
            <v>0</v>
          </cell>
          <cell r="AT333">
            <v>400</v>
          </cell>
          <cell r="AU333">
            <v>0</v>
          </cell>
          <cell r="AV333">
            <v>400</v>
          </cell>
          <cell r="AW333">
            <v>0</v>
          </cell>
          <cell r="AX333">
            <v>1</v>
          </cell>
          <cell r="AY333">
            <v>258.06451612903226</v>
          </cell>
          <cell r="AZ333">
            <v>158.99</v>
          </cell>
          <cell r="BA333">
            <v>-99.074516129032247</v>
          </cell>
          <cell r="BB333">
            <v>65.806451612903231</v>
          </cell>
          <cell r="BC333">
            <v>34.491550000000004</v>
          </cell>
          <cell r="BD333">
            <v>3.2</v>
          </cell>
          <cell r="BE333">
            <v>31.291550000000004</v>
          </cell>
          <cell r="BF333">
            <v>-34.51490161290323</v>
          </cell>
          <cell r="BG333">
            <v>0.196814579533304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0.4</v>
          </cell>
          <cell r="BU333">
            <v>-0.4</v>
          </cell>
          <cell r="BV333">
            <v>-0.4</v>
          </cell>
          <cell r="BW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K333">
            <v>0</v>
          </cell>
          <cell r="CL333">
            <v>0</v>
          </cell>
          <cell r="CM333">
            <v>0</v>
          </cell>
          <cell r="CO333" t="str">
            <v>NEW25</v>
          </cell>
        </row>
        <row r="334">
          <cell r="C334">
            <v>330</v>
          </cell>
          <cell r="D334" t="str">
            <v>FAB-568</v>
          </cell>
          <cell r="E334" t="str">
            <v>Ronak</v>
          </cell>
          <cell r="F334" t="str">
            <v>Darshan</v>
          </cell>
          <cell r="G334" t="str">
            <v>Rushita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21</v>
          </cell>
          <cell r="N334">
            <v>0</v>
          </cell>
          <cell r="O334">
            <v>0</v>
          </cell>
          <cell r="P334">
            <v>0</v>
          </cell>
          <cell r="Q334">
            <v>1</v>
          </cell>
          <cell r="R334">
            <v>0</v>
          </cell>
          <cell r="S334">
            <v>0</v>
          </cell>
          <cell r="T334">
            <v>0</v>
          </cell>
          <cell r="U334">
            <v>21</v>
          </cell>
          <cell r="V334">
            <v>0</v>
          </cell>
          <cell r="W334">
            <v>0</v>
          </cell>
          <cell r="X334">
            <v>0</v>
          </cell>
          <cell r="Y334">
            <v>2</v>
          </cell>
          <cell r="Z334">
            <v>2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21</v>
          </cell>
          <cell r="AK334">
            <v>119.99</v>
          </cell>
          <cell r="AL334">
            <v>2519.79</v>
          </cell>
          <cell r="AM334">
            <v>128.38999999999999</v>
          </cell>
          <cell r="AN334">
            <v>160.48749999999998</v>
          </cell>
          <cell r="AO334">
            <v>32.097499999999997</v>
          </cell>
          <cell r="AP334">
            <v>192.58499999999998</v>
          </cell>
          <cell r="AR334">
            <v>0</v>
          </cell>
          <cell r="AS334">
            <v>0</v>
          </cell>
          <cell r="AT334">
            <v>600</v>
          </cell>
          <cell r="AU334">
            <v>0</v>
          </cell>
          <cell r="AV334">
            <v>600</v>
          </cell>
          <cell r="AW334">
            <v>128.38999999999999</v>
          </cell>
          <cell r="AX334">
            <v>0</v>
          </cell>
          <cell r="AY334">
            <v>387.09677419354841</v>
          </cell>
          <cell r="AZ334">
            <v>0</v>
          </cell>
          <cell r="BA334">
            <v>-387.09677419354841</v>
          </cell>
          <cell r="BB334">
            <v>98.709677419354847</v>
          </cell>
          <cell r="BC334">
            <v>0</v>
          </cell>
          <cell r="BD334">
            <v>0</v>
          </cell>
          <cell r="BE334">
            <v>0</v>
          </cell>
          <cell r="BF334">
            <v>-98.709677419354847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0.2</v>
          </cell>
          <cell r="BU334">
            <v>-0.2</v>
          </cell>
          <cell r="BV334">
            <v>-0.2</v>
          </cell>
          <cell r="BW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K334">
            <v>0</v>
          </cell>
          <cell r="CL334">
            <v>0</v>
          </cell>
          <cell r="CM334">
            <v>0</v>
          </cell>
          <cell r="CO334" t="str">
            <v>NEW25</v>
          </cell>
        </row>
        <row r="335">
          <cell r="C335">
            <v>331</v>
          </cell>
          <cell r="D335" t="str">
            <v>FAB-569</v>
          </cell>
          <cell r="E335" t="str">
            <v>Shubham</v>
          </cell>
          <cell r="F335" t="str">
            <v>Darshan</v>
          </cell>
          <cell r="G335" t="str">
            <v>Rushita</v>
          </cell>
          <cell r="I335">
            <v>1</v>
          </cell>
          <cell r="J335">
            <v>1</v>
          </cell>
          <cell r="K335">
            <v>0</v>
          </cell>
          <cell r="L335">
            <v>0</v>
          </cell>
          <cell r="M335">
            <v>15</v>
          </cell>
          <cell r="N335">
            <v>2</v>
          </cell>
          <cell r="O335">
            <v>0</v>
          </cell>
          <cell r="P335">
            <v>0</v>
          </cell>
          <cell r="Q335">
            <v>4</v>
          </cell>
          <cell r="R335">
            <v>1</v>
          </cell>
          <cell r="S335">
            <v>0</v>
          </cell>
          <cell r="T335">
            <v>0</v>
          </cell>
          <cell r="U335">
            <v>16</v>
          </cell>
          <cell r="V335">
            <v>4</v>
          </cell>
          <cell r="W335">
            <v>0</v>
          </cell>
          <cell r="X335">
            <v>0</v>
          </cell>
          <cell r="Y335">
            <v>1</v>
          </cell>
          <cell r="Z335">
            <v>1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2</v>
          </cell>
          <cell r="AJ335">
            <v>17</v>
          </cell>
          <cell r="AK335">
            <v>62.656666666666666</v>
          </cell>
          <cell r="AL335">
            <v>1065.1633333333334</v>
          </cell>
          <cell r="AM335">
            <v>406.29687100475326</v>
          </cell>
          <cell r="AN335">
            <v>507.87108875594163</v>
          </cell>
          <cell r="AO335">
            <v>101.57421775118831</v>
          </cell>
          <cell r="AP335">
            <v>609.44530650713</v>
          </cell>
          <cell r="AR335">
            <v>0</v>
          </cell>
          <cell r="AS335">
            <v>500</v>
          </cell>
          <cell r="AT335">
            <v>0</v>
          </cell>
          <cell r="AU335">
            <v>0</v>
          </cell>
          <cell r="AV335">
            <v>500</v>
          </cell>
          <cell r="AW335">
            <v>406.29687100475326</v>
          </cell>
          <cell r="AX335">
            <v>2</v>
          </cell>
          <cell r="AY335">
            <v>322.58064516129031</v>
          </cell>
          <cell r="AZ335">
            <v>124.53</v>
          </cell>
          <cell r="BA335">
            <v>-198.0506451612903</v>
          </cell>
          <cell r="BB335">
            <v>82.258064516129025</v>
          </cell>
          <cell r="BC335">
            <v>-24.676899999999996</v>
          </cell>
          <cell r="BD335">
            <v>19.842745982496862</v>
          </cell>
          <cell r="BE335">
            <v>-47.016420176045244</v>
          </cell>
          <cell r="BF335">
            <v>-129.27448469217427</v>
          </cell>
          <cell r="BG335">
            <v>-0.3775509529916104</v>
          </cell>
          <cell r="BH335">
            <v>2.4967741935483874</v>
          </cell>
          <cell r="BI335">
            <v>0</v>
          </cell>
          <cell r="BJ335">
            <v>100</v>
          </cell>
          <cell r="BK335">
            <v>0</v>
          </cell>
          <cell r="BL335">
            <v>100</v>
          </cell>
          <cell r="BM335">
            <v>0</v>
          </cell>
          <cell r="BN335">
            <v>0</v>
          </cell>
          <cell r="BO335">
            <v>64.516129032258064</v>
          </cell>
          <cell r="BP335">
            <v>0</v>
          </cell>
          <cell r="BQ335">
            <v>-64.516129032258064</v>
          </cell>
          <cell r="BR335">
            <v>19.032258064516128</v>
          </cell>
          <cell r="BS335">
            <v>0</v>
          </cell>
          <cell r="BT335">
            <v>0</v>
          </cell>
          <cell r="BU335">
            <v>0</v>
          </cell>
          <cell r="BV335">
            <v>-19.032258064516128</v>
          </cell>
          <cell r="BW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K335">
            <v>0</v>
          </cell>
          <cell r="CL335">
            <v>0</v>
          </cell>
          <cell r="CM335">
            <v>0</v>
          </cell>
          <cell r="CO335" t="str">
            <v>IMP. NEW25</v>
          </cell>
        </row>
        <row r="336">
          <cell r="C336">
            <v>332</v>
          </cell>
          <cell r="D336" t="str">
            <v>FAB-570</v>
          </cell>
          <cell r="E336" t="str">
            <v>Shubham</v>
          </cell>
          <cell r="F336" t="str">
            <v>Darshan</v>
          </cell>
          <cell r="G336" t="str">
            <v>Rushita</v>
          </cell>
          <cell r="I336">
            <v>4</v>
          </cell>
          <cell r="J336">
            <v>0</v>
          </cell>
          <cell r="K336">
            <v>0</v>
          </cell>
          <cell r="L336">
            <v>0</v>
          </cell>
          <cell r="M336">
            <v>10</v>
          </cell>
          <cell r="N336">
            <v>0</v>
          </cell>
          <cell r="O336">
            <v>0</v>
          </cell>
          <cell r="P336">
            <v>0</v>
          </cell>
          <cell r="Q336">
            <v>4</v>
          </cell>
          <cell r="R336">
            <v>0</v>
          </cell>
          <cell r="S336">
            <v>0</v>
          </cell>
          <cell r="T336">
            <v>0</v>
          </cell>
          <cell r="U336">
            <v>14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4</v>
          </cell>
          <cell r="AJ336">
            <v>10</v>
          </cell>
          <cell r="AK336">
            <v>162.49</v>
          </cell>
          <cell r="AL336">
            <v>1624.9</v>
          </cell>
          <cell r="AM336">
            <v>699.03000000000009</v>
          </cell>
          <cell r="AN336">
            <v>873.78750000000014</v>
          </cell>
          <cell r="AO336">
            <v>174.75750000000005</v>
          </cell>
          <cell r="AP336">
            <v>1048.5450000000001</v>
          </cell>
          <cell r="AR336">
            <v>0</v>
          </cell>
          <cell r="AS336">
            <v>900</v>
          </cell>
          <cell r="AT336">
            <v>0</v>
          </cell>
          <cell r="AU336">
            <v>0</v>
          </cell>
          <cell r="AV336">
            <v>900</v>
          </cell>
          <cell r="AW336">
            <v>517.57000000000005</v>
          </cell>
          <cell r="AX336">
            <v>4</v>
          </cell>
          <cell r="AY336">
            <v>580.64516129032256</v>
          </cell>
          <cell r="AZ336">
            <v>690.76</v>
          </cell>
          <cell r="BA336">
            <v>110.11483870967743</v>
          </cell>
          <cell r="BB336">
            <v>148.06451612903226</v>
          </cell>
          <cell r="BC336">
            <v>162.2731</v>
          </cell>
          <cell r="BD336">
            <v>34.059999999999995</v>
          </cell>
          <cell r="BE336">
            <v>128.2131</v>
          </cell>
          <cell r="BF336">
            <v>-19.851416129032259</v>
          </cell>
          <cell r="BG336">
            <v>0.18561164514447853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181.46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0.2</v>
          </cell>
          <cell r="BU336">
            <v>-0.2</v>
          </cell>
          <cell r="BV336">
            <v>-0.2</v>
          </cell>
          <cell r="BW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K336">
            <v>0</v>
          </cell>
          <cell r="CL336">
            <v>0</v>
          </cell>
          <cell r="CM336">
            <v>0</v>
          </cell>
          <cell r="CO336" t="str">
            <v>NEW25</v>
          </cell>
        </row>
        <row r="337">
          <cell r="C337">
            <v>333</v>
          </cell>
          <cell r="D337" t="str">
            <v>FAB-571</v>
          </cell>
          <cell r="E337" t="str">
            <v>Shubham</v>
          </cell>
          <cell r="F337" t="str">
            <v>Darshan</v>
          </cell>
          <cell r="G337" t="str">
            <v>Rushita</v>
          </cell>
          <cell r="I337">
            <v>3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9</v>
          </cell>
          <cell r="R337">
            <v>0</v>
          </cell>
          <cell r="S337">
            <v>0</v>
          </cell>
          <cell r="T337">
            <v>0</v>
          </cell>
          <cell r="U337">
            <v>4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3</v>
          </cell>
          <cell r="AJ337">
            <v>0</v>
          </cell>
          <cell r="AK337">
            <v>189.89000000000001</v>
          </cell>
          <cell r="AL337">
            <v>0</v>
          </cell>
          <cell r="AM337">
            <v>1977.44</v>
          </cell>
          <cell r="AN337">
            <v>2471.8000000000002</v>
          </cell>
          <cell r="AO337">
            <v>494.36</v>
          </cell>
          <cell r="AP337">
            <v>2966.1600000000003</v>
          </cell>
          <cell r="AR337">
            <v>0</v>
          </cell>
          <cell r="AS337">
            <v>500</v>
          </cell>
          <cell r="AT337">
            <v>0</v>
          </cell>
          <cell r="AU337">
            <v>0</v>
          </cell>
          <cell r="AV337">
            <v>500</v>
          </cell>
          <cell r="AW337">
            <v>812.68</v>
          </cell>
          <cell r="AX337">
            <v>2</v>
          </cell>
          <cell r="AY337">
            <v>322.58064516129031</v>
          </cell>
          <cell r="AZ337">
            <v>404.68000000000006</v>
          </cell>
          <cell r="BA337">
            <v>82.099354838709758</v>
          </cell>
          <cell r="BB337">
            <v>82.258064516129025</v>
          </cell>
          <cell r="BC337">
            <v>105.03</v>
          </cell>
          <cell r="BD337">
            <v>8.08</v>
          </cell>
          <cell r="BE337">
            <v>96.95</v>
          </cell>
          <cell r="BF337">
            <v>14.691935483870978</v>
          </cell>
          <cell r="BG337">
            <v>0.2395720075121083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1164.7600000000002</v>
          </cell>
          <cell r="BN337">
            <v>1</v>
          </cell>
          <cell r="BO337">
            <v>0</v>
          </cell>
          <cell r="BP337">
            <v>201.39000000000001</v>
          </cell>
          <cell r="BQ337">
            <v>201.39000000000001</v>
          </cell>
          <cell r="BR337">
            <v>0</v>
          </cell>
          <cell r="BS337">
            <v>44.924550000000025</v>
          </cell>
          <cell r="BT337">
            <v>0.8</v>
          </cell>
          <cell r="BU337">
            <v>44.124550000000028</v>
          </cell>
          <cell r="BV337">
            <v>44.124550000000028</v>
          </cell>
          <cell r="BW337">
            <v>0.21910000496548998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K337">
            <v>0</v>
          </cell>
          <cell r="CL337">
            <v>0</v>
          </cell>
          <cell r="CM337">
            <v>0</v>
          </cell>
          <cell r="CO337" t="str">
            <v>NEW25</v>
          </cell>
        </row>
        <row r="338">
          <cell r="C338">
            <v>334</v>
          </cell>
          <cell r="D338" t="str">
            <v>FAB-572</v>
          </cell>
          <cell r="E338" t="str">
            <v>Shubham</v>
          </cell>
          <cell r="F338" t="str">
            <v>Darshan</v>
          </cell>
          <cell r="G338" t="str">
            <v>Rushita</v>
          </cell>
          <cell r="I338">
            <v>5</v>
          </cell>
          <cell r="J338">
            <v>0</v>
          </cell>
          <cell r="K338">
            <v>0</v>
          </cell>
          <cell r="L338">
            <v>0</v>
          </cell>
          <cell r="M338">
            <v>1</v>
          </cell>
          <cell r="N338">
            <v>0</v>
          </cell>
          <cell r="O338">
            <v>0</v>
          </cell>
          <cell r="P338">
            <v>0</v>
          </cell>
          <cell r="Q338">
            <v>2</v>
          </cell>
          <cell r="R338">
            <v>0</v>
          </cell>
          <cell r="S338">
            <v>0</v>
          </cell>
          <cell r="T338">
            <v>0</v>
          </cell>
          <cell r="U338">
            <v>8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5</v>
          </cell>
          <cell r="AJ338">
            <v>1</v>
          </cell>
          <cell r="AK338">
            <v>159.99</v>
          </cell>
          <cell r="AL338">
            <v>159.99</v>
          </cell>
          <cell r="AM338">
            <v>679.56000000000006</v>
          </cell>
          <cell r="AN338">
            <v>849.45000000000016</v>
          </cell>
          <cell r="AO338">
            <v>169.89</v>
          </cell>
          <cell r="AP338">
            <v>1019.3400000000001</v>
          </cell>
          <cell r="AR338">
            <v>0</v>
          </cell>
          <cell r="AS338">
            <v>500</v>
          </cell>
          <cell r="AT338">
            <v>0</v>
          </cell>
          <cell r="AU338">
            <v>0</v>
          </cell>
          <cell r="AV338">
            <v>500</v>
          </cell>
          <cell r="AW338">
            <v>333.98</v>
          </cell>
          <cell r="AX338">
            <v>4</v>
          </cell>
          <cell r="AY338">
            <v>322.58064516129031</v>
          </cell>
          <cell r="AZ338">
            <v>683.92000000000007</v>
          </cell>
          <cell r="BA338">
            <v>361.33935483870977</v>
          </cell>
          <cell r="BB338">
            <v>82.258064516129025</v>
          </cell>
          <cell r="BC338">
            <v>229.56155000000007</v>
          </cell>
          <cell r="BD338">
            <v>12.419999999999996</v>
          </cell>
          <cell r="BE338">
            <v>217.14155000000008</v>
          </cell>
          <cell r="BF338">
            <v>134.88348548387106</v>
          </cell>
          <cell r="BG338">
            <v>0.31749554041408362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345.58000000000004</v>
          </cell>
          <cell r="BN338">
            <v>1</v>
          </cell>
          <cell r="BO338">
            <v>0</v>
          </cell>
          <cell r="BP338">
            <v>171.19</v>
          </cell>
          <cell r="BQ338">
            <v>171.19</v>
          </cell>
          <cell r="BR338">
            <v>0</v>
          </cell>
          <cell r="BS338">
            <v>54.825550000000021</v>
          </cell>
          <cell r="BT338">
            <v>0</v>
          </cell>
          <cell r="BU338">
            <v>54.825550000000021</v>
          </cell>
          <cell r="BV338">
            <v>54.825550000000021</v>
          </cell>
          <cell r="BW338">
            <v>0.3202614054559263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K338">
            <v>0</v>
          </cell>
          <cell r="CL338">
            <v>0</v>
          </cell>
          <cell r="CM338">
            <v>0</v>
          </cell>
          <cell r="CO338" t="str">
            <v>NEW25</v>
          </cell>
        </row>
        <row r="339">
          <cell r="C339">
            <v>335</v>
          </cell>
          <cell r="D339" t="str">
            <v>FAB-573</v>
          </cell>
          <cell r="E339" t="str">
            <v>Ronak</v>
          </cell>
          <cell r="F339" t="str">
            <v>Darshan</v>
          </cell>
          <cell r="G339" t="str">
            <v>Rushita</v>
          </cell>
          <cell r="I339">
            <v>2</v>
          </cell>
          <cell r="J339">
            <v>0</v>
          </cell>
          <cell r="K339">
            <v>0</v>
          </cell>
          <cell r="L339">
            <v>0</v>
          </cell>
          <cell r="M339">
            <v>36</v>
          </cell>
          <cell r="N339">
            <v>0</v>
          </cell>
          <cell r="O339">
            <v>0</v>
          </cell>
          <cell r="P339">
            <v>0</v>
          </cell>
          <cell r="Q339">
            <v>1</v>
          </cell>
          <cell r="R339">
            <v>0</v>
          </cell>
          <cell r="S339">
            <v>0</v>
          </cell>
          <cell r="T339">
            <v>0</v>
          </cell>
          <cell r="U339">
            <v>37</v>
          </cell>
          <cell r="V339">
            <v>0</v>
          </cell>
          <cell r="W339">
            <v>0</v>
          </cell>
          <cell r="X339">
            <v>0</v>
          </cell>
          <cell r="Y339">
            <v>4</v>
          </cell>
          <cell r="Z339">
            <v>4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2</v>
          </cell>
          <cell r="AJ339">
            <v>36</v>
          </cell>
          <cell r="AK339">
            <v>39.99</v>
          </cell>
          <cell r="AL339">
            <v>1439.64</v>
          </cell>
          <cell r="AM339">
            <v>42.054540934703347</v>
          </cell>
          <cell r="AN339">
            <v>52.568176168379189</v>
          </cell>
          <cell r="AO339">
            <v>10.513635233675837</v>
          </cell>
          <cell r="AP339">
            <v>63.081811402055024</v>
          </cell>
          <cell r="AR339">
            <v>100</v>
          </cell>
          <cell r="AS339">
            <v>0</v>
          </cell>
          <cell r="AT339">
            <v>0</v>
          </cell>
          <cell r="AU339">
            <v>0</v>
          </cell>
          <cell r="AV339">
            <v>100</v>
          </cell>
          <cell r="AW339">
            <v>42.054540934703347</v>
          </cell>
          <cell r="AX339">
            <v>2</v>
          </cell>
          <cell r="AY339">
            <v>64.516129032258064</v>
          </cell>
          <cell r="AZ339">
            <v>96.050000000000011</v>
          </cell>
          <cell r="BA339">
            <v>31.533870967741947</v>
          </cell>
          <cell r="BB339">
            <v>16.451612903225808</v>
          </cell>
          <cell r="BC339">
            <v>27.866550000000011</v>
          </cell>
          <cell r="BD339">
            <v>4.1310299401197605</v>
          </cell>
          <cell r="BE339">
            <v>23.735520059880251</v>
          </cell>
          <cell r="BF339">
            <v>7.2839071566544433</v>
          </cell>
          <cell r="BG339">
            <v>0.24711629422051273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1</v>
          </cell>
          <cell r="BO339">
            <v>0</v>
          </cell>
          <cell r="BP339">
            <v>43.09</v>
          </cell>
          <cell r="BQ339">
            <v>43.09</v>
          </cell>
          <cell r="BR339">
            <v>0</v>
          </cell>
          <cell r="BS339">
            <v>5.921050000000001</v>
          </cell>
          <cell r="BT339">
            <v>0</v>
          </cell>
          <cell r="BU339">
            <v>5.921050000000001</v>
          </cell>
          <cell r="BV339">
            <v>5.921050000000001</v>
          </cell>
          <cell r="BW339">
            <v>0.13741123230447902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K339">
            <v>0</v>
          </cell>
          <cell r="CL339">
            <v>0</v>
          </cell>
          <cell r="CM339">
            <v>0</v>
          </cell>
          <cell r="CO339" t="str">
            <v>NEW25</v>
          </cell>
        </row>
        <row r="340">
          <cell r="C340">
            <v>336</v>
          </cell>
          <cell r="D340" t="str">
            <v>FAB-574</v>
          </cell>
          <cell r="E340" t="str">
            <v>Ronak</v>
          </cell>
          <cell r="F340" t="str">
            <v>Darshan</v>
          </cell>
          <cell r="G340" t="str">
            <v>Rushita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32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32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32</v>
          </cell>
          <cell r="AK340">
            <v>45.99</v>
          </cell>
          <cell r="AL340">
            <v>1471.68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R340">
            <v>100</v>
          </cell>
          <cell r="AS340">
            <v>0</v>
          </cell>
          <cell r="AT340">
            <v>0</v>
          </cell>
          <cell r="AU340">
            <v>0</v>
          </cell>
          <cell r="AV340">
            <v>100</v>
          </cell>
          <cell r="AW340">
            <v>0</v>
          </cell>
          <cell r="AX340">
            <v>0</v>
          </cell>
          <cell r="AY340">
            <v>64.516129032258064</v>
          </cell>
          <cell r="AZ340">
            <v>0</v>
          </cell>
          <cell r="BA340">
            <v>-64.516129032258064</v>
          </cell>
          <cell r="BB340">
            <v>16.451612903225808</v>
          </cell>
          <cell r="BC340">
            <v>0</v>
          </cell>
          <cell r="BD340">
            <v>5.9083643629506533</v>
          </cell>
          <cell r="BE340">
            <v>-5.9083643629506533</v>
          </cell>
          <cell r="BF340">
            <v>-22.359977266176461</v>
          </cell>
          <cell r="BG340">
            <v>0</v>
          </cell>
          <cell r="BH340">
            <v>0</v>
          </cell>
          <cell r="BI340">
            <v>0</v>
          </cell>
          <cell r="BJ340">
            <v>100</v>
          </cell>
          <cell r="BK340">
            <v>0</v>
          </cell>
          <cell r="BL340">
            <v>100</v>
          </cell>
          <cell r="BM340">
            <v>0</v>
          </cell>
          <cell r="BN340">
            <v>0</v>
          </cell>
          <cell r="BO340">
            <v>64.516129032258064</v>
          </cell>
          <cell r="BP340">
            <v>0</v>
          </cell>
          <cell r="BQ340">
            <v>-64.516129032258064</v>
          </cell>
          <cell r="BR340">
            <v>19.032258064516128</v>
          </cell>
          <cell r="BS340">
            <v>0</v>
          </cell>
          <cell r="BT340">
            <v>0</v>
          </cell>
          <cell r="BU340">
            <v>0</v>
          </cell>
          <cell r="BV340">
            <v>-19.032258064516128</v>
          </cell>
          <cell r="BW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K340">
            <v>0</v>
          </cell>
          <cell r="CL340">
            <v>0</v>
          </cell>
          <cell r="CM340">
            <v>0</v>
          </cell>
          <cell r="CO340" t="str">
            <v>NEW25</v>
          </cell>
        </row>
        <row r="341">
          <cell r="C341">
            <v>337</v>
          </cell>
          <cell r="D341" t="str">
            <v>FAB-575</v>
          </cell>
          <cell r="E341" t="str">
            <v>Ronak</v>
          </cell>
          <cell r="F341" t="str">
            <v>Darshan</v>
          </cell>
          <cell r="G341" t="str">
            <v>Rushita</v>
          </cell>
          <cell r="I341">
            <v>1</v>
          </cell>
          <cell r="J341">
            <v>0</v>
          </cell>
          <cell r="K341">
            <v>0</v>
          </cell>
          <cell r="L341">
            <v>0</v>
          </cell>
          <cell r="M341">
            <v>39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40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1</v>
          </cell>
          <cell r="AJ341">
            <v>39</v>
          </cell>
          <cell r="AK341">
            <v>59.99</v>
          </cell>
          <cell r="AL341">
            <v>2339.61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R341">
            <v>100</v>
          </cell>
          <cell r="AS341">
            <v>0</v>
          </cell>
          <cell r="AT341">
            <v>0</v>
          </cell>
          <cell r="AU341">
            <v>0</v>
          </cell>
          <cell r="AV341">
            <v>100</v>
          </cell>
          <cell r="AW341">
            <v>0</v>
          </cell>
          <cell r="AX341">
            <v>1</v>
          </cell>
          <cell r="AY341">
            <v>64.516129032258064</v>
          </cell>
          <cell r="AZ341">
            <v>70.459999999999994</v>
          </cell>
          <cell r="BA341">
            <v>5.9438709677419297</v>
          </cell>
          <cell r="BB341">
            <v>16.451612903225808</v>
          </cell>
          <cell r="BC341">
            <v>17.839999999999993</v>
          </cell>
          <cell r="BD341">
            <v>2.6951320754716979</v>
          </cell>
          <cell r="BE341">
            <v>15.144867924528295</v>
          </cell>
          <cell r="BF341">
            <v>-1.3067449786975125</v>
          </cell>
          <cell r="BG341">
            <v>0.21494277497201669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K341">
            <v>0</v>
          </cell>
          <cell r="CL341">
            <v>0</v>
          </cell>
          <cell r="CM341">
            <v>0</v>
          </cell>
          <cell r="CO341" t="str">
            <v>NEW25</v>
          </cell>
        </row>
        <row r="342">
          <cell r="C342">
            <v>338</v>
          </cell>
          <cell r="D342" t="str">
            <v>FAB-576</v>
          </cell>
          <cell r="E342" t="str">
            <v>Ronak</v>
          </cell>
          <cell r="F342" t="str">
            <v>Darshan</v>
          </cell>
          <cell r="G342" t="str">
            <v>Rushita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31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31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31</v>
          </cell>
          <cell r="AK342">
            <v>79.989999999999995</v>
          </cell>
          <cell r="AL342">
            <v>2479.69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R342">
            <v>100</v>
          </cell>
          <cell r="AS342">
            <v>0</v>
          </cell>
          <cell r="AT342">
            <v>0</v>
          </cell>
          <cell r="AU342">
            <v>0</v>
          </cell>
          <cell r="AV342">
            <v>100</v>
          </cell>
          <cell r="AW342">
            <v>0</v>
          </cell>
          <cell r="AX342">
            <v>0</v>
          </cell>
          <cell r="AY342">
            <v>64.516129032258064</v>
          </cell>
          <cell r="AZ342">
            <v>0</v>
          </cell>
          <cell r="BA342">
            <v>-64.516129032258064</v>
          </cell>
          <cell r="BB342">
            <v>16.451612903225808</v>
          </cell>
          <cell r="BC342">
            <v>0</v>
          </cell>
          <cell r="BD342">
            <v>0.65</v>
          </cell>
          <cell r="BE342">
            <v>-0.65</v>
          </cell>
          <cell r="BF342">
            <v>-17.101612903225806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3.8300000000000005</v>
          </cell>
          <cell r="BU342">
            <v>-3.8300000000000005</v>
          </cell>
          <cell r="BV342">
            <v>-3.8300000000000005</v>
          </cell>
          <cell r="BW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K342">
            <v>0</v>
          </cell>
          <cell r="CL342">
            <v>0</v>
          </cell>
          <cell r="CM342">
            <v>0</v>
          </cell>
          <cell r="CO342" t="str">
            <v>NEW25</v>
          </cell>
        </row>
        <row r="343">
          <cell r="C343">
            <v>339</v>
          </cell>
          <cell r="D343" t="str">
            <v>FAB-577</v>
          </cell>
          <cell r="E343" t="str">
            <v>Ronak</v>
          </cell>
          <cell r="F343" t="str">
            <v>Darshan</v>
          </cell>
          <cell r="G343" t="str">
            <v>Rushita</v>
          </cell>
          <cell r="I343">
            <v>1</v>
          </cell>
          <cell r="J343">
            <v>0</v>
          </cell>
          <cell r="K343">
            <v>0</v>
          </cell>
          <cell r="L343">
            <v>0</v>
          </cell>
          <cell r="M343">
            <v>19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20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1</v>
          </cell>
          <cell r="AJ343">
            <v>19</v>
          </cell>
          <cell r="AK343">
            <v>94.99</v>
          </cell>
          <cell r="AL343">
            <v>1804.81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R343">
            <v>100</v>
          </cell>
          <cell r="AS343">
            <v>0</v>
          </cell>
          <cell r="AT343">
            <v>0</v>
          </cell>
          <cell r="AU343">
            <v>0</v>
          </cell>
          <cell r="AV343">
            <v>100</v>
          </cell>
          <cell r="AW343">
            <v>0</v>
          </cell>
          <cell r="AX343">
            <v>0</v>
          </cell>
          <cell r="AY343">
            <v>64.516129032258064</v>
          </cell>
          <cell r="AZ343">
            <v>0</v>
          </cell>
          <cell r="BA343">
            <v>-64.516129032258064</v>
          </cell>
          <cell r="BB343">
            <v>16.451612903225808</v>
          </cell>
          <cell r="BC343">
            <v>0</v>
          </cell>
          <cell r="BD343">
            <v>11.81713774810753</v>
          </cell>
          <cell r="BE343">
            <v>-11.81713774810753</v>
          </cell>
          <cell r="BF343">
            <v>-28.268750651333338</v>
          </cell>
          <cell r="BG343">
            <v>0</v>
          </cell>
          <cell r="BH343">
            <v>0</v>
          </cell>
          <cell r="BI343">
            <v>0</v>
          </cell>
          <cell r="BJ343">
            <v>100</v>
          </cell>
          <cell r="BK343">
            <v>0</v>
          </cell>
          <cell r="BL343">
            <v>100</v>
          </cell>
          <cell r="BM343">
            <v>0</v>
          </cell>
          <cell r="BN343">
            <v>1</v>
          </cell>
          <cell r="BO343">
            <v>64.516129032258064</v>
          </cell>
          <cell r="BP343">
            <v>106.74</v>
          </cell>
          <cell r="BQ343">
            <v>42.223870967741931</v>
          </cell>
          <cell r="BR343">
            <v>19.032258064516128</v>
          </cell>
          <cell r="BS343">
            <v>18.095299999999995</v>
          </cell>
          <cell r="BT343">
            <v>1.5</v>
          </cell>
          <cell r="BU343">
            <v>16.595299999999995</v>
          </cell>
          <cell r="BV343">
            <v>-2.4369580645161335</v>
          </cell>
          <cell r="BW343">
            <v>0.15547404909124973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K343">
            <v>0</v>
          </cell>
          <cell r="CL343">
            <v>0</v>
          </cell>
          <cell r="CM343">
            <v>0</v>
          </cell>
          <cell r="CO343" t="str">
            <v>NEW25</v>
          </cell>
        </row>
        <row r="344">
          <cell r="C344">
            <v>340</v>
          </cell>
          <cell r="D344" t="str">
            <v>FAB-578</v>
          </cell>
          <cell r="E344" t="str">
            <v>Ronak</v>
          </cell>
          <cell r="F344" t="str">
            <v>Darshan</v>
          </cell>
          <cell r="G344" t="str">
            <v>Rushita</v>
          </cell>
          <cell r="I344">
            <v>2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3</v>
          </cell>
          <cell r="R344">
            <v>0</v>
          </cell>
          <cell r="S344">
            <v>0</v>
          </cell>
          <cell r="T344">
            <v>0</v>
          </cell>
          <cell r="U344">
            <v>2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2</v>
          </cell>
          <cell r="AJ344">
            <v>0</v>
          </cell>
          <cell r="AK344">
            <v>134.99</v>
          </cell>
          <cell r="AL344">
            <v>0</v>
          </cell>
          <cell r="AM344">
            <v>435</v>
          </cell>
          <cell r="AN344">
            <v>543.75</v>
          </cell>
          <cell r="AO344">
            <v>108.75</v>
          </cell>
          <cell r="AP344">
            <v>652.5</v>
          </cell>
          <cell r="AR344">
            <v>200</v>
          </cell>
          <cell r="AS344">
            <v>0</v>
          </cell>
          <cell r="AT344">
            <v>0</v>
          </cell>
          <cell r="AU344">
            <v>0</v>
          </cell>
          <cell r="AV344">
            <v>200</v>
          </cell>
          <cell r="AW344">
            <v>0</v>
          </cell>
          <cell r="AX344">
            <v>1</v>
          </cell>
          <cell r="AY344">
            <v>129.03225806451613</v>
          </cell>
          <cell r="AZ344">
            <v>160.49</v>
          </cell>
          <cell r="BA344">
            <v>31.457741935483881</v>
          </cell>
          <cell r="BB344">
            <v>32.903225806451616</v>
          </cell>
          <cell r="BC344">
            <v>52.310000000000016</v>
          </cell>
          <cell r="BD344">
            <v>0</v>
          </cell>
          <cell r="BE344">
            <v>52.310000000000016</v>
          </cell>
          <cell r="BF344">
            <v>19.406774193548401</v>
          </cell>
          <cell r="BG344">
            <v>0.32593931086048983</v>
          </cell>
          <cell r="BH344">
            <v>0</v>
          </cell>
          <cell r="BI344">
            <v>0</v>
          </cell>
          <cell r="BJ344">
            <v>400</v>
          </cell>
          <cell r="BK344">
            <v>0</v>
          </cell>
          <cell r="BL344">
            <v>400</v>
          </cell>
          <cell r="BM344">
            <v>435</v>
          </cell>
          <cell r="BN344">
            <v>1</v>
          </cell>
          <cell r="BO344">
            <v>258.06451612903226</v>
          </cell>
          <cell r="BP344">
            <v>144.57000000000002</v>
          </cell>
          <cell r="BQ344">
            <v>-113.49451612903223</v>
          </cell>
          <cell r="BR344">
            <v>76.129032258064512</v>
          </cell>
          <cell r="BS344">
            <v>10.981650000000016</v>
          </cell>
          <cell r="BT344">
            <v>0.5</v>
          </cell>
          <cell r="BU344">
            <v>10.481650000000016</v>
          </cell>
          <cell r="BV344">
            <v>-65.647382258064496</v>
          </cell>
          <cell r="BW344">
            <v>7.2502248045929404E-2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K344">
            <v>0</v>
          </cell>
          <cell r="CL344">
            <v>0</v>
          </cell>
          <cell r="CM344">
            <v>0</v>
          </cell>
          <cell r="CO344" t="str">
            <v>NEW25</v>
          </cell>
        </row>
        <row r="345">
          <cell r="C345">
            <v>341</v>
          </cell>
          <cell r="D345" t="str">
            <v>PO-AC9</v>
          </cell>
          <cell r="E345" t="str">
            <v>Tejas</v>
          </cell>
          <cell r="F345" t="str">
            <v>Darshan</v>
          </cell>
          <cell r="G345" t="str">
            <v>Rushita</v>
          </cell>
          <cell r="I345">
            <v>6</v>
          </cell>
          <cell r="J345">
            <v>0</v>
          </cell>
          <cell r="K345">
            <v>0</v>
          </cell>
          <cell r="L345">
            <v>0</v>
          </cell>
          <cell r="M345">
            <v>12</v>
          </cell>
          <cell r="N345">
            <v>0</v>
          </cell>
          <cell r="O345">
            <v>0</v>
          </cell>
          <cell r="P345">
            <v>0</v>
          </cell>
          <cell r="Q345">
            <v>14</v>
          </cell>
          <cell r="R345">
            <v>0</v>
          </cell>
          <cell r="S345">
            <v>0</v>
          </cell>
          <cell r="T345">
            <v>0</v>
          </cell>
          <cell r="U345">
            <v>19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6</v>
          </cell>
          <cell r="AJ345">
            <v>12</v>
          </cell>
          <cell r="AK345">
            <v>119.99</v>
          </cell>
          <cell r="AL345">
            <v>1439.8799999999999</v>
          </cell>
          <cell r="AM345">
            <v>1934.1000000000004</v>
          </cell>
          <cell r="AN345">
            <v>2417.6250000000005</v>
          </cell>
          <cell r="AO345">
            <v>483.52500000000009</v>
          </cell>
          <cell r="AP345">
            <v>2901.1500000000005</v>
          </cell>
          <cell r="AR345">
            <v>1800</v>
          </cell>
          <cell r="AS345">
            <v>0</v>
          </cell>
          <cell r="AT345">
            <v>0</v>
          </cell>
          <cell r="AU345">
            <v>0</v>
          </cell>
          <cell r="AV345">
            <v>1800</v>
          </cell>
          <cell r="AW345">
            <v>1546.2300000000002</v>
          </cell>
          <cell r="AX345">
            <v>5</v>
          </cell>
          <cell r="AY345">
            <v>1161.2903225806451</v>
          </cell>
          <cell r="AZ345">
            <v>647.17000000000007</v>
          </cell>
          <cell r="BA345">
            <v>-514.12032258064505</v>
          </cell>
          <cell r="BB345">
            <v>296.12903225806451</v>
          </cell>
          <cell r="BC345">
            <v>204.13309999999998</v>
          </cell>
          <cell r="BD345">
            <v>0</v>
          </cell>
          <cell r="BE345">
            <v>204.13309999999998</v>
          </cell>
          <cell r="BF345">
            <v>-91.995932258064528</v>
          </cell>
          <cell r="BG345">
            <v>0.31542423165474293</v>
          </cell>
          <cell r="BH345">
            <v>0</v>
          </cell>
          <cell r="BI345">
            <v>0</v>
          </cell>
          <cell r="BJ345">
            <v>400</v>
          </cell>
          <cell r="BK345">
            <v>0</v>
          </cell>
          <cell r="BL345">
            <v>400</v>
          </cell>
          <cell r="BM345">
            <v>387.87</v>
          </cell>
          <cell r="BN345">
            <v>2</v>
          </cell>
          <cell r="BO345">
            <v>258.06451612903226</v>
          </cell>
          <cell r="BP345">
            <v>257.52999999999997</v>
          </cell>
          <cell r="BQ345">
            <v>-0.53451612903228352</v>
          </cell>
          <cell r="BR345">
            <v>76.129032258064512</v>
          </cell>
          <cell r="BS345">
            <v>81.61284999999998</v>
          </cell>
          <cell r="BT345">
            <v>0</v>
          </cell>
          <cell r="BU345">
            <v>81.61284999999998</v>
          </cell>
          <cell r="BV345">
            <v>5.4838177419354679</v>
          </cell>
          <cell r="BW345">
            <v>0.31690618568710438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K345">
            <v>0</v>
          </cell>
          <cell r="CL345">
            <v>0</v>
          </cell>
          <cell r="CM345">
            <v>0</v>
          </cell>
          <cell r="CO345" t="str">
            <v>NEW25</v>
          </cell>
        </row>
        <row r="346">
          <cell r="C346">
            <v>342</v>
          </cell>
          <cell r="D346" t="str">
            <v>GEN-CPB1009</v>
          </cell>
          <cell r="E346" t="str">
            <v>Tejas</v>
          </cell>
          <cell r="F346" t="str">
            <v>Darshan</v>
          </cell>
          <cell r="G346" t="str">
            <v>Rushita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26</v>
          </cell>
          <cell r="N346">
            <v>1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26</v>
          </cell>
          <cell r="V346">
            <v>1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27</v>
          </cell>
          <cell r="AK346">
            <v>244.99</v>
          </cell>
          <cell r="AL346">
            <v>6614.7300000000005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R346">
            <v>0</v>
          </cell>
          <cell r="AS346">
            <v>0</v>
          </cell>
          <cell r="AT346">
            <v>300</v>
          </cell>
          <cell r="AU346">
            <v>0</v>
          </cell>
          <cell r="AV346">
            <v>300</v>
          </cell>
          <cell r="AW346">
            <v>0</v>
          </cell>
          <cell r="AX346">
            <v>0</v>
          </cell>
          <cell r="AY346">
            <v>193.54838709677421</v>
          </cell>
          <cell r="AZ346">
            <v>0</v>
          </cell>
          <cell r="BA346">
            <v>-193.54838709677421</v>
          </cell>
          <cell r="BB346">
            <v>49.354838709677423</v>
          </cell>
          <cell r="BC346">
            <v>0</v>
          </cell>
          <cell r="BD346">
            <v>6.11</v>
          </cell>
          <cell r="BE346">
            <v>-6.11</v>
          </cell>
          <cell r="BF346">
            <v>-55.464838709677423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K346">
            <v>0</v>
          </cell>
          <cell r="CL346">
            <v>0</v>
          </cell>
          <cell r="CM346">
            <v>0</v>
          </cell>
          <cell r="CO346" t="str">
            <v>NEW25</v>
          </cell>
        </row>
        <row r="347">
          <cell r="C347">
            <v>343</v>
          </cell>
          <cell r="D347" t="str">
            <v>GEN-CPB1010</v>
          </cell>
          <cell r="E347" t="str">
            <v>Tejas</v>
          </cell>
          <cell r="F347" t="str">
            <v>Darshan</v>
          </cell>
          <cell r="G347" t="str">
            <v>Rushita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65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65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65</v>
          </cell>
          <cell r="AK347">
            <v>254.99</v>
          </cell>
          <cell r="AL347">
            <v>16574.350000000002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R347">
            <v>0</v>
          </cell>
          <cell r="AS347">
            <v>0</v>
          </cell>
          <cell r="AT347">
            <v>400</v>
          </cell>
          <cell r="AU347">
            <v>0</v>
          </cell>
          <cell r="AV347">
            <v>400</v>
          </cell>
          <cell r="AW347">
            <v>0</v>
          </cell>
          <cell r="AX347">
            <v>0</v>
          </cell>
          <cell r="AY347">
            <v>258.06451612903226</v>
          </cell>
          <cell r="AZ347">
            <v>0</v>
          </cell>
          <cell r="BA347">
            <v>-258.06451612903226</v>
          </cell>
          <cell r="BB347">
            <v>65.806451612903231</v>
          </cell>
          <cell r="BC347">
            <v>0</v>
          </cell>
          <cell r="BD347">
            <v>4.78</v>
          </cell>
          <cell r="BE347">
            <v>-4.78</v>
          </cell>
          <cell r="BF347">
            <v>-70.586451612903232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0.2</v>
          </cell>
          <cell r="BU347">
            <v>-0.2</v>
          </cell>
          <cell r="BV347">
            <v>-0.2</v>
          </cell>
          <cell r="BW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K347">
            <v>0</v>
          </cell>
          <cell r="CL347">
            <v>0</v>
          </cell>
          <cell r="CM347">
            <v>0</v>
          </cell>
          <cell r="CO347" t="str">
            <v>NEW25</v>
          </cell>
        </row>
        <row r="348">
          <cell r="C348">
            <v>344</v>
          </cell>
          <cell r="D348" t="str">
            <v>GEN-CPB1011</v>
          </cell>
          <cell r="E348" t="str">
            <v>Tejas</v>
          </cell>
          <cell r="F348" t="str">
            <v>Darshan</v>
          </cell>
          <cell r="G348" t="str">
            <v>Rushita</v>
          </cell>
          <cell r="I348">
            <v>1</v>
          </cell>
          <cell r="J348">
            <v>0</v>
          </cell>
          <cell r="K348">
            <v>0</v>
          </cell>
          <cell r="L348">
            <v>0</v>
          </cell>
          <cell r="M348">
            <v>108</v>
          </cell>
          <cell r="N348">
            <v>14</v>
          </cell>
          <cell r="O348">
            <v>0</v>
          </cell>
          <cell r="P348">
            <v>0</v>
          </cell>
          <cell r="Q348">
            <v>0</v>
          </cell>
          <cell r="R348">
            <v>1</v>
          </cell>
          <cell r="S348">
            <v>0</v>
          </cell>
          <cell r="T348">
            <v>0</v>
          </cell>
          <cell r="U348">
            <v>109</v>
          </cell>
          <cell r="V348">
            <v>14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1</v>
          </cell>
          <cell r="AJ348">
            <v>122</v>
          </cell>
          <cell r="AK348">
            <v>90.49</v>
          </cell>
          <cell r="AL348">
            <v>11039.779999999999</v>
          </cell>
          <cell r="AM348">
            <v>98.07</v>
          </cell>
          <cell r="AN348">
            <v>122.58750000000001</v>
          </cell>
          <cell r="AO348">
            <v>24.517499999999998</v>
          </cell>
          <cell r="AP348">
            <v>147.10500000000002</v>
          </cell>
          <cell r="AR348">
            <v>0</v>
          </cell>
          <cell r="AS348">
            <v>0</v>
          </cell>
          <cell r="AT348">
            <v>500</v>
          </cell>
          <cell r="AU348">
            <v>0</v>
          </cell>
          <cell r="AV348">
            <v>500</v>
          </cell>
          <cell r="AW348">
            <v>98.07</v>
          </cell>
          <cell r="AX348">
            <v>0</v>
          </cell>
          <cell r="AY348">
            <v>322.58064516129031</v>
          </cell>
          <cell r="AZ348">
            <v>0</v>
          </cell>
          <cell r="BA348">
            <v>-322.58064516129031</v>
          </cell>
          <cell r="BB348">
            <v>82.258064516129025</v>
          </cell>
          <cell r="BC348">
            <v>0</v>
          </cell>
          <cell r="BD348">
            <v>11.646789999999999</v>
          </cell>
          <cell r="BE348">
            <v>-24.788725483870969</v>
          </cell>
          <cell r="BF348">
            <v>-107.04678999999999</v>
          </cell>
          <cell r="BG348">
            <v>0</v>
          </cell>
          <cell r="BH348">
            <v>13.141935483870968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1</v>
          </cell>
          <cell r="BO348">
            <v>0</v>
          </cell>
          <cell r="BP348">
            <v>98.99</v>
          </cell>
          <cell r="BQ348">
            <v>98.99</v>
          </cell>
          <cell r="BR348">
            <v>0</v>
          </cell>
          <cell r="BS348">
            <v>-0.16344999999999743</v>
          </cell>
          <cell r="BT348">
            <v>1.2000000000000002</v>
          </cell>
          <cell r="BU348">
            <v>-1.3634499999999976</v>
          </cell>
          <cell r="BV348">
            <v>-1.3634499999999976</v>
          </cell>
          <cell r="BW348">
            <v>-1.3773613496312736E-2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K348">
            <v>0</v>
          </cell>
          <cell r="CL348">
            <v>0</v>
          </cell>
          <cell r="CM348">
            <v>0</v>
          </cell>
          <cell r="CO348" t="str">
            <v>NEW25</v>
          </cell>
        </row>
        <row r="349">
          <cell r="C349">
            <v>345</v>
          </cell>
          <cell r="D349" t="str">
            <v>GEN-CPB1012</v>
          </cell>
          <cell r="E349" t="str">
            <v>Tejas</v>
          </cell>
          <cell r="F349" t="str">
            <v>Darshan</v>
          </cell>
          <cell r="G349" t="str">
            <v>Rushita</v>
          </cell>
          <cell r="I349">
            <v>4</v>
          </cell>
          <cell r="J349">
            <v>9</v>
          </cell>
          <cell r="K349">
            <v>0</v>
          </cell>
          <cell r="L349">
            <v>0</v>
          </cell>
          <cell r="M349">
            <v>146</v>
          </cell>
          <cell r="N349">
            <v>2</v>
          </cell>
          <cell r="O349">
            <v>0</v>
          </cell>
          <cell r="P349">
            <v>0</v>
          </cell>
          <cell r="Q349">
            <v>6</v>
          </cell>
          <cell r="R349">
            <v>3</v>
          </cell>
          <cell r="S349">
            <v>0</v>
          </cell>
          <cell r="T349">
            <v>0</v>
          </cell>
          <cell r="U349">
            <v>151</v>
          </cell>
          <cell r="V349">
            <v>12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13</v>
          </cell>
          <cell r="AJ349">
            <v>148</v>
          </cell>
          <cell r="AK349">
            <v>39.717272727272729</v>
          </cell>
          <cell r="AL349">
            <v>5878.1563636363635</v>
          </cell>
          <cell r="AM349">
            <v>471.1</v>
          </cell>
          <cell r="AN349">
            <v>588.875</v>
          </cell>
          <cell r="AO349">
            <v>117.77500000000001</v>
          </cell>
          <cell r="AP349">
            <v>706.65</v>
          </cell>
          <cell r="AR349">
            <v>0</v>
          </cell>
          <cell r="AS349">
            <v>0</v>
          </cell>
          <cell r="AT349">
            <v>600</v>
          </cell>
          <cell r="AU349">
            <v>0</v>
          </cell>
          <cell r="AV349">
            <v>600</v>
          </cell>
          <cell r="AW349">
            <v>301.75000000000006</v>
          </cell>
          <cell r="AX349">
            <v>12</v>
          </cell>
          <cell r="AY349">
            <v>387.09677419354841</v>
          </cell>
          <cell r="AZ349">
            <v>501.70000000000005</v>
          </cell>
          <cell r="BA349">
            <v>114.60322580645163</v>
          </cell>
          <cell r="BB349">
            <v>98.709677419354847</v>
          </cell>
          <cell r="BC349">
            <v>128.69000000000008</v>
          </cell>
          <cell r="BD349">
            <v>220.20510999999999</v>
          </cell>
          <cell r="BE349">
            <v>-94.521561612903128</v>
          </cell>
          <cell r="BF349">
            <v>-193.23123903225797</v>
          </cell>
          <cell r="BG349">
            <v>-0.18840255454036897</v>
          </cell>
          <cell r="BH349">
            <v>3.0064516129032262</v>
          </cell>
          <cell r="BI349">
            <v>0</v>
          </cell>
          <cell r="BJ349">
            <v>100</v>
          </cell>
          <cell r="BK349">
            <v>0</v>
          </cell>
          <cell r="BL349">
            <v>100</v>
          </cell>
          <cell r="BM349">
            <v>169.35</v>
          </cell>
          <cell r="BN349">
            <v>1</v>
          </cell>
          <cell r="BO349">
            <v>64.516129032258064</v>
          </cell>
          <cell r="BP349">
            <v>41.33</v>
          </cell>
          <cell r="BQ349">
            <v>-23.186129032258066</v>
          </cell>
          <cell r="BR349">
            <v>19.032258064516128</v>
          </cell>
          <cell r="BS349">
            <v>9.7738499999999959</v>
          </cell>
          <cell r="BT349">
            <v>8.490000000000002</v>
          </cell>
          <cell r="BU349">
            <v>1.2838499999999939</v>
          </cell>
          <cell r="BV349">
            <v>-17.748408064516134</v>
          </cell>
          <cell r="BW349">
            <v>3.1063392209048971E-2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K349">
            <v>0</v>
          </cell>
          <cell r="CL349">
            <v>0</v>
          </cell>
          <cell r="CM349">
            <v>0</v>
          </cell>
          <cell r="CO349" t="str">
            <v>NEW25</v>
          </cell>
        </row>
        <row r="350">
          <cell r="C350">
            <v>346</v>
          </cell>
          <cell r="D350" t="str">
            <v>GEN-CPB1013</v>
          </cell>
          <cell r="E350" t="str">
            <v>Tejas</v>
          </cell>
          <cell r="F350" t="str">
            <v>Darshan</v>
          </cell>
          <cell r="G350" t="str">
            <v>Rushita</v>
          </cell>
          <cell r="I350">
            <v>1</v>
          </cell>
          <cell r="J350">
            <v>0</v>
          </cell>
          <cell r="K350">
            <v>0</v>
          </cell>
          <cell r="L350">
            <v>0</v>
          </cell>
          <cell r="M350">
            <v>118</v>
          </cell>
          <cell r="N350">
            <v>0</v>
          </cell>
          <cell r="O350">
            <v>0</v>
          </cell>
          <cell r="P350">
            <v>0</v>
          </cell>
          <cell r="Q350">
            <v>2</v>
          </cell>
          <cell r="R350">
            <v>0</v>
          </cell>
          <cell r="S350">
            <v>0</v>
          </cell>
          <cell r="T350">
            <v>0</v>
          </cell>
          <cell r="U350">
            <v>119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1</v>
          </cell>
          <cell r="AJ350">
            <v>118</v>
          </cell>
          <cell r="AK350">
            <v>89.49</v>
          </cell>
          <cell r="AL350">
            <v>10559.82</v>
          </cell>
          <cell r="AM350">
            <v>187.65999999999997</v>
          </cell>
          <cell r="AN350">
            <v>234.57499999999996</v>
          </cell>
          <cell r="AO350">
            <v>46.914999999999992</v>
          </cell>
          <cell r="AP350">
            <v>281.48999999999995</v>
          </cell>
          <cell r="AR350">
            <v>0</v>
          </cell>
          <cell r="AS350">
            <v>0</v>
          </cell>
          <cell r="AT350">
            <v>600</v>
          </cell>
          <cell r="AU350">
            <v>0</v>
          </cell>
          <cell r="AV350">
            <v>600</v>
          </cell>
          <cell r="AW350">
            <v>97.669999999999987</v>
          </cell>
          <cell r="AX350">
            <v>2</v>
          </cell>
          <cell r="AY350">
            <v>387.09677419354841</v>
          </cell>
          <cell r="AZ350">
            <v>188.66</v>
          </cell>
          <cell r="BA350">
            <v>-198.43677419354842</v>
          </cell>
          <cell r="BB350">
            <v>98.709677419354847</v>
          </cell>
          <cell r="BC350">
            <v>-1.6200000000000045</v>
          </cell>
          <cell r="BD350">
            <v>24.600119999999993</v>
          </cell>
          <cell r="BE350">
            <v>-26.220119999999998</v>
          </cell>
          <cell r="BF350">
            <v>-124.92979741935484</v>
          </cell>
          <cell r="BG350">
            <v>-0.13898081204282836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CB350">
            <v>0</v>
          </cell>
          <cell r="CC350">
            <v>89.99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K350">
            <v>0</v>
          </cell>
          <cell r="CL350">
            <v>0</v>
          </cell>
          <cell r="CM350">
            <v>0</v>
          </cell>
          <cell r="CO350" t="str">
            <v>NEW25</v>
          </cell>
        </row>
        <row r="351">
          <cell r="C351">
            <v>347</v>
          </cell>
          <cell r="D351" t="str">
            <v>GEN-CPB1014</v>
          </cell>
          <cell r="E351" t="str">
            <v>Tejas</v>
          </cell>
          <cell r="F351" t="str">
            <v>Darshan</v>
          </cell>
          <cell r="G351" t="str">
            <v>Rushita</v>
          </cell>
          <cell r="I351">
            <v>4</v>
          </cell>
          <cell r="J351">
            <v>0</v>
          </cell>
          <cell r="K351">
            <v>0</v>
          </cell>
          <cell r="L351">
            <v>0</v>
          </cell>
          <cell r="M351">
            <v>179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183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4</v>
          </cell>
          <cell r="AJ351">
            <v>179</v>
          </cell>
          <cell r="AK351">
            <v>41.49</v>
          </cell>
          <cell r="AL351">
            <v>7426.71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R351">
            <v>0</v>
          </cell>
          <cell r="AS351">
            <v>0</v>
          </cell>
          <cell r="AT351">
            <v>500</v>
          </cell>
          <cell r="AU351">
            <v>0</v>
          </cell>
          <cell r="AV351">
            <v>500</v>
          </cell>
          <cell r="AW351">
            <v>0</v>
          </cell>
          <cell r="AX351">
            <v>6</v>
          </cell>
          <cell r="AY351">
            <v>322.58064516129031</v>
          </cell>
          <cell r="AZ351">
            <v>258.5837775499744</v>
          </cell>
          <cell r="BA351">
            <v>-63.996867611315906</v>
          </cell>
          <cell r="BB351">
            <v>82.258064516129025</v>
          </cell>
          <cell r="BC351">
            <v>67.644044079959016</v>
          </cell>
          <cell r="BD351">
            <v>60.364380000000011</v>
          </cell>
          <cell r="BE351">
            <v>7.2796640799590051</v>
          </cell>
          <cell r="BF351">
            <v>-74.97840043617002</v>
          </cell>
          <cell r="BG351">
            <v>2.8152052495064674E-2</v>
          </cell>
          <cell r="BH351">
            <v>0</v>
          </cell>
          <cell r="BI351">
            <v>0</v>
          </cell>
          <cell r="BJ351">
            <v>100</v>
          </cell>
          <cell r="BK351">
            <v>0</v>
          </cell>
          <cell r="BL351">
            <v>100</v>
          </cell>
          <cell r="BM351">
            <v>0</v>
          </cell>
          <cell r="BN351">
            <v>1</v>
          </cell>
          <cell r="BO351">
            <v>64.516129032258064</v>
          </cell>
          <cell r="BP351">
            <v>44.99</v>
          </cell>
          <cell r="BQ351">
            <v>-19.526129032258062</v>
          </cell>
          <cell r="BR351">
            <v>19.032258064516128</v>
          </cell>
          <cell r="BS351">
            <v>8.8365500000000043</v>
          </cell>
          <cell r="BT351">
            <v>2.25</v>
          </cell>
          <cell r="BU351">
            <v>6.5865500000000043</v>
          </cell>
          <cell r="BV351">
            <v>-12.445708064516124</v>
          </cell>
          <cell r="BW351">
            <v>0.14640031118026237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K351">
            <v>0</v>
          </cell>
          <cell r="CL351">
            <v>0</v>
          </cell>
          <cell r="CM351">
            <v>0</v>
          </cell>
          <cell r="CO351" t="str">
            <v>NEW25</v>
          </cell>
        </row>
        <row r="352">
          <cell r="C352">
            <v>348</v>
          </cell>
          <cell r="D352" t="str">
            <v>FAB-579</v>
          </cell>
          <cell r="E352" t="str">
            <v>Shubham</v>
          </cell>
          <cell r="F352" t="str">
            <v>Darshan</v>
          </cell>
          <cell r="G352" t="str">
            <v>Rushita</v>
          </cell>
          <cell r="I352">
            <v>0</v>
          </cell>
          <cell r="J352">
            <v>1</v>
          </cell>
          <cell r="K352">
            <v>0</v>
          </cell>
          <cell r="L352">
            <v>0</v>
          </cell>
          <cell r="M352">
            <v>0</v>
          </cell>
          <cell r="N352">
            <v>1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2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1</v>
          </cell>
          <cell r="AJ352">
            <v>1</v>
          </cell>
          <cell r="AK352">
            <v>54.99</v>
          </cell>
          <cell r="AL352">
            <v>54.99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R352">
            <v>0</v>
          </cell>
          <cell r="AS352">
            <v>100</v>
          </cell>
          <cell r="AT352">
            <v>0</v>
          </cell>
          <cell r="AU352">
            <v>0</v>
          </cell>
          <cell r="AV352">
            <v>100</v>
          </cell>
          <cell r="AW352">
            <v>0</v>
          </cell>
          <cell r="AX352">
            <v>1</v>
          </cell>
          <cell r="AY352">
            <v>64.516129032258064</v>
          </cell>
          <cell r="AZ352">
            <v>71.27</v>
          </cell>
          <cell r="BA352">
            <v>6.753870967741932</v>
          </cell>
          <cell r="BB352">
            <v>16.451612903225808</v>
          </cell>
          <cell r="BC352">
            <v>45.371549999999999</v>
          </cell>
          <cell r="BD352">
            <v>0</v>
          </cell>
          <cell r="BE352">
            <v>45.307033870967743</v>
          </cell>
          <cell r="BF352">
            <v>28.855420967741935</v>
          </cell>
          <cell r="BG352">
            <v>0.63570974983818918</v>
          </cell>
          <cell r="BH352">
            <v>6.4516129032258063E-2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K352">
            <v>0</v>
          </cell>
          <cell r="CL352">
            <v>0</v>
          </cell>
          <cell r="CM352">
            <v>0</v>
          </cell>
          <cell r="CO352" t="str">
            <v>NEW25</v>
          </cell>
        </row>
        <row r="353">
          <cell r="C353">
            <v>349</v>
          </cell>
          <cell r="D353" t="str">
            <v>FAB-580</v>
          </cell>
          <cell r="E353" t="str">
            <v>Shubham</v>
          </cell>
          <cell r="F353" t="str">
            <v>Darshan</v>
          </cell>
          <cell r="G353" t="str">
            <v>Rushita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20</v>
          </cell>
          <cell r="N353">
            <v>0</v>
          </cell>
          <cell r="O353">
            <v>0</v>
          </cell>
          <cell r="P353">
            <v>0</v>
          </cell>
          <cell r="Q353">
            <v>1</v>
          </cell>
          <cell r="R353">
            <v>0</v>
          </cell>
          <cell r="S353">
            <v>0</v>
          </cell>
          <cell r="T353">
            <v>0</v>
          </cell>
          <cell r="U353">
            <v>20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20</v>
          </cell>
          <cell r="AK353">
            <v>143.99</v>
          </cell>
          <cell r="AL353">
            <v>2879.8</v>
          </cell>
          <cell r="AM353">
            <v>155.87</v>
          </cell>
          <cell r="AN353">
            <v>194.83750000000001</v>
          </cell>
          <cell r="AO353">
            <v>38.967500000000001</v>
          </cell>
          <cell r="AP353">
            <v>233.80500000000001</v>
          </cell>
          <cell r="AR353">
            <v>0</v>
          </cell>
          <cell r="AS353">
            <v>300</v>
          </cell>
          <cell r="AT353">
            <v>0</v>
          </cell>
          <cell r="AU353">
            <v>0</v>
          </cell>
          <cell r="AV353">
            <v>300</v>
          </cell>
          <cell r="AW353">
            <v>0</v>
          </cell>
          <cell r="AX353">
            <v>0</v>
          </cell>
          <cell r="AY353">
            <v>193.54838709677421</v>
          </cell>
          <cell r="AZ353">
            <v>0</v>
          </cell>
          <cell r="BA353">
            <v>-193.54838709677421</v>
          </cell>
          <cell r="BB353">
            <v>49.354838709677423</v>
          </cell>
          <cell r="BC353">
            <v>0</v>
          </cell>
          <cell r="BD353">
            <v>0</v>
          </cell>
          <cell r="BE353">
            <v>0</v>
          </cell>
          <cell r="BF353">
            <v>-49.354838709677423</v>
          </cell>
          <cell r="BG353">
            <v>0</v>
          </cell>
          <cell r="BH353">
            <v>0</v>
          </cell>
          <cell r="BI353">
            <v>0</v>
          </cell>
          <cell r="BJ353">
            <v>100</v>
          </cell>
          <cell r="BK353">
            <v>0</v>
          </cell>
          <cell r="BL353">
            <v>100</v>
          </cell>
          <cell r="BM353">
            <v>155.87</v>
          </cell>
          <cell r="BN353">
            <v>0</v>
          </cell>
          <cell r="BO353">
            <v>64.516129032258064</v>
          </cell>
          <cell r="BP353">
            <v>0</v>
          </cell>
          <cell r="BQ353">
            <v>-64.516129032258064</v>
          </cell>
          <cell r="BR353">
            <v>19.032258064516128</v>
          </cell>
          <cell r="BS353">
            <v>0</v>
          </cell>
          <cell r="BT353">
            <v>0.7</v>
          </cell>
          <cell r="BU353">
            <v>-0.7</v>
          </cell>
          <cell r="BV353">
            <v>-19.732258064516127</v>
          </cell>
          <cell r="BW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K353">
            <v>0</v>
          </cell>
          <cell r="CL353">
            <v>0</v>
          </cell>
          <cell r="CM353">
            <v>0</v>
          </cell>
          <cell r="CO353" t="str">
            <v>NEW25</v>
          </cell>
        </row>
        <row r="354">
          <cell r="C354">
            <v>350</v>
          </cell>
          <cell r="D354" t="str">
            <v>FAB-581</v>
          </cell>
          <cell r="E354" t="str">
            <v>Shubham</v>
          </cell>
          <cell r="F354" t="str">
            <v>Darshan</v>
          </cell>
          <cell r="G354" t="str">
            <v>Rushita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24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24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24</v>
          </cell>
          <cell r="AK354">
            <v>35.042557701366</v>
          </cell>
          <cell r="AL354">
            <v>841.02138483278395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R354">
            <v>0</v>
          </cell>
          <cell r="AS354">
            <v>200</v>
          </cell>
          <cell r="AT354">
            <v>0</v>
          </cell>
          <cell r="AU354">
            <v>0</v>
          </cell>
          <cell r="AV354">
            <v>200</v>
          </cell>
          <cell r="AW354">
            <v>0</v>
          </cell>
          <cell r="AX354">
            <v>0</v>
          </cell>
          <cell r="AY354">
            <v>129.03225806451613</v>
          </cell>
          <cell r="AZ354">
            <v>0</v>
          </cell>
          <cell r="BA354">
            <v>-129.03225806451613</v>
          </cell>
          <cell r="BB354">
            <v>32.903225806451616</v>
          </cell>
          <cell r="BC354">
            <v>0</v>
          </cell>
          <cell r="BD354">
            <v>0</v>
          </cell>
          <cell r="BE354">
            <v>0</v>
          </cell>
          <cell r="BF354">
            <v>-32.903225806451616</v>
          </cell>
          <cell r="BG354">
            <v>0</v>
          </cell>
          <cell r="BH354">
            <v>0</v>
          </cell>
          <cell r="BI354">
            <v>0</v>
          </cell>
          <cell r="BJ354">
            <v>100</v>
          </cell>
          <cell r="BK354">
            <v>0</v>
          </cell>
          <cell r="BL354">
            <v>100</v>
          </cell>
          <cell r="BM354">
            <v>0</v>
          </cell>
          <cell r="BN354">
            <v>0</v>
          </cell>
          <cell r="BO354">
            <v>64.516129032258064</v>
          </cell>
          <cell r="BP354">
            <v>0</v>
          </cell>
          <cell r="BQ354">
            <v>-64.516129032258064</v>
          </cell>
          <cell r="BR354">
            <v>19.032258064516128</v>
          </cell>
          <cell r="BS354">
            <v>0</v>
          </cell>
          <cell r="BT354">
            <v>0</v>
          </cell>
          <cell r="BU354">
            <v>0</v>
          </cell>
          <cell r="BV354">
            <v>-19.032258064516128</v>
          </cell>
          <cell r="BW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K354">
            <v>0</v>
          </cell>
          <cell r="CL354">
            <v>0</v>
          </cell>
          <cell r="CM354">
            <v>0</v>
          </cell>
          <cell r="CO354" t="str">
            <v>NEW25</v>
          </cell>
        </row>
        <row r="355">
          <cell r="C355">
            <v>351</v>
          </cell>
          <cell r="D355" t="str">
            <v>FAB-582</v>
          </cell>
          <cell r="E355" t="str">
            <v>Shubham</v>
          </cell>
          <cell r="F355" t="str">
            <v>Darshan</v>
          </cell>
          <cell r="G355" t="str">
            <v>Rushita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12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12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12</v>
          </cell>
          <cell r="AK355">
            <v>124.99</v>
          </cell>
          <cell r="AL355">
            <v>1499.8799999999999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R355">
            <v>0</v>
          </cell>
          <cell r="AS355">
            <v>300</v>
          </cell>
          <cell r="AT355">
            <v>0</v>
          </cell>
          <cell r="AU355">
            <v>0</v>
          </cell>
          <cell r="AV355">
            <v>300</v>
          </cell>
          <cell r="AW355">
            <v>0</v>
          </cell>
          <cell r="AX355">
            <v>0</v>
          </cell>
          <cell r="AY355">
            <v>193.54838709677421</v>
          </cell>
          <cell r="AZ355">
            <v>0</v>
          </cell>
          <cell r="BA355">
            <v>-193.54838709677421</v>
          </cell>
          <cell r="BB355">
            <v>49.354838709677423</v>
          </cell>
          <cell r="BC355">
            <v>0</v>
          </cell>
          <cell r="BD355">
            <v>0</v>
          </cell>
          <cell r="BE355">
            <v>0</v>
          </cell>
          <cell r="BF355">
            <v>-49.354838709677423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1.3699999999999999</v>
          </cell>
          <cell r="BU355">
            <v>-1.3699999999999999</v>
          </cell>
          <cell r="BV355">
            <v>-1.3699999999999999</v>
          </cell>
          <cell r="BW355">
            <v>0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K355">
            <v>0</v>
          </cell>
          <cell r="CL355">
            <v>0</v>
          </cell>
          <cell r="CM355">
            <v>0</v>
          </cell>
          <cell r="CO355" t="str">
            <v>NEW25</v>
          </cell>
        </row>
        <row r="356">
          <cell r="C356">
            <v>352</v>
          </cell>
          <cell r="D356" t="str">
            <v>FAB-583</v>
          </cell>
          <cell r="E356" t="str">
            <v>Shubham</v>
          </cell>
          <cell r="F356" t="str">
            <v>Darshan</v>
          </cell>
          <cell r="G356" t="str">
            <v>Rushita</v>
          </cell>
          <cell r="I356">
            <v>1</v>
          </cell>
          <cell r="J356">
            <v>0</v>
          </cell>
          <cell r="K356">
            <v>0</v>
          </cell>
          <cell r="L356">
            <v>0</v>
          </cell>
          <cell r="M356">
            <v>18</v>
          </cell>
          <cell r="N356">
            <v>0</v>
          </cell>
          <cell r="O356">
            <v>0</v>
          </cell>
          <cell r="P356">
            <v>0</v>
          </cell>
          <cell r="Q356">
            <v>1</v>
          </cell>
          <cell r="R356">
            <v>0</v>
          </cell>
          <cell r="S356">
            <v>0</v>
          </cell>
          <cell r="T356">
            <v>0</v>
          </cell>
          <cell r="U356">
            <v>19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1</v>
          </cell>
          <cell r="AJ356">
            <v>18</v>
          </cell>
          <cell r="AK356">
            <v>119.99</v>
          </cell>
          <cell r="AL356">
            <v>2159.8199999999997</v>
          </cell>
          <cell r="AM356">
            <v>131.69</v>
          </cell>
          <cell r="AN356">
            <v>164.61250000000001</v>
          </cell>
          <cell r="AO356">
            <v>32.922499999999999</v>
          </cell>
          <cell r="AP356">
            <v>197.53500000000003</v>
          </cell>
          <cell r="AR356">
            <v>0</v>
          </cell>
          <cell r="AS356">
            <v>200</v>
          </cell>
          <cell r="AT356">
            <v>0</v>
          </cell>
          <cell r="AU356">
            <v>0</v>
          </cell>
          <cell r="AV356">
            <v>200</v>
          </cell>
          <cell r="AW356">
            <v>131.69</v>
          </cell>
          <cell r="AX356">
            <v>0</v>
          </cell>
          <cell r="AY356">
            <v>129.03225806451613</v>
          </cell>
          <cell r="AZ356">
            <v>0</v>
          </cell>
          <cell r="BA356">
            <v>-129.03225806451613</v>
          </cell>
          <cell r="BB356">
            <v>32.903225806451616</v>
          </cell>
          <cell r="BC356">
            <v>0</v>
          </cell>
          <cell r="BD356">
            <v>0</v>
          </cell>
          <cell r="BE356">
            <v>0</v>
          </cell>
          <cell r="BF356">
            <v>-32.903225806451616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1</v>
          </cell>
          <cell r="BO356">
            <v>0</v>
          </cell>
          <cell r="BP356">
            <v>126.35</v>
          </cell>
          <cell r="BQ356">
            <v>126.35</v>
          </cell>
          <cell r="BR356">
            <v>0</v>
          </cell>
          <cell r="BS356">
            <v>33.535750000000007</v>
          </cell>
          <cell r="BT356">
            <v>2.5999999999999996</v>
          </cell>
          <cell r="BU356">
            <v>30.935750000000006</v>
          </cell>
          <cell r="BV356">
            <v>30.935750000000006</v>
          </cell>
          <cell r="BW356">
            <v>0.24484170953700046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K356">
            <v>0</v>
          </cell>
          <cell r="CL356">
            <v>0</v>
          </cell>
          <cell r="CM356">
            <v>0</v>
          </cell>
          <cell r="CO356" t="str">
            <v>NEW25</v>
          </cell>
        </row>
        <row r="357">
          <cell r="C357">
            <v>353</v>
          </cell>
          <cell r="D357" t="str">
            <v>FAB-584</v>
          </cell>
          <cell r="E357" t="str">
            <v>Ronak</v>
          </cell>
          <cell r="F357" t="str">
            <v>Darshan</v>
          </cell>
          <cell r="G357" t="str">
            <v>Rushita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73</v>
          </cell>
          <cell r="N357">
            <v>5</v>
          </cell>
          <cell r="O357">
            <v>0</v>
          </cell>
          <cell r="P357">
            <v>0</v>
          </cell>
          <cell r="Q357">
            <v>1</v>
          </cell>
          <cell r="R357">
            <v>0</v>
          </cell>
          <cell r="S357">
            <v>0</v>
          </cell>
          <cell r="T357">
            <v>0</v>
          </cell>
          <cell r="U357">
            <v>73</v>
          </cell>
          <cell r="V357">
            <v>5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78</v>
          </cell>
          <cell r="AK357">
            <v>99.99</v>
          </cell>
          <cell r="AL357">
            <v>7799.2199999999993</v>
          </cell>
          <cell r="AM357">
            <v>106.99</v>
          </cell>
          <cell r="AN357">
            <v>133.73750000000001</v>
          </cell>
          <cell r="AO357">
            <v>26.747499999999999</v>
          </cell>
          <cell r="AP357">
            <v>160.48500000000001</v>
          </cell>
          <cell r="AR357">
            <v>0</v>
          </cell>
          <cell r="AS357">
            <v>0</v>
          </cell>
          <cell r="AT357">
            <v>500</v>
          </cell>
          <cell r="AU357">
            <v>0</v>
          </cell>
          <cell r="AV357">
            <v>500</v>
          </cell>
          <cell r="AW357">
            <v>106.99</v>
          </cell>
          <cell r="AX357">
            <v>0</v>
          </cell>
          <cell r="AY357">
            <v>322.58064516129031</v>
          </cell>
          <cell r="AZ357">
            <v>0</v>
          </cell>
          <cell r="BA357">
            <v>-322.58064516129031</v>
          </cell>
          <cell r="BB357">
            <v>82.258064516129025</v>
          </cell>
          <cell r="BC357">
            <v>0</v>
          </cell>
          <cell r="BD357">
            <v>13.840000000000003</v>
          </cell>
          <cell r="BE357">
            <v>-19.801290322580648</v>
          </cell>
          <cell r="BF357">
            <v>-102.05935483870968</v>
          </cell>
          <cell r="BG357">
            <v>0</v>
          </cell>
          <cell r="BH357">
            <v>5.9612903225806457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0.22</v>
          </cell>
          <cell r="BU357">
            <v>-0.22</v>
          </cell>
          <cell r="BV357">
            <v>-0.22</v>
          </cell>
          <cell r="BW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K357">
            <v>0</v>
          </cell>
          <cell r="CL357">
            <v>0</v>
          </cell>
          <cell r="CM357">
            <v>0</v>
          </cell>
          <cell r="CO357" t="str">
            <v>NEW25</v>
          </cell>
        </row>
        <row r="358">
          <cell r="C358">
            <v>354</v>
          </cell>
          <cell r="D358" t="str">
            <v>FAB-585</v>
          </cell>
          <cell r="E358" t="str">
            <v>Ronak</v>
          </cell>
          <cell r="F358" t="str">
            <v>Darshan</v>
          </cell>
          <cell r="G358" t="str">
            <v>Rushita</v>
          </cell>
          <cell r="I358">
            <v>3</v>
          </cell>
          <cell r="J358">
            <v>0</v>
          </cell>
          <cell r="K358">
            <v>0</v>
          </cell>
          <cell r="L358">
            <v>0</v>
          </cell>
          <cell r="M358">
            <v>66</v>
          </cell>
          <cell r="N358">
            <v>12</v>
          </cell>
          <cell r="O358">
            <v>0</v>
          </cell>
          <cell r="P358">
            <v>0</v>
          </cell>
          <cell r="Q358">
            <v>2</v>
          </cell>
          <cell r="R358">
            <v>0</v>
          </cell>
          <cell r="S358">
            <v>0</v>
          </cell>
          <cell r="T358">
            <v>0</v>
          </cell>
          <cell r="U358">
            <v>69</v>
          </cell>
          <cell r="V358">
            <v>12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3</v>
          </cell>
          <cell r="AJ358">
            <v>78</v>
          </cell>
          <cell r="AK358">
            <v>149.99</v>
          </cell>
          <cell r="AL358">
            <v>11699.220000000001</v>
          </cell>
          <cell r="AM358">
            <v>318.73</v>
          </cell>
          <cell r="AN358">
            <v>398.41250000000002</v>
          </cell>
          <cell r="AO358">
            <v>79.682500000000005</v>
          </cell>
          <cell r="AP358">
            <v>478.09500000000003</v>
          </cell>
          <cell r="AR358">
            <v>0</v>
          </cell>
          <cell r="AS358">
            <v>0</v>
          </cell>
          <cell r="AT358">
            <v>700</v>
          </cell>
          <cell r="AU358">
            <v>0</v>
          </cell>
          <cell r="AV358">
            <v>700</v>
          </cell>
          <cell r="AW358">
            <v>318.73</v>
          </cell>
          <cell r="AX358">
            <v>3</v>
          </cell>
          <cell r="AY358">
            <v>451.61290322580646</v>
          </cell>
          <cell r="AZ358">
            <v>484.31000000000006</v>
          </cell>
          <cell r="BA358">
            <v>32.697096774193597</v>
          </cell>
          <cell r="BB358">
            <v>115.16129032258065</v>
          </cell>
          <cell r="BC358">
            <v>58.943100000000008</v>
          </cell>
          <cell r="BD358">
            <v>2.7</v>
          </cell>
          <cell r="BE358">
            <v>47.939874193548391</v>
          </cell>
          <cell r="BF358">
            <v>-67.221416129032264</v>
          </cell>
          <cell r="BG358">
            <v>9.8985926769111485E-2</v>
          </cell>
          <cell r="BH358">
            <v>8.3032258064516125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K358">
            <v>0</v>
          </cell>
          <cell r="CL358">
            <v>0</v>
          </cell>
          <cell r="CM358">
            <v>0</v>
          </cell>
          <cell r="CO358" t="str">
            <v>NEW25</v>
          </cell>
        </row>
        <row r="359">
          <cell r="C359">
            <v>355</v>
          </cell>
          <cell r="D359" t="str">
            <v>FAB-586</v>
          </cell>
          <cell r="E359" t="str">
            <v>Ronak</v>
          </cell>
          <cell r="F359" t="str">
            <v>Darshan</v>
          </cell>
          <cell r="G359" t="str">
            <v>Rushita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45</v>
          </cell>
          <cell r="N359">
            <v>11</v>
          </cell>
          <cell r="O359">
            <v>0</v>
          </cell>
          <cell r="P359">
            <v>0</v>
          </cell>
          <cell r="Q359">
            <v>0</v>
          </cell>
          <cell r="R359">
            <v>1</v>
          </cell>
          <cell r="S359">
            <v>0</v>
          </cell>
          <cell r="T359">
            <v>0</v>
          </cell>
          <cell r="U359">
            <v>45</v>
          </cell>
          <cell r="V359">
            <v>11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56</v>
          </cell>
          <cell r="AK359">
            <v>179.99</v>
          </cell>
          <cell r="AL359">
            <v>10079.44</v>
          </cell>
          <cell r="AM359">
            <v>194.84</v>
          </cell>
          <cell r="AN359">
            <v>243.55</v>
          </cell>
          <cell r="AO359">
            <v>48.71</v>
          </cell>
          <cell r="AP359">
            <v>292.26</v>
          </cell>
          <cell r="AR359">
            <v>0</v>
          </cell>
          <cell r="AS359">
            <v>0</v>
          </cell>
          <cell r="AT359">
            <v>1000</v>
          </cell>
          <cell r="AU359">
            <v>0</v>
          </cell>
          <cell r="AV359">
            <v>1000</v>
          </cell>
          <cell r="AW359">
            <v>194.84</v>
          </cell>
          <cell r="AX359">
            <v>0</v>
          </cell>
          <cell r="AY359">
            <v>645.16129032258061</v>
          </cell>
          <cell r="AZ359">
            <v>0</v>
          </cell>
          <cell r="BA359">
            <v>-645.16129032258061</v>
          </cell>
          <cell r="BB359">
            <v>164.51612903225805</v>
          </cell>
          <cell r="BC359">
            <v>0</v>
          </cell>
          <cell r="BD359">
            <v>10.080000000000002</v>
          </cell>
          <cell r="BE359">
            <v>-20.073548387096778</v>
          </cell>
          <cell r="BF359">
            <v>-184.58967741935481</v>
          </cell>
          <cell r="BG359">
            <v>0</v>
          </cell>
          <cell r="BH359">
            <v>9.9935483870967747</v>
          </cell>
          <cell r="BI359">
            <v>0</v>
          </cell>
          <cell r="BJ359">
            <v>1400</v>
          </cell>
          <cell r="BK359">
            <v>0</v>
          </cell>
          <cell r="BL359">
            <v>1400</v>
          </cell>
          <cell r="BM359">
            <v>0</v>
          </cell>
          <cell r="BN359">
            <v>0</v>
          </cell>
          <cell r="BO359">
            <v>903.22580645161293</v>
          </cell>
          <cell r="BP359">
            <v>0</v>
          </cell>
          <cell r="BQ359">
            <v>-903.22580645161293</v>
          </cell>
          <cell r="BR359">
            <v>266.45161290322579</v>
          </cell>
          <cell r="BS359">
            <v>0</v>
          </cell>
          <cell r="BT359">
            <v>0.4</v>
          </cell>
          <cell r="BU359">
            <v>-0.4</v>
          </cell>
          <cell r="BV359">
            <v>-266.85161290322577</v>
          </cell>
          <cell r="BW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K359">
            <v>0</v>
          </cell>
          <cell r="CL359">
            <v>0</v>
          </cell>
          <cell r="CM359">
            <v>0</v>
          </cell>
          <cell r="CO359" t="str">
            <v>NEW25</v>
          </cell>
        </row>
        <row r="360">
          <cell r="C360">
            <v>356</v>
          </cell>
          <cell r="D360" t="str">
            <v>FAB-587</v>
          </cell>
          <cell r="E360" t="str">
            <v>Tejas</v>
          </cell>
          <cell r="F360" t="str">
            <v>Darshan</v>
          </cell>
          <cell r="G360" t="str">
            <v>Rushita</v>
          </cell>
          <cell r="I360">
            <v>1</v>
          </cell>
          <cell r="J360">
            <v>0</v>
          </cell>
          <cell r="K360">
            <v>0</v>
          </cell>
          <cell r="L360">
            <v>0</v>
          </cell>
          <cell r="M360">
            <v>12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13</v>
          </cell>
          <cell r="V360">
            <v>2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1</v>
          </cell>
          <cell r="AJ360">
            <v>12</v>
          </cell>
          <cell r="AK360">
            <v>65.989999999999995</v>
          </cell>
          <cell r="AL360">
            <v>791.87999999999988</v>
          </cell>
          <cell r="AM360">
            <v>144.45999999999998</v>
          </cell>
          <cell r="AN360">
            <v>180.57499999999996</v>
          </cell>
          <cell r="AO360">
            <v>36.114999999999995</v>
          </cell>
          <cell r="AP360">
            <v>216.68999999999994</v>
          </cell>
          <cell r="AR360">
            <v>300</v>
          </cell>
          <cell r="AS360">
            <v>0</v>
          </cell>
          <cell r="AT360">
            <v>0</v>
          </cell>
          <cell r="AU360">
            <v>0</v>
          </cell>
          <cell r="AV360">
            <v>300</v>
          </cell>
          <cell r="AW360">
            <v>144.45999999999998</v>
          </cell>
          <cell r="AX360">
            <v>1</v>
          </cell>
          <cell r="AY360">
            <v>193.54838709677421</v>
          </cell>
          <cell r="AZ360">
            <v>70.19</v>
          </cell>
          <cell r="BA360">
            <v>-123.35838709677421</v>
          </cell>
          <cell r="BB360">
            <v>49.354838709677423</v>
          </cell>
          <cell r="BC360">
            <v>29.119999999999997</v>
          </cell>
          <cell r="BD360">
            <v>1.83</v>
          </cell>
          <cell r="BE360">
            <v>27.29</v>
          </cell>
          <cell r="BF360">
            <v>-22.064838709677424</v>
          </cell>
          <cell r="BG360">
            <v>0.38880182362159854</v>
          </cell>
          <cell r="BH360">
            <v>0</v>
          </cell>
          <cell r="BI360">
            <v>0</v>
          </cell>
          <cell r="BJ360">
            <v>100</v>
          </cell>
          <cell r="BK360">
            <v>0</v>
          </cell>
          <cell r="BL360">
            <v>100</v>
          </cell>
          <cell r="BM360">
            <v>0</v>
          </cell>
          <cell r="BN360">
            <v>0</v>
          </cell>
          <cell r="BO360">
            <v>64.516129032258064</v>
          </cell>
          <cell r="BP360">
            <v>0</v>
          </cell>
          <cell r="BQ360">
            <v>-64.516129032258064</v>
          </cell>
          <cell r="BR360">
            <v>19.032258064516128</v>
          </cell>
          <cell r="BS360">
            <v>0</v>
          </cell>
          <cell r="BT360">
            <v>0</v>
          </cell>
          <cell r="BU360">
            <v>0</v>
          </cell>
          <cell r="BV360">
            <v>-19.032258064516128</v>
          </cell>
          <cell r="BW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K360">
            <v>0</v>
          </cell>
          <cell r="CL360">
            <v>0</v>
          </cell>
          <cell r="CM360">
            <v>0</v>
          </cell>
          <cell r="CO360" t="str">
            <v>NEW25</v>
          </cell>
        </row>
        <row r="361">
          <cell r="C361">
            <v>357</v>
          </cell>
          <cell r="D361" t="str">
            <v>FAB-588</v>
          </cell>
          <cell r="E361" t="str">
            <v>Tejas</v>
          </cell>
          <cell r="F361" t="str">
            <v>Darshan</v>
          </cell>
          <cell r="G361" t="str">
            <v>Rushita</v>
          </cell>
          <cell r="I361">
            <v>3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1</v>
          </cell>
          <cell r="O361">
            <v>0</v>
          </cell>
          <cell r="P361">
            <v>0</v>
          </cell>
          <cell r="Q361">
            <v>3</v>
          </cell>
          <cell r="R361">
            <v>0</v>
          </cell>
          <cell r="S361">
            <v>0</v>
          </cell>
          <cell r="T361">
            <v>0</v>
          </cell>
          <cell r="U361">
            <v>3</v>
          </cell>
          <cell r="V361">
            <v>1</v>
          </cell>
          <cell r="W361">
            <v>0</v>
          </cell>
          <cell r="X361">
            <v>0</v>
          </cell>
          <cell r="Y361">
            <v>21</v>
          </cell>
          <cell r="Z361">
            <v>21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3</v>
          </cell>
          <cell r="AJ361">
            <v>1</v>
          </cell>
          <cell r="AK361">
            <v>74.989999999999995</v>
          </cell>
          <cell r="AL361">
            <v>74.989999999999995</v>
          </cell>
          <cell r="AM361">
            <v>239.02999999999997</v>
          </cell>
          <cell r="AN361">
            <v>298.78749999999997</v>
          </cell>
          <cell r="AO361">
            <v>59.757499999999993</v>
          </cell>
          <cell r="AP361">
            <v>358.54499999999996</v>
          </cell>
          <cell r="AR361">
            <v>300</v>
          </cell>
          <cell r="AS361">
            <v>0</v>
          </cell>
          <cell r="AT361">
            <v>0</v>
          </cell>
          <cell r="AU361">
            <v>0</v>
          </cell>
          <cell r="AV361">
            <v>300</v>
          </cell>
          <cell r="AW361">
            <v>239.02999999999997</v>
          </cell>
          <cell r="AX361">
            <v>3</v>
          </cell>
          <cell r="AY361">
            <v>193.54838709677421</v>
          </cell>
          <cell r="AZ361">
            <v>239.57999999999998</v>
          </cell>
          <cell r="BA361">
            <v>46.031612903225778</v>
          </cell>
          <cell r="BB361">
            <v>49.354838709677423</v>
          </cell>
          <cell r="BC361">
            <v>132.46964999999997</v>
          </cell>
          <cell r="BD361">
            <v>0</v>
          </cell>
          <cell r="BE361">
            <v>132.46964999999997</v>
          </cell>
          <cell r="BF361">
            <v>83.11481129032255</v>
          </cell>
          <cell r="BG361">
            <v>0.55292449286250933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K361">
            <v>0</v>
          </cell>
          <cell r="CL361">
            <v>0</v>
          </cell>
          <cell r="CM361">
            <v>0</v>
          </cell>
          <cell r="CO361" t="str">
            <v>NEW25</v>
          </cell>
        </row>
        <row r="362">
          <cell r="C362">
            <v>358</v>
          </cell>
          <cell r="D362" t="str">
            <v>FAB-589</v>
          </cell>
          <cell r="E362" t="str">
            <v>Tejas</v>
          </cell>
          <cell r="F362" t="str">
            <v>Darshan</v>
          </cell>
          <cell r="G362" t="str">
            <v>Rushita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10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1</v>
          </cell>
          <cell r="S362">
            <v>0</v>
          </cell>
          <cell r="T362">
            <v>0</v>
          </cell>
          <cell r="U362">
            <v>10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10</v>
          </cell>
          <cell r="AK362">
            <v>127.99</v>
          </cell>
          <cell r="AL362">
            <v>1279.8999999999999</v>
          </cell>
          <cell r="AM362">
            <v>138.22999999999999</v>
          </cell>
          <cell r="AN362">
            <v>172.78749999999999</v>
          </cell>
          <cell r="AO362">
            <v>34.557499999999997</v>
          </cell>
          <cell r="AP362">
            <v>207.345</v>
          </cell>
          <cell r="AR362">
            <v>200</v>
          </cell>
          <cell r="AS362">
            <v>0</v>
          </cell>
          <cell r="AT362">
            <v>0</v>
          </cell>
          <cell r="AU362">
            <v>0</v>
          </cell>
          <cell r="AV362">
            <v>200</v>
          </cell>
          <cell r="AW362">
            <v>138.22999999999999</v>
          </cell>
          <cell r="AX362">
            <v>0</v>
          </cell>
          <cell r="AY362">
            <v>129.03225806451613</v>
          </cell>
          <cell r="AZ362">
            <v>0</v>
          </cell>
          <cell r="BA362">
            <v>-129.03225806451613</v>
          </cell>
          <cell r="BB362">
            <v>32.903225806451616</v>
          </cell>
          <cell r="BC362">
            <v>0</v>
          </cell>
          <cell r="BD362">
            <v>0</v>
          </cell>
          <cell r="BE362">
            <v>0</v>
          </cell>
          <cell r="BF362">
            <v>-32.903225806451616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K362">
            <v>0</v>
          </cell>
          <cell r="CL362">
            <v>0</v>
          </cell>
          <cell r="CM362">
            <v>0</v>
          </cell>
          <cell r="CO362" t="str">
            <v>NEW25</v>
          </cell>
        </row>
        <row r="363">
          <cell r="C363">
            <v>359</v>
          </cell>
          <cell r="D363" t="str">
            <v>FAB-590</v>
          </cell>
          <cell r="E363" t="str">
            <v>Tejas</v>
          </cell>
          <cell r="F363" t="str">
            <v>Darshan</v>
          </cell>
          <cell r="G363" t="str">
            <v>Rushita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17</v>
          </cell>
          <cell r="N363">
            <v>0</v>
          </cell>
          <cell r="O363">
            <v>0</v>
          </cell>
          <cell r="P363">
            <v>0</v>
          </cell>
          <cell r="Q363">
            <v>2</v>
          </cell>
          <cell r="R363">
            <v>0</v>
          </cell>
          <cell r="S363">
            <v>0</v>
          </cell>
          <cell r="T363">
            <v>0</v>
          </cell>
          <cell r="U363">
            <v>21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17</v>
          </cell>
          <cell r="AK363">
            <v>63.994999999999997</v>
          </cell>
          <cell r="AL363">
            <v>1087.915</v>
          </cell>
          <cell r="AM363">
            <v>413.73</v>
          </cell>
          <cell r="AN363">
            <v>517.16250000000002</v>
          </cell>
          <cell r="AO363">
            <v>103.4325</v>
          </cell>
          <cell r="AP363">
            <v>620.59500000000003</v>
          </cell>
          <cell r="AR363">
            <v>500</v>
          </cell>
          <cell r="AS363">
            <v>0</v>
          </cell>
          <cell r="AT363">
            <v>0</v>
          </cell>
          <cell r="AU363">
            <v>0</v>
          </cell>
          <cell r="AV363">
            <v>500</v>
          </cell>
          <cell r="AW363">
            <v>413.73</v>
          </cell>
          <cell r="AX363">
            <v>0</v>
          </cell>
          <cell r="AY363">
            <v>322.58064516129031</v>
          </cell>
          <cell r="AZ363">
            <v>0</v>
          </cell>
          <cell r="BA363">
            <v>-322.58064516129031</v>
          </cell>
          <cell r="BB363">
            <v>82.258064516129025</v>
          </cell>
          <cell r="BC363">
            <v>0</v>
          </cell>
          <cell r="BD363">
            <v>1.24</v>
          </cell>
          <cell r="BE363">
            <v>-1.24</v>
          </cell>
          <cell r="BF363">
            <v>-83.49806451612902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K363">
            <v>0</v>
          </cell>
          <cell r="CL363">
            <v>0</v>
          </cell>
          <cell r="CM363">
            <v>0</v>
          </cell>
          <cell r="CO363" t="str">
            <v>NEW25</v>
          </cell>
        </row>
        <row r="364">
          <cell r="C364">
            <v>360</v>
          </cell>
          <cell r="D364" t="str">
            <v>FAB-591</v>
          </cell>
          <cell r="E364" t="str">
            <v>Tejas</v>
          </cell>
          <cell r="F364" t="str">
            <v>Darshan</v>
          </cell>
          <cell r="G364" t="str">
            <v>Rushita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K364">
            <v>0</v>
          </cell>
          <cell r="CL364">
            <v>0</v>
          </cell>
          <cell r="CM364">
            <v>0</v>
          </cell>
          <cell r="CO364" t="str">
            <v>NEW25</v>
          </cell>
        </row>
        <row r="365">
          <cell r="C365">
            <v>361</v>
          </cell>
          <cell r="D365" t="str">
            <v>GEN-HW01</v>
          </cell>
          <cell r="E365" t="str">
            <v>Tushar</v>
          </cell>
          <cell r="F365" t="str">
            <v>Darshan</v>
          </cell>
          <cell r="G365" t="str">
            <v>Rushita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22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22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22</v>
          </cell>
          <cell r="AK365">
            <v>58.99</v>
          </cell>
          <cell r="AL365">
            <v>1297.78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500</v>
          </cell>
          <cell r="AV365">
            <v>500</v>
          </cell>
          <cell r="AW365">
            <v>0</v>
          </cell>
          <cell r="AX365">
            <v>1</v>
          </cell>
          <cell r="AY365">
            <v>322.58064516129031</v>
          </cell>
          <cell r="AZ365">
            <v>64.19</v>
          </cell>
          <cell r="BA365">
            <v>-258.39064516129031</v>
          </cell>
          <cell r="BB365">
            <v>82.258064516129025</v>
          </cell>
          <cell r="BC365">
            <v>22.961549999999992</v>
          </cell>
          <cell r="BD365">
            <v>6</v>
          </cell>
          <cell r="BE365">
            <v>16.961549999999992</v>
          </cell>
          <cell r="BF365">
            <v>-65.296514516129037</v>
          </cell>
          <cell r="BG365">
            <v>0.26423975697149077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K365">
            <v>0</v>
          </cell>
          <cell r="CL365">
            <v>0</v>
          </cell>
          <cell r="CM365">
            <v>0</v>
          </cell>
          <cell r="CO365" t="str">
            <v>NEW25</v>
          </cell>
        </row>
        <row r="366">
          <cell r="C366">
            <v>362</v>
          </cell>
          <cell r="D366" t="str">
            <v>GEN-HW02</v>
          </cell>
          <cell r="E366" t="str">
            <v>Tushar</v>
          </cell>
          <cell r="F366" t="str">
            <v>Darshan</v>
          </cell>
          <cell r="G366" t="str">
            <v>Rushita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25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25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25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500</v>
          </cell>
          <cell r="AV366">
            <v>500</v>
          </cell>
          <cell r="AW366">
            <v>0</v>
          </cell>
          <cell r="AX366">
            <v>0</v>
          </cell>
          <cell r="AY366">
            <v>322.58064516129031</v>
          </cell>
          <cell r="AZ366">
            <v>0</v>
          </cell>
          <cell r="BA366">
            <v>-322.58064516129031</v>
          </cell>
          <cell r="BB366">
            <v>82.258064516129025</v>
          </cell>
          <cell r="BC366">
            <v>0</v>
          </cell>
          <cell r="BD366">
            <v>2.5</v>
          </cell>
          <cell r="BE366">
            <v>-2.5</v>
          </cell>
          <cell r="BF366">
            <v>-84.758064516129025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K366">
            <v>0</v>
          </cell>
          <cell r="CL366">
            <v>0</v>
          </cell>
          <cell r="CM366">
            <v>0</v>
          </cell>
          <cell r="CO366" t="str">
            <v>NEW25</v>
          </cell>
        </row>
        <row r="367">
          <cell r="C367">
            <v>363</v>
          </cell>
          <cell r="D367" t="str">
            <v>GEN-SP01</v>
          </cell>
          <cell r="E367" t="str">
            <v>Shubham</v>
          </cell>
          <cell r="F367" t="str">
            <v>Darshan</v>
          </cell>
          <cell r="G367" t="str">
            <v>Rushita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4</v>
          </cell>
          <cell r="R367">
            <v>1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168.74</v>
          </cell>
          <cell r="AL367">
            <v>0</v>
          </cell>
          <cell r="AM367">
            <v>900.96</v>
          </cell>
          <cell r="AN367">
            <v>1126.2</v>
          </cell>
          <cell r="AO367">
            <v>225.24</v>
          </cell>
          <cell r="AP367">
            <v>1351.44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562.38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338.58000000000004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K367">
            <v>0</v>
          </cell>
          <cell r="CL367">
            <v>0</v>
          </cell>
          <cell r="CM367">
            <v>0</v>
          </cell>
          <cell r="CO367" t="str">
            <v>NEW25</v>
          </cell>
        </row>
        <row r="368">
          <cell r="C368">
            <v>364</v>
          </cell>
          <cell r="D368" t="str">
            <v>GEN-SP04</v>
          </cell>
          <cell r="E368" t="str">
            <v>Shubham</v>
          </cell>
          <cell r="F368" t="str">
            <v>Darshan</v>
          </cell>
          <cell r="G368" t="str">
            <v>Rushita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1</v>
          </cell>
          <cell r="O368">
            <v>0</v>
          </cell>
          <cell r="P368">
            <v>0</v>
          </cell>
          <cell r="Q368">
            <v>60</v>
          </cell>
          <cell r="R368">
            <v>1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1</v>
          </cell>
          <cell r="AK368">
            <v>211.31786885245884</v>
          </cell>
          <cell r="AL368">
            <v>211.31786885245884</v>
          </cell>
          <cell r="AM368">
            <v>13704.289999999999</v>
          </cell>
          <cell r="AN368">
            <v>17130.362499999999</v>
          </cell>
          <cell r="AO368">
            <v>3426.0725000000002</v>
          </cell>
          <cell r="AP368">
            <v>20556.434999999998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12605.429999999998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1.85</v>
          </cell>
          <cell r="BE368">
            <v>-1.85</v>
          </cell>
          <cell r="BF368">
            <v>-1.85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1098.8600000000001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K368">
            <v>0</v>
          </cell>
          <cell r="CL368">
            <v>0</v>
          </cell>
          <cell r="CM368">
            <v>0</v>
          </cell>
          <cell r="CO368" t="str">
            <v>NEW25</v>
          </cell>
        </row>
        <row r="369">
          <cell r="C369">
            <v>365</v>
          </cell>
          <cell r="D369" t="str">
            <v>GEN-SP06</v>
          </cell>
          <cell r="E369" t="str">
            <v>Shubham</v>
          </cell>
          <cell r="F369" t="str">
            <v>Darshan</v>
          </cell>
          <cell r="G369" t="str">
            <v>Rushita</v>
          </cell>
          <cell r="I369">
            <v>4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19</v>
          </cell>
          <cell r="R369">
            <v>0</v>
          </cell>
          <cell r="S369">
            <v>0</v>
          </cell>
          <cell r="T369">
            <v>0</v>
          </cell>
          <cell r="U369">
            <v>4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4</v>
          </cell>
          <cell r="AJ369">
            <v>0</v>
          </cell>
          <cell r="AK369">
            <v>131.28411764705882</v>
          </cell>
          <cell r="AL369">
            <v>0</v>
          </cell>
          <cell r="AM369">
            <v>2624.6400000000003</v>
          </cell>
          <cell r="AN369">
            <v>3280.8000000000006</v>
          </cell>
          <cell r="AO369">
            <v>656.1600000000002</v>
          </cell>
          <cell r="AP369">
            <v>3936.9600000000009</v>
          </cell>
          <cell r="AR369">
            <v>0</v>
          </cell>
          <cell r="AS369">
            <v>300</v>
          </cell>
          <cell r="AT369">
            <v>0</v>
          </cell>
          <cell r="AU369">
            <v>0</v>
          </cell>
          <cell r="AV369">
            <v>300</v>
          </cell>
          <cell r="AW369">
            <v>2494.65</v>
          </cell>
          <cell r="AX369">
            <v>4</v>
          </cell>
          <cell r="AY369">
            <v>193.54838709677421</v>
          </cell>
          <cell r="AZ369">
            <v>570.13</v>
          </cell>
          <cell r="BA369">
            <v>376.58161290322579</v>
          </cell>
          <cell r="BB369">
            <v>49.354838709677423</v>
          </cell>
          <cell r="BC369">
            <v>306.06000000000006</v>
          </cell>
          <cell r="BD369">
            <v>20.059999999999999</v>
          </cell>
          <cell r="BE369">
            <v>286.00000000000006</v>
          </cell>
          <cell r="BF369">
            <v>236.64516129032262</v>
          </cell>
          <cell r="BG369">
            <v>0.50163997684738582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129.99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0.5</v>
          </cell>
          <cell r="BU369">
            <v>-0.5</v>
          </cell>
          <cell r="BV369">
            <v>-0.5</v>
          </cell>
          <cell r="BW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K369">
            <v>0</v>
          </cell>
          <cell r="CL369">
            <v>0</v>
          </cell>
          <cell r="CM369">
            <v>0</v>
          </cell>
          <cell r="CO369" t="str">
            <v>NEW25</v>
          </cell>
        </row>
        <row r="370">
          <cell r="C370">
            <v>366</v>
          </cell>
          <cell r="D370" t="str">
            <v>GEN-SP07</v>
          </cell>
          <cell r="E370" t="str">
            <v>Shubham</v>
          </cell>
          <cell r="F370" t="str">
            <v>Darshan</v>
          </cell>
          <cell r="G370" t="str">
            <v>Rushita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26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145.60538461538454</v>
          </cell>
          <cell r="AL370">
            <v>0</v>
          </cell>
          <cell r="AM370">
            <v>4005.4900000000002</v>
          </cell>
          <cell r="AN370">
            <v>5006.8625000000002</v>
          </cell>
          <cell r="AO370">
            <v>1001.3724999999999</v>
          </cell>
          <cell r="AP370">
            <v>6008.2350000000006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3240.42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765.07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K370">
            <v>0</v>
          </cell>
          <cell r="CL370">
            <v>0</v>
          </cell>
          <cell r="CM370">
            <v>0</v>
          </cell>
          <cell r="CO370" t="str">
            <v>NEW25</v>
          </cell>
        </row>
        <row r="371">
          <cell r="C371">
            <v>367</v>
          </cell>
          <cell r="D371" t="str">
            <v>GEN-SP08</v>
          </cell>
          <cell r="E371" t="str">
            <v>Shubham</v>
          </cell>
          <cell r="F371" t="str">
            <v>Darshan</v>
          </cell>
          <cell r="G371" t="str">
            <v>Rushita</v>
          </cell>
          <cell r="I371">
            <v>3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30</v>
          </cell>
          <cell r="R371">
            <v>0</v>
          </cell>
          <cell r="S371">
            <v>0</v>
          </cell>
          <cell r="T371">
            <v>0</v>
          </cell>
          <cell r="U371">
            <v>6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3</v>
          </cell>
          <cell r="AJ371">
            <v>0</v>
          </cell>
          <cell r="AK371">
            <v>112.90935483870959</v>
          </cell>
          <cell r="AL371">
            <v>0</v>
          </cell>
          <cell r="AM371">
            <v>3955.1999999999994</v>
          </cell>
          <cell r="AN371">
            <v>4943.9999999999991</v>
          </cell>
          <cell r="AO371">
            <v>988.79999999999984</v>
          </cell>
          <cell r="AP371">
            <v>5932.7999999999993</v>
          </cell>
          <cell r="AR371">
            <v>0</v>
          </cell>
          <cell r="AS371">
            <v>200</v>
          </cell>
          <cell r="AT371">
            <v>0</v>
          </cell>
          <cell r="AU371">
            <v>0</v>
          </cell>
          <cell r="AV371">
            <v>200</v>
          </cell>
          <cell r="AW371">
            <v>3598.3299999999995</v>
          </cell>
          <cell r="AX371">
            <v>3</v>
          </cell>
          <cell r="AY371">
            <v>129.03225806451613</v>
          </cell>
          <cell r="AZ371">
            <v>374.45</v>
          </cell>
          <cell r="BA371">
            <v>245.41774193548386</v>
          </cell>
          <cell r="BB371">
            <v>32.903225806451616</v>
          </cell>
          <cell r="BC371">
            <v>139.20999999999998</v>
          </cell>
          <cell r="BD371">
            <v>56.34</v>
          </cell>
          <cell r="BE371">
            <v>82.869999999999976</v>
          </cell>
          <cell r="BF371">
            <v>49.96677419354836</v>
          </cell>
          <cell r="BG371">
            <v>0.22131125650954728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356.86999999999995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K371">
            <v>0</v>
          </cell>
          <cell r="CL371">
            <v>0</v>
          </cell>
          <cell r="CM371">
            <v>0</v>
          </cell>
          <cell r="CO371" t="str">
            <v>NEW25</v>
          </cell>
        </row>
        <row r="372">
          <cell r="C372">
            <v>368</v>
          </cell>
          <cell r="D372" t="str">
            <v>FAB-592</v>
          </cell>
          <cell r="E372" t="str">
            <v>Ronak</v>
          </cell>
          <cell r="F372" t="str">
            <v>Darshan</v>
          </cell>
          <cell r="G372" t="str">
            <v>Rushita</v>
          </cell>
          <cell r="I372">
            <v>1</v>
          </cell>
          <cell r="J372">
            <v>0</v>
          </cell>
          <cell r="K372">
            <v>0</v>
          </cell>
          <cell r="L372">
            <v>0</v>
          </cell>
          <cell r="M372">
            <v>3</v>
          </cell>
          <cell r="N372">
            <v>0</v>
          </cell>
          <cell r="O372">
            <v>0</v>
          </cell>
          <cell r="P372">
            <v>0</v>
          </cell>
          <cell r="Q372">
            <v>4</v>
          </cell>
          <cell r="R372">
            <v>0</v>
          </cell>
          <cell r="S372">
            <v>0</v>
          </cell>
          <cell r="T372">
            <v>0</v>
          </cell>
          <cell r="U372">
            <v>4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1</v>
          </cell>
          <cell r="AJ372">
            <v>3</v>
          </cell>
          <cell r="AK372">
            <v>90.99</v>
          </cell>
          <cell r="AL372">
            <v>272.96999999999997</v>
          </cell>
          <cell r="AM372">
            <v>389.36</v>
          </cell>
          <cell r="AN372">
            <v>486.7</v>
          </cell>
          <cell r="AO372">
            <v>97.34</v>
          </cell>
          <cell r="AP372">
            <v>584.04</v>
          </cell>
          <cell r="AR372">
            <v>0</v>
          </cell>
          <cell r="AS372">
            <v>0</v>
          </cell>
          <cell r="AT372">
            <v>600</v>
          </cell>
          <cell r="AU372">
            <v>0</v>
          </cell>
          <cell r="AV372">
            <v>600</v>
          </cell>
          <cell r="AW372">
            <v>389.36</v>
          </cell>
          <cell r="AX372">
            <v>1</v>
          </cell>
          <cell r="AY372">
            <v>387.09677419354841</v>
          </cell>
          <cell r="AZ372">
            <v>98.77</v>
          </cell>
          <cell r="BA372">
            <v>-288.32677419354843</v>
          </cell>
          <cell r="BB372">
            <v>98.709677419354847</v>
          </cell>
          <cell r="BC372">
            <v>21.106549999999999</v>
          </cell>
          <cell r="BD372">
            <v>47.720000000000006</v>
          </cell>
          <cell r="BE372">
            <v>-26.613450000000007</v>
          </cell>
          <cell r="BF372">
            <v>-125.32312741935485</v>
          </cell>
          <cell r="BG372">
            <v>-0.26944871924673491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K372">
            <v>0</v>
          </cell>
          <cell r="CL372">
            <v>0</v>
          </cell>
          <cell r="CM372">
            <v>0</v>
          </cell>
          <cell r="CO372" t="str">
            <v>NEW25</v>
          </cell>
        </row>
        <row r="373">
          <cell r="C373">
            <v>369</v>
          </cell>
          <cell r="D373" t="str">
            <v>FAB-593</v>
          </cell>
          <cell r="E373" t="str">
            <v>Ronak</v>
          </cell>
          <cell r="F373" t="str">
            <v>Darshan</v>
          </cell>
          <cell r="G373" t="str">
            <v>Rushita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17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17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17</v>
          </cell>
          <cell r="AK373">
            <v>115.98999999999998</v>
          </cell>
          <cell r="AL373">
            <v>1971.8299999999997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R373">
            <v>0</v>
          </cell>
          <cell r="AS373">
            <v>0</v>
          </cell>
          <cell r="AT373">
            <v>600</v>
          </cell>
          <cell r="AU373">
            <v>0</v>
          </cell>
          <cell r="AV373">
            <v>600</v>
          </cell>
          <cell r="AW373">
            <v>0</v>
          </cell>
          <cell r="AX373">
            <v>0</v>
          </cell>
          <cell r="AY373">
            <v>387.09677419354841</v>
          </cell>
          <cell r="AZ373">
            <v>0</v>
          </cell>
          <cell r="BA373">
            <v>-387.09677419354841</v>
          </cell>
          <cell r="BB373">
            <v>98.709677419354847</v>
          </cell>
          <cell r="BC373">
            <v>0</v>
          </cell>
          <cell r="BD373">
            <v>0</v>
          </cell>
          <cell r="BE373">
            <v>0</v>
          </cell>
          <cell r="BF373">
            <v>-98.709677419354847</v>
          </cell>
          <cell r="BG373">
            <v>0</v>
          </cell>
          <cell r="BH373">
            <v>0</v>
          </cell>
          <cell r="BI373">
            <v>0</v>
          </cell>
          <cell r="BJ373">
            <v>300</v>
          </cell>
          <cell r="BK373">
            <v>0</v>
          </cell>
          <cell r="BL373">
            <v>300</v>
          </cell>
          <cell r="BM373">
            <v>0</v>
          </cell>
          <cell r="BN373">
            <v>0</v>
          </cell>
          <cell r="BO373">
            <v>193.54838709677421</v>
          </cell>
          <cell r="BP373">
            <v>0</v>
          </cell>
          <cell r="BQ373">
            <v>-193.54838709677421</v>
          </cell>
          <cell r="BR373">
            <v>57.096774193548384</v>
          </cell>
          <cell r="BS373">
            <v>0</v>
          </cell>
          <cell r="BT373">
            <v>0</v>
          </cell>
          <cell r="BU373">
            <v>0</v>
          </cell>
          <cell r="BV373">
            <v>-57.096774193548384</v>
          </cell>
          <cell r="BW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K373">
            <v>0</v>
          </cell>
          <cell r="CL373">
            <v>0</v>
          </cell>
          <cell r="CM373">
            <v>0</v>
          </cell>
          <cell r="CO373" t="str">
            <v>NEW25</v>
          </cell>
        </row>
        <row r="374">
          <cell r="C374">
            <v>370</v>
          </cell>
          <cell r="D374" t="str">
            <v>FAB-594</v>
          </cell>
          <cell r="E374" t="str">
            <v>Ronak</v>
          </cell>
          <cell r="F374" t="str">
            <v>Darshan</v>
          </cell>
          <cell r="G374" t="str">
            <v>Rushita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11</v>
          </cell>
          <cell r="N374">
            <v>0</v>
          </cell>
          <cell r="O374">
            <v>0</v>
          </cell>
          <cell r="P374">
            <v>0</v>
          </cell>
          <cell r="Q374">
            <v>5</v>
          </cell>
          <cell r="R374">
            <v>0</v>
          </cell>
          <cell r="S374">
            <v>0</v>
          </cell>
          <cell r="T374">
            <v>0</v>
          </cell>
          <cell r="U374">
            <v>11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11</v>
          </cell>
          <cell r="AK374">
            <v>91.656666666666652</v>
          </cell>
          <cell r="AL374">
            <v>1008.2233333333331</v>
          </cell>
          <cell r="AM374">
            <v>483.00999999999993</v>
          </cell>
          <cell r="AN374">
            <v>603.76249999999993</v>
          </cell>
          <cell r="AO374">
            <v>120.75249999999998</v>
          </cell>
          <cell r="AP374">
            <v>724.51499999999987</v>
          </cell>
          <cell r="AR374">
            <v>0</v>
          </cell>
          <cell r="AS374">
            <v>0</v>
          </cell>
          <cell r="AT374">
            <v>700</v>
          </cell>
          <cell r="AU374">
            <v>0</v>
          </cell>
          <cell r="AV374">
            <v>700</v>
          </cell>
          <cell r="AW374">
            <v>483.00999999999993</v>
          </cell>
          <cell r="AX374">
            <v>0</v>
          </cell>
          <cell r="AY374">
            <v>451.61290322580646</v>
          </cell>
          <cell r="AZ374">
            <v>0</v>
          </cell>
          <cell r="BA374">
            <v>-451.61290322580646</v>
          </cell>
          <cell r="BB374">
            <v>115.16129032258065</v>
          </cell>
          <cell r="BC374">
            <v>0</v>
          </cell>
          <cell r="BD374">
            <v>77.31</v>
          </cell>
          <cell r="BE374">
            <v>-77.31</v>
          </cell>
          <cell r="BF374">
            <v>-192.47129032258067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K374">
            <v>0</v>
          </cell>
          <cell r="CL374">
            <v>0</v>
          </cell>
          <cell r="CM374">
            <v>0</v>
          </cell>
          <cell r="CO374" t="str">
            <v>NEW25</v>
          </cell>
        </row>
        <row r="375">
          <cell r="C375">
            <v>371</v>
          </cell>
          <cell r="D375" t="str">
            <v>FAB-595</v>
          </cell>
          <cell r="E375" t="str">
            <v>Ronak</v>
          </cell>
          <cell r="F375" t="str">
            <v>Darshan</v>
          </cell>
          <cell r="G375" t="str">
            <v>Rushita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20</v>
          </cell>
          <cell r="Z375">
            <v>0</v>
          </cell>
          <cell r="AA375">
            <v>20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K375">
            <v>0</v>
          </cell>
          <cell r="CL375">
            <v>0</v>
          </cell>
          <cell r="CM375">
            <v>0</v>
          </cell>
          <cell r="CO375" t="str">
            <v>NEW25</v>
          </cell>
        </row>
        <row r="376">
          <cell r="C376">
            <v>372</v>
          </cell>
          <cell r="D376" t="str">
            <v>GEN-CB1015</v>
          </cell>
          <cell r="E376" t="str">
            <v>Tejas</v>
          </cell>
          <cell r="F376" t="str">
            <v>Darshan</v>
          </cell>
          <cell r="G376" t="str">
            <v>Rushita</v>
          </cell>
          <cell r="I376">
            <v>2</v>
          </cell>
          <cell r="J376">
            <v>0</v>
          </cell>
          <cell r="K376">
            <v>0</v>
          </cell>
          <cell r="L376">
            <v>0</v>
          </cell>
          <cell r="M376">
            <v>42</v>
          </cell>
          <cell r="N376">
            <v>0</v>
          </cell>
          <cell r="O376">
            <v>0</v>
          </cell>
          <cell r="P376">
            <v>0</v>
          </cell>
          <cell r="Q376">
            <v>11</v>
          </cell>
          <cell r="R376">
            <v>0</v>
          </cell>
          <cell r="S376">
            <v>0</v>
          </cell>
          <cell r="T376">
            <v>0</v>
          </cell>
          <cell r="U376">
            <v>44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2</v>
          </cell>
          <cell r="AJ376">
            <v>42</v>
          </cell>
          <cell r="AK376">
            <v>30.40666666666667</v>
          </cell>
          <cell r="AL376">
            <v>1277.0800000000002</v>
          </cell>
          <cell r="AM376">
            <v>390.20999999999992</v>
          </cell>
          <cell r="AN376">
            <v>487.76249999999993</v>
          </cell>
          <cell r="AO376">
            <v>97.552499999999981</v>
          </cell>
          <cell r="AP376">
            <v>585.31499999999994</v>
          </cell>
          <cell r="AR376">
            <v>0</v>
          </cell>
          <cell r="AS376">
            <v>0</v>
          </cell>
          <cell r="AT376">
            <v>300</v>
          </cell>
          <cell r="AU376">
            <v>0</v>
          </cell>
          <cell r="AV376">
            <v>300</v>
          </cell>
          <cell r="AW376">
            <v>127.25999999999999</v>
          </cell>
          <cell r="AX376">
            <v>1</v>
          </cell>
          <cell r="AY376">
            <v>193.54838709677421</v>
          </cell>
          <cell r="AZ376">
            <v>31.79</v>
          </cell>
          <cell r="BA376">
            <v>-161.75838709677421</v>
          </cell>
          <cell r="BB376">
            <v>49.354838709677423</v>
          </cell>
          <cell r="BC376">
            <v>8.98</v>
          </cell>
          <cell r="BD376">
            <v>10.041370000000001</v>
          </cell>
          <cell r="BE376">
            <v>-1.0613700000000001</v>
          </cell>
          <cell r="BF376">
            <v>-50.41620870967742</v>
          </cell>
          <cell r="BG376">
            <v>-3.3386914123938349E-2</v>
          </cell>
          <cell r="BH376">
            <v>0</v>
          </cell>
          <cell r="BI376">
            <v>0</v>
          </cell>
          <cell r="BJ376">
            <v>100</v>
          </cell>
          <cell r="BK376">
            <v>0</v>
          </cell>
          <cell r="BL376">
            <v>100</v>
          </cell>
          <cell r="BM376">
            <v>262.94999999999993</v>
          </cell>
          <cell r="BN376">
            <v>2</v>
          </cell>
          <cell r="BO376">
            <v>64.516129032258064</v>
          </cell>
          <cell r="BP376">
            <v>68.52000000000001</v>
          </cell>
          <cell r="BQ376">
            <v>4.0038709677419462</v>
          </cell>
          <cell r="BR376">
            <v>19.032258064516128</v>
          </cell>
          <cell r="BS376">
            <v>15.399400000000004</v>
          </cell>
          <cell r="BT376">
            <v>1.5999999999999999</v>
          </cell>
          <cell r="BU376">
            <v>13.799400000000004</v>
          </cell>
          <cell r="BV376">
            <v>-5.2328580645161242</v>
          </cell>
          <cell r="BW376">
            <v>0.20139229422066551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K376">
            <v>0</v>
          </cell>
          <cell r="CL376">
            <v>0</v>
          </cell>
          <cell r="CM376">
            <v>0</v>
          </cell>
          <cell r="CO376" t="str">
            <v>NEW25</v>
          </cell>
        </row>
        <row r="377">
          <cell r="C377">
            <v>373</v>
          </cell>
          <cell r="D377" t="str">
            <v>GEN-CB1016</v>
          </cell>
          <cell r="E377" t="str">
            <v>Tejas</v>
          </cell>
          <cell r="F377" t="str">
            <v>Darshan</v>
          </cell>
          <cell r="G377" t="str">
            <v>Rushita</v>
          </cell>
          <cell r="I377">
            <v>15</v>
          </cell>
          <cell r="J377">
            <v>0</v>
          </cell>
          <cell r="K377">
            <v>0</v>
          </cell>
          <cell r="L377">
            <v>0</v>
          </cell>
          <cell r="M377">
            <v>19</v>
          </cell>
          <cell r="N377">
            <v>0</v>
          </cell>
          <cell r="O377">
            <v>0</v>
          </cell>
          <cell r="P377">
            <v>0</v>
          </cell>
          <cell r="Q377">
            <v>6</v>
          </cell>
          <cell r="R377">
            <v>0</v>
          </cell>
          <cell r="S377">
            <v>0</v>
          </cell>
          <cell r="T377">
            <v>0</v>
          </cell>
          <cell r="U377">
            <v>35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15</v>
          </cell>
          <cell r="AJ377">
            <v>19</v>
          </cell>
          <cell r="AK377">
            <v>83.418571428571425</v>
          </cell>
          <cell r="AL377">
            <v>1584.9528571428571</v>
          </cell>
          <cell r="AM377">
            <v>623.55999999999995</v>
          </cell>
          <cell r="AN377">
            <v>779.45</v>
          </cell>
          <cell r="AO377">
            <v>155.88999999999999</v>
          </cell>
          <cell r="AP377">
            <v>935.34</v>
          </cell>
          <cell r="AR377">
            <v>0</v>
          </cell>
          <cell r="AS377">
            <v>0</v>
          </cell>
          <cell r="AT377">
            <v>1000</v>
          </cell>
          <cell r="AU377">
            <v>0</v>
          </cell>
          <cell r="AV377">
            <v>1000</v>
          </cell>
          <cell r="AW377">
            <v>445.71999999999997</v>
          </cell>
          <cell r="AX377">
            <v>16</v>
          </cell>
          <cell r="AY377">
            <v>645.16129032258061</v>
          </cell>
          <cell r="AZ377">
            <v>1418.4499999999996</v>
          </cell>
          <cell r="BA377">
            <v>773.28870967741898</v>
          </cell>
          <cell r="BB377">
            <v>164.51612903225805</v>
          </cell>
          <cell r="BC377">
            <v>102.07154999999989</v>
          </cell>
          <cell r="BD377">
            <v>57.529989999999977</v>
          </cell>
          <cell r="BE377">
            <v>44.541559999999912</v>
          </cell>
          <cell r="BF377">
            <v>-119.97456903225813</v>
          </cell>
          <cell r="BG377">
            <v>3.1401572138601945E-2</v>
          </cell>
          <cell r="BH377">
            <v>0</v>
          </cell>
          <cell r="BI377">
            <v>0</v>
          </cell>
          <cell r="BJ377">
            <v>200</v>
          </cell>
          <cell r="BK377">
            <v>0</v>
          </cell>
          <cell r="BL377">
            <v>200</v>
          </cell>
          <cell r="BM377">
            <v>177.83999999999997</v>
          </cell>
          <cell r="BN377">
            <v>0</v>
          </cell>
          <cell r="BO377">
            <v>129.03225806451613</v>
          </cell>
          <cell r="BP377">
            <v>0</v>
          </cell>
          <cell r="BQ377">
            <v>-129.03225806451613</v>
          </cell>
          <cell r="BR377">
            <v>38.064516129032256</v>
          </cell>
          <cell r="BS377">
            <v>0</v>
          </cell>
          <cell r="BT377">
            <v>1</v>
          </cell>
          <cell r="BU377">
            <v>-1</v>
          </cell>
          <cell r="BV377">
            <v>-39.064516129032256</v>
          </cell>
          <cell r="BW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K377">
            <v>0</v>
          </cell>
          <cell r="CL377">
            <v>0</v>
          </cell>
          <cell r="CM377">
            <v>0</v>
          </cell>
          <cell r="CO377" t="str">
            <v>NEW25</v>
          </cell>
        </row>
        <row r="378">
          <cell r="C378">
            <v>374</v>
          </cell>
          <cell r="D378" t="str">
            <v>GEN-CB1017</v>
          </cell>
          <cell r="E378" t="str">
            <v>Tejas</v>
          </cell>
          <cell r="F378" t="str">
            <v>Darshan</v>
          </cell>
          <cell r="G378" t="str">
            <v>Rushita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25</v>
          </cell>
          <cell r="N378">
            <v>0</v>
          </cell>
          <cell r="O378">
            <v>0</v>
          </cell>
          <cell r="P378">
            <v>0</v>
          </cell>
          <cell r="Q378">
            <v>3</v>
          </cell>
          <cell r="R378">
            <v>0</v>
          </cell>
          <cell r="S378">
            <v>0</v>
          </cell>
          <cell r="T378">
            <v>0</v>
          </cell>
          <cell r="U378">
            <v>25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25</v>
          </cell>
          <cell r="AK378">
            <v>212.99</v>
          </cell>
          <cell r="AL378">
            <v>5324.75</v>
          </cell>
          <cell r="AM378">
            <v>687.61</v>
          </cell>
          <cell r="AN378">
            <v>859.51250000000005</v>
          </cell>
          <cell r="AO378">
            <v>171.9025</v>
          </cell>
          <cell r="AP378">
            <v>1031.415</v>
          </cell>
          <cell r="AR378">
            <v>0</v>
          </cell>
          <cell r="AS378">
            <v>0</v>
          </cell>
          <cell r="AT378">
            <v>1500</v>
          </cell>
          <cell r="AU378">
            <v>0</v>
          </cell>
          <cell r="AV378">
            <v>1500</v>
          </cell>
          <cell r="AW378">
            <v>687.61</v>
          </cell>
          <cell r="AX378">
            <v>0</v>
          </cell>
          <cell r="AY378">
            <v>967.74193548387098</v>
          </cell>
          <cell r="AZ378">
            <v>0</v>
          </cell>
          <cell r="BA378">
            <v>-967.74193548387098</v>
          </cell>
          <cell r="BB378">
            <v>246.7741935483871</v>
          </cell>
          <cell r="BC378">
            <v>0</v>
          </cell>
          <cell r="BD378">
            <v>0.85203999999999991</v>
          </cell>
          <cell r="BE378">
            <v>-0.85203999999999991</v>
          </cell>
          <cell r="BF378">
            <v>-247.62623354838709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K378">
            <v>0</v>
          </cell>
          <cell r="CL378">
            <v>0</v>
          </cell>
          <cell r="CM378">
            <v>0</v>
          </cell>
          <cell r="CO378" t="str">
            <v>NEW25</v>
          </cell>
        </row>
        <row r="379">
          <cell r="C379">
            <v>375</v>
          </cell>
          <cell r="D379" t="str">
            <v>GEN-CB1018</v>
          </cell>
          <cell r="E379" t="str">
            <v>Tejas</v>
          </cell>
          <cell r="F379" t="str">
            <v>Darshan</v>
          </cell>
          <cell r="G379" t="str">
            <v>Rushita</v>
          </cell>
          <cell r="I379">
            <v>2</v>
          </cell>
          <cell r="J379">
            <v>0</v>
          </cell>
          <cell r="K379">
            <v>0</v>
          </cell>
          <cell r="L379">
            <v>0</v>
          </cell>
          <cell r="M379">
            <v>18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20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2</v>
          </cell>
          <cell r="AJ379">
            <v>18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R379">
            <v>0</v>
          </cell>
          <cell r="AS379">
            <v>0</v>
          </cell>
          <cell r="AT379">
            <v>200</v>
          </cell>
          <cell r="AU379">
            <v>0</v>
          </cell>
          <cell r="AV379">
            <v>200</v>
          </cell>
          <cell r="AW379">
            <v>0</v>
          </cell>
          <cell r="AX379">
            <v>2</v>
          </cell>
          <cell r="AY379">
            <v>129.03225806451613</v>
          </cell>
          <cell r="AZ379">
            <v>364.40000000000003</v>
          </cell>
          <cell r="BA379">
            <v>235.36774193548391</v>
          </cell>
          <cell r="BB379">
            <v>32.903225806451616</v>
          </cell>
          <cell r="BC379">
            <v>109.68</v>
          </cell>
          <cell r="BD379">
            <v>4.1469399999999998</v>
          </cell>
          <cell r="BE379">
            <v>105.53306000000001</v>
          </cell>
          <cell r="BF379">
            <v>72.62983419354839</v>
          </cell>
          <cell r="BG379">
            <v>0.28960773874862789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0.4</v>
          </cell>
          <cell r="BU379">
            <v>-0.4</v>
          </cell>
          <cell r="BV379">
            <v>-0.4</v>
          </cell>
          <cell r="BW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K379">
            <v>0</v>
          </cell>
          <cell r="CL379">
            <v>0</v>
          </cell>
          <cell r="CM379">
            <v>0</v>
          </cell>
          <cell r="CO379" t="str">
            <v>NEW25</v>
          </cell>
        </row>
        <row r="380">
          <cell r="C380">
            <v>376</v>
          </cell>
          <cell r="D380" t="str">
            <v>GEN-CB1019</v>
          </cell>
          <cell r="E380" t="str">
            <v>Tejas</v>
          </cell>
          <cell r="F380" t="str">
            <v>Darshan</v>
          </cell>
          <cell r="G380" t="str">
            <v>Rushita</v>
          </cell>
          <cell r="I380">
            <v>4</v>
          </cell>
          <cell r="J380">
            <v>0</v>
          </cell>
          <cell r="K380">
            <v>0</v>
          </cell>
          <cell r="L380">
            <v>0</v>
          </cell>
          <cell r="M380">
            <v>27</v>
          </cell>
          <cell r="N380">
            <v>0</v>
          </cell>
          <cell r="O380">
            <v>0</v>
          </cell>
          <cell r="P380">
            <v>0</v>
          </cell>
          <cell r="Q380">
            <v>14</v>
          </cell>
          <cell r="R380">
            <v>0</v>
          </cell>
          <cell r="S380">
            <v>0</v>
          </cell>
          <cell r="T380">
            <v>0</v>
          </cell>
          <cell r="U380">
            <v>32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4</v>
          </cell>
          <cell r="AJ380">
            <v>27</v>
          </cell>
          <cell r="AK380">
            <v>40.123333333333335</v>
          </cell>
          <cell r="AL380">
            <v>1083.33</v>
          </cell>
          <cell r="AM380">
            <v>644.96</v>
          </cell>
          <cell r="AN380">
            <v>806.2</v>
          </cell>
          <cell r="AO380">
            <v>161.24</v>
          </cell>
          <cell r="AP380">
            <v>967.44</v>
          </cell>
          <cell r="AR380">
            <v>0</v>
          </cell>
          <cell r="AS380">
            <v>0</v>
          </cell>
          <cell r="AT380">
            <v>300</v>
          </cell>
          <cell r="AU380">
            <v>0</v>
          </cell>
          <cell r="AV380">
            <v>300</v>
          </cell>
          <cell r="AW380">
            <v>140.79</v>
          </cell>
          <cell r="AX380">
            <v>3</v>
          </cell>
          <cell r="AY380">
            <v>193.54838709677421</v>
          </cell>
          <cell r="AZ380">
            <v>142.6</v>
          </cell>
          <cell r="BA380">
            <v>-50.948387096774212</v>
          </cell>
          <cell r="BB380">
            <v>49.354838709677423</v>
          </cell>
          <cell r="BC380">
            <v>38.330000000000005</v>
          </cell>
          <cell r="BD380">
            <v>60.367650000000012</v>
          </cell>
          <cell r="BE380">
            <v>-22.037650000000006</v>
          </cell>
          <cell r="BF380">
            <v>-71.392488709677423</v>
          </cell>
          <cell r="BG380">
            <v>-0.1545417251051894</v>
          </cell>
          <cell r="BH380">
            <v>0</v>
          </cell>
          <cell r="BI380">
            <v>0</v>
          </cell>
          <cell r="BJ380">
            <v>100</v>
          </cell>
          <cell r="BK380">
            <v>0</v>
          </cell>
          <cell r="BL380">
            <v>100</v>
          </cell>
          <cell r="BM380">
            <v>504.17</v>
          </cell>
          <cell r="BN380">
            <v>1</v>
          </cell>
          <cell r="BO380">
            <v>64.516129032258064</v>
          </cell>
          <cell r="BP380">
            <v>46.11</v>
          </cell>
          <cell r="BQ380">
            <v>-18.406129032258065</v>
          </cell>
          <cell r="BR380">
            <v>19.032258064516128</v>
          </cell>
          <cell r="BS380">
            <v>6.6629500000000004</v>
          </cell>
          <cell r="BT380">
            <v>3.8000000000000003</v>
          </cell>
          <cell r="BU380">
            <v>2.8629500000000001</v>
          </cell>
          <cell r="BV380">
            <v>-16.169308064516127</v>
          </cell>
          <cell r="BW380">
            <v>6.2089568423335503E-2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K380">
            <v>0</v>
          </cell>
          <cell r="CL380">
            <v>0</v>
          </cell>
          <cell r="CM380">
            <v>0</v>
          </cell>
          <cell r="CO380" t="str">
            <v>NEW25</v>
          </cell>
        </row>
        <row r="381">
          <cell r="C381">
            <v>377</v>
          </cell>
          <cell r="D381" t="str">
            <v>GEN-CPB1020</v>
          </cell>
          <cell r="E381" t="str">
            <v>Tejas</v>
          </cell>
          <cell r="F381" t="str">
            <v>Darshan</v>
          </cell>
          <cell r="G381" t="str">
            <v>Rushita</v>
          </cell>
          <cell r="I381">
            <v>2</v>
          </cell>
          <cell r="J381">
            <v>0</v>
          </cell>
          <cell r="K381">
            <v>0</v>
          </cell>
          <cell r="L381">
            <v>0</v>
          </cell>
          <cell r="M381">
            <v>4</v>
          </cell>
          <cell r="N381">
            <v>0</v>
          </cell>
          <cell r="O381">
            <v>0</v>
          </cell>
          <cell r="P381">
            <v>0</v>
          </cell>
          <cell r="Q381">
            <v>4</v>
          </cell>
          <cell r="R381">
            <v>0</v>
          </cell>
          <cell r="S381">
            <v>0</v>
          </cell>
          <cell r="T381">
            <v>0</v>
          </cell>
          <cell r="U381">
            <v>6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2</v>
          </cell>
          <cell r="AJ381">
            <v>4</v>
          </cell>
          <cell r="AK381">
            <v>136.49</v>
          </cell>
          <cell r="AL381">
            <v>545.96</v>
          </cell>
          <cell r="AM381">
            <v>580.44000000000005</v>
          </cell>
          <cell r="AN381">
            <v>725.55</v>
          </cell>
          <cell r="AO381">
            <v>145.11000000000001</v>
          </cell>
          <cell r="AP381">
            <v>870.66</v>
          </cell>
          <cell r="AR381">
            <v>0</v>
          </cell>
          <cell r="AS381">
            <v>0</v>
          </cell>
          <cell r="AT381">
            <v>500</v>
          </cell>
          <cell r="AU381">
            <v>0</v>
          </cell>
          <cell r="AV381">
            <v>500</v>
          </cell>
          <cell r="AW381">
            <v>0</v>
          </cell>
          <cell r="AX381">
            <v>1</v>
          </cell>
          <cell r="AY381">
            <v>322.58064516129031</v>
          </cell>
          <cell r="AZ381">
            <v>118.71</v>
          </cell>
          <cell r="BA381">
            <v>-203.87064516129033</v>
          </cell>
          <cell r="BB381">
            <v>82.258064516129025</v>
          </cell>
          <cell r="BC381">
            <v>16.11999999999999</v>
          </cell>
          <cell r="BD381">
            <v>0.85568000000000022</v>
          </cell>
          <cell r="BE381">
            <v>15.264319999999991</v>
          </cell>
          <cell r="BF381">
            <v>-66.993744516129027</v>
          </cell>
          <cell r="BG381">
            <v>0.12858495493218761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580.44000000000005</v>
          </cell>
          <cell r="BN381">
            <v>2</v>
          </cell>
          <cell r="BO381">
            <v>0</v>
          </cell>
          <cell r="BP381">
            <v>294.49</v>
          </cell>
          <cell r="BQ381">
            <v>294.49</v>
          </cell>
          <cell r="BR381">
            <v>0</v>
          </cell>
          <cell r="BS381">
            <v>64.824049999999986</v>
          </cell>
          <cell r="BT381">
            <v>12.950000000000001</v>
          </cell>
          <cell r="BU381">
            <v>51.874049999999983</v>
          </cell>
          <cell r="BV381">
            <v>51.874049999999983</v>
          </cell>
          <cell r="BW381">
            <v>0.17614876566267099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K381">
            <v>0</v>
          </cell>
          <cell r="CL381">
            <v>0</v>
          </cell>
          <cell r="CM381">
            <v>0</v>
          </cell>
          <cell r="CO381" t="str">
            <v>NEW25</v>
          </cell>
        </row>
        <row r="382">
          <cell r="C382">
            <v>378</v>
          </cell>
          <cell r="D382" t="str">
            <v>BB-115185</v>
          </cell>
          <cell r="E382" t="str">
            <v>Shubham</v>
          </cell>
          <cell r="F382" t="str">
            <v>Darshan</v>
          </cell>
          <cell r="G382" t="str">
            <v>Rushita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19</v>
          </cell>
          <cell r="N382">
            <v>25</v>
          </cell>
          <cell r="O382">
            <v>0</v>
          </cell>
          <cell r="P382">
            <v>0</v>
          </cell>
          <cell r="Q382">
            <v>0</v>
          </cell>
          <cell r="R382">
            <v>2</v>
          </cell>
          <cell r="S382">
            <v>0</v>
          </cell>
          <cell r="T382">
            <v>0</v>
          </cell>
          <cell r="U382">
            <v>19</v>
          </cell>
          <cell r="V382">
            <v>25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44</v>
          </cell>
          <cell r="AK382">
            <v>43.99</v>
          </cell>
          <cell r="AL382">
            <v>1935.5600000000002</v>
          </cell>
          <cell r="AM382">
            <v>93.38000000000001</v>
          </cell>
          <cell r="AN382">
            <v>116.72500000000002</v>
          </cell>
          <cell r="AO382">
            <v>23.345000000000006</v>
          </cell>
          <cell r="AP382">
            <v>140.07000000000002</v>
          </cell>
          <cell r="AR382">
            <v>0</v>
          </cell>
          <cell r="AS382">
            <v>400</v>
          </cell>
          <cell r="AT382">
            <v>0</v>
          </cell>
          <cell r="AU382">
            <v>0</v>
          </cell>
          <cell r="AV382">
            <v>400</v>
          </cell>
          <cell r="AW382">
            <v>93.38000000000001</v>
          </cell>
          <cell r="AX382">
            <v>0</v>
          </cell>
          <cell r="AY382">
            <v>258.06451612903226</v>
          </cell>
          <cell r="AZ382">
            <v>0</v>
          </cell>
          <cell r="BA382">
            <v>-258.06451612903226</v>
          </cell>
          <cell r="BB382">
            <v>65.806451612903231</v>
          </cell>
          <cell r="BC382">
            <v>0</v>
          </cell>
          <cell r="BD382">
            <v>6.6000000000000005</v>
          </cell>
          <cell r="BE382">
            <v>-9.7096774193548399</v>
          </cell>
          <cell r="BF382">
            <v>-75.516129032258078</v>
          </cell>
          <cell r="BG382">
            <v>0</v>
          </cell>
          <cell r="BH382">
            <v>3.1096774193548389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K382">
            <v>0</v>
          </cell>
          <cell r="CL382">
            <v>0</v>
          </cell>
          <cell r="CM382">
            <v>0</v>
          </cell>
          <cell r="CO382" t="str">
            <v>NEW25</v>
          </cell>
        </row>
        <row r="383">
          <cell r="C383">
            <v>379</v>
          </cell>
          <cell r="D383" t="str">
            <v>BB-100210</v>
          </cell>
          <cell r="E383" t="str">
            <v>Shubham</v>
          </cell>
          <cell r="F383" t="str">
            <v>Darshan</v>
          </cell>
          <cell r="G383" t="str">
            <v>Rushita</v>
          </cell>
          <cell r="I383">
            <v>1</v>
          </cell>
          <cell r="J383">
            <v>4</v>
          </cell>
          <cell r="K383">
            <v>0</v>
          </cell>
          <cell r="L383">
            <v>0</v>
          </cell>
          <cell r="M383">
            <v>22</v>
          </cell>
          <cell r="N383">
            <v>8</v>
          </cell>
          <cell r="O383">
            <v>0</v>
          </cell>
          <cell r="P383">
            <v>0</v>
          </cell>
          <cell r="Q383">
            <v>2</v>
          </cell>
          <cell r="R383">
            <v>11</v>
          </cell>
          <cell r="S383">
            <v>0</v>
          </cell>
          <cell r="T383">
            <v>0</v>
          </cell>
          <cell r="U383">
            <v>23</v>
          </cell>
          <cell r="V383">
            <v>11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5</v>
          </cell>
          <cell r="AJ383">
            <v>30</v>
          </cell>
          <cell r="AK383">
            <v>46.808181818181815</v>
          </cell>
          <cell r="AL383">
            <v>1404.2454545454545</v>
          </cell>
          <cell r="AM383">
            <v>660.66</v>
          </cell>
          <cell r="AN383">
            <v>825.82500000000005</v>
          </cell>
          <cell r="AO383">
            <v>165.16499999999999</v>
          </cell>
          <cell r="AP383">
            <v>990.99</v>
          </cell>
          <cell r="AR383">
            <v>0</v>
          </cell>
          <cell r="AS383">
            <v>1000</v>
          </cell>
          <cell r="AT383">
            <v>0</v>
          </cell>
          <cell r="AU383">
            <v>0</v>
          </cell>
          <cell r="AV383">
            <v>1000</v>
          </cell>
          <cell r="AW383">
            <v>660.66</v>
          </cell>
          <cell r="AX383">
            <v>5</v>
          </cell>
          <cell r="AY383">
            <v>645.16129032258061</v>
          </cell>
          <cell r="AZ383">
            <v>250.16</v>
          </cell>
          <cell r="BA383">
            <v>-395.00129032258064</v>
          </cell>
          <cell r="BB383">
            <v>164.51612903225805</v>
          </cell>
          <cell r="BC383">
            <v>74.460000000000008</v>
          </cell>
          <cell r="BD383">
            <v>34.44</v>
          </cell>
          <cell r="BE383">
            <v>39.181290322580658</v>
          </cell>
          <cell r="BF383">
            <v>-125.3348387096774</v>
          </cell>
          <cell r="BG383">
            <v>0.15662492134066461</v>
          </cell>
          <cell r="BH383">
            <v>0.83870967741935487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K383">
            <v>0</v>
          </cell>
          <cell r="CL383">
            <v>0</v>
          </cell>
          <cell r="CM383">
            <v>0</v>
          </cell>
          <cell r="CO383" t="str">
            <v>NEW25</v>
          </cell>
        </row>
        <row r="384">
          <cell r="C384">
            <v>380</v>
          </cell>
          <cell r="D384" t="str">
            <v>BB-950185</v>
          </cell>
          <cell r="E384" t="str">
            <v>Shubham</v>
          </cell>
          <cell r="F384" t="str">
            <v>Darshan</v>
          </cell>
          <cell r="G384" t="str">
            <v>Rushita</v>
          </cell>
          <cell r="I384">
            <v>8</v>
          </cell>
          <cell r="J384">
            <v>2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3</v>
          </cell>
          <cell r="R384">
            <v>13</v>
          </cell>
          <cell r="S384">
            <v>0</v>
          </cell>
          <cell r="T384">
            <v>0</v>
          </cell>
          <cell r="U384">
            <v>9</v>
          </cell>
          <cell r="V384">
            <v>2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10</v>
          </cell>
          <cell r="AJ384">
            <v>0</v>
          </cell>
          <cell r="AK384">
            <v>40.99</v>
          </cell>
          <cell r="AL384">
            <v>0</v>
          </cell>
          <cell r="AM384">
            <v>730.21000000000015</v>
          </cell>
          <cell r="AN384">
            <v>912.76250000000016</v>
          </cell>
          <cell r="AO384">
            <v>182.55250000000004</v>
          </cell>
          <cell r="AP384">
            <v>1095.3150000000003</v>
          </cell>
          <cell r="AR384">
            <v>0</v>
          </cell>
          <cell r="AS384">
            <v>500</v>
          </cell>
          <cell r="AT384">
            <v>0</v>
          </cell>
          <cell r="AU384">
            <v>0</v>
          </cell>
          <cell r="AV384">
            <v>500</v>
          </cell>
          <cell r="AW384">
            <v>730.21000000000015</v>
          </cell>
          <cell r="AX384">
            <v>10</v>
          </cell>
          <cell r="AY384">
            <v>322.58064516129031</v>
          </cell>
          <cell r="AZ384">
            <v>443.42</v>
          </cell>
          <cell r="BA384">
            <v>120.83935483870971</v>
          </cell>
          <cell r="BB384">
            <v>82.258064516129025</v>
          </cell>
          <cell r="BC384">
            <v>104.45</v>
          </cell>
          <cell r="BD384">
            <v>14.559999999999999</v>
          </cell>
          <cell r="BE384">
            <v>89.722258064516126</v>
          </cell>
          <cell r="BF384">
            <v>7.4641935483871009</v>
          </cell>
          <cell r="BG384">
            <v>0.2023414777513782</v>
          </cell>
          <cell r="BH384">
            <v>0.16774193548387095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K384">
            <v>0</v>
          </cell>
          <cell r="CL384">
            <v>0</v>
          </cell>
          <cell r="CM384">
            <v>0</v>
          </cell>
          <cell r="CO384" t="str">
            <v>NEW25</v>
          </cell>
        </row>
        <row r="385">
          <cell r="C385">
            <v>381</v>
          </cell>
          <cell r="D385" t="str">
            <v>BB-140226</v>
          </cell>
          <cell r="E385" t="str">
            <v>Shubham</v>
          </cell>
          <cell r="F385" t="str">
            <v>Darshan</v>
          </cell>
          <cell r="G385" t="str">
            <v>Rushita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1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56.99</v>
          </cell>
          <cell r="AL385">
            <v>0</v>
          </cell>
          <cell r="AM385">
            <v>60.410000000000004</v>
          </cell>
          <cell r="AN385">
            <v>75.512500000000003</v>
          </cell>
          <cell r="AO385">
            <v>15.102499999999999</v>
          </cell>
          <cell r="AP385">
            <v>90.615000000000009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60.410000000000004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K385">
            <v>0</v>
          </cell>
          <cell r="CL385">
            <v>0</v>
          </cell>
          <cell r="CM385">
            <v>0</v>
          </cell>
          <cell r="CO385" t="str">
            <v>NEW25</v>
          </cell>
        </row>
        <row r="386">
          <cell r="C386">
            <v>382</v>
          </cell>
          <cell r="D386" t="str">
            <v>BB-105210</v>
          </cell>
          <cell r="E386" t="str">
            <v>Shubham</v>
          </cell>
          <cell r="F386" t="str">
            <v>Darshan</v>
          </cell>
          <cell r="G386" t="str">
            <v>Rushita</v>
          </cell>
          <cell r="I386">
            <v>2</v>
          </cell>
          <cell r="J386">
            <v>5</v>
          </cell>
          <cell r="K386">
            <v>0</v>
          </cell>
          <cell r="L386">
            <v>0</v>
          </cell>
          <cell r="M386">
            <v>36</v>
          </cell>
          <cell r="N386">
            <v>6</v>
          </cell>
          <cell r="O386">
            <v>0</v>
          </cell>
          <cell r="P386">
            <v>0</v>
          </cell>
          <cell r="Q386">
            <v>4</v>
          </cell>
          <cell r="R386">
            <v>7</v>
          </cell>
          <cell r="S386">
            <v>0</v>
          </cell>
          <cell r="T386">
            <v>0</v>
          </cell>
          <cell r="U386">
            <v>39</v>
          </cell>
          <cell r="V386">
            <v>12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7</v>
          </cell>
          <cell r="AJ386">
            <v>42</v>
          </cell>
          <cell r="AK386">
            <v>45.156666666666666</v>
          </cell>
          <cell r="AL386">
            <v>1896.58</v>
          </cell>
          <cell r="AM386">
            <v>577.82000000000005</v>
          </cell>
          <cell r="AN386">
            <v>722.27499999999998</v>
          </cell>
          <cell r="AO386">
            <v>144.45500000000001</v>
          </cell>
          <cell r="AP386">
            <v>866.73</v>
          </cell>
          <cell r="AR386">
            <v>0</v>
          </cell>
          <cell r="AS386">
            <v>700</v>
          </cell>
          <cell r="AT386">
            <v>0</v>
          </cell>
          <cell r="AU386">
            <v>0</v>
          </cell>
          <cell r="AV386">
            <v>700</v>
          </cell>
          <cell r="AW386">
            <v>577.82000000000005</v>
          </cell>
          <cell r="AX386">
            <v>12</v>
          </cell>
          <cell r="AY386">
            <v>451.61290322580646</v>
          </cell>
          <cell r="AZ386">
            <v>566.47</v>
          </cell>
          <cell r="BA386">
            <v>114.85709677419356</v>
          </cell>
          <cell r="BB386">
            <v>115.16129032258065</v>
          </cell>
          <cell r="BC386">
            <v>127.42000000000002</v>
          </cell>
          <cell r="BD386">
            <v>12.719999999999997</v>
          </cell>
          <cell r="BE386">
            <v>113.70000000000002</v>
          </cell>
          <cell r="BF386">
            <v>-1.4612903225806377</v>
          </cell>
          <cell r="BG386">
            <v>0.20071671933200347</v>
          </cell>
          <cell r="BH386">
            <v>1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K386">
            <v>0</v>
          </cell>
          <cell r="CL386">
            <v>0</v>
          </cell>
          <cell r="CM386">
            <v>0</v>
          </cell>
          <cell r="CO386" t="str">
            <v>NEW25</v>
          </cell>
        </row>
        <row r="387">
          <cell r="C387">
            <v>383</v>
          </cell>
          <cell r="D387" t="str">
            <v>GEN-CB1021</v>
          </cell>
          <cell r="E387" t="str">
            <v>Tejas</v>
          </cell>
          <cell r="F387" t="str">
            <v>Darshan</v>
          </cell>
          <cell r="G387" t="str">
            <v>Rushita</v>
          </cell>
          <cell r="I387">
            <v>3</v>
          </cell>
          <cell r="J387">
            <v>0</v>
          </cell>
          <cell r="K387">
            <v>0</v>
          </cell>
          <cell r="L387">
            <v>0</v>
          </cell>
          <cell r="M387">
            <v>29</v>
          </cell>
          <cell r="N387">
            <v>0</v>
          </cell>
          <cell r="O387">
            <v>0</v>
          </cell>
          <cell r="P387">
            <v>0</v>
          </cell>
          <cell r="Q387">
            <v>3</v>
          </cell>
          <cell r="R387">
            <v>0</v>
          </cell>
          <cell r="S387">
            <v>0</v>
          </cell>
          <cell r="T387">
            <v>0</v>
          </cell>
          <cell r="U387">
            <v>33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3</v>
          </cell>
          <cell r="AJ387">
            <v>29</v>
          </cell>
          <cell r="AK387">
            <v>32.99</v>
          </cell>
          <cell r="AL387">
            <v>956.71</v>
          </cell>
          <cell r="AM387">
            <v>138.15</v>
          </cell>
          <cell r="AN387">
            <v>172.6875</v>
          </cell>
          <cell r="AO387">
            <v>34.537500000000001</v>
          </cell>
          <cell r="AP387">
            <v>207.22499999999999</v>
          </cell>
          <cell r="AR387">
            <v>0</v>
          </cell>
          <cell r="AS387">
            <v>0</v>
          </cell>
          <cell r="AT387">
            <v>300</v>
          </cell>
          <cell r="AU387">
            <v>0</v>
          </cell>
          <cell r="AV387">
            <v>300</v>
          </cell>
          <cell r="AW387">
            <v>105.16</v>
          </cell>
          <cell r="AX387">
            <v>3</v>
          </cell>
          <cell r="AY387">
            <v>193.54838709677421</v>
          </cell>
          <cell r="AZ387">
            <v>105.33</v>
          </cell>
          <cell r="BA387">
            <v>-88.218387096774208</v>
          </cell>
          <cell r="BB387">
            <v>49.354838709677423</v>
          </cell>
          <cell r="BC387">
            <v>25.090000000000003</v>
          </cell>
          <cell r="BD387">
            <v>52.168140000000008</v>
          </cell>
          <cell r="BE387">
            <v>-27.078140000000005</v>
          </cell>
          <cell r="BF387">
            <v>-76.432978709677428</v>
          </cell>
          <cell r="BG387">
            <v>-0.25707908478116404</v>
          </cell>
          <cell r="BH387">
            <v>0</v>
          </cell>
          <cell r="BI387">
            <v>0</v>
          </cell>
          <cell r="BJ387">
            <v>100</v>
          </cell>
          <cell r="BK387">
            <v>0</v>
          </cell>
          <cell r="BL387">
            <v>100</v>
          </cell>
          <cell r="BM387">
            <v>0</v>
          </cell>
          <cell r="BN387">
            <v>0</v>
          </cell>
          <cell r="BO387">
            <v>64.516129032258064</v>
          </cell>
          <cell r="BP387">
            <v>0</v>
          </cell>
          <cell r="BQ387">
            <v>-64.516129032258064</v>
          </cell>
          <cell r="BR387">
            <v>19.032258064516128</v>
          </cell>
          <cell r="BS387">
            <v>0</v>
          </cell>
          <cell r="BT387">
            <v>0</v>
          </cell>
          <cell r="BU387">
            <v>0</v>
          </cell>
          <cell r="BV387">
            <v>-19.032258064516128</v>
          </cell>
          <cell r="BW387">
            <v>0</v>
          </cell>
          <cell r="CB387">
            <v>0</v>
          </cell>
          <cell r="CC387">
            <v>32.99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K387">
            <v>0</v>
          </cell>
          <cell r="CL387">
            <v>0</v>
          </cell>
          <cell r="CM387">
            <v>0</v>
          </cell>
          <cell r="CO387" t="str">
            <v>NEW25</v>
          </cell>
        </row>
        <row r="388">
          <cell r="C388">
            <v>384</v>
          </cell>
          <cell r="D388" t="str">
            <v>GEN-CPB1022</v>
          </cell>
          <cell r="E388" t="str">
            <v>Tejas</v>
          </cell>
          <cell r="F388" t="str">
            <v>Darshan</v>
          </cell>
          <cell r="G388" t="str">
            <v>Rushita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39.99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K388">
            <v>0</v>
          </cell>
          <cell r="CL388">
            <v>0</v>
          </cell>
          <cell r="CM388">
            <v>0</v>
          </cell>
          <cell r="CO388">
            <v>0</v>
          </cell>
        </row>
        <row r="389">
          <cell r="C389">
            <v>385</v>
          </cell>
          <cell r="D389" t="str">
            <v>FAB-364</v>
          </cell>
          <cell r="E389" t="str">
            <v>Tejas DC</v>
          </cell>
          <cell r="F389" t="str">
            <v>DC2</v>
          </cell>
          <cell r="G389" t="str">
            <v>Rushita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12</v>
          </cell>
          <cell r="Z389">
            <v>0</v>
          </cell>
          <cell r="AA389">
            <v>12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K389">
            <v>0</v>
          </cell>
          <cell r="CL389">
            <v>0</v>
          </cell>
          <cell r="CM389">
            <v>0</v>
          </cell>
          <cell r="CO389">
            <v>0</v>
          </cell>
        </row>
        <row r="390">
          <cell r="C390">
            <v>386</v>
          </cell>
          <cell r="D390" t="str">
            <v>FAB-366</v>
          </cell>
          <cell r="E390" t="str">
            <v>NA</v>
          </cell>
          <cell r="F390" t="str">
            <v>NA</v>
          </cell>
          <cell r="G390" t="str">
            <v>Rushita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22</v>
          </cell>
          <cell r="Z390">
            <v>0</v>
          </cell>
          <cell r="AA390">
            <v>22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K390">
            <v>0</v>
          </cell>
          <cell r="CL390">
            <v>0</v>
          </cell>
          <cell r="CM390">
            <v>0</v>
          </cell>
          <cell r="CO390">
            <v>0</v>
          </cell>
        </row>
        <row r="391">
          <cell r="C391">
            <v>387</v>
          </cell>
          <cell r="D391" t="str">
            <v>FAB-448</v>
          </cell>
          <cell r="E391" t="str">
            <v>Ronak DC</v>
          </cell>
          <cell r="F391" t="str">
            <v>DC2</v>
          </cell>
          <cell r="G391" t="str">
            <v>Rushita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1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1</v>
          </cell>
          <cell r="W391">
            <v>0</v>
          </cell>
          <cell r="X391">
            <v>0</v>
          </cell>
          <cell r="Y391">
            <v>27</v>
          </cell>
          <cell r="Z391">
            <v>0</v>
          </cell>
          <cell r="AA391">
            <v>27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1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K391">
            <v>0</v>
          </cell>
          <cell r="CL391">
            <v>0</v>
          </cell>
          <cell r="CM391">
            <v>0</v>
          </cell>
          <cell r="CO391">
            <v>0</v>
          </cell>
        </row>
        <row r="392">
          <cell r="C392">
            <v>388</v>
          </cell>
          <cell r="D392" t="str">
            <v>FAB-479</v>
          </cell>
          <cell r="E392" t="str">
            <v>NA</v>
          </cell>
          <cell r="F392" t="str">
            <v>NA</v>
          </cell>
          <cell r="G392" t="str">
            <v>Rushita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18</v>
          </cell>
          <cell r="Z392">
            <v>0</v>
          </cell>
          <cell r="AA392">
            <v>18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K392">
            <v>0</v>
          </cell>
          <cell r="CL392">
            <v>0</v>
          </cell>
          <cell r="CM392">
            <v>0</v>
          </cell>
          <cell r="CO392">
            <v>0</v>
          </cell>
        </row>
        <row r="393">
          <cell r="C393">
            <v>389</v>
          </cell>
          <cell r="D393" t="str">
            <v>FAB-481</v>
          </cell>
          <cell r="E393" t="str">
            <v>NA</v>
          </cell>
          <cell r="F393" t="str">
            <v>NA</v>
          </cell>
          <cell r="G393" t="str">
            <v>Rushita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24</v>
          </cell>
          <cell r="Z393">
            <v>0</v>
          </cell>
          <cell r="AA393">
            <v>24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K393">
            <v>0</v>
          </cell>
          <cell r="CL393">
            <v>0</v>
          </cell>
          <cell r="CM393">
            <v>0</v>
          </cell>
          <cell r="CO393">
            <v>0</v>
          </cell>
        </row>
        <row r="394">
          <cell r="C394">
            <v>390</v>
          </cell>
          <cell r="D394" t="str">
            <v>FAB-1001</v>
          </cell>
          <cell r="E394" t="str">
            <v>NA</v>
          </cell>
          <cell r="F394" t="str">
            <v>NA</v>
          </cell>
          <cell r="G394" t="str">
            <v>Rushita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K394">
            <v>0</v>
          </cell>
          <cell r="CL394">
            <v>0</v>
          </cell>
          <cell r="CM394">
            <v>0</v>
          </cell>
          <cell r="CO394">
            <v>0</v>
          </cell>
        </row>
        <row r="395">
          <cell r="C395" t="str">
            <v>DC 1</v>
          </cell>
          <cell r="D395" t="str">
            <v>FP-69</v>
          </cell>
          <cell r="E395" t="str">
            <v>Shubham DC</v>
          </cell>
          <cell r="F395" t="str">
            <v>DC2</v>
          </cell>
          <cell r="G395" t="str">
            <v>Rushita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10.495000000000001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K395">
            <v>0</v>
          </cell>
          <cell r="CL395">
            <v>0</v>
          </cell>
          <cell r="CM395">
            <v>0</v>
          </cell>
          <cell r="CO395" t="str">
            <v>OLD</v>
          </cell>
        </row>
        <row r="396">
          <cell r="C396" t="str">
            <v>DC 2</v>
          </cell>
          <cell r="D396" t="str">
            <v>FP-70</v>
          </cell>
          <cell r="E396" t="str">
            <v>Shubham DC</v>
          </cell>
          <cell r="F396" t="str">
            <v>DC2</v>
          </cell>
          <cell r="G396" t="str">
            <v>Rushita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29.99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K396">
            <v>0</v>
          </cell>
          <cell r="CL396">
            <v>0</v>
          </cell>
          <cell r="CM396">
            <v>0</v>
          </cell>
          <cell r="CO396" t="str">
            <v>OLD</v>
          </cell>
        </row>
        <row r="397">
          <cell r="C397" t="str">
            <v>DC 3</v>
          </cell>
          <cell r="D397" t="str">
            <v>FP-72</v>
          </cell>
          <cell r="E397" t="str">
            <v>Shubham DC</v>
          </cell>
          <cell r="F397" t="str">
            <v>DC2</v>
          </cell>
          <cell r="G397" t="str">
            <v>Rushita</v>
          </cell>
          <cell r="H397" t="str">
            <v>TOP 150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49.99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K397">
            <v>0</v>
          </cell>
          <cell r="CL397">
            <v>0</v>
          </cell>
          <cell r="CM397">
            <v>0</v>
          </cell>
          <cell r="CO397" t="str">
            <v>OLD</v>
          </cell>
        </row>
        <row r="398">
          <cell r="C398" t="str">
            <v>DC 4</v>
          </cell>
          <cell r="D398" t="str">
            <v>FPB-03</v>
          </cell>
          <cell r="E398" t="str">
            <v>Tejas DC</v>
          </cell>
          <cell r="F398" t="str">
            <v>DC2</v>
          </cell>
          <cell r="G398" t="str">
            <v>Rushita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1</v>
          </cell>
          <cell r="Z398">
            <v>1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99.99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K398">
            <v>0</v>
          </cell>
          <cell r="CL398">
            <v>0</v>
          </cell>
          <cell r="CM398">
            <v>0</v>
          </cell>
          <cell r="CO398" t="str">
            <v>OLD</v>
          </cell>
        </row>
        <row r="399">
          <cell r="C399" t="str">
            <v>DC 5</v>
          </cell>
          <cell r="D399" t="str">
            <v>IB-E08</v>
          </cell>
          <cell r="E399" t="str">
            <v>Tushar DC</v>
          </cell>
          <cell r="F399" t="str">
            <v>DC2</v>
          </cell>
          <cell r="G399" t="str">
            <v>Rushita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59.99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100</v>
          </cell>
          <cell r="BJ399">
            <v>0</v>
          </cell>
          <cell r="BK399">
            <v>0</v>
          </cell>
          <cell r="BL399">
            <v>100</v>
          </cell>
          <cell r="BM399">
            <v>0</v>
          </cell>
          <cell r="BN399">
            <v>0</v>
          </cell>
          <cell r="BO399">
            <v>64.516129032258064</v>
          </cell>
          <cell r="BP399">
            <v>0</v>
          </cell>
          <cell r="BQ399">
            <v>-64.516129032258064</v>
          </cell>
          <cell r="BR399">
            <v>17.741935483870968</v>
          </cell>
          <cell r="BS399">
            <v>0</v>
          </cell>
          <cell r="BT399">
            <v>0</v>
          </cell>
          <cell r="BU399">
            <v>0</v>
          </cell>
          <cell r="BV399">
            <v>-17.741935483870968</v>
          </cell>
          <cell r="BW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K399">
            <v>0</v>
          </cell>
          <cell r="CL399">
            <v>0</v>
          </cell>
          <cell r="CM399">
            <v>0</v>
          </cell>
          <cell r="CO399" t="str">
            <v>OLD</v>
          </cell>
        </row>
        <row r="400">
          <cell r="C400" t="str">
            <v>DC 6</v>
          </cell>
          <cell r="D400" t="str">
            <v>JMT-93</v>
          </cell>
          <cell r="E400" t="str">
            <v>Shubham</v>
          </cell>
          <cell r="F400" t="str">
            <v>Darshan</v>
          </cell>
          <cell r="G400" t="str">
            <v>Rushita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37.186666666666667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K400">
            <v>0</v>
          </cell>
          <cell r="CL400">
            <v>0</v>
          </cell>
          <cell r="CM400">
            <v>0</v>
          </cell>
          <cell r="CO400" t="str">
            <v>OLD</v>
          </cell>
        </row>
        <row r="401">
          <cell r="C401" t="str">
            <v>DC 7</v>
          </cell>
          <cell r="D401" t="str">
            <v>JMT-97</v>
          </cell>
          <cell r="E401" t="str">
            <v>Shubham</v>
          </cell>
          <cell r="F401" t="str">
            <v>Darshan</v>
          </cell>
          <cell r="G401" t="str">
            <v>Rushita</v>
          </cell>
          <cell r="I401">
            <v>0</v>
          </cell>
          <cell r="J401">
            <v>1</v>
          </cell>
          <cell r="K401">
            <v>0</v>
          </cell>
          <cell r="L401">
            <v>0</v>
          </cell>
          <cell r="M401">
            <v>4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4</v>
          </cell>
          <cell r="V401">
            <v>1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1</v>
          </cell>
          <cell r="AJ401">
            <v>4</v>
          </cell>
          <cell r="AK401">
            <v>39.49</v>
          </cell>
          <cell r="AL401">
            <v>157.96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R401">
            <v>0</v>
          </cell>
          <cell r="AS401">
            <v>200</v>
          </cell>
          <cell r="AT401">
            <v>0</v>
          </cell>
          <cell r="AU401">
            <v>0</v>
          </cell>
          <cell r="AV401">
            <v>200</v>
          </cell>
          <cell r="AW401">
            <v>0</v>
          </cell>
          <cell r="AX401">
            <v>1</v>
          </cell>
          <cell r="AY401">
            <v>129.03225806451613</v>
          </cell>
          <cell r="AZ401">
            <v>41.25</v>
          </cell>
          <cell r="BA401">
            <v>-87.782258064516128</v>
          </cell>
          <cell r="BB401">
            <v>23.870967741935484</v>
          </cell>
          <cell r="BC401">
            <v>4.1389944444444478</v>
          </cell>
          <cell r="BD401">
            <v>0</v>
          </cell>
          <cell r="BE401">
            <v>4.1389944444444478</v>
          </cell>
          <cell r="BF401">
            <v>-19.731973297491038</v>
          </cell>
          <cell r="BG401">
            <v>0.10033925925925934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2.12</v>
          </cell>
          <cell r="BU401">
            <v>-2.12</v>
          </cell>
          <cell r="BV401">
            <v>-2.12</v>
          </cell>
          <cell r="BW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K401">
            <v>0</v>
          </cell>
          <cell r="CL401">
            <v>0</v>
          </cell>
          <cell r="CM401">
            <v>0</v>
          </cell>
          <cell r="CO401" t="str">
            <v>OLD</v>
          </cell>
        </row>
        <row r="402">
          <cell r="C402" t="str">
            <v>DC 8</v>
          </cell>
          <cell r="D402" t="str">
            <v>MFI-12</v>
          </cell>
          <cell r="E402" t="str">
            <v>Shubham DC</v>
          </cell>
          <cell r="F402" t="str">
            <v>DC2</v>
          </cell>
          <cell r="G402" t="str">
            <v>Rushita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139.99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K402">
            <v>0</v>
          </cell>
          <cell r="CL402">
            <v>0</v>
          </cell>
          <cell r="CM402">
            <v>0</v>
          </cell>
          <cell r="CO402" t="str">
            <v>OLD</v>
          </cell>
        </row>
        <row r="403">
          <cell r="C403" t="str">
            <v>DC 9</v>
          </cell>
          <cell r="D403" t="str">
            <v>PF-11I</v>
          </cell>
          <cell r="E403" t="str">
            <v>Shubham DC</v>
          </cell>
          <cell r="F403" t="str">
            <v>DC2</v>
          </cell>
          <cell r="G403" t="str">
            <v>Rushita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12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12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12</v>
          </cell>
          <cell r="AK403">
            <v>109.49</v>
          </cell>
          <cell r="AL403">
            <v>1313.8799999999999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R403">
            <v>0</v>
          </cell>
          <cell r="AS403">
            <v>100</v>
          </cell>
          <cell r="AT403">
            <v>0</v>
          </cell>
          <cell r="AU403">
            <v>0</v>
          </cell>
          <cell r="AV403">
            <v>100</v>
          </cell>
          <cell r="AW403">
            <v>0</v>
          </cell>
          <cell r="AX403">
            <v>0</v>
          </cell>
          <cell r="AY403">
            <v>64.516129032258064</v>
          </cell>
          <cell r="AZ403">
            <v>0</v>
          </cell>
          <cell r="BA403">
            <v>-64.516129032258064</v>
          </cell>
          <cell r="BB403">
            <v>11.935483870967742</v>
          </cell>
          <cell r="BC403">
            <v>0</v>
          </cell>
          <cell r="BD403">
            <v>0</v>
          </cell>
          <cell r="BE403">
            <v>0</v>
          </cell>
          <cell r="BF403">
            <v>-11.935483870967742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K403">
            <v>0</v>
          </cell>
          <cell r="CL403">
            <v>0</v>
          </cell>
          <cell r="CM403">
            <v>0</v>
          </cell>
          <cell r="CO403" t="str">
            <v>OLD</v>
          </cell>
        </row>
        <row r="404">
          <cell r="C404" t="str">
            <v>DC 10</v>
          </cell>
          <cell r="D404" t="str">
            <v>PF-20</v>
          </cell>
          <cell r="E404" t="str">
            <v>Shubham DC</v>
          </cell>
          <cell r="F404" t="str">
            <v>DC2</v>
          </cell>
          <cell r="G404" t="str">
            <v>Rushita</v>
          </cell>
          <cell r="I404">
            <v>1</v>
          </cell>
          <cell r="J404">
            <v>0</v>
          </cell>
          <cell r="K404">
            <v>0</v>
          </cell>
          <cell r="L404">
            <v>0</v>
          </cell>
          <cell r="M404">
            <v>34</v>
          </cell>
          <cell r="N404">
            <v>0</v>
          </cell>
          <cell r="O404">
            <v>0</v>
          </cell>
          <cell r="P404">
            <v>0</v>
          </cell>
          <cell r="Q404">
            <v>1</v>
          </cell>
          <cell r="R404">
            <v>0</v>
          </cell>
          <cell r="S404">
            <v>0</v>
          </cell>
          <cell r="T404">
            <v>0</v>
          </cell>
          <cell r="U404">
            <v>35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1</v>
          </cell>
          <cell r="AJ404">
            <v>34</v>
          </cell>
          <cell r="AK404">
            <v>349.99</v>
          </cell>
          <cell r="AL404">
            <v>11899.66</v>
          </cell>
          <cell r="AM404">
            <v>374.49</v>
          </cell>
          <cell r="AN404">
            <v>468.11250000000001</v>
          </cell>
          <cell r="AO404">
            <v>93.622500000000002</v>
          </cell>
          <cell r="AP404">
            <v>561.73500000000001</v>
          </cell>
          <cell r="AR404">
            <v>0</v>
          </cell>
          <cell r="AS404">
            <v>500</v>
          </cell>
          <cell r="AT404">
            <v>0</v>
          </cell>
          <cell r="AU404">
            <v>0</v>
          </cell>
          <cell r="AV404">
            <v>500</v>
          </cell>
          <cell r="AW404">
            <v>374.49</v>
          </cell>
          <cell r="AX404">
            <v>1</v>
          </cell>
          <cell r="AY404">
            <v>322.58064516129031</v>
          </cell>
          <cell r="AZ404">
            <v>346.23</v>
          </cell>
          <cell r="BA404">
            <v>23.649354838709712</v>
          </cell>
          <cell r="BB404">
            <v>59.677419354838705</v>
          </cell>
          <cell r="BC404">
            <v>90.410000000000025</v>
          </cell>
          <cell r="BD404">
            <v>0</v>
          </cell>
          <cell r="BE404">
            <v>90.410000000000025</v>
          </cell>
          <cell r="BF404">
            <v>30.73258064516132</v>
          </cell>
          <cell r="BG404">
            <v>0.26112699650521337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K404">
            <v>0</v>
          </cell>
          <cell r="CL404">
            <v>0</v>
          </cell>
          <cell r="CM404">
            <v>0</v>
          </cell>
          <cell r="CO404" t="str">
            <v>OLD</v>
          </cell>
        </row>
        <row r="405">
          <cell r="C405" t="str">
            <v>DC 11</v>
          </cell>
          <cell r="D405" t="str">
            <v>PF-21</v>
          </cell>
          <cell r="E405" t="str">
            <v>Shubham DC</v>
          </cell>
          <cell r="F405" t="str">
            <v>DC2</v>
          </cell>
          <cell r="G405" t="str">
            <v>Rushita</v>
          </cell>
          <cell r="H405" t="str">
            <v>TOP 150</v>
          </cell>
          <cell r="I405">
            <v>1</v>
          </cell>
          <cell r="J405">
            <v>0</v>
          </cell>
          <cell r="K405">
            <v>0</v>
          </cell>
          <cell r="L405">
            <v>0</v>
          </cell>
          <cell r="M405">
            <v>15</v>
          </cell>
          <cell r="N405">
            <v>0</v>
          </cell>
          <cell r="O405">
            <v>0</v>
          </cell>
          <cell r="P405">
            <v>0</v>
          </cell>
          <cell r="Q405">
            <v>2</v>
          </cell>
          <cell r="R405">
            <v>0</v>
          </cell>
          <cell r="S405">
            <v>0</v>
          </cell>
          <cell r="T405">
            <v>0</v>
          </cell>
          <cell r="U405">
            <v>16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1</v>
          </cell>
          <cell r="AJ405">
            <v>15</v>
          </cell>
          <cell r="AK405">
            <v>249.99</v>
          </cell>
          <cell r="AL405">
            <v>3749.8500000000004</v>
          </cell>
          <cell r="AM405">
            <v>540.6</v>
          </cell>
          <cell r="AN405">
            <v>675.75</v>
          </cell>
          <cell r="AO405">
            <v>135.15</v>
          </cell>
          <cell r="AP405">
            <v>810.9</v>
          </cell>
          <cell r="AR405">
            <v>0</v>
          </cell>
          <cell r="AS405">
            <v>500</v>
          </cell>
          <cell r="AT405">
            <v>0</v>
          </cell>
          <cell r="AU405">
            <v>0</v>
          </cell>
          <cell r="AV405">
            <v>500</v>
          </cell>
          <cell r="AW405">
            <v>540.6</v>
          </cell>
          <cell r="AX405">
            <v>1</v>
          </cell>
          <cell r="AY405">
            <v>322.58064516129031</v>
          </cell>
          <cell r="AZ405">
            <v>271.86</v>
          </cell>
          <cell r="BA405">
            <v>-50.720645161290292</v>
          </cell>
          <cell r="BB405">
            <v>59.677419354838705</v>
          </cell>
          <cell r="BC405">
            <v>30</v>
          </cell>
          <cell r="BD405">
            <v>0</v>
          </cell>
          <cell r="BE405">
            <v>30</v>
          </cell>
          <cell r="BF405">
            <v>-29.677419354838705</v>
          </cell>
          <cell r="BG405">
            <v>0.11035091591260207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K405">
            <v>0</v>
          </cell>
          <cell r="CL405">
            <v>0</v>
          </cell>
          <cell r="CM405">
            <v>0</v>
          </cell>
          <cell r="CO405" t="str">
            <v>OLD</v>
          </cell>
        </row>
        <row r="406">
          <cell r="C406" t="str">
            <v>DC 12</v>
          </cell>
          <cell r="D406" t="str">
            <v>PF-21I</v>
          </cell>
          <cell r="E406" t="str">
            <v>Shubham DC</v>
          </cell>
          <cell r="F406" t="str">
            <v>DC2</v>
          </cell>
          <cell r="G406" t="str">
            <v>Rushita</v>
          </cell>
          <cell r="I406">
            <v>1</v>
          </cell>
          <cell r="J406">
            <v>0</v>
          </cell>
          <cell r="K406">
            <v>0</v>
          </cell>
          <cell r="L406">
            <v>0</v>
          </cell>
          <cell r="M406">
            <v>20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21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1</v>
          </cell>
          <cell r="AJ406">
            <v>20</v>
          </cell>
          <cell r="AK406">
            <v>309.495</v>
          </cell>
          <cell r="AL406">
            <v>6189.9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R406">
            <v>0</v>
          </cell>
          <cell r="AS406">
            <v>300</v>
          </cell>
          <cell r="AT406">
            <v>0</v>
          </cell>
          <cell r="AU406">
            <v>0</v>
          </cell>
          <cell r="AV406">
            <v>300</v>
          </cell>
          <cell r="AW406">
            <v>0</v>
          </cell>
          <cell r="AX406">
            <v>1</v>
          </cell>
          <cell r="AY406">
            <v>193.54838709677421</v>
          </cell>
          <cell r="AZ406">
            <v>267.49</v>
          </cell>
          <cell r="BA406">
            <v>73.941612903225803</v>
          </cell>
          <cell r="BB406">
            <v>35.806451612903224</v>
          </cell>
          <cell r="BC406">
            <v>17.260000000000019</v>
          </cell>
          <cell r="BD406">
            <v>0</v>
          </cell>
          <cell r="BE406">
            <v>17.260000000000019</v>
          </cell>
          <cell r="BF406">
            <v>-18.546451612903205</v>
          </cell>
          <cell r="BG406">
            <v>6.4525776664548271E-2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K406">
            <v>0</v>
          </cell>
          <cell r="CL406">
            <v>0</v>
          </cell>
          <cell r="CM406">
            <v>0</v>
          </cell>
          <cell r="CO406" t="str">
            <v>OLD</v>
          </cell>
        </row>
        <row r="407">
          <cell r="C407" t="str">
            <v>DC 13</v>
          </cell>
          <cell r="D407" t="str">
            <v>PF-30</v>
          </cell>
          <cell r="E407" t="str">
            <v>Shubham DC</v>
          </cell>
          <cell r="F407" t="str">
            <v>DC2</v>
          </cell>
          <cell r="G407" t="str">
            <v>Rushita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2</v>
          </cell>
          <cell r="N407">
            <v>0</v>
          </cell>
          <cell r="O407">
            <v>0</v>
          </cell>
          <cell r="P407">
            <v>0</v>
          </cell>
          <cell r="Q407">
            <v>4</v>
          </cell>
          <cell r="R407">
            <v>0</v>
          </cell>
          <cell r="S407">
            <v>0</v>
          </cell>
          <cell r="T407">
            <v>0</v>
          </cell>
          <cell r="U407">
            <v>2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2</v>
          </cell>
          <cell r="AK407">
            <v>274.99</v>
          </cell>
          <cell r="AL407">
            <v>549.98</v>
          </cell>
          <cell r="AM407">
            <v>1181.3400000000001</v>
          </cell>
          <cell r="AN407">
            <v>1476.6750000000002</v>
          </cell>
          <cell r="AO407">
            <v>295.33500000000004</v>
          </cell>
          <cell r="AP407">
            <v>1772.0100000000002</v>
          </cell>
          <cell r="AR407">
            <v>0</v>
          </cell>
          <cell r="AS407">
            <v>500</v>
          </cell>
          <cell r="AT407">
            <v>0</v>
          </cell>
          <cell r="AU407">
            <v>0</v>
          </cell>
          <cell r="AV407">
            <v>500</v>
          </cell>
          <cell r="AW407">
            <v>641.99</v>
          </cell>
          <cell r="AX407">
            <v>0</v>
          </cell>
          <cell r="AY407">
            <v>322.58064516129031</v>
          </cell>
          <cell r="AZ407">
            <v>0</v>
          </cell>
          <cell r="BA407">
            <v>-322.58064516129031</v>
          </cell>
          <cell r="BB407">
            <v>59.677419354838705</v>
          </cell>
          <cell r="BC407">
            <v>0</v>
          </cell>
          <cell r="BD407">
            <v>0</v>
          </cell>
          <cell r="BE407">
            <v>0</v>
          </cell>
          <cell r="BF407">
            <v>-59.677419354838705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539.35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0</v>
          </cell>
          <cell r="BW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K407">
            <v>0</v>
          </cell>
          <cell r="CL407">
            <v>0</v>
          </cell>
          <cell r="CM407">
            <v>0</v>
          </cell>
          <cell r="CO407" t="str">
            <v>OLD</v>
          </cell>
        </row>
        <row r="408">
          <cell r="C408" t="str">
            <v>DC 14</v>
          </cell>
          <cell r="D408" t="str">
            <v>PF-31</v>
          </cell>
          <cell r="E408" t="str">
            <v>Shubham DC</v>
          </cell>
          <cell r="F408" t="str">
            <v>DC2</v>
          </cell>
          <cell r="G408" t="str">
            <v>Rushita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74</v>
          </cell>
          <cell r="N408">
            <v>0</v>
          </cell>
          <cell r="O408">
            <v>0</v>
          </cell>
          <cell r="P408">
            <v>0</v>
          </cell>
          <cell r="Q408">
            <v>1</v>
          </cell>
          <cell r="R408">
            <v>0</v>
          </cell>
          <cell r="S408">
            <v>0</v>
          </cell>
          <cell r="T408">
            <v>0</v>
          </cell>
          <cell r="U408">
            <v>74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74</v>
          </cell>
          <cell r="AK408">
            <v>329.99</v>
          </cell>
          <cell r="AL408">
            <v>24419.260000000002</v>
          </cell>
          <cell r="AM408">
            <v>349.79</v>
          </cell>
          <cell r="AN408">
            <v>437.23750000000001</v>
          </cell>
          <cell r="AO408">
            <v>87.447500000000005</v>
          </cell>
          <cell r="AP408">
            <v>524.68500000000006</v>
          </cell>
          <cell r="AR408">
            <v>0</v>
          </cell>
          <cell r="AS408">
            <v>500</v>
          </cell>
          <cell r="AT408">
            <v>0</v>
          </cell>
          <cell r="AU408">
            <v>0</v>
          </cell>
          <cell r="AV408">
            <v>500</v>
          </cell>
          <cell r="AW408">
            <v>349.79</v>
          </cell>
          <cell r="AX408">
            <v>0</v>
          </cell>
          <cell r="AY408">
            <v>322.58064516129031</v>
          </cell>
          <cell r="AZ408">
            <v>0</v>
          </cell>
          <cell r="BA408">
            <v>-322.58064516129031</v>
          </cell>
          <cell r="BB408">
            <v>59.677419354838705</v>
          </cell>
          <cell r="BC408">
            <v>0</v>
          </cell>
          <cell r="BD408">
            <v>0</v>
          </cell>
          <cell r="BE408">
            <v>0</v>
          </cell>
          <cell r="BF408">
            <v>-59.677419354838705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K408">
            <v>0</v>
          </cell>
          <cell r="CL408">
            <v>0</v>
          </cell>
          <cell r="CM408">
            <v>0</v>
          </cell>
          <cell r="CO408" t="str">
            <v>OLD</v>
          </cell>
        </row>
        <row r="409">
          <cell r="C409" t="str">
            <v>DC 15</v>
          </cell>
          <cell r="D409" t="str">
            <v>PF-31I</v>
          </cell>
          <cell r="E409" t="str">
            <v>Shubham DC</v>
          </cell>
          <cell r="F409" t="str">
            <v>DC2</v>
          </cell>
          <cell r="G409" t="str">
            <v>Rushita</v>
          </cell>
          <cell r="H409" t="str">
            <v>TOP 150</v>
          </cell>
          <cell r="I409">
            <v>1</v>
          </cell>
          <cell r="J409">
            <v>0</v>
          </cell>
          <cell r="K409">
            <v>0</v>
          </cell>
          <cell r="L409">
            <v>0</v>
          </cell>
          <cell r="M409">
            <v>5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6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1</v>
          </cell>
          <cell r="AJ409">
            <v>5</v>
          </cell>
          <cell r="AK409">
            <v>280.99</v>
          </cell>
          <cell r="AL409">
            <v>1404.95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R409">
            <v>0</v>
          </cell>
          <cell r="AS409">
            <v>100</v>
          </cell>
          <cell r="AT409">
            <v>0</v>
          </cell>
          <cell r="AU409">
            <v>0</v>
          </cell>
          <cell r="AV409">
            <v>100</v>
          </cell>
          <cell r="AW409">
            <v>0</v>
          </cell>
          <cell r="AX409">
            <v>1</v>
          </cell>
          <cell r="AY409">
            <v>64.516129032258064</v>
          </cell>
          <cell r="AZ409">
            <v>355.98</v>
          </cell>
          <cell r="BA409">
            <v>291.46387096774197</v>
          </cell>
          <cell r="BB409">
            <v>11.935483870967742</v>
          </cell>
          <cell r="BC409">
            <v>25.97</v>
          </cell>
          <cell r="BD409">
            <v>0</v>
          </cell>
          <cell r="BE409">
            <v>25.97</v>
          </cell>
          <cell r="BF409">
            <v>14.034516129032257</v>
          </cell>
          <cell r="BG409">
            <v>7.2953536715545816E-2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K409">
            <v>0</v>
          </cell>
          <cell r="CL409">
            <v>0</v>
          </cell>
          <cell r="CM409">
            <v>0</v>
          </cell>
          <cell r="CO409" t="str">
            <v>OLD</v>
          </cell>
        </row>
        <row r="410">
          <cell r="C410" t="str">
            <v>DC 16</v>
          </cell>
          <cell r="D410" t="str">
            <v>PFB-02</v>
          </cell>
          <cell r="E410" t="str">
            <v>Shubham</v>
          </cell>
          <cell r="F410" t="str">
            <v>Darshan</v>
          </cell>
          <cell r="G410" t="str">
            <v>Rushita</v>
          </cell>
          <cell r="H410" t="str">
            <v>TOP 150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69.989999999999995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K410">
            <v>0</v>
          </cell>
          <cell r="CL410">
            <v>0</v>
          </cell>
          <cell r="CM410">
            <v>0</v>
          </cell>
          <cell r="CO410" t="str">
            <v>OLD</v>
          </cell>
        </row>
        <row r="411">
          <cell r="C411" t="str">
            <v>DC 17</v>
          </cell>
          <cell r="D411" t="str">
            <v>PF-POT</v>
          </cell>
          <cell r="E411" t="str">
            <v>Shubham DC</v>
          </cell>
          <cell r="F411" t="str">
            <v>DC2</v>
          </cell>
          <cell r="G411" t="str">
            <v>Rushita</v>
          </cell>
          <cell r="H411" t="str">
            <v>TOP 150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31</v>
          </cell>
          <cell r="Z411">
            <v>0</v>
          </cell>
          <cell r="AA411">
            <v>0</v>
          </cell>
          <cell r="AB411">
            <v>31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260.95773810197687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K411">
            <v>0</v>
          </cell>
          <cell r="CL411">
            <v>0</v>
          </cell>
          <cell r="CM411">
            <v>0</v>
          </cell>
          <cell r="CO411" t="str">
            <v>OLD</v>
          </cell>
        </row>
        <row r="412">
          <cell r="C412" t="str">
            <v>DC 18</v>
          </cell>
          <cell r="D412" t="str">
            <v>PFR-10</v>
          </cell>
          <cell r="E412" t="str">
            <v>Shubham DC</v>
          </cell>
          <cell r="F412" t="str">
            <v>DC2</v>
          </cell>
          <cell r="G412" t="str">
            <v>Rushita</v>
          </cell>
          <cell r="H412" t="str">
            <v>TOP 150</v>
          </cell>
          <cell r="I412">
            <v>2</v>
          </cell>
          <cell r="J412">
            <v>0</v>
          </cell>
          <cell r="K412">
            <v>0</v>
          </cell>
          <cell r="L412">
            <v>0</v>
          </cell>
          <cell r="M412">
            <v>13</v>
          </cell>
          <cell r="N412">
            <v>0</v>
          </cell>
          <cell r="O412">
            <v>0</v>
          </cell>
          <cell r="P412">
            <v>0</v>
          </cell>
          <cell r="Q412">
            <v>4</v>
          </cell>
          <cell r="R412">
            <v>0</v>
          </cell>
          <cell r="S412">
            <v>0</v>
          </cell>
          <cell r="T412">
            <v>0</v>
          </cell>
          <cell r="U412">
            <v>15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2</v>
          </cell>
          <cell r="AJ412">
            <v>13</v>
          </cell>
          <cell r="AK412">
            <v>84.99</v>
          </cell>
          <cell r="AL412">
            <v>1104.8699999999999</v>
          </cell>
          <cell r="AM412">
            <v>362.46</v>
          </cell>
          <cell r="AN412">
            <v>453.07499999999999</v>
          </cell>
          <cell r="AO412">
            <v>90.614999999999995</v>
          </cell>
          <cell r="AP412">
            <v>543.68999999999994</v>
          </cell>
          <cell r="AR412">
            <v>0</v>
          </cell>
          <cell r="AS412">
            <v>500</v>
          </cell>
          <cell r="AT412">
            <v>0</v>
          </cell>
          <cell r="AU412">
            <v>0</v>
          </cell>
          <cell r="AV412">
            <v>500</v>
          </cell>
          <cell r="AW412">
            <v>362.46</v>
          </cell>
          <cell r="AX412">
            <v>2</v>
          </cell>
          <cell r="AY412">
            <v>322.58064516129031</v>
          </cell>
          <cell r="AZ412">
            <v>197.97</v>
          </cell>
          <cell r="BA412">
            <v>-124.61064516129031</v>
          </cell>
          <cell r="BB412">
            <v>59.677419354838705</v>
          </cell>
          <cell r="BC412">
            <v>-10.769999999999982</v>
          </cell>
          <cell r="BD412">
            <v>0</v>
          </cell>
          <cell r="BE412">
            <v>-10.769999999999982</v>
          </cell>
          <cell r="BF412">
            <v>-70.447419354838686</v>
          </cell>
          <cell r="BG412">
            <v>-5.4402182148810332E-2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0</v>
          </cell>
          <cell r="BW412">
            <v>0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K412">
            <v>0</v>
          </cell>
          <cell r="CL412">
            <v>0</v>
          </cell>
          <cell r="CM412">
            <v>0</v>
          </cell>
          <cell r="CO412" t="str">
            <v>OLD</v>
          </cell>
        </row>
        <row r="413">
          <cell r="C413" t="str">
            <v>DC 19</v>
          </cell>
          <cell r="D413" t="str">
            <v>PO-AC2</v>
          </cell>
          <cell r="E413" t="str">
            <v>Tejas DC</v>
          </cell>
          <cell r="F413" t="str">
            <v>DC2</v>
          </cell>
          <cell r="G413" t="str">
            <v>Rushita</v>
          </cell>
          <cell r="H413" t="str">
            <v>TOP 150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150.19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300</v>
          </cell>
          <cell r="BK413">
            <v>0</v>
          </cell>
          <cell r="BL413">
            <v>300</v>
          </cell>
          <cell r="BM413">
            <v>0</v>
          </cell>
          <cell r="BN413">
            <v>0</v>
          </cell>
          <cell r="BO413">
            <v>193.54838709677421</v>
          </cell>
          <cell r="BP413">
            <v>0</v>
          </cell>
          <cell r="BQ413">
            <v>-193.54838709677421</v>
          </cell>
          <cell r="BR413">
            <v>53.225806451612911</v>
          </cell>
          <cell r="BS413">
            <v>0</v>
          </cell>
          <cell r="BT413">
            <v>0</v>
          </cell>
          <cell r="BU413">
            <v>0</v>
          </cell>
          <cell r="BV413">
            <v>-53.225806451612911</v>
          </cell>
          <cell r="BW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K413">
            <v>0</v>
          </cell>
          <cell r="CL413">
            <v>0</v>
          </cell>
          <cell r="CM413">
            <v>0</v>
          </cell>
          <cell r="CO413" t="str">
            <v>OLD</v>
          </cell>
        </row>
        <row r="414">
          <cell r="C414" t="str">
            <v>DC 20</v>
          </cell>
          <cell r="D414" t="str">
            <v>PO-AC3</v>
          </cell>
          <cell r="E414" t="str">
            <v>Tejas DC</v>
          </cell>
          <cell r="F414" t="str">
            <v>DC2</v>
          </cell>
          <cell r="G414" t="str">
            <v>Rushita</v>
          </cell>
          <cell r="H414" t="str">
            <v>TOP 150</v>
          </cell>
          <cell r="I414">
            <v>9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1</v>
          </cell>
          <cell r="O414">
            <v>0</v>
          </cell>
          <cell r="P414">
            <v>0</v>
          </cell>
          <cell r="Q414">
            <v>7</v>
          </cell>
          <cell r="R414">
            <v>1</v>
          </cell>
          <cell r="S414">
            <v>0</v>
          </cell>
          <cell r="T414">
            <v>0</v>
          </cell>
          <cell r="U414">
            <v>11</v>
          </cell>
          <cell r="V414">
            <v>1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9</v>
          </cell>
          <cell r="AJ414">
            <v>1</v>
          </cell>
          <cell r="AK414">
            <v>96.89</v>
          </cell>
          <cell r="AL414">
            <v>96.89</v>
          </cell>
          <cell r="AM414">
            <v>1028.67</v>
          </cell>
          <cell r="AN414">
            <v>1285.8375000000001</v>
          </cell>
          <cell r="AO414">
            <v>257.16750000000002</v>
          </cell>
          <cell r="AP414">
            <v>1543.0050000000001</v>
          </cell>
          <cell r="AR414">
            <v>800</v>
          </cell>
          <cell r="AS414">
            <v>0</v>
          </cell>
          <cell r="AT414">
            <v>0</v>
          </cell>
          <cell r="AU414">
            <v>0</v>
          </cell>
          <cell r="AV414">
            <v>800</v>
          </cell>
          <cell r="AW414">
            <v>819.6400000000001</v>
          </cell>
          <cell r="AX414">
            <v>10</v>
          </cell>
          <cell r="AY414">
            <v>516.12903225806451</v>
          </cell>
          <cell r="AZ414">
            <v>1023.2599999999999</v>
          </cell>
          <cell r="BA414">
            <v>507.13096774193536</v>
          </cell>
          <cell r="BB414">
            <v>131.61290322580646</v>
          </cell>
          <cell r="BC414">
            <v>325.04812499999991</v>
          </cell>
          <cell r="BD414">
            <v>27.100000000000005</v>
          </cell>
          <cell r="BE414">
            <v>297.79973790322572</v>
          </cell>
          <cell r="BF414">
            <v>166.18683467741926</v>
          </cell>
          <cell r="BG414">
            <v>0.29103037146299648</v>
          </cell>
          <cell r="BH414">
            <v>0.14838709677419354</v>
          </cell>
          <cell r="BI414">
            <v>0</v>
          </cell>
          <cell r="BJ414">
            <v>100</v>
          </cell>
          <cell r="BK414">
            <v>0</v>
          </cell>
          <cell r="BL414">
            <v>100</v>
          </cell>
          <cell r="BM414">
            <v>95.039999999999992</v>
          </cell>
          <cell r="BN414">
            <v>0</v>
          </cell>
          <cell r="BO414">
            <v>64.516129032258064</v>
          </cell>
          <cell r="BP414">
            <v>0</v>
          </cell>
          <cell r="BQ414">
            <v>-64.516129032258064</v>
          </cell>
          <cell r="BR414">
            <v>17.741935483870968</v>
          </cell>
          <cell r="BS414">
            <v>0</v>
          </cell>
          <cell r="BT414">
            <v>0</v>
          </cell>
          <cell r="BU414">
            <v>0</v>
          </cell>
          <cell r="BV414">
            <v>-17.741935483870968</v>
          </cell>
          <cell r="BW414">
            <v>0</v>
          </cell>
          <cell r="CB414">
            <v>0</v>
          </cell>
          <cell r="CC414">
            <v>113.99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K414">
            <v>0</v>
          </cell>
          <cell r="CL414">
            <v>0</v>
          </cell>
          <cell r="CM414">
            <v>0</v>
          </cell>
          <cell r="CO414" t="str">
            <v>OLD</v>
          </cell>
        </row>
        <row r="415">
          <cell r="C415" t="str">
            <v>DC 21</v>
          </cell>
          <cell r="D415" t="str">
            <v>TO-01</v>
          </cell>
          <cell r="E415" t="str">
            <v>Tejas DC</v>
          </cell>
          <cell r="F415" t="str">
            <v>DC2</v>
          </cell>
          <cell r="G415" t="str">
            <v>Rushita</v>
          </cell>
          <cell r="I415">
            <v>1</v>
          </cell>
          <cell r="J415">
            <v>0</v>
          </cell>
          <cell r="K415">
            <v>0</v>
          </cell>
          <cell r="L415">
            <v>0</v>
          </cell>
          <cell r="M415">
            <v>1</v>
          </cell>
          <cell r="N415">
            <v>0</v>
          </cell>
          <cell r="O415">
            <v>0</v>
          </cell>
          <cell r="P415">
            <v>0</v>
          </cell>
          <cell r="Q415">
            <v>1</v>
          </cell>
          <cell r="R415">
            <v>0</v>
          </cell>
          <cell r="S415">
            <v>0</v>
          </cell>
          <cell r="T415">
            <v>0</v>
          </cell>
          <cell r="U415">
            <v>2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1</v>
          </cell>
          <cell r="AJ415">
            <v>1</v>
          </cell>
          <cell r="AK415">
            <v>19.989999999999998</v>
          </cell>
          <cell r="AL415">
            <v>19.989999999999998</v>
          </cell>
          <cell r="AM415">
            <v>21.189999999999998</v>
          </cell>
          <cell r="AN415">
            <v>26.487499999999997</v>
          </cell>
          <cell r="AO415">
            <v>5.2975000000000003</v>
          </cell>
          <cell r="AP415">
            <v>31.784999999999997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21.189999999999998</v>
          </cell>
          <cell r="BN415">
            <v>1</v>
          </cell>
          <cell r="BO415">
            <v>0</v>
          </cell>
          <cell r="BP415">
            <v>21.389999999999997</v>
          </cell>
          <cell r="BQ415">
            <v>21.389999999999997</v>
          </cell>
          <cell r="BR415">
            <v>0</v>
          </cell>
          <cell r="BS415">
            <v>-0.41545000000000165</v>
          </cell>
          <cell r="BT415">
            <v>0</v>
          </cell>
          <cell r="BU415">
            <v>-0.41545000000000165</v>
          </cell>
          <cell r="BV415">
            <v>-0.41545000000000165</v>
          </cell>
          <cell r="BW415">
            <v>-1.9422627395979511E-2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K415">
            <v>0</v>
          </cell>
          <cell r="CL415">
            <v>0</v>
          </cell>
          <cell r="CM415">
            <v>0</v>
          </cell>
          <cell r="CO415" t="str">
            <v>OLD</v>
          </cell>
        </row>
        <row r="416">
          <cell r="C416" t="str">
            <v>DC 22</v>
          </cell>
          <cell r="D416" t="str">
            <v>TO-02</v>
          </cell>
          <cell r="E416" t="str">
            <v>Tejas DC</v>
          </cell>
          <cell r="F416" t="str">
            <v>DC2</v>
          </cell>
          <cell r="G416" t="str">
            <v>Rushita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29.490000000000002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K416">
            <v>0</v>
          </cell>
          <cell r="CL416">
            <v>0</v>
          </cell>
          <cell r="CM416">
            <v>0</v>
          </cell>
          <cell r="CO416" t="str">
            <v>OLD</v>
          </cell>
        </row>
        <row r="417">
          <cell r="C417" t="str">
            <v>DC 23</v>
          </cell>
          <cell r="D417" t="str">
            <v>TO-03</v>
          </cell>
          <cell r="E417" t="str">
            <v>Tejas DC</v>
          </cell>
          <cell r="F417" t="str">
            <v>DC2</v>
          </cell>
          <cell r="G417" t="str">
            <v>Rushita</v>
          </cell>
          <cell r="H417" t="str">
            <v>TOP 150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32.99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K417">
            <v>0</v>
          </cell>
          <cell r="CL417">
            <v>0</v>
          </cell>
          <cell r="CM417">
            <v>0</v>
          </cell>
          <cell r="CO417" t="str">
            <v>OLD</v>
          </cell>
        </row>
        <row r="418">
          <cell r="C418" t="str">
            <v>DC 24</v>
          </cell>
          <cell r="D418" t="str">
            <v>TO-04</v>
          </cell>
          <cell r="E418" t="str">
            <v>Tejas DC</v>
          </cell>
          <cell r="F418" t="str">
            <v>DC2</v>
          </cell>
          <cell r="G418" t="str">
            <v>Rushita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11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11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11</v>
          </cell>
          <cell r="AK418">
            <v>27.99</v>
          </cell>
          <cell r="AL418">
            <v>307.89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K418">
            <v>0</v>
          </cell>
          <cell r="CL418">
            <v>0</v>
          </cell>
          <cell r="CM418">
            <v>0</v>
          </cell>
          <cell r="CO418" t="str">
            <v>OLD</v>
          </cell>
        </row>
        <row r="419">
          <cell r="C419" t="str">
            <v>DC 25</v>
          </cell>
          <cell r="D419" t="str">
            <v>TO-06</v>
          </cell>
          <cell r="E419" t="str">
            <v>Tejas DC</v>
          </cell>
          <cell r="F419" t="str">
            <v>DC2</v>
          </cell>
          <cell r="G419" t="str">
            <v>Rushita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22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22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22</v>
          </cell>
          <cell r="AK419">
            <v>29.99</v>
          </cell>
          <cell r="AL419">
            <v>659.78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K419">
            <v>0</v>
          </cell>
          <cell r="CL419">
            <v>0</v>
          </cell>
          <cell r="CM419">
            <v>0</v>
          </cell>
          <cell r="CO419" t="str">
            <v>OLD</v>
          </cell>
        </row>
        <row r="420">
          <cell r="C420" t="str">
            <v>DC 26</v>
          </cell>
          <cell r="D420" t="str">
            <v>TO-CO1</v>
          </cell>
          <cell r="E420" t="str">
            <v>Tejas DC</v>
          </cell>
          <cell r="F420" t="str">
            <v>DC2</v>
          </cell>
          <cell r="G420" t="str">
            <v>Rushita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7</v>
          </cell>
          <cell r="N420">
            <v>0</v>
          </cell>
          <cell r="O420">
            <v>0</v>
          </cell>
          <cell r="P420">
            <v>0</v>
          </cell>
          <cell r="Q420">
            <v>2</v>
          </cell>
          <cell r="R420">
            <v>0</v>
          </cell>
          <cell r="S420">
            <v>0</v>
          </cell>
          <cell r="T420">
            <v>0</v>
          </cell>
          <cell r="U420">
            <v>7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7</v>
          </cell>
          <cell r="AK420">
            <v>48.99</v>
          </cell>
          <cell r="AL420">
            <v>342.93</v>
          </cell>
          <cell r="AM420">
            <v>105.45</v>
          </cell>
          <cell r="AN420">
            <v>131.8125</v>
          </cell>
          <cell r="AO420">
            <v>26.362500000000001</v>
          </cell>
          <cell r="AP420">
            <v>158.17500000000001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105.45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K420">
            <v>0</v>
          </cell>
          <cell r="CL420">
            <v>0</v>
          </cell>
          <cell r="CM420">
            <v>0</v>
          </cell>
          <cell r="CO420" t="str">
            <v>OLD</v>
          </cell>
        </row>
        <row r="421">
          <cell r="C421" t="str">
            <v>DC 27</v>
          </cell>
          <cell r="D421" t="str">
            <v>V8</v>
          </cell>
          <cell r="E421" t="str">
            <v>Tushar DC</v>
          </cell>
          <cell r="F421" t="str">
            <v>DC2</v>
          </cell>
          <cell r="G421" t="str">
            <v>Rushita</v>
          </cell>
          <cell r="H421" t="str">
            <v>TOP 150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164.49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K421">
            <v>0</v>
          </cell>
          <cell r="CL421">
            <v>0</v>
          </cell>
          <cell r="CM421">
            <v>0</v>
          </cell>
          <cell r="CO421" t="str">
            <v>OLD</v>
          </cell>
        </row>
        <row r="422">
          <cell r="C422" t="str">
            <v>DC 28</v>
          </cell>
          <cell r="D422" t="str">
            <v>PFI-O10</v>
          </cell>
          <cell r="E422" t="str">
            <v>Shubham DC</v>
          </cell>
          <cell r="F422" t="str">
            <v>DC2</v>
          </cell>
          <cell r="G422" t="str">
            <v>Rushita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36</v>
          </cell>
          <cell r="N422">
            <v>0</v>
          </cell>
          <cell r="O422">
            <v>0</v>
          </cell>
          <cell r="P422">
            <v>0</v>
          </cell>
          <cell r="Q422">
            <v>6</v>
          </cell>
          <cell r="R422">
            <v>0</v>
          </cell>
          <cell r="S422">
            <v>0</v>
          </cell>
          <cell r="T422">
            <v>0</v>
          </cell>
          <cell r="U422">
            <v>36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36</v>
          </cell>
          <cell r="AK422">
            <v>89.99</v>
          </cell>
          <cell r="AL422">
            <v>3239.64</v>
          </cell>
          <cell r="AM422">
            <v>570.65</v>
          </cell>
          <cell r="AN422">
            <v>713.3125</v>
          </cell>
          <cell r="AO422">
            <v>142.66249999999999</v>
          </cell>
          <cell r="AP422">
            <v>855.97500000000002</v>
          </cell>
          <cell r="AR422">
            <v>0</v>
          </cell>
          <cell r="AS422">
            <v>200</v>
          </cell>
          <cell r="AT422">
            <v>0</v>
          </cell>
          <cell r="AU422">
            <v>0</v>
          </cell>
          <cell r="AV422">
            <v>200</v>
          </cell>
          <cell r="AW422">
            <v>375.82</v>
          </cell>
          <cell r="AX422">
            <v>0</v>
          </cell>
          <cell r="AY422">
            <v>129.03225806451613</v>
          </cell>
          <cell r="AZ422">
            <v>0</v>
          </cell>
          <cell r="BA422">
            <v>-129.03225806451613</v>
          </cell>
          <cell r="BB422">
            <v>23.870967741935484</v>
          </cell>
          <cell r="BC422">
            <v>0</v>
          </cell>
          <cell r="BD422">
            <v>0</v>
          </cell>
          <cell r="BE422">
            <v>0</v>
          </cell>
          <cell r="BF422">
            <v>-23.870967741935484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194.82999999999998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0</v>
          </cell>
          <cell r="BW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K422">
            <v>0</v>
          </cell>
          <cell r="CL422">
            <v>0</v>
          </cell>
          <cell r="CM422">
            <v>0</v>
          </cell>
          <cell r="CO422" t="str">
            <v>OLD</v>
          </cell>
        </row>
        <row r="423">
          <cell r="C423" t="str">
            <v>DC 29</v>
          </cell>
          <cell r="D423" t="str">
            <v>PFB-04</v>
          </cell>
          <cell r="E423" t="str">
            <v>Shubham</v>
          </cell>
          <cell r="F423" t="str">
            <v>Darshan</v>
          </cell>
          <cell r="G423" t="str">
            <v>Rushita</v>
          </cell>
          <cell r="I423">
            <v>1</v>
          </cell>
          <cell r="J423">
            <v>0</v>
          </cell>
          <cell r="K423">
            <v>0</v>
          </cell>
          <cell r="L423">
            <v>0</v>
          </cell>
          <cell r="M423">
            <v>21</v>
          </cell>
          <cell r="N423">
            <v>0</v>
          </cell>
          <cell r="O423">
            <v>0</v>
          </cell>
          <cell r="P423">
            <v>0</v>
          </cell>
          <cell r="Q423">
            <v>1</v>
          </cell>
          <cell r="R423">
            <v>0</v>
          </cell>
          <cell r="S423">
            <v>0</v>
          </cell>
          <cell r="T423">
            <v>0</v>
          </cell>
          <cell r="U423">
            <v>22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1</v>
          </cell>
          <cell r="AJ423">
            <v>21</v>
          </cell>
          <cell r="AK423">
            <v>79.989999999999995</v>
          </cell>
          <cell r="AL423">
            <v>1679.79</v>
          </cell>
          <cell r="AM423">
            <v>85.589999999999989</v>
          </cell>
          <cell r="AN423">
            <v>106.98749999999998</v>
          </cell>
          <cell r="AO423">
            <v>21.397499999999994</v>
          </cell>
          <cell r="AP423">
            <v>128.38499999999999</v>
          </cell>
          <cell r="AR423">
            <v>0</v>
          </cell>
          <cell r="AS423">
            <v>100</v>
          </cell>
          <cell r="AT423">
            <v>0</v>
          </cell>
          <cell r="AU423">
            <v>0</v>
          </cell>
          <cell r="AV423">
            <v>100</v>
          </cell>
          <cell r="AW423">
            <v>85.589999999999989</v>
          </cell>
          <cell r="AX423">
            <v>2</v>
          </cell>
          <cell r="AY423">
            <v>64.516129032258064</v>
          </cell>
          <cell r="AZ423">
            <v>169.77999999999997</v>
          </cell>
          <cell r="BA423">
            <v>105.26387096774191</v>
          </cell>
          <cell r="BB423">
            <v>11.935483870967742</v>
          </cell>
          <cell r="BC423">
            <v>83.909999999999982</v>
          </cell>
          <cell r="BD423">
            <v>0</v>
          </cell>
          <cell r="BE423">
            <v>83.909999999999982</v>
          </cell>
          <cell r="BF423">
            <v>71.974516129032239</v>
          </cell>
          <cell r="BG423">
            <v>0.49422782424313816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K423">
            <v>0</v>
          </cell>
          <cell r="CL423">
            <v>0</v>
          </cell>
          <cell r="CM423">
            <v>0</v>
          </cell>
          <cell r="CO423" t="str">
            <v>OLD</v>
          </cell>
        </row>
        <row r="424">
          <cell r="C424" t="str">
            <v>DC 30</v>
          </cell>
          <cell r="D424" t="str">
            <v>PFB-05</v>
          </cell>
          <cell r="E424" t="str">
            <v>Shubham DC</v>
          </cell>
          <cell r="F424" t="str">
            <v>DC2</v>
          </cell>
          <cell r="G424" t="str">
            <v>Rushita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76.239999999999995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K424">
            <v>0</v>
          </cell>
          <cell r="CL424">
            <v>0</v>
          </cell>
          <cell r="CM424">
            <v>0</v>
          </cell>
          <cell r="CO424" t="str">
            <v>OLD</v>
          </cell>
        </row>
        <row r="425">
          <cell r="C425" t="str">
            <v>DC 31</v>
          </cell>
          <cell r="D425" t="str">
            <v>PFB-06</v>
          </cell>
          <cell r="E425" t="str">
            <v>Shubham DC</v>
          </cell>
          <cell r="F425" t="str">
            <v>DC2</v>
          </cell>
          <cell r="G425" t="str">
            <v>Rushita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9</v>
          </cell>
          <cell r="N425">
            <v>0</v>
          </cell>
          <cell r="O425">
            <v>0</v>
          </cell>
          <cell r="P425">
            <v>0</v>
          </cell>
          <cell r="Q425">
            <v>2</v>
          </cell>
          <cell r="R425">
            <v>0</v>
          </cell>
          <cell r="S425">
            <v>0</v>
          </cell>
          <cell r="T425">
            <v>0</v>
          </cell>
          <cell r="U425">
            <v>9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9</v>
          </cell>
          <cell r="AK425">
            <v>77.495000000000005</v>
          </cell>
          <cell r="AL425">
            <v>697.45500000000004</v>
          </cell>
          <cell r="AM425">
            <v>165.04</v>
          </cell>
          <cell r="AN425">
            <v>206.3</v>
          </cell>
          <cell r="AO425">
            <v>41.26</v>
          </cell>
          <cell r="AP425">
            <v>247.56</v>
          </cell>
          <cell r="AR425">
            <v>0</v>
          </cell>
          <cell r="AS425">
            <v>100</v>
          </cell>
          <cell r="AT425">
            <v>0</v>
          </cell>
          <cell r="AU425">
            <v>0</v>
          </cell>
          <cell r="AV425">
            <v>100</v>
          </cell>
          <cell r="AW425">
            <v>0</v>
          </cell>
          <cell r="AX425">
            <v>0</v>
          </cell>
          <cell r="AY425">
            <v>64.516129032258064</v>
          </cell>
          <cell r="AZ425">
            <v>0</v>
          </cell>
          <cell r="BA425">
            <v>-64.516129032258064</v>
          </cell>
          <cell r="BB425">
            <v>11.935483870967742</v>
          </cell>
          <cell r="BC425">
            <v>0</v>
          </cell>
          <cell r="BD425">
            <v>0</v>
          </cell>
          <cell r="BE425">
            <v>0</v>
          </cell>
          <cell r="BF425">
            <v>-11.935483870967742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165.04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K425">
            <v>0</v>
          </cell>
          <cell r="CL425">
            <v>0</v>
          </cell>
          <cell r="CM425">
            <v>0</v>
          </cell>
          <cell r="CO425" t="str">
            <v>OLD</v>
          </cell>
        </row>
        <row r="426">
          <cell r="C426" t="str">
            <v>DC 32</v>
          </cell>
          <cell r="D426" t="str">
            <v>PFB-07</v>
          </cell>
          <cell r="E426" t="str">
            <v>Shubham</v>
          </cell>
          <cell r="F426" t="str">
            <v>Darshan</v>
          </cell>
          <cell r="G426" t="str">
            <v>Rushita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2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2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2</v>
          </cell>
          <cell r="AK426">
            <v>110</v>
          </cell>
          <cell r="AL426">
            <v>220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R426">
            <v>0</v>
          </cell>
          <cell r="AS426">
            <v>100</v>
          </cell>
          <cell r="AT426">
            <v>0</v>
          </cell>
          <cell r="AU426">
            <v>0</v>
          </cell>
          <cell r="AV426">
            <v>100</v>
          </cell>
          <cell r="AW426">
            <v>0</v>
          </cell>
          <cell r="AX426">
            <v>0</v>
          </cell>
          <cell r="AY426">
            <v>64.516129032258064</v>
          </cell>
          <cell r="AZ426">
            <v>0</v>
          </cell>
          <cell r="BA426">
            <v>-64.516129032258064</v>
          </cell>
          <cell r="BB426">
            <v>11.935483870967742</v>
          </cell>
          <cell r="BC426">
            <v>0</v>
          </cell>
          <cell r="BD426">
            <v>0</v>
          </cell>
          <cell r="BE426">
            <v>0</v>
          </cell>
          <cell r="BF426">
            <v>-11.935483870967742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K426">
            <v>0</v>
          </cell>
          <cell r="CL426">
            <v>0</v>
          </cell>
          <cell r="CM426">
            <v>0</v>
          </cell>
          <cell r="CO426" t="str">
            <v>OLD</v>
          </cell>
        </row>
        <row r="427">
          <cell r="C427" t="str">
            <v>DC 33</v>
          </cell>
          <cell r="D427" t="str">
            <v>JMT-138</v>
          </cell>
          <cell r="E427" t="str">
            <v>Shubham DC</v>
          </cell>
          <cell r="F427" t="str">
            <v>DC2</v>
          </cell>
          <cell r="G427" t="str">
            <v>Rushita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6</v>
          </cell>
          <cell r="N427">
            <v>0</v>
          </cell>
          <cell r="O427">
            <v>0</v>
          </cell>
          <cell r="P427">
            <v>0</v>
          </cell>
          <cell r="Q427">
            <v>4</v>
          </cell>
          <cell r="R427">
            <v>0</v>
          </cell>
          <cell r="S427">
            <v>0</v>
          </cell>
          <cell r="T427">
            <v>0</v>
          </cell>
          <cell r="U427">
            <v>6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6</v>
          </cell>
          <cell r="AK427">
            <v>43.99</v>
          </cell>
          <cell r="AL427">
            <v>263.94</v>
          </cell>
          <cell r="AM427">
            <v>189.43</v>
          </cell>
          <cell r="AN427">
            <v>236.78749999999999</v>
          </cell>
          <cell r="AO427">
            <v>47.357500000000002</v>
          </cell>
          <cell r="AP427">
            <v>284.14499999999998</v>
          </cell>
          <cell r="AR427">
            <v>0</v>
          </cell>
          <cell r="AS427">
            <v>200</v>
          </cell>
          <cell r="AT427">
            <v>0</v>
          </cell>
          <cell r="AU427">
            <v>0</v>
          </cell>
          <cell r="AV427">
            <v>200</v>
          </cell>
          <cell r="AW427">
            <v>151.26000000000002</v>
          </cell>
          <cell r="AX427">
            <v>0</v>
          </cell>
          <cell r="AY427">
            <v>129.03225806451613</v>
          </cell>
          <cell r="AZ427">
            <v>0</v>
          </cell>
          <cell r="BA427">
            <v>-129.03225806451613</v>
          </cell>
          <cell r="BB427">
            <v>38.064516129032256</v>
          </cell>
          <cell r="BC427">
            <v>0</v>
          </cell>
          <cell r="BD427">
            <v>0</v>
          </cell>
          <cell r="BE427">
            <v>0</v>
          </cell>
          <cell r="BF427">
            <v>-38.064516129032256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38.17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K427">
            <v>0</v>
          </cell>
          <cell r="CL427">
            <v>0</v>
          </cell>
          <cell r="CM427">
            <v>0</v>
          </cell>
          <cell r="CO427" t="str">
            <v>OLD</v>
          </cell>
        </row>
        <row r="428">
          <cell r="C428" t="str">
            <v>DC 34</v>
          </cell>
          <cell r="D428" t="str">
            <v>FAB-06</v>
          </cell>
          <cell r="E428" t="str">
            <v>Ronak DC</v>
          </cell>
          <cell r="F428" t="str">
            <v>DC2</v>
          </cell>
          <cell r="G428" t="str">
            <v>Rushita</v>
          </cell>
          <cell r="H428" t="str">
            <v>TOP 150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52.99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K428">
            <v>0</v>
          </cell>
          <cell r="CL428">
            <v>0</v>
          </cell>
          <cell r="CM428">
            <v>0</v>
          </cell>
          <cell r="CO428" t="str">
            <v>OLD</v>
          </cell>
        </row>
        <row r="429">
          <cell r="C429" t="str">
            <v>DC 35</v>
          </cell>
          <cell r="D429" t="str">
            <v>FAB-07</v>
          </cell>
          <cell r="E429" t="str">
            <v>DC</v>
          </cell>
          <cell r="F429" t="str">
            <v>DC2</v>
          </cell>
          <cell r="G429" t="str">
            <v>Rushita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30.99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K429">
            <v>0</v>
          </cell>
          <cell r="CL429">
            <v>0</v>
          </cell>
          <cell r="CM429">
            <v>0</v>
          </cell>
          <cell r="CO429" t="str">
            <v>OLD</v>
          </cell>
        </row>
        <row r="430">
          <cell r="C430" t="str">
            <v>DC 36</v>
          </cell>
          <cell r="D430" t="str">
            <v>FAB-11</v>
          </cell>
          <cell r="E430" t="str">
            <v>DC</v>
          </cell>
          <cell r="F430" t="str">
            <v>DC2</v>
          </cell>
          <cell r="G430" t="str">
            <v>Rushita</v>
          </cell>
          <cell r="H430" t="str">
            <v>TOP 150</v>
          </cell>
          <cell r="I430">
            <v>4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6</v>
          </cell>
          <cell r="R430">
            <v>0</v>
          </cell>
          <cell r="S430">
            <v>0</v>
          </cell>
          <cell r="T430">
            <v>0</v>
          </cell>
          <cell r="U430">
            <v>6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4</v>
          </cell>
          <cell r="AJ430">
            <v>0</v>
          </cell>
          <cell r="AK430">
            <v>43.74</v>
          </cell>
          <cell r="AL430">
            <v>0</v>
          </cell>
          <cell r="AM430">
            <v>372.29</v>
          </cell>
          <cell r="AN430">
            <v>465.36250000000001</v>
          </cell>
          <cell r="AO430">
            <v>93.072500000000005</v>
          </cell>
          <cell r="AP430">
            <v>558.43500000000006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212.65</v>
          </cell>
          <cell r="AX430">
            <v>4</v>
          </cell>
          <cell r="AY430">
            <v>0</v>
          </cell>
          <cell r="AZ430">
            <v>168.38</v>
          </cell>
          <cell r="BA430">
            <v>168.38</v>
          </cell>
          <cell r="BB430">
            <v>0</v>
          </cell>
          <cell r="BC430">
            <v>-33.889999999999986</v>
          </cell>
          <cell r="BD430">
            <v>0</v>
          </cell>
          <cell r="BE430">
            <v>-33.889999999999986</v>
          </cell>
          <cell r="BF430">
            <v>-33.889999999999986</v>
          </cell>
          <cell r="BG430">
            <v>-0.20127093479035507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159.64000000000001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K430">
            <v>0</v>
          </cell>
          <cell r="CL430">
            <v>0</v>
          </cell>
          <cell r="CM430">
            <v>0</v>
          </cell>
          <cell r="CO430" t="str">
            <v>OLD</v>
          </cell>
        </row>
        <row r="431">
          <cell r="C431" t="str">
            <v>DC 37</v>
          </cell>
          <cell r="D431" t="str">
            <v>FAB-12</v>
          </cell>
          <cell r="E431" t="str">
            <v>Ronak DC</v>
          </cell>
          <cell r="F431" t="str">
            <v>DC2</v>
          </cell>
          <cell r="G431" t="str">
            <v>Rushita</v>
          </cell>
          <cell r="H431" t="str">
            <v>TOP 150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44.99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K431">
            <v>0</v>
          </cell>
          <cell r="CL431">
            <v>0</v>
          </cell>
          <cell r="CM431">
            <v>0</v>
          </cell>
          <cell r="CO431" t="str">
            <v>OLD</v>
          </cell>
        </row>
        <row r="432">
          <cell r="C432" t="str">
            <v>DC 38</v>
          </cell>
          <cell r="D432" t="str">
            <v>FAB-15</v>
          </cell>
          <cell r="E432" t="str">
            <v>Ronak DC</v>
          </cell>
          <cell r="F432" t="str">
            <v>DC2</v>
          </cell>
          <cell r="G432" t="str">
            <v>Rushita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37.99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K432">
            <v>0</v>
          </cell>
          <cell r="CL432">
            <v>0</v>
          </cell>
          <cell r="CM432">
            <v>0</v>
          </cell>
          <cell r="CO432" t="str">
            <v>OLD</v>
          </cell>
        </row>
        <row r="433">
          <cell r="C433" t="str">
            <v>DC 39</v>
          </cell>
          <cell r="D433" t="str">
            <v>FAB-31</v>
          </cell>
          <cell r="E433" t="str">
            <v>Ronak DC</v>
          </cell>
          <cell r="F433" t="str">
            <v>DC2</v>
          </cell>
          <cell r="G433" t="str">
            <v>Rushita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35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35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35</v>
          </cell>
          <cell r="AK433">
            <v>16.989999999999998</v>
          </cell>
          <cell r="AL433">
            <v>594.65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R433">
            <v>0</v>
          </cell>
          <cell r="AS433">
            <v>0</v>
          </cell>
          <cell r="AT433">
            <v>100</v>
          </cell>
          <cell r="AU433">
            <v>0</v>
          </cell>
          <cell r="AV433">
            <v>100</v>
          </cell>
          <cell r="AW433">
            <v>0</v>
          </cell>
          <cell r="AX433">
            <v>0</v>
          </cell>
          <cell r="AY433">
            <v>64.516129032258064</v>
          </cell>
          <cell r="AZ433">
            <v>0</v>
          </cell>
          <cell r="BA433">
            <v>-64.516129032258064</v>
          </cell>
          <cell r="BB433">
            <v>19.032258064516128</v>
          </cell>
          <cell r="BC433">
            <v>0</v>
          </cell>
          <cell r="BD433">
            <v>0</v>
          </cell>
          <cell r="BE433">
            <v>0</v>
          </cell>
          <cell r="BF433">
            <v>-19.032258064516128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K433">
            <v>0</v>
          </cell>
          <cell r="CL433">
            <v>0</v>
          </cell>
          <cell r="CM433">
            <v>0</v>
          </cell>
          <cell r="CO433" t="str">
            <v>OLD</v>
          </cell>
        </row>
        <row r="434">
          <cell r="C434" t="str">
            <v>DC 40</v>
          </cell>
          <cell r="D434" t="str">
            <v>FAB-41</v>
          </cell>
          <cell r="E434" t="str">
            <v>Ronak DC</v>
          </cell>
          <cell r="F434" t="str">
            <v>DC2</v>
          </cell>
          <cell r="G434" t="str">
            <v>Rushita</v>
          </cell>
          <cell r="H434" t="str">
            <v>TOP 150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13</v>
          </cell>
          <cell r="N434">
            <v>0</v>
          </cell>
          <cell r="O434">
            <v>0</v>
          </cell>
          <cell r="P434">
            <v>0</v>
          </cell>
          <cell r="Q434">
            <v>4</v>
          </cell>
          <cell r="R434">
            <v>0</v>
          </cell>
          <cell r="S434">
            <v>0</v>
          </cell>
          <cell r="T434">
            <v>0</v>
          </cell>
          <cell r="U434">
            <v>13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13</v>
          </cell>
          <cell r="AK434">
            <v>28.99</v>
          </cell>
          <cell r="AL434">
            <v>376.87</v>
          </cell>
          <cell r="AM434">
            <v>124.19</v>
          </cell>
          <cell r="AN434">
            <v>155.23750000000001</v>
          </cell>
          <cell r="AO434">
            <v>31.047499999999999</v>
          </cell>
          <cell r="AP434">
            <v>186.28500000000003</v>
          </cell>
          <cell r="AR434">
            <v>0</v>
          </cell>
          <cell r="AS434">
            <v>0</v>
          </cell>
          <cell r="AT434">
            <v>100</v>
          </cell>
          <cell r="AU434">
            <v>0</v>
          </cell>
          <cell r="AV434">
            <v>100</v>
          </cell>
          <cell r="AW434">
            <v>124.19</v>
          </cell>
          <cell r="AX434">
            <v>0</v>
          </cell>
          <cell r="AY434">
            <v>64.516129032258064</v>
          </cell>
          <cell r="AZ434">
            <v>0</v>
          </cell>
          <cell r="BA434">
            <v>-64.516129032258064</v>
          </cell>
          <cell r="BB434">
            <v>14.516129032258064</v>
          </cell>
          <cell r="BC434">
            <v>0</v>
          </cell>
          <cell r="BD434">
            <v>0</v>
          </cell>
          <cell r="BE434">
            <v>0</v>
          </cell>
          <cell r="BF434">
            <v>-14.516129032258064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K434">
            <v>0</v>
          </cell>
          <cell r="CL434">
            <v>0</v>
          </cell>
          <cell r="CM434">
            <v>0</v>
          </cell>
          <cell r="CO434" t="str">
            <v>OLD</v>
          </cell>
        </row>
        <row r="435">
          <cell r="C435" t="str">
            <v>DC 41</v>
          </cell>
          <cell r="D435" t="str">
            <v>FAB-42</v>
          </cell>
          <cell r="E435" t="str">
            <v>DC</v>
          </cell>
          <cell r="F435" t="str">
            <v>DC2</v>
          </cell>
          <cell r="G435" t="str">
            <v>Rushita</v>
          </cell>
          <cell r="H435" t="str">
            <v>TOP 150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36.492699999999999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K435">
            <v>0</v>
          </cell>
          <cell r="CL435">
            <v>0</v>
          </cell>
          <cell r="CM435">
            <v>0</v>
          </cell>
          <cell r="CO435" t="str">
            <v>OLD</v>
          </cell>
        </row>
        <row r="436">
          <cell r="C436" t="str">
            <v>DC 42</v>
          </cell>
          <cell r="D436" t="str">
            <v>FAB-51</v>
          </cell>
          <cell r="E436" t="str">
            <v>Tejas DC</v>
          </cell>
          <cell r="F436" t="str">
            <v>DC2</v>
          </cell>
          <cell r="G436" t="str">
            <v>Rushita</v>
          </cell>
          <cell r="H436" t="str">
            <v>TOP 150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97</v>
          </cell>
          <cell r="N436">
            <v>0</v>
          </cell>
          <cell r="O436">
            <v>0</v>
          </cell>
          <cell r="P436">
            <v>0</v>
          </cell>
          <cell r="Q436">
            <v>2</v>
          </cell>
          <cell r="R436">
            <v>0</v>
          </cell>
          <cell r="S436">
            <v>0</v>
          </cell>
          <cell r="T436">
            <v>0</v>
          </cell>
          <cell r="U436">
            <v>97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97</v>
          </cell>
          <cell r="AK436">
            <v>21.99</v>
          </cell>
          <cell r="AL436">
            <v>2133.0299999999997</v>
          </cell>
          <cell r="AM436">
            <v>47.259999999999991</v>
          </cell>
          <cell r="AN436">
            <v>59.074999999999989</v>
          </cell>
          <cell r="AO436">
            <v>11.814999999999998</v>
          </cell>
          <cell r="AP436">
            <v>70.889999999999986</v>
          </cell>
          <cell r="AR436">
            <v>100</v>
          </cell>
          <cell r="AS436">
            <v>0</v>
          </cell>
          <cell r="AT436">
            <v>0</v>
          </cell>
          <cell r="AU436">
            <v>0</v>
          </cell>
          <cell r="AV436">
            <v>100</v>
          </cell>
          <cell r="AW436">
            <v>26.209999999999997</v>
          </cell>
          <cell r="AX436">
            <v>0</v>
          </cell>
          <cell r="AY436">
            <v>64.516129032258064</v>
          </cell>
          <cell r="AZ436">
            <v>0</v>
          </cell>
          <cell r="BA436">
            <v>-64.516129032258064</v>
          </cell>
          <cell r="BB436">
            <v>19.032258064516128</v>
          </cell>
          <cell r="BC436">
            <v>0</v>
          </cell>
          <cell r="BD436">
            <v>3.5136041263700839E-2</v>
          </cell>
          <cell r="BE436">
            <v>-3.5136041263700839E-2</v>
          </cell>
          <cell r="BF436">
            <v>-19.06739410577983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21.049999999999997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CB436">
            <v>0</v>
          </cell>
          <cell r="CC436">
            <v>0</v>
          </cell>
          <cell r="CD436">
            <v>0</v>
          </cell>
          <cell r="CE436">
            <v>0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K436">
            <v>0</v>
          </cell>
          <cell r="CL436">
            <v>0</v>
          </cell>
          <cell r="CM436">
            <v>0</v>
          </cell>
          <cell r="CO436" t="str">
            <v>OLD</v>
          </cell>
        </row>
        <row r="437">
          <cell r="C437" t="str">
            <v>DC 43</v>
          </cell>
          <cell r="D437" t="str">
            <v>PFB-09</v>
          </cell>
          <cell r="E437" t="str">
            <v>Shubham DC</v>
          </cell>
          <cell r="F437" t="str">
            <v>DC2</v>
          </cell>
          <cell r="G437" t="str">
            <v>Rushita</v>
          </cell>
          <cell r="H437" t="str">
            <v>TOP 150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129.99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K437">
            <v>0</v>
          </cell>
          <cell r="CL437">
            <v>0</v>
          </cell>
          <cell r="CM437">
            <v>0</v>
          </cell>
          <cell r="CO437" t="str">
            <v>OLD</v>
          </cell>
        </row>
        <row r="438">
          <cell r="C438" t="str">
            <v>DC 44</v>
          </cell>
          <cell r="D438" t="str">
            <v>PFI-05</v>
          </cell>
          <cell r="E438" t="str">
            <v>Shubham</v>
          </cell>
          <cell r="F438" t="str">
            <v>Darshan</v>
          </cell>
          <cell r="G438" t="str">
            <v>Rushita</v>
          </cell>
          <cell r="H438" t="str">
            <v>TOP 150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3</v>
          </cell>
          <cell r="O438">
            <v>0</v>
          </cell>
          <cell r="P438">
            <v>0</v>
          </cell>
          <cell r="Q438">
            <v>14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3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3</v>
          </cell>
          <cell r="AK438">
            <v>202.48999999999998</v>
          </cell>
          <cell r="AL438">
            <v>607.46999999999991</v>
          </cell>
          <cell r="AM438">
            <v>3011.6600000000003</v>
          </cell>
          <cell r="AN438">
            <v>3764.5750000000007</v>
          </cell>
          <cell r="AO438">
            <v>752.91500000000019</v>
          </cell>
          <cell r="AP438">
            <v>4517.4900000000007</v>
          </cell>
          <cell r="AR438">
            <v>0</v>
          </cell>
          <cell r="AS438">
            <v>500</v>
          </cell>
          <cell r="AT438">
            <v>0</v>
          </cell>
          <cell r="AU438">
            <v>0</v>
          </cell>
          <cell r="AV438">
            <v>500</v>
          </cell>
          <cell r="AW438">
            <v>2595.11</v>
          </cell>
          <cell r="AX438">
            <v>0</v>
          </cell>
          <cell r="AY438">
            <v>322.58064516129031</v>
          </cell>
          <cell r="AZ438">
            <v>0</v>
          </cell>
          <cell r="BA438">
            <v>-322.58064516129031</v>
          </cell>
          <cell r="BB438">
            <v>59.677419354838705</v>
          </cell>
          <cell r="BC438">
            <v>0</v>
          </cell>
          <cell r="BD438">
            <v>0</v>
          </cell>
          <cell r="BE438">
            <v>0</v>
          </cell>
          <cell r="BF438">
            <v>-59.677419354838705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416.55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CB438">
            <v>0</v>
          </cell>
          <cell r="CC438">
            <v>0</v>
          </cell>
          <cell r="CD438">
            <v>0</v>
          </cell>
          <cell r="CE438">
            <v>0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K438">
            <v>0</v>
          </cell>
          <cell r="CL438">
            <v>0</v>
          </cell>
          <cell r="CM438">
            <v>0</v>
          </cell>
          <cell r="CO438" t="str">
            <v>OLD</v>
          </cell>
        </row>
        <row r="439">
          <cell r="C439" t="str">
            <v>DC 45</v>
          </cell>
          <cell r="D439" t="str">
            <v>PFI-07</v>
          </cell>
          <cell r="E439" t="str">
            <v>Shubham DC</v>
          </cell>
          <cell r="F439" t="str">
            <v>DC2</v>
          </cell>
          <cell r="G439" t="str">
            <v>Rushita</v>
          </cell>
          <cell r="H439" t="str">
            <v>TOP 150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247.49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CB439">
            <v>0</v>
          </cell>
          <cell r="CC439">
            <v>0</v>
          </cell>
          <cell r="CD439">
            <v>0</v>
          </cell>
          <cell r="CE439">
            <v>0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K439">
            <v>0</v>
          </cell>
          <cell r="CL439">
            <v>0</v>
          </cell>
          <cell r="CM439">
            <v>0</v>
          </cell>
          <cell r="CO439" t="str">
            <v>OLD</v>
          </cell>
        </row>
        <row r="440">
          <cell r="C440" t="str">
            <v>DC 46</v>
          </cell>
          <cell r="D440" t="str">
            <v>FAB-55</v>
          </cell>
          <cell r="E440" t="str">
            <v>DC</v>
          </cell>
          <cell r="F440" t="str">
            <v>DC2</v>
          </cell>
          <cell r="G440" t="str">
            <v>Rushita</v>
          </cell>
          <cell r="H440" t="str">
            <v>TOP 150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299.99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K440">
            <v>0</v>
          </cell>
          <cell r="CL440">
            <v>0</v>
          </cell>
          <cell r="CM440">
            <v>0</v>
          </cell>
          <cell r="CO440" t="str">
            <v>OLD</v>
          </cell>
        </row>
        <row r="441">
          <cell r="C441" t="str">
            <v>DC 47</v>
          </cell>
          <cell r="D441" t="str">
            <v>FAB-78</v>
          </cell>
          <cell r="E441" t="str">
            <v>Ronak DC</v>
          </cell>
          <cell r="F441" t="str">
            <v>DC2</v>
          </cell>
          <cell r="G441" t="str">
            <v>Rushita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7</v>
          </cell>
          <cell r="N441">
            <v>0</v>
          </cell>
          <cell r="O441">
            <v>0</v>
          </cell>
          <cell r="P441">
            <v>0</v>
          </cell>
          <cell r="Q441">
            <v>1</v>
          </cell>
          <cell r="R441">
            <v>0</v>
          </cell>
          <cell r="S441">
            <v>0</v>
          </cell>
          <cell r="T441">
            <v>0</v>
          </cell>
          <cell r="U441">
            <v>7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7</v>
          </cell>
          <cell r="AK441">
            <v>67.989999999999995</v>
          </cell>
          <cell r="AL441">
            <v>475.92999999999995</v>
          </cell>
          <cell r="AM441">
            <v>74.36</v>
          </cell>
          <cell r="AN441">
            <v>92.95</v>
          </cell>
          <cell r="AO441">
            <v>18.59</v>
          </cell>
          <cell r="AP441">
            <v>111.54</v>
          </cell>
          <cell r="AR441">
            <v>0</v>
          </cell>
          <cell r="AS441">
            <v>0</v>
          </cell>
          <cell r="AT441">
            <v>100</v>
          </cell>
          <cell r="AU441">
            <v>0</v>
          </cell>
          <cell r="AV441">
            <v>100</v>
          </cell>
          <cell r="AW441">
            <v>0</v>
          </cell>
          <cell r="AX441">
            <v>0</v>
          </cell>
          <cell r="AY441">
            <v>64.516129032258064</v>
          </cell>
          <cell r="AZ441">
            <v>0</v>
          </cell>
          <cell r="BA441">
            <v>-64.516129032258064</v>
          </cell>
          <cell r="BB441">
            <v>19.032258064516128</v>
          </cell>
          <cell r="BC441">
            <v>0</v>
          </cell>
          <cell r="BD441">
            <v>0</v>
          </cell>
          <cell r="BE441">
            <v>0</v>
          </cell>
          <cell r="BF441">
            <v>-19.032258064516128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74.36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K441">
            <v>0</v>
          </cell>
          <cell r="CL441">
            <v>0</v>
          </cell>
          <cell r="CM441">
            <v>0</v>
          </cell>
          <cell r="CO441" t="str">
            <v>OLD</v>
          </cell>
        </row>
        <row r="442">
          <cell r="C442" t="str">
            <v>DC 48</v>
          </cell>
          <cell r="D442" t="str">
            <v>FAB-79</v>
          </cell>
          <cell r="E442" t="str">
            <v>DC</v>
          </cell>
          <cell r="F442" t="str">
            <v>DC2</v>
          </cell>
          <cell r="G442" t="str">
            <v>Rushita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72.989999999999995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K442">
            <v>0</v>
          </cell>
          <cell r="CL442">
            <v>0</v>
          </cell>
          <cell r="CM442">
            <v>0</v>
          </cell>
          <cell r="CO442" t="str">
            <v>OLD</v>
          </cell>
        </row>
        <row r="443">
          <cell r="C443" t="str">
            <v>DC 49</v>
          </cell>
          <cell r="D443" t="str">
            <v>PKG-03</v>
          </cell>
          <cell r="E443" t="str">
            <v>Tejas DC</v>
          </cell>
          <cell r="F443" t="str">
            <v>DC2</v>
          </cell>
          <cell r="G443" t="str">
            <v>Rushita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11.99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K443">
            <v>0</v>
          </cell>
          <cell r="CL443">
            <v>0</v>
          </cell>
          <cell r="CM443">
            <v>0</v>
          </cell>
          <cell r="CO443" t="str">
            <v>OLD</v>
          </cell>
        </row>
        <row r="444">
          <cell r="C444" t="str">
            <v>DC 50</v>
          </cell>
          <cell r="D444" t="str">
            <v>PKG-04</v>
          </cell>
          <cell r="E444" t="str">
            <v>Tejas DC</v>
          </cell>
          <cell r="F444" t="str">
            <v>DC2</v>
          </cell>
          <cell r="G444" t="str">
            <v>Rushita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18.589999999999996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K444">
            <v>0</v>
          </cell>
          <cell r="CL444">
            <v>0</v>
          </cell>
          <cell r="CM444">
            <v>0</v>
          </cell>
          <cell r="CO444" t="str">
            <v>OLD</v>
          </cell>
        </row>
        <row r="445">
          <cell r="C445" t="str">
            <v>DC 51</v>
          </cell>
          <cell r="D445" t="str">
            <v>PKG-05</v>
          </cell>
          <cell r="E445" t="str">
            <v>Tejas DC</v>
          </cell>
          <cell r="F445" t="str">
            <v>DC2</v>
          </cell>
          <cell r="G445" t="str">
            <v>Rushita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34.99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K445">
            <v>0</v>
          </cell>
          <cell r="CL445">
            <v>0</v>
          </cell>
          <cell r="CM445">
            <v>0</v>
          </cell>
          <cell r="CO445" t="str">
            <v>OLD</v>
          </cell>
        </row>
        <row r="446">
          <cell r="C446" t="str">
            <v>DC 52</v>
          </cell>
          <cell r="D446" t="str">
            <v>PKG-07</v>
          </cell>
          <cell r="E446" t="str">
            <v>Tejas DC</v>
          </cell>
          <cell r="F446" t="str">
            <v>DC2</v>
          </cell>
          <cell r="G446" t="str">
            <v>Rushita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13.99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K446">
            <v>0</v>
          </cell>
          <cell r="CL446">
            <v>0</v>
          </cell>
          <cell r="CM446">
            <v>0</v>
          </cell>
          <cell r="CO446" t="str">
            <v>OLD</v>
          </cell>
        </row>
        <row r="447">
          <cell r="C447" t="str">
            <v>DC 53</v>
          </cell>
          <cell r="D447" t="str">
            <v>PKG-08</v>
          </cell>
          <cell r="E447" t="str">
            <v>Tejas DC</v>
          </cell>
          <cell r="F447" t="str">
            <v>DC2</v>
          </cell>
          <cell r="G447" t="str">
            <v>Rushita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13.465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K447">
            <v>0</v>
          </cell>
          <cell r="CL447">
            <v>0</v>
          </cell>
          <cell r="CM447">
            <v>0</v>
          </cell>
          <cell r="CO447" t="str">
            <v>OLD</v>
          </cell>
        </row>
        <row r="448">
          <cell r="C448" t="str">
            <v>DC 54</v>
          </cell>
          <cell r="D448" t="str">
            <v>FAB-104</v>
          </cell>
          <cell r="E448" t="str">
            <v>Dc</v>
          </cell>
          <cell r="F448" t="str">
            <v>DC2</v>
          </cell>
          <cell r="G448" t="str">
            <v>Rushita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348.99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K448">
            <v>0</v>
          </cell>
          <cell r="CL448">
            <v>0</v>
          </cell>
          <cell r="CM448">
            <v>0</v>
          </cell>
          <cell r="CO448" t="str">
            <v>OLD</v>
          </cell>
        </row>
        <row r="449">
          <cell r="C449" t="str">
            <v>DC 55</v>
          </cell>
          <cell r="D449" t="str">
            <v>FAB-110</v>
          </cell>
          <cell r="E449" t="str">
            <v>Tejas DC</v>
          </cell>
          <cell r="F449" t="str">
            <v>DC2</v>
          </cell>
          <cell r="G449" t="str">
            <v>Rushita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1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1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1</v>
          </cell>
          <cell r="AK449">
            <v>74.989999999999995</v>
          </cell>
          <cell r="AL449">
            <v>74.989999999999995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100</v>
          </cell>
          <cell r="BJ449">
            <v>0</v>
          </cell>
          <cell r="BK449">
            <v>0</v>
          </cell>
          <cell r="BL449">
            <v>100</v>
          </cell>
          <cell r="BM449">
            <v>0</v>
          </cell>
          <cell r="BN449">
            <v>0</v>
          </cell>
          <cell r="BO449">
            <v>64.516129032258064</v>
          </cell>
          <cell r="BP449">
            <v>0</v>
          </cell>
          <cell r="BQ449">
            <v>-64.516129032258064</v>
          </cell>
          <cell r="BR449">
            <v>19.032258064516128</v>
          </cell>
          <cell r="BS449">
            <v>0</v>
          </cell>
          <cell r="BT449">
            <v>0</v>
          </cell>
          <cell r="BU449">
            <v>0</v>
          </cell>
          <cell r="BV449">
            <v>-19.032258064516128</v>
          </cell>
          <cell r="BW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K449">
            <v>0</v>
          </cell>
          <cell r="CL449">
            <v>0</v>
          </cell>
          <cell r="CM449">
            <v>0</v>
          </cell>
          <cell r="CO449" t="str">
            <v>OLD</v>
          </cell>
        </row>
        <row r="450">
          <cell r="C450" t="str">
            <v>DC 56</v>
          </cell>
          <cell r="D450" t="str">
            <v>PKG-09</v>
          </cell>
          <cell r="E450" t="str">
            <v>Tejas DC</v>
          </cell>
          <cell r="F450" t="str">
            <v>DC2</v>
          </cell>
          <cell r="G450" t="str">
            <v>Rushita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9.99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K450">
            <v>0</v>
          </cell>
          <cell r="CL450">
            <v>0</v>
          </cell>
          <cell r="CM450">
            <v>0</v>
          </cell>
          <cell r="CO450" t="str">
            <v>OLD</v>
          </cell>
        </row>
        <row r="451">
          <cell r="C451" t="str">
            <v>DC 57</v>
          </cell>
          <cell r="D451" t="str">
            <v>PKG-11</v>
          </cell>
          <cell r="E451" t="str">
            <v>Tejas DC</v>
          </cell>
          <cell r="F451" t="str">
            <v>DC2</v>
          </cell>
          <cell r="G451" t="str">
            <v>Rushita</v>
          </cell>
          <cell r="I451">
            <v>1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3</v>
          </cell>
          <cell r="R451">
            <v>0</v>
          </cell>
          <cell r="S451">
            <v>0</v>
          </cell>
          <cell r="T451">
            <v>0</v>
          </cell>
          <cell r="U451">
            <v>1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1</v>
          </cell>
          <cell r="AJ451">
            <v>0</v>
          </cell>
          <cell r="AK451">
            <v>23.99</v>
          </cell>
          <cell r="AL451">
            <v>0</v>
          </cell>
          <cell r="AM451">
            <v>77.61</v>
          </cell>
          <cell r="AN451">
            <v>97.012500000000003</v>
          </cell>
          <cell r="AO451">
            <v>19.4025</v>
          </cell>
          <cell r="AP451">
            <v>116.41500000000001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1</v>
          </cell>
          <cell r="AY451">
            <v>0</v>
          </cell>
          <cell r="AZ451">
            <v>29.35</v>
          </cell>
          <cell r="BA451">
            <v>29.35</v>
          </cell>
          <cell r="BB451">
            <v>0</v>
          </cell>
          <cell r="BC451">
            <v>5.1700000000000017</v>
          </cell>
          <cell r="BD451">
            <v>0</v>
          </cell>
          <cell r="BE451">
            <v>5.1700000000000017</v>
          </cell>
          <cell r="BF451">
            <v>5.1700000000000017</v>
          </cell>
          <cell r="BG451">
            <v>0.17614991482112441</v>
          </cell>
          <cell r="BH451">
            <v>0</v>
          </cell>
          <cell r="BI451">
            <v>300</v>
          </cell>
          <cell r="BJ451">
            <v>0</v>
          </cell>
          <cell r="BK451">
            <v>0</v>
          </cell>
          <cell r="BL451">
            <v>300</v>
          </cell>
          <cell r="BM451">
            <v>77.61</v>
          </cell>
          <cell r="BN451">
            <v>0</v>
          </cell>
          <cell r="BO451">
            <v>193.54838709677421</v>
          </cell>
          <cell r="BP451">
            <v>0</v>
          </cell>
          <cell r="BQ451">
            <v>-193.54838709677421</v>
          </cell>
          <cell r="BR451">
            <v>53.225806451612911</v>
          </cell>
          <cell r="BS451">
            <v>0</v>
          </cell>
          <cell r="BT451">
            <v>0</v>
          </cell>
          <cell r="BU451">
            <v>0</v>
          </cell>
          <cell r="BV451">
            <v>-53.225806451612911</v>
          </cell>
          <cell r="BW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K451">
            <v>0</v>
          </cell>
          <cell r="CL451">
            <v>0</v>
          </cell>
          <cell r="CM451">
            <v>0</v>
          </cell>
          <cell r="CO451" t="str">
            <v>OLD</v>
          </cell>
        </row>
        <row r="452">
          <cell r="C452" t="str">
            <v>DC 58</v>
          </cell>
          <cell r="D452" t="str">
            <v>PF-RG3</v>
          </cell>
          <cell r="E452" t="str">
            <v>Shubham DC</v>
          </cell>
          <cell r="F452" t="str">
            <v>DC2</v>
          </cell>
          <cell r="G452" t="str">
            <v>Rushita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27</v>
          </cell>
          <cell r="N452">
            <v>0</v>
          </cell>
          <cell r="O452">
            <v>0</v>
          </cell>
          <cell r="P452">
            <v>0</v>
          </cell>
          <cell r="Q452">
            <v>1</v>
          </cell>
          <cell r="R452">
            <v>0</v>
          </cell>
          <cell r="S452">
            <v>0</v>
          </cell>
          <cell r="T452">
            <v>0</v>
          </cell>
          <cell r="U452">
            <v>27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27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K452">
            <v>0</v>
          </cell>
          <cell r="CL452">
            <v>0</v>
          </cell>
          <cell r="CM452">
            <v>0</v>
          </cell>
          <cell r="CO452" t="str">
            <v>OLD</v>
          </cell>
        </row>
        <row r="453">
          <cell r="C453" t="str">
            <v>DC 59</v>
          </cell>
          <cell r="D453" t="str">
            <v>JMT-153</v>
          </cell>
          <cell r="E453" t="str">
            <v>Shubham DC</v>
          </cell>
          <cell r="F453" t="str">
            <v>DC2</v>
          </cell>
          <cell r="G453" t="str">
            <v>Rushita</v>
          </cell>
          <cell r="I453">
            <v>1</v>
          </cell>
          <cell r="J453">
            <v>0</v>
          </cell>
          <cell r="K453">
            <v>0</v>
          </cell>
          <cell r="L453">
            <v>0</v>
          </cell>
          <cell r="M453">
            <v>8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11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1</v>
          </cell>
          <cell r="AJ453">
            <v>8</v>
          </cell>
          <cell r="AK453">
            <v>25.37</v>
          </cell>
          <cell r="AL453">
            <v>202.96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R453">
            <v>0</v>
          </cell>
          <cell r="AS453">
            <v>100</v>
          </cell>
          <cell r="AT453">
            <v>0</v>
          </cell>
          <cell r="AU453">
            <v>0</v>
          </cell>
          <cell r="AV453">
            <v>100</v>
          </cell>
          <cell r="AW453">
            <v>0</v>
          </cell>
          <cell r="AX453">
            <v>0</v>
          </cell>
          <cell r="AY453">
            <v>64.516129032258064</v>
          </cell>
          <cell r="AZ453">
            <v>0</v>
          </cell>
          <cell r="BA453">
            <v>-64.516129032258064</v>
          </cell>
          <cell r="BB453">
            <v>19.032258064516128</v>
          </cell>
          <cell r="BC453">
            <v>0</v>
          </cell>
          <cell r="BD453">
            <v>0</v>
          </cell>
          <cell r="BE453">
            <v>0</v>
          </cell>
          <cell r="BF453">
            <v>-19.032258064516128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K453">
            <v>0</v>
          </cell>
          <cell r="CL453">
            <v>0</v>
          </cell>
          <cell r="CM453">
            <v>0</v>
          </cell>
          <cell r="CO453" t="str">
            <v>OLD</v>
          </cell>
        </row>
        <row r="454">
          <cell r="C454" t="str">
            <v>DC 60</v>
          </cell>
          <cell r="D454" t="str">
            <v>PKG-12</v>
          </cell>
          <cell r="E454" t="str">
            <v>Tejas DC</v>
          </cell>
          <cell r="F454" t="str">
            <v>DC2</v>
          </cell>
          <cell r="G454" t="str">
            <v>Rushita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39.99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K454">
            <v>0</v>
          </cell>
          <cell r="CL454">
            <v>0</v>
          </cell>
          <cell r="CM454">
            <v>0</v>
          </cell>
          <cell r="CO454" t="str">
            <v>OLD</v>
          </cell>
        </row>
        <row r="455">
          <cell r="C455" t="str">
            <v>DC 61</v>
          </cell>
          <cell r="D455" t="str">
            <v>PS-35</v>
          </cell>
          <cell r="E455" t="str">
            <v>Shubham DC</v>
          </cell>
          <cell r="F455" t="str">
            <v>DC2</v>
          </cell>
          <cell r="G455" t="str">
            <v>Rushita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59.49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K455">
            <v>0</v>
          </cell>
          <cell r="CL455">
            <v>0</v>
          </cell>
          <cell r="CM455">
            <v>0</v>
          </cell>
          <cell r="CO455" t="str">
            <v>OLD</v>
          </cell>
        </row>
        <row r="456">
          <cell r="C456" t="str">
            <v>DC 62</v>
          </cell>
          <cell r="D456" t="str">
            <v>PS-57</v>
          </cell>
          <cell r="E456" t="str">
            <v>Shubham DC</v>
          </cell>
          <cell r="F456" t="str">
            <v>DC2</v>
          </cell>
          <cell r="G456" t="str">
            <v>Rushita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50.99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K456">
            <v>0</v>
          </cell>
          <cell r="CL456">
            <v>0</v>
          </cell>
          <cell r="CM456">
            <v>0</v>
          </cell>
          <cell r="CO456" t="str">
            <v>OLD</v>
          </cell>
        </row>
        <row r="457">
          <cell r="C457" t="str">
            <v>DC 63</v>
          </cell>
          <cell r="D457" t="str">
            <v>PFB-13</v>
          </cell>
          <cell r="E457" t="str">
            <v>Shubham DC</v>
          </cell>
          <cell r="F457" t="str">
            <v>DC2</v>
          </cell>
          <cell r="G457" t="str">
            <v>Rushita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2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64.989999999999995</v>
          </cell>
          <cell r="AL457">
            <v>0</v>
          </cell>
          <cell r="AM457">
            <v>139.88999999999999</v>
          </cell>
          <cell r="AN457">
            <v>174.86250000000001</v>
          </cell>
          <cell r="AO457">
            <v>34.972499999999997</v>
          </cell>
          <cell r="AP457">
            <v>209.83500000000001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139.88999999999999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100</v>
          </cell>
          <cell r="BJ457">
            <v>0</v>
          </cell>
          <cell r="BK457">
            <v>0</v>
          </cell>
          <cell r="BL457">
            <v>100</v>
          </cell>
          <cell r="BM457">
            <v>0</v>
          </cell>
          <cell r="BN457">
            <v>0</v>
          </cell>
          <cell r="BO457">
            <v>64.516129032258064</v>
          </cell>
          <cell r="BP457">
            <v>0</v>
          </cell>
          <cell r="BQ457">
            <v>-64.516129032258064</v>
          </cell>
          <cell r="BR457">
            <v>17.741935483870968</v>
          </cell>
          <cell r="BS457">
            <v>0</v>
          </cell>
          <cell r="BT457">
            <v>0</v>
          </cell>
          <cell r="BU457">
            <v>0</v>
          </cell>
          <cell r="BV457">
            <v>-17.741935483870968</v>
          </cell>
          <cell r="BW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K457">
            <v>0</v>
          </cell>
          <cell r="CL457">
            <v>0</v>
          </cell>
          <cell r="CM457">
            <v>0</v>
          </cell>
          <cell r="CO457" t="str">
            <v>OLD</v>
          </cell>
        </row>
        <row r="458">
          <cell r="C458" t="str">
            <v>DC 64</v>
          </cell>
          <cell r="D458" t="str">
            <v>FAB-122</v>
          </cell>
          <cell r="E458" t="str">
            <v>DC</v>
          </cell>
          <cell r="F458" t="str">
            <v>DC2</v>
          </cell>
          <cell r="G458" t="str">
            <v>Rushita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49.99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K458">
            <v>0</v>
          </cell>
          <cell r="CL458">
            <v>0</v>
          </cell>
          <cell r="CM458">
            <v>0</v>
          </cell>
          <cell r="CO458" t="str">
            <v>OLD</v>
          </cell>
        </row>
        <row r="459">
          <cell r="C459" t="str">
            <v>DC 65</v>
          </cell>
          <cell r="D459" t="str">
            <v>JMT-154</v>
          </cell>
          <cell r="E459" t="str">
            <v>Shubham DC</v>
          </cell>
          <cell r="F459" t="str">
            <v>DC2</v>
          </cell>
          <cell r="G459" t="str">
            <v>Rushita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18.989999999999998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K459">
            <v>0</v>
          </cell>
          <cell r="CL459">
            <v>0</v>
          </cell>
          <cell r="CM459">
            <v>0</v>
          </cell>
          <cell r="CO459" t="str">
            <v>OLD</v>
          </cell>
        </row>
        <row r="460">
          <cell r="C460" t="str">
            <v>DC 66</v>
          </cell>
          <cell r="D460" t="str">
            <v>JMT-159</v>
          </cell>
          <cell r="E460" t="str">
            <v>Shubham</v>
          </cell>
          <cell r="F460" t="str">
            <v>Darshan</v>
          </cell>
          <cell r="G460" t="str">
            <v>Rushita</v>
          </cell>
          <cell r="I460">
            <v>1</v>
          </cell>
          <cell r="J460">
            <v>0</v>
          </cell>
          <cell r="K460">
            <v>0</v>
          </cell>
          <cell r="L460">
            <v>0</v>
          </cell>
          <cell r="M460">
            <v>22</v>
          </cell>
          <cell r="N460">
            <v>0</v>
          </cell>
          <cell r="O460">
            <v>0</v>
          </cell>
          <cell r="P460">
            <v>0</v>
          </cell>
          <cell r="Q460">
            <v>4</v>
          </cell>
          <cell r="R460">
            <v>0</v>
          </cell>
          <cell r="S460">
            <v>0</v>
          </cell>
          <cell r="T460">
            <v>0</v>
          </cell>
          <cell r="U460">
            <v>23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1</v>
          </cell>
          <cell r="AJ460">
            <v>22</v>
          </cell>
          <cell r="AK460">
            <v>47.75</v>
          </cell>
          <cell r="AL460">
            <v>1050.5</v>
          </cell>
          <cell r="AM460">
            <v>207.0208620689655</v>
          </cell>
          <cell r="AN460">
            <v>258.7760775862069</v>
          </cell>
          <cell r="AO460">
            <v>51.755215517241375</v>
          </cell>
          <cell r="AP460">
            <v>310.53129310344826</v>
          </cell>
          <cell r="AR460">
            <v>0</v>
          </cell>
          <cell r="AS460">
            <v>300</v>
          </cell>
          <cell r="AT460">
            <v>0</v>
          </cell>
          <cell r="AU460">
            <v>0</v>
          </cell>
          <cell r="AV460">
            <v>300</v>
          </cell>
          <cell r="AW460">
            <v>207.0208620689655</v>
          </cell>
          <cell r="AX460">
            <v>1</v>
          </cell>
          <cell r="AY460">
            <v>193.54838709677421</v>
          </cell>
          <cell r="AZ460">
            <v>52.17</v>
          </cell>
          <cell r="BA460">
            <v>-141.37838709677419</v>
          </cell>
          <cell r="BB460">
            <v>35.806451612903224</v>
          </cell>
          <cell r="BC460">
            <v>11.95</v>
          </cell>
          <cell r="BD460">
            <v>0</v>
          </cell>
          <cell r="BE460">
            <v>11.95</v>
          </cell>
          <cell r="BF460">
            <v>-23.856451612903225</v>
          </cell>
          <cell r="BG460">
            <v>0.22905884608012264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K460">
            <v>0</v>
          </cell>
          <cell r="CL460">
            <v>0</v>
          </cell>
          <cell r="CM460">
            <v>0</v>
          </cell>
          <cell r="CO460" t="str">
            <v>OLD</v>
          </cell>
        </row>
        <row r="461">
          <cell r="C461" t="str">
            <v>DC 67</v>
          </cell>
          <cell r="D461" t="str">
            <v>GEN-PC01</v>
          </cell>
          <cell r="E461" t="str">
            <v>Shubham DC</v>
          </cell>
          <cell r="F461" t="str">
            <v>DC2</v>
          </cell>
          <cell r="G461" t="str">
            <v>Rushita</v>
          </cell>
          <cell r="I461">
            <v>1</v>
          </cell>
          <cell r="J461">
            <v>0</v>
          </cell>
          <cell r="K461">
            <v>0</v>
          </cell>
          <cell r="L461">
            <v>0</v>
          </cell>
          <cell r="M461">
            <v>6</v>
          </cell>
          <cell r="N461">
            <v>0</v>
          </cell>
          <cell r="O461">
            <v>0</v>
          </cell>
          <cell r="P461">
            <v>0</v>
          </cell>
          <cell r="Q461">
            <v>1</v>
          </cell>
          <cell r="R461">
            <v>0</v>
          </cell>
          <cell r="S461">
            <v>0</v>
          </cell>
          <cell r="T461">
            <v>0</v>
          </cell>
          <cell r="U461">
            <v>7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1</v>
          </cell>
          <cell r="AJ461">
            <v>6</v>
          </cell>
          <cell r="AK461">
            <v>18.989999999999998</v>
          </cell>
          <cell r="AL461">
            <v>113.94</v>
          </cell>
          <cell r="AM461">
            <v>20.7</v>
          </cell>
          <cell r="AN461">
            <v>25.875</v>
          </cell>
          <cell r="AO461">
            <v>5.1749999999999998</v>
          </cell>
          <cell r="AP461">
            <v>31.05</v>
          </cell>
          <cell r="AR461">
            <v>0</v>
          </cell>
          <cell r="AS461">
            <v>100</v>
          </cell>
          <cell r="AT461">
            <v>0</v>
          </cell>
          <cell r="AU461">
            <v>0</v>
          </cell>
          <cell r="AV461">
            <v>100</v>
          </cell>
          <cell r="AW461">
            <v>0</v>
          </cell>
          <cell r="AX461">
            <v>0</v>
          </cell>
          <cell r="AY461">
            <v>64.516129032258064</v>
          </cell>
          <cell r="AZ461">
            <v>0</v>
          </cell>
          <cell r="BA461">
            <v>-64.516129032258064</v>
          </cell>
          <cell r="BB461">
            <v>19.032258064516128</v>
          </cell>
          <cell r="BC461">
            <v>0</v>
          </cell>
          <cell r="BD461">
            <v>0</v>
          </cell>
          <cell r="BE461">
            <v>0</v>
          </cell>
          <cell r="BF461">
            <v>-19.032258064516128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20.7</v>
          </cell>
          <cell r="BN461">
            <v>1</v>
          </cell>
          <cell r="BO461">
            <v>0</v>
          </cell>
          <cell r="BP461">
            <v>20.61</v>
          </cell>
          <cell r="BQ461">
            <v>20.61</v>
          </cell>
          <cell r="BR461">
            <v>0</v>
          </cell>
          <cell r="BS461">
            <v>-5.2845500000000012</v>
          </cell>
          <cell r="BT461">
            <v>0</v>
          </cell>
          <cell r="BU461">
            <v>-5.2845500000000012</v>
          </cell>
          <cell r="BV461">
            <v>-5.2845500000000012</v>
          </cell>
          <cell r="BW461">
            <v>-0.25640708393983508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K461">
            <v>0</v>
          </cell>
          <cell r="CL461">
            <v>0</v>
          </cell>
          <cell r="CM461">
            <v>0</v>
          </cell>
          <cell r="CO461" t="str">
            <v>OLD</v>
          </cell>
        </row>
        <row r="462">
          <cell r="C462" t="str">
            <v>DC 68</v>
          </cell>
          <cell r="D462" t="str">
            <v>GEN-NS12</v>
          </cell>
          <cell r="E462" t="str">
            <v>Shubham DC</v>
          </cell>
          <cell r="F462" t="str">
            <v>DC2</v>
          </cell>
          <cell r="G462" t="str">
            <v>Rushita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39.99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K462">
            <v>0</v>
          </cell>
          <cell r="CL462">
            <v>0</v>
          </cell>
          <cell r="CM462">
            <v>0</v>
          </cell>
          <cell r="CO462" t="str">
            <v>OLD</v>
          </cell>
        </row>
        <row r="463">
          <cell r="C463" t="str">
            <v>DC 69</v>
          </cell>
          <cell r="D463" t="str">
            <v>FAB-180</v>
          </cell>
          <cell r="E463" t="str">
            <v>Ronak DC</v>
          </cell>
          <cell r="F463" t="str">
            <v>DC2</v>
          </cell>
          <cell r="G463" t="str">
            <v>Rushita</v>
          </cell>
          <cell r="I463">
            <v>1</v>
          </cell>
          <cell r="J463">
            <v>0</v>
          </cell>
          <cell r="K463">
            <v>0</v>
          </cell>
          <cell r="L463">
            <v>0</v>
          </cell>
          <cell r="M463">
            <v>60</v>
          </cell>
          <cell r="N463">
            <v>0</v>
          </cell>
          <cell r="O463">
            <v>0</v>
          </cell>
          <cell r="P463">
            <v>0</v>
          </cell>
          <cell r="Q463">
            <v>1</v>
          </cell>
          <cell r="R463">
            <v>0</v>
          </cell>
          <cell r="S463">
            <v>0</v>
          </cell>
          <cell r="T463">
            <v>0</v>
          </cell>
          <cell r="U463">
            <v>61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1</v>
          </cell>
          <cell r="AJ463">
            <v>60</v>
          </cell>
          <cell r="AK463">
            <v>115.99</v>
          </cell>
          <cell r="AL463">
            <v>6959.4</v>
          </cell>
          <cell r="AM463">
            <v>124.11</v>
          </cell>
          <cell r="AN463">
            <v>155.13749999999999</v>
          </cell>
          <cell r="AO463">
            <v>31.0275</v>
          </cell>
          <cell r="AP463">
            <v>186.16499999999999</v>
          </cell>
          <cell r="AR463">
            <v>0</v>
          </cell>
          <cell r="AS463">
            <v>0</v>
          </cell>
          <cell r="AT463">
            <v>200</v>
          </cell>
          <cell r="AU463">
            <v>0</v>
          </cell>
          <cell r="AV463">
            <v>200</v>
          </cell>
          <cell r="AW463">
            <v>0</v>
          </cell>
          <cell r="AX463">
            <v>1</v>
          </cell>
          <cell r="AY463">
            <v>129.03225806451613</v>
          </cell>
          <cell r="AZ463">
            <v>85.589999999999989</v>
          </cell>
          <cell r="BA463">
            <v>-43.442258064516139</v>
          </cell>
          <cell r="BB463">
            <v>29.032258064516128</v>
          </cell>
          <cell r="BC463">
            <v>-6.7000000000000099</v>
          </cell>
          <cell r="BD463">
            <v>25.950000000000006</v>
          </cell>
          <cell r="BE463">
            <v>-32.65000000000002</v>
          </cell>
          <cell r="BF463">
            <v>-61.682258064516148</v>
          </cell>
          <cell r="BG463">
            <v>-0.38146979787358365</v>
          </cell>
          <cell r="BH463">
            <v>0</v>
          </cell>
          <cell r="BI463">
            <v>100</v>
          </cell>
          <cell r="BJ463">
            <v>0</v>
          </cell>
          <cell r="BK463">
            <v>0</v>
          </cell>
          <cell r="BL463">
            <v>100</v>
          </cell>
          <cell r="BM463">
            <v>124.11</v>
          </cell>
          <cell r="BN463">
            <v>0</v>
          </cell>
          <cell r="BO463">
            <v>64.516129032258064</v>
          </cell>
          <cell r="BP463">
            <v>0</v>
          </cell>
          <cell r="BQ463">
            <v>-64.516129032258064</v>
          </cell>
          <cell r="BR463">
            <v>17.741935483870968</v>
          </cell>
          <cell r="BS463">
            <v>0</v>
          </cell>
          <cell r="BT463">
            <v>0</v>
          </cell>
          <cell r="BU463">
            <v>0</v>
          </cell>
          <cell r="BV463">
            <v>-17.741935483870968</v>
          </cell>
          <cell r="BW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K463">
            <v>0</v>
          </cell>
          <cell r="CL463">
            <v>0</v>
          </cell>
          <cell r="CM463">
            <v>0</v>
          </cell>
          <cell r="CO463" t="str">
            <v>OLD</v>
          </cell>
        </row>
        <row r="464">
          <cell r="C464" t="str">
            <v>DC 70</v>
          </cell>
          <cell r="D464" t="str">
            <v>PFI-11</v>
          </cell>
          <cell r="E464" t="str">
            <v>Shubham DC</v>
          </cell>
          <cell r="F464" t="str">
            <v>DC2</v>
          </cell>
          <cell r="G464" t="str">
            <v>Rushita</v>
          </cell>
          <cell r="I464">
            <v>2</v>
          </cell>
          <cell r="J464">
            <v>0</v>
          </cell>
          <cell r="K464">
            <v>0</v>
          </cell>
          <cell r="L464">
            <v>0</v>
          </cell>
          <cell r="M464">
            <v>12</v>
          </cell>
          <cell r="N464">
            <v>0</v>
          </cell>
          <cell r="O464">
            <v>0</v>
          </cell>
          <cell r="P464">
            <v>0</v>
          </cell>
          <cell r="Q464">
            <v>2</v>
          </cell>
          <cell r="R464">
            <v>0</v>
          </cell>
          <cell r="S464">
            <v>0</v>
          </cell>
          <cell r="T464">
            <v>0</v>
          </cell>
          <cell r="U464">
            <v>14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2</v>
          </cell>
          <cell r="AJ464">
            <v>12</v>
          </cell>
          <cell r="AK464">
            <v>129.99</v>
          </cell>
          <cell r="AL464">
            <v>1559.88</v>
          </cell>
          <cell r="AM464">
            <v>281.27</v>
          </cell>
          <cell r="AN464">
            <v>351.58749999999998</v>
          </cell>
          <cell r="AO464">
            <v>70.317499999999995</v>
          </cell>
          <cell r="AP464">
            <v>421.90499999999997</v>
          </cell>
          <cell r="AR464">
            <v>0</v>
          </cell>
          <cell r="AS464">
            <v>200</v>
          </cell>
          <cell r="AT464">
            <v>0</v>
          </cell>
          <cell r="AU464">
            <v>0</v>
          </cell>
          <cell r="AV464">
            <v>200</v>
          </cell>
          <cell r="AW464">
            <v>140.88</v>
          </cell>
          <cell r="AX464">
            <v>2</v>
          </cell>
          <cell r="AY464">
            <v>129.03225806451613</v>
          </cell>
          <cell r="AZ464">
            <v>280.32000000000005</v>
          </cell>
          <cell r="BA464">
            <v>151.28774193548392</v>
          </cell>
          <cell r="BB464">
            <v>23.870967741935484</v>
          </cell>
          <cell r="BC464">
            <v>32.060000000000016</v>
          </cell>
          <cell r="BD464">
            <v>0</v>
          </cell>
          <cell r="BE464">
            <v>32.060000000000016</v>
          </cell>
          <cell r="BF464">
            <v>8.1890322580645325</v>
          </cell>
          <cell r="BG464">
            <v>0.11436929223744297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140.39000000000001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K464">
            <v>0</v>
          </cell>
          <cell r="CL464">
            <v>0</v>
          </cell>
          <cell r="CM464">
            <v>0</v>
          </cell>
          <cell r="CO464" t="str">
            <v>OLD</v>
          </cell>
        </row>
        <row r="465">
          <cell r="C465" t="str">
            <v>DC 71</v>
          </cell>
          <cell r="D465" t="str">
            <v>PFI-12</v>
          </cell>
          <cell r="E465" t="str">
            <v>Shubham DC</v>
          </cell>
          <cell r="F465" t="str">
            <v>DC2</v>
          </cell>
          <cell r="G465" t="str">
            <v>Rushita</v>
          </cell>
          <cell r="I465">
            <v>1</v>
          </cell>
          <cell r="J465">
            <v>0</v>
          </cell>
          <cell r="K465">
            <v>0</v>
          </cell>
          <cell r="L465">
            <v>0</v>
          </cell>
          <cell r="M465">
            <v>10</v>
          </cell>
          <cell r="N465">
            <v>0</v>
          </cell>
          <cell r="O465">
            <v>0</v>
          </cell>
          <cell r="P465">
            <v>0</v>
          </cell>
          <cell r="Q465">
            <v>1</v>
          </cell>
          <cell r="R465">
            <v>0</v>
          </cell>
          <cell r="S465">
            <v>0</v>
          </cell>
          <cell r="T465">
            <v>0</v>
          </cell>
          <cell r="U465">
            <v>11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1</v>
          </cell>
          <cell r="AJ465">
            <v>10</v>
          </cell>
          <cell r="AK465">
            <v>229.99</v>
          </cell>
          <cell r="AL465">
            <v>2299.9</v>
          </cell>
          <cell r="AM465">
            <v>251.26000000000002</v>
          </cell>
          <cell r="AN465">
            <v>314.07500000000005</v>
          </cell>
          <cell r="AO465">
            <v>62.815000000000012</v>
          </cell>
          <cell r="AP465">
            <v>376.89000000000004</v>
          </cell>
          <cell r="AR465">
            <v>0</v>
          </cell>
          <cell r="AS465">
            <v>200</v>
          </cell>
          <cell r="AT465">
            <v>0</v>
          </cell>
          <cell r="AU465">
            <v>0</v>
          </cell>
          <cell r="AV465">
            <v>200</v>
          </cell>
          <cell r="AW465">
            <v>251.26000000000002</v>
          </cell>
          <cell r="AX465">
            <v>1</v>
          </cell>
          <cell r="AY465">
            <v>129.03225806451613</v>
          </cell>
          <cell r="AZ465">
            <v>245.51000000000002</v>
          </cell>
          <cell r="BA465">
            <v>116.47774193548389</v>
          </cell>
          <cell r="BB465">
            <v>23.870967741935484</v>
          </cell>
          <cell r="BC465">
            <v>89.43</v>
          </cell>
          <cell r="BD465">
            <v>0</v>
          </cell>
          <cell r="BE465">
            <v>89.43</v>
          </cell>
          <cell r="BF465">
            <v>65.559032258064519</v>
          </cell>
          <cell r="BG465">
            <v>0.36426214818133679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K465">
            <v>0</v>
          </cell>
          <cell r="CL465">
            <v>0</v>
          </cell>
          <cell r="CM465">
            <v>0</v>
          </cell>
          <cell r="CO465" t="str">
            <v>OLD</v>
          </cell>
        </row>
        <row r="466">
          <cell r="C466" t="str">
            <v>DC 72</v>
          </cell>
          <cell r="D466" t="str">
            <v>FAB-183</v>
          </cell>
          <cell r="E466" t="str">
            <v>Ronak DC</v>
          </cell>
          <cell r="F466" t="str">
            <v>DC2</v>
          </cell>
          <cell r="G466" t="str">
            <v>Rushita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9</v>
          </cell>
          <cell r="N466">
            <v>0</v>
          </cell>
          <cell r="O466">
            <v>0</v>
          </cell>
          <cell r="P466">
            <v>0</v>
          </cell>
          <cell r="Q466">
            <v>1</v>
          </cell>
          <cell r="R466">
            <v>0</v>
          </cell>
          <cell r="S466">
            <v>0</v>
          </cell>
          <cell r="T466">
            <v>0</v>
          </cell>
          <cell r="U466">
            <v>9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9</v>
          </cell>
          <cell r="AK466">
            <v>49.99</v>
          </cell>
          <cell r="AL466">
            <v>449.91</v>
          </cell>
          <cell r="AM466">
            <v>53.49</v>
          </cell>
          <cell r="AN466">
            <v>66.862499999999997</v>
          </cell>
          <cell r="AO466">
            <v>13.3725</v>
          </cell>
          <cell r="AP466">
            <v>80.234999999999999</v>
          </cell>
          <cell r="AR466">
            <v>0</v>
          </cell>
          <cell r="AS466">
            <v>0</v>
          </cell>
          <cell r="AT466">
            <v>100</v>
          </cell>
          <cell r="AU466">
            <v>0</v>
          </cell>
          <cell r="AV466">
            <v>100</v>
          </cell>
          <cell r="AW466">
            <v>0</v>
          </cell>
          <cell r="AX466">
            <v>0</v>
          </cell>
          <cell r="AY466">
            <v>64.516129032258064</v>
          </cell>
          <cell r="AZ466">
            <v>0</v>
          </cell>
          <cell r="BA466">
            <v>-64.516129032258064</v>
          </cell>
          <cell r="BB466">
            <v>19.032258064516128</v>
          </cell>
          <cell r="BC466">
            <v>0</v>
          </cell>
          <cell r="BD466">
            <v>0</v>
          </cell>
          <cell r="BE466">
            <v>0</v>
          </cell>
          <cell r="BF466">
            <v>-19.032258064516128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53.49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CB466">
            <v>0</v>
          </cell>
          <cell r="CC466">
            <v>0</v>
          </cell>
          <cell r="CD466">
            <v>0</v>
          </cell>
          <cell r="CE466">
            <v>0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K466">
            <v>0</v>
          </cell>
          <cell r="CL466">
            <v>0</v>
          </cell>
          <cell r="CM466">
            <v>0</v>
          </cell>
          <cell r="CO466" t="str">
            <v>OLD</v>
          </cell>
        </row>
        <row r="467">
          <cell r="C467" t="str">
            <v>DC 73</v>
          </cell>
          <cell r="D467" t="str">
            <v>FAB-191</v>
          </cell>
          <cell r="E467" t="str">
            <v>DC</v>
          </cell>
          <cell r="F467" t="str">
            <v>DC2</v>
          </cell>
          <cell r="G467" t="str">
            <v>Rushita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33.99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K467">
            <v>0</v>
          </cell>
          <cell r="CL467">
            <v>0</v>
          </cell>
          <cell r="CM467">
            <v>0</v>
          </cell>
          <cell r="CO467" t="str">
            <v>OLD</v>
          </cell>
        </row>
        <row r="468">
          <cell r="C468" t="str">
            <v>DC 74</v>
          </cell>
          <cell r="D468" t="str">
            <v>SS-63</v>
          </cell>
          <cell r="E468" t="str">
            <v>Tejas DC</v>
          </cell>
          <cell r="F468" t="str">
            <v>DC2</v>
          </cell>
          <cell r="G468" t="str">
            <v>Rushita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7</v>
          </cell>
          <cell r="N468">
            <v>0</v>
          </cell>
          <cell r="O468">
            <v>0</v>
          </cell>
          <cell r="P468">
            <v>0</v>
          </cell>
          <cell r="Q468">
            <v>1</v>
          </cell>
          <cell r="R468">
            <v>0</v>
          </cell>
          <cell r="S468">
            <v>0</v>
          </cell>
          <cell r="T468">
            <v>0</v>
          </cell>
          <cell r="U468">
            <v>7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7</v>
          </cell>
          <cell r="AK468">
            <v>62.99</v>
          </cell>
          <cell r="AL468">
            <v>440.93</v>
          </cell>
          <cell r="AM468">
            <v>66.900000000000006</v>
          </cell>
          <cell r="AN468">
            <v>83.625</v>
          </cell>
          <cell r="AO468">
            <v>16.725000000000001</v>
          </cell>
          <cell r="AP468">
            <v>100.35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100</v>
          </cell>
          <cell r="BJ468">
            <v>0</v>
          </cell>
          <cell r="BK468">
            <v>0</v>
          </cell>
          <cell r="BL468">
            <v>100</v>
          </cell>
          <cell r="BM468">
            <v>66.900000000000006</v>
          </cell>
          <cell r="BN468">
            <v>0</v>
          </cell>
          <cell r="BO468">
            <v>64.516129032258064</v>
          </cell>
          <cell r="BP468">
            <v>0</v>
          </cell>
          <cell r="BQ468">
            <v>-64.516129032258064</v>
          </cell>
          <cell r="BR468">
            <v>19.032258064516128</v>
          </cell>
          <cell r="BS468">
            <v>0</v>
          </cell>
          <cell r="BT468">
            <v>0</v>
          </cell>
          <cell r="BU468">
            <v>0</v>
          </cell>
          <cell r="BV468">
            <v>-19.032258064516128</v>
          </cell>
          <cell r="BW468">
            <v>0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K468">
            <v>0</v>
          </cell>
          <cell r="CL468">
            <v>0</v>
          </cell>
          <cell r="CM468">
            <v>0</v>
          </cell>
          <cell r="CO468" t="str">
            <v>OLD</v>
          </cell>
        </row>
        <row r="469">
          <cell r="C469" t="str">
            <v>DC 75</v>
          </cell>
          <cell r="D469" t="str">
            <v>SS-64</v>
          </cell>
          <cell r="E469" t="str">
            <v>Tejas DC</v>
          </cell>
          <cell r="F469" t="str">
            <v>DC2</v>
          </cell>
          <cell r="G469" t="str">
            <v>Rushita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41.99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CB469">
            <v>0</v>
          </cell>
          <cell r="CC469">
            <v>0</v>
          </cell>
          <cell r="CD469">
            <v>0</v>
          </cell>
          <cell r="CE469">
            <v>0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K469">
            <v>0</v>
          </cell>
          <cell r="CL469">
            <v>0</v>
          </cell>
          <cell r="CM469">
            <v>0</v>
          </cell>
          <cell r="CO469" t="str">
            <v>OLD</v>
          </cell>
        </row>
        <row r="470">
          <cell r="C470" t="str">
            <v>DC 76</v>
          </cell>
          <cell r="D470" t="str">
            <v>SS-71</v>
          </cell>
          <cell r="E470" t="str">
            <v>Tejas DC</v>
          </cell>
          <cell r="F470" t="str">
            <v>DC2</v>
          </cell>
          <cell r="G470" t="str">
            <v>Rushita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12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12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12</v>
          </cell>
          <cell r="AK470">
            <v>77.989999999999995</v>
          </cell>
          <cell r="AL470">
            <v>935.87999999999988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K470">
            <v>0</v>
          </cell>
          <cell r="CL470">
            <v>0</v>
          </cell>
          <cell r="CM470">
            <v>0</v>
          </cell>
          <cell r="CO470" t="str">
            <v>OLD</v>
          </cell>
        </row>
        <row r="471">
          <cell r="C471" t="str">
            <v>DC 77</v>
          </cell>
          <cell r="D471" t="str">
            <v>SS-72</v>
          </cell>
          <cell r="E471" t="str">
            <v>Tejas DC</v>
          </cell>
          <cell r="F471" t="str">
            <v>DC2</v>
          </cell>
          <cell r="G471" t="str">
            <v>Rushita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2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64.989999999999995</v>
          </cell>
          <cell r="AL471">
            <v>0</v>
          </cell>
          <cell r="AM471">
            <v>141.19</v>
          </cell>
          <cell r="AN471">
            <v>176.48750000000001</v>
          </cell>
          <cell r="AO471">
            <v>35.297499999999999</v>
          </cell>
          <cell r="AP471">
            <v>211.78500000000003</v>
          </cell>
          <cell r="AR471">
            <v>150</v>
          </cell>
          <cell r="AS471">
            <v>0</v>
          </cell>
          <cell r="AT471">
            <v>0</v>
          </cell>
          <cell r="AU471">
            <v>0</v>
          </cell>
          <cell r="AV471">
            <v>150</v>
          </cell>
          <cell r="AW471">
            <v>141.19</v>
          </cell>
          <cell r="AX471">
            <v>0</v>
          </cell>
          <cell r="AY471">
            <v>96.774193548387103</v>
          </cell>
          <cell r="AZ471">
            <v>0</v>
          </cell>
          <cell r="BA471">
            <v>-96.774193548387103</v>
          </cell>
          <cell r="BB471">
            <v>28.548387096774192</v>
          </cell>
          <cell r="BC471">
            <v>0</v>
          </cell>
          <cell r="BD471">
            <v>0</v>
          </cell>
          <cell r="BE471">
            <v>0</v>
          </cell>
          <cell r="BF471">
            <v>-28.548387096774192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K471">
            <v>0</v>
          </cell>
          <cell r="CL471">
            <v>0</v>
          </cell>
          <cell r="CM471">
            <v>0</v>
          </cell>
          <cell r="CO471" t="str">
            <v>OLD</v>
          </cell>
        </row>
        <row r="472">
          <cell r="C472" t="str">
            <v>DC 78</v>
          </cell>
          <cell r="D472" t="str">
            <v>FAB-195</v>
          </cell>
          <cell r="E472" t="str">
            <v>Ronak DC</v>
          </cell>
          <cell r="F472" t="str">
            <v>DC2</v>
          </cell>
          <cell r="G472" t="str">
            <v>Rushita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10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10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10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R472">
            <v>0</v>
          </cell>
          <cell r="AS472">
            <v>0</v>
          </cell>
          <cell r="AT472">
            <v>100</v>
          </cell>
          <cell r="AU472">
            <v>0</v>
          </cell>
          <cell r="AV472">
            <v>100</v>
          </cell>
          <cell r="AW472">
            <v>0</v>
          </cell>
          <cell r="AX472">
            <v>0</v>
          </cell>
          <cell r="AY472">
            <v>64.516129032258064</v>
          </cell>
          <cell r="AZ472">
            <v>0</v>
          </cell>
          <cell r="BA472">
            <v>-64.516129032258064</v>
          </cell>
          <cell r="BB472">
            <v>19.032258064516128</v>
          </cell>
          <cell r="BC472">
            <v>0</v>
          </cell>
          <cell r="BD472">
            <v>0</v>
          </cell>
          <cell r="BE472">
            <v>0</v>
          </cell>
          <cell r="BF472">
            <v>-19.032258064516128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  <cell r="CB472">
            <v>0</v>
          </cell>
          <cell r="CC472">
            <v>0</v>
          </cell>
          <cell r="CD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K472">
            <v>0</v>
          </cell>
          <cell r="CL472">
            <v>0</v>
          </cell>
          <cell r="CM472">
            <v>0</v>
          </cell>
          <cell r="CO472" t="str">
            <v>OLD</v>
          </cell>
        </row>
        <row r="473">
          <cell r="C473" t="str">
            <v>DC 79</v>
          </cell>
          <cell r="D473" t="str">
            <v>FAB-196</v>
          </cell>
          <cell r="E473" t="str">
            <v>Ronak DC</v>
          </cell>
          <cell r="F473" t="str">
            <v>DC2</v>
          </cell>
          <cell r="G473" t="str">
            <v>Rushita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4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4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4</v>
          </cell>
          <cell r="AK473">
            <v>61.99</v>
          </cell>
          <cell r="AL473">
            <v>247.96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R473">
            <v>0</v>
          </cell>
          <cell r="AS473">
            <v>0</v>
          </cell>
          <cell r="AT473">
            <v>100</v>
          </cell>
          <cell r="AU473">
            <v>0</v>
          </cell>
          <cell r="AV473">
            <v>100</v>
          </cell>
          <cell r="AW473">
            <v>0</v>
          </cell>
          <cell r="AX473">
            <v>0</v>
          </cell>
          <cell r="AY473">
            <v>64.516129032258064</v>
          </cell>
          <cell r="AZ473">
            <v>0</v>
          </cell>
          <cell r="BA473">
            <v>-64.516129032258064</v>
          </cell>
          <cell r="BB473">
            <v>19.032258064516128</v>
          </cell>
          <cell r="BC473">
            <v>0</v>
          </cell>
          <cell r="BD473">
            <v>0</v>
          </cell>
          <cell r="BE473">
            <v>0</v>
          </cell>
          <cell r="BF473">
            <v>-19.032258064516128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K473">
            <v>0</v>
          </cell>
          <cell r="CL473">
            <v>0</v>
          </cell>
          <cell r="CM473">
            <v>0</v>
          </cell>
          <cell r="CO473" t="str">
            <v>OLD</v>
          </cell>
        </row>
        <row r="474">
          <cell r="C474" t="str">
            <v>DC 80</v>
          </cell>
          <cell r="D474" t="str">
            <v>FAB-197</v>
          </cell>
          <cell r="E474" t="str">
            <v>Ronak DC</v>
          </cell>
          <cell r="F474" t="str">
            <v>DC2</v>
          </cell>
          <cell r="G474" t="str">
            <v>Rushita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6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6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6</v>
          </cell>
          <cell r="AK474">
            <v>122.99</v>
          </cell>
          <cell r="AL474">
            <v>737.93999999999994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R474">
            <v>0</v>
          </cell>
          <cell r="AS474">
            <v>0</v>
          </cell>
          <cell r="AT474">
            <v>100</v>
          </cell>
          <cell r="AU474">
            <v>0</v>
          </cell>
          <cell r="AV474">
            <v>100</v>
          </cell>
          <cell r="AW474">
            <v>0</v>
          </cell>
          <cell r="AX474">
            <v>0</v>
          </cell>
          <cell r="AY474">
            <v>64.516129032258064</v>
          </cell>
          <cell r="AZ474">
            <v>0</v>
          </cell>
          <cell r="BA474">
            <v>-64.516129032258064</v>
          </cell>
          <cell r="BB474">
            <v>19.032258064516128</v>
          </cell>
          <cell r="BC474">
            <v>0</v>
          </cell>
          <cell r="BD474">
            <v>0</v>
          </cell>
          <cell r="BE474">
            <v>0</v>
          </cell>
          <cell r="BF474">
            <v>-19.032258064516128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K474">
            <v>0</v>
          </cell>
          <cell r="CL474">
            <v>0</v>
          </cell>
          <cell r="CM474">
            <v>0</v>
          </cell>
          <cell r="CO474" t="str">
            <v>OLD</v>
          </cell>
        </row>
        <row r="475">
          <cell r="C475" t="str">
            <v>DC 81</v>
          </cell>
          <cell r="D475" t="str">
            <v>FAB-199</v>
          </cell>
          <cell r="E475" t="str">
            <v>Ronak DC</v>
          </cell>
          <cell r="F475" t="str">
            <v>DC2</v>
          </cell>
          <cell r="G475" t="str">
            <v>Rushita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59.99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K475">
            <v>0</v>
          </cell>
          <cell r="CL475">
            <v>0</v>
          </cell>
          <cell r="CM475">
            <v>0</v>
          </cell>
          <cell r="CO475" t="str">
            <v>OLD</v>
          </cell>
        </row>
        <row r="476">
          <cell r="C476" t="str">
            <v>DC 82</v>
          </cell>
          <cell r="D476" t="str">
            <v>FAB-208</v>
          </cell>
          <cell r="E476" t="str">
            <v>Ronak DC</v>
          </cell>
          <cell r="F476" t="str">
            <v>DC2</v>
          </cell>
          <cell r="G476" t="str">
            <v>Rushita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10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10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10</v>
          </cell>
          <cell r="AK476">
            <v>65</v>
          </cell>
          <cell r="AL476">
            <v>650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R476">
            <v>0</v>
          </cell>
          <cell r="AS476">
            <v>0</v>
          </cell>
          <cell r="AT476">
            <v>100</v>
          </cell>
          <cell r="AU476">
            <v>0</v>
          </cell>
          <cell r="AV476">
            <v>100</v>
          </cell>
          <cell r="AW476">
            <v>0</v>
          </cell>
          <cell r="AX476">
            <v>0</v>
          </cell>
          <cell r="AY476">
            <v>64.516129032258064</v>
          </cell>
          <cell r="AZ476">
            <v>0</v>
          </cell>
          <cell r="BA476">
            <v>-64.516129032258064</v>
          </cell>
          <cell r="BB476">
            <v>19.032258064516128</v>
          </cell>
          <cell r="BC476">
            <v>0</v>
          </cell>
          <cell r="BD476">
            <v>0</v>
          </cell>
          <cell r="BE476">
            <v>0</v>
          </cell>
          <cell r="BF476">
            <v>-19.032258064516128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K476">
            <v>0</v>
          </cell>
          <cell r="CL476">
            <v>0</v>
          </cell>
          <cell r="CM476">
            <v>0</v>
          </cell>
          <cell r="CO476" t="str">
            <v>OLD</v>
          </cell>
        </row>
        <row r="477">
          <cell r="C477" t="str">
            <v>DC 83</v>
          </cell>
          <cell r="D477" t="str">
            <v>FAB-209</v>
          </cell>
          <cell r="E477" t="str">
            <v>Ronak DC</v>
          </cell>
          <cell r="F477" t="str">
            <v>DC2</v>
          </cell>
          <cell r="G477" t="str">
            <v>Rushita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3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3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3</v>
          </cell>
          <cell r="AK477">
            <v>26.99</v>
          </cell>
          <cell r="AL477">
            <v>80.97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K477">
            <v>0</v>
          </cell>
          <cell r="CL477">
            <v>0</v>
          </cell>
          <cell r="CM477">
            <v>0</v>
          </cell>
          <cell r="CO477" t="str">
            <v>OLD</v>
          </cell>
        </row>
        <row r="478">
          <cell r="C478" t="str">
            <v>DC 84</v>
          </cell>
          <cell r="D478" t="str">
            <v>FAB-210</v>
          </cell>
          <cell r="E478" t="str">
            <v>Ronak DC</v>
          </cell>
          <cell r="F478" t="str">
            <v>DC2</v>
          </cell>
          <cell r="G478" t="str">
            <v>Rushita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16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16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16</v>
          </cell>
          <cell r="AK478">
            <v>42.99</v>
          </cell>
          <cell r="AL478">
            <v>687.84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R478">
            <v>0</v>
          </cell>
          <cell r="AS478">
            <v>0</v>
          </cell>
          <cell r="AT478">
            <v>100</v>
          </cell>
          <cell r="AU478">
            <v>0</v>
          </cell>
          <cell r="AV478">
            <v>100</v>
          </cell>
          <cell r="AW478">
            <v>0</v>
          </cell>
          <cell r="AX478">
            <v>0</v>
          </cell>
          <cell r="AY478">
            <v>64.516129032258064</v>
          </cell>
          <cell r="AZ478">
            <v>0</v>
          </cell>
          <cell r="BA478">
            <v>-64.516129032258064</v>
          </cell>
          <cell r="BB478">
            <v>19.032258064516128</v>
          </cell>
          <cell r="BC478">
            <v>0</v>
          </cell>
          <cell r="BD478">
            <v>0</v>
          </cell>
          <cell r="BE478">
            <v>0</v>
          </cell>
          <cell r="BF478">
            <v>-19.032258064516128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CB478">
            <v>0</v>
          </cell>
          <cell r="CC478">
            <v>0</v>
          </cell>
          <cell r="CD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K478">
            <v>0</v>
          </cell>
          <cell r="CL478">
            <v>0</v>
          </cell>
          <cell r="CM478">
            <v>0</v>
          </cell>
          <cell r="CO478" t="str">
            <v>OLD</v>
          </cell>
        </row>
        <row r="479">
          <cell r="C479" t="str">
            <v>DC 85</v>
          </cell>
          <cell r="D479" t="str">
            <v>FAB-211</v>
          </cell>
          <cell r="E479" t="str">
            <v>Ronak DC</v>
          </cell>
          <cell r="F479" t="str">
            <v>DC2</v>
          </cell>
          <cell r="G479" t="str">
            <v>Rushita</v>
          </cell>
          <cell r="I479">
            <v>1</v>
          </cell>
          <cell r="J479">
            <v>0</v>
          </cell>
          <cell r="K479">
            <v>0</v>
          </cell>
          <cell r="L479">
            <v>0</v>
          </cell>
          <cell r="M479">
            <v>16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17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1</v>
          </cell>
          <cell r="AJ479">
            <v>16</v>
          </cell>
          <cell r="AK479">
            <v>54.99</v>
          </cell>
          <cell r="AL479">
            <v>879.84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R479">
            <v>0</v>
          </cell>
          <cell r="AS479">
            <v>0</v>
          </cell>
          <cell r="AT479">
            <v>100</v>
          </cell>
          <cell r="AU479">
            <v>0</v>
          </cell>
          <cell r="AV479">
            <v>100</v>
          </cell>
          <cell r="AW479">
            <v>0</v>
          </cell>
          <cell r="AX479">
            <v>1</v>
          </cell>
          <cell r="AY479">
            <v>64.516129032258064</v>
          </cell>
          <cell r="AZ479">
            <v>47.07</v>
          </cell>
          <cell r="BA479">
            <v>-17.446129032258064</v>
          </cell>
          <cell r="BB479">
            <v>19.032258064516128</v>
          </cell>
          <cell r="BC479">
            <v>-9.9899999999999949</v>
          </cell>
          <cell r="BD479">
            <v>0</v>
          </cell>
          <cell r="BE479">
            <v>-9.9899999999999949</v>
          </cell>
          <cell r="BF479">
            <v>-29.022258064516123</v>
          </cell>
          <cell r="BG479">
            <v>-0.21223709369024846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K479">
            <v>0</v>
          </cell>
          <cell r="CL479">
            <v>0</v>
          </cell>
          <cell r="CM479">
            <v>0</v>
          </cell>
          <cell r="CO479" t="str">
            <v>OLD</v>
          </cell>
        </row>
        <row r="480">
          <cell r="C480" t="str">
            <v>DC 86</v>
          </cell>
          <cell r="D480" t="str">
            <v>FAB-214</v>
          </cell>
          <cell r="E480" t="str">
            <v>DC</v>
          </cell>
          <cell r="F480" t="str">
            <v>DC2</v>
          </cell>
          <cell r="G480" t="str">
            <v>Rushita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37.664999999999999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K480">
            <v>0</v>
          </cell>
          <cell r="CL480">
            <v>0</v>
          </cell>
          <cell r="CM480">
            <v>0</v>
          </cell>
          <cell r="CO480" t="str">
            <v>OLD</v>
          </cell>
        </row>
        <row r="481">
          <cell r="C481" t="str">
            <v>DC 87</v>
          </cell>
          <cell r="D481" t="str">
            <v>FAB-216</v>
          </cell>
          <cell r="E481" t="str">
            <v>Ronak DC</v>
          </cell>
          <cell r="F481" t="str">
            <v>DC2</v>
          </cell>
          <cell r="G481" t="str">
            <v>Rushita</v>
          </cell>
          <cell r="H481" t="str">
            <v>TOP 150</v>
          </cell>
          <cell r="I481">
            <v>1</v>
          </cell>
          <cell r="J481">
            <v>0</v>
          </cell>
          <cell r="K481">
            <v>0</v>
          </cell>
          <cell r="L481">
            <v>0</v>
          </cell>
          <cell r="M481">
            <v>34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35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1</v>
          </cell>
          <cell r="AJ481">
            <v>34</v>
          </cell>
          <cell r="AK481">
            <v>124.99</v>
          </cell>
          <cell r="AL481">
            <v>4249.66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R481">
            <v>0</v>
          </cell>
          <cell r="AS481">
            <v>0</v>
          </cell>
          <cell r="AT481">
            <v>100</v>
          </cell>
          <cell r="AU481">
            <v>0</v>
          </cell>
          <cell r="AV481">
            <v>100</v>
          </cell>
          <cell r="AW481">
            <v>0</v>
          </cell>
          <cell r="AX481">
            <v>1</v>
          </cell>
          <cell r="AY481">
            <v>64.516129032258064</v>
          </cell>
          <cell r="AZ481">
            <v>136.24</v>
          </cell>
          <cell r="BA481">
            <v>71.723870967741945</v>
          </cell>
          <cell r="BB481">
            <v>14.516129032258064</v>
          </cell>
          <cell r="BC481">
            <v>17.510000000000005</v>
          </cell>
          <cell r="BD481">
            <v>0</v>
          </cell>
          <cell r="BE481">
            <v>17.510000000000005</v>
          </cell>
          <cell r="BF481">
            <v>2.9938709677419411</v>
          </cell>
          <cell r="BG481">
            <v>0.12852319436288906</v>
          </cell>
          <cell r="BH481">
            <v>0</v>
          </cell>
          <cell r="BI481">
            <v>200</v>
          </cell>
          <cell r="BJ481">
            <v>0</v>
          </cell>
          <cell r="BK481">
            <v>0</v>
          </cell>
          <cell r="BL481">
            <v>200</v>
          </cell>
          <cell r="BM481">
            <v>0</v>
          </cell>
          <cell r="BN481">
            <v>0</v>
          </cell>
          <cell r="BO481">
            <v>129.03225806451613</v>
          </cell>
          <cell r="BP481">
            <v>0</v>
          </cell>
          <cell r="BQ481">
            <v>-129.03225806451613</v>
          </cell>
          <cell r="BR481">
            <v>35.483870967741936</v>
          </cell>
          <cell r="BS481">
            <v>0</v>
          </cell>
          <cell r="BT481">
            <v>0</v>
          </cell>
          <cell r="BU481">
            <v>0</v>
          </cell>
          <cell r="BV481">
            <v>-35.483870967741936</v>
          </cell>
          <cell r="BW481">
            <v>0</v>
          </cell>
          <cell r="CB481">
            <v>0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K481">
            <v>0</v>
          </cell>
          <cell r="CL481">
            <v>0</v>
          </cell>
          <cell r="CM481">
            <v>0</v>
          </cell>
          <cell r="CO481" t="str">
            <v>OLD</v>
          </cell>
        </row>
        <row r="482">
          <cell r="C482" t="str">
            <v>DC 88</v>
          </cell>
          <cell r="D482" t="str">
            <v>FAB-227</v>
          </cell>
          <cell r="E482" t="str">
            <v>Ronak DC</v>
          </cell>
          <cell r="F482" t="str">
            <v>DC2</v>
          </cell>
          <cell r="G482" t="str">
            <v>Rushita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13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13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13</v>
          </cell>
          <cell r="AK482">
            <v>42.99</v>
          </cell>
          <cell r="AL482">
            <v>558.87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R482">
            <v>0</v>
          </cell>
          <cell r="AS482">
            <v>0</v>
          </cell>
          <cell r="AT482">
            <v>100</v>
          </cell>
          <cell r="AU482">
            <v>0</v>
          </cell>
          <cell r="AV482">
            <v>100</v>
          </cell>
          <cell r="AW482">
            <v>0</v>
          </cell>
          <cell r="AX482">
            <v>0</v>
          </cell>
          <cell r="AY482">
            <v>64.516129032258064</v>
          </cell>
          <cell r="AZ482">
            <v>0</v>
          </cell>
          <cell r="BA482">
            <v>-64.516129032258064</v>
          </cell>
          <cell r="BB482">
            <v>19.032258064516128</v>
          </cell>
          <cell r="BC482">
            <v>0</v>
          </cell>
          <cell r="BD482">
            <v>0</v>
          </cell>
          <cell r="BE482">
            <v>0</v>
          </cell>
          <cell r="BF482">
            <v>-19.032258064516128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K482">
            <v>0</v>
          </cell>
          <cell r="CL482">
            <v>0</v>
          </cell>
          <cell r="CM482">
            <v>0</v>
          </cell>
          <cell r="CO482" t="str">
            <v>OLD</v>
          </cell>
        </row>
        <row r="483">
          <cell r="C483" t="str">
            <v>DC 89</v>
          </cell>
          <cell r="D483" t="str">
            <v>FAB-228</v>
          </cell>
          <cell r="E483" t="str">
            <v>Ronak DC</v>
          </cell>
          <cell r="F483" t="str">
            <v>DC2</v>
          </cell>
          <cell r="G483" t="str">
            <v>Rushita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8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8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8</v>
          </cell>
          <cell r="AK483">
            <v>42.99</v>
          </cell>
          <cell r="AL483">
            <v>343.92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R483">
            <v>0</v>
          </cell>
          <cell r="AS483">
            <v>0</v>
          </cell>
          <cell r="AT483">
            <v>100</v>
          </cell>
          <cell r="AU483">
            <v>0</v>
          </cell>
          <cell r="AV483">
            <v>100</v>
          </cell>
          <cell r="AW483">
            <v>0</v>
          </cell>
          <cell r="AX483">
            <v>0</v>
          </cell>
          <cell r="AY483">
            <v>64.516129032258064</v>
          </cell>
          <cell r="AZ483">
            <v>0</v>
          </cell>
          <cell r="BA483">
            <v>-64.516129032258064</v>
          </cell>
          <cell r="BB483">
            <v>19.032258064516128</v>
          </cell>
          <cell r="BC483">
            <v>0</v>
          </cell>
          <cell r="BD483">
            <v>0</v>
          </cell>
          <cell r="BE483">
            <v>0</v>
          </cell>
          <cell r="BF483">
            <v>-19.032258064516128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K483">
            <v>0</v>
          </cell>
          <cell r="CL483">
            <v>0</v>
          </cell>
          <cell r="CM483">
            <v>0</v>
          </cell>
          <cell r="CO483" t="str">
            <v>OLD</v>
          </cell>
        </row>
        <row r="484">
          <cell r="C484" t="str">
            <v>DC 90</v>
          </cell>
          <cell r="D484" t="str">
            <v>CT-WK44</v>
          </cell>
          <cell r="E484" t="str">
            <v>Ronak DC</v>
          </cell>
          <cell r="F484" t="str">
            <v>DC2</v>
          </cell>
          <cell r="G484" t="str">
            <v>Rushita</v>
          </cell>
          <cell r="H484" t="str">
            <v>TOP 150</v>
          </cell>
          <cell r="I484">
            <v>1</v>
          </cell>
          <cell r="J484">
            <v>0</v>
          </cell>
          <cell r="K484">
            <v>0</v>
          </cell>
          <cell r="L484">
            <v>0</v>
          </cell>
          <cell r="M484">
            <v>6</v>
          </cell>
          <cell r="N484">
            <v>0</v>
          </cell>
          <cell r="O484">
            <v>0</v>
          </cell>
          <cell r="P484">
            <v>0</v>
          </cell>
          <cell r="Q484">
            <v>3</v>
          </cell>
          <cell r="R484">
            <v>0</v>
          </cell>
          <cell r="S484">
            <v>0</v>
          </cell>
          <cell r="T484">
            <v>0</v>
          </cell>
          <cell r="U484">
            <v>7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1</v>
          </cell>
          <cell r="AJ484">
            <v>6</v>
          </cell>
          <cell r="AK484">
            <v>129.99</v>
          </cell>
          <cell r="AL484">
            <v>779.94</v>
          </cell>
          <cell r="AM484">
            <v>407.53000000000003</v>
          </cell>
          <cell r="AN484">
            <v>509.41250000000008</v>
          </cell>
          <cell r="AO484">
            <v>101.88249999999999</v>
          </cell>
          <cell r="AP484">
            <v>611.29500000000007</v>
          </cell>
          <cell r="AR484">
            <v>0</v>
          </cell>
          <cell r="AS484">
            <v>0</v>
          </cell>
          <cell r="AT484">
            <v>100</v>
          </cell>
          <cell r="AU484">
            <v>0</v>
          </cell>
          <cell r="AV484">
            <v>100</v>
          </cell>
          <cell r="AW484">
            <v>281.54000000000002</v>
          </cell>
          <cell r="AX484">
            <v>1</v>
          </cell>
          <cell r="AY484">
            <v>64.516129032258064</v>
          </cell>
          <cell r="AZ484">
            <v>144.53</v>
          </cell>
          <cell r="BA484">
            <v>80.013870967741937</v>
          </cell>
          <cell r="BB484">
            <v>14.516129032258064</v>
          </cell>
          <cell r="BC484">
            <v>13.500000000000007</v>
          </cell>
          <cell r="BD484">
            <v>1.35</v>
          </cell>
          <cell r="BE484">
            <v>12.150000000000007</v>
          </cell>
          <cell r="BF484">
            <v>-2.3661290322580566</v>
          </cell>
          <cell r="BG484">
            <v>8.4065591918632859E-2</v>
          </cell>
          <cell r="BH484">
            <v>0</v>
          </cell>
          <cell r="BI484">
            <v>200</v>
          </cell>
          <cell r="BJ484">
            <v>0</v>
          </cell>
          <cell r="BK484">
            <v>0</v>
          </cell>
          <cell r="BL484">
            <v>200</v>
          </cell>
          <cell r="BM484">
            <v>125.99</v>
          </cell>
          <cell r="BN484">
            <v>0</v>
          </cell>
          <cell r="BO484">
            <v>129.03225806451613</v>
          </cell>
          <cell r="BP484">
            <v>0</v>
          </cell>
          <cell r="BQ484">
            <v>-129.03225806451613</v>
          </cell>
          <cell r="BR484">
            <v>35.483870967741936</v>
          </cell>
          <cell r="BS484">
            <v>0</v>
          </cell>
          <cell r="BT484">
            <v>0</v>
          </cell>
          <cell r="BU484">
            <v>0</v>
          </cell>
          <cell r="BV484">
            <v>-35.483870967741936</v>
          </cell>
          <cell r="BW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K484">
            <v>0</v>
          </cell>
          <cell r="CL484">
            <v>0</v>
          </cell>
          <cell r="CM484">
            <v>0</v>
          </cell>
          <cell r="CO484" t="str">
            <v>OLD</v>
          </cell>
        </row>
        <row r="485">
          <cell r="C485" t="str">
            <v>DC 91</v>
          </cell>
          <cell r="D485" t="str">
            <v>FAB-240</v>
          </cell>
          <cell r="E485" t="str">
            <v>Ronak DC</v>
          </cell>
          <cell r="F485" t="str">
            <v>DC2</v>
          </cell>
          <cell r="G485" t="str">
            <v>Rushita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9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9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9</v>
          </cell>
          <cell r="AK485">
            <v>99.99</v>
          </cell>
          <cell r="AL485">
            <v>899.91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R485">
            <v>0</v>
          </cell>
          <cell r="AS485">
            <v>0</v>
          </cell>
          <cell r="AT485">
            <v>300</v>
          </cell>
          <cell r="AU485">
            <v>0</v>
          </cell>
          <cell r="AV485">
            <v>300</v>
          </cell>
          <cell r="AW485">
            <v>0</v>
          </cell>
          <cell r="AX485">
            <v>0</v>
          </cell>
          <cell r="AY485">
            <v>193.54838709677421</v>
          </cell>
          <cell r="AZ485">
            <v>0</v>
          </cell>
          <cell r="BA485">
            <v>-193.54838709677421</v>
          </cell>
          <cell r="BB485">
            <v>43.548387096774199</v>
          </cell>
          <cell r="BC485">
            <v>0</v>
          </cell>
          <cell r="BD485">
            <v>0</v>
          </cell>
          <cell r="BE485">
            <v>0</v>
          </cell>
          <cell r="BF485">
            <v>-43.548387096774199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K485">
            <v>0</v>
          </cell>
          <cell r="CL485">
            <v>0</v>
          </cell>
          <cell r="CM485">
            <v>0</v>
          </cell>
          <cell r="CO485" t="str">
            <v>OLD</v>
          </cell>
        </row>
        <row r="486">
          <cell r="C486" t="str">
            <v>DC 92</v>
          </cell>
          <cell r="D486" t="str">
            <v>FAB-241</v>
          </cell>
          <cell r="E486" t="str">
            <v>Ronak DC</v>
          </cell>
          <cell r="F486" t="str">
            <v>DC2</v>
          </cell>
          <cell r="G486" t="str">
            <v>Rushita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25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25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25</v>
          </cell>
          <cell r="AK486">
            <v>119.99</v>
          </cell>
          <cell r="AL486">
            <v>2999.75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R486">
            <v>0</v>
          </cell>
          <cell r="AS486">
            <v>0</v>
          </cell>
          <cell r="AT486">
            <v>100</v>
          </cell>
          <cell r="AU486">
            <v>0</v>
          </cell>
          <cell r="AV486">
            <v>100</v>
          </cell>
          <cell r="AW486">
            <v>0</v>
          </cell>
          <cell r="AX486">
            <v>0</v>
          </cell>
          <cell r="AY486">
            <v>64.516129032258064</v>
          </cell>
          <cell r="AZ486">
            <v>0</v>
          </cell>
          <cell r="BA486">
            <v>-64.516129032258064</v>
          </cell>
          <cell r="BB486">
            <v>14.516129032258064</v>
          </cell>
          <cell r="BC486">
            <v>0</v>
          </cell>
          <cell r="BD486">
            <v>0</v>
          </cell>
          <cell r="BE486">
            <v>0</v>
          </cell>
          <cell r="BF486">
            <v>-14.516129032258064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K486">
            <v>0</v>
          </cell>
          <cell r="CL486">
            <v>0</v>
          </cell>
          <cell r="CM486">
            <v>0</v>
          </cell>
          <cell r="CO486" t="str">
            <v>OLD</v>
          </cell>
        </row>
        <row r="487">
          <cell r="C487" t="str">
            <v>DC 93</v>
          </cell>
          <cell r="D487" t="str">
            <v>FAB-242</v>
          </cell>
          <cell r="E487" t="str">
            <v>Ronak DC</v>
          </cell>
          <cell r="F487" t="str">
            <v>DC2</v>
          </cell>
          <cell r="G487" t="str">
            <v>Rushita</v>
          </cell>
          <cell r="I487">
            <v>2</v>
          </cell>
          <cell r="J487">
            <v>0</v>
          </cell>
          <cell r="K487">
            <v>0</v>
          </cell>
          <cell r="L487">
            <v>0</v>
          </cell>
          <cell r="M487">
            <v>36</v>
          </cell>
          <cell r="N487">
            <v>0</v>
          </cell>
          <cell r="O487">
            <v>0</v>
          </cell>
          <cell r="P487">
            <v>0</v>
          </cell>
          <cell r="Q487">
            <v>1</v>
          </cell>
          <cell r="R487">
            <v>0</v>
          </cell>
          <cell r="S487">
            <v>0</v>
          </cell>
          <cell r="T487">
            <v>0</v>
          </cell>
          <cell r="U487">
            <v>38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2</v>
          </cell>
          <cell r="AJ487">
            <v>36</v>
          </cell>
          <cell r="AK487">
            <v>144.99</v>
          </cell>
          <cell r="AL487">
            <v>5219.6400000000003</v>
          </cell>
          <cell r="AM487">
            <v>155.14000000000001</v>
          </cell>
          <cell r="AN487">
            <v>193.92500000000004</v>
          </cell>
          <cell r="AO487">
            <v>38.785000000000004</v>
          </cell>
          <cell r="AP487">
            <v>232.71000000000004</v>
          </cell>
          <cell r="AR487">
            <v>0</v>
          </cell>
          <cell r="AS487">
            <v>0</v>
          </cell>
          <cell r="AT487">
            <v>500</v>
          </cell>
          <cell r="AU487">
            <v>0</v>
          </cell>
          <cell r="AV487">
            <v>500</v>
          </cell>
          <cell r="AW487">
            <v>155.14000000000001</v>
          </cell>
          <cell r="AX487">
            <v>2</v>
          </cell>
          <cell r="AY487">
            <v>322.58064516129031</v>
          </cell>
          <cell r="AZ487">
            <v>332.43000000000006</v>
          </cell>
          <cell r="BA487">
            <v>9.8493548387097576</v>
          </cell>
          <cell r="BB487">
            <v>72.58064516129032</v>
          </cell>
          <cell r="BC487">
            <v>18.090000000000003</v>
          </cell>
          <cell r="BD487">
            <v>7.2700000000000005</v>
          </cell>
          <cell r="BE487">
            <v>10.820000000000004</v>
          </cell>
          <cell r="BF487">
            <v>-61.760645161290313</v>
          </cell>
          <cell r="BG487">
            <v>3.2548205637277026E-2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K487">
            <v>0</v>
          </cell>
          <cell r="CL487">
            <v>0</v>
          </cell>
          <cell r="CM487">
            <v>0</v>
          </cell>
          <cell r="CO487" t="str">
            <v>OLD</v>
          </cell>
        </row>
        <row r="488">
          <cell r="C488" t="str">
            <v>DC 94</v>
          </cell>
          <cell r="D488" t="str">
            <v>FAB-243</v>
          </cell>
          <cell r="E488" t="str">
            <v>Ronak DC</v>
          </cell>
          <cell r="F488" t="str">
            <v>DC2</v>
          </cell>
          <cell r="G488" t="str">
            <v>Rushita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219.99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K488">
            <v>0</v>
          </cell>
          <cell r="CL488">
            <v>0</v>
          </cell>
          <cell r="CM488">
            <v>0</v>
          </cell>
          <cell r="CO488" t="str">
            <v>OLD</v>
          </cell>
        </row>
        <row r="489">
          <cell r="C489" t="str">
            <v>DC 95</v>
          </cell>
          <cell r="D489" t="str">
            <v>PKG-13</v>
          </cell>
          <cell r="E489" t="str">
            <v>Tejas DC</v>
          </cell>
          <cell r="F489" t="str">
            <v>DC2</v>
          </cell>
          <cell r="G489" t="str">
            <v>Rushita</v>
          </cell>
          <cell r="I489">
            <v>1</v>
          </cell>
          <cell r="J489">
            <v>0</v>
          </cell>
          <cell r="K489">
            <v>0</v>
          </cell>
          <cell r="L489">
            <v>0</v>
          </cell>
          <cell r="M489">
            <v>1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2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1</v>
          </cell>
          <cell r="AJ489">
            <v>1</v>
          </cell>
          <cell r="AK489">
            <v>34</v>
          </cell>
          <cell r="AL489">
            <v>34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1</v>
          </cell>
          <cell r="AY489">
            <v>0</v>
          </cell>
          <cell r="AZ489">
            <v>45.35</v>
          </cell>
          <cell r="BA489">
            <v>45.35</v>
          </cell>
          <cell r="BB489">
            <v>0</v>
          </cell>
          <cell r="BC489">
            <v>4.99</v>
          </cell>
          <cell r="BD489">
            <v>0</v>
          </cell>
          <cell r="BE489">
            <v>4.99</v>
          </cell>
          <cell r="BF489">
            <v>4.99</v>
          </cell>
          <cell r="BG489">
            <v>0.11003307607497244</v>
          </cell>
          <cell r="BH489">
            <v>0</v>
          </cell>
          <cell r="BI489">
            <v>100</v>
          </cell>
          <cell r="BJ489">
            <v>0</v>
          </cell>
          <cell r="BK489">
            <v>0</v>
          </cell>
          <cell r="BL489">
            <v>100</v>
          </cell>
          <cell r="BM489">
            <v>0</v>
          </cell>
          <cell r="BN489">
            <v>0</v>
          </cell>
          <cell r="BO489">
            <v>64.516129032258064</v>
          </cell>
          <cell r="BP489">
            <v>0</v>
          </cell>
          <cell r="BQ489">
            <v>-64.516129032258064</v>
          </cell>
          <cell r="BR489">
            <v>17.741935483870968</v>
          </cell>
          <cell r="BS489">
            <v>0</v>
          </cell>
          <cell r="BT489">
            <v>0</v>
          </cell>
          <cell r="BU489">
            <v>0</v>
          </cell>
          <cell r="BV489">
            <v>-17.741935483870968</v>
          </cell>
          <cell r="BW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K489">
            <v>0</v>
          </cell>
          <cell r="CL489">
            <v>0</v>
          </cell>
          <cell r="CM489">
            <v>0</v>
          </cell>
          <cell r="CO489" t="str">
            <v>OLD</v>
          </cell>
        </row>
        <row r="490">
          <cell r="C490" t="str">
            <v>DC 96</v>
          </cell>
          <cell r="D490" t="str">
            <v>JMT-163</v>
          </cell>
          <cell r="E490" t="str">
            <v>Shubham DC</v>
          </cell>
          <cell r="F490" t="str">
            <v>DC2</v>
          </cell>
          <cell r="G490" t="str">
            <v>Rushita</v>
          </cell>
          <cell r="I490">
            <v>1</v>
          </cell>
          <cell r="J490">
            <v>0</v>
          </cell>
          <cell r="K490">
            <v>0</v>
          </cell>
          <cell r="L490">
            <v>0</v>
          </cell>
          <cell r="M490">
            <v>4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5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1</v>
          </cell>
          <cell r="AJ490">
            <v>4</v>
          </cell>
          <cell r="AK490">
            <v>59.984999999999999</v>
          </cell>
          <cell r="AL490">
            <v>239.94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R490">
            <v>0</v>
          </cell>
          <cell r="AS490">
            <v>100</v>
          </cell>
          <cell r="AT490">
            <v>0</v>
          </cell>
          <cell r="AU490">
            <v>0</v>
          </cell>
          <cell r="AV490">
            <v>100</v>
          </cell>
          <cell r="AW490">
            <v>0</v>
          </cell>
          <cell r="AX490">
            <v>0</v>
          </cell>
          <cell r="AY490">
            <v>64.516129032258064</v>
          </cell>
          <cell r="AZ490">
            <v>0</v>
          </cell>
          <cell r="BA490">
            <v>-64.516129032258064</v>
          </cell>
          <cell r="BB490">
            <v>19.032258064516128</v>
          </cell>
          <cell r="BC490">
            <v>0</v>
          </cell>
          <cell r="BD490">
            <v>0</v>
          </cell>
          <cell r="BE490">
            <v>0</v>
          </cell>
          <cell r="BF490">
            <v>-19.032258064516128</v>
          </cell>
          <cell r="BG490">
            <v>0</v>
          </cell>
          <cell r="BH490">
            <v>0</v>
          </cell>
          <cell r="BI490">
            <v>100</v>
          </cell>
          <cell r="BJ490">
            <v>0</v>
          </cell>
          <cell r="BK490">
            <v>0</v>
          </cell>
          <cell r="BL490">
            <v>100</v>
          </cell>
          <cell r="BM490">
            <v>0</v>
          </cell>
          <cell r="BN490">
            <v>1</v>
          </cell>
          <cell r="BO490">
            <v>64.516129032258064</v>
          </cell>
          <cell r="BP490">
            <v>64.94</v>
          </cell>
          <cell r="BQ490">
            <v>0.42387096774193367</v>
          </cell>
          <cell r="BR490">
            <v>19.032258064516128</v>
          </cell>
          <cell r="BS490">
            <v>6.4742999999999959</v>
          </cell>
          <cell r="BT490">
            <v>0</v>
          </cell>
          <cell r="BU490">
            <v>6.4742999999999959</v>
          </cell>
          <cell r="BV490">
            <v>-12.557958064516132</v>
          </cell>
          <cell r="BW490">
            <v>9.9696643055127751E-2</v>
          </cell>
          <cell r="CB490">
            <v>0</v>
          </cell>
          <cell r="CC490">
            <v>0</v>
          </cell>
          <cell r="CD490">
            <v>0</v>
          </cell>
          <cell r="CE490">
            <v>0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K490">
            <v>0</v>
          </cell>
          <cell r="CL490">
            <v>0</v>
          </cell>
          <cell r="CM490">
            <v>0</v>
          </cell>
          <cell r="CO490" t="str">
            <v>OLD</v>
          </cell>
        </row>
        <row r="491">
          <cell r="C491" t="str">
            <v>DC 97</v>
          </cell>
          <cell r="D491" t="str">
            <v>FAB-252</v>
          </cell>
          <cell r="E491" t="str">
            <v>Tejas DC</v>
          </cell>
          <cell r="F491" t="str">
            <v>DC2</v>
          </cell>
          <cell r="G491" t="str">
            <v>Rushita</v>
          </cell>
          <cell r="I491">
            <v>3</v>
          </cell>
          <cell r="J491">
            <v>0</v>
          </cell>
          <cell r="K491">
            <v>0</v>
          </cell>
          <cell r="L491">
            <v>0</v>
          </cell>
          <cell r="M491">
            <v>8</v>
          </cell>
          <cell r="N491">
            <v>0</v>
          </cell>
          <cell r="O491">
            <v>0</v>
          </cell>
          <cell r="P491">
            <v>0</v>
          </cell>
          <cell r="Q491">
            <v>3</v>
          </cell>
          <cell r="R491">
            <v>0</v>
          </cell>
          <cell r="S491">
            <v>0</v>
          </cell>
          <cell r="T491">
            <v>0</v>
          </cell>
          <cell r="U491">
            <v>11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3</v>
          </cell>
          <cell r="AJ491">
            <v>8</v>
          </cell>
          <cell r="AK491">
            <v>24.656666666666666</v>
          </cell>
          <cell r="AL491">
            <v>197.25333333333333</v>
          </cell>
          <cell r="AM491">
            <v>78.52</v>
          </cell>
          <cell r="AN491">
            <v>98.15</v>
          </cell>
          <cell r="AO491">
            <v>19.63</v>
          </cell>
          <cell r="AP491">
            <v>117.78</v>
          </cell>
          <cell r="AR491">
            <v>100</v>
          </cell>
          <cell r="AS491">
            <v>0</v>
          </cell>
          <cell r="AT491">
            <v>0</v>
          </cell>
          <cell r="AU491">
            <v>0</v>
          </cell>
          <cell r="AV491">
            <v>100</v>
          </cell>
          <cell r="AW491">
            <v>0</v>
          </cell>
          <cell r="AX491">
            <v>2</v>
          </cell>
          <cell r="AY491">
            <v>64.516129032258064</v>
          </cell>
          <cell r="AZ491">
            <v>52.849999999999994</v>
          </cell>
          <cell r="BA491">
            <v>-11.66612903225807</v>
          </cell>
          <cell r="BB491">
            <v>19.032258064516128</v>
          </cell>
          <cell r="BC491">
            <v>-4.9000000000000057</v>
          </cell>
          <cell r="BD491">
            <v>0</v>
          </cell>
          <cell r="BE491">
            <v>-4.9000000000000057</v>
          </cell>
          <cell r="BF491">
            <v>-23.932258064516134</v>
          </cell>
          <cell r="BG491">
            <v>-9.2715231788079583E-2</v>
          </cell>
          <cell r="BH491">
            <v>0</v>
          </cell>
          <cell r="BI491">
            <v>100</v>
          </cell>
          <cell r="BJ491">
            <v>0</v>
          </cell>
          <cell r="BK491">
            <v>0</v>
          </cell>
          <cell r="BL491">
            <v>100</v>
          </cell>
          <cell r="BM491">
            <v>78.52</v>
          </cell>
          <cell r="BN491">
            <v>1</v>
          </cell>
          <cell r="BO491">
            <v>64.516129032258064</v>
          </cell>
          <cell r="BP491">
            <v>26.31</v>
          </cell>
          <cell r="BQ491">
            <v>-38.206129032258062</v>
          </cell>
          <cell r="BR491">
            <v>17.741935483870968</v>
          </cell>
          <cell r="BS491">
            <v>2.2719499999999977</v>
          </cell>
          <cell r="BT491">
            <v>0</v>
          </cell>
          <cell r="BU491">
            <v>2.2719499999999977</v>
          </cell>
          <cell r="BV491">
            <v>-15.469985483870971</v>
          </cell>
          <cell r="BW491">
            <v>8.635309768148984E-2</v>
          </cell>
          <cell r="CB491">
            <v>0</v>
          </cell>
          <cell r="CC491">
            <v>0</v>
          </cell>
          <cell r="CD491">
            <v>0</v>
          </cell>
          <cell r="CE491">
            <v>0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K491">
            <v>0</v>
          </cell>
          <cell r="CL491">
            <v>0</v>
          </cell>
          <cell r="CM491">
            <v>0</v>
          </cell>
          <cell r="CO491" t="str">
            <v>OLD</v>
          </cell>
        </row>
        <row r="492">
          <cell r="C492" t="str">
            <v>DC 98</v>
          </cell>
          <cell r="D492" t="str">
            <v>JMT-166</v>
          </cell>
          <cell r="E492" t="str">
            <v>Shubham DC</v>
          </cell>
          <cell r="F492" t="str">
            <v>DC2</v>
          </cell>
          <cell r="G492" t="str">
            <v>Rushita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39</v>
          </cell>
          <cell r="N492">
            <v>0</v>
          </cell>
          <cell r="O492">
            <v>0</v>
          </cell>
          <cell r="P492">
            <v>0</v>
          </cell>
          <cell r="Q492">
            <v>3</v>
          </cell>
          <cell r="R492">
            <v>0</v>
          </cell>
          <cell r="S492">
            <v>0</v>
          </cell>
          <cell r="T492">
            <v>0</v>
          </cell>
          <cell r="U492">
            <v>39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39</v>
          </cell>
          <cell r="AK492">
            <v>59.99</v>
          </cell>
          <cell r="AL492">
            <v>2339.61</v>
          </cell>
          <cell r="AM492">
            <v>188.37</v>
          </cell>
          <cell r="AN492">
            <v>235.46250000000001</v>
          </cell>
          <cell r="AO492">
            <v>47.092500000000001</v>
          </cell>
          <cell r="AP492">
            <v>282.55500000000001</v>
          </cell>
          <cell r="AR492">
            <v>0</v>
          </cell>
          <cell r="AS492">
            <v>100</v>
          </cell>
          <cell r="AT492">
            <v>0</v>
          </cell>
          <cell r="AU492">
            <v>0</v>
          </cell>
          <cell r="AV492">
            <v>100</v>
          </cell>
          <cell r="AW492">
            <v>0</v>
          </cell>
          <cell r="AX492">
            <v>0</v>
          </cell>
          <cell r="AY492">
            <v>64.516129032258064</v>
          </cell>
          <cell r="AZ492">
            <v>0</v>
          </cell>
          <cell r="BA492">
            <v>-64.516129032258064</v>
          </cell>
          <cell r="BB492">
            <v>11.935483870967742</v>
          </cell>
          <cell r="BC492">
            <v>0</v>
          </cell>
          <cell r="BD492">
            <v>0</v>
          </cell>
          <cell r="BE492">
            <v>0</v>
          </cell>
          <cell r="BF492">
            <v>-11.935483870967742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188.37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CB492">
            <v>0</v>
          </cell>
          <cell r="CC492">
            <v>0</v>
          </cell>
          <cell r="CD492">
            <v>0</v>
          </cell>
          <cell r="CE492">
            <v>0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K492">
            <v>0</v>
          </cell>
          <cell r="CL492">
            <v>0</v>
          </cell>
          <cell r="CM492">
            <v>0</v>
          </cell>
          <cell r="CO492" t="str">
            <v>OLD</v>
          </cell>
        </row>
        <row r="493">
          <cell r="C493" t="str">
            <v>DC 99</v>
          </cell>
          <cell r="D493" t="str">
            <v>JMT-167</v>
          </cell>
          <cell r="E493" t="str">
            <v>Shubham DC</v>
          </cell>
          <cell r="F493" t="str">
            <v>DC2</v>
          </cell>
          <cell r="G493" t="str">
            <v>Rushita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26</v>
          </cell>
          <cell r="N493">
            <v>0</v>
          </cell>
          <cell r="O493">
            <v>0</v>
          </cell>
          <cell r="P493">
            <v>0</v>
          </cell>
          <cell r="Q493">
            <v>3</v>
          </cell>
          <cell r="R493">
            <v>0</v>
          </cell>
          <cell r="S493">
            <v>0</v>
          </cell>
          <cell r="T493">
            <v>0</v>
          </cell>
          <cell r="U493">
            <v>26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26</v>
          </cell>
          <cell r="AK493">
            <v>65.656666666666666</v>
          </cell>
          <cell r="AL493">
            <v>1707.0733333333333</v>
          </cell>
          <cell r="AM493">
            <v>210.15999999999997</v>
          </cell>
          <cell r="AN493">
            <v>262.7</v>
          </cell>
          <cell r="AO493">
            <v>52.539999999999992</v>
          </cell>
          <cell r="AP493">
            <v>315.24</v>
          </cell>
          <cell r="AR493">
            <v>0</v>
          </cell>
          <cell r="AS493">
            <v>100</v>
          </cell>
          <cell r="AT493">
            <v>0</v>
          </cell>
          <cell r="AU493">
            <v>0</v>
          </cell>
          <cell r="AV493">
            <v>100</v>
          </cell>
          <cell r="AW493">
            <v>70.339999999999989</v>
          </cell>
          <cell r="AX493">
            <v>0</v>
          </cell>
          <cell r="AY493">
            <v>64.516129032258064</v>
          </cell>
          <cell r="AZ493">
            <v>0</v>
          </cell>
          <cell r="BA493">
            <v>-64.516129032258064</v>
          </cell>
          <cell r="BB493">
            <v>11.935483870967742</v>
          </cell>
          <cell r="BC493">
            <v>0</v>
          </cell>
          <cell r="BD493">
            <v>0</v>
          </cell>
          <cell r="BE493">
            <v>0</v>
          </cell>
          <cell r="BF493">
            <v>-11.935483870967742</v>
          </cell>
          <cell r="BG493">
            <v>0</v>
          </cell>
          <cell r="BH493">
            <v>0</v>
          </cell>
          <cell r="BI493">
            <v>100</v>
          </cell>
          <cell r="BJ493">
            <v>0</v>
          </cell>
          <cell r="BK493">
            <v>0</v>
          </cell>
          <cell r="BL493">
            <v>100</v>
          </cell>
          <cell r="BM493">
            <v>139.82</v>
          </cell>
          <cell r="BN493">
            <v>0</v>
          </cell>
          <cell r="BO493">
            <v>64.516129032258064</v>
          </cell>
          <cell r="BP493">
            <v>0</v>
          </cell>
          <cell r="BQ493">
            <v>-64.516129032258064</v>
          </cell>
          <cell r="BR493">
            <v>17.741935483870968</v>
          </cell>
          <cell r="BS493">
            <v>0</v>
          </cell>
          <cell r="BT493">
            <v>0</v>
          </cell>
          <cell r="BU493">
            <v>0</v>
          </cell>
          <cell r="BV493">
            <v>-17.741935483870968</v>
          </cell>
          <cell r="BW493">
            <v>0</v>
          </cell>
          <cell r="CB493">
            <v>0</v>
          </cell>
          <cell r="CC493">
            <v>0</v>
          </cell>
          <cell r="CD493">
            <v>0</v>
          </cell>
          <cell r="CE493">
            <v>0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K493">
            <v>0</v>
          </cell>
          <cell r="CL493">
            <v>0</v>
          </cell>
          <cell r="CM493">
            <v>0</v>
          </cell>
          <cell r="CO493" t="str">
            <v>OLD</v>
          </cell>
        </row>
        <row r="494">
          <cell r="C494" t="str">
            <v>DC 100</v>
          </cell>
          <cell r="D494" t="str">
            <v>FAB-261</v>
          </cell>
          <cell r="E494" t="str">
            <v>DC</v>
          </cell>
          <cell r="F494" t="str">
            <v>DC2</v>
          </cell>
          <cell r="G494" t="str">
            <v>Rushita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27.878888888888891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CB494">
            <v>0</v>
          </cell>
          <cell r="CC494">
            <v>0</v>
          </cell>
          <cell r="CD494">
            <v>0</v>
          </cell>
          <cell r="CE494">
            <v>0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K494">
            <v>0</v>
          </cell>
          <cell r="CL494">
            <v>0</v>
          </cell>
          <cell r="CM494">
            <v>0</v>
          </cell>
          <cell r="CO494" t="str">
            <v>OLD</v>
          </cell>
        </row>
        <row r="495">
          <cell r="C495" t="str">
            <v>DC 101</v>
          </cell>
          <cell r="D495" t="str">
            <v>FAB-265</v>
          </cell>
          <cell r="E495" t="str">
            <v>Tejas DC</v>
          </cell>
          <cell r="F495" t="str">
            <v>DC2</v>
          </cell>
          <cell r="G495" t="str">
            <v>Rushita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14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14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14</v>
          </cell>
          <cell r="AK495">
            <v>44.99</v>
          </cell>
          <cell r="AL495">
            <v>629.86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  <cell r="BW495">
            <v>0</v>
          </cell>
          <cell r="CB495">
            <v>0</v>
          </cell>
          <cell r="CC495">
            <v>0</v>
          </cell>
          <cell r="CD495">
            <v>0</v>
          </cell>
          <cell r="CE495">
            <v>0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K495">
            <v>0</v>
          </cell>
          <cell r="CL495">
            <v>0</v>
          </cell>
          <cell r="CM495">
            <v>0</v>
          </cell>
          <cell r="CO495" t="str">
            <v>OLD</v>
          </cell>
        </row>
        <row r="496">
          <cell r="C496" t="str">
            <v>DC 102</v>
          </cell>
          <cell r="D496" t="str">
            <v>FAB-267</v>
          </cell>
          <cell r="E496" t="str">
            <v>DC</v>
          </cell>
          <cell r="F496" t="str">
            <v>DC2</v>
          </cell>
          <cell r="G496" t="str">
            <v>Rushita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9.99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K496">
            <v>0</v>
          </cell>
          <cell r="CL496">
            <v>0</v>
          </cell>
          <cell r="CM496">
            <v>0</v>
          </cell>
          <cell r="CO496" t="str">
            <v>OLD</v>
          </cell>
        </row>
        <row r="497">
          <cell r="C497" t="str">
            <v>DC 103</v>
          </cell>
          <cell r="D497" t="str">
            <v>FAB-270</v>
          </cell>
          <cell r="E497" t="str">
            <v>Tejas DC</v>
          </cell>
          <cell r="F497" t="str">
            <v>DC2</v>
          </cell>
          <cell r="G497" t="str">
            <v>Rushita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3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3</v>
          </cell>
          <cell r="AK497">
            <v>94.99</v>
          </cell>
          <cell r="AL497">
            <v>284.96999999999997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R497">
            <v>100</v>
          </cell>
          <cell r="AS497">
            <v>0</v>
          </cell>
          <cell r="AT497">
            <v>0</v>
          </cell>
          <cell r="AU497">
            <v>0</v>
          </cell>
          <cell r="AV497">
            <v>100</v>
          </cell>
          <cell r="AW497">
            <v>0</v>
          </cell>
          <cell r="AX497">
            <v>0</v>
          </cell>
          <cell r="AY497">
            <v>64.516129032258064</v>
          </cell>
          <cell r="AZ497">
            <v>0</v>
          </cell>
          <cell r="BA497">
            <v>-64.516129032258064</v>
          </cell>
          <cell r="BB497">
            <v>12.903225806451614</v>
          </cell>
          <cell r="BC497">
            <v>0</v>
          </cell>
          <cell r="BD497">
            <v>0</v>
          </cell>
          <cell r="BE497">
            <v>0</v>
          </cell>
          <cell r="BF497">
            <v>-12.903225806451614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0</v>
          </cell>
          <cell r="BW497">
            <v>0</v>
          </cell>
          <cell r="CB497">
            <v>0</v>
          </cell>
          <cell r="CC497">
            <v>0</v>
          </cell>
          <cell r="CD497">
            <v>0</v>
          </cell>
          <cell r="CE497">
            <v>0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K497">
            <v>0</v>
          </cell>
          <cell r="CL497">
            <v>0</v>
          </cell>
          <cell r="CM497">
            <v>0</v>
          </cell>
          <cell r="CO497" t="str">
            <v>OLD</v>
          </cell>
        </row>
        <row r="498">
          <cell r="C498" t="str">
            <v>DC 104</v>
          </cell>
          <cell r="D498" t="str">
            <v>FAB-279</v>
          </cell>
          <cell r="E498" t="str">
            <v>Tejas DC</v>
          </cell>
          <cell r="F498" t="str">
            <v>DC2</v>
          </cell>
          <cell r="G498" t="str">
            <v>Rushita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5</v>
          </cell>
          <cell r="N498">
            <v>0</v>
          </cell>
          <cell r="O498">
            <v>0</v>
          </cell>
          <cell r="P498">
            <v>0</v>
          </cell>
          <cell r="Q498">
            <v>1</v>
          </cell>
          <cell r="R498">
            <v>0</v>
          </cell>
          <cell r="S498">
            <v>0</v>
          </cell>
          <cell r="T498">
            <v>0</v>
          </cell>
          <cell r="U498">
            <v>5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5</v>
          </cell>
          <cell r="AK498">
            <v>149.99</v>
          </cell>
          <cell r="AL498">
            <v>749.95</v>
          </cell>
          <cell r="AM498">
            <v>159.93</v>
          </cell>
          <cell r="AN498">
            <v>199.91249999999999</v>
          </cell>
          <cell r="AO498">
            <v>39.982500000000002</v>
          </cell>
          <cell r="AP498">
            <v>239.89499999999998</v>
          </cell>
          <cell r="AR498">
            <v>100</v>
          </cell>
          <cell r="AS498">
            <v>0</v>
          </cell>
          <cell r="AT498">
            <v>0</v>
          </cell>
          <cell r="AU498">
            <v>0</v>
          </cell>
          <cell r="AV498">
            <v>100</v>
          </cell>
          <cell r="AW498">
            <v>0</v>
          </cell>
          <cell r="AX498">
            <v>0</v>
          </cell>
          <cell r="AY498">
            <v>64.516129032258064</v>
          </cell>
          <cell r="AZ498">
            <v>0</v>
          </cell>
          <cell r="BA498">
            <v>-64.516129032258064</v>
          </cell>
          <cell r="BB498">
            <v>19.032258064516128</v>
          </cell>
          <cell r="BC498">
            <v>0</v>
          </cell>
          <cell r="BD498">
            <v>0</v>
          </cell>
          <cell r="BE498">
            <v>0</v>
          </cell>
          <cell r="BF498">
            <v>-19.032258064516128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159.93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0</v>
          </cell>
          <cell r="CB498">
            <v>0</v>
          </cell>
          <cell r="CC498">
            <v>0</v>
          </cell>
          <cell r="CD498">
            <v>0</v>
          </cell>
          <cell r="CE498">
            <v>0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K498">
            <v>0</v>
          </cell>
          <cell r="CL498">
            <v>0</v>
          </cell>
          <cell r="CM498">
            <v>0</v>
          </cell>
          <cell r="CO498" t="str">
            <v>OLD</v>
          </cell>
        </row>
        <row r="499">
          <cell r="C499" t="str">
            <v>DC 105</v>
          </cell>
          <cell r="D499" t="str">
            <v>FAB-280</v>
          </cell>
          <cell r="E499" t="str">
            <v>Tejas DC</v>
          </cell>
          <cell r="F499" t="str">
            <v>DC2</v>
          </cell>
          <cell r="G499" t="str">
            <v>Rushita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60.989999999999995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  <cell r="BW499">
            <v>0</v>
          </cell>
          <cell r="CB499">
            <v>0</v>
          </cell>
          <cell r="CC499">
            <v>0</v>
          </cell>
          <cell r="CD499">
            <v>0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K499">
            <v>0</v>
          </cell>
          <cell r="CL499">
            <v>0</v>
          </cell>
          <cell r="CM499">
            <v>0</v>
          </cell>
          <cell r="CO499" t="str">
            <v>OLD</v>
          </cell>
        </row>
        <row r="500">
          <cell r="C500" t="str">
            <v>DC 106</v>
          </cell>
          <cell r="D500" t="str">
            <v>FAB-282</v>
          </cell>
          <cell r="E500" t="str">
            <v>DC</v>
          </cell>
          <cell r="F500" t="str">
            <v>DC2</v>
          </cell>
          <cell r="G500" t="str">
            <v>Rushita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177.49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CB500">
            <v>0</v>
          </cell>
          <cell r="CC500">
            <v>0</v>
          </cell>
          <cell r="CD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K500">
            <v>0</v>
          </cell>
          <cell r="CL500">
            <v>0</v>
          </cell>
          <cell r="CM500">
            <v>0</v>
          </cell>
          <cell r="CO500" t="str">
            <v>OLD</v>
          </cell>
        </row>
        <row r="501">
          <cell r="C501" t="str">
            <v>DC 107</v>
          </cell>
          <cell r="D501" t="str">
            <v>FAB-283</v>
          </cell>
          <cell r="E501" t="str">
            <v>Tejas DC</v>
          </cell>
          <cell r="F501" t="str">
            <v>DC2</v>
          </cell>
          <cell r="G501" t="str">
            <v>Rushita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12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13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12</v>
          </cell>
          <cell r="AK501">
            <v>79.989999999999995</v>
          </cell>
          <cell r="AL501">
            <v>959.87999999999988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R501">
            <v>100</v>
          </cell>
          <cell r="AS501">
            <v>0</v>
          </cell>
          <cell r="AT501">
            <v>0</v>
          </cell>
          <cell r="AU501">
            <v>0</v>
          </cell>
          <cell r="AV501">
            <v>100</v>
          </cell>
          <cell r="AW501">
            <v>0</v>
          </cell>
          <cell r="AX501">
            <v>0</v>
          </cell>
          <cell r="AY501">
            <v>64.516129032258064</v>
          </cell>
          <cell r="AZ501">
            <v>0</v>
          </cell>
          <cell r="BA501">
            <v>-64.516129032258064</v>
          </cell>
          <cell r="BB501">
            <v>19.032258064516128</v>
          </cell>
          <cell r="BC501">
            <v>0</v>
          </cell>
          <cell r="BD501">
            <v>0</v>
          </cell>
          <cell r="BE501">
            <v>0</v>
          </cell>
          <cell r="BF501">
            <v>-19.032258064516128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  <cell r="CB501">
            <v>0</v>
          </cell>
          <cell r="CC501">
            <v>0</v>
          </cell>
          <cell r="CD501">
            <v>0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K501">
            <v>0</v>
          </cell>
          <cell r="CL501">
            <v>0</v>
          </cell>
          <cell r="CM501">
            <v>0</v>
          </cell>
          <cell r="CO501" t="str">
            <v>OLD</v>
          </cell>
        </row>
        <row r="502">
          <cell r="C502" t="str">
            <v>DC 108</v>
          </cell>
          <cell r="D502" t="str">
            <v>FAB-286</v>
          </cell>
          <cell r="E502" t="str">
            <v>Shubham DC</v>
          </cell>
          <cell r="F502" t="str">
            <v>DC2</v>
          </cell>
          <cell r="G502" t="str">
            <v>Rushita</v>
          </cell>
          <cell r="I502">
            <v>1</v>
          </cell>
          <cell r="J502">
            <v>0</v>
          </cell>
          <cell r="K502">
            <v>0</v>
          </cell>
          <cell r="L502">
            <v>0</v>
          </cell>
          <cell r="M502">
            <v>65</v>
          </cell>
          <cell r="N502">
            <v>0</v>
          </cell>
          <cell r="O502">
            <v>0</v>
          </cell>
          <cell r="P502">
            <v>0</v>
          </cell>
          <cell r="Q502">
            <v>1</v>
          </cell>
          <cell r="R502">
            <v>0</v>
          </cell>
          <cell r="S502">
            <v>0</v>
          </cell>
          <cell r="T502">
            <v>0</v>
          </cell>
          <cell r="U502">
            <v>66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1</v>
          </cell>
          <cell r="AJ502">
            <v>65</v>
          </cell>
          <cell r="AK502">
            <v>150</v>
          </cell>
          <cell r="AL502">
            <v>9750</v>
          </cell>
          <cell r="AM502">
            <v>160.5</v>
          </cell>
          <cell r="AN502">
            <v>200.625</v>
          </cell>
          <cell r="AO502">
            <v>40.125</v>
          </cell>
          <cell r="AP502">
            <v>240.75</v>
          </cell>
          <cell r="AR502">
            <v>0</v>
          </cell>
          <cell r="AS502">
            <v>100</v>
          </cell>
          <cell r="AT502">
            <v>0</v>
          </cell>
          <cell r="AU502">
            <v>0</v>
          </cell>
          <cell r="AV502">
            <v>100</v>
          </cell>
          <cell r="AW502">
            <v>0</v>
          </cell>
          <cell r="AX502">
            <v>0</v>
          </cell>
          <cell r="AY502">
            <v>64.516129032258064</v>
          </cell>
          <cell r="AZ502">
            <v>0</v>
          </cell>
          <cell r="BA502">
            <v>-64.516129032258064</v>
          </cell>
          <cell r="BB502">
            <v>11.935483870967742</v>
          </cell>
          <cell r="BC502">
            <v>0</v>
          </cell>
          <cell r="BD502">
            <v>16.754260000000009</v>
          </cell>
          <cell r="BE502">
            <v>-16.754260000000009</v>
          </cell>
          <cell r="BF502">
            <v>-28.689743870967753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160.5</v>
          </cell>
          <cell r="BN502">
            <v>1</v>
          </cell>
          <cell r="BO502">
            <v>0</v>
          </cell>
          <cell r="BP502">
            <v>155.14000000000001</v>
          </cell>
          <cell r="BQ502">
            <v>155.14000000000001</v>
          </cell>
          <cell r="BR502">
            <v>0</v>
          </cell>
          <cell r="BS502">
            <v>29.903300000000009</v>
          </cell>
          <cell r="BT502">
            <v>0</v>
          </cell>
          <cell r="BU502">
            <v>29.903300000000009</v>
          </cell>
          <cell r="BV502">
            <v>29.903300000000009</v>
          </cell>
          <cell r="BW502">
            <v>0.19275041897640843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K502">
            <v>0</v>
          </cell>
          <cell r="CL502">
            <v>0</v>
          </cell>
          <cell r="CM502">
            <v>0</v>
          </cell>
          <cell r="CO502" t="str">
            <v>OLD</v>
          </cell>
        </row>
        <row r="503">
          <cell r="C503" t="str">
            <v>DC 109</v>
          </cell>
          <cell r="D503" t="str">
            <v>FAB-288</v>
          </cell>
          <cell r="E503" t="str">
            <v>Ronak DC</v>
          </cell>
          <cell r="F503" t="str">
            <v>DC2</v>
          </cell>
          <cell r="G503" t="str">
            <v>Rushita</v>
          </cell>
          <cell r="I503">
            <v>7</v>
          </cell>
          <cell r="J503">
            <v>0</v>
          </cell>
          <cell r="K503">
            <v>0</v>
          </cell>
          <cell r="L503">
            <v>0</v>
          </cell>
          <cell r="M503">
            <v>40</v>
          </cell>
          <cell r="N503">
            <v>0</v>
          </cell>
          <cell r="O503">
            <v>0</v>
          </cell>
          <cell r="P503">
            <v>0</v>
          </cell>
          <cell r="Q503">
            <v>5</v>
          </cell>
          <cell r="R503">
            <v>0</v>
          </cell>
          <cell r="S503">
            <v>0</v>
          </cell>
          <cell r="T503">
            <v>0</v>
          </cell>
          <cell r="U503">
            <v>47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7</v>
          </cell>
          <cell r="AJ503">
            <v>40</v>
          </cell>
          <cell r="AK503">
            <v>117.18999999999998</v>
          </cell>
          <cell r="AL503">
            <v>4687.5999999999995</v>
          </cell>
          <cell r="AM503">
            <v>630.08999999999992</v>
          </cell>
          <cell r="AN503">
            <v>787.61249999999984</v>
          </cell>
          <cell r="AO503">
            <v>157.52249999999998</v>
          </cell>
          <cell r="AP503">
            <v>945.13499999999976</v>
          </cell>
          <cell r="AR503">
            <v>0</v>
          </cell>
          <cell r="AS503">
            <v>0</v>
          </cell>
          <cell r="AT503">
            <v>800</v>
          </cell>
          <cell r="AU503">
            <v>0</v>
          </cell>
          <cell r="AV503">
            <v>800</v>
          </cell>
          <cell r="AW503">
            <v>630.08999999999992</v>
          </cell>
          <cell r="AX503">
            <v>7</v>
          </cell>
          <cell r="AY503">
            <v>516.12903225806451</v>
          </cell>
          <cell r="AZ503">
            <v>639.81999999999994</v>
          </cell>
          <cell r="BA503">
            <v>123.69096774193542</v>
          </cell>
          <cell r="BB503">
            <v>116.12903225806451</v>
          </cell>
          <cell r="BC503">
            <v>-145.41379999999998</v>
          </cell>
          <cell r="BD503">
            <v>89.430000000000035</v>
          </cell>
          <cell r="BE503">
            <v>-234.84380000000002</v>
          </cell>
          <cell r="BF503">
            <v>-350.9728322580645</v>
          </cell>
          <cell r="BG503">
            <v>-0.36704666937576197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CB503">
            <v>0</v>
          </cell>
          <cell r="CC503">
            <v>0</v>
          </cell>
          <cell r="CD503">
            <v>0</v>
          </cell>
          <cell r="CE503">
            <v>0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K503">
            <v>0</v>
          </cell>
          <cell r="CL503">
            <v>0</v>
          </cell>
          <cell r="CM503">
            <v>0</v>
          </cell>
          <cell r="CO503" t="str">
            <v>OLD</v>
          </cell>
        </row>
        <row r="504">
          <cell r="C504" t="str">
            <v>DC 110</v>
          </cell>
          <cell r="D504" t="str">
            <v>FAB-289</v>
          </cell>
          <cell r="E504" t="str">
            <v>Tejas DC</v>
          </cell>
          <cell r="F504" t="str">
            <v>DC2</v>
          </cell>
          <cell r="G504" t="str">
            <v>Rushita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31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31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31</v>
          </cell>
          <cell r="AK504">
            <v>28.99</v>
          </cell>
          <cell r="AL504">
            <v>898.68999999999994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R504">
            <v>50</v>
          </cell>
          <cell r="AS504">
            <v>0</v>
          </cell>
          <cell r="AT504">
            <v>0</v>
          </cell>
          <cell r="AU504">
            <v>0</v>
          </cell>
          <cell r="AV504">
            <v>50</v>
          </cell>
          <cell r="AW504">
            <v>0</v>
          </cell>
          <cell r="AX504">
            <v>0</v>
          </cell>
          <cell r="AY504">
            <v>32.258064516129032</v>
          </cell>
          <cell r="AZ504">
            <v>0</v>
          </cell>
          <cell r="BA504">
            <v>-32.258064516129032</v>
          </cell>
          <cell r="BB504">
            <v>9.5161290322580641</v>
          </cell>
          <cell r="BC504">
            <v>0</v>
          </cell>
          <cell r="BD504">
            <v>0</v>
          </cell>
          <cell r="BE504">
            <v>0</v>
          </cell>
          <cell r="BF504">
            <v>-9.5161290322580641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K504">
            <v>0</v>
          </cell>
          <cell r="CL504">
            <v>0</v>
          </cell>
          <cell r="CM504">
            <v>0</v>
          </cell>
          <cell r="CO504" t="str">
            <v>OLD</v>
          </cell>
        </row>
        <row r="505">
          <cell r="C505" t="str">
            <v>DC 111</v>
          </cell>
          <cell r="D505" t="str">
            <v>FAB-291</v>
          </cell>
          <cell r="E505" t="str">
            <v>Tejas DC</v>
          </cell>
          <cell r="F505" t="str">
            <v>DC2</v>
          </cell>
          <cell r="G505" t="str">
            <v>Rushita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25</v>
          </cell>
          <cell r="N505">
            <v>0</v>
          </cell>
          <cell r="O505">
            <v>0</v>
          </cell>
          <cell r="P505">
            <v>0</v>
          </cell>
          <cell r="Q505">
            <v>1</v>
          </cell>
          <cell r="R505">
            <v>0</v>
          </cell>
          <cell r="S505">
            <v>0</v>
          </cell>
          <cell r="T505">
            <v>0</v>
          </cell>
          <cell r="U505">
            <v>25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25</v>
          </cell>
          <cell r="AK505">
            <v>63.99</v>
          </cell>
          <cell r="AL505">
            <v>1599.75</v>
          </cell>
          <cell r="AM505">
            <v>70.87</v>
          </cell>
          <cell r="AN505">
            <v>88.587500000000006</v>
          </cell>
          <cell r="AO505">
            <v>17.717500000000001</v>
          </cell>
          <cell r="AP505">
            <v>106.30500000000001</v>
          </cell>
          <cell r="AR505">
            <v>100</v>
          </cell>
          <cell r="AS505">
            <v>0</v>
          </cell>
          <cell r="AT505">
            <v>0</v>
          </cell>
          <cell r="AU505">
            <v>0</v>
          </cell>
          <cell r="AV505">
            <v>100</v>
          </cell>
          <cell r="AW505">
            <v>70.87</v>
          </cell>
          <cell r="AX505">
            <v>0</v>
          </cell>
          <cell r="AY505">
            <v>64.516129032258064</v>
          </cell>
          <cell r="AZ505">
            <v>0</v>
          </cell>
          <cell r="BA505">
            <v>-64.516129032258064</v>
          </cell>
          <cell r="BB505">
            <v>14.516129032258064</v>
          </cell>
          <cell r="BC505">
            <v>0</v>
          </cell>
          <cell r="BD505">
            <v>0</v>
          </cell>
          <cell r="BE505">
            <v>0</v>
          </cell>
          <cell r="BF505">
            <v>-14.516129032258064</v>
          </cell>
          <cell r="BG505">
            <v>0</v>
          </cell>
          <cell r="BH505">
            <v>0</v>
          </cell>
          <cell r="BI505">
            <v>100</v>
          </cell>
          <cell r="BJ505">
            <v>0</v>
          </cell>
          <cell r="BK505">
            <v>0</v>
          </cell>
          <cell r="BL505">
            <v>100</v>
          </cell>
          <cell r="BM505">
            <v>0</v>
          </cell>
          <cell r="BN505">
            <v>0</v>
          </cell>
          <cell r="BO505">
            <v>64.516129032258064</v>
          </cell>
          <cell r="BP505">
            <v>0</v>
          </cell>
          <cell r="BQ505">
            <v>-64.516129032258064</v>
          </cell>
          <cell r="BR505">
            <v>17.741935483870968</v>
          </cell>
          <cell r="BS505">
            <v>0</v>
          </cell>
          <cell r="BT505">
            <v>0</v>
          </cell>
          <cell r="BU505">
            <v>0</v>
          </cell>
          <cell r="BV505">
            <v>-17.741935483870968</v>
          </cell>
          <cell r="BW505">
            <v>0</v>
          </cell>
          <cell r="CB505">
            <v>0</v>
          </cell>
          <cell r="CC505">
            <v>0</v>
          </cell>
          <cell r="CD505">
            <v>0</v>
          </cell>
          <cell r="CE505">
            <v>0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K505">
            <v>0</v>
          </cell>
          <cell r="CL505">
            <v>0</v>
          </cell>
          <cell r="CM505">
            <v>0</v>
          </cell>
          <cell r="CO505" t="str">
            <v>OLD</v>
          </cell>
        </row>
        <row r="506">
          <cell r="C506" t="str">
            <v>DC 112</v>
          </cell>
          <cell r="D506" t="str">
            <v>FAB-295</v>
          </cell>
          <cell r="E506" t="str">
            <v>DC</v>
          </cell>
          <cell r="F506" t="str">
            <v>DC2</v>
          </cell>
          <cell r="G506" t="str">
            <v>Rushita</v>
          </cell>
          <cell r="H506" t="str">
            <v>TOP 150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211.99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CB506">
            <v>0</v>
          </cell>
          <cell r="CC506">
            <v>0</v>
          </cell>
          <cell r="CD506">
            <v>0</v>
          </cell>
          <cell r="CE506">
            <v>0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K506">
            <v>0</v>
          </cell>
          <cell r="CL506">
            <v>0</v>
          </cell>
          <cell r="CM506">
            <v>0</v>
          </cell>
          <cell r="CO506" t="str">
            <v>OLD</v>
          </cell>
        </row>
        <row r="507">
          <cell r="C507" t="str">
            <v>DC 113</v>
          </cell>
          <cell r="D507" t="str">
            <v>FAB-296</v>
          </cell>
          <cell r="E507" t="str">
            <v>Tejas DC</v>
          </cell>
          <cell r="F507" t="str">
            <v>DC2</v>
          </cell>
          <cell r="G507" t="str">
            <v>Rushita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21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21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21</v>
          </cell>
          <cell r="AK507">
            <v>77.989999999999995</v>
          </cell>
          <cell r="AL507">
            <v>1637.79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CB507">
            <v>0</v>
          </cell>
          <cell r="CC507">
            <v>0</v>
          </cell>
          <cell r="CD507">
            <v>0</v>
          </cell>
          <cell r="CE507">
            <v>0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K507">
            <v>0</v>
          </cell>
          <cell r="CL507">
            <v>0</v>
          </cell>
          <cell r="CM507">
            <v>0</v>
          </cell>
          <cell r="CO507" t="str">
            <v>OLD</v>
          </cell>
        </row>
        <row r="508">
          <cell r="C508" t="str">
            <v>DC 114</v>
          </cell>
          <cell r="D508" t="str">
            <v>FAB-298</v>
          </cell>
          <cell r="E508" t="str">
            <v>DC</v>
          </cell>
          <cell r="F508" t="str">
            <v>DC2</v>
          </cell>
          <cell r="G508" t="str">
            <v>Rushita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34.152631578947364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CB508">
            <v>0</v>
          </cell>
          <cell r="CC508">
            <v>0</v>
          </cell>
          <cell r="CD508">
            <v>0</v>
          </cell>
          <cell r="CE508">
            <v>0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K508">
            <v>0</v>
          </cell>
          <cell r="CL508">
            <v>0</v>
          </cell>
          <cell r="CM508">
            <v>0</v>
          </cell>
          <cell r="CO508" t="str">
            <v>OLD</v>
          </cell>
        </row>
        <row r="509">
          <cell r="C509" t="str">
            <v>DC 115</v>
          </cell>
          <cell r="D509" t="str">
            <v>FAB-299</v>
          </cell>
          <cell r="E509" t="str">
            <v>Tejas DC</v>
          </cell>
          <cell r="F509" t="str">
            <v>DC2</v>
          </cell>
          <cell r="G509" t="str">
            <v>Rushita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14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14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14</v>
          </cell>
          <cell r="AK509">
            <v>138.99</v>
          </cell>
          <cell r="AL509">
            <v>1945.8600000000001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R509">
            <v>100</v>
          </cell>
          <cell r="AS509">
            <v>0</v>
          </cell>
          <cell r="AT509">
            <v>0</v>
          </cell>
          <cell r="AU509">
            <v>0</v>
          </cell>
          <cell r="AV509">
            <v>100</v>
          </cell>
          <cell r="AW509">
            <v>0</v>
          </cell>
          <cell r="AX509">
            <v>0</v>
          </cell>
          <cell r="AY509">
            <v>64.516129032258064</v>
          </cell>
          <cell r="AZ509">
            <v>0</v>
          </cell>
          <cell r="BA509">
            <v>-64.516129032258064</v>
          </cell>
          <cell r="BB509">
            <v>14.516129032258064</v>
          </cell>
          <cell r="BC509">
            <v>0</v>
          </cell>
          <cell r="BD509">
            <v>0</v>
          </cell>
          <cell r="BE509">
            <v>0</v>
          </cell>
          <cell r="BF509">
            <v>-14.516129032258064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K509">
            <v>0</v>
          </cell>
          <cell r="CL509">
            <v>0</v>
          </cell>
          <cell r="CM509">
            <v>0</v>
          </cell>
          <cell r="CO509" t="str">
            <v>OLD</v>
          </cell>
        </row>
        <row r="510">
          <cell r="C510" t="str">
            <v>DC 116</v>
          </cell>
          <cell r="D510" t="str">
            <v>FAB-300</v>
          </cell>
          <cell r="E510" t="str">
            <v>DC</v>
          </cell>
          <cell r="F510" t="str">
            <v>DC2</v>
          </cell>
          <cell r="G510" t="str">
            <v>Rushita</v>
          </cell>
          <cell r="H510" t="str">
            <v>TOP 150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83.99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K510">
            <v>0</v>
          </cell>
          <cell r="CL510">
            <v>0</v>
          </cell>
          <cell r="CM510">
            <v>0</v>
          </cell>
          <cell r="CO510" t="str">
            <v>OLD</v>
          </cell>
        </row>
        <row r="511">
          <cell r="C511" t="str">
            <v>DC 117</v>
          </cell>
          <cell r="D511" t="str">
            <v>FAB-301</v>
          </cell>
          <cell r="E511" t="str">
            <v>Ronak DC</v>
          </cell>
          <cell r="F511" t="str">
            <v>DC2</v>
          </cell>
          <cell r="G511" t="str">
            <v>Rushita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29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29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29</v>
          </cell>
          <cell r="AK511">
            <v>69.989999999999995</v>
          </cell>
          <cell r="AL511">
            <v>2029.7099999999998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R511">
            <v>0</v>
          </cell>
          <cell r="AS511">
            <v>0</v>
          </cell>
          <cell r="AT511">
            <v>100</v>
          </cell>
          <cell r="AU511">
            <v>0</v>
          </cell>
          <cell r="AV511">
            <v>100</v>
          </cell>
          <cell r="AW511">
            <v>0</v>
          </cell>
          <cell r="AX511">
            <v>0</v>
          </cell>
          <cell r="AY511">
            <v>64.516129032258064</v>
          </cell>
          <cell r="AZ511">
            <v>0</v>
          </cell>
          <cell r="BA511">
            <v>-64.516129032258064</v>
          </cell>
          <cell r="BB511">
            <v>19.032258064516128</v>
          </cell>
          <cell r="BC511">
            <v>0</v>
          </cell>
          <cell r="BD511">
            <v>0</v>
          </cell>
          <cell r="BE511">
            <v>0</v>
          </cell>
          <cell r="BF511">
            <v>-19.032258064516128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K511">
            <v>0</v>
          </cell>
          <cell r="CL511">
            <v>0</v>
          </cell>
          <cell r="CM511">
            <v>0</v>
          </cell>
          <cell r="CO511" t="str">
            <v>OLD</v>
          </cell>
        </row>
        <row r="512">
          <cell r="C512" t="str">
            <v>DC 118</v>
          </cell>
          <cell r="D512" t="str">
            <v>FAB-302</v>
          </cell>
          <cell r="E512" t="str">
            <v>Ronak DC</v>
          </cell>
          <cell r="F512" t="str">
            <v>DC2</v>
          </cell>
          <cell r="G512" t="str">
            <v>Rushita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42.99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CB512">
            <v>0</v>
          </cell>
          <cell r="CC512">
            <v>0</v>
          </cell>
          <cell r="CD512">
            <v>0</v>
          </cell>
          <cell r="CE512">
            <v>0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K512">
            <v>0</v>
          </cell>
          <cell r="CL512">
            <v>0</v>
          </cell>
          <cell r="CM512">
            <v>0</v>
          </cell>
          <cell r="CO512" t="str">
            <v>OLD</v>
          </cell>
        </row>
        <row r="513">
          <cell r="C513" t="str">
            <v>DC 119</v>
          </cell>
          <cell r="D513" t="str">
            <v>FAB-307</v>
          </cell>
          <cell r="E513" t="str">
            <v>Ronak DC</v>
          </cell>
          <cell r="F513" t="str">
            <v>DC2</v>
          </cell>
          <cell r="G513" t="str">
            <v>Rushita</v>
          </cell>
          <cell r="I513">
            <v>1</v>
          </cell>
          <cell r="J513">
            <v>0</v>
          </cell>
          <cell r="K513">
            <v>0</v>
          </cell>
          <cell r="L513">
            <v>0</v>
          </cell>
          <cell r="M513">
            <v>6</v>
          </cell>
          <cell r="N513">
            <v>0</v>
          </cell>
          <cell r="O513">
            <v>0</v>
          </cell>
          <cell r="P513">
            <v>0</v>
          </cell>
          <cell r="Q513">
            <v>1</v>
          </cell>
          <cell r="R513">
            <v>0</v>
          </cell>
          <cell r="S513">
            <v>0</v>
          </cell>
          <cell r="T513">
            <v>0</v>
          </cell>
          <cell r="U513">
            <v>7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1</v>
          </cell>
          <cell r="AJ513">
            <v>6</v>
          </cell>
          <cell r="AK513">
            <v>99.99</v>
          </cell>
          <cell r="AL513">
            <v>599.93999999999994</v>
          </cell>
          <cell r="AM513">
            <v>109.74</v>
          </cell>
          <cell r="AN513">
            <v>137.17500000000001</v>
          </cell>
          <cell r="AO513">
            <v>27.434999999999999</v>
          </cell>
          <cell r="AP513">
            <v>164.61</v>
          </cell>
          <cell r="AR513">
            <v>0</v>
          </cell>
          <cell r="AS513">
            <v>0</v>
          </cell>
          <cell r="AT513">
            <v>100</v>
          </cell>
          <cell r="AU513">
            <v>0</v>
          </cell>
          <cell r="AV513">
            <v>100</v>
          </cell>
          <cell r="AW513">
            <v>109.74</v>
          </cell>
          <cell r="AX513">
            <v>1</v>
          </cell>
          <cell r="AY513">
            <v>64.516129032258064</v>
          </cell>
          <cell r="AZ513">
            <v>106.99</v>
          </cell>
          <cell r="BA513">
            <v>42.473870967741931</v>
          </cell>
          <cell r="BB513">
            <v>19.032258064516128</v>
          </cell>
          <cell r="BC513">
            <v>-13.448450000000008</v>
          </cell>
          <cell r="BD513">
            <v>0</v>
          </cell>
          <cell r="BE513">
            <v>-13.448450000000008</v>
          </cell>
          <cell r="BF513">
            <v>-32.480708064516136</v>
          </cell>
          <cell r="BG513">
            <v>-0.12569819609309291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CB513">
            <v>0</v>
          </cell>
          <cell r="CC513">
            <v>0</v>
          </cell>
          <cell r="CD513">
            <v>0</v>
          </cell>
          <cell r="CE513">
            <v>0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K513">
            <v>0</v>
          </cell>
          <cell r="CL513">
            <v>0</v>
          </cell>
          <cell r="CM513">
            <v>0</v>
          </cell>
          <cell r="CO513" t="str">
            <v>OLD</v>
          </cell>
        </row>
        <row r="514">
          <cell r="C514" t="str">
            <v>DC 120</v>
          </cell>
          <cell r="D514" t="str">
            <v>FAB-308</v>
          </cell>
          <cell r="E514" t="str">
            <v>Ronak DC</v>
          </cell>
          <cell r="F514" t="str">
            <v>DC2</v>
          </cell>
          <cell r="G514" t="str">
            <v>Rushita</v>
          </cell>
          <cell r="I514">
            <v>1</v>
          </cell>
          <cell r="J514">
            <v>0</v>
          </cell>
          <cell r="K514">
            <v>0</v>
          </cell>
          <cell r="L514">
            <v>0</v>
          </cell>
          <cell r="M514">
            <v>6</v>
          </cell>
          <cell r="N514">
            <v>0</v>
          </cell>
          <cell r="O514">
            <v>0</v>
          </cell>
          <cell r="P514">
            <v>0</v>
          </cell>
          <cell r="Q514">
            <v>3</v>
          </cell>
          <cell r="R514">
            <v>0</v>
          </cell>
          <cell r="S514">
            <v>0</v>
          </cell>
          <cell r="T514">
            <v>0</v>
          </cell>
          <cell r="U514">
            <v>7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1</v>
          </cell>
          <cell r="AJ514">
            <v>6</v>
          </cell>
          <cell r="AK514">
            <v>35.656666666666666</v>
          </cell>
          <cell r="AL514">
            <v>213.94</v>
          </cell>
          <cell r="AM514">
            <v>116.8</v>
          </cell>
          <cell r="AN514">
            <v>146</v>
          </cell>
          <cell r="AO514">
            <v>29.2</v>
          </cell>
          <cell r="AP514">
            <v>175.2</v>
          </cell>
          <cell r="AR514">
            <v>0</v>
          </cell>
          <cell r="AS514">
            <v>0</v>
          </cell>
          <cell r="AT514">
            <v>100</v>
          </cell>
          <cell r="AU514">
            <v>0</v>
          </cell>
          <cell r="AV514">
            <v>100</v>
          </cell>
          <cell r="AW514">
            <v>29.22</v>
          </cell>
          <cell r="AX514">
            <v>1</v>
          </cell>
          <cell r="AY514">
            <v>64.516129032258064</v>
          </cell>
          <cell r="AZ514">
            <v>28.7</v>
          </cell>
          <cell r="BA514">
            <v>-35.816129032258061</v>
          </cell>
          <cell r="BB514">
            <v>19.032258064516128</v>
          </cell>
          <cell r="BC514">
            <v>-29.72</v>
          </cell>
          <cell r="BD514">
            <v>0</v>
          </cell>
          <cell r="BE514">
            <v>-29.72</v>
          </cell>
          <cell r="BF514">
            <v>-48.752258064516127</v>
          </cell>
          <cell r="BG514">
            <v>-1.0355400696864112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87.58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K514">
            <v>0</v>
          </cell>
          <cell r="CL514">
            <v>0</v>
          </cell>
          <cell r="CM514">
            <v>0</v>
          </cell>
          <cell r="CO514" t="str">
            <v>OLD</v>
          </cell>
        </row>
        <row r="515">
          <cell r="C515" t="str">
            <v>DC 121</v>
          </cell>
          <cell r="D515" t="str">
            <v>FAB-309</v>
          </cell>
          <cell r="E515" t="str">
            <v>Ronak DC</v>
          </cell>
          <cell r="F515" t="str">
            <v>DC2</v>
          </cell>
          <cell r="G515" t="str">
            <v>Rushita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12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12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12</v>
          </cell>
          <cell r="AK515">
            <v>99.99</v>
          </cell>
          <cell r="AL515">
            <v>1199.8799999999999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R515">
            <v>0</v>
          </cell>
          <cell r="AS515">
            <v>0</v>
          </cell>
          <cell r="AT515">
            <v>100</v>
          </cell>
          <cell r="AU515">
            <v>0</v>
          </cell>
          <cell r="AV515">
            <v>100</v>
          </cell>
          <cell r="AW515">
            <v>0</v>
          </cell>
          <cell r="AX515">
            <v>0</v>
          </cell>
          <cell r="AY515">
            <v>64.516129032258064</v>
          </cell>
          <cell r="AZ515">
            <v>0</v>
          </cell>
          <cell r="BA515">
            <v>-64.516129032258064</v>
          </cell>
          <cell r="BB515">
            <v>19.032258064516128</v>
          </cell>
          <cell r="BC515">
            <v>0</v>
          </cell>
          <cell r="BD515">
            <v>0</v>
          </cell>
          <cell r="BE515">
            <v>0</v>
          </cell>
          <cell r="BF515">
            <v>-19.032258064516128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CB515">
            <v>0</v>
          </cell>
          <cell r="CC515">
            <v>0</v>
          </cell>
          <cell r="CD515">
            <v>0</v>
          </cell>
          <cell r="CE515">
            <v>0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K515">
            <v>0</v>
          </cell>
          <cell r="CL515">
            <v>0</v>
          </cell>
          <cell r="CM515">
            <v>0</v>
          </cell>
          <cell r="CO515" t="str">
            <v>OLD</v>
          </cell>
        </row>
        <row r="516">
          <cell r="C516" t="str">
            <v>DC 122</v>
          </cell>
          <cell r="D516" t="str">
            <v>FAB-310</v>
          </cell>
          <cell r="E516" t="str">
            <v>Ronak DC</v>
          </cell>
          <cell r="F516" t="str">
            <v>DC2</v>
          </cell>
          <cell r="G516" t="str">
            <v>Rushita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7</v>
          </cell>
          <cell r="N516">
            <v>0</v>
          </cell>
          <cell r="O516">
            <v>0</v>
          </cell>
          <cell r="P516">
            <v>0</v>
          </cell>
          <cell r="Q516">
            <v>1</v>
          </cell>
          <cell r="R516">
            <v>0</v>
          </cell>
          <cell r="S516">
            <v>0</v>
          </cell>
          <cell r="T516">
            <v>0</v>
          </cell>
          <cell r="U516">
            <v>7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7</v>
          </cell>
          <cell r="AK516">
            <v>26.99</v>
          </cell>
          <cell r="AL516">
            <v>188.92999999999998</v>
          </cell>
          <cell r="AM516">
            <v>29.25</v>
          </cell>
          <cell r="AN516">
            <v>36.5625</v>
          </cell>
          <cell r="AO516">
            <v>7.3125</v>
          </cell>
          <cell r="AP516">
            <v>43.875</v>
          </cell>
          <cell r="AR516">
            <v>0</v>
          </cell>
          <cell r="AS516">
            <v>0</v>
          </cell>
          <cell r="AT516">
            <v>100</v>
          </cell>
          <cell r="AU516">
            <v>0</v>
          </cell>
          <cell r="AV516">
            <v>100</v>
          </cell>
          <cell r="AW516">
            <v>29.25</v>
          </cell>
          <cell r="AX516">
            <v>0</v>
          </cell>
          <cell r="AY516">
            <v>64.516129032258064</v>
          </cell>
          <cell r="AZ516">
            <v>0</v>
          </cell>
          <cell r="BA516">
            <v>-64.516129032258064</v>
          </cell>
          <cell r="BB516">
            <v>12.903225806451614</v>
          </cell>
          <cell r="BC516">
            <v>0</v>
          </cell>
          <cell r="BD516">
            <v>0</v>
          </cell>
          <cell r="BE516">
            <v>0</v>
          </cell>
          <cell r="BF516">
            <v>-12.903225806451614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CB516">
            <v>0</v>
          </cell>
          <cell r="CC516">
            <v>0</v>
          </cell>
          <cell r="CD516">
            <v>0</v>
          </cell>
          <cell r="CE516">
            <v>0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K516">
            <v>0</v>
          </cell>
          <cell r="CL516">
            <v>0</v>
          </cell>
          <cell r="CM516">
            <v>0</v>
          </cell>
          <cell r="CO516" t="str">
            <v>OLD</v>
          </cell>
        </row>
        <row r="517">
          <cell r="C517" t="str">
            <v>DC 123</v>
          </cell>
          <cell r="D517" t="str">
            <v>FAB-313</v>
          </cell>
          <cell r="E517" t="str">
            <v>DC</v>
          </cell>
          <cell r="F517" t="str">
            <v>DC2</v>
          </cell>
          <cell r="G517" t="str">
            <v>Rushita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17.989999999999998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CB517">
            <v>0</v>
          </cell>
          <cell r="CC517">
            <v>0</v>
          </cell>
          <cell r="CD517">
            <v>0</v>
          </cell>
          <cell r="CE517">
            <v>0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K517">
            <v>0</v>
          </cell>
          <cell r="CL517">
            <v>0</v>
          </cell>
          <cell r="CM517">
            <v>0</v>
          </cell>
          <cell r="CO517" t="str">
            <v>OLD</v>
          </cell>
        </row>
        <row r="518">
          <cell r="C518" t="str">
            <v>DC 124</v>
          </cell>
          <cell r="D518" t="str">
            <v>FAB-314 (P1)</v>
          </cell>
          <cell r="E518" t="str">
            <v>DC</v>
          </cell>
          <cell r="F518" t="str">
            <v>DC2</v>
          </cell>
          <cell r="G518" t="str">
            <v>Rushita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23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23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23</v>
          </cell>
          <cell r="AK518">
            <v>96.531024817518258</v>
          </cell>
          <cell r="AL518">
            <v>2220.21357080292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K518">
            <v>0</v>
          </cell>
          <cell r="CL518">
            <v>0</v>
          </cell>
          <cell r="CM518">
            <v>0</v>
          </cell>
          <cell r="CO518" t="str">
            <v>OLD</v>
          </cell>
        </row>
        <row r="519">
          <cell r="C519" t="str">
            <v>DC 125</v>
          </cell>
          <cell r="D519" t="str">
            <v>FAB-317</v>
          </cell>
          <cell r="E519" t="str">
            <v>Ronak DC</v>
          </cell>
          <cell r="F519" t="str">
            <v>DC2</v>
          </cell>
          <cell r="G519" t="str">
            <v>Rushita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32.99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CB519">
            <v>0</v>
          </cell>
          <cell r="CC519">
            <v>0</v>
          </cell>
          <cell r="CD519">
            <v>0</v>
          </cell>
          <cell r="CE519">
            <v>0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K519">
            <v>0</v>
          </cell>
          <cell r="CL519">
            <v>0</v>
          </cell>
          <cell r="CM519">
            <v>0</v>
          </cell>
          <cell r="CO519" t="str">
            <v>OLD</v>
          </cell>
        </row>
        <row r="520">
          <cell r="C520" t="str">
            <v>DC 126</v>
          </cell>
          <cell r="D520" t="str">
            <v>FAB-318</v>
          </cell>
          <cell r="E520" t="str">
            <v>Ronak DC</v>
          </cell>
          <cell r="F520" t="str">
            <v>DC2</v>
          </cell>
          <cell r="G520" t="str">
            <v>Rushita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26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26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26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R520">
            <v>0</v>
          </cell>
          <cell r="AS520">
            <v>0</v>
          </cell>
          <cell r="AT520">
            <v>100</v>
          </cell>
          <cell r="AU520">
            <v>0</v>
          </cell>
          <cell r="AV520">
            <v>100</v>
          </cell>
          <cell r="AW520">
            <v>0</v>
          </cell>
          <cell r="AX520">
            <v>0</v>
          </cell>
          <cell r="AY520">
            <v>64.516129032258064</v>
          </cell>
          <cell r="AZ520">
            <v>0</v>
          </cell>
          <cell r="BA520">
            <v>-64.516129032258064</v>
          </cell>
          <cell r="BB520">
            <v>12.903225806451614</v>
          </cell>
          <cell r="BC520">
            <v>0</v>
          </cell>
          <cell r="BD520">
            <v>0</v>
          </cell>
          <cell r="BE520">
            <v>0</v>
          </cell>
          <cell r="BF520">
            <v>-12.903225806451614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CB520">
            <v>0</v>
          </cell>
          <cell r="CC520">
            <v>0</v>
          </cell>
          <cell r="CD520">
            <v>0</v>
          </cell>
          <cell r="CE520">
            <v>0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K520">
            <v>0</v>
          </cell>
          <cell r="CL520">
            <v>0</v>
          </cell>
          <cell r="CM520">
            <v>0</v>
          </cell>
          <cell r="CO520" t="str">
            <v>OLD</v>
          </cell>
        </row>
        <row r="521">
          <cell r="C521" t="str">
            <v>DC 127</v>
          </cell>
          <cell r="D521" t="str">
            <v>FAB-319</v>
          </cell>
          <cell r="E521" t="str">
            <v>Ronak DC</v>
          </cell>
          <cell r="F521" t="str">
            <v>DC2</v>
          </cell>
          <cell r="G521" t="str">
            <v>Rushita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41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41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41</v>
          </cell>
          <cell r="AK521">
            <v>27.99</v>
          </cell>
          <cell r="AL521">
            <v>1147.5899999999999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R521">
            <v>0</v>
          </cell>
          <cell r="AS521">
            <v>0</v>
          </cell>
          <cell r="AT521">
            <v>100</v>
          </cell>
          <cell r="AU521">
            <v>0</v>
          </cell>
          <cell r="AV521">
            <v>100</v>
          </cell>
          <cell r="AW521">
            <v>0</v>
          </cell>
          <cell r="AX521">
            <v>0</v>
          </cell>
          <cell r="AY521">
            <v>64.516129032258064</v>
          </cell>
          <cell r="AZ521">
            <v>0</v>
          </cell>
          <cell r="BA521">
            <v>-64.516129032258064</v>
          </cell>
          <cell r="BB521">
            <v>19.032258064516128</v>
          </cell>
          <cell r="BC521">
            <v>0</v>
          </cell>
          <cell r="BD521">
            <v>0</v>
          </cell>
          <cell r="BE521">
            <v>0</v>
          </cell>
          <cell r="BF521">
            <v>-19.032258064516128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  <cell r="CB521">
            <v>0</v>
          </cell>
          <cell r="CC521">
            <v>0</v>
          </cell>
          <cell r="CD521">
            <v>0</v>
          </cell>
          <cell r="CE521">
            <v>0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K521">
            <v>0</v>
          </cell>
          <cell r="CL521">
            <v>0</v>
          </cell>
          <cell r="CM521">
            <v>0</v>
          </cell>
          <cell r="CO521" t="str">
            <v>OLD</v>
          </cell>
        </row>
        <row r="522">
          <cell r="C522" t="str">
            <v>DC 128</v>
          </cell>
          <cell r="D522" t="str">
            <v>ST-07</v>
          </cell>
          <cell r="E522" t="str">
            <v>Tejas DC</v>
          </cell>
          <cell r="F522" t="str">
            <v>DC2</v>
          </cell>
          <cell r="G522" t="str">
            <v>Rushita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7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7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7</v>
          </cell>
          <cell r="AK522">
            <v>59.99</v>
          </cell>
          <cell r="AL522">
            <v>419.93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R522">
            <v>0</v>
          </cell>
          <cell r="AS522">
            <v>0</v>
          </cell>
          <cell r="AT522">
            <v>100</v>
          </cell>
          <cell r="AU522">
            <v>0</v>
          </cell>
          <cell r="AV522">
            <v>100</v>
          </cell>
          <cell r="AW522">
            <v>0</v>
          </cell>
          <cell r="AX522">
            <v>0</v>
          </cell>
          <cell r="AY522">
            <v>64.516129032258064</v>
          </cell>
          <cell r="AZ522">
            <v>0</v>
          </cell>
          <cell r="BA522">
            <v>-64.516129032258064</v>
          </cell>
          <cell r="BB522">
            <v>11.935483870967742</v>
          </cell>
          <cell r="BC522">
            <v>0</v>
          </cell>
          <cell r="BD522">
            <v>0</v>
          </cell>
          <cell r="BE522">
            <v>0</v>
          </cell>
          <cell r="BF522">
            <v>-11.935483870967742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CB522">
            <v>0</v>
          </cell>
          <cell r="CC522">
            <v>0</v>
          </cell>
          <cell r="CD522">
            <v>0</v>
          </cell>
          <cell r="CE522">
            <v>0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K522">
            <v>0</v>
          </cell>
          <cell r="CL522">
            <v>0</v>
          </cell>
          <cell r="CM522">
            <v>0</v>
          </cell>
          <cell r="CO522" t="str">
            <v>OLD</v>
          </cell>
        </row>
        <row r="523">
          <cell r="C523" t="str">
            <v>DC 129</v>
          </cell>
          <cell r="D523" t="str">
            <v>FAB-326</v>
          </cell>
          <cell r="E523" t="str">
            <v>DC</v>
          </cell>
          <cell r="F523" t="str">
            <v>DC2</v>
          </cell>
          <cell r="G523" t="str">
            <v>Rushita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20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20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20</v>
          </cell>
          <cell r="AK523">
            <v>149.99</v>
          </cell>
          <cell r="AL523">
            <v>2999.8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K523">
            <v>0</v>
          </cell>
          <cell r="CL523">
            <v>0</v>
          </cell>
          <cell r="CM523">
            <v>0</v>
          </cell>
          <cell r="CO523" t="str">
            <v>OLD</v>
          </cell>
        </row>
        <row r="524">
          <cell r="C524" t="str">
            <v>DC 130</v>
          </cell>
          <cell r="D524" t="str">
            <v>FAB-327</v>
          </cell>
          <cell r="E524" t="str">
            <v>Ronak DC</v>
          </cell>
          <cell r="F524" t="str">
            <v>DC2</v>
          </cell>
          <cell r="G524" t="str">
            <v>Rushita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12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12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12</v>
          </cell>
          <cell r="AK524">
            <v>67.989999999999995</v>
          </cell>
          <cell r="AL524">
            <v>815.87999999999988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R524">
            <v>0</v>
          </cell>
          <cell r="AS524">
            <v>0</v>
          </cell>
          <cell r="AT524">
            <v>100</v>
          </cell>
          <cell r="AU524">
            <v>0</v>
          </cell>
          <cell r="AV524">
            <v>100</v>
          </cell>
          <cell r="AW524">
            <v>0</v>
          </cell>
          <cell r="AX524">
            <v>0</v>
          </cell>
          <cell r="AY524">
            <v>64.516129032258064</v>
          </cell>
          <cell r="AZ524">
            <v>0</v>
          </cell>
          <cell r="BA524">
            <v>-64.516129032258064</v>
          </cell>
          <cell r="BB524">
            <v>14.516129032258064</v>
          </cell>
          <cell r="BC524">
            <v>0</v>
          </cell>
          <cell r="BD524">
            <v>0</v>
          </cell>
          <cell r="BE524">
            <v>0</v>
          </cell>
          <cell r="BF524">
            <v>-14.516129032258064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  <cell r="CB524">
            <v>0</v>
          </cell>
          <cell r="CC524">
            <v>0</v>
          </cell>
          <cell r="CD524">
            <v>0</v>
          </cell>
          <cell r="CE524">
            <v>0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K524">
            <v>0</v>
          </cell>
          <cell r="CL524">
            <v>0</v>
          </cell>
          <cell r="CM524">
            <v>0</v>
          </cell>
          <cell r="CO524" t="str">
            <v>OLD</v>
          </cell>
        </row>
        <row r="525">
          <cell r="C525" t="str">
            <v>DC 131</v>
          </cell>
          <cell r="D525" t="str">
            <v>FAB-328</v>
          </cell>
          <cell r="E525" t="str">
            <v>Ronak DC</v>
          </cell>
          <cell r="F525" t="str">
            <v>DC2</v>
          </cell>
          <cell r="G525" t="str">
            <v>Rushita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32.99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CB525">
            <v>0</v>
          </cell>
          <cell r="CC525">
            <v>0</v>
          </cell>
          <cell r="CD525">
            <v>0</v>
          </cell>
          <cell r="CE525">
            <v>0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K525">
            <v>0</v>
          </cell>
          <cell r="CL525">
            <v>0</v>
          </cell>
          <cell r="CM525">
            <v>0</v>
          </cell>
          <cell r="CO525" t="str">
            <v>OLD</v>
          </cell>
        </row>
        <row r="526">
          <cell r="C526" t="str">
            <v>DC 132</v>
          </cell>
          <cell r="D526" t="str">
            <v>FAB-329</v>
          </cell>
          <cell r="E526" t="str">
            <v>Ronak DC</v>
          </cell>
          <cell r="F526" t="str">
            <v>DC2</v>
          </cell>
          <cell r="G526" t="str">
            <v>Rushita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1</v>
          </cell>
          <cell r="N526">
            <v>0</v>
          </cell>
          <cell r="O526">
            <v>0</v>
          </cell>
          <cell r="P526">
            <v>0</v>
          </cell>
          <cell r="Q526">
            <v>2</v>
          </cell>
          <cell r="R526">
            <v>0</v>
          </cell>
          <cell r="S526">
            <v>0</v>
          </cell>
          <cell r="T526">
            <v>0</v>
          </cell>
          <cell r="U526">
            <v>1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1</v>
          </cell>
          <cell r="AK526">
            <v>46.99</v>
          </cell>
          <cell r="AL526">
            <v>46.99</v>
          </cell>
          <cell r="AM526">
            <v>101.85</v>
          </cell>
          <cell r="AN526">
            <v>127.3125</v>
          </cell>
          <cell r="AO526">
            <v>25.462499999999999</v>
          </cell>
          <cell r="AP526">
            <v>152.77500000000001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101.85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K526">
            <v>0</v>
          </cell>
          <cell r="CL526">
            <v>0</v>
          </cell>
          <cell r="CM526">
            <v>0</v>
          </cell>
          <cell r="CO526" t="str">
            <v>OLD</v>
          </cell>
        </row>
        <row r="527">
          <cell r="C527" t="str">
            <v>DC 133</v>
          </cell>
          <cell r="D527" t="str">
            <v>FAB-331</v>
          </cell>
          <cell r="E527" t="str">
            <v>Ronak DC</v>
          </cell>
          <cell r="F527" t="str">
            <v>DC2</v>
          </cell>
          <cell r="G527" t="str">
            <v>Rushita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20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20</v>
          </cell>
          <cell r="AK527">
            <v>70.989999999999995</v>
          </cell>
          <cell r="AL527">
            <v>1419.8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R527">
            <v>0</v>
          </cell>
          <cell r="AS527">
            <v>0</v>
          </cell>
          <cell r="AT527">
            <v>100</v>
          </cell>
          <cell r="AU527">
            <v>0</v>
          </cell>
          <cell r="AV527">
            <v>100</v>
          </cell>
          <cell r="AW527">
            <v>0</v>
          </cell>
          <cell r="AX527">
            <v>0</v>
          </cell>
          <cell r="AY527">
            <v>64.516129032258064</v>
          </cell>
          <cell r="AZ527">
            <v>0</v>
          </cell>
          <cell r="BA527">
            <v>-64.516129032258064</v>
          </cell>
          <cell r="BB527">
            <v>19.032258064516128</v>
          </cell>
          <cell r="BC527">
            <v>0</v>
          </cell>
          <cell r="BD527">
            <v>0</v>
          </cell>
          <cell r="BE527">
            <v>0</v>
          </cell>
          <cell r="BF527">
            <v>-19.032258064516128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K527">
            <v>0</v>
          </cell>
          <cell r="CL527">
            <v>0</v>
          </cell>
          <cell r="CM527">
            <v>0</v>
          </cell>
          <cell r="CO527" t="str">
            <v>OLD</v>
          </cell>
        </row>
        <row r="528">
          <cell r="C528" t="str">
            <v>DC 134</v>
          </cell>
          <cell r="D528" t="str">
            <v>FAB-332</v>
          </cell>
          <cell r="E528" t="str">
            <v>Ronak DC</v>
          </cell>
          <cell r="F528" t="str">
            <v>DC2</v>
          </cell>
          <cell r="G528" t="str">
            <v>Rushita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35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35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35</v>
          </cell>
          <cell r="AK528">
            <v>38.99</v>
          </cell>
          <cell r="AL528">
            <v>1364.65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R528">
            <v>0</v>
          </cell>
          <cell r="AS528">
            <v>0</v>
          </cell>
          <cell r="AT528">
            <v>100</v>
          </cell>
          <cell r="AU528">
            <v>0</v>
          </cell>
          <cell r="AV528">
            <v>100</v>
          </cell>
          <cell r="AW528">
            <v>0</v>
          </cell>
          <cell r="AX528">
            <v>0</v>
          </cell>
          <cell r="AY528">
            <v>64.516129032258064</v>
          </cell>
          <cell r="AZ528">
            <v>0</v>
          </cell>
          <cell r="BA528">
            <v>-64.516129032258064</v>
          </cell>
          <cell r="BB528">
            <v>19.032258064516128</v>
          </cell>
          <cell r="BC528">
            <v>0</v>
          </cell>
          <cell r="BD528">
            <v>0</v>
          </cell>
          <cell r="BE528">
            <v>0</v>
          </cell>
          <cell r="BF528">
            <v>-19.032258064516128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K528">
            <v>0</v>
          </cell>
          <cell r="CL528">
            <v>0</v>
          </cell>
          <cell r="CM528">
            <v>0</v>
          </cell>
          <cell r="CO528" t="str">
            <v>OLD</v>
          </cell>
        </row>
        <row r="529">
          <cell r="C529" t="str">
            <v>DC 135</v>
          </cell>
          <cell r="D529" t="str">
            <v>FAB-333</v>
          </cell>
          <cell r="E529" t="str">
            <v>Tejas DC</v>
          </cell>
          <cell r="F529" t="str">
            <v>DC2</v>
          </cell>
          <cell r="G529" t="str">
            <v>Rushita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24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24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24</v>
          </cell>
          <cell r="AK529">
            <v>23.49</v>
          </cell>
          <cell r="AL529">
            <v>563.76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R529">
            <v>100</v>
          </cell>
          <cell r="AS529">
            <v>0</v>
          </cell>
          <cell r="AT529">
            <v>0</v>
          </cell>
          <cell r="AU529">
            <v>0</v>
          </cell>
          <cell r="AV529">
            <v>100</v>
          </cell>
          <cell r="AW529">
            <v>0</v>
          </cell>
          <cell r="AX529">
            <v>0</v>
          </cell>
          <cell r="AY529">
            <v>64.516129032258064</v>
          </cell>
          <cell r="AZ529">
            <v>0</v>
          </cell>
          <cell r="BA529">
            <v>-64.516129032258064</v>
          </cell>
          <cell r="BB529">
            <v>19.032258064516128</v>
          </cell>
          <cell r="BC529">
            <v>0</v>
          </cell>
          <cell r="BD529">
            <v>0</v>
          </cell>
          <cell r="BE529">
            <v>0</v>
          </cell>
          <cell r="BF529">
            <v>-19.032258064516128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K529">
            <v>0</v>
          </cell>
          <cell r="CL529">
            <v>0</v>
          </cell>
          <cell r="CM529">
            <v>0</v>
          </cell>
          <cell r="CO529" t="str">
            <v>OLD</v>
          </cell>
        </row>
        <row r="530">
          <cell r="C530" t="str">
            <v>DC 136</v>
          </cell>
          <cell r="D530" t="str">
            <v>FAB-334</v>
          </cell>
          <cell r="E530" t="str">
            <v>Tejas DC</v>
          </cell>
          <cell r="F530" t="str">
            <v>DC2</v>
          </cell>
          <cell r="G530" t="str">
            <v>Rushita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26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26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26</v>
          </cell>
          <cell r="AK530">
            <v>13.99</v>
          </cell>
          <cell r="AL530">
            <v>363.74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0</v>
          </cell>
          <cell r="BW530">
            <v>0</v>
          </cell>
          <cell r="CB530">
            <v>0</v>
          </cell>
          <cell r="CC530">
            <v>0</v>
          </cell>
          <cell r="CD530">
            <v>0</v>
          </cell>
          <cell r="CE530">
            <v>0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K530">
            <v>0</v>
          </cell>
          <cell r="CL530">
            <v>0</v>
          </cell>
          <cell r="CM530">
            <v>0</v>
          </cell>
          <cell r="CO530" t="str">
            <v>OLD</v>
          </cell>
        </row>
        <row r="531">
          <cell r="C531" t="str">
            <v>DC 137</v>
          </cell>
          <cell r="D531" t="str">
            <v>FAB-335</v>
          </cell>
          <cell r="E531" t="str">
            <v>Tejas DC</v>
          </cell>
          <cell r="F531" t="str">
            <v>DC2</v>
          </cell>
          <cell r="G531" t="str">
            <v>Rushita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1</v>
          </cell>
          <cell r="N531">
            <v>0</v>
          </cell>
          <cell r="O531">
            <v>0</v>
          </cell>
          <cell r="P531">
            <v>0</v>
          </cell>
          <cell r="Q531">
            <v>2</v>
          </cell>
          <cell r="R531">
            <v>0</v>
          </cell>
          <cell r="S531">
            <v>0</v>
          </cell>
          <cell r="T531">
            <v>0</v>
          </cell>
          <cell r="U531">
            <v>1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1</v>
          </cell>
          <cell r="AK531">
            <v>28.99</v>
          </cell>
          <cell r="AL531">
            <v>28.99</v>
          </cell>
          <cell r="AM531">
            <v>62.11</v>
          </cell>
          <cell r="AN531">
            <v>77.637500000000003</v>
          </cell>
          <cell r="AO531">
            <v>15.5275</v>
          </cell>
          <cell r="AP531">
            <v>93.165000000000006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62.11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  <cell r="BW531">
            <v>0</v>
          </cell>
          <cell r="CB531">
            <v>0</v>
          </cell>
          <cell r="CC531">
            <v>0</v>
          </cell>
          <cell r="CD531">
            <v>0</v>
          </cell>
          <cell r="CE531">
            <v>0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K531">
            <v>0</v>
          </cell>
          <cell r="CL531">
            <v>0</v>
          </cell>
          <cell r="CM531">
            <v>0</v>
          </cell>
          <cell r="CO531" t="str">
            <v>OLD</v>
          </cell>
        </row>
        <row r="532">
          <cell r="C532" t="str">
            <v>DC 138</v>
          </cell>
          <cell r="D532" t="str">
            <v>FAB-336</v>
          </cell>
          <cell r="E532" t="str">
            <v>Ronak DC</v>
          </cell>
          <cell r="F532" t="str">
            <v>DC2</v>
          </cell>
          <cell r="G532" t="str">
            <v>Rushita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1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89.99</v>
          </cell>
          <cell r="AL532">
            <v>0</v>
          </cell>
          <cell r="AM532">
            <v>95.39</v>
          </cell>
          <cell r="AN532">
            <v>119.2375</v>
          </cell>
          <cell r="AO532">
            <v>23.8475</v>
          </cell>
          <cell r="AP532">
            <v>143.08500000000001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95.39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K532">
            <v>0</v>
          </cell>
          <cell r="CL532">
            <v>0</v>
          </cell>
          <cell r="CM532">
            <v>0</v>
          </cell>
          <cell r="CO532" t="str">
            <v>OLD</v>
          </cell>
        </row>
        <row r="533">
          <cell r="C533" t="str">
            <v>DC 139</v>
          </cell>
          <cell r="D533" t="str">
            <v>FAB-339</v>
          </cell>
          <cell r="E533" t="str">
            <v>DC</v>
          </cell>
          <cell r="F533" t="str">
            <v>DC2</v>
          </cell>
          <cell r="G533" t="str">
            <v>Rushita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37.99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CB533">
            <v>0</v>
          </cell>
          <cell r="CC533">
            <v>0</v>
          </cell>
          <cell r="CD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K533">
            <v>0</v>
          </cell>
          <cell r="CL533">
            <v>0</v>
          </cell>
          <cell r="CM533">
            <v>0</v>
          </cell>
          <cell r="CO533" t="str">
            <v>OLD</v>
          </cell>
        </row>
        <row r="534">
          <cell r="C534" t="str">
            <v>DC 140</v>
          </cell>
          <cell r="D534" t="str">
            <v>FAB-341</v>
          </cell>
          <cell r="E534" t="str">
            <v>Tejas DC</v>
          </cell>
          <cell r="F534" t="str">
            <v>DC2</v>
          </cell>
          <cell r="G534" t="str">
            <v>Rushita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14</v>
          </cell>
          <cell r="N534">
            <v>0</v>
          </cell>
          <cell r="O534">
            <v>0</v>
          </cell>
          <cell r="P534">
            <v>0</v>
          </cell>
          <cell r="Q534">
            <v>2</v>
          </cell>
          <cell r="R534">
            <v>0</v>
          </cell>
          <cell r="S534">
            <v>0</v>
          </cell>
          <cell r="T534">
            <v>0</v>
          </cell>
          <cell r="U534">
            <v>14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14</v>
          </cell>
          <cell r="AK534">
            <v>31.99</v>
          </cell>
          <cell r="AL534">
            <v>447.85999999999996</v>
          </cell>
          <cell r="AM534">
            <v>69.08</v>
          </cell>
          <cell r="AN534">
            <v>86.35</v>
          </cell>
          <cell r="AO534">
            <v>17.27</v>
          </cell>
          <cell r="AP534">
            <v>103.61999999999999</v>
          </cell>
          <cell r="AR534">
            <v>50</v>
          </cell>
          <cell r="AS534">
            <v>0</v>
          </cell>
          <cell r="AT534">
            <v>0</v>
          </cell>
          <cell r="AU534">
            <v>0</v>
          </cell>
          <cell r="AV534">
            <v>50</v>
          </cell>
          <cell r="AW534">
            <v>35.11</v>
          </cell>
          <cell r="AX534">
            <v>0</v>
          </cell>
          <cell r="AY534">
            <v>32.258064516129032</v>
          </cell>
          <cell r="AZ534">
            <v>0</v>
          </cell>
          <cell r="BA534">
            <v>-32.258064516129032</v>
          </cell>
          <cell r="BB534">
            <v>9.5161290322580641</v>
          </cell>
          <cell r="BC534">
            <v>0</v>
          </cell>
          <cell r="BD534">
            <v>0</v>
          </cell>
          <cell r="BE534">
            <v>0</v>
          </cell>
          <cell r="BF534">
            <v>-9.5161290322580641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33.97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CB534">
            <v>0</v>
          </cell>
          <cell r="CC534">
            <v>0</v>
          </cell>
          <cell r="CD534">
            <v>0</v>
          </cell>
          <cell r="CE534">
            <v>0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K534">
            <v>0</v>
          </cell>
          <cell r="CL534">
            <v>0</v>
          </cell>
          <cell r="CM534">
            <v>0</v>
          </cell>
          <cell r="CO534" t="str">
            <v>OLD</v>
          </cell>
        </row>
        <row r="535">
          <cell r="C535" t="str">
            <v>DC 141</v>
          </cell>
          <cell r="D535" t="str">
            <v>FAB-342</v>
          </cell>
          <cell r="E535" t="str">
            <v>Ronak DC</v>
          </cell>
          <cell r="F535" t="str">
            <v>DC2</v>
          </cell>
          <cell r="G535" t="str">
            <v>Rushita</v>
          </cell>
          <cell r="H535" t="str">
            <v>TOP 150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3</v>
          </cell>
          <cell r="N535">
            <v>0</v>
          </cell>
          <cell r="O535">
            <v>0</v>
          </cell>
          <cell r="P535">
            <v>0</v>
          </cell>
          <cell r="Q535">
            <v>1</v>
          </cell>
          <cell r="R535">
            <v>0</v>
          </cell>
          <cell r="S535">
            <v>0</v>
          </cell>
          <cell r="T535">
            <v>0</v>
          </cell>
          <cell r="U535">
            <v>3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3</v>
          </cell>
          <cell r="AK535">
            <v>109.99</v>
          </cell>
          <cell r="AL535">
            <v>329.96999999999997</v>
          </cell>
          <cell r="AM535">
            <v>117.69</v>
          </cell>
          <cell r="AN535">
            <v>147.11250000000001</v>
          </cell>
          <cell r="AO535">
            <v>29.422499999999999</v>
          </cell>
          <cell r="AP535">
            <v>176.53500000000003</v>
          </cell>
          <cell r="AR535">
            <v>0</v>
          </cell>
          <cell r="AS535">
            <v>0</v>
          </cell>
          <cell r="AT535">
            <v>100</v>
          </cell>
          <cell r="AU535">
            <v>0</v>
          </cell>
          <cell r="AV535">
            <v>100</v>
          </cell>
          <cell r="AW535">
            <v>0</v>
          </cell>
          <cell r="AX535">
            <v>0</v>
          </cell>
          <cell r="AY535">
            <v>64.516129032258064</v>
          </cell>
          <cell r="AZ535">
            <v>0</v>
          </cell>
          <cell r="BA535">
            <v>-64.516129032258064</v>
          </cell>
          <cell r="BB535">
            <v>11.935483870967742</v>
          </cell>
          <cell r="BC535">
            <v>0</v>
          </cell>
          <cell r="BD535">
            <v>0</v>
          </cell>
          <cell r="BE535">
            <v>0</v>
          </cell>
          <cell r="BF535">
            <v>-11.935483870967742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117.69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  <cell r="BW535">
            <v>0</v>
          </cell>
          <cell r="CB535">
            <v>0</v>
          </cell>
          <cell r="CC535">
            <v>0</v>
          </cell>
          <cell r="CD535">
            <v>0</v>
          </cell>
          <cell r="CE535">
            <v>0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K535">
            <v>0</v>
          </cell>
          <cell r="CL535">
            <v>0</v>
          </cell>
          <cell r="CM535">
            <v>0</v>
          </cell>
          <cell r="CO535" t="str">
            <v>OLD</v>
          </cell>
        </row>
        <row r="536">
          <cell r="C536" t="str">
            <v>DC 142</v>
          </cell>
          <cell r="D536" t="str">
            <v>FAB-343</v>
          </cell>
          <cell r="E536" t="str">
            <v>Ronak DC</v>
          </cell>
          <cell r="F536" t="str">
            <v>DC2</v>
          </cell>
          <cell r="G536" t="str">
            <v>Rushita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15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15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15</v>
          </cell>
          <cell r="AK536">
            <v>126.99</v>
          </cell>
          <cell r="AL536">
            <v>1904.85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R536">
            <v>0</v>
          </cell>
          <cell r="AS536">
            <v>0</v>
          </cell>
          <cell r="AT536">
            <v>100</v>
          </cell>
          <cell r="AU536">
            <v>0</v>
          </cell>
          <cell r="AV536">
            <v>100</v>
          </cell>
          <cell r="AW536">
            <v>0</v>
          </cell>
          <cell r="AX536">
            <v>0</v>
          </cell>
          <cell r="AY536">
            <v>64.516129032258064</v>
          </cell>
          <cell r="AZ536">
            <v>0</v>
          </cell>
          <cell r="BA536">
            <v>-64.516129032258064</v>
          </cell>
          <cell r="BB536">
            <v>11.935483870967742</v>
          </cell>
          <cell r="BC536">
            <v>0</v>
          </cell>
          <cell r="BD536">
            <v>0</v>
          </cell>
          <cell r="BE536">
            <v>0</v>
          </cell>
          <cell r="BF536">
            <v>-11.935483870967742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0</v>
          </cell>
          <cell r="BW536">
            <v>0</v>
          </cell>
          <cell r="CB536">
            <v>0</v>
          </cell>
          <cell r="CC536">
            <v>0</v>
          </cell>
          <cell r="CD536">
            <v>0</v>
          </cell>
          <cell r="CE536">
            <v>0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K536">
            <v>0</v>
          </cell>
          <cell r="CL536">
            <v>0</v>
          </cell>
          <cell r="CM536">
            <v>0</v>
          </cell>
          <cell r="CO536" t="str">
            <v>OLD</v>
          </cell>
        </row>
        <row r="537">
          <cell r="C537" t="str">
            <v>DC 143</v>
          </cell>
          <cell r="D537" t="str">
            <v>PFI-09</v>
          </cell>
          <cell r="E537" t="str">
            <v>Shubham DC</v>
          </cell>
          <cell r="F537" t="str">
            <v>DC2</v>
          </cell>
          <cell r="G537" t="str">
            <v>Rushita</v>
          </cell>
          <cell r="H537" t="str">
            <v>TOP 150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54.99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  <cell r="CB537">
            <v>0</v>
          </cell>
          <cell r="CC537">
            <v>0</v>
          </cell>
          <cell r="CD537">
            <v>0</v>
          </cell>
          <cell r="CE537">
            <v>0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K537">
            <v>0</v>
          </cell>
          <cell r="CL537">
            <v>0</v>
          </cell>
          <cell r="CM537">
            <v>0</v>
          </cell>
          <cell r="CO537" t="str">
            <v>OLD</v>
          </cell>
        </row>
        <row r="538">
          <cell r="C538" t="str">
            <v>DC 144</v>
          </cell>
          <cell r="D538" t="str">
            <v>PFB-15</v>
          </cell>
          <cell r="E538" t="str">
            <v>Shubham DC</v>
          </cell>
          <cell r="F538" t="str">
            <v>DC2</v>
          </cell>
          <cell r="G538" t="str">
            <v>Rushita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36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36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36</v>
          </cell>
          <cell r="AK538">
            <v>39.99</v>
          </cell>
          <cell r="AL538">
            <v>1439.64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R538">
            <v>0</v>
          </cell>
          <cell r="AS538">
            <v>200</v>
          </cell>
          <cell r="AT538">
            <v>0</v>
          </cell>
          <cell r="AU538">
            <v>0</v>
          </cell>
          <cell r="AV538">
            <v>200</v>
          </cell>
          <cell r="AW538">
            <v>0</v>
          </cell>
          <cell r="AX538">
            <v>0</v>
          </cell>
          <cell r="AY538">
            <v>129.03225806451613</v>
          </cell>
          <cell r="AZ538">
            <v>0</v>
          </cell>
          <cell r="BA538">
            <v>-129.03225806451613</v>
          </cell>
          <cell r="BB538">
            <v>23.870967741935484</v>
          </cell>
          <cell r="BC538">
            <v>0</v>
          </cell>
          <cell r="BD538">
            <v>0</v>
          </cell>
          <cell r="BE538">
            <v>0</v>
          </cell>
          <cell r="BF538">
            <v>-23.870967741935484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K538">
            <v>0</v>
          </cell>
          <cell r="CL538">
            <v>0</v>
          </cell>
          <cell r="CM538">
            <v>0</v>
          </cell>
          <cell r="CO538" t="str">
            <v>OLD</v>
          </cell>
        </row>
        <row r="539">
          <cell r="C539" t="str">
            <v>DC 145</v>
          </cell>
          <cell r="D539" t="str">
            <v>FAB-347</v>
          </cell>
          <cell r="E539" t="str">
            <v>Ronak DC</v>
          </cell>
          <cell r="F539" t="str">
            <v>DC2</v>
          </cell>
          <cell r="G539" t="str">
            <v>Rushita</v>
          </cell>
          <cell r="I539">
            <v>1</v>
          </cell>
          <cell r="J539">
            <v>0</v>
          </cell>
          <cell r="K539">
            <v>0</v>
          </cell>
          <cell r="L539">
            <v>0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2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1</v>
          </cell>
          <cell r="AJ539">
            <v>1</v>
          </cell>
          <cell r="AK539">
            <v>179.99</v>
          </cell>
          <cell r="AL539">
            <v>179.99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R539">
            <v>0</v>
          </cell>
          <cell r="AS539">
            <v>0</v>
          </cell>
          <cell r="AT539">
            <v>100</v>
          </cell>
          <cell r="AU539">
            <v>0</v>
          </cell>
          <cell r="AV539">
            <v>100</v>
          </cell>
          <cell r="AW539">
            <v>0</v>
          </cell>
          <cell r="AX539">
            <v>1</v>
          </cell>
          <cell r="AY539">
            <v>64.516129032258064</v>
          </cell>
          <cell r="AZ539">
            <v>50.93</v>
          </cell>
          <cell r="BA539">
            <v>-13.586129032258064</v>
          </cell>
          <cell r="BB539">
            <v>19.032258064516128</v>
          </cell>
          <cell r="BC539">
            <v>-106.01</v>
          </cell>
          <cell r="BD539">
            <v>0</v>
          </cell>
          <cell r="BE539">
            <v>-106.01</v>
          </cell>
          <cell r="BF539">
            <v>-125.04225806451613</v>
          </cell>
          <cell r="BG539">
            <v>-2.081484390339682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K539">
            <v>0</v>
          </cell>
          <cell r="CL539">
            <v>0</v>
          </cell>
          <cell r="CM539">
            <v>0</v>
          </cell>
          <cell r="CO539" t="str">
            <v>OLD</v>
          </cell>
        </row>
        <row r="540">
          <cell r="C540" t="str">
            <v>DC 146</v>
          </cell>
          <cell r="D540" t="str">
            <v>FAB-314 (P2)</v>
          </cell>
          <cell r="E540" t="str">
            <v>DC</v>
          </cell>
          <cell r="F540" t="str">
            <v>DC2</v>
          </cell>
          <cell r="G540" t="str">
            <v>Rushita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23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23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23</v>
          </cell>
          <cell r="AK540">
            <v>34.458975182481751</v>
          </cell>
          <cell r="AL540">
            <v>792.55642919708032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0</v>
          </cell>
          <cell r="CB540">
            <v>0</v>
          </cell>
          <cell r="CC540">
            <v>0</v>
          </cell>
          <cell r="CD540">
            <v>0</v>
          </cell>
          <cell r="CE540">
            <v>0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K540">
            <v>0</v>
          </cell>
          <cell r="CL540">
            <v>0</v>
          </cell>
          <cell r="CM540">
            <v>0</v>
          </cell>
          <cell r="CO540" t="str">
            <v>OLD</v>
          </cell>
        </row>
        <row r="541">
          <cell r="C541" t="str">
            <v>DC 147</v>
          </cell>
          <cell r="D541" t="str">
            <v>PF-16</v>
          </cell>
          <cell r="E541" t="str">
            <v>Shubham DC</v>
          </cell>
          <cell r="F541" t="str">
            <v>DC2</v>
          </cell>
          <cell r="G541" t="str">
            <v>Rushita</v>
          </cell>
          <cell r="H541" t="str">
            <v>TOP 150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27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27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27</v>
          </cell>
          <cell r="AK541">
            <v>75.59</v>
          </cell>
          <cell r="AL541">
            <v>2040.93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K541">
            <v>0</v>
          </cell>
          <cell r="CL541">
            <v>0</v>
          </cell>
          <cell r="CM541">
            <v>0</v>
          </cell>
          <cell r="CO541" t="str">
            <v>OLD</v>
          </cell>
        </row>
        <row r="542">
          <cell r="C542" t="str">
            <v>DC 148</v>
          </cell>
          <cell r="D542" t="str">
            <v>PF-220</v>
          </cell>
          <cell r="E542" t="str">
            <v>Shubham DC</v>
          </cell>
          <cell r="F542" t="str">
            <v>DC2</v>
          </cell>
          <cell r="G542" t="str">
            <v>Rushita</v>
          </cell>
          <cell r="I542">
            <v>1</v>
          </cell>
          <cell r="J542">
            <v>0</v>
          </cell>
          <cell r="K542">
            <v>0</v>
          </cell>
          <cell r="L542">
            <v>0</v>
          </cell>
          <cell r="M542">
            <v>8</v>
          </cell>
          <cell r="N542">
            <v>0</v>
          </cell>
          <cell r="O542">
            <v>0</v>
          </cell>
          <cell r="P542">
            <v>0</v>
          </cell>
          <cell r="Q542">
            <v>4</v>
          </cell>
          <cell r="R542">
            <v>0</v>
          </cell>
          <cell r="S542">
            <v>0</v>
          </cell>
          <cell r="T542">
            <v>0</v>
          </cell>
          <cell r="U542">
            <v>9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1</v>
          </cell>
          <cell r="AJ542">
            <v>8</v>
          </cell>
          <cell r="AK542">
            <v>183.74</v>
          </cell>
          <cell r="AL542">
            <v>1469.92</v>
          </cell>
          <cell r="AM542">
            <v>788.7</v>
          </cell>
          <cell r="AN542">
            <v>985.875</v>
          </cell>
          <cell r="AO542">
            <v>197.17500000000001</v>
          </cell>
          <cell r="AP542">
            <v>1183.05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588.26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200.44</v>
          </cell>
          <cell r="BN542">
            <v>1</v>
          </cell>
          <cell r="BO542">
            <v>0</v>
          </cell>
          <cell r="BP542">
            <v>201.17000000000002</v>
          </cell>
          <cell r="BQ542">
            <v>201.17000000000002</v>
          </cell>
          <cell r="BR542">
            <v>0</v>
          </cell>
          <cell r="BS542">
            <v>3.5086499999999887</v>
          </cell>
          <cell r="BT542">
            <v>16.260000000000002</v>
          </cell>
          <cell r="BU542">
            <v>-12.751350000000013</v>
          </cell>
          <cell r="BV542">
            <v>-12.751350000000013</v>
          </cell>
          <cell r="BW542">
            <v>-6.3385942237908291E-2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K542">
            <v>0</v>
          </cell>
          <cell r="CL542">
            <v>0</v>
          </cell>
          <cell r="CM542">
            <v>0</v>
          </cell>
          <cell r="CO542" t="str">
            <v>IMP. NEW24</v>
          </cell>
        </row>
        <row r="543">
          <cell r="C543" t="str">
            <v>DC 149</v>
          </cell>
          <cell r="D543" t="str">
            <v>PF-D02</v>
          </cell>
          <cell r="E543" t="str">
            <v>Shubham DC</v>
          </cell>
          <cell r="F543" t="str">
            <v>DC2</v>
          </cell>
          <cell r="G543" t="str">
            <v>Rushita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41.397513250883406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K543">
            <v>0</v>
          </cell>
          <cell r="CL543">
            <v>0</v>
          </cell>
          <cell r="CM543">
            <v>0</v>
          </cell>
          <cell r="CO543" t="str">
            <v>OLD</v>
          </cell>
        </row>
        <row r="544">
          <cell r="C544" t="str">
            <v>DC 150</v>
          </cell>
          <cell r="D544" t="str">
            <v>FAB-349</v>
          </cell>
          <cell r="E544" t="str">
            <v>Ronak DC</v>
          </cell>
          <cell r="F544" t="str">
            <v>DC2</v>
          </cell>
          <cell r="G544" t="str">
            <v>Rushita</v>
          </cell>
          <cell r="I544">
            <v>1</v>
          </cell>
          <cell r="J544">
            <v>0</v>
          </cell>
          <cell r="K544">
            <v>0</v>
          </cell>
          <cell r="L544">
            <v>0</v>
          </cell>
          <cell r="M544">
            <v>16</v>
          </cell>
          <cell r="N544">
            <v>0</v>
          </cell>
          <cell r="O544">
            <v>0</v>
          </cell>
          <cell r="P544">
            <v>0</v>
          </cell>
          <cell r="Q544">
            <v>1</v>
          </cell>
          <cell r="R544">
            <v>0</v>
          </cell>
          <cell r="S544">
            <v>0</v>
          </cell>
          <cell r="T544">
            <v>0</v>
          </cell>
          <cell r="U544">
            <v>17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1</v>
          </cell>
          <cell r="AJ544">
            <v>16</v>
          </cell>
          <cell r="AK544">
            <v>24.99</v>
          </cell>
          <cell r="AL544">
            <v>399.84</v>
          </cell>
          <cell r="AM544">
            <v>27.189999999999998</v>
          </cell>
          <cell r="AN544">
            <v>33.987499999999997</v>
          </cell>
          <cell r="AO544">
            <v>6.7975000000000003</v>
          </cell>
          <cell r="AP544">
            <v>40.784999999999997</v>
          </cell>
          <cell r="AR544">
            <v>0</v>
          </cell>
          <cell r="AS544">
            <v>0</v>
          </cell>
          <cell r="AT544">
            <v>100</v>
          </cell>
          <cell r="AU544">
            <v>0</v>
          </cell>
          <cell r="AV544">
            <v>100</v>
          </cell>
          <cell r="AW544">
            <v>27.189999999999998</v>
          </cell>
          <cell r="AX544">
            <v>1</v>
          </cell>
          <cell r="AY544">
            <v>64.516129032258064</v>
          </cell>
          <cell r="AZ544">
            <v>26.74</v>
          </cell>
          <cell r="BA544">
            <v>-37.776129032258069</v>
          </cell>
          <cell r="BB544">
            <v>19.032258064516128</v>
          </cell>
          <cell r="BC544">
            <v>-10.770000000000001</v>
          </cell>
          <cell r="BD544">
            <v>0</v>
          </cell>
          <cell r="BE544">
            <v>-10.770000000000001</v>
          </cell>
          <cell r="BF544">
            <v>-29.802258064516131</v>
          </cell>
          <cell r="BG544">
            <v>-0.40276738967838449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K544">
            <v>0</v>
          </cell>
          <cell r="CL544">
            <v>0</v>
          </cell>
          <cell r="CM544">
            <v>0</v>
          </cell>
          <cell r="CO544" t="str">
            <v>OLD</v>
          </cell>
        </row>
        <row r="545">
          <cell r="C545" t="str">
            <v>DC 151</v>
          </cell>
          <cell r="D545" t="str">
            <v>FAB-08B</v>
          </cell>
          <cell r="E545" t="str">
            <v>Ronak DC</v>
          </cell>
          <cell r="F545" t="str">
            <v>DC2</v>
          </cell>
          <cell r="G545" t="str">
            <v>Rushita</v>
          </cell>
          <cell r="H545" t="str">
            <v>TOP 150</v>
          </cell>
          <cell r="I545">
            <v>1</v>
          </cell>
          <cell r="J545">
            <v>0</v>
          </cell>
          <cell r="K545">
            <v>0</v>
          </cell>
          <cell r="L545">
            <v>0</v>
          </cell>
          <cell r="M545">
            <v>12</v>
          </cell>
          <cell r="N545">
            <v>1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13</v>
          </cell>
          <cell r="V545">
            <v>1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1</v>
          </cell>
          <cell r="AJ545">
            <v>13</v>
          </cell>
          <cell r="AK545">
            <v>106.99</v>
          </cell>
          <cell r="AL545">
            <v>1390.87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R545">
            <v>0</v>
          </cell>
          <cell r="AS545">
            <v>0</v>
          </cell>
          <cell r="AT545">
            <v>100</v>
          </cell>
          <cell r="AU545">
            <v>0</v>
          </cell>
          <cell r="AV545">
            <v>100</v>
          </cell>
          <cell r="AW545">
            <v>0</v>
          </cell>
          <cell r="AX545">
            <v>1</v>
          </cell>
          <cell r="AY545">
            <v>64.516129032258064</v>
          </cell>
          <cell r="AZ545">
            <v>88.8</v>
          </cell>
          <cell r="BA545">
            <v>24.283870967741933</v>
          </cell>
          <cell r="BB545">
            <v>14.516129032258064</v>
          </cell>
          <cell r="BC545">
            <v>5.3699999999999974</v>
          </cell>
          <cell r="BD545">
            <v>5.5300000000000011</v>
          </cell>
          <cell r="BE545">
            <v>-2.9212903225806488</v>
          </cell>
          <cell r="BF545">
            <v>-17.437419354838713</v>
          </cell>
          <cell r="BG545">
            <v>-3.2897413542574874E-2</v>
          </cell>
          <cell r="BH545">
            <v>2.7612903225806451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K545">
            <v>0</v>
          </cell>
          <cell r="CL545">
            <v>0</v>
          </cell>
          <cell r="CM545">
            <v>0</v>
          </cell>
          <cell r="CO545" t="str">
            <v>OLD</v>
          </cell>
        </row>
        <row r="546">
          <cell r="C546" t="str">
            <v>DC 152</v>
          </cell>
          <cell r="D546" t="str">
            <v>FAB-13B</v>
          </cell>
          <cell r="E546" t="str">
            <v>Ronak DC</v>
          </cell>
          <cell r="F546" t="str">
            <v>DC2</v>
          </cell>
          <cell r="G546" t="str">
            <v>Rushita</v>
          </cell>
          <cell r="I546">
            <v>7</v>
          </cell>
          <cell r="J546">
            <v>0</v>
          </cell>
          <cell r="K546">
            <v>0</v>
          </cell>
          <cell r="L546">
            <v>0</v>
          </cell>
          <cell r="M546">
            <v>21</v>
          </cell>
          <cell r="N546">
            <v>0</v>
          </cell>
          <cell r="O546">
            <v>1</v>
          </cell>
          <cell r="P546">
            <v>0</v>
          </cell>
          <cell r="Q546">
            <v>4</v>
          </cell>
          <cell r="R546">
            <v>0</v>
          </cell>
          <cell r="S546">
            <v>0</v>
          </cell>
          <cell r="T546">
            <v>0</v>
          </cell>
          <cell r="U546">
            <v>29</v>
          </cell>
          <cell r="V546">
            <v>0</v>
          </cell>
          <cell r="W546">
            <v>1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7</v>
          </cell>
          <cell r="AJ546">
            <v>22</v>
          </cell>
          <cell r="AK546">
            <v>55.589999999999996</v>
          </cell>
          <cell r="AL546">
            <v>1222.98</v>
          </cell>
          <cell r="AM546">
            <v>297.88</v>
          </cell>
          <cell r="AN546">
            <v>372.35</v>
          </cell>
          <cell r="AO546">
            <v>74.47</v>
          </cell>
          <cell r="AP546">
            <v>446.82000000000005</v>
          </cell>
          <cell r="AR546">
            <v>0</v>
          </cell>
          <cell r="AS546">
            <v>0</v>
          </cell>
          <cell r="AT546">
            <v>100</v>
          </cell>
          <cell r="AU546">
            <v>0</v>
          </cell>
          <cell r="AV546">
            <v>100</v>
          </cell>
          <cell r="AW546">
            <v>91.35</v>
          </cell>
          <cell r="AX546">
            <v>3</v>
          </cell>
          <cell r="AY546">
            <v>64.516129032258064</v>
          </cell>
          <cell r="AZ546">
            <v>155</v>
          </cell>
          <cell r="BA546">
            <v>90.483870967741936</v>
          </cell>
          <cell r="BB546">
            <v>14.516129032258064</v>
          </cell>
          <cell r="BC546">
            <v>-31.20345</v>
          </cell>
          <cell r="BD546">
            <v>0</v>
          </cell>
          <cell r="BE546">
            <v>-31.20345</v>
          </cell>
          <cell r="BF546">
            <v>-45.719579032258068</v>
          </cell>
          <cell r="BG546">
            <v>-0.2013125806451613</v>
          </cell>
          <cell r="BH546">
            <v>0</v>
          </cell>
          <cell r="BI546">
            <v>200</v>
          </cell>
          <cell r="BJ546">
            <v>0</v>
          </cell>
          <cell r="BK546">
            <v>0</v>
          </cell>
          <cell r="BL546">
            <v>200</v>
          </cell>
          <cell r="BM546">
            <v>206.53</v>
          </cell>
          <cell r="BN546">
            <v>4</v>
          </cell>
          <cell r="BO546">
            <v>129.03225806451613</v>
          </cell>
          <cell r="BP546">
            <v>285.28999999999996</v>
          </cell>
          <cell r="BQ546">
            <v>156.25774193548384</v>
          </cell>
          <cell r="BR546">
            <v>35.483870967741936</v>
          </cell>
          <cell r="BS546">
            <v>13.890049999999974</v>
          </cell>
          <cell r="BT546">
            <v>11.54</v>
          </cell>
          <cell r="BU546">
            <v>2.3500499999999747</v>
          </cell>
          <cell r="BV546">
            <v>-33.133820967741961</v>
          </cell>
          <cell r="BW546">
            <v>8.2374075502119771E-3</v>
          </cell>
          <cell r="CB546">
            <v>0</v>
          </cell>
          <cell r="CC546">
            <v>0</v>
          </cell>
          <cell r="CD546">
            <v>0</v>
          </cell>
          <cell r="CE546">
            <v>0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K546">
            <v>0</v>
          </cell>
          <cell r="CL546">
            <v>0</v>
          </cell>
          <cell r="CM546">
            <v>0</v>
          </cell>
          <cell r="CO546" t="str">
            <v>OLD</v>
          </cell>
        </row>
        <row r="547">
          <cell r="C547" t="str">
            <v>DC 153</v>
          </cell>
          <cell r="D547" t="str">
            <v>ECO-16</v>
          </cell>
          <cell r="E547" t="str">
            <v>Tejas DC</v>
          </cell>
          <cell r="F547" t="str">
            <v>DC2</v>
          </cell>
          <cell r="G547" t="str">
            <v>Rushita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15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15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15</v>
          </cell>
          <cell r="AK547">
            <v>12.596821969696975</v>
          </cell>
          <cell r="AL547">
            <v>188.95232954545463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K547">
            <v>0</v>
          </cell>
          <cell r="CL547">
            <v>0</v>
          </cell>
          <cell r="CM547">
            <v>0</v>
          </cell>
          <cell r="CO547" t="str">
            <v>OLD</v>
          </cell>
        </row>
        <row r="548">
          <cell r="C548" t="str">
            <v>DC 154</v>
          </cell>
          <cell r="D548" t="str">
            <v>ECO-17</v>
          </cell>
          <cell r="E548" t="str">
            <v>Tejas DC</v>
          </cell>
          <cell r="F548" t="str">
            <v>DC2</v>
          </cell>
          <cell r="G548" t="str">
            <v>Rushita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19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19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19</v>
          </cell>
          <cell r="AK548">
            <v>8.7756780303030375</v>
          </cell>
          <cell r="AL548">
            <v>166.73788257575771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K548">
            <v>0</v>
          </cell>
          <cell r="CL548">
            <v>0</v>
          </cell>
          <cell r="CM548">
            <v>0</v>
          </cell>
          <cell r="CO548" t="str">
            <v>OLD</v>
          </cell>
        </row>
        <row r="549">
          <cell r="C549" t="str">
            <v>DC 155</v>
          </cell>
          <cell r="D549" t="str">
            <v>FAB-355</v>
          </cell>
          <cell r="E549" t="str">
            <v>Ronak DC</v>
          </cell>
          <cell r="F549" t="str">
            <v>DC2</v>
          </cell>
          <cell r="G549" t="str">
            <v>Rushita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8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8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8</v>
          </cell>
          <cell r="AK549">
            <v>79.989999999999995</v>
          </cell>
          <cell r="AL549">
            <v>639.91999999999996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R549">
            <v>0</v>
          </cell>
          <cell r="AS549">
            <v>0</v>
          </cell>
          <cell r="AT549">
            <v>100</v>
          </cell>
          <cell r="AU549">
            <v>0</v>
          </cell>
          <cell r="AV549">
            <v>100</v>
          </cell>
          <cell r="AW549">
            <v>0</v>
          </cell>
          <cell r="AX549">
            <v>0</v>
          </cell>
          <cell r="AY549">
            <v>64.516129032258064</v>
          </cell>
          <cell r="AZ549">
            <v>0</v>
          </cell>
          <cell r="BA549">
            <v>-64.516129032258064</v>
          </cell>
          <cell r="BB549">
            <v>16.451612903225808</v>
          </cell>
          <cell r="BC549">
            <v>0</v>
          </cell>
          <cell r="BD549">
            <v>0</v>
          </cell>
          <cell r="BE549">
            <v>0</v>
          </cell>
          <cell r="BF549">
            <v>-16.451612903225808</v>
          </cell>
          <cell r="BG549">
            <v>0</v>
          </cell>
          <cell r="BH549">
            <v>0</v>
          </cell>
          <cell r="BI549">
            <v>100</v>
          </cell>
          <cell r="BJ549">
            <v>0</v>
          </cell>
          <cell r="BK549">
            <v>0</v>
          </cell>
          <cell r="BL549">
            <v>100</v>
          </cell>
          <cell r="BM549">
            <v>0</v>
          </cell>
          <cell r="BN549">
            <v>0</v>
          </cell>
          <cell r="BO549">
            <v>64.516129032258064</v>
          </cell>
          <cell r="BP549">
            <v>0</v>
          </cell>
          <cell r="BQ549">
            <v>-64.516129032258064</v>
          </cell>
          <cell r="BR549">
            <v>17.741935483870968</v>
          </cell>
          <cell r="BS549">
            <v>0</v>
          </cell>
          <cell r="BT549">
            <v>0</v>
          </cell>
          <cell r="BU549">
            <v>0</v>
          </cell>
          <cell r="BV549">
            <v>-17.741935483870968</v>
          </cell>
          <cell r="BW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K549">
            <v>0</v>
          </cell>
          <cell r="CL549">
            <v>0</v>
          </cell>
          <cell r="CM549">
            <v>0</v>
          </cell>
          <cell r="CO549" t="str">
            <v>OLD</v>
          </cell>
        </row>
        <row r="550">
          <cell r="C550" t="str">
            <v>DC 156</v>
          </cell>
          <cell r="D550" t="str">
            <v>FAB-356</v>
          </cell>
          <cell r="E550" t="str">
            <v>Ronak DC</v>
          </cell>
          <cell r="F550" t="str">
            <v>DC2</v>
          </cell>
          <cell r="G550" t="str">
            <v>Rushita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6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6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6</v>
          </cell>
          <cell r="AK550">
            <v>109.99000000000001</v>
          </cell>
          <cell r="AL550">
            <v>659.94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R550">
            <v>0</v>
          </cell>
          <cell r="AS550">
            <v>0</v>
          </cell>
          <cell r="AT550">
            <v>100</v>
          </cell>
          <cell r="AU550">
            <v>0</v>
          </cell>
          <cell r="AV550">
            <v>100</v>
          </cell>
          <cell r="AW550">
            <v>0</v>
          </cell>
          <cell r="AX550">
            <v>0</v>
          </cell>
          <cell r="AY550">
            <v>64.516129032258064</v>
          </cell>
          <cell r="AZ550">
            <v>0</v>
          </cell>
          <cell r="BA550">
            <v>-64.516129032258064</v>
          </cell>
          <cell r="BB550">
            <v>14.516129032258064</v>
          </cell>
          <cell r="BC550">
            <v>0</v>
          </cell>
          <cell r="BD550">
            <v>0</v>
          </cell>
          <cell r="BE550">
            <v>0</v>
          </cell>
          <cell r="BF550">
            <v>-14.516129032258064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K550">
            <v>0</v>
          </cell>
          <cell r="CL550">
            <v>0</v>
          </cell>
          <cell r="CM550">
            <v>0</v>
          </cell>
          <cell r="CO550" t="str">
            <v>OLD</v>
          </cell>
        </row>
        <row r="551">
          <cell r="C551" t="str">
            <v>DC 157</v>
          </cell>
          <cell r="D551" t="str">
            <v>FAB-357</v>
          </cell>
          <cell r="E551" t="str">
            <v>Ronak DC</v>
          </cell>
          <cell r="F551" t="str">
            <v>DC2</v>
          </cell>
          <cell r="G551" t="str">
            <v>Rushita</v>
          </cell>
          <cell r="I551">
            <v>1</v>
          </cell>
          <cell r="J551">
            <v>0</v>
          </cell>
          <cell r="K551">
            <v>0</v>
          </cell>
          <cell r="L551">
            <v>0</v>
          </cell>
          <cell r="M551">
            <v>17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18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1</v>
          </cell>
          <cell r="AJ551">
            <v>17</v>
          </cell>
          <cell r="AK551">
            <v>109.99</v>
          </cell>
          <cell r="AL551">
            <v>1869.83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R551">
            <v>0</v>
          </cell>
          <cell r="AS551">
            <v>0</v>
          </cell>
          <cell r="AT551">
            <v>100</v>
          </cell>
          <cell r="AU551">
            <v>0</v>
          </cell>
          <cell r="AV551">
            <v>100</v>
          </cell>
          <cell r="AW551">
            <v>0</v>
          </cell>
          <cell r="AX551">
            <v>1</v>
          </cell>
          <cell r="AY551">
            <v>64.516129032258064</v>
          </cell>
          <cell r="AZ551">
            <v>106.24</v>
          </cell>
          <cell r="BA551">
            <v>41.723870967741931</v>
          </cell>
          <cell r="BB551">
            <v>14.516129032258064</v>
          </cell>
          <cell r="BC551">
            <v>-1.6684500000000071</v>
          </cell>
          <cell r="BD551">
            <v>0</v>
          </cell>
          <cell r="BE551">
            <v>-1.6684500000000071</v>
          </cell>
          <cell r="BF551">
            <v>-16.184579032258071</v>
          </cell>
          <cell r="BG551">
            <v>-1.5704536897590431E-2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0</v>
          </cell>
          <cell r="CB551">
            <v>0</v>
          </cell>
          <cell r="CC551">
            <v>0</v>
          </cell>
          <cell r="CD551">
            <v>0</v>
          </cell>
          <cell r="CE551">
            <v>0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K551">
            <v>0</v>
          </cell>
          <cell r="CL551">
            <v>0</v>
          </cell>
          <cell r="CM551">
            <v>0</v>
          </cell>
          <cell r="CO551" t="str">
            <v>OLD</v>
          </cell>
        </row>
        <row r="552">
          <cell r="C552" t="str">
            <v>DC 158</v>
          </cell>
          <cell r="D552" t="str">
            <v>FAB-358</v>
          </cell>
          <cell r="E552" t="str">
            <v>Ronak DC</v>
          </cell>
          <cell r="F552" t="str">
            <v>DC2</v>
          </cell>
          <cell r="G552" t="str">
            <v>Rushita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1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1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1</v>
          </cell>
          <cell r="AK552">
            <v>155.39333333333332</v>
          </cell>
          <cell r="AL552">
            <v>155.39333333333332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R552">
            <v>0</v>
          </cell>
          <cell r="AS552">
            <v>0</v>
          </cell>
          <cell r="AT552">
            <v>100</v>
          </cell>
          <cell r="AU552">
            <v>0</v>
          </cell>
          <cell r="AV552">
            <v>100</v>
          </cell>
          <cell r="AW552">
            <v>0</v>
          </cell>
          <cell r="AX552">
            <v>0</v>
          </cell>
          <cell r="AY552">
            <v>64.516129032258064</v>
          </cell>
          <cell r="AZ552">
            <v>0</v>
          </cell>
          <cell r="BA552">
            <v>-64.516129032258064</v>
          </cell>
          <cell r="BB552">
            <v>14.516129032258064</v>
          </cell>
          <cell r="BC552">
            <v>0</v>
          </cell>
          <cell r="BD552">
            <v>0</v>
          </cell>
          <cell r="BE552">
            <v>0</v>
          </cell>
          <cell r="BF552">
            <v>-14.516129032258064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K552">
            <v>0</v>
          </cell>
          <cell r="CL552">
            <v>0</v>
          </cell>
          <cell r="CM552">
            <v>0</v>
          </cell>
          <cell r="CO552" t="str">
            <v>OLD</v>
          </cell>
        </row>
        <row r="553">
          <cell r="C553" t="str">
            <v>DC 159</v>
          </cell>
          <cell r="D553" t="str">
            <v>FAB-360</v>
          </cell>
          <cell r="E553" t="str">
            <v>Ronak DC</v>
          </cell>
          <cell r="F553" t="str">
            <v>DC2</v>
          </cell>
          <cell r="G553" t="str">
            <v>Rushita</v>
          </cell>
          <cell r="H553" t="str">
            <v>TOP 150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39</v>
          </cell>
          <cell r="N553">
            <v>2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40</v>
          </cell>
          <cell r="V553">
            <v>2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41</v>
          </cell>
          <cell r="AK553">
            <v>204.99</v>
          </cell>
          <cell r="AL553">
            <v>8404.59</v>
          </cell>
          <cell r="AM553">
            <v>220.88</v>
          </cell>
          <cell r="AN553">
            <v>276.10000000000002</v>
          </cell>
          <cell r="AO553">
            <v>55.22</v>
          </cell>
          <cell r="AP553">
            <v>331.32000000000005</v>
          </cell>
          <cell r="AR553">
            <v>0</v>
          </cell>
          <cell r="AS553">
            <v>0</v>
          </cell>
          <cell r="AT553">
            <v>500</v>
          </cell>
          <cell r="AU553">
            <v>0</v>
          </cell>
          <cell r="AV553">
            <v>500</v>
          </cell>
          <cell r="AW553">
            <v>0</v>
          </cell>
          <cell r="AX553">
            <v>0</v>
          </cell>
          <cell r="AY553">
            <v>322.58064516129031</v>
          </cell>
          <cell r="AZ553">
            <v>0</v>
          </cell>
          <cell r="BA553">
            <v>-322.58064516129031</v>
          </cell>
          <cell r="BB553">
            <v>59.677419354838705</v>
          </cell>
          <cell r="BC553">
            <v>0</v>
          </cell>
          <cell r="BD553">
            <v>9.11</v>
          </cell>
          <cell r="BE553">
            <v>-11.445483870967742</v>
          </cell>
          <cell r="BF553">
            <v>-71.122903225806454</v>
          </cell>
          <cell r="BG553">
            <v>0</v>
          </cell>
          <cell r="BH553">
            <v>2.3354838709677419</v>
          </cell>
          <cell r="BI553">
            <v>300</v>
          </cell>
          <cell r="BJ553">
            <v>0</v>
          </cell>
          <cell r="BK553">
            <v>0</v>
          </cell>
          <cell r="BL553">
            <v>300</v>
          </cell>
          <cell r="BM553">
            <v>220.88</v>
          </cell>
          <cell r="BN553">
            <v>0</v>
          </cell>
          <cell r="BO553">
            <v>193.54838709677421</v>
          </cell>
          <cell r="BP553">
            <v>0</v>
          </cell>
          <cell r="BQ553">
            <v>-193.54838709677421</v>
          </cell>
          <cell r="BR553">
            <v>53.225806451612911</v>
          </cell>
          <cell r="BS553">
            <v>0</v>
          </cell>
          <cell r="BT553">
            <v>0</v>
          </cell>
          <cell r="BU553">
            <v>0</v>
          </cell>
          <cell r="BV553">
            <v>-53.225806451612911</v>
          </cell>
          <cell r="BW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K553">
            <v>0</v>
          </cell>
          <cell r="CL553">
            <v>0</v>
          </cell>
          <cell r="CM553">
            <v>0</v>
          </cell>
          <cell r="CO553" t="str">
            <v>OLD</v>
          </cell>
        </row>
        <row r="554">
          <cell r="C554" t="str">
            <v>DC 160</v>
          </cell>
          <cell r="D554" t="str">
            <v>FAB-361</v>
          </cell>
          <cell r="E554" t="str">
            <v>Ronak DC</v>
          </cell>
          <cell r="F554" t="str">
            <v>DC2</v>
          </cell>
          <cell r="G554" t="str">
            <v>Rushita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21</v>
          </cell>
          <cell r="N554">
            <v>2</v>
          </cell>
          <cell r="O554">
            <v>0</v>
          </cell>
          <cell r="P554">
            <v>0</v>
          </cell>
          <cell r="Q554">
            <v>7</v>
          </cell>
          <cell r="R554">
            <v>0</v>
          </cell>
          <cell r="S554">
            <v>0</v>
          </cell>
          <cell r="T554">
            <v>0</v>
          </cell>
          <cell r="U554">
            <v>21</v>
          </cell>
          <cell r="V554">
            <v>2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23</v>
          </cell>
          <cell r="AK554">
            <v>199.99</v>
          </cell>
          <cell r="AL554">
            <v>4599.7700000000004</v>
          </cell>
          <cell r="AM554">
            <v>1423.03</v>
          </cell>
          <cell r="AN554">
            <v>1778.7874999999999</v>
          </cell>
          <cell r="AO554">
            <v>355.75749999999999</v>
          </cell>
          <cell r="AP554">
            <v>2134.5450000000001</v>
          </cell>
          <cell r="AR554">
            <v>0</v>
          </cell>
          <cell r="AS554">
            <v>0</v>
          </cell>
          <cell r="AT554">
            <v>1500</v>
          </cell>
          <cell r="AU554">
            <v>0</v>
          </cell>
          <cell r="AV554">
            <v>1500</v>
          </cell>
          <cell r="AW554">
            <v>1423.03</v>
          </cell>
          <cell r="AX554">
            <v>0</v>
          </cell>
          <cell r="AY554">
            <v>967.74193548387098</v>
          </cell>
          <cell r="AZ554">
            <v>0</v>
          </cell>
          <cell r="BA554">
            <v>-967.74193548387098</v>
          </cell>
          <cell r="BB554">
            <v>179.03225806451613</v>
          </cell>
          <cell r="BC554">
            <v>0</v>
          </cell>
          <cell r="BD554">
            <v>14.41</v>
          </cell>
          <cell r="BE554">
            <v>-29.274516129032257</v>
          </cell>
          <cell r="BF554">
            <v>-208.30677419354839</v>
          </cell>
          <cell r="BG554">
            <v>0</v>
          </cell>
          <cell r="BH554">
            <v>14.864516129032257</v>
          </cell>
          <cell r="BI554">
            <v>700</v>
          </cell>
          <cell r="BJ554">
            <v>0</v>
          </cell>
          <cell r="BK554">
            <v>0</v>
          </cell>
          <cell r="BL554">
            <v>700</v>
          </cell>
          <cell r="BM554">
            <v>0</v>
          </cell>
          <cell r="BN554">
            <v>0</v>
          </cell>
          <cell r="BO554">
            <v>451.61290322580646</v>
          </cell>
          <cell r="BP554">
            <v>0</v>
          </cell>
          <cell r="BQ554">
            <v>-451.61290322580646</v>
          </cell>
          <cell r="BR554">
            <v>124.19354838709678</v>
          </cell>
          <cell r="BS554">
            <v>0</v>
          </cell>
          <cell r="BT554">
            <v>0</v>
          </cell>
          <cell r="BU554">
            <v>0</v>
          </cell>
          <cell r="BV554">
            <v>-124.19354838709678</v>
          </cell>
          <cell r="BW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K554">
            <v>0</v>
          </cell>
          <cell r="CL554">
            <v>0</v>
          </cell>
          <cell r="CM554">
            <v>0</v>
          </cell>
          <cell r="CO554" t="str">
            <v>OLD</v>
          </cell>
        </row>
        <row r="555">
          <cell r="C555" t="str">
            <v>DC 161</v>
          </cell>
          <cell r="D555" t="str">
            <v>FAB-362</v>
          </cell>
          <cell r="E555" t="str">
            <v>Ronak DC</v>
          </cell>
          <cell r="F555" t="str">
            <v>DC2</v>
          </cell>
          <cell r="G555" t="str">
            <v>Rushita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444.99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K555">
            <v>0</v>
          </cell>
          <cell r="CL555">
            <v>0</v>
          </cell>
          <cell r="CM555">
            <v>0</v>
          </cell>
          <cell r="CO555" t="str">
            <v>OLD</v>
          </cell>
        </row>
        <row r="556">
          <cell r="C556" t="str">
            <v>DC 162</v>
          </cell>
          <cell r="D556" t="str">
            <v>FAB-363</v>
          </cell>
          <cell r="E556" t="str">
            <v>DC</v>
          </cell>
          <cell r="F556" t="str">
            <v>DC2</v>
          </cell>
          <cell r="G556" t="str">
            <v>Rushita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103.265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K556">
            <v>0</v>
          </cell>
          <cell r="CL556">
            <v>0</v>
          </cell>
          <cell r="CM556">
            <v>0</v>
          </cell>
          <cell r="CO556" t="str">
            <v>OLD</v>
          </cell>
        </row>
        <row r="557">
          <cell r="C557" t="str">
            <v>DC 163</v>
          </cell>
          <cell r="D557" t="str">
            <v>FAB-365</v>
          </cell>
          <cell r="E557" t="str">
            <v>DC</v>
          </cell>
          <cell r="F557" t="str">
            <v>DC2</v>
          </cell>
          <cell r="G557" t="str">
            <v>Rushita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148.32333333333335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K557">
            <v>0</v>
          </cell>
          <cell r="CL557">
            <v>0</v>
          </cell>
          <cell r="CM557">
            <v>0</v>
          </cell>
          <cell r="CO557" t="str">
            <v>OLD</v>
          </cell>
        </row>
        <row r="558">
          <cell r="C558" t="str">
            <v>DC 164</v>
          </cell>
          <cell r="D558" t="str">
            <v>FAB-367</v>
          </cell>
          <cell r="E558" t="str">
            <v>DC</v>
          </cell>
          <cell r="F558" t="str">
            <v>DC2</v>
          </cell>
          <cell r="G558" t="str">
            <v>Rushita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104.386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K558">
            <v>0</v>
          </cell>
          <cell r="CL558">
            <v>0</v>
          </cell>
          <cell r="CM558">
            <v>0</v>
          </cell>
          <cell r="CO558" t="str">
            <v>OLD</v>
          </cell>
        </row>
        <row r="559">
          <cell r="C559" t="str">
            <v>DC 165</v>
          </cell>
          <cell r="D559" t="str">
            <v>FAB-368</v>
          </cell>
          <cell r="E559" t="str">
            <v>Shubham DC</v>
          </cell>
          <cell r="F559" t="str">
            <v>DC2</v>
          </cell>
          <cell r="G559" t="str">
            <v>Rushita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6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6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6</v>
          </cell>
          <cell r="AK559">
            <v>21.054516366311148</v>
          </cell>
          <cell r="AL559">
            <v>126.32709819786689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R559">
            <v>0</v>
          </cell>
          <cell r="AS559">
            <v>100</v>
          </cell>
          <cell r="AT559">
            <v>0</v>
          </cell>
          <cell r="AU559">
            <v>0</v>
          </cell>
          <cell r="AV559">
            <v>100</v>
          </cell>
          <cell r="AW559">
            <v>0</v>
          </cell>
          <cell r="AX559">
            <v>0</v>
          </cell>
          <cell r="AY559">
            <v>64.516129032258064</v>
          </cell>
          <cell r="AZ559">
            <v>0</v>
          </cell>
          <cell r="BA559">
            <v>-64.516129032258064</v>
          </cell>
          <cell r="BB559">
            <v>14.516129032258064</v>
          </cell>
          <cell r="BC559">
            <v>0</v>
          </cell>
          <cell r="BD559">
            <v>0</v>
          </cell>
          <cell r="BE559">
            <v>0</v>
          </cell>
          <cell r="BF559">
            <v>-14.516129032258064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0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K559">
            <v>0</v>
          </cell>
          <cell r="CL559">
            <v>0</v>
          </cell>
          <cell r="CM559">
            <v>0</v>
          </cell>
          <cell r="CO559" t="str">
            <v>OLD</v>
          </cell>
        </row>
        <row r="560">
          <cell r="C560" t="str">
            <v>DC 166</v>
          </cell>
          <cell r="D560" t="str">
            <v>FAB-369</v>
          </cell>
          <cell r="E560" t="str">
            <v>Shubham DC</v>
          </cell>
          <cell r="F560" t="str">
            <v>DC2</v>
          </cell>
          <cell r="G560" t="str">
            <v>Rushita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20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20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20</v>
          </cell>
          <cell r="AK560">
            <v>7.7489444648767929</v>
          </cell>
          <cell r="AL560">
            <v>154.97888929753586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R560">
            <v>0</v>
          </cell>
          <cell r="AS560">
            <v>100</v>
          </cell>
          <cell r="AT560">
            <v>0</v>
          </cell>
          <cell r="AU560">
            <v>0</v>
          </cell>
          <cell r="AV560">
            <v>100</v>
          </cell>
          <cell r="AW560">
            <v>0</v>
          </cell>
          <cell r="AX560">
            <v>0</v>
          </cell>
          <cell r="AY560">
            <v>64.516129032258064</v>
          </cell>
          <cell r="AZ560">
            <v>0</v>
          </cell>
          <cell r="BA560">
            <v>-64.516129032258064</v>
          </cell>
          <cell r="BB560">
            <v>14.516129032258064</v>
          </cell>
          <cell r="BC560">
            <v>0</v>
          </cell>
          <cell r="BD560">
            <v>0</v>
          </cell>
          <cell r="BE560">
            <v>0</v>
          </cell>
          <cell r="BF560">
            <v>-14.516129032258064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K560">
            <v>0</v>
          </cell>
          <cell r="CL560">
            <v>0</v>
          </cell>
          <cell r="CM560">
            <v>0</v>
          </cell>
          <cell r="CO560" t="str">
            <v>OLD</v>
          </cell>
        </row>
        <row r="561">
          <cell r="C561" t="str">
            <v>DC 167</v>
          </cell>
          <cell r="D561" t="str">
            <v>FAB-373</v>
          </cell>
          <cell r="E561" t="str">
            <v>Shubham DC</v>
          </cell>
          <cell r="F561" t="str">
            <v>DC2</v>
          </cell>
          <cell r="G561" t="str">
            <v>Rushita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11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11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11</v>
          </cell>
          <cell r="AK561">
            <v>8.6865391688120646</v>
          </cell>
          <cell r="AL561">
            <v>95.551930856932714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0</v>
          </cell>
          <cell r="BW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K561">
            <v>0</v>
          </cell>
          <cell r="CL561">
            <v>0</v>
          </cell>
          <cell r="CM561">
            <v>0</v>
          </cell>
          <cell r="CO561" t="str">
            <v>OLD</v>
          </cell>
        </row>
        <row r="562">
          <cell r="C562" t="str">
            <v>DC 168</v>
          </cell>
          <cell r="D562" t="str">
            <v>FAB-374</v>
          </cell>
          <cell r="E562" t="str">
            <v>Shubham DC</v>
          </cell>
          <cell r="F562" t="str">
            <v>DC2</v>
          </cell>
          <cell r="G562" t="str">
            <v>Rushita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13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13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13</v>
          </cell>
          <cell r="AK562">
            <v>11.366972477064222</v>
          </cell>
          <cell r="AL562">
            <v>147.77064220183487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R562">
            <v>0</v>
          </cell>
          <cell r="AS562">
            <v>100</v>
          </cell>
          <cell r="AT562">
            <v>0</v>
          </cell>
          <cell r="AU562">
            <v>0</v>
          </cell>
          <cell r="AV562">
            <v>100</v>
          </cell>
          <cell r="AW562">
            <v>0</v>
          </cell>
          <cell r="AX562">
            <v>0</v>
          </cell>
          <cell r="AY562">
            <v>64.516129032258064</v>
          </cell>
          <cell r="AZ562">
            <v>0</v>
          </cell>
          <cell r="BA562">
            <v>-64.516129032258064</v>
          </cell>
          <cell r="BB562">
            <v>14.516129032258064</v>
          </cell>
          <cell r="BC562">
            <v>0</v>
          </cell>
          <cell r="BD562">
            <v>0</v>
          </cell>
          <cell r="BE562">
            <v>0</v>
          </cell>
          <cell r="BF562">
            <v>-14.516129032258064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K562">
            <v>0</v>
          </cell>
          <cell r="CL562">
            <v>0</v>
          </cell>
          <cell r="CM562">
            <v>0</v>
          </cell>
          <cell r="CO562" t="str">
            <v>OLD</v>
          </cell>
        </row>
        <row r="563">
          <cell r="C563" t="str">
            <v>DC 169</v>
          </cell>
          <cell r="D563" t="str">
            <v>FAB-386</v>
          </cell>
          <cell r="E563" t="str">
            <v>DC</v>
          </cell>
          <cell r="F563" t="str">
            <v>DC2</v>
          </cell>
          <cell r="G563" t="str">
            <v>Rushita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69.989999999999995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K563">
            <v>0</v>
          </cell>
          <cell r="CL563">
            <v>0</v>
          </cell>
          <cell r="CM563">
            <v>0</v>
          </cell>
          <cell r="CO563" t="str">
            <v>OLD</v>
          </cell>
        </row>
        <row r="564">
          <cell r="C564" t="str">
            <v>DC 170</v>
          </cell>
          <cell r="D564" t="str">
            <v>FAB-389</v>
          </cell>
          <cell r="E564" t="str">
            <v>Tejas DC</v>
          </cell>
          <cell r="F564" t="str">
            <v>DC2</v>
          </cell>
          <cell r="G564" t="str">
            <v>Rushita</v>
          </cell>
          <cell r="I564">
            <v>1</v>
          </cell>
          <cell r="J564">
            <v>0</v>
          </cell>
          <cell r="K564">
            <v>0</v>
          </cell>
          <cell r="L564">
            <v>0</v>
          </cell>
          <cell r="M564">
            <v>23</v>
          </cell>
          <cell r="N564">
            <v>0</v>
          </cell>
          <cell r="O564">
            <v>0</v>
          </cell>
          <cell r="P564">
            <v>0</v>
          </cell>
          <cell r="Q564">
            <v>1</v>
          </cell>
          <cell r="R564">
            <v>0</v>
          </cell>
          <cell r="S564">
            <v>0</v>
          </cell>
          <cell r="T564">
            <v>0</v>
          </cell>
          <cell r="U564">
            <v>24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1</v>
          </cell>
          <cell r="AJ564">
            <v>23</v>
          </cell>
          <cell r="AK564">
            <v>26.99</v>
          </cell>
          <cell r="AL564">
            <v>620.77</v>
          </cell>
          <cell r="AM564">
            <v>29.22</v>
          </cell>
          <cell r="AN564">
            <v>36.524999999999999</v>
          </cell>
          <cell r="AO564">
            <v>7.3049999999999997</v>
          </cell>
          <cell r="AP564">
            <v>43.83</v>
          </cell>
          <cell r="AR564">
            <v>100</v>
          </cell>
          <cell r="AS564">
            <v>0</v>
          </cell>
          <cell r="AT564">
            <v>0</v>
          </cell>
          <cell r="AU564">
            <v>0</v>
          </cell>
          <cell r="AV564">
            <v>100</v>
          </cell>
          <cell r="AW564">
            <v>29.22</v>
          </cell>
          <cell r="AX564">
            <v>1</v>
          </cell>
          <cell r="AY564">
            <v>64.516129032258064</v>
          </cell>
          <cell r="AZ564">
            <v>29.389999999999997</v>
          </cell>
          <cell r="BA564">
            <v>-35.126129032258063</v>
          </cell>
          <cell r="BB564">
            <v>16.451612903225808</v>
          </cell>
          <cell r="BC564">
            <v>2.0699999999999985</v>
          </cell>
          <cell r="BD564">
            <v>0</v>
          </cell>
          <cell r="BE564">
            <v>2.0699999999999985</v>
          </cell>
          <cell r="BF564">
            <v>-14.381612903225809</v>
          </cell>
          <cell r="BG564">
            <v>7.0432119768628745E-2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K564">
            <v>0</v>
          </cell>
          <cell r="CL564">
            <v>0</v>
          </cell>
          <cell r="CM564">
            <v>0</v>
          </cell>
          <cell r="CO564" t="str">
            <v>OLD</v>
          </cell>
        </row>
        <row r="565">
          <cell r="C565" t="str">
            <v>DC 171</v>
          </cell>
          <cell r="D565" t="str">
            <v>FAB-390</v>
          </cell>
          <cell r="E565" t="str">
            <v>Tejas DC</v>
          </cell>
          <cell r="F565" t="str">
            <v>DC2</v>
          </cell>
          <cell r="G565" t="str">
            <v>Rushita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23.99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K565">
            <v>0</v>
          </cell>
          <cell r="CL565">
            <v>0</v>
          </cell>
          <cell r="CM565">
            <v>0</v>
          </cell>
          <cell r="CO565" t="str">
            <v>OLD</v>
          </cell>
        </row>
        <row r="566">
          <cell r="C566" t="str">
            <v>DC 172</v>
          </cell>
          <cell r="D566" t="str">
            <v>FAB-392</v>
          </cell>
          <cell r="E566" t="str">
            <v>Tejas DC</v>
          </cell>
          <cell r="F566" t="str">
            <v>DC2</v>
          </cell>
          <cell r="G566" t="str">
            <v>Rushita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23</v>
          </cell>
          <cell r="N566">
            <v>0</v>
          </cell>
          <cell r="O566">
            <v>0</v>
          </cell>
          <cell r="P566">
            <v>0</v>
          </cell>
          <cell r="Q566">
            <v>1</v>
          </cell>
          <cell r="R566">
            <v>0</v>
          </cell>
          <cell r="S566">
            <v>0</v>
          </cell>
          <cell r="T566">
            <v>0</v>
          </cell>
          <cell r="U566">
            <v>23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23</v>
          </cell>
          <cell r="AK566">
            <v>36.99</v>
          </cell>
          <cell r="AL566">
            <v>850.7700000000001</v>
          </cell>
          <cell r="AM566">
            <v>39.21</v>
          </cell>
          <cell r="AN566">
            <v>49.012500000000003</v>
          </cell>
          <cell r="AO566">
            <v>9.8025000000000002</v>
          </cell>
          <cell r="AP566">
            <v>58.815000000000005</v>
          </cell>
          <cell r="AR566">
            <v>50</v>
          </cell>
          <cell r="AS566">
            <v>0</v>
          </cell>
          <cell r="AT566">
            <v>0</v>
          </cell>
          <cell r="AU566">
            <v>0</v>
          </cell>
          <cell r="AV566">
            <v>50</v>
          </cell>
          <cell r="AW566">
            <v>39.21</v>
          </cell>
          <cell r="AX566">
            <v>0</v>
          </cell>
          <cell r="AY566">
            <v>32.258064516129032</v>
          </cell>
          <cell r="AZ566">
            <v>0</v>
          </cell>
          <cell r="BA566">
            <v>-32.258064516129032</v>
          </cell>
          <cell r="BB566">
            <v>8.2258064516129039</v>
          </cell>
          <cell r="BC566">
            <v>0</v>
          </cell>
          <cell r="BD566">
            <v>0</v>
          </cell>
          <cell r="BE566">
            <v>0</v>
          </cell>
          <cell r="BF566">
            <v>-8.2258064516129039</v>
          </cell>
          <cell r="BG566">
            <v>0</v>
          </cell>
          <cell r="BH566">
            <v>0</v>
          </cell>
          <cell r="BI566">
            <v>100</v>
          </cell>
          <cell r="BJ566">
            <v>0</v>
          </cell>
          <cell r="BK566">
            <v>0</v>
          </cell>
          <cell r="BL566">
            <v>100</v>
          </cell>
          <cell r="BM566">
            <v>0</v>
          </cell>
          <cell r="BN566">
            <v>0</v>
          </cell>
          <cell r="BO566">
            <v>64.516129032258064</v>
          </cell>
          <cell r="BP566">
            <v>0</v>
          </cell>
          <cell r="BQ566">
            <v>-64.516129032258064</v>
          </cell>
          <cell r="BR566">
            <v>17.741935483870968</v>
          </cell>
          <cell r="BS566">
            <v>0</v>
          </cell>
          <cell r="BT566">
            <v>0</v>
          </cell>
          <cell r="BU566">
            <v>0</v>
          </cell>
          <cell r="BV566">
            <v>-17.741935483870968</v>
          </cell>
          <cell r="BW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K566">
            <v>0</v>
          </cell>
          <cell r="CL566">
            <v>0</v>
          </cell>
          <cell r="CM566">
            <v>0</v>
          </cell>
          <cell r="CO566" t="str">
            <v>OLD</v>
          </cell>
        </row>
        <row r="567">
          <cell r="C567" t="str">
            <v>DC 173</v>
          </cell>
          <cell r="D567" t="str">
            <v>FAB-393</v>
          </cell>
          <cell r="E567" t="str">
            <v>Tejas DC</v>
          </cell>
          <cell r="F567" t="str">
            <v>DC2</v>
          </cell>
          <cell r="G567" t="str">
            <v>Rushita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8</v>
          </cell>
          <cell r="N567">
            <v>0</v>
          </cell>
          <cell r="O567">
            <v>0</v>
          </cell>
          <cell r="P567">
            <v>0</v>
          </cell>
          <cell r="Q567">
            <v>2</v>
          </cell>
          <cell r="R567">
            <v>0</v>
          </cell>
          <cell r="S567">
            <v>0</v>
          </cell>
          <cell r="T567">
            <v>0</v>
          </cell>
          <cell r="U567">
            <v>8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8</v>
          </cell>
          <cell r="AK567">
            <v>29.490000000000002</v>
          </cell>
          <cell r="AL567">
            <v>235.92000000000002</v>
          </cell>
          <cell r="AM567">
            <v>64.650000000000006</v>
          </cell>
          <cell r="AN567">
            <v>80.812500000000014</v>
          </cell>
          <cell r="AO567">
            <v>16.162500000000001</v>
          </cell>
          <cell r="AP567">
            <v>96.975000000000023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100</v>
          </cell>
          <cell r="BJ567">
            <v>0</v>
          </cell>
          <cell r="BK567">
            <v>0</v>
          </cell>
          <cell r="BL567">
            <v>100</v>
          </cell>
          <cell r="BM567">
            <v>64.650000000000006</v>
          </cell>
          <cell r="BN567">
            <v>0</v>
          </cell>
          <cell r="BO567">
            <v>64.516129032258064</v>
          </cell>
          <cell r="BP567">
            <v>0</v>
          </cell>
          <cell r="BQ567">
            <v>-64.516129032258064</v>
          </cell>
          <cell r="BR567">
            <v>17.741935483870968</v>
          </cell>
          <cell r="BS567">
            <v>0</v>
          </cell>
          <cell r="BT567">
            <v>0</v>
          </cell>
          <cell r="BU567">
            <v>0</v>
          </cell>
          <cell r="BV567">
            <v>-17.741935483870968</v>
          </cell>
          <cell r="BW567">
            <v>0</v>
          </cell>
          <cell r="CB567">
            <v>0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K567">
            <v>0</v>
          </cell>
          <cell r="CL567">
            <v>0</v>
          </cell>
          <cell r="CM567">
            <v>0</v>
          </cell>
          <cell r="CO567" t="str">
            <v>OLD</v>
          </cell>
        </row>
        <row r="568">
          <cell r="C568" t="str">
            <v>DC 174</v>
          </cell>
          <cell r="D568" t="str">
            <v>FAB-394</v>
          </cell>
          <cell r="E568" t="str">
            <v>Tejas DC</v>
          </cell>
          <cell r="F568" t="str">
            <v>DC2</v>
          </cell>
          <cell r="G568" t="str">
            <v>Rushita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24</v>
          </cell>
          <cell r="N568">
            <v>0</v>
          </cell>
          <cell r="O568">
            <v>0</v>
          </cell>
          <cell r="P568">
            <v>0</v>
          </cell>
          <cell r="Q568">
            <v>1</v>
          </cell>
          <cell r="R568">
            <v>0</v>
          </cell>
          <cell r="S568">
            <v>0</v>
          </cell>
          <cell r="T568">
            <v>0</v>
          </cell>
          <cell r="U568">
            <v>24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24</v>
          </cell>
          <cell r="AK568">
            <v>44.99</v>
          </cell>
          <cell r="AL568">
            <v>1079.76</v>
          </cell>
          <cell r="AM568">
            <v>46.74</v>
          </cell>
          <cell r="AN568">
            <v>58.424999999999997</v>
          </cell>
          <cell r="AO568">
            <v>11.685</v>
          </cell>
          <cell r="AP568">
            <v>70.11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46.74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K568">
            <v>0</v>
          </cell>
          <cell r="CL568">
            <v>0</v>
          </cell>
          <cell r="CM568">
            <v>0</v>
          </cell>
          <cell r="CO568" t="str">
            <v>OLD</v>
          </cell>
        </row>
        <row r="569">
          <cell r="C569" t="str">
            <v>DC 175</v>
          </cell>
          <cell r="D569" t="str">
            <v>FAB-396</v>
          </cell>
          <cell r="E569" t="str">
            <v>Ronak DC</v>
          </cell>
          <cell r="F569" t="str">
            <v>DC2</v>
          </cell>
          <cell r="G569" t="str">
            <v>Rushita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15</v>
          </cell>
          <cell r="N569">
            <v>0</v>
          </cell>
          <cell r="O569">
            <v>0</v>
          </cell>
          <cell r="P569">
            <v>0</v>
          </cell>
          <cell r="Q569">
            <v>2</v>
          </cell>
          <cell r="R569">
            <v>0</v>
          </cell>
          <cell r="S569">
            <v>0</v>
          </cell>
          <cell r="T569">
            <v>0</v>
          </cell>
          <cell r="U569">
            <v>15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15</v>
          </cell>
          <cell r="AK569">
            <v>108.98</v>
          </cell>
          <cell r="AL569">
            <v>1634.7</v>
          </cell>
          <cell r="AM569">
            <v>231.04000000000002</v>
          </cell>
          <cell r="AN569">
            <v>288.8</v>
          </cell>
          <cell r="AO569">
            <v>57.760000000000012</v>
          </cell>
          <cell r="AP569">
            <v>346.56</v>
          </cell>
          <cell r="AR569">
            <v>0</v>
          </cell>
          <cell r="AS569">
            <v>0</v>
          </cell>
          <cell r="AT569">
            <v>300</v>
          </cell>
          <cell r="AU569">
            <v>0</v>
          </cell>
          <cell r="AV569">
            <v>300</v>
          </cell>
          <cell r="AW569">
            <v>231.04000000000002</v>
          </cell>
          <cell r="AX569">
            <v>0</v>
          </cell>
          <cell r="AY569">
            <v>193.54838709677421</v>
          </cell>
          <cell r="AZ569">
            <v>0</v>
          </cell>
          <cell r="BA569">
            <v>-193.54838709677421</v>
          </cell>
          <cell r="BB569">
            <v>35.806451612903224</v>
          </cell>
          <cell r="BC569">
            <v>0</v>
          </cell>
          <cell r="BD569">
            <v>0</v>
          </cell>
          <cell r="BE569">
            <v>0</v>
          </cell>
          <cell r="BF569">
            <v>-35.806451612903224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K569">
            <v>0</v>
          </cell>
          <cell r="CL569">
            <v>0</v>
          </cell>
          <cell r="CM569">
            <v>0</v>
          </cell>
          <cell r="CO569" t="str">
            <v>IMP. NEW24</v>
          </cell>
        </row>
        <row r="570">
          <cell r="C570" t="str">
            <v>DC 176</v>
          </cell>
          <cell r="D570" t="str">
            <v>ARF014</v>
          </cell>
          <cell r="E570" t="str">
            <v>Tejas DC</v>
          </cell>
          <cell r="F570" t="str">
            <v>DC2</v>
          </cell>
          <cell r="G570" t="str">
            <v>Rushita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1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1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1</v>
          </cell>
          <cell r="AK570">
            <v>139.99</v>
          </cell>
          <cell r="AL570">
            <v>139.99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K570">
            <v>0</v>
          </cell>
          <cell r="CL570">
            <v>0</v>
          </cell>
          <cell r="CM570">
            <v>0</v>
          </cell>
          <cell r="CO570" t="str">
            <v>OLD</v>
          </cell>
        </row>
        <row r="571">
          <cell r="C571" t="str">
            <v>DC 177</v>
          </cell>
          <cell r="D571" t="str">
            <v>ARF018</v>
          </cell>
          <cell r="E571" t="str">
            <v>Tejas DC</v>
          </cell>
          <cell r="F571" t="str">
            <v>DC2</v>
          </cell>
          <cell r="G571" t="str">
            <v>Rushita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2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2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2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K571">
            <v>0</v>
          </cell>
          <cell r="CL571">
            <v>0</v>
          </cell>
          <cell r="CM571">
            <v>0</v>
          </cell>
          <cell r="CO571" t="str">
            <v>OLD</v>
          </cell>
        </row>
        <row r="572">
          <cell r="C572" t="str">
            <v>DC 178</v>
          </cell>
          <cell r="D572" t="str">
            <v>ARF017</v>
          </cell>
          <cell r="E572" t="str">
            <v>Tejas DC</v>
          </cell>
          <cell r="F572" t="str">
            <v>DC2</v>
          </cell>
          <cell r="G572" t="str">
            <v>Rushita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2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2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2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K572">
            <v>0</v>
          </cell>
          <cell r="CL572">
            <v>0</v>
          </cell>
          <cell r="CM572">
            <v>0</v>
          </cell>
          <cell r="CO572" t="str">
            <v>OLD</v>
          </cell>
        </row>
        <row r="573">
          <cell r="C573" t="str">
            <v>DC 179</v>
          </cell>
          <cell r="D573" t="str">
            <v>ARF007-SC</v>
          </cell>
          <cell r="E573" t="str">
            <v>Tejas DC</v>
          </cell>
          <cell r="F573" t="str">
            <v>DC2</v>
          </cell>
          <cell r="G573" t="str">
            <v>Rushita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2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2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2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K573">
            <v>0</v>
          </cell>
          <cell r="CL573">
            <v>0</v>
          </cell>
          <cell r="CM573">
            <v>0</v>
          </cell>
          <cell r="CO573" t="str">
            <v>OLD</v>
          </cell>
        </row>
        <row r="574">
          <cell r="C574" t="str">
            <v>DC 180</v>
          </cell>
          <cell r="D574" t="str">
            <v>ARF003-N</v>
          </cell>
          <cell r="E574" t="str">
            <v>Tejas DC</v>
          </cell>
          <cell r="F574" t="str">
            <v>DC2</v>
          </cell>
          <cell r="G574" t="str">
            <v>Rushita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2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2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2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K574">
            <v>0</v>
          </cell>
          <cell r="CL574">
            <v>0</v>
          </cell>
          <cell r="CM574">
            <v>0</v>
          </cell>
          <cell r="CO574" t="str">
            <v>OLD</v>
          </cell>
        </row>
        <row r="575">
          <cell r="C575" t="str">
            <v>DC 181</v>
          </cell>
          <cell r="D575" t="str">
            <v>ARF001-SC</v>
          </cell>
          <cell r="E575" t="str">
            <v>Tejas DC</v>
          </cell>
          <cell r="F575" t="str">
            <v>DC2</v>
          </cell>
          <cell r="G575" t="str">
            <v>Rushita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2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2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2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K575">
            <v>0</v>
          </cell>
          <cell r="CL575">
            <v>0</v>
          </cell>
          <cell r="CM575">
            <v>0</v>
          </cell>
          <cell r="CO575" t="str">
            <v>OLD</v>
          </cell>
        </row>
        <row r="576">
          <cell r="C576" t="str">
            <v>DC 182</v>
          </cell>
          <cell r="D576" t="str">
            <v>ARF006</v>
          </cell>
          <cell r="E576" t="str">
            <v>Tejas DC</v>
          </cell>
          <cell r="F576" t="str">
            <v>DC2</v>
          </cell>
          <cell r="G576" t="str">
            <v>Rushita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2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2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2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K576">
            <v>0</v>
          </cell>
          <cell r="CL576">
            <v>0</v>
          </cell>
          <cell r="CM576">
            <v>0</v>
          </cell>
          <cell r="CO576" t="str">
            <v>OLD</v>
          </cell>
        </row>
        <row r="577">
          <cell r="C577" t="str">
            <v>DC 183</v>
          </cell>
          <cell r="D577" t="str">
            <v>FAB-407</v>
          </cell>
          <cell r="E577" t="str">
            <v>DC</v>
          </cell>
          <cell r="F577" t="str">
            <v>DC2</v>
          </cell>
          <cell r="G577" t="str">
            <v>Rushita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25</v>
          </cell>
          <cell r="N577">
            <v>0</v>
          </cell>
          <cell r="O577">
            <v>0</v>
          </cell>
          <cell r="P577">
            <v>0</v>
          </cell>
          <cell r="Q577">
            <v>1</v>
          </cell>
          <cell r="R577">
            <v>0</v>
          </cell>
          <cell r="S577">
            <v>0</v>
          </cell>
          <cell r="T577">
            <v>0</v>
          </cell>
          <cell r="U577">
            <v>25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25</v>
          </cell>
          <cell r="AK577">
            <v>109.99</v>
          </cell>
          <cell r="AL577">
            <v>2749.75</v>
          </cell>
          <cell r="AM577">
            <v>117.69</v>
          </cell>
          <cell r="AN577">
            <v>147.11250000000001</v>
          </cell>
          <cell r="AO577">
            <v>29.422499999999999</v>
          </cell>
          <cell r="AP577">
            <v>176.53500000000003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117.69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K577">
            <v>0</v>
          </cell>
          <cell r="CL577">
            <v>0</v>
          </cell>
          <cell r="CM577">
            <v>0</v>
          </cell>
          <cell r="CO577" t="str">
            <v>IMP. NEW24</v>
          </cell>
        </row>
        <row r="578">
          <cell r="C578" t="str">
            <v>DC 184</v>
          </cell>
          <cell r="D578" t="str">
            <v>FAB-406</v>
          </cell>
          <cell r="E578" t="str">
            <v>Ronak DC</v>
          </cell>
          <cell r="F578" t="str">
            <v>DC2</v>
          </cell>
          <cell r="G578" t="str">
            <v>Rushita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25</v>
          </cell>
          <cell r="N578">
            <v>1</v>
          </cell>
          <cell r="O578">
            <v>0</v>
          </cell>
          <cell r="P578">
            <v>0</v>
          </cell>
          <cell r="Q578">
            <v>1</v>
          </cell>
          <cell r="R578">
            <v>0</v>
          </cell>
          <cell r="S578">
            <v>0</v>
          </cell>
          <cell r="T578">
            <v>0</v>
          </cell>
          <cell r="U578">
            <v>25</v>
          </cell>
          <cell r="V578">
            <v>1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26</v>
          </cell>
          <cell r="AK578">
            <v>95.99</v>
          </cell>
          <cell r="AL578">
            <v>2495.7399999999998</v>
          </cell>
          <cell r="AM578">
            <v>105.35</v>
          </cell>
          <cell r="AN578">
            <v>131.6875</v>
          </cell>
          <cell r="AO578">
            <v>26.337499999999999</v>
          </cell>
          <cell r="AP578">
            <v>158.02500000000001</v>
          </cell>
          <cell r="AR578">
            <v>0</v>
          </cell>
          <cell r="AS578">
            <v>0</v>
          </cell>
          <cell r="AT578">
            <v>500</v>
          </cell>
          <cell r="AU578">
            <v>0</v>
          </cell>
          <cell r="AV578">
            <v>500</v>
          </cell>
          <cell r="AW578">
            <v>105.35</v>
          </cell>
          <cell r="AX578">
            <v>0</v>
          </cell>
          <cell r="AY578">
            <v>322.58064516129031</v>
          </cell>
          <cell r="AZ578">
            <v>0</v>
          </cell>
          <cell r="BA578">
            <v>-322.58064516129031</v>
          </cell>
          <cell r="BB578">
            <v>72.58064516129032</v>
          </cell>
          <cell r="BC578">
            <v>0</v>
          </cell>
          <cell r="BD578">
            <v>25.64</v>
          </cell>
          <cell r="BE578">
            <v>-26.104516129032259</v>
          </cell>
          <cell r="BF578">
            <v>-98.685161290322583</v>
          </cell>
          <cell r="BG578">
            <v>0</v>
          </cell>
          <cell r="BH578">
            <v>0.46451612903225803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K578">
            <v>0</v>
          </cell>
          <cell r="CL578">
            <v>0</v>
          </cell>
          <cell r="CM578">
            <v>0</v>
          </cell>
          <cell r="CO578" t="str">
            <v>OLD</v>
          </cell>
        </row>
        <row r="579">
          <cell r="C579" t="str">
            <v>DC 185</v>
          </cell>
          <cell r="D579" t="str">
            <v>ARF015-SC</v>
          </cell>
          <cell r="E579" t="str">
            <v>Tejas DC</v>
          </cell>
          <cell r="F579" t="str">
            <v>DC2</v>
          </cell>
          <cell r="G579" t="str">
            <v>Rushita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2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2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2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K579">
            <v>0</v>
          </cell>
          <cell r="CL579">
            <v>0</v>
          </cell>
          <cell r="CM579">
            <v>0</v>
          </cell>
          <cell r="CO579" t="str">
            <v>OLD</v>
          </cell>
        </row>
        <row r="580">
          <cell r="C580" t="str">
            <v>DC 186</v>
          </cell>
          <cell r="D580" t="str">
            <v>FAB-409</v>
          </cell>
          <cell r="E580" t="str">
            <v>Ronak DC</v>
          </cell>
          <cell r="F580" t="str">
            <v>DC2</v>
          </cell>
          <cell r="G580" t="str">
            <v>Rushita</v>
          </cell>
          <cell r="H580" t="str">
            <v>TOP 150</v>
          </cell>
          <cell r="I580">
            <v>1</v>
          </cell>
          <cell r="J580">
            <v>0</v>
          </cell>
          <cell r="K580">
            <v>0</v>
          </cell>
          <cell r="L580">
            <v>0</v>
          </cell>
          <cell r="M580">
            <v>122</v>
          </cell>
          <cell r="N580">
            <v>0</v>
          </cell>
          <cell r="O580">
            <v>0</v>
          </cell>
          <cell r="P580">
            <v>0</v>
          </cell>
          <cell r="Q580">
            <v>1</v>
          </cell>
          <cell r="R580">
            <v>0</v>
          </cell>
          <cell r="S580">
            <v>0</v>
          </cell>
          <cell r="T580">
            <v>0</v>
          </cell>
          <cell r="U580">
            <v>123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1</v>
          </cell>
          <cell r="AJ580">
            <v>122</v>
          </cell>
          <cell r="AK580">
            <v>99.99</v>
          </cell>
          <cell r="AL580">
            <v>12198.779999999999</v>
          </cell>
          <cell r="AM580">
            <v>106.74</v>
          </cell>
          <cell r="AN580">
            <v>133.42500000000001</v>
          </cell>
          <cell r="AO580">
            <v>26.684999999999999</v>
          </cell>
          <cell r="AP580">
            <v>160.11000000000001</v>
          </cell>
          <cell r="AR580">
            <v>0</v>
          </cell>
          <cell r="AS580">
            <v>0</v>
          </cell>
          <cell r="AT580">
            <v>100</v>
          </cell>
          <cell r="AU580">
            <v>0</v>
          </cell>
          <cell r="AV580">
            <v>100</v>
          </cell>
          <cell r="AW580">
            <v>106.74</v>
          </cell>
          <cell r="AX580">
            <v>0</v>
          </cell>
          <cell r="AY580">
            <v>64.516129032258064</v>
          </cell>
          <cell r="AZ580">
            <v>0</v>
          </cell>
          <cell r="BA580">
            <v>-64.516129032258064</v>
          </cell>
          <cell r="BB580">
            <v>14.516129032258064</v>
          </cell>
          <cell r="BC580">
            <v>0</v>
          </cell>
          <cell r="BD580">
            <v>2.21</v>
          </cell>
          <cell r="BE580">
            <v>-2.21</v>
          </cell>
          <cell r="BF580">
            <v>-16.726129032258065</v>
          </cell>
          <cell r="BG580">
            <v>0</v>
          </cell>
          <cell r="BH580">
            <v>0</v>
          </cell>
          <cell r="BI580">
            <v>200</v>
          </cell>
          <cell r="BJ580">
            <v>0</v>
          </cell>
          <cell r="BK580">
            <v>0</v>
          </cell>
          <cell r="BL580">
            <v>200</v>
          </cell>
          <cell r="BM580">
            <v>0</v>
          </cell>
          <cell r="BN580">
            <v>1</v>
          </cell>
          <cell r="BO580">
            <v>129.03225806451613</v>
          </cell>
          <cell r="BP580">
            <v>143.96</v>
          </cell>
          <cell r="BQ580">
            <v>14.92774193548388</v>
          </cell>
          <cell r="BR580">
            <v>35.483870967741936</v>
          </cell>
          <cell r="BS580">
            <v>47.126200000000011</v>
          </cell>
          <cell r="BT580">
            <v>12.96</v>
          </cell>
          <cell r="BU580">
            <v>34.166200000000011</v>
          </cell>
          <cell r="BV580">
            <v>-1.3176709677419254</v>
          </cell>
          <cell r="BW580">
            <v>0.23733120311197561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K580">
            <v>0</v>
          </cell>
          <cell r="CL580">
            <v>0</v>
          </cell>
          <cell r="CM580">
            <v>0</v>
          </cell>
          <cell r="CO580" t="str">
            <v>IMP. NEW24</v>
          </cell>
        </row>
        <row r="581">
          <cell r="C581" t="str">
            <v>DC 187</v>
          </cell>
          <cell r="D581" t="str">
            <v>FAB-410</v>
          </cell>
          <cell r="E581" t="str">
            <v>Tejas DC</v>
          </cell>
          <cell r="F581" t="str">
            <v>DC2</v>
          </cell>
          <cell r="G581" t="str">
            <v>Rushita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23</v>
          </cell>
          <cell r="N581">
            <v>0</v>
          </cell>
          <cell r="O581">
            <v>0</v>
          </cell>
          <cell r="P581">
            <v>0</v>
          </cell>
          <cell r="Q581">
            <v>8</v>
          </cell>
          <cell r="R581">
            <v>0</v>
          </cell>
          <cell r="S581">
            <v>0</v>
          </cell>
          <cell r="T581">
            <v>0</v>
          </cell>
          <cell r="U581">
            <v>23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23</v>
          </cell>
          <cell r="AK581">
            <v>32.245000000000005</v>
          </cell>
          <cell r="AL581">
            <v>741.6350000000001</v>
          </cell>
          <cell r="AM581">
            <v>276.02</v>
          </cell>
          <cell r="AN581">
            <v>345.02499999999998</v>
          </cell>
          <cell r="AO581">
            <v>69.004999999999995</v>
          </cell>
          <cell r="AP581">
            <v>414.03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190.75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85.27000000000001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K581">
            <v>0</v>
          </cell>
          <cell r="CL581">
            <v>0</v>
          </cell>
          <cell r="CM581">
            <v>0</v>
          </cell>
          <cell r="CO581" t="str">
            <v>OLD</v>
          </cell>
        </row>
        <row r="582">
          <cell r="C582" t="str">
            <v>DC 188</v>
          </cell>
          <cell r="D582" t="str">
            <v>FAB-411</v>
          </cell>
          <cell r="E582" t="str">
            <v>Tejas DC</v>
          </cell>
          <cell r="F582" t="str">
            <v>DC2</v>
          </cell>
          <cell r="G582" t="str">
            <v>Rushita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27</v>
          </cell>
          <cell r="N582">
            <v>0</v>
          </cell>
          <cell r="O582">
            <v>0</v>
          </cell>
          <cell r="P582">
            <v>0</v>
          </cell>
          <cell r="Q582">
            <v>3</v>
          </cell>
          <cell r="R582">
            <v>0</v>
          </cell>
          <cell r="S582">
            <v>0</v>
          </cell>
          <cell r="T582">
            <v>0</v>
          </cell>
          <cell r="U582">
            <v>27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27</v>
          </cell>
          <cell r="AK582">
            <v>35.99</v>
          </cell>
          <cell r="AL582">
            <v>971.73</v>
          </cell>
          <cell r="AM582">
            <v>110.09</v>
          </cell>
          <cell r="AN582">
            <v>137.61250000000001</v>
          </cell>
          <cell r="AO582">
            <v>27.522500000000001</v>
          </cell>
          <cell r="AP582">
            <v>165.13500000000002</v>
          </cell>
          <cell r="AR582">
            <v>100</v>
          </cell>
          <cell r="AS582">
            <v>0</v>
          </cell>
          <cell r="AT582">
            <v>0</v>
          </cell>
          <cell r="AU582">
            <v>0</v>
          </cell>
          <cell r="AV582">
            <v>100</v>
          </cell>
          <cell r="AW582">
            <v>110.09</v>
          </cell>
          <cell r="AX582">
            <v>0</v>
          </cell>
          <cell r="AY582">
            <v>64.516129032258064</v>
          </cell>
          <cell r="AZ582">
            <v>0</v>
          </cell>
          <cell r="BA582">
            <v>-64.516129032258064</v>
          </cell>
          <cell r="BB582">
            <v>14.516129032258064</v>
          </cell>
          <cell r="BC582">
            <v>0</v>
          </cell>
          <cell r="BD582">
            <v>0</v>
          </cell>
          <cell r="BE582">
            <v>0</v>
          </cell>
          <cell r="BF582">
            <v>-14.516129032258064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K582">
            <v>0</v>
          </cell>
          <cell r="CL582">
            <v>0</v>
          </cell>
          <cell r="CM582">
            <v>0</v>
          </cell>
          <cell r="CO582" t="str">
            <v>OLD</v>
          </cell>
        </row>
        <row r="583">
          <cell r="C583" t="str">
            <v>DC 189</v>
          </cell>
          <cell r="D583" t="str">
            <v>FAB-412</v>
          </cell>
          <cell r="E583" t="str">
            <v>Tejas DC</v>
          </cell>
          <cell r="F583" t="str">
            <v>DC2</v>
          </cell>
          <cell r="G583" t="str">
            <v>Rushita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13</v>
          </cell>
          <cell r="N583">
            <v>0</v>
          </cell>
          <cell r="O583">
            <v>0</v>
          </cell>
          <cell r="P583">
            <v>0</v>
          </cell>
          <cell r="Q583">
            <v>12</v>
          </cell>
          <cell r="R583">
            <v>0</v>
          </cell>
          <cell r="S583">
            <v>0</v>
          </cell>
          <cell r="T583">
            <v>0</v>
          </cell>
          <cell r="U583">
            <v>13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13</v>
          </cell>
          <cell r="AK583">
            <v>43.49</v>
          </cell>
          <cell r="AL583">
            <v>565.37</v>
          </cell>
          <cell r="AM583">
            <v>559</v>
          </cell>
          <cell r="AN583">
            <v>698.75</v>
          </cell>
          <cell r="AO583">
            <v>139.75</v>
          </cell>
          <cell r="AP583">
            <v>838.5</v>
          </cell>
          <cell r="AR583">
            <v>500</v>
          </cell>
          <cell r="AS583">
            <v>0</v>
          </cell>
          <cell r="AT583">
            <v>0</v>
          </cell>
          <cell r="AU583">
            <v>0</v>
          </cell>
          <cell r="AV583">
            <v>500</v>
          </cell>
          <cell r="AW583">
            <v>559</v>
          </cell>
          <cell r="AX583">
            <v>0</v>
          </cell>
          <cell r="AY583">
            <v>322.58064516129031</v>
          </cell>
          <cell r="AZ583">
            <v>0</v>
          </cell>
          <cell r="BA583">
            <v>-322.58064516129031</v>
          </cell>
          <cell r="BB583">
            <v>72.58064516129032</v>
          </cell>
          <cell r="BC583">
            <v>0</v>
          </cell>
          <cell r="BD583">
            <v>0</v>
          </cell>
          <cell r="BE583">
            <v>0</v>
          </cell>
          <cell r="BF583">
            <v>-72.58064516129032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K583">
            <v>0</v>
          </cell>
          <cell r="CL583">
            <v>0</v>
          </cell>
          <cell r="CM583">
            <v>0</v>
          </cell>
          <cell r="CO583" t="str">
            <v>OLD</v>
          </cell>
        </row>
        <row r="584">
          <cell r="C584" t="str">
            <v>DC 190</v>
          </cell>
          <cell r="D584" t="str">
            <v>TB-1000</v>
          </cell>
          <cell r="E584" t="str">
            <v>Shubham DC</v>
          </cell>
          <cell r="F584" t="str">
            <v>DC2</v>
          </cell>
          <cell r="G584" t="str">
            <v>Rushita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23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23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23</v>
          </cell>
          <cell r="AK584">
            <v>49.99</v>
          </cell>
          <cell r="AL584">
            <v>1149.77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K584">
            <v>0</v>
          </cell>
          <cell r="CL584">
            <v>0</v>
          </cell>
          <cell r="CM584">
            <v>0</v>
          </cell>
          <cell r="CO584" t="str">
            <v>OLD</v>
          </cell>
        </row>
        <row r="585">
          <cell r="C585" t="str">
            <v>DC 191</v>
          </cell>
          <cell r="D585" t="str">
            <v>FAB-413</v>
          </cell>
          <cell r="E585" t="str">
            <v>Tejas DC</v>
          </cell>
          <cell r="F585" t="str">
            <v>DC2</v>
          </cell>
          <cell r="G585" t="str">
            <v>Rushita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8</v>
          </cell>
          <cell r="N585">
            <v>0</v>
          </cell>
          <cell r="O585">
            <v>0</v>
          </cell>
          <cell r="P585">
            <v>0</v>
          </cell>
          <cell r="Q585">
            <v>3</v>
          </cell>
          <cell r="R585">
            <v>0</v>
          </cell>
          <cell r="S585">
            <v>0</v>
          </cell>
          <cell r="T585">
            <v>0</v>
          </cell>
          <cell r="U585">
            <v>8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8</v>
          </cell>
          <cell r="AK585">
            <v>35.99</v>
          </cell>
          <cell r="AL585">
            <v>287.92</v>
          </cell>
          <cell r="AM585">
            <v>118.08</v>
          </cell>
          <cell r="AN585">
            <v>147.6</v>
          </cell>
          <cell r="AO585">
            <v>29.52</v>
          </cell>
          <cell r="AP585">
            <v>177.12</v>
          </cell>
          <cell r="AR585">
            <v>0</v>
          </cell>
          <cell r="AS585">
            <v>100</v>
          </cell>
          <cell r="AT585">
            <v>0</v>
          </cell>
          <cell r="AU585">
            <v>0</v>
          </cell>
          <cell r="AV585">
            <v>100</v>
          </cell>
          <cell r="AW585">
            <v>118.08</v>
          </cell>
          <cell r="AX585">
            <v>0</v>
          </cell>
          <cell r="AY585">
            <v>64.516129032258064</v>
          </cell>
          <cell r="AZ585">
            <v>0</v>
          </cell>
          <cell r="BA585">
            <v>-64.516129032258064</v>
          </cell>
          <cell r="BB585">
            <v>16.451612903225808</v>
          </cell>
          <cell r="BC585">
            <v>0</v>
          </cell>
          <cell r="BD585">
            <v>0</v>
          </cell>
          <cell r="BE585">
            <v>0</v>
          </cell>
          <cell r="BF585">
            <v>-16.451612903225808</v>
          </cell>
          <cell r="BG585">
            <v>0</v>
          </cell>
          <cell r="BH585">
            <v>0</v>
          </cell>
          <cell r="BI585">
            <v>100</v>
          </cell>
          <cell r="BJ585">
            <v>0</v>
          </cell>
          <cell r="BK585">
            <v>0</v>
          </cell>
          <cell r="BL585">
            <v>100</v>
          </cell>
          <cell r="BM585">
            <v>0</v>
          </cell>
          <cell r="BN585">
            <v>1</v>
          </cell>
          <cell r="BO585">
            <v>64.516129032258064</v>
          </cell>
          <cell r="BP585">
            <v>38.870000000000005</v>
          </cell>
          <cell r="BQ585">
            <v>-25.64612903225806</v>
          </cell>
          <cell r="BR585">
            <v>17.741935483870968</v>
          </cell>
          <cell r="BS585">
            <v>-2.8048500000000001</v>
          </cell>
          <cell r="BT585">
            <v>0</v>
          </cell>
          <cell r="BU585">
            <v>-2.8048500000000001</v>
          </cell>
          <cell r="BV585">
            <v>-20.54678548387097</v>
          </cell>
          <cell r="BW585">
            <v>-7.215976331360946E-2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K585">
            <v>0</v>
          </cell>
          <cell r="CL585">
            <v>0</v>
          </cell>
          <cell r="CM585">
            <v>0</v>
          </cell>
          <cell r="CO585" t="str">
            <v>OLD</v>
          </cell>
        </row>
        <row r="586">
          <cell r="C586" t="str">
            <v>DC 192</v>
          </cell>
          <cell r="D586" t="str">
            <v>FAB-414</v>
          </cell>
          <cell r="E586" t="str">
            <v>Shubham DC</v>
          </cell>
          <cell r="F586" t="str">
            <v>DC2</v>
          </cell>
          <cell r="G586" t="str">
            <v>Rushita</v>
          </cell>
          <cell r="I586">
            <v>1</v>
          </cell>
          <cell r="J586">
            <v>0</v>
          </cell>
          <cell r="K586">
            <v>0</v>
          </cell>
          <cell r="L586">
            <v>0</v>
          </cell>
          <cell r="M586">
            <v>3</v>
          </cell>
          <cell r="N586">
            <v>0</v>
          </cell>
          <cell r="O586">
            <v>11</v>
          </cell>
          <cell r="P586">
            <v>0</v>
          </cell>
          <cell r="Q586">
            <v>4</v>
          </cell>
          <cell r="R586">
            <v>0</v>
          </cell>
          <cell r="S586">
            <v>3</v>
          </cell>
          <cell r="T586">
            <v>0</v>
          </cell>
          <cell r="U586">
            <v>4</v>
          </cell>
          <cell r="V586">
            <v>0</v>
          </cell>
          <cell r="W586">
            <v>11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1</v>
          </cell>
          <cell r="AJ586">
            <v>14</v>
          </cell>
          <cell r="AK586">
            <v>55.019771428571424</v>
          </cell>
          <cell r="AL586">
            <v>770.27679999999998</v>
          </cell>
          <cell r="AM586">
            <v>404.89639999999997</v>
          </cell>
          <cell r="AN586">
            <v>506.12049999999994</v>
          </cell>
          <cell r="AO586">
            <v>101.22409999999999</v>
          </cell>
          <cell r="AP586">
            <v>607.3445999999999</v>
          </cell>
          <cell r="AR586">
            <v>0</v>
          </cell>
          <cell r="AS586">
            <v>200</v>
          </cell>
          <cell r="AT586">
            <v>0</v>
          </cell>
          <cell r="AU586">
            <v>0</v>
          </cell>
          <cell r="AV586">
            <v>200</v>
          </cell>
          <cell r="AW586">
            <v>162.26639999999998</v>
          </cell>
          <cell r="AX586">
            <v>1</v>
          </cell>
          <cell r="AY586">
            <v>129.03225806451613</v>
          </cell>
          <cell r="AZ586">
            <v>63.64</v>
          </cell>
          <cell r="BA586">
            <v>-65.392258064516128</v>
          </cell>
          <cell r="BB586">
            <v>23.870967741935484</v>
          </cell>
          <cell r="BC586">
            <v>16.040000000000003</v>
          </cell>
          <cell r="BD586">
            <v>16.83296</v>
          </cell>
          <cell r="BE586">
            <v>-26.354250322580643</v>
          </cell>
          <cell r="BF586">
            <v>-50.225218064516127</v>
          </cell>
          <cell r="BG586">
            <v>-0.41411455566594346</v>
          </cell>
          <cell r="BH586">
            <v>25.561290322580646</v>
          </cell>
          <cell r="BI586">
            <v>300</v>
          </cell>
          <cell r="BJ586">
            <v>0</v>
          </cell>
          <cell r="BK586">
            <v>0</v>
          </cell>
          <cell r="BL586">
            <v>300</v>
          </cell>
          <cell r="BM586">
            <v>242.63000000000002</v>
          </cell>
          <cell r="BN586">
            <v>0</v>
          </cell>
          <cell r="BO586">
            <v>193.54838709677421</v>
          </cell>
          <cell r="BP586">
            <v>0</v>
          </cell>
          <cell r="BQ586">
            <v>-193.54838709677421</v>
          </cell>
          <cell r="BR586">
            <v>53.225806451612911</v>
          </cell>
          <cell r="BS586">
            <v>0</v>
          </cell>
          <cell r="BT586">
            <v>0</v>
          </cell>
          <cell r="BU586">
            <v>0</v>
          </cell>
          <cell r="BV586">
            <v>-53.225806451612911</v>
          </cell>
          <cell r="BW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K586">
            <v>0</v>
          </cell>
          <cell r="CL586">
            <v>0</v>
          </cell>
          <cell r="CM586">
            <v>0</v>
          </cell>
          <cell r="CO586" t="str">
            <v>NEW24</v>
          </cell>
        </row>
        <row r="587">
          <cell r="C587" t="str">
            <v>DC 193</v>
          </cell>
          <cell r="D587" t="str">
            <v>FAB-415</v>
          </cell>
          <cell r="E587" t="str">
            <v>Shubham DC</v>
          </cell>
          <cell r="F587" t="str">
            <v>DC2</v>
          </cell>
          <cell r="G587" t="str">
            <v>Rushita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16</v>
          </cell>
          <cell r="N587">
            <v>1</v>
          </cell>
          <cell r="O587">
            <v>12</v>
          </cell>
          <cell r="P587">
            <v>0</v>
          </cell>
          <cell r="Q587">
            <v>1</v>
          </cell>
          <cell r="R587">
            <v>0</v>
          </cell>
          <cell r="S587">
            <v>0</v>
          </cell>
          <cell r="T587">
            <v>0</v>
          </cell>
          <cell r="U587">
            <v>16</v>
          </cell>
          <cell r="V587">
            <v>1</v>
          </cell>
          <cell r="W587">
            <v>12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29</v>
          </cell>
          <cell r="AK587">
            <v>119.99</v>
          </cell>
          <cell r="AL587">
            <v>3479.71</v>
          </cell>
          <cell r="AM587">
            <v>131.69</v>
          </cell>
          <cell r="AN587">
            <v>164.61250000000001</v>
          </cell>
          <cell r="AO587">
            <v>32.922499999999999</v>
          </cell>
          <cell r="AP587">
            <v>197.53500000000003</v>
          </cell>
          <cell r="AR587">
            <v>0</v>
          </cell>
          <cell r="AS587">
            <v>500</v>
          </cell>
          <cell r="AT587">
            <v>0</v>
          </cell>
          <cell r="AU587">
            <v>0</v>
          </cell>
          <cell r="AV587">
            <v>500</v>
          </cell>
          <cell r="AW587">
            <v>0</v>
          </cell>
          <cell r="AX587">
            <v>0</v>
          </cell>
          <cell r="AY587">
            <v>322.58064516129031</v>
          </cell>
          <cell r="AZ587">
            <v>0</v>
          </cell>
          <cell r="BA587">
            <v>-322.58064516129031</v>
          </cell>
          <cell r="BB587">
            <v>59.677419354838705</v>
          </cell>
          <cell r="BC587">
            <v>0</v>
          </cell>
          <cell r="BD587">
            <v>2.0444599999999999</v>
          </cell>
          <cell r="BE587">
            <v>-81.721879354838705</v>
          </cell>
          <cell r="BF587">
            <v>-141.3992987096774</v>
          </cell>
          <cell r="BG587">
            <v>0</v>
          </cell>
          <cell r="BH587">
            <v>79.677419354838705</v>
          </cell>
          <cell r="BI587">
            <v>200</v>
          </cell>
          <cell r="BJ587">
            <v>0</v>
          </cell>
          <cell r="BK587">
            <v>0</v>
          </cell>
          <cell r="BL587">
            <v>200</v>
          </cell>
          <cell r="BM587">
            <v>131.69</v>
          </cell>
          <cell r="BN587">
            <v>0</v>
          </cell>
          <cell r="BO587">
            <v>129.03225806451613</v>
          </cell>
          <cell r="BP587">
            <v>0</v>
          </cell>
          <cell r="BQ587">
            <v>-129.03225806451613</v>
          </cell>
          <cell r="BR587">
            <v>35.483870967741936</v>
          </cell>
          <cell r="BS587">
            <v>0</v>
          </cell>
          <cell r="BT587">
            <v>0</v>
          </cell>
          <cell r="BU587">
            <v>0</v>
          </cell>
          <cell r="BV587">
            <v>-35.483870967741936</v>
          </cell>
          <cell r="BW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K587">
            <v>0</v>
          </cell>
          <cell r="CL587">
            <v>0</v>
          </cell>
          <cell r="CM587">
            <v>0</v>
          </cell>
          <cell r="CO587" t="str">
            <v>NEW24</v>
          </cell>
        </row>
        <row r="588">
          <cell r="C588" t="str">
            <v>DC 194</v>
          </cell>
          <cell r="D588" t="str">
            <v>FAB-416</v>
          </cell>
          <cell r="E588" t="str">
            <v>Shubham DC</v>
          </cell>
          <cell r="F588" t="str">
            <v>DC2</v>
          </cell>
          <cell r="G588" t="str">
            <v>Rushita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1</v>
          </cell>
          <cell r="O588">
            <v>15</v>
          </cell>
          <cell r="P588">
            <v>0</v>
          </cell>
          <cell r="Q588">
            <v>2</v>
          </cell>
          <cell r="R588">
            <v>1</v>
          </cell>
          <cell r="S588">
            <v>0</v>
          </cell>
          <cell r="T588">
            <v>0</v>
          </cell>
          <cell r="U588">
            <v>0</v>
          </cell>
          <cell r="V588">
            <v>1</v>
          </cell>
          <cell r="W588">
            <v>15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16</v>
          </cell>
          <cell r="AK588">
            <v>124.85666666666668</v>
          </cell>
          <cell r="AL588">
            <v>1997.7066666666669</v>
          </cell>
          <cell r="AM588">
            <v>411.87</v>
          </cell>
          <cell r="AN588">
            <v>514.83749999999998</v>
          </cell>
          <cell r="AO588">
            <v>102.9675</v>
          </cell>
          <cell r="AP588">
            <v>617.80499999999995</v>
          </cell>
          <cell r="AR588">
            <v>0</v>
          </cell>
          <cell r="AS588">
            <v>800</v>
          </cell>
          <cell r="AT588">
            <v>0</v>
          </cell>
          <cell r="AU588">
            <v>0</v>
          </cell>
          <cell r="AV588">
            <v>800</v>
          </cell>
          <cell r="AW588">
            <v>264.64</v>
          </cell>
          <cell r="AX588">
            <v>1</v>
          </cell>
          <cell r="AY588">
            <v>516.12903225806451</v>
          </cell>
          <cell r="AZ588">
            <v>117.59</v>
          </cell>
          <cell r="BA588">
            <v>-398.53903225806448</v>
          </cell>
          <cell r="BB588">
            <v>95.483870967741936</v>
          </cell>
          <cell r="BC588">
            <v>-8.2703999999999951</v>
          </cell>
          <cell r="BD588">
            <v>0</v>
          </cell>
          <cell r="BE588">
            <v>-117.01491612903226</v>
          </cell>
          <cell r="BF588">
            <v>-212.49878709677421</v>
          </cell>
          <cell r="BG588">
            <v>-0.99510941516312823</v>
          </cell>
          <cell r="BH588">
            <v>108.74451612903226</v>
          </cell>
          <cell r="BI588">
            <v>200</v>
          </cell>
          <cell r="BJ588">
            <v>0</v>
          </cell>
          <cell r="BK588">
            <v>0</v>
          </cell>
          <cell r="BL588">
            <v>200</v>
          </cell>
          <cell r="BM588">
            <v>147.23000000000002</v>
          </cell>
          <cell r="BN588">
            <v>0</v>
          </cell>
          <cell r="BO588">
            <v>129.03225806451613</v>
          </cell>
          <cell r="BP588">
            <v>0</v>
          </cell>
          <cell r="BQ588">
            <v>-129.03225806451613</v>
          </cell>
          <cell r="BR588">
            <v>35.483870967741936</v>
          </cell>
          <cell r="BS588">
            <v>0</v>
          </cell>
          <cell r="BT588">
            <v>0</v>
          </cell>
          <cell r="BU588">
            <v>0</v>
          </cell>
          <cell r="BV588">
            <v>-35.483870967741936</v>
          </cell>
          <cell r="BW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K588">
            <v>0</v>
          </cell>
          <cell r="CL588">
            <v>0</v>
          </cell>
          <cell r="CM588">
            <v>0</v>
          </cell>
          <cell r="CO588" t="str">
            <v>NEW24</v>
          </cell>
        </row>
        <row r="589">
          <cell r="C589" t="str">
            <v>DC 195</v>
          </cell>
          <cell r="D589" t="str">
            <v>FAB-417</v>
          </cell>
          <cell r="E589" t="str">
            <v>Shubham DC</v>
          </cell>
          <cell r="F589" t="str">
            <v>DC2</v>
          </cell>
          <cell r="G589" t="str">
            <v>Rushita</v>
          </cell>
          <cell r="I589">
            <v>1</v>
          </cell>
          <cell r="J589">
            <v>0</v>
          </cell>
          <cell r="K589">
            <v>0</v>
          </cell>
          <cell r="L589">
            <v>0</v>
          </cell>
          <cell r="M589">
            <v>59</v>
          </cell>
          <cell r="N589">
            <v>1</v>
          </cell>
          <cell r="O589">
            <v>12</v>
          </cell>
          <cell r="P589">
            <v>0</v>
          </cell>
          <cell r="Q589">
            <v>3</v>
          </cell>
          <cell r="R589">
            <v>0</v>
          </cell>
          <cell r="S589">
            <v>0</v>
          </cell>
          <cell r="T589">
            <v>0</v>
          </cell>
          <cell r="U589">
            <v>60</v>
          </cell>
          <cell r="V589">
            <v>1</v>
          </cell>
          <cell r="W589">
            <v>12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1</v>
          </cell>
          <cell r="AJ589">
            <v>72</v>
          </cell>
          <cell r="AK589">
            <v>179.99</v>
          </cell>
          <cell r="AL589">
            <v>12959.28</v>
          </cell>
          <cell r="AM589">
            <v>585.13</v>
          </cell>
          <cell r="AN589">
            <v>731.41250000000002</v>
          </cell>
          <cell r="AO589">
            <v>146.2825</v>
          </cell>
          <cell r="AP589">
            <v>877.69500000000005</v>
          </cell>
          <cell r="AR589">
            <v>0</v>
          </cell>
          <cell r="AS589">
            <v>1000</v>
          </cell>
          <cell r="AT589">
            <v>0</v>
          </cell>
          <cell r="AU589">
            <v>0</v>
          </cell>
          <cell r="AV589">
            <v>1000</v>
          </cell>
          <cell r="AW589">
            <v>585.13</v>
          </cell>
          <cell r="AX589">
            <v>1</v>
          </cell>
          <cell r="AY589">
            <v>645.16129032258061</v>
          </cell>
          <cell r="AZ589">
            <v>171.99</v>
          </cell>
          <cell r="BA589">
            <v>-473.1712903225806</v>
          </cell>
          <cell r="BB589">
            <v>119.35483870967741</v>
          </cell>
          <cell r="BC589">
            <v>17.440000000000012</v>
          </cell>
          <cell r="BD589">
            <v>5.5529700000000011</v>
          </cell>
          <cell r="BE589">
            <v>-107.33361516129028</v>
          </cell>
          <cell r="BF589">
            <v>-226.68845387096769</v>
          </cell>
          <cell r="BG589">
            <v>-0.62406892936385994</v>
          </cell>
          <cell r="BH589">
            <v>119.22064516129029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K589">
            <v>0</v>
          </cell>
          <cell r="CL589">
            <v>0</v>
          </cell>
          <cell r="CM589">
            <v>0</v>
          </cell>
          <cell r="CO589" t="str">
            <v>NEW24</v>
          </cell>
        </row>
        <row r="590">
          <cell r="C590" t="str">
            <v>DC 196</v>
          </cell>
          <cell r="D590" t="str">
            <v>FAB-419</v>
          </cell>
          <cell r="E590" t="str">
            <v>DC</v>
          </cell>
          <cell r="F590" t="str">
            <v>DC2</v>
          </cell>
          <cell r="G590" t="str">
            <v>Rushita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9.99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K590">
            <v>0</v>
          </cell>
          <cell r="CL590">
            <v>0</v>
          </cell>
          <cell r="CM590">
            <v>0</v>
          </cell>
          <cell r="CO590" t="str">
            <v>OLD</v>
          </cell>
        </row>
        <row r="591">
          <cell r="C591" t="str">
            <v>DC 197</v>
          </cell>
          <cell r="D591" t="str">
            <v>FAB-420</v>
          </cell>
          <cell r="E591" t="str">
            <v>Tejas DC</v>
          </cell>
          <cell r="F591" t="str">
            <v>DC2</v>
          </cell>
          <cell r="G591" t="str">
            <v>Rushita</v>
          </cell>
          <cell r="I591">
            <v>1</v>
          </cell>
          <cell r="J591">
            <v>1</v>
          </cell>
          <cell r="K591">
            <v>0</v>
          </cell>
          <cell r="L591">
            <v>0</v>
          </cell>
          <cell r="M591">
            <v>31</v>
          </cell>
          <cell r="N591">
            <v>1</v>
          </cell>
          <cell r="O591">
            <v>0</v>
          </cell>
          <cell r="P591">
            <v>0</v>
          </cell>
          <cell r="Q591">
            <v>5</v>
          </cell>
          <cell r="R591">
            <v>0</v>
          </cell>
          <cell r="S591">
            <v>0</v>
          </cell>
          <cell r="T591">
            <v>0</v>
          </cell>
          <cell r="U591">
            <v>32</v>
          </cell>
          <cell r="V591">
            <v>2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2</v>
          </cell>
          <cell r="AJ591">
            <v>32</v>
          </cell>
          <cell r="AK591">
            <v>41.99</v>
          </cell>
          <cell r="AL591">
            <v>1343.68</v>
          </cell>
          <cell r="AM591">
            <v>226.19545906529666</v>
          </cell>
          <cell r="AN591">
            <v>282.74432383162082</v>
          </cell>
          <cell r="AO591">
            <v>56.548864766324165</v>
          </cell>
          <cell r="AP591">
            <v>339.293188597945</v>
          </cell>
          <cell r="AR591">
            <v>200</v>
          </cell>
          <cell r="AS591">
            <v>0</v>
          </cell>
          <cell r="AT591">
            <v>0</v>
          </cell>
          <cell r="AU591">
            <v>0</v>
          </cell>
          <cell r="AV591">
            <v>200</v>
          </cell>
          <cell r="AW591">
            <v>135.60545906529666</v>
          </cell>
          <cell r="AX591">
            <v>1</v>
          </cell>
          <cell r="AY591">
            <v>129.03225806451613</v>
          </cell>
          <cell r="AZ591">
            <v>41.93</v>
          </cell>
          <cell r="BA591">
            <v>-87.102258064516121</v>
          </cell>
          <cell r="BB591">
            <v>29.032258064516128</v>
          </cell>
          <cell r="BC591">
            <v>-2.178262500000006</v>
          </cell>
          <cell r="BD591">
            <v>0</v>
          </cell>
          <cell r="BE591">
            <v>-2.6169721774193611</v>
          </cell>
          <cell r="BF591">
            <v>-31.649230241935488</v>
          </cell>
          <cell r="BG591">
            <v>-6.241288283852519E-2</v>
          </cell>
          <cell r="BH591">
            <v>0.4387096774193549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90.59</v>
          </cell>
          <cell r="BN591">
            <v>1</v>
          </cell>
          <cell r="BO591">
            <v>0</v>
          </cell>
          <cell r="BP591">
            <v>45.45</v>
          </cell>
          <cell r="BQ591">
            <v>45.45</v>
          </cell>
          <cell r="BR591">
            <v>0</v>
          </cell>
          <cell r="BS591">
            <v>2.7752499999999998</v>
          </cell>
          <cell r="BT591">
            <v>0</v>
          </cell>
          <cell r="BU591">
            <v>2.7752499999999998</v>
          </cell>
          <cell r="BV591">
            <v>2.7752499999999998</v>
          </cell>
          <cell r="BW591">
            <v>6.1061606160616053E-2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K591">
            <v>0</v>
          </cell>
          <cell r="CL591">
            <v>0</v>
          </cell>
          <cell r="CM591">
            <v>0</v>
          </cell>
          <cell r="CO591" t="str">
            <v>OLD</v>
          </cell>
        </row>
        <row r="592">
          <cell r="C592" t="str">
            <v>DC 198</v>
          </cell>
          <cell r="D592" t="str">
            <v>FAB-421</v>
          </cell>
          <cell r="E592" t="str">
            <v>Tejas DC</v>
          </cell>
          <cell r="F592" t="str">
            <v>DC2</v>
          </cell>
          <cell r="G592" t="str">
            <v>Rushita</v>
          </cell>
          <cell r="I592">
            <v>1</v>
          </cell>
          <cell r="J592">
            <v>0</v>
          </cell>
          <cell r="K592">
            <v>0</v>
          </cell>
          <cell r="L592">
            <v>0</v>
          </cell>
          <cell r="M592">
            <v>61</v>
          </cell>
          <cell r="N592">
            <v>1</v>
          </cell>
          <cell r="O592">
            <v>0</v>
          </cell>
          <cell r="P592">
            <v>0</v>
          </cell>
          <cell r="Q592">
            <v>9</v>
          </cell>
          <cell r="R592">
            <v>0</v>
          </cell>
          <cell r="S592">
            <v>0</v>
          </cell>
          <cell r="T592">
            <v>0</v>
          </cell>
          <cell r="U592">
            <v>62</v>
          </cell>
          <cell r="V592">
            <v>1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1</v>
          </cell>
          <cell r="AJ592">
            <v>62</v>
          </cell>
          <cell r="AK592">
            <v>58.656666666666666</v>
          </cell>
          <cell r="AL592">
            <v>3636.7133333333331</v>
          </cell>
          <cell r="AM592">
            <v>570.04312899524666</v>
          </cell>
          <cell r="AN592">
            <v>712.55391124405844</v>
          </cell>
          <cell r="AO592">
            <v>142.51078224881167</v>
          </cell>
          <cell r="AP592">
            <v>855.06469349287011</v>
          </cell>
          <cell r="AR592">
            <v>500</v>
          </cell>
          <cell r="AS592">
            <v>0</v>
          </cell>
          <cell r="AT592">
            <v>0</v>
          </cell>
          <cell r="AU592">
            <v>0</v>
          </cell>
          <cell r="AV592">
            <v>500</v>
          </cell>
          <cell r="AW592">
            <v>413.65312899524662</v>
          </cell>
          <cell r="AX592">
            <v>0</v>
          </cell>
          <cell r="AY592">
            <v>322.58064516129031</v>
          </cell>
          <cell r="AZ592">
            <v>0</v>
          </cell>
          <cell r="BA592">
            <v>-322.58064516129031</v>
          </cell>
          <cell r="BB592">
            <v>72.58064516129032</v>
          </cell>
          <cell r="BC592">
            <v>0</v>
          </cell>
          <cell r="BD592">
            <v>1.33</v>
          </cell>
          <cell r="BE592">
            <v>-1.6848387096774196</v>
          </cell>
          <cell r="BF592">
            <v>-74.265483870967742</v>
          </cell>
          <cell r="BG592">
            <v>0</v>
          </cell>
          <cell r="BH592">
            <v>0.35483870967741937</v>
          </cell>
          <cell r="BI592">
            <v>400</v>
          </cell>
          <cell r="BJ592">
            <v>0</v>
          </cell>
          <cell r="BK592">
            <v>0</v>
          </cell>
          <cell r="BL592">
            <v>400</v>
          </cell>
          <cell r="BM592">
            <v>156.38999999999999</v>
          </cell>
          <cell r="BN592">
            <v>1</v>
          </cell>
          <cell r="BO592">
            <v>258.06451612903226</v>
          </cell>
          <cell r="BP592">
            <v>55.5</v>
          </cell>
          <cell r="BQ592">
            <v>-202.56451612903226</v>
          </cell>
          <cell r="BR592">
            <v>70.967741935483872</v>
          </cell>
          <cell r="BS592">
            <v>0.77750000000000341</v>
          </cell>
          <cell r="BT592">
            <v>0</v>
          </cell>
          <cell r="BU592">
            <v>0.77750000000000341</v>
          </cell>
          <cell r="BV592">
            <v>-70.190241935483868</v>
          </cell>
          <cell r="BW592">
            <v>1.4009009009009071E-2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K592">
            <v>0</v>
          </cell>
          <cell r="CL592">
            <v>0</v>
          </cell>
          <cell r="CM592">
            <v>0</v>
          </cell>
          <cell r="CO592" t="str">
            <v>OLD</v>
          </cell>
        </row>
        <row r="593">
          <cell r="C593" t="str">
            <v>DC 199</v>
          </cell>
          <cell r="D593" t="str">
            <v>FAB-422</v>
          </cell>
          <cell r="E593" t="str">
            <v>Ronak DC</v>
          </cell>
          <cell r="F593" t="str">
            <v>DC2</v>
          </cell>
          <cell r="G593" t="str">
            <v>Rushita</v>
          </cell>
          <cell r="I593">
            <v>2</v>
          </cell>
          <cell r="J593">
            <v>0</v>
          </cell>
          <cell r="K593">
            <v>0</v>
          </cell>
          <cell r="L593">
            <v>0</v>
          </cell>
          <cell r="M593">
            <v>86</v>
          </cell>
          <cell r="N593">
            <v>2</v>
          </cell>
          <cell r="O593">
            <v>0</v>
          </cell>
          <cell r="P593">
            <v>0</v>
          </cell>
          <cell r="Q593">
            <v>2</v>
          </cell>
          <cell r="R593">
            <v>0</v>
          </cell>
          <cell r="S593">
            <v>0</v>
          </cell>
          <cell r="T593">
            <v>0</v>
          </cell>
          <cell r="U593">
            <v>88</v>
          </cell>
          <cell r="V593">
            <v>1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2</v>
          </cell>
          <cell r="AJ593">
            <v>88</v>
          </cell>
          <cell r="AK593">
            <v>74.989999999999995</v>
          </cell>
          <cell r="AL593">
            <v>6599.12</v>
          </cell>
          <cell r="AM593">
            <v>161.51</v>
          </cell>
          <cell r="AN593">
            <v>201.88749999999999</v>
          </cell>
          <cell r="AO593">
            <v>40.377499999999998</v>
          </cell>
          <cell r="AP593">
            <v>242.26499999999999</v>
          </cell>
          <cell r="AR593">
            <v>0</v>
          </cell>
          <cell r="AS593">
            <v>0</v>
          </cell>
          <cell r="AT593">
            <v>200</v>
          </cell>
          <cell r="AU593">
            <v>0</v>
          </cell>
          <cell r="AV593">
            <v>200</v>
          </cell>
          <cell r="AW593">
            <v>161.51</v>
          </cell>
          <cell r="AX593">
            <v>3</v>
          </cell>
          <cell r="AY593">
            <v>129.03225806451613</v>
          </cell>
          <cell r="AZ593">
            <v>239.96999999999997</v>
          </cell>
          <cell r="BA593">
            <v>110.93774193548384</v>
          </cell>
          <cell r="BB593">
            <v>29.032258064516128</v>
          </cell>
          <cell r="BC593">
            <v>31.789649999999995</v>
          </cell>
          <cell r="BD593">
            <v>24.260000000000005</v>
          </cell>
          <cell r="BE593">
            <v>6.9490048387096666</v>
          </cell>
          <cell r="BF593">
            <v>-22.083253225806462</v>
          </cell>
          <cell r="BG593">
            <v>2.895780655377617E-2</v>
          </cell>
          <cell r="BH593">
            <v>0.58064516129032262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K593">
            <v>0</v>
          </cell>
          <cell r="CL593">
            <v>0</v>
          </cell>
          <cell r="CM593">
            <v>0</v>
          </cell>
          <cell r="CO593" t="str">
            <v>OLD</v>
          </cell>
        </row>
        <row r="594">
          <cell r="C594" t="str">
            <v>DC 200</v>
          </cell>
          <cell r="D594" t="str">
            <v>FAB-423</v>
          </cell>
          <cell r="E594" t="str">
            <v>Tejas DC</v>
          </cell>
          <cell r="F594" t="str">
            <v>DC2</v>
          </cell>
          <cell r="G594" t="str">
            <v>Rushita</v>
          </cell>
          <cell r="I594">
            <v>2</v>
          </cell>
          <cell r="J594">
            <v>0</v>
          </cell>
          <cell r="K594">
            <v>0</v>
          </cell>
          <cell r="L594">
            <v>0</v>
          </cell>
          <cell r="M594">
            <v>90</v>
          </cell>
          <cell r="N594">
            <v>0</v>
          </cell>
          <cell r="O594">
            <v>0</v>
          </cell>
          <cell r="P594">
            <v>0</v>
          </cell>
          <cell r="Q594">
            <v>5</v>
          </cell>
          <cell r="R594">
            <v>0</v>
          </cell>
          <cell r="S594">
            <v>0</v>
          </cell>
          <cell r="T594">
            <v>0</v>
          </cell>
          <cell r="U594">
            <v>94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2</v>
          </cell>
          <cell r="AJ594">
            <v>90</v>
          </cell>
          <cell r="AK594">
            <v>96.847142857142856</v>
          </cell>
          <cell r="AL594">
            <v>8716.2428571428572</v>
          </cell>
          <cell r="AM594">
            <v>723.78</v>
          </cell>
          <cell r="AN594">
            <v>904.72500000000002</v>
          </cell>
          <cell r="AO594">
            <v>180.94499999999999</v>
          </cell>
          <cell r="AP594">
            <v>1085.67</v>
          </cell>
          <cell r="AR594">
            <v>200</v>
          </cell>
          <cell r="AS594">
            <v>0</v>
          </cell>
          <cell r="AT594">
            <v>0</v>
          </cell>
          <cell r="AU594">
            <v>0</v>
          </cell>
          <cell r="AV594">
            <v>200</v>
          </cell>
          <cell r="AW594">
            <v>383.02</v>
          </cell>
          <cell r="AX594">
            <v>2</v>
          </cell>
          <cell r="AY594">
            <v>129.03225806451613</v>
          </cell>
          <cell r="AZ594">
            <v>236.2</v>
          </cell>
          <cell r="BA594">
            <v>107.16774193548386</v>
          </cell>
          <cell r="BB594">
            <v>29.032258064516128</v>
          </cell>
          <cell r="BC594">
            <v>82.891549999999995</v>
          </cell>
          <cell r="BD594">
            <v>4</v>
          </cell>
          <cell r="BE594">
            <v>78.891549999999995</v>
          </cell>
          <cell r="BF594">
            <v>49.859291935483867</v>
          </cell>
          <cell r="BG594">
            <v>0.33400317527519052</v>
          </cell>
          <cell r="BH594">
            <v>0</v>
          </cell>
          <cell r="BI594">
            <v>100</v>
          </cell>
          <cell r="BJ594">
            <v>0</v>
          </cell>
          <cell r="BK594">
            <v>0</v>
          </cell>
          <cell r="BL594">
            <v>100</v>
          </cell>
          <cell r="BM594">
            <v>340.76</v>
          </cell>
          <cell r="BN594">
            <v>0</v>
          </cell>
          <cell r="BO594">
            <v>64.516129032258064</v>
          </cell>
          <cell r="BP594">
            <v>0</v>
          </cell>
          <cell r="BQ594">
            <v>-64.516129032258064</v>
          </cell>
          <cell r="BR594">
            <v>17.741935483870968</v>
          </cell>
          <cell r="BS594">
            <v>0</v>
          </cell>
          <cell r="BT594">
            <v>0</v>
          </cell>
          <cell r="BU594">
            <v>0</v>
          </cell>
          <cell r="BV594">
            <v>-17.741935483870968</v>
          </cell>
          <cell r="BW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K594">
            <v>0</v>
          </cell>
          <cell r="CL594">
            <v>0</v>
          </cell>
          <cell r="CM594">
            <v>0</v>
          </cell>
          <cell r="CO594" t="str">
            <v>OLD</v>
          </cell>
        </row>
        <row r="595">
          <cell r="C595" t="str">
            <v>DC 201</v>
          </cell>
          <cell r="D595" t="str">
            <v>FAB-424</v>
          </cell>
          <cell r="E595" t="str">
            <v>Ronak DC</v>
          </cell>
          <cell r="F595" t="str">
            <v>DC2</v>
          </cell>
          <cell r="G595" t="str">
            <v>Rushita</v>
          </cell>
          <cell r="H595" t="str">
            <v>TOP 150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15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15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15</v>
          </cell>
          <cell r="AK595">
            <v>128.74</v>
          </cell>
          <cell r="AL595">
            <v>1931.1000000000001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R595">
            <v>0</v>
          </cell>
          <cell r="AS595">
            <v>0</v>
          </cell>
          <cell r="AT595">
            <v>100</v>
          </cell>
          <cell r="AU595">
            <v>0</v>
          </cell>
          <cell r="AV595">
            <v>100</v>
          </cell>
          <cell r="AW595">
            <v>0</v>
          </cell>
          <cell r="AX595">
            <v>1</v>
          </cell>
          <cell r="AY595">
            <v>64.516129032258064</v>
          </cell>
          <cell r="AZ595">
            <v>141.82000000000002</v>
          </cell>
          <cell r="BA595">
            <v>77.303870967741958</v>
          </cell>
          <cell r="BB595">
            <v>14.516129032258064</v>
          </cell>
          <cell r="BC595">
            <v>2.1615500000000125</v>
          </cell>
          <cell r="BD595">
            <v>0</v>
          </cell>
          <cell r="BE595">
            <v>2.1615500000000125</v>
          </cell>
          <cell r="BF595">
            <v>-12.354579032258052</v>
          </cell>
          <cell r="BG595">
            <v>1.5241503314060162E-2</v>
          </cell>
          <cell r="BH595">
            <v>0</v>
          </cell>
          <cell r="BI595">
            <v>800</v>
          </cell>
          <cell r="BJ595">
            <v>0</v>
          </cell>
          <cell r="BK595">
            <v>0</v>
          </cell>
          <cell r="BL595">
            <v>800</v>
          </cell>
          <cell r="BM595">
            <v>0</v>
          </cell>
          <cell r="BN595">
            <v>0</v>
          </cell>
          <cell r="BO595">
            <v>516.12903225806451</v>
          </cell>
          <cell r="BP595">
            <v>0</v>
          </cell>
          <cell r="BQ595">
            <v>-516.12903225806451</v>
          </cell>
          <cell r="BR595">
            <v>141.93548387096774</v>
          </cell>
          <cell r="BS595">
            <v>0</v>
          </cell>
          <cell r="BT595">
            <v>0</v>
          </cell>
          <cell r="BU595">
            <v>0</v>
          </cell>
          <cell r="BV595">
            <v>-141.93548387096774</v>
          </cell>
          <cell r="BW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K595">
            <v>0</v>
          </cell>
          <cell r="CL595">
            <v>0</v>
          </cell>
          <cell r="CM595">
            <v>0</v>
          </cell>
          <cell r="CO595" t="str">
            <v>NEW24</v>
          </cell>
        </row>
        <row r="596">
          <cell r="C596" t="str">
            <v>DC 202</v>
          </cell>
          <cell r="D596" t="str">
            <v>FAB-425</v>
          </cell>
          <cell r="E596" t="str">
            <v>Ronak DC</v>
          </cell>
          <cell r="F596" t="str">
            <v>DC2</v>
          </cell>
          <cell r="G596" t="str">
            <v>Rushita</v>
          </cell>
          <cell r="I596">
            <v>2</v>
          </cell>
          <cell r="J596">
            <v>0</v>
          </cell>
          <cell r="K596">
            <v>0</v>
          </cell>
          <cell r="L596">
            <v>0</v>
          </cell>
          <cell r="M596">
            <v>58</v>
          </cell>
          <cell r="N596">
            <v>0</v>
          </cell>
          <cell r="O596">
            <v>0</v>
          </cell>
          <cell r="P596">
            <v>0</v>
          </cell>
          <cell r="Q596">
            <v>1</v>
          </cell>
          <cell r="R596">
            <v>0</v>
          </cell>
          <cell r="S596">
            <v>0</v>
          </cell>
          <cell r="T596">
            <v>0</v>
          </cell>
          <cell r="U596">
            <v>60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2</v>
          </cell>
          <cell r="AJ596">
            <v>58</v>
          </cell>
          <cell r="AK596">
            <v>149.99</v>
          </cell>
          <cell r="AL596">
            <v>8699.42</v>
          </cell>
          <cell r="AM596">
            <v>159.36000000000001</v>
          </cell>
          <cell r="AN596">
            <v>199.2</v>
          </cell>
          <cell r="AO596">
            <v>39.840000000000003</v>
          </cell>
          <cell r="AP596">
            <v>239.04</v>
          </cell>
          <cell r="AR596">
            <v>0</v>
          </cell>
          <cell r="AS596">
            <v>0</v>
          </cell>
          <cell r="AT596">
            <v>300</v>
          </cell>
          <cell r="AU596">
            <v>0</v>
          </cell>
          <cell r="AV596">
            <v>300</v>
          </cell>
          <cell r="AW596">
            <v>159.36000000000001</v>
          </cell>
          <cell r="AX596">
            <v>2</v>
          </cell>
          <cell r="AY596">
            <v>193.54838709677421</v>
          </cell>
          <cell r="AZ596">
            <v>322.48</v>
          </cell>
          <cell r="BA596">
            <v>128.93161290322581</v>
          </cell>
          <cell r="BB596">
            <v>43.548387096774199</v>
          </cell>
          <cell r="BC596">
            <v>27.430000000000007</v>
          </cell>
          <cell r="BD596">
            <v>0.48</v>
          </cell>
          <cell r="BE596">
            <v>26.950000000000006</v>
          </cell>
          <cell r="BF596">
            <v>-16.598387096774193</v>
          </cell>
          <cell r="BG596">
            <v>8.3571074175142659E-2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K596">
            <v>0</v>
          </cell>
          <cell r="CL596">
            <v>0</v>
          </cell>
          <cell r="CM596">
            <v>0</v>
          </cell>
          <cell r="CO596" t="str">
            <v>NEW24</v>
          </cell>
        </row>
        <row r="597">
          <cell r="C597" t="str">
            <v>DC 203</v>
          </cell>
          <cell r="D597" t="str">
            <v>FAB-426</v>
          </cell>
          <cell r="E597" t="str">
            <v>Ronak DC</v>
          </cell>
          <cell r="F597" t="str">
            <v>DC2</v>
          </cell>
          <cell r="G597" t="str">
            <v>Rushita</v>
          </cell>
          <cell r="I597">
            <v>2</v>
          </cell>
          <cell r="J597">
            <v>0</v>
          </cell>
          <cell r="K597">
            <v>0</v>
          </cell>
          <cell r="L597">
            <v>0</v>
          </cell>
          <cell r="M597">
            <v>31</v>
          </cell>
          <cell r="N597">
            <v>0</v>
          </cell>
          <cell r="O597">
            <v>0</v>
          </cell>
          <cell r="P597">
            <v>0</v>
          </cell>
          <cell r="Q597">
            <v>3</v>
          </cell>
          <cell r="R597">
            <v>0</v>
          </cell>
          <cell r="S597">
            <v>0</v>
          </cell>
          <cell r="T597">
            <v>0</v>
          </cell>
          <cell r="U597">
            <v>33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2</v>
          </cell>
          <cell r="AJ597">
            <v>31</v>
          </cell>
          <cell r="AK597">
            <v>84.323333333333323</v>
          </cell>
          <cell r="AL597">
            <v>2614.0233333333331</v>
          </cell>
          <cell r="AM597">
            <v>263.12</v>
          </cell>
          <cell r="AN597">
            <v>328.9</v>
          </cell>
          <cell r="AO597">
            <v>65.78</v>
          </cell>
          <cell r="AP597">
            <v>394.67999999999995</v>
          </cell>
          <cell r="AR597">
            <v>0</v>
          </cell>
          <cell r="AS597">
            <v>0</v>
          </cell>
          <cell r="AT597">
            <v>500</v>
          </cell>
          <cell r="AU597">
            <v>0</v>
          </cell>
          <cell r="AV597">
            <v>500</v>
          </cell>
          <cell r="AW597">
            <v>263.12</v>
          </cell>
          <cell r="AX597">
            <v>2</v>
          </cell>
          <cell r="AY597">
            <v>322.58064516129031</v>
          </cell>
          <cell r="AZ597">
            <v>159.35999999999999</v>
          </cell>
          <cell r="BA597">
            <v>-163.22064516129032</v>
          </cell>
          <cell r="BB597">
            <v>72.58064516129032</v>
          </cell>
          <cell r="BC597">
            <v>24.943100000000001</v>
          </cell>
          <cell r="BD597">
            <v>22.360000000000003</v>
          </cell>
          <cell r="BE597">
            <v>2.5830999999999982</v>
          </cell>
          <cell r="BF597">
            <v>-69.997545161290319</v>
          </cell>
          <cell r="BG597">
            <v>1.6209211847389549E-2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K597">
            <v>0</v>
          </cell>
          <cell r="CL597">
            <v>0</v>
          </cell>
          <cell r="CM597">
            <v>0</v>
          </cell>
          <cell r="CO597" t="str">
            <v>IMP. NEW24</v>
          </cell>
        </row>
        <row r="598">
          <cell r="C598" t="str">
            <v>DC 204</v>
          </cell>
          <cell r="D598" t="str">
            <v>FAB-427</v>
          </cell>
          <cell r="E598" t="str">
            <v>Ronak DC</v>
          </cell>
          <cell r="F598" t="str">
            <v>DC2</v>
          </cell>
          <cell r="G598" t="str">
            <v>Rushita</v>
          </cell>
          <cell r="I598">
            <v>2</v>
          </cell>
          <cell r="J598">
            <v>0</v>
          </cell>
          <cell r="K598">
            <v>0</v>
          </cell>
          <cell r="L598">
            <v>0</v>
          </cell>
          <cell r="M598">
            <v>89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92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2</v>
          </cell>
          <cell r="AJ598">
            <v>89</v>
          </cell>
          <cell r="AK598">
            <v>79.989999999999995</v>
          </cell>
          <cell r="AL598">
            <v>7119.11</v>
          </cell>
          <cell r="AM598">
            <v>85.589999999999989</v>
          </cell>
          <cell r="AN598">
            <v>106.98749999999998</v>
          </cell>
          <cell r="AO598">
            <v>21.397499999999994</v>
          </cell>
          <cell r="AP598">
            <v>128.38499999999999</v>
          </cell>
          <cell r="AR598">
            <v>0</v>
          </cell>
          <cell r="AS598">
            <v>0</v>
          </cell>
          <cell r="AT598">
            <v>800</v>
          </cell>
          <cell r="AU598">
            <v>0</v>
          </cell>
          <cell r="AV598">
            <v>800</v>
          </cell>
          <cell r="AW598">
            <v>85.589999999999989</v>
          </cell>
          <cell r="AX598">
            <v>2</v>
          </cell>
          <cell r="AY598">
            <v>516.12903225806451</v>
          </cell>
          <cell r="AZ598">
            <v>171.77999999999997</v>
          </cell>
          <cell r="BA598">
            <v>-344.34903225806454</v>
          </cell>
          <cell r="BB598">
            <v>116.12903225806451</v>
          </cell>
          <cell r="BC598">
            <v>-12.888450000000006</v>
          </cell>
          <cell r="BD598">
            <v>19.199999999999996</v>
          </cell>
          <cell r="BE598">
            <v>-32.088450000000002</v>
          </cell>
          <cell r="BF598">
            <v>-148.21748225806451</v>
          </cell>
          <cell r="BG598">
            <v>-0.18679968564442895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K598">
            <v>0</v>
          </cell>
          <cell r="CL598">
            <v>0</v>
          </cell>
          <cell r="CM598">
            <v>0</v>
          </cell>
          <cell r="CO598" t="str">
            <v>IMP. NEW24</v>
          </cell>
        </row>
        <row r="599">
          <cell r="C599" t="str">
            <v>DC 205</v>
          </cell>
          <cell r="D599" t="str">
            <v>FAB-428</v>
          </cell>
          <cell r="E599" t="str">
            <v>Ronak DC</v>
          </cell>
          <cell r="F599" t="str">
            <v>DC2</v>
          </cell>
          <cell r="G599" t="str">
            <v>Rushita</v>
          </cell>
          <cell r="H599" t="str">
            <v>TOP 150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65</v>
          </cell>
          <cell r="N599">
            <v>2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65</v>
          </cell>
          <cell r="V599">
            <v>2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67</v>
          </cell>
          <cell r="AK599">
            <v>116.99</v>
          </cell>
          <cell r="AL599">
            <v>7838.33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R599">
            <v>0</v>
          </cell>
          <cell r="AS599">
            <v>0</v>
          </cell>
          <cell r="AT599">
            <v>200</v>
          </cell>
          <cell r="AU599">
            <v>0</v>
          </cell>
          <cell r="AV599">
            <v>200</v>
          </cell>
          <cell r="AW599">
            <v>0</v>
          </cell>
          <cell r="AX599">
            <v>0</v>
          </cell>
          <cell r="AY599">
            <v>129.03225806451613</v>
          </cell>
          <cell r="AZ599">
            <v>0</v>
          </cell>
          <cell r="BA599">
            <v>-129.03225806451613</v>
          </cell>
          <cell r="BB599">
            <v>29.032258064516128</v>
          </cell>
          <cell r="BC599">
            <v>0</v>
          </cell>
          <cell r="BD599">
            <v>0</v>
          </cell>
          <cell r="BE599">
            <v>-6.1096774193548384</v>
          </cell>
          <cell r="BF599">
            <v>-35.141935483870967</v>
          </cell>
          <cell r="BG599">
            <v>0</v>
          </cell>
          <cell r="BH599">
            <v>6.1096774193548384</v>
          </cell>
          <cell r="BI599">
            <v>500</v>
          </cell>
          <cell r="BJ599">
            <v>0</v>
          </cell>
          <cell r="BK599">
            <v>0</v>
          </cell>
          <cell r="BL599">
            <v>500</v>
          </cell>
          <cell r="BM599">
            <v>0</v>
          </cell>
          <cell r="BN599">
            <v>0</v>
          </cell>
          <cell r="BO599">
            <v>322.58064516129031</v>
          </cell>
          <cell r="BP599">
            <v>0</v>
          </cell>
          <cell r="BQ599">
            <v>-322.58064516129031</v>
          </cell>
          <cell r="BR599">
            <v>88.709677419354847</v>
          </cell>
          <cell r="BS599">
            <v>0</v>
          </cell>
          <cell r="BT599">
            <v>0</v>
          </cell>
          <cell r="BU599">
            <v>0</v>
          </cell>
          <cell r="BV599">
            <v>-88.709677419354847</v>
          </cell>
          <cell r="BW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K599">
            <v>0</v>
          </cell>
          <cell r="CL599">
            <v>0</v>
          </cell>
          <cell r="CM599">
            <v>0</v>
          </cell>
          <cell r="CO599" t="str">
            <v>NEW24</v>
          </cell>
        </row>
        <row r="600">
          <cell r="C600" t="str">
            <v>DC 206</v>
          </cell>
          <cell r="D600" t="str">
            <v>FAB-429</v>
          </cell>
          <cell r="E600" t="str">
            <v>Ronak DC</v>
          </cell>
          <cell r="F600" t="str">
            <v>DC2</v>
          </cell>
          <cell r="G600" t="str">
            <v>Rushita</v>
          </cell>
          <cell r="H600" t="str">
            <v>TOP 150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73</v>
          </cell>
          <cell r="N600">
            <v>1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73</v>
          </cell>
          <cell r="V600">
            <v>1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74</v>
          </cell>
          <cell r="AK600">
            <v>134.99</v>
          </cell>
          <cell r="AL600">
            <v>9989.26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R600">
            <v>0</v>
          </cell>
          <cell r="AS600">
            <v>0</v>
          </cell>
          <cell r="AT600">
            <v>200</v>
          </cell>
          <cell r="AU600">
            <v>0</v>
          </cell>
          <cell r="AV600">
            <v>200</v>
          </cell>
          <cell r="AW600">
            <v>0</v>
          </cell>
          <cell r="AX600">
            <v>0</v>
          </cell>
          <cell r="AY600">
            <v>129.03225806451613</v>
          </cell>
          <cell r="AZ600">
            <v>0</v>
          </cell>
          <cell r="BA600">
            <v>-129.03225806451613</v>
          </cell>
          <cell r="BB600">
            <v>29.032258064516128</v>
          </cell>
          <cell r="BC600">
            <v>0</v>
          </cell>
          <cell r="BD600">
            <v>4.24</v>
          </cell>
          <cell r="BE600">
            <v>-5.169032258064516</v>
          </cell>
          <cell r="BF600">
            <v>-34.201290322580647</v>
          </cell>
          <cell r="BG600">
            <v>0</v>
          </cell>
          <cell r="BH600">
            <v>0.92903225806451606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K600">
            <v>0</v>
          </cell>
          <cell r="CL600">
            <v>0</v>
          </cell>
          <cell r="CM600">
            <v>0</v>
          </cell>
          <cell r="CO600" t="str">
            <v>NEW24</v>
          </cell>
        </row>
        <row r="601">
          <cell r="C601" t="str">
            <v>DC 207</v>
          </cell>
          <cell r="D601" t="str">
            <v>FAB-430</v>
          </cell>
          <cell r="E601" t="str">
            <v>Ronak DC</v>
          </cell>
          <cell r="F601" t="str">
            <v>DC2</v>
          </cell>
          <cell r="G601" t="str">
            <v>Rushita</v>
          </cell>
          <cell r="H601" t="str">
            <v>TOP 150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47</v>
          </cell>
          <cell r="N601">
            <v>0</v>
          </cell>
          <cell r="O601">
            <v>0</v>
          </cell>
          <cell r="P601">
            <v>0</v>
          </cell>
          <cell r="Q601">
            <v>2</v>
          </cell>
          <cell r="R601">
            <v>0</v>
          </cell>
          <cell r="S601">
            <v>0</v>
          </cell>
          <cell r="T601">
            <v>0</v>
          </cell>
          <cell r="U601">
            <v>47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47</v>
          </cell>
          <cell r="AK601">
            <v>112.49</v>
          </cell>
          <cell r="AL601">
            <v>5287.03</v>
          </cell>
          <cell r="AM601">
            <v>233.02999999999997</v>
          </cell>
          <cell r="AN601">
            <v>291.28749999999997</v>
          </cell>
          <cell r="AO601">
            <v>58.257499999999993</v>
          </cell>
          <cell r="AP601">
            <v>349.54499999999996</v>
          </cell>
          <cell r="AR601">
            <v>0</v>
          </cell>
          <cell r="AS601">
            <v>0</v>
          </cell>
          <cell r="AT601">
            <v>100</v>
          </cell>
          <cell r="AU601">
            <v>0</v>
          </cell>
          <cell r="AV601">
            <v>100</v>
          </cell>
          <cell r="AW601">
            <v>109.99</v>
          </cell>
          <cell r="AX601">
            <v>0</v>
          </cell>
          <cell r="AY601">
            <v>64.516129032258064</v>
          </cell>
          <cell r="AZ601">
            <v>0</v>
          </cell>
          <cell r="BA601">
            <v>-64.516129032258064</v>
          </cell>
          <cell r="BB601">
            <v>14.516129032258064</v>
          </cell>
          <cell r="BC601">
            <v>0</v>
          </cell>
          <cell r="BD601">
            <v>0</v>
          </cell>
          <cell r="BE601">
            <v>0</v>
          </cell>
          <cell r="BF601">
            <v>-14.516129032258064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123.03999999999999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K601">
            <v>0</v>
          </cell>
          <cell r="CL601">
            <v>0</v>
          </cell>
          <cell r="CM601">
            <v>0</v>
          </cell>
          <cell r="CO601" t="str">
            <v>IMP. NEW24</v>
          </cell>
        </row>
        <row r="602">
          <cell r="C602" t="str">
            <v>DC 208</v>
          </cell>
          <cell r="D602" t="str">
            <v>CP-1-2415F</v>
          </cell>
          <cell r="E602" t="str">
            <v>Shubham DC</v>
          </cell>
          <cell r="F602" t="str">
            <v>DC2</v>
          </cell>
          <cell r="G602" t="str">
            <v>Rushita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49.49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K602">
            <v>0</v>
          </cell>
          <cell r="CL602">
            <v>0</v>
          </cell>
          <cell r="CM602">
            <v>0</v>
          </cell>
          <cell r="CO602" t="str">
            <v>NEW24</v>
          </cell>
        </row>
        <row r="603">
          <cell r="C603" t="str">
            <v>DC 209</v>
          </cell>
          <cell r="D603" t="str">
            <v>WR-A215</v>
          </cell>
          <cell r="E603" t="str">
            <v>Shubham DC</v>
          </cell>
          <cell r="F603" t="str">
            <v>DC2</v>
          </cell>
          <cell r="G603" t="str">
            <v>Rushita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24.99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K603">
            <v>0</v>
          </cell>
          <cell r="CL603">
            <v>0</v>
          </cell>
          <cell r="CM603">
            <v>0</v>
          </cell>
          <cell r="CO603" t="str">
            <v>NEW24</v>
          </cell>
        </row>
        <row r="604">
          <cell r="C604" t="str">
            <v>DC 210</v>
          </cell>
          <cell r="D604" t="str">
            <v>WR-A206(3)</v>
          </cell>
          <cell r="E604" t="str">
            <v>Shubham DC</v>
          </cell>
          <cell r="F604" t="str">
            <v>DC2</v>
          </cell>
          <cell r="G604" t="str">
            <v>Rushita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1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24.99</v>
          </cell>
          <cell r="AL604">
            <v>0</v>
          </cell>
          <cell r="AM604">
            <v>26.04</v>
          </cell>
          <cell r="AN604">
            <v>32.549999999999997</v>
          </cell>
          <cell r="AO604">
            <v>6.51</v>
          </cell>
          <cell r="AP604">
            <v>39.059999999999995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26.04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K604">
            <v>0</v>
          </cell>
          <cell r="CL604">
            <v>0</v>
          </cell>
          <cell r="CM604">
            <v>0</v>
          </cell>
          <cell r="CO604" t="str">
            <v>NEW24</v>
          </cell>
        </row>
        <row r="605">
          <cell r="C605" t="str">
            <v>DC 211</v>
          </cell>
          <cell r="D605" t="str">
            <v>WR-B103(3)</v>
          </cell>
          <cell r="E605" t="str">
            <v>Shubham DC</v>
          </cell>
          <cell r="F605" t="str">
            <v>DC2</v>
          </cell>
          <cell r="G605" t="str">
            <v>Rushita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17.713333333333331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K605">
            <v>0</v>
          </cell>
          <cell r="CL605">
            <v>0</v>
          </cell>
          <cell r="CM605">
            <v>0</v>
          </cell>
          <cell r="CO605" t="str">
            <v>NEW24</v>
          </cell>
        </row>
        <row r="606">
          <cell r="C606" t="str">
            <v>DC 212</v>
          </cell>
          <cell r="D606" t="str">
            <v>WR-B203(3)</v>
          </cell>
          <cell r="E606" t="str">
            <v>Shubham DC</v>
          </cell>
          <cell r="F606" t="str">
            <v>DC2</v>
          </cell>
          <cell r="G606" t="str">
            <v>Rushita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22.826666666666664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0</v>
          </cell>
          <cell r="CB606">
            <v>0</v>
          </cell>
          <cell r="CC606">
            <v>0</v>
          </cell>
          <cell r="CD606">
            <v>0</v>
          </cell>
          <cell r="CE606">
            <v>0</v>
          </cell>
          <cell r="CF606">
            <v>0</v>
          </cell>
          <cell r="CG606">
            <v>0</v>
          </cell>
          <cell r="CH606">
            <v>0</v>
          </cell>
          <cell r="CI606">
            <v>0</v>
          </cell>
          <cell r="CK606">
            <v>0</v>
          </cell>
          <cell r="CL606">
            <v>0</v>
          </cell>
          <cell r="CM606">
            <v>0</v>
          </cell>
          <cell r="CO606" t="str">
            <v>NEW24</v>
          </cell>
        </row>
        <row r="607">
          <cell r="C607" t="str">
            <v>DC 213</v>
          </cell>
          <cell r="D607" t="str">
            <v>FAB-431</v>
          </cell>
          <cell r="E607" t="str">
            <v>DC</v>
          </cell>
          <cell r="F607" t="str">
            <v>DC2</v>
          </cell>
          <cell r="G607" t="str">
            <v>Rushita</v>
          </cell>
          <cell r="H607" t="str">
            <v>TOP 150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71.239999999999995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  <cell r="CB607">
            <v>0</v>
          </cell>
          <cell r="CC607">
            <v>0</v>
          </cell>
          <cell r="CD607">
            <v>0</v>
          </cell>
          <cell r="CE607">
            <v>0</v>
          </cell>
          <cell r="CF607">
            <v>0</v>
          </cell>
          <cell r="CG607">
            <v>0</v>
          </cell>
          <cell r="CH607">
            <v>0</v>
          </cell>
          <cell r="CI607">
            <v>0</v>
          </cell>
          <cell r="CK607">
            <v>0</v>
          </cell>
          <cell r="CL607">
            <v>0</v>
          </cell>
          <cell r="CM607">
            <v>0</v>
          </cell>
          <cell r="CO607" t="str">
            <v>NEW24</v>
          </cell>
        </row>
        <row r="608">
          <cell r="C608" t="str">
            <v>DC 214</v>
          </cell>
          <cell r="D608" t="str">
            <v>FAB-435</v>
          </cell>
          <cell r="E608" t="str">
            <v>Shubham DC</v>
          </cell>
          <cell r="F608" t="str">
            <v>DC2</v>
          </cell>
          <cell r="G608" t="str">
            <v>Rushita</v>
          </cell>
          <cell r="I608">
            <v>3</v>
          </cell>
          <cell r="J608">
            <v>0</v>
          </cell>
          <cell r="K608">
            <v>0</v>
          </cell>
          <cell r="L608">
            <v>0</v>
          </cell>
          <cell r="M608">
            <v>139</v>
          </cell>
          <cell r="N608">
            <v>1</v>
          </cell>
          <cell r="O608">
            <v>0</v>
          </cell>
          <cell r="P608">
            <v>0</v>
          </cell>
          <cell r="Q608">
            <v>11</v>
          </cell>
          <cell r="R608">
            <v>0</v>
          </cell>
          <cell r="S608">
            <v>0</v>
          </cell>
          <cell r="T608">
            <v>0</v>
          </cell>
          <cell r="U608">
            <v>142</v>
          </cell>
          <cell r="V608">
            <v>1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3</v>
          </cell>
          <cell r="AJ608">
            <v>140</v>
          </cell>
          <cell r="AK608">
            <v>3.8005031209468885</v>
          </cell>
          <cell r="AL608">
            <v>532.07043693256435</v>
          </cell>
          <cell r="AM608">
            <v>40.916879658124643</v>
          </cell>
          <cell r="AN608">
            <v>51.1460995726558</v>
          </cell>
          <cell r="AO608">
            <v>10.229219914531161</v>
          </cell>
          <cell r="AP608">
            <v>61.375319487186957</v>
          </cell>
          <cell r="AR608">
            <v>0</v>
          </cell>
          <cell r="AS608">
            <v>100</v>
          </cell>
          <cell r="AT608">
            <v>0</v>
          </cell>
          <cell r="AU608">
            <v>0</v>
          </cell>
          <cell r="AV608">
            <v>100</v>
          </cell>
          <cell r="AW608">
            <v>26.494141650744574</v>
          </cell>
          <cell r="AX608">
            <v>2</v>
          </cell>
          <cell r="AY608">
            <v>64.516129032258064</v>
          </cell>
          <cell r="AZ608">
            <v>9.5352305665349153</v>
          </cell>
          <cell r="BA608">
            <v>-54.980898465723151</v>
          </cell>
          <cell r="BB608">
            <v>14.516129032258064</v>
          </cell>
          <cell r="BC608">
            <v>1.6011591567852448</v>
          </cell>
          <cell r="BD608">
            <v>0.4474148350179154</v>
          </cell>
          <cell r="BE608">
            <v>1.1201911733326191</v>
          </cell>
          <cell r="BF608">
            <v>-13.395937858925445</v>
          </cell>
          <cell r="BG608">
            <v>0.11747919103960319</v>
          </cell>
          <cell r="BH608">
            <v>3.3553148434710155E-2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14.422738007380072</v>
          </cell>
          <cell r="BN608">
            <v>2</v>
          </cell>
          <cell r="BO608">
            <v>0</v>
          </cell>
          <cell r="BP608">
            <v>9.7644795783926241</v>
          </cell>
          <cell r="BQ608">
            <v>9.7644795783926241</v>
          </cell>
          <cell r="BR608">
            <v>0</v>
          </cell>
          <cell r="BS608">
            <v>1.4843185770750993</v>
          </cell>
          <cell r="BT608">
            <v>0.7487856424018785</v>
          </cell>
          <cell r="BU608">
            <v>0.73553293467322078</v>
          </cell>
          <cell r="BV608">
            <v>0.73553293467322078</v>
          </cell>
          <cell r="BW608">
            <v>7.5327407750521436E-2</v>
          </cell>
          <cell r="CB608">
            <v>0</v>
          </cell>
          <cell r="CC608">
            <v>0</v>
          </cell>
          <cell r="CD608">
            <v>0</v>
          </cell>
          <cell r="CE608">
            <v>0</v>
          </cell>
          <cell r="CF608">
            <v>0</v>
          </cell>
          <cell r="CG608">
            <v>0</v>
          </cell>
          <cell r="CH608">
            <v>0</v>
          </cell>
          <cell r="CI608">
            <v>0</v>
          </cell>
          <cell r="CK608">
            <v>0</v>
          </cell>
          <cell r="CL608">
            <v>0</v>
          </cell>
          <cell r="CM608">
            <v>0</v>
          </cell>
          <cell r="CO608" t="str">
            <v>IMP. NEW24</v>
          </cell>
        </row>
        <row r="609">
          <cell r="C609" t="str">
            <v>DC 215</v>
          </cell>
          <cell r="D609" t="str">
            <v>FPB-07</v>
          </cell>
          <cell r="E609" t="str">
            <v>Tejas DC</v>
          </cell>
          <cell r="F609" t="str">
            <v>DC2</v>
          </cell>
          <cell r="G609" t="str">
            <v>Rushita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89.99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CB609">
            <v>0</v>
          </cell>
          <cell r="CC609">
            <v>0</v>
          </cell>
          <cell r="CD609">
            <v>0</v>
          </cell>
          <cell r="CE609">
            <v>0</v>
          </cell>
          <cell r="CF609">
            <v>0</v>
          </cell>
          <cell r="CG609">
            <v>0</v>
          </cell>
          <cell r="CH609">
            <v>0</v>
          </cell>
          <cell r="CI609">
            <v>0</v>
          </cell>
          <cell r="CK609">
            <v>0</v>
          </cell>
          <cell r="CL609">
            <v>0</v>
          </cell>
          <cell r="CM609">
            <v>0</v>
          </cell>
          <cell r="CO609" t="str">
            <v>NEW24</v>
          </cell>
        </row>
        <row r="610">
          <cell r="C610" t="str">
            <v>DC 216</v>
          </cell>
          <cell r="D610" t="str">
            <v>FAB-442</v>
          </cell>
          <cell r="E610" t="str">
            <v>Ronak DC</v>
          </cell>
          <cell r="F610" t="str">
            <v>DC2</v>
          </cell>
          <cell r="G610" t="str">
            <v>Rushita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1</v>
          </cell>
          <cell r="N610">
            <v>0</v>
          </cell>
          <cell r="O610">
            <v>0</v>
          </cell>
          <cell r="P610">
            <v>0</v>
          </cell>
          <cell r="Q610">
            <v>2</v>
          </cell>
          <cell r="R610">
            <v>0</v>
          </cell>
          <cell r="S610">
            <v>0</v>
          </cell>
          <cell r="T610">
            <v>0</v>
          </cell>
          <cell r="U610">
            <v>1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1</v>
          </cell>
          <cell r="AK610">
            <v>99.99</v>
          </cell>
          <cell r="AL610">
            <v>99.99</v>
          </cell>
          <cell r="AM610">
            <v>216.71999999999997</v>
          </cell>
          <cell r="AN610">
            <v>270.89999999999998</v>
          </cell>
          <cell r="AO610">
            <v>54.179999999999993</v>
          </cell>
          <cell r="AP610">
            <v>325.08</v>
          </cell>
          <cell r="AR610">
            <v>0</v>
          </cell>
          <cell r="AS610">
            <v>0</v>
          </cell>
          <cell r="AT610">
            <v>100</v>
          </cell>
          <cell r="AU610">
            <v>0</v>
          </cell>
          <cell r="AV610">
            <v>100</v>
          </cell>
          <cell r="AW610">
            <v>0</v>
          </cell>
          <cell r="AX610">
            <v>0</v>
          </cell>
          <cell r="AY610">
            <v>64.516129032258064</v>
          </cell>
          <cell r="AZ610">
            <v>0</v>
          </cell>
          <cell r="BA610">
            <v>-64.516129032258064</v>
          </cell>
          <cell r="BB610">
            <v>16.451612903225808</v>
          </cell>
          <cell r="BC610">
            <v>0</v>
          </cell>
          <cell r="BD610">
            <v>0</v>
          </cell>
          <cell r="BE610">
            <v>0</v>
          </cell>
          <cell r="BF610">
            <v>-16.451612903225808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216.71999999999997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K610">
            <v>0</v>
          </cell>
          <cell r="CL610">
            <v>0</v>
          </cell>
          <cell r="CM610">
            <v>0</v>
          </cell>
          <cell r="CO610" t="str">
            <v>NEW24</v>
          </cell>
        </row>
        <row r="611">
          <cell r="C611" t="str">
            <v>DC 217</v>
          </cell>
          <cell r="D611" t="str">
            <v>FAB-443</v>
          </cell>
          <cell r="E611" t="str">
            <v>Shubham DC</v>
          </cell>
          <cell r="F611" t="str">
            <v>DC2</v>
          </cell>
          <cell r="G611" t="str">
            <v>Rushita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7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7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7</v>
          </cell>
          <cell r="AK611">
            <v>220.2658191312604</v>
          </cell>
          <cell r="AL611">
            <v>1541.8607339188229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R611">
            <v>0</v>
          </cell>
          <cell r="AS611">
            <v>100</v>
          </cell>
          <cell r="AT611">
            <v>0</v>
          </cell>
          <cell r="AU611">
            <v>0</v>
          </cell>
          <cell r="AV611">
            <v>100</v>
          </cell>
          <cell r="AW611">
            <v>0</v>
          </cell>
          <cell r="AX611">
            <v>0</v>
          </cell>
          <cell r="AY611">
            <v>64.516129032258064</v>
          </cell>
          <cell r="AZ611">
            <v>0</v>
          </cell>
          <cell r="BA611">
            <v>-64.516129032258064</v>
          </cell>
          <cell r="BB611">
            <v>16.451612903225808</v>
          </cell>
          <cell r="BC611">
            <v>0</v>
          </cell>
          <cell r="BD611">
            <v>0</v>
          </cell>
          <cell r="BE611">
            <v>0</v>
          </cell>
          <cell r="BF611">
            <v>-16.451612903225808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0</v>
          </cell>
          <cell r="CB611">
            <v>0</v>
          </cell>
          <cell r="CC611">
            <v>0</v>
          </cell>
          <cell r="CD611">
            <v>0</v>
          </cell>
          <cell r="CE611">
            <v>0</v>
          </cell>
          <cell r="CF611">
            <v>0</v>
          </cell>
          <cell r="CG611">
            <v>0</v>
          </cell>
          <cell r="CH611">
            <v>0</v>
          </cell>
          <cell r="CI611">
            <v>0</v>
          </cell>
          <cell r="CK611">
            <v>0</v>
          </cell>
          <cell r="CL611">
            <v>0</v>
          </cell>
          <cell r="CM611">
            <v>0</v>
          </cell>
          <cell r="CO611" t="str">
            <v>NEW24</v>
          </cell>
        </row>
        <row r="612">
          <cell r="C612" t="str">
            <v>DC 218</v>
          </cell>
          <cell r="D612" t="str">
            <v>FAB-444</v>
          </cell>
          <cell r="E612" t="str">
            <v>Shubham DC</v>
          </cell>
          <cell r="F612" t="str">
            <v>DC2</v>
          </cell>
          <cell r="G612" t="str">
            <v>Rushita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3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3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3</v>
          </cell>
          <cell r="AK612">
            <v>125.54854131114905</v>
          </cell>
          <cell r="AL612">
            <v>376.64562393344715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R612">
            <v>0</v>
          </cell>
          <cell r="AS612">
            <v>100</v>
          </cell>
          <cell r="AT612">
            <v>0</v>
          </cell>
          <cell r="AU612">
            <v>0</v>
          </cell>
          <cell r="AV612">
            <v>100</v>
          </cell>
          <cell r="AW612">
            <v>0</v>
          </cell>
          <cell r="AX612">
            <v>0</v>
          </cell>
          <cell r="AY612">
            <v>64.516129032258064</v>
          </cell>
          <cell r="AZ612">
            <v>0</v>
          </cell>
          <cell r="BA612">
            <v>-64.516129032258064</v>
          </cell>
          <cell r="BB612">
            <v>16.451612903225808</v>
          </cell>
          <cell r="BC612">
            <v>0</v>
          </cell>
          <cell r="BD612">
            <v>0</v>
          </cell>
          <cell r="BE612">
            <v>0</v>
          </cell>
          <cell r="BF612">
            <v>-16.451612903225808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0</v>
          </cell>
          <cell r="CB612">
            <v>0</v>
          </cell>
          <cell r="CC612">
            <v>0</v>
          </cell>
          <cell r="CD612">
            <v>0</v>
          </cell>
          <cell r="CE612">
            <v>0</v>
          </cell>
          <cell r="CF612">
            <v>0</v>
          </cell>
          <cell r="CG612">
            <v>0</v>
          </cell>
          <cell r="CH612">
            <v>0</v>
          </cell>
          <cell r="CI612">
            <v>0</v>
          </cell>
          <cell r="CK612">
            <v>0</v>
          </cell>
          <cell r="CL612">
            <v>0</v>
          </cell>
          <cell r="CM612">
            <v>0</v>
          </cell>
          <cell r="CO612" t="str">
            <v>NEW24</v>
          </cell>
        </row>
        <row r="613">
          <cell r="C613" t="str">
            <v>DC 219</v>
          </cell>
          <cell r="D613" t="str">
            <v>FAB-445</v>
          </cell>
          <cell r="E613" t="str">
            <v>Shubham DC</v>
          </cell>
          <cell r="F613" t="str">
            <v>DC2</v>
          </cell>
          <cell r="G613" t="str">
            <v>Rushita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10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10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10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R613">
            <v>0</v>
          </cell>
          <cell r="AS613">
            <v>100</v>
          </cell>
          <cell r="AT613">
            <v>0</v>
          </cell>
          <cell r="AU613">
            <v>0</v>
          </cell>
          <cell r="AV613">
            <v>100</v>
          </cell>
          <cell r="AW613">
            <v>0</v>
          </cell>
          <cell r="AX613">
            <v>0</v>
          </cell>
          <cell r="AY613">
            <v>64.516129032258064</v>
          </cell>
          <cell r="AZ613">
            <v>0</v>
          </cell>
          <cell r="BA613">
            <v>-64.516129032258064</v>
          </cell>
          <cell r="BB613">
            <v>16.451612903225808</v>
          </cell>
          <cell r="BC613">
            <v>0</v>
          </cell>
          <cell r="BD613">
            <v>0</v>
          </cell>
          <cell r="BE613">
            <v>0</v>
          </cell>
          <cell r="BF613">
            <v>-16.451612903225808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K613">
            <v>0</v>
          </cell>
          <cell r="CL613">
            <v>0</v>
          </cell>
          <cell r="CM613">
            <v>0</v>
          </cell>
          <cell r="CO613" t="str">
            <v>NEW24</v>
          </cell>
        </row>
        <row r="614">
          <cell r="C614" t="str">
            <v>DC 220</v>
          </cell>
          <cell r="D614" t="str">
            <v>FAB-446</v>
          </cell>
          <cell r="E614" t="str">
            <v>DC</v>
          </cell>
          <cell r="F614" t="str">
            <v>DC2</v>
          </cell>
          <cell r="G614" t="str">
            <v>Rushita</v>
          </cell>
          <cell r="H614" t="str">
            <v>TOP 150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1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1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1</v>
          </cell>
          <cell r="AK614">
            <v>169.99</v>
          </cell>
          <cell r="AL614">
            <v>169.99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R614">
            <v>0</v>
          </cell>
          <cell r="AS614">
            <v>100</v>
          </cell>
          <cell r="AT614">
            <v>0</v>
          </cell>
          <cell r="AU614">
            <v>0</v>
          </cell>
          <cell r="AV614">
            <v>100</v>
          </cell>
          <cell r="AW614">
            <v>0</v>
          </cell>
          <cell r="AX614">
            <v>0</v>
          </cell>
          <cell r="AY614">
            <v>64.516129032258064</v>
          </cell>
          <cell r="AZ614">
            <v>0</v>
          </cell>
          <cell r="BA614">
            <v>-64.516129032258064</v>
          </cell>
          <cell r="BB614">
            <v>14.516129032258064</v>
          </cell>
          <cell r="BC614">
            <v>0</v>
          </cell>
          <cell r="BD614">
            <v>5.1382907187437077</v>
          </cell>
          <cell r="BE614">
            <v>-5.1382907187437077</v>
          </cell>
          <cell r="BF614">
            <v>-19.654419751001772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K614">
            <v>0</v>
          </cell>
          <cell r="CL614">
            <v>0</v>
          </cell>
          <cell r="CM614">
            <v>0</v>
          </cell>
          <cell r="CO614" t="str">
            <v>IMP. NEW24</v>
          </cell>
        </row>
        <row r="615">
          <cell r="C615" t="str">
            <v>DC 221</v>
          </cell>
          <cell r="D615" t="str">
            <v>FAB-447</v>
          </cell>
          <cell r="E615" t="str">
            <v>Ronak DC</v>
          </cell>
          <cell r="F615" t="str">
            <v>DC2</v>
          </cell>
          <cell r="G615" t="str">
            <v>Rushita</v>
          </cell>
          <cell r="H615" t="str">
            <v>TOP 150</v>
          </cell>
          <cell r="I615">
            <v>1</v>
          </cell>
          <cell r="J615">
            <v>0</v>
          </cell>
          <cell r="K615">
            <v>0</v>
          </cell>
          <cell r="L615">
            <v>0</v>
          </cell>
          <cell r="M615">
            <v>108</v>
          </cell>
          <cell r="N615">
            <v>4</v>
          </cell>
          <cell r="O615">
            <v>0</v>
          </cell>
          <cell r="P615">
            <v>0</v>
          </cell>
          <cell r="Q615">
            <v>3</v>
          </cell>
          <cell r="R615">
            <v>0</v>
          </cell>
          <cell r="S615">
            <v>0</v>
          </cell>
          <cell r="T615">
            <v>0</v>
          </cell>
          <cell r="U615">
            <v>109</v>
          </cell>
          <cell r="V615">
            <v>3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1</v>
          </cell>
          <cell r="AJ615">
            <v>112</v>
          </cell>
          <cell r="AK615">
            <v>126.32333333333334</v>
          </cell>
          <cell r="AL615">
            <v>14148.213333333333</v>
          </cell>
          <cell r="AM615">
            <v>406.49</v>
          </cell>
          <cell r="AN615">
            <v>508.11250000000001</v>
          </cell>
          <cell r="AO615">
            <v>101.6225</v>
          </cell>
          <cell r="AP615">
            <v>609.73500000000001</v>
          </cell>
          <cell r="AR615">
            <v>0</v>
          </cell>
          <cell r="AS615">
            <v>0</v>
          </cell>
          <cell r="AT615">
            <v>200</v>
          </cell>
          <cell r="AU615">
            <v>0</v>
          </cell>
          <cell r="AV615">
            <v>200</v>
          </cell>
          <cell r="AW615">
            <v>257.08</v>
          </cell>
          <cell r="AX615">
            <v>1</v>
          </cell>
          <cell r="AY615">
            <v>129.03225806451613</v>
          </cell>
          <cell r="AZ615">
            <v>127.19</v>
          </cell>
          <cell r="BA615">
            <v>-1.8422580645161304</v>
          </cell>
          <cell r="BB615">
            <v>29.032258064516128</v>
          </cell>
          <cell r="BC615">
            <v>-12.77000000000001</v>
          </cell>
          <cell r="BD615">
            <v>6.8357459230924116</v>
          </cell>
          <cell r="BE615">
            <v>-25.734778181156937</v>
          </cell>
          <cell r="BF615">
            <v>-54.767036245673069</v>
          </cell>
          <cell r="BG615">
            <v>-0.20233334524063951</v>
          </cell>
          <cell r="BH615">
            <v>6.129032258064516</v>
          </cell>
          <cell r="BI615">
            <v>200</v>
          </cell>
          <cell r="BJ615">
            <v>0</v>
          </cell>
          <cell r="BK615">
            <v>0</v>
          </cell>
          <cell r="BL615">
            <v>200</v>
          </cell>
          <cell r="BM615">
            <v>149.41</v>
          </cell>
          <cell r="BN615">
            <v>0</v>
          </cell>
          <cell r="BO615">
            <v>129.03225806451613</v>
          </cell>
          <cell r="BP615">
            <v>0</v>
          </cell>
          <cell r="BQ615">
            <v>-129.03225806451613</v>
          </cell>
          <cell r="BR615">
            <v>38.064516129032256</v>
          </cell>
          <cell r="BS615">
            <v>0</v>
          </cell>
          <cell r="BT615">
            <v>0</v>
          </cell>
          <cell r="BU615">
            <v>0</v>
          </cell>
          <cell r="BV615">
            <v>-38.064516129032256</v>
          </cell>
          <cell r="BW615">
            <v>0</v>
          </cell>
          <cell r="CB615">
            <v>0</v>
          </cell>
          <cell r="CC615">
            <v>0</v>
          </cell>
          <cell r="CD615">
            <v>0</v>
          </cell>
          <cell r="CE615">
            <v>0</v>
          </cell>
          <cell r="CF615">
            <v>0</v>
          </cell>
          <cell r="CG615">
            <v>0</v>
          </cell>
          <cell r="CH615">
            <v>0</v>
          </cell>
          <cell r="CI615">
            <v>0</v>
          </cell>
          <cell r="CK615">
            <v>0</v>
          </cell>
          <cell r="CL615">
            <v>0</v>
          </cell>
          <cell r="CM615">
            <v>0</v>
          </cell>
          <cell r="CO615" t="str">
            <v>IMP. NEW24</v>
          </cell>
        </row>
        <row r="616">
          <cell r="C616" t="str">
            <v>DC 222</v>
          </cell>
          <cell r="D616" t="str">
            <v>FAB-449</v>
          </cell>
          <cell r="E616" t="str">
            <v>Ronak DC</v>
          </cell>
          <cell r="F616" t="str">
            <v>DC2</v>
          </cell>
          <cell r="G616" t="str">
            <v>Rushita</v>
          </cell>
          <cell r="H616" t="str">
            <v>TOP 150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105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2</v>
          </cell>
          <cell r="S616">
            <v>0</v>
          </cell>
          <cell r="T616">
            <v>0</v>
          </cell>
          <cell r="U616">
            <v>105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105</v>
          </cell>
          <cell r="AK616">
            <v>86.99</v>
          </cell>
          <cell r="AL616">
            <v>9133.9499999999989</v>
          </cell>
          <cell r="AM616">
            <v>196.87</v>
          </cell>
          <cell r="AN616">
            <v>246.08750000000001</v>
          </cell>
          <cell r="AO616">
            <v>49.217500000000001</v>
          </cell>
          <cell r="AP616">
            <v>295.30500000000001</v>
          </cell>
          <cell r="AR616">
            <v>0</v>
          </cell>
          <cell r="AS616">
            <v>0</v>
          </cell>
          <cell r="AT616">
            <v>400</v>
          </cell>
          <cell r="AU616">
            <v>0</v>
          </cell>
          <cell r="AV616">
            <v>400</v>
          </cell>
          <cell r="AW616">
            <v>196.87</v>
          </cell>
          <cell r="AX616">
            <v>0</v>
          </cell>
          <cell r="AY616">
            <v>258.06451612903226</v>
          </cell>
          <cell r="AZ616">
            <v>0</v>
          </cell>
          <cell r="BA616">
            <v>-258.06451612903226</v>
          </cell>
          <cell r="BB616">
            <v>58.064516129032256</v>
          </cell>
          <cell r="BC616">
            <v>0</v>
          </cell>
          <cell r="BD616">
            <v>3.1573988322931341</v>
          </cell>
          <cell r="BE616">
            <v>-3.1573988322931341</v>
          </cell>
          <cell r="BF616">
            <v>-61.221914961325389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K616">
            <v>0</v>
          </cell>
          <cell r="CL616">
            <v>0</v>
          </cell>
          <cell r="CM616">
            <v>0</v>
          </cell>
          <cell r="CO616" t="str">
            <v>IMP. NEW24</v>
          </cell>
        </row>
        <row r="617">
          <cell r="C617" t="str">
            <v>DC 223</v>
          </cell>
          <cell r="D617" t="str">
            <v>FAB-450</v>
          </cell>
          <cell r="E617" t="str">
            <v>Ronak DC</v>
          </cell>
          <cell r="F617" t="str">
            <v>DC2</v>
          </cell>
          <cell r="G617" t="str">
            <v>Rushita</v>
          </cell>
          <cell r="H617" t="str">
            <v>TOP 150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11</v>
          </cell>
          <cell r="N617">
            <v>3</v>
          </cell>
          <cell r="O617">
            <v>0</v>
          </cell>
          <cell r="P617">
            <v>0</v>
          </cell>
          <cell r="Q617">
            <v>4</v>
          </cell>
          <cell r="R617">
            <v>0</v>
          </cell>
          <cell r="S617">
            <v>0</v>
          </cell>
          <cell r="T617">
            <v>0</v>
          </cell>
          <cell r="U617">
            <v>11</v>
          </cell>
          <cell r="V617">
            <v>3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14</v>
          </cell>
          <cell r="AK617">
            <v>192.24</v>
          </cell>
          <cell r="AL617">
            <v>2691.36</v>
          </cell>
          <cell r="AM617">
            <v>829.74</v>
          </cell>
          <cell r="AN617">
            <v>1037.175</v>
          </cell>
          <cell r="AO617">
            <v>207.435</v>
          </cell>
          <cell r="AP617">
            <v>1244.6099999999999</v>
          </cell>
          <cell r="AR617">
            <v>0</v>
          </cell>
          <cell r="AS617">
            <v>0</v>
          </cell>
          <cell r="AT617">
            <v>500</v>
          </cell>
          <cell r="AU617">
            <v>0</v>
          </cell>
          <cell r="AV617">
            <v>500</v>
          </cell>
          <cell r="AW617">
            <v>430.82</v>
          </cell>
          <cell r="AX617">
            <v>0</v>
          </cell>
          <cell r="AY617">
            <v>322.58064516129031</v>
          </cell>
          <cell r="AZ617">
            <v>0</v>
          </cell>
          <cell r="BA617">
            <v>-322.58064516129031</v>
          </cell>
          <cell r="BB617">
            <v>82.258064516129025</v>
          </cell>
          <cell r="BC617">
            <v>0</v>
          </cell>
          <cell r="BD617">
            <v>7.1385645258707493</v>
          </cell>
          <cell r="BE617">
            <v>-13.42888710651591</v>
          </cell>
          <cell r="BF617">
            <v>-95.686951622644941</v>
          </cell>
          <cell r="BG617">
            <v>0</v>
          </cell>
          <cell r="BH617">
            <v>6.290322580645161</v>
          </cell>
          <cell r="BI617">
            <v>500</v>
          </cell>
          <cell r="BJ617">
            <v>0</v>
          </cell>
          <cell r="BK617">
            <v>0</v>
          </cell>
          <cell r="BL617">
            <v>500</v>
          </cell>
          <cell r="BM617">
            <v>398.92</v>
          </cell>
          <cell r="BN617">
            <v>0</v>
          </cell>
          <cell r="BO617">
            <v>322.58064516129031</v>
          </cell>
          <cell r="BP617">
            <v>0</v>
          </cell>
          <cell r="BQ617">
            <v>-322.58064516129031</v>
          </cell>
          <cell r="BR617">
            <v>95.161290322580641</v>
          </cell>
          <cell r="BS617">
            <v>0</v>
          </cell>
          <cell r="BT617">
            <v>0</v>
          </cell>
          <cell r="BU617">
            <v>0</v>
          </cell>
          <cell r="BV617">
            <v>-95.161290322580641</v>
          </cell>
          <cell r="BW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K617">
            <v>0</v>
          </cell>
          <cell r="CL617">
            <v>0</v>
          </cell>
          <cell r="CM617">
            <v>0</v>
          </cell>
          <cell r="CO617" t="str">
            <v>NEW24</v>
          </cell>
        </row>
        <row r="618">
          <cell r="C618" t="str">
            <v>DC 224</v>
          </cell>
          <cell r="D618" t="str">
            <v>EPX-01</v>
          </cell>
          <cell r="E618" t="str">
            <v>Shubham DC</v>
          </cell>
          <cell r="F618" t="str">
            <v>DC2</v>
          </cell>
          <cell r="G618" t="str">
            <v>Rushita</v>
          </cell>
          <cell r="I618">
            <v>2</v>
          </cell>
          <cell r="J618">
            <v>0</v>
          </cell>
          <cell r="K618">
            <v>0</v>
          </cell>
          <cell r="L618">
            <v>0</v>
          </cell>
          <cell r="M618">
            <v>7</v>
          </cell>
          <cell r="N618">
            <v>0</v>
          </cell>
          <cell r="O618">
            <v>0</v>
          </cell>
          <cell r="P618">
            <v>0</v>
          </cell>
          <cell r="Q618">
            <v>1</v>
          </cell>
          <cell r="R618">
            <v>0</v>
          </cell>
          <cell r="S618">
            <v>0</v>
          </cell>
          <cell r="T618">
            <v>0</v>
          </cell>
          <cell r="U618">
            <v>9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2</v>
          </cell>
          <cell r="AJ618">
            <v>7</v>
          </cell>
          <cell r="AK618">
            <v>29.99</v>
          </cell>
          <cell r="AL618">
            <v>209.92999999999998</v>
          </cell>
          <cell r="AM618">
            <v>32.39</v>
          </cell>
          <cell r="AN618">
            <v>40.487499999999997</v>
          </cell>
          <cell r="AO618">
            <v>8.0975000000000001</v>
          </cell>
          <cell r="AP618">
            <v>48.584999999999994</v>
          </cell>
          <cell r="AR618">
            <v>0</v>
          </cell>
          <cell r="AS618">
            <v>100</v>
          </cell>
          <cell r="AT618">
            <v>0</v>
          </cell>
          <cell r="AU618">
            <v>0</v>
          </cell>
          <cell r="AV618">
            <v>100</v>
          </cell>
          <cell r="AW618">
            <v>0</v>
          </cell>
          <cell r="AX618">
            <v>1</v>
          </cell>
          <cell r="AY618">
            <v>64.516129032258064</v>
          </cell>
          <cell r="AZ618">
            <v>32.99</v>
          </cell>
          <cell r="BA618">
            <v>-31.526129032258062</v>
          </cell>
          <cell r="BB618">
            <v>16.451612903225808</v>
          </cell>
          <cell r="BC618">
            <v>-4.0699999999999967</v>
          </cell>
          <cell r="BD618">
            <v>0</v>
          </cell>
          <cell r="BE618">
            <v>-4.0699999999999967</v>
          </cell>
          <cell r="BF618">
            <v>-20.521612903225805</v>
          </cell>
          <cell r="BG618">
            <v>-0.1233707183995149</v>
          </cell>
          <cell r="BH618">
            <v>0</v>
          </cell>
          <cell r="BI618">
            <v>100</v>
          </cell>
          <cell r="BJ618">
            <v>0</v>
          </cell>
          <cell r="BK618">
            <v>0</v>
          </cell>
          <cell r="BL618">
            <v>100</v>
          </cell>
          <cell r="BM618">
            <v>32.39</v>
          </cell>
          <cell r="BN618">
            <v>1</v>
          </cell>
          <cell r="BO618">
            <v>64.516129032258064</v>
          </cell>
          <cell r="BP618">
            <v>29.99</v>
          </cell>
          <cell r="BQ618">
            <v>-34.526129032258069</v>
          </cell>
          <cell r="BR618">
            <v>19.032258064516128</v>
          </cell>
          <cell r="BS618">
            <v>-3.6384499999999989</v>
          </cell>
          <cell r="BT618">
            <v>0</v>
          </cell>
          <cell r="BU618">
            <v>-3.6384499999999989</v>
          </cell>
          <cell r="BV618">
            <v>-22.670708064516127</v>
          </cell>
          <cell r="BW618">
            <v>-0.12132210736912301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K618">
            <v>0</v>
          </cell>
          <cell r="CL618">
            <v>0</v>
          </cell>
          <cell r="CM618">
            <v>0</v>
          </cell>
          <cell r="CO618" t="str">
            <v>NEW24</v>
          </cell>
        </row>
        <row r="619">
          <cell r="C619" t="str">
            <v>DC 225</v>
          </cell>
          <cell r="D619" t="str">
            <v>EPX-02</v>
          </cell>
          <cell r="E619" t="str">
            <v>Shubham DC</v>
          </cell>
          <cell r="F619" t="str">
            <v>DC2</v>
          </cell>
          <cell r="G619" t="str">
            <v>Rushita</v>
          </cell>
          <cell r="I619">
            <v>1</v>
          </cell>
          <cell r="J619">
            <v>0</v>
          </cell>
          <cell r="K619">
            <v>0</v>
          </cell>
          <cell r="L619">
            <v>0</v>
          </cell>
          <cell r="M619">
            <v>13</v>
          </cell>
          <cell r="N619">
            <v>2</v>
          </cell>
          <cell r="O619">
            <v>0</v>
          </cell>
          <cell r="P619">
            <v>0</v>
          </cell>
          <cell r="Q619">
            <v>6</v>
          </cell>
          <cell r="R619">
            <v>0</v>
          </cell>
          <cell r="S619">
            <v>0</v>
          </cell>
          <cell r="T619">
            <v>0</v>
          </cell>
          <cell r="U619">
            <v>14</v>
          </cell>
          <cell r="V619">
            <v>2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1</v>
          </cell>
          <cell r="AJ619">
            <v>15</v>
          </cell>
          <cell r="AK619">
            <v>56.589999999999996</v>
          </cell>
          <cell r="AL619">
            <v>848.84999999999991</v>
          </cell>
          <cell r="AM619">
            <v>368.67</v>
          </cell>
          <cell r="AN619">
            <v>460.83749999999998</v>
          </cell>
          <cell r="AO619">
            <v>92.167500000000004</v>
          </cell>
          <cell r="AP619">
            <v>553.005</v>
          </cell>
          <cell r="AR619">
            <v>0</v>
          </cell>
          <cell r="AS619">
            <v>100</v>
          </cell>
          <cell r="AT619">
            <v>0</v>
          </cell>
          <cell r="AU619">
            <v>0</v>
          </cell>
          <cell r="AV619">
            <v>100</v>
          </cell>
          <cell r="AW619">
            <v>60.980000000000004</v>
          </cell>
          <cell r="AX619">
            <v>0</v>
          </cell>
          <cell r="AY619">
            <v>64.516129032258064</v>
          </cell>
          <cell r="AZ619">
            <v>0</v>
          </cell>
          <cell r="BA619">
            <v>-64.516129032258064</v>
          </cell>
          <cell r="BB619">
            <v>16.451612903225808</v>
          </cell>
          <cell r="BC619">
            <v>0</v>
          </cell>
          <cell r="BD619">
            <v>0</v>
          </cell>
          <cell r="BE619">
            <v>-1.7806451612903222</v>
          </cell>
          <cell r="BF619">
            <v>-18.232258064516131</v>
          </cell>
          <cell r="BG619">
            <v>0</v>
          </cell>
          <cell r="BH619">
            <v>1.7806451612903222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307.69</v>
          </cell>
          <cell r="BN619">
            <v>1</v>
          </cell>
          <cell r="BO619">
            <v>0</v>
          </cell>
          <cell r="BP619">
            <v>62.120000000000005</v>
          </cell>
          <cell r="BQ619">
            <v>62.120000000000005</v>
          </cell>
          <cell r="BR619">
            <v>0</v>
          </cell>
          <cell r="BS619">
            <v>-5.7585999999999942</v>
          </cell>
          <cell r="BT619">
            <v>0</v>
          </cell>
          <cell r="BU619">
            <v>-5.7585999999999942</v>
          </cell>
          <cell r="BV619">
            <v>-5.7585999999999942</v>
          </cell>
          <cell r="BW619">
            <v>-9.2701223438506022E-2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K619">
            <v>0</v>
          </cell>
          <cell r="CL619">
            <v>0</v>
          </cell>
          <cell r="CM619">
            <v>0</v>
          </cell>
          <cell r="CO619" t="str">
            <v>NEW24</v>
          </cell>
        </row>
        <row r="620">
          <cell r="C620" t="str">
            <v>DC 226</v>
          </cell>
          <cell r="D620" t="str">
            <v>FAB-468</v>
          </cell>
          <cell r="E620" t="str">
            <v>Ronak DC</v>
          </cell>
          <cell r="F620" t="str">
            <v>DC2</v>
          </cell>
          <cell r="G620" t="str">
            <v>Rushita</v>
          </cell>
          <cell r="H620" t="str">
            <v>TOP 150</v>
          </cell>
          <cell r="I620">
            <v>1</v>
          </cell>
          <cell r="J620">
            <v>0</v>
          </cell>
          <cell r="K620">
            <v>0</v>
          </cell>
          <cell r="L620">
            <v>0</v>
          </cell>
          <cell r="M620">
            <v>191</v>
          </cell>
          <cell r="N620">
            <v>2</v>
          </cell>
          <cell r="O620">
            <v>0</v>
          </cell>
          <cell r="P620">
            <v>0</v>
          </cell>
          <cell r="Q620">
            <v>5</v>
          </cell>
          <cell r="R620">
            <v>0</v>
          </cell>
          <cell r="S620">
            <v>0</v>
          </cell>
          <cell r="T620">
            <v>0</v>
          </cell>
          <cell r="U620">
            <v>192</v>
          </cell>
          <cell r="V620">
            <v>2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1</v>
          </cell>
          <cell r="AJ620">
            <v>193</v>
          </cell>
          <cell r="AK620">
            <v>73.39</v>
          </cell>
          <cell r="AL620">
            <v>14164.27</v>
          </cell>
          <cell r="AM620">
            <v>397.02</v>
          </cell>
          <cell r="AN620">
            <v>496.27499999999998</v>
          </cell>
          <cell r="AO620">
            <v>99.254999999999995</v>
          </cell>
          <cell r="AP620">
            <v>595.53</v>
          </cell>
          <cell r="AR620">
            <v>0</v>
          </cell>
          <cell r="AS620">
            <v>0</v>
          </cell>
          <cell r="AT620">
            <v>700</v>
          </cell>
          <cell r="AU620">
            <v>0</v>
          </cell>
          <cell r="AV620">
            <v>700</v>
          </cell>
          <cell r="AW620">
            <v>303.71999999999997</v>
          </cell>
          <cell r="AX620">
            <v>1</v>
          </cell>
          <cell r="AY620">
            <v>451.61290322580646</v>
          </cell>
          <cell r="AZ620">
            <v>74.539999999999992</v>
          </cell>
          <cell r="BA620">
            <v>-377.0729032258065</v>
          </cell>
          <cell r="BB620">
            <v>115.16129032258065</v>
          </cell>
          <cell r="BC620">
            <v>16.809999999999995</v>
          </cell>
          <cell r="BD620">
            <v>0</v>
          </cell>
          <cell r="BE620">
            <v>15.190645161290318</v>
          </cell>
          <cell r="BF620">
            <v>-99.970645161290335</v>
          </cell>
          <cell r="BG620">
            <v>0.20379185888503246</v>
          </cell>
          <cell r="BH620">
            <v>1.6193548387096772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93.3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CB620">
            <v>0</v>
          </cell>
          <cell r="CC620">
            <v>0</v>
          </cell>
          <cell r="CD620">
            <v>0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K620">
            <v>0</v>
          </cell>
          <cell r="CL620">
            <v>0</v>
          </cell>
          <cell r="CM620">
            <v>0</v>
          </cell>
          <cell r="CO620" t="str">
            <v>IMP. NEW24</v>
          </cell>
        </row>
        <row r="621">
          <cell r="C621" t="str">
            <v>DC 227</v>
          </cell>
          <cell r="D621" t="str">
            <v>FAB-469</v>
          </cell>
          <cell r="E621" t="str">
            <v>Ronak DC</v>
          </cell>
          <cell r="F621" t="str">
            <v>DC2</v>
          </cell>
          <cell r="G621" t="str">
            <v>Rushita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1</v>
          </cell>
          <cell r="N621">
            <v>1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1</v>
          </cell>
          <cell r="V621">
            <v>1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2</v>
          </cell>
          <cell r="AK621">
            <v>74.989999999999995</v>
          </cell>
          <cell r="AL621">
            <v>149.97999999999999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R621">
            <v>0</v>
          </cell>
          <cell r="AS621">
            <v>100</v>
          </cell>
          <cell r="AT621">
            <v>0</v>
          </cell>
          <cell r="AU621">
            <v>0</v>
          </cell>
          <cell r="AV621">
            <v>100</v>
          </cell>
          <cell r="AW621">
            <v>0</v>
          </cell>
          <cell r="AX621">
            <v>0</v>
          </cell>
          <cell r="AY621">
            <v>64.516129032258064</v>
          </cell>
          <cell r="AZ621">
            <v>0</v>
          </cell>
          <cell r="BA621">
            <v>-64.516129032258064</v>
          </cell>
          <cell r="BB621">
            <v>16.451612903225808</v>
          </cell>
          <cell r="BC621">
            <v>0</v>
          </cell>
          <cell r="BD621">
            <v>3.99</v>
          </cell>
          <cell r="BE621">
            <v>-4.370645161290323</v>
          </cell>
          <cell r="BF621">
            <v>-20.822258064516131</v>
          </cell>
          <cell r="BG621">
            <v>0</v>
          </cell>
          <cell r="BH621">
            <v>0.38064516129032255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CB621">
            <v>0</v>
          </cell>
          <cell r="CC621">
            <v>0</v>
          </cell>
          <cell r="CD621">
            <v>0</v>
          </cell>
          <cell r="CE621">
            <v>0</v>
          </cell>
          <cell r="CF621">
            <v>0</v>
          </cell>
          <cell r="CG621">
            <v>0</v>
          </cell>
          <cell r="CH621">
            <v>0</v>
          </cell>
          <cell r="CI621">
            <v>0</v>
          </cell>
          <cell r="CK621">
            <v>0</v>
          </cell>
          <cell r="CL621">
            <v>0</v>
          </cell>
          <cell r="CM621">
            <v>0</v>
          </cell>
          <cell r="CO621" t="str">
            <v>NEW24</v>
          </cell>
        </row>
        <row r="622">
          <cell r="C622" t="str">
            <v>DC 228</v>
          </cell>
          <cell r="D622" t="str">
            <v>FAB-470</v>
          </cell>
          <cell r="E622" t="str">
            <v>DC</v>
          </cell>
          <cell r="F622" t="str">
            <v>DC2</v>
          </cell>
          <cell r="G622" t="str">
            <v>Rushita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105.84270000000001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CB622">
            <v>0</v>
          </cell>
          <cell r="CC622">
            <v>0</v>
          </cell>
          <cell r="CD622">
            <v>0</v>
          </cell>
          <cell r="CE622">
            <v>0</v>
          </cell>
          <cell r="CF622">
            <v>0</v>
          </cell>
          <cell r="CG622">
            <v>0</v>
          </cell>
          <cell r="CH622">
            <v>0</v>
          </cell>
          <cell r="CI622">
            <v>0</v>
          </cell>
          <cell r="CK622">
            <v>0</v>
          </cell>
          <cell r="CL622">
            <v>0</v>
          </cell>
          <cell r="CM622">
            <v>0</v>
          </cell>
          <cell r="CO622" t="str">
            <v>NEW24</v>
          </cell>
        </row>
        <row r="623">
          <cell r="C623" t="str">
            <v>DC 229</v>
          </cell>
          <cell r="D623" t="str">
            <v>FAB-471</v>
          </cell>
          <cell r="E623" t="str">
            <v>DC</v>
          </cell>
          <cell r="F623" t="str">
            <v>DC2</v>
          </cell>
          <cell r="G623" t="str">
            <v>Rushita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100.7928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K623">
            <v>0</v>
          </cell>
          <cell r="CL623">
            <v>0</v>
          </cell>
          <cell r="CM623">
            <v>0</v>
          </cell>
          <cell r="CO623" t="str">
            <v>NEW24</v>
          </cell>
        </row>
        <row r="624">
          <cell r="C624" t="str">
            <v>DC 230</v>
          </cell>
          <cell r="D624" t="str">
            <v>FAB-472</v>
          </cell>
          <cell r="E624" t="str">
            <v>DC</v>
          </cell>
          <cell r="F624" t="str">
            <v>DC2</v>
          </cell>
          <cell r="G624" t="str">
            <v>Rushita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163.32333333333335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CB624">
            <v>0</v>
          </cell>
          <cell r="CC624">
            <v>0</v>
          </cell>
          <cell r="CD624">
            <v>0</v>
          </cell>
          <cell r="CE624">
            <v>0</v>
          </cell>
          <cell r="CF624">
            <v>0</v>
          </cell>
          <cell r="CG624">
            <v>0</v>
          </cell>
          <cell r="CH624">
            <v>0</v>
          </cell>
          <cell r="CI624">
            <v>0</v>
          </cell>
          <cell r="CK624">
            <v>0</v>
          </cell>
          <cell r="CL624">
            <v>0</v>
          </cell>
          <cell r="CM624">
            <v>0</v>
          </cell>
          <cell r="CO624" t="str">
            <v>NEW24</v>
          </cell>
        </row>
        <row r="625">
          <cell r="C625" t="str">
            <v>DC 231</v>
          </cell>
          <cell r="D625" t="str">
            <v>FB-C06</v>
          </cell>
          <cell r="E625" t="str">
            <v>Tushar DC</v>
          </cell>
          <cell r="F625" t="str">
            <v>DC2</v>
          </cell>
          <cell r="G625" t="str">
            <v>Rushita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29.99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CB625">
            <v>0</v>
          </cell>
          <cell r="CC625">
            <v>0</v>
          </cell>
          <cell r="CD625">
            <v>0</v>
          </cell>
          <cell r="CE625">
            <v>0</v>
          </cell>
          <cell r="CF625">
            <v>0</v>
          </cell>
          <cell r="CG625">
            <v>0</v>
          </cell>
          <cell r="CH625">
            <v>0</v>
          </cell>
          <cell r="CI625">
            <v>0</v>
          </cell>
          <cell r="CK625">
            <v>0</v>
          </cell>
          <cell r="CL625">
            <v>0</v>
          </cell>
          <cell r="CM625">
            <v>0</v>
          </cell>
          <cell r="CO625" t="str">
            <v>NEW24</v>
          </cell>
        </row>
        <row r="626">
          <cell r="D626" t="str">
            <v>CP-2-2415F</v>
          </cell>
          <cell r="E626" t="str">
            <v>Shubham DC</v>
          </cell>
          <cell r="F626" t="str">
            <v>DC2</v>
          </cell>
          <cell r="G626" t="str">
            <v>Rushita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58.99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K626">
            <v>0</v>
          </cell>
          <cell r="CL626">
            <v>0</v>
          </cell>
          <cell r="CM626">
            <v>0</v>
          </cell>
          <cell r="CO626" t="str">
            <v>NEW24</v>
          </cell>
        </row>
        <row r="627">
          <cell r="D627" t="str">
            <v>BS13</v>
          </cell>
          <cell r="E627" t="str">
            <v>DC</v>
          </cell>
          <cell r="F627" t="str">
            <v>DC2</v>
          </cell>
          <cell r="G627" t="str">
            <v>Rushita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K627">
            <v>0</v>
          </cell>
          <cell r="CL627">
            <v>0</v>
          </cell>
          <cell r="CM627">
            <v>0</v>
          </cell>
          <cell r="CO627" t="str">
            <v>OLD</v>
          </cell>
        </row>
        <row r="628">
          <cell r="D628" t="str">
            <v>CM-B209</v>
          </cell>
          <cell r="E628" t="str">
            <v>DC</v>
          </cell>
          <cell r="F628" t="str">
            <v>DC2</v>
          </cell>
          <cell r="G628" t="str">
            <v>Rushita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CB628">
            <v>0</v>
          </cell>
          <cell r="CC628">
            <v>0</v>
          </cell>
          <cell r="CD628">
            <v>0</v>
          </cell>
          <cell r="CE628">
            <v>0</v>
          </cell>
          <cell r="CF628">
            <v>0</v>
          </cell>
          <cell r="CG628">
            <v>0</v>
          </cell>
          <cell r="CH628">
            <v>0</v>
          </cell>
          <cell r="CI628">
            <v>0</v>
          </cell>
          <cell r="CK628">
            <v>0</v>
          </cell>
          <cell r="CL628">
            <v>0</v>
          </cell>
          <cell r="CM628">
            <v>0</v>
          </cell>
          <cell r="CO628" t="str">
            <v>OLD</v>
          </cell>
        </row>
        <row r="629">
          <cell r="D629" t="str">
            <v>FB-0303</v>
          </cell>
          <cell r="E629" t="str">
            <v>DC</v>
          </cell>
          <cell r="F629" t="str">
            <v>DC2</v>
          </cell>
          <cell r="G629" t="str">
            <v>Rushita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0</v>
          </cell>
          <cell r="CB629">
            <v>0</v>
          </cell>
          <cell r="CC629">
            <v>0</v>
          </cell>
          <cell r="CD629">
            <v>0</v>
          </cell>
          <cell r="CE629">
            <v>0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K629">
            <v>0</v>
          </cell>
          <cell r="CL629">
            <v>0</v>
          </cell>
          <cell r="CM629">
            <v>0</v>
          </cell>
          <cell r="CO629" t="str">
            <v>OLD</v>
          </cell>
        </row>
        <row r="630">
          <cell r="D630" t="str">
            <v>FP-66</v>
          </cell>
          <cell r="E630" t="str">
            <v>DC</v>
          </cell>
          <cell r="F630" t="str">
            <v>DC2</v>
          </cell>
          <cell r="G630" t="str">
            <v>Rushita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0</v>
          </cell>
          <cell r="CB630">
            <v>0</v>
          </cell>
          <cell r="CC630">
            <v>0</v>
          </cell>
          <cell r="CD630">
            <v>0</v>
          </cell>
          <cell r="CE630">
            <v>0</v>
          </cell>
          <cell r="CF630">
            <v>0</v>
          </cell>
          <cell r="CG630">
            <v>0</v>
          </cell>
          <cell r="CH630">
            <v>0</v>
          </cell>
          <cell r="CI630">
            <v>0</v>
          </cell>
          <cell r="CK630">
            <v>0</v>
          </cell>
          <cell r="CL630">
            <v>0</v>
          </cell>
          <cell r="CM630">
            <v>0</v>
          </cell>
          <cell r="CO630" t="str">
            <v>OLD</v>
          </cell>
        </row>
        <row r="631">
          <cell r="D631" t="str">
            <v>FP-73</v>
          </cell>
          <cell r="E631" t="str">
            <v>DC</v>
          </cell>
          <cell r="F631" t="str">
            <v>DC2</v>
          </cell>
          <cell r="G631" t="str">
            <v>Rushita</v>
          </cell>
          <cell r="H631" t="str">
            <v>TOP 150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0</v>
          </cell>
          <cell r="CI631">
            <v>0</v>
          </cell>
          <cell r="CK631">
            <v>0</v>
          </cell>
          <cell r="CL631">
            <v>0</v>
          </cell>
          <cell r="CM631">
            <v>0</v>
          </cell>
          <cell r="CO631" t="str">
            <v>OLD</v>
          </cell>
        </row>
        <row r="632">
          <cell r="D632" t="str">
            <v>FPB-01</v>
          </cell>
          <cell r="E632" t="str">
            <v>DC</v>
          </cell>
          <cell r="F632" t="str">
            <v>DC2</v>
          </cell>
          <cell r="G632" t="str">
            <v>Rushita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0</v>
          </cell>
          <cell r="CB632">
            <v>0</v>
          </cell>
          <cell r="CC632">
            <v>0</v>
          </cell>
          <cell r="CD632">
            <v>0</v>
          </cell>
          <cell r="CE632">
            <v>0</v>
          </cell>
          <cell r="CF632">
            <v>0</v>
          </cell>
          <cell r="CG632">
            <v>0</v>
          </cell>
          <cell r="CH632">
            <v>0</v>
          </cell>
          <cell r="CI632">
            <v>0</v>
          </cell>
          <cell r="CK632">
            <v>0</v>
          </cell>
          <cell r="CL632">
            <v>0</v>
          </cell>
          <cell r="CM632">
            <v>0</v>
          </cell>
          <cell r="CO632" t="str">
            <v>OLD</v>
          </cell>
        </row>
        <row r="633">
          <cell r="D633" t="str">
            <v>GT-12</v>
          </cell>
          <cell r="E633" t="str">
            <v>DC</v>
          </cell>
          <cell r="F633" t="str">
            <v>DC2</v>
          </cell>
          <cell r="G633" t="str">
            <v>Rushita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0</v>
          </cell>
          <cell r="CI633">
            <v>0</v>
          </cell>
          <cell r="CK633">
            <v>0</v>
          </cell>
          <cell r="CL633">
            <v>0</v>
          </cell>
          <cell r="CM633">
            <v>0</v>
          </cell>
          <cell r="CO633" t="str">
            <v>OLD</v>
          </cell>
        </row>
        <row r="634">
          <cell r="D634" t="str">
            <v>IB-C11M</v>
          </cell>
          <cell r="E634" t="str">
            <v>DC</v>
          </cell>
          <cell r="F634" t="str">
            <v>DC2</v>
          </cell>
          <cell r="G634" t="str">
            <v>Rushita</v>
          </cell>
          <cell r="H634" t="str">
            <v>TOP 150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0</v>
          </cell>
          <cell r="CI634">
            <v>0</v>
          </cell>
          <cell r="CK634">
            <v>0</v>
          </cell>
          <cell r="CL634">
            <v>0</v>
          </cell>
          <cell r="CM634">
            <v>0</v>
          </cell>
          <cell r="CO634" t="str">
            <v>OLD</v>
          </cell>
        </row>
        <row r="635">
          <cell r="D635" t="str">
            <v>IB-E03</v>
          </cell>
          <cell r="E635" t="str">
            <v>DC</v>
          </cell>
          <cell r="F635" t="str">
            <v>DC2</v>
          </cell>
          <cell r="G635" t="str">
            <v>Rushita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0</v>
          </cell>
          <cell r="CG635">
            <v>0</v>
          </cell>
          <cell r="CH635">
            <v>0</v>
          </cell>
          <cell r="CI635">
            <v>0</v>
          </cell>
          <cell r="CK635">
            <v>0</v>
          </cell>
          <cell r="CL635">
            <v>0</v>
          </cell>
          <cell r="CM635">
            <v>0</v>
          </cell>
          <cell r="CO635" t="str">
            <v>OLD</v>
          </cell>
        </row>
        <row r="636">
          <cell r="D636" t="str">
            <v>IC-1206</v>
          </cell>
          <cell r="E636" t="str">
            <v>DC</v>
          </cell>
          <cell r="F636" t="str">
            <v>DC2</v>
          </cell>
          <cell r="G636" t="str">
            <v>Rushita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0</v>
          </cell>
          <cell r="CB636">
            <v>0</v>
          </cell>
          <cell r="CC636">
            <v>0</v>
          </cell>
          <cell r="CD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0</v>
          </cell>
          <cell r="CI636">
            <v>0</v>
          </cell>
          <cell r="CK636">
            <v>0</v>
          </cell>
          <cell r="CL636">
            <v>0</v>
          </cell>
          <cell r="CM636">
            <v>0</v>
          </cell>
          <cell r="CO636" t="str">
            <v>OLD</v>
          </cell>
        </row>
        <row r="637">
          <cell r="D637" t="str">
            <v>IC-1212</v>
          </cell>
          <cell r="E637" t="str">
            <v>DC</v>
          </cell>
          <cell r="F637" t="str">
            <v>DC2</v>
          </cell>
          <cell r="G637" t="str">
            <v>Rushita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0</v>
          </cell>
          <cell r="CI637">
            <v>0</v>
          </cell>
          <cell r="CK637">
            <v>0</v>
          </cell>
          <cell r="CL637">
            <v>0</v>
          </cell>
          <cell r="CM637">
            <v>0</v>
          </cell>
          <cell r="CO637" t="str">
            <v>OLD</v>
          </cell>
        </row>
        <row r="638">
          <cell r="D638" t="str">
            <v>IC-1218</v>
          </cell>
          <cell r="E638" t="str">
            <v>DC</v>
          </cell>
          <cell r="F638" t="str">
            <v>DC2</v>
          </cell>
          <cell r="G638" t="str">
            <v>Rushita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  <cell r="BU638">
            <v>0</v>
          </cell>
          <cell r="BV638">
            <v>0</v>
          </cell>
          <cell r="BW638">
            <v>0</v>
          </cell>
          <cell r="CB638">
            <v>0</v>
          </cell>
          <cell r="CC638">
            <v>0</v>
          </cell>
          <cell r="CD638">
            <v>0</v>
          </cell>
          <cell r="CE638">
            <v>0</v>
          </cell>
          <cell r="CF638">
            <v>0</v>
          </cell>
          <cell r="CG638">
            <v>0</v>
          </cell>
          <cell r="CH638">
            <v>0</v>
          </cell>
          <cell r="CI638">
            <v>0</v>
          </cell>
          <cell r="CK638">
            <v>0</v>
          </cell>
          <cell r="CL638">
            <v>0</v>
          </cell>
          <cell r="CM638">
            <v>0</v>
          </cell>
          <cell r="CO638" t="str">
            <v>OLD</v>
          </cell>
        </row>
        <row r="639">
          <cell r="D639" t="str">
            <v>IC-1224</v>
          </cell>
          <cell r="E639" t="str">
            <v>DC</v>
          </cell>
          <cell r="F639" t="str">
            <v>DC2</v>
          </cell>
          <cell r="G639" t="str">
            <v>Rushita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T639">
            <v>0</v>
          </cell>
          <cell r="BU639">
            <v>0</v>
          </cell>
          <cell r="BV639">
            <v>0</v>
          </cell>
          <cell r="BW639">
            <v>0</v>
          </cell>
          <cell r="CB639">
            <v>0</v>
          </cell>
          <cell r="CC639">
            <v>0</v>
          </cell>
          <cell r="CD639">
            <v>0</v>
          </cell>
          <cell r="CE639">
            <v>0</v>
          </cell>
          <cell r="CF639">
            <v>0</v>
          </cell>
          <cell r="CG639">
            <v>0</v>
          </cell>
          <cell r="CH639">
            <v>0</v>
          </cell>
          <cell r="CI639">
            <v>0</v>
          </cell>
          <cell r="CK639">
            <v>0</v>
          </cell>
          <cell r="CL639">
            <v>0</v>
          </cell>
          <cell r="CM639">
            <v>0</v>
          </cell>
          <cell r="CO639" t="str">
            <v>OLD</v>
          </cell>
        </row>
        <row r="640">
          <cell r="D640" t="str">
            <v>IC-1806</v>
          </cell>
          <cell r="E640" t="str">
            <v>DC</v>
          </cell>
          <cell r="F640" t="str">
            <v>DC2</v>
          </cell>
          <cell r="G640" t="str">
            <v>Rushita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0</v>
          </cell>
          <cell r="BU640">
            <v>0</v>
          </cell>
          <cell r="BV640">
            <v>0</v>
          </cell>
          <cell r="BW640">
            <v>0</v>
          </cell>
          <cell r="CB640">
            <v>0</v>
          </cell>
          <cell r="CC640">
            <v>0</v>
          </cell>
          <cell r="CD640">
            <v>0</v>
          </cell>
          <cell r="CE640">
            <v>0</v>
          </cell>
          <cell r="CF640">
            <v>0</v>
          </cell>
          <cell r="CG640">
            <v>0</v>
          </cell>
          <cell r="CH640">
            <v>0</v>
          </cell>
          <cell r="CI640">
            <v>0</v>
          </cell>
          <cell r="CK640">
            <v>0</v>
          </cell>
          <cell r="CL640">
            <v>0</v>
          </cell>
          <cell r="CM640">
            <v>0</v>
          </cell>
          <cell r="CO640" t="str">
            <v>OLD</v>
          </cell>
        </row>
        <row r="641">
          <cell r="D641" t="str">
            <v>IC-1812</v>
          </cell>
          <cell r="E641" t="str">
            <v>DC</v>
          </cell>
          <cell r="F641" t="str">
            <v>DC2</v>
          </cell>
          <cell r="G641" t="str">
            <v>Rushita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0</v>
          </cell>
          <cell r="BU641">
            <v>0</v>
          </cell>
          <cell r="BV641">
            <v>0</v>
          </cell>
          <cell r="BW641">
            <v>0</v>
          </cell>
          <cell r="CB641">
            <v>0</v>
          </cell>
          <cell r="CC641">
            <v>0</v>
          </cell>
          <cell r="CD641">
            <v>0</v>
          </cell>
          <cell r="CE641">
            <v>0</v>
          </cell>
          <cell r="CF641">
            <v>0</v>
          </cell>
          <cell r="CG641">
            <v>0</v>
          </cell>
          <cell r="CH641">
            <v>0</v>
          </cell>
          <cell r="CI641">
            <v>0</v>
          </cell>
          <cell r="CK641">
            <v>0</v>
          </cell>
          <cell r="CL641">
            <v>0</v>
          </cell>
          <cell r="CM641">
            <v>0</v>
          </cell>
          <cell r="CO641" t="str">
            <v>OLD</v>
          </cell>
        </row>
        <row r="642">
          <cell r="D642" t="str">
            <v>IC-1818</v>
          </cell>
          <cell r="E642" t="str">
            <v>DC</v>
          </cell>
          <cell r="F642" t="str">
            <v>DC2</v>
          </cell>
          <cell r="G642" t="str">
            <v>Rushita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0</v>
          </cell>
          <cell r="BU642">
            <v>0</v>
          </cell>
          <cell r="BV642">
            <v>0</v>
          </cell>
          <cell r="BW642">
            <v>0</v>
          </cell>
          <cell r="CB642">
            <v>0</v>
          </cell>
          <cell r="CC642">
            <v>0</v>
          </cell>
          <cell r="CD642">
            <v>0</v>
          </cell>
          <cell r="CE642">
            <v>0</v>
          </cell>
          <cell r="CF642">
            <v>0</v>
          </cell>
          <cell r="CG642">
            <v>0</v>
          </cell>
          <cell r="CH642">
            <v>0</v>
          </cell>
          <cell r="CI642">
            <v>0</v>
          </cell>
          <cell r="CK642">
            <v>0</v>
          </cell>
          <cell r="CL642">
            <v>0</v>
          </cell>
          <cell r="CM642">
            <v>0</v>
          </cell>
          <cell r="CO642" t="str">
            <v>OLD</v>
          </cell>
        </row>
        <row r="643">
          <cell r="D643" t="str">
            <v>IC-2406</v>
          </cell>
          <cell r="E643" t="str">
            <v>DC</v>
          </cell>
          <cell r="F643" t="str">
            <v>DC2</v>
          </cell>
          <cell r="G643" t="str">
            <v>Rushita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0</v>
          </cell>
          <cell r="BU643">
            <v>0</v>
          </cell>
          <cell r="BV643">
            <v>0</v>
          </cell>
          <cell r="BW643">
            <v>0</v>
          </cell>
          <cell r="CB643">
            <v>0</v>
          </cell>
          <cell r="CC643">
            <v>0</v>
          </cell>
          <cell r="CD643">
            <v>0</v>
          </cell>
          <cell r="CE643">
            <v>0</v>
          </cell>
          <cell r="CF643">
            <v>0</v>
          </cell>
          <cell r="CG643">
            <v>0</v>
          </cell>
          <cell r="CH643">
            <v>0</v>
          </cell>
          <cell r="CI643">
            <v>0</v>
          </cell>
          <cell r="CK643">
            <v>0</v>
          </cell>
          <cell r="CL643">
            <v>0</v>
          </cell>
          <cell r="CM643">
            <v>0</v>
          </cell>
          <cell r="CO643" t="str">
            <v>OLD</v>
          </cell>
        </row>
        <row r="644">
          <cell r="D644" t="str">
            <v>IC-2418</v>
          </cell>
          <cell r="E644" t="str">
            <v>DC</v>
          </cell>
          <cell r="F644" t="str">
            <v>DC2</v>
          </cell>
          <cell r="G644" t="str">
            <v>Rushita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  <cell r="BW644">
            <v>0</v>
          </cell>
          <cell r="CB644">
            <v>0</v>
          </cell>
          <cell r="CC644">
            <v>0</v>
          </cell>
          <cell r="CD644">
            <v>0</v>
          </cell>
          <cell r="CE644">
            <v>0</v>
          </cell>
          <cell r="CF644">
            <v>0</v>
          </cell>
          <cell r="CG644">
            <v>0</v>
          </cell>
          <cell r="CH644">
            <v>0</v>
          </cell>
          <cell r="CI644">
            <v>0</v>
          </cell>
          <cell r="CK644">
            <v>0</v>
          </cell>
          <cell r="CL644">
            <v>0</v>
          </cell>
          <cell r="CM644">
            <v>0</v>
          </cell>
          <cell r="CO644" t="str">
            <v>OLD</v>
          </cell>
        </row>
        <row r="645">
          <cell r="D645" t="str">
            <v>IC-3006</v>
          </cell>
          <cell r="E645" t="str">
            <v>DC</v>
          </cell>
          <cell r="F645" t="str">
            <v>DC2</v>
          </cell>
          <cell r="G645" t="str">
            <v>Rushita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  <cell r="BU645">
            <v>0</v>
          </cell>
          <cell r="BV645">
            <v>0</v>
          </cell>
          <cell r="BW645">
            <v>0</v>
          </cell>
          <cell r="CB645">
            <v>0</v>
          </cell>
          <cell r="CC645">
            <v>0</v>
          </cell>
          <cell r="CD645">
            <v>0</v>
          </cell>
          <cell r="CE645">
            <v>0</v>
          </cell>
          <cell r="CF645">
            <v>0</v>
          </cell>
          <cell r="CG645">
            <v>0</v>
          </cell>
          <cell r="CH645">
            <v>0</v>
          </cell>
          <cell r="CI645">
            <v>0</v>
          </cell>
          <cell r="CK645">
            <v>0</v>
          </cell>
          <cell r="CL645">
            <v>0</v>
          </cell>
          <cell r="CM645">
            <v>0</v>
          </cell>
          <cell r="CO645" t="str">
            <v>OLD</v>
          </cell>
        </row>
        <row r="646">
          <cell r="D646" t="str">
            <v>IC-3024</v>
          </cell>
          <cell r="E646" t="str">
            <v>DC</v>
          </cell>
          <cell r="F646" t="str">
            <v>DC2</v>
          </cell>
          <cell r="G646" t="str">
            <v>Rushita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0</v>
          </cell>
          <cell r="BU646">
            <v>0</v>
          </cell>
          <cell r="BV646">
            <v>0</v>
          </cell>
          <cell r="BW646">
            <v>0</v>
          </cell>
          <cell r="CB646">
            <v>0</v>
          </cell>
          <cell r="CC646">
            <v>0</v>
          </cell>
          <cell r="CD646">
            <v>0</v>
          </cell>
          <cell r="CE646">
            <v>0</v>
          </cell>
          <cell r="CF646">
            <v>0</v>
          </cell>
          <cell r="CG646">
            <v>0</v>
          </cell>
          <cell r="CH646">
            <v>0</v>
          </cell>
          <cell r="CI646">
            <v>0</v>
          </cell>
          <cell r="CK646">
            <v>0</v>
          </cell>
          <cell r="CL646">
            <v>0</v>
          </cell>
          <cell r="CM646">
            <v>0</v>
          </cell>
          <cell r="CO646" t="str">
            <v>OLD</v>
          </cell>
        </row>
        <row r="647">
          <cell r="D647" t="str">
            <v>IC-3606</v>
          </cell>
          <cell r="E647" t="str">
            <v>DC</v>
          </cell>
          <cell r="F647" t="str">
            <v>DC2</v>
          </cell>
          <cell r="G647" t="str">
            <v>Rushita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  <cell r="BW647">
            <v>0</v>
          </cell>
          <cell r="CB647">
            <v>0</v>
          </cell>
          <cell r="CC647">
            <v>0</v>
          </cell>
          <cell r="CD647">
            <v>0</v>
          </cell>
          <cell r="CE647">
            <v>0</v>
          </cell>
          <cell r="CF647">
            <v>0</v>
          </cell>
          <cell r="CG647">
            <v>0</v>
          </cell>
          <cell r="CH647">
            <v>0</v>
          </cell>
          <cell r="CI647">
            <v>0</v>
          </cell>
          <cell r="CK647">
            <v>0</v>
          </cell>
          <cell r="CL647">
            <v>0</v>
          </cell>
          <cell r="CM647">
            <v>0</v>
          </cell>
          <cell r="CO647" t="str">
            <v>OLD</v>
          </cell>
        </row>
        <row r="648">
          <cell r="D648" t="str">
            <v>IC-3612</v>
          </cell>
          <cell r="E648" t="str">
            <v>DC</v>
          </cell>
          <cell r="F648" t="str">
            <v>DC2</v>
          </cell>
          <cell r="G648" t="str">
            <v>Rushita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K648">
            <v>0</v>
          </cell>
          <cell r="CL648">
            <v>0</v>
          </cell>
          <cell r="CM648">
            <v>0</v>
          </cell>
          <cell r="CO648" t="str">
            <v>OLD</v>
          </cell>
        </row>
        <row r="649">
          <cell r="D649" t="str">
            <v>IC-3624</v>
          </cell>
          <cell r="E649" t="str">
            <v>DC</v>
          </cell>
          <cell r="F649" t="str">
            <v>DC2</v>
          </cell>
          <cell r="G649" t="str">
            <v>Rushita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  <cell r="BW649">
            <v>0</v>
          </cell>
          <cell r="CB649">
            <v>0</v>
          </cell>
          <cell r="CC649">
            <v>0</v>
          </cell>
          <cell r="CD649">
            <v>0</v>
          </cell>
          <cell r="CE649">
            <v>0</v>
          </cell>
          <cell r="CF649">
            <v>0</v>
          </cell>
          <cell r="CG649">
            <v>0</v>
          </cell>
          <cell r="CH649">
            <v>0</v>
          </cell>
          <cell r="CI649">
            <v>0</v>
          </cell>
          <cell r="CK649">
            <v>0</v>
          </cell>
          <cell r="CL649">
            <v>0</v>
          </cell>
          <cell r="CM649">
            <v>0</v>
          </cell>
          <cell r="CO649" t="str">
            <v>OLD</v>
          </cell>
        </row>
        <row r="650">
          <cell r="D650" t="str">
            <v>IC-4206</v>
          </cell>
          <cell r="E650" t="str">
            <v>DC</v>
          </cell>
          <cell r="F650" t="str">
            <v>DC2</v>
          </cell>
          <cell r="G650" t="str">
            <v>Rushita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  <cell r="BW650">
            <v>0</v>
          </cell>
          <cell r="CB650">
            <v>0</v>
          </cell>
          <cell r="CC650">
            <v>0</v>
          </cell>
          <cell r="CD650">
            <v>0</v>
          </cell>
          <cell r="CE650">
            <v>0</v>
          </cell>
          <cell r="CF650">
            <v>0</v>
          </cell>
          <cell r="CG650">
            <v>0</v>
          </cell>
          <cell r="CH650">
            <v>0</v>
          </cell>
          <cell r="CI650">
            <v>0</v>
          </cell>
          <cell r="CK650">
            <v>0</v>
          </cell>
          <cell r="CL650">
            <v>0</v>
          </cell>
          <cell r="CM650">
            <v>0</v>
          </cell>
          <cell r="CO650" t="str">
            <v>OLD</v>
          </cell>
        </row>
        <row r="651">
          <cell r="D651" t="str">
            <v>IC-4218</v>
          </cell>
          <cell r="E651" t="str">
            <v>DC</v>
          </cell>
          <cell r="F651" t="str">
            <v>DC2</v>
          </cell>
          <cell r="G651" t="str">
            <v>Rushita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0</v>
          </cell>
          <cell r="BV651">
            <v>0</v>
          </cell>
          <cell r="BW651">
            <v>0</v>
          </cell>
          <cell r="CB651">
            <v>0</v>
          </cell>
          <cell r="CC651">
            <v>0</v>
          </cell>
          <cell r="CD651">
            <v>0</v>
          </cell>
          <cell r="CE651">
            <v>0</v>
          </cell>
          <cell r="CF651">
            <v>0</v>
          </cell>
          <cell r="CG651">
            <v>0</v>
          </cell>
          <cell r="CH651">
            <v>0</v>
          </cell>
          <cell r="CI651">
            <v>0</v>
          </cell>
          <cell r="CK651">
            <v>0</v>
          </cell>
          <cell r="CL651">
            <v>0</v>
          </cell>
          <cell r="CM651">
            <v>0</v>
          </cell>
          <cell r="CO651" t="str">
            <v>OLD</v>
          </cell>
        </row>
        <row r="652">
          <cell r="D652" t="str">
            <v>IC-4224</v>
          </cell>
          <cell r="E652" t="str">
            <v>DC</v>
          </cell>
          <cell r="F652" t="str">
            <v>DC2</v>
          </cell>
          <cell r="G652" t="str">
            <v>Rushita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  <cell r="BU652">
            <v>0</v>
          </cell>
          <cell r="BV652">
            <v>0</v>
          </cell>
          <cell r="BW652">
            <v>0</v>
          </cell>
          <cell r="CB652">
            <v>0</v>
          </cell>
          <cell r="CC652">
            <v>0</v>
          </cell>
          <cell r="CD652">
            <v>0</v>
          </cell>
          <cell r="CE652">
            <v>0</v>
          </cell>
          <cell r="CF652">
            <v>0</v>
          </cell>
          <cell r="CG652">
            <v>0</v>
          </cell>
          <cell r="CH652">
            <v>0</v>
          </cell>
          <cell r="CI652">
            <v>0</v>
          </cell>
          <cell r="CK652">
            <v>0</v>
          </cell>
          <cell r="CL652">
            <v>0</v>
          </cell>
          <cell r="CM652">
            <v>0</v>
          </cell>
          <cell r="CO652" t="str">
            <v>OLD</v>
          </cell>
        </row>
        <row r="653">
          <cell r="D653" t="str">
            <v>IC-4806</v>
          </cell>
          <cell r="E653" t="str">
            <v>DC</v>
          </cell>
          <cell r="F653" t="str">
            <v>DC2</v>
          </cell>
          <cell r="G653" t="str">
            <v>Rushita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>
            <v>0</v>
          </cell>
          <cell r="BV653">
            <v>0</v>
          </cell>
          <cell r="BW653">
            <v>0</v>
          </cell>
          <cell r="CB653">
            <v>0</v>
          </cell>
          <cell r="CC653">
            <v>0</v>
          </cell>
          <cell r="CD653">
            <v>0</v>
          </cell>
          <cell r="CE653">
            <v>0</v>
          </cell>
          <cell r="CF653">
            <v>0</v>
          </cell>
          <cell r="CG653">
            <v>0</v>
          </cell>
          <cell r="CH653">
            <v>0</v>
          </cell>
          <cell r="CI653">
            <v>0</v>
          </cell>
          <cell r="CK653">
            <v>0</v>
          </cell>
          <cell r="CL653">
            <v>0</v>
          </cell>
          <cell r="CM653">
            <v>0</v>
          </cell>
          <cell r="CO653" t="str">
            <v>OLD</v>
          </cell>
        </row>
        <row r="654">
          <cell r="D654" t="str">
            <v>IC-4812</v>
          </cell>
          <cell r="E654" t="str">
            <v>DC</v>
          </cell>
          <cell r="F654" t="str">
            <v>DC2</v>
          </cell>
          <cell r="G654" t="str">
            <v>Rushita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  <cell r="BU654">
            <v>0</v>
          </cell>
          <cell r="BV654">
            <v>0</v>
          </cell>
          <cell r="BW654">
            <v>0</v>
          </cell>
          <cell r="CB654">
            <v>0</v>
          </cell>
          <cell r="CC654">
            <v>0</v>
          </cell>
          <cell r="CD654">
            <v>0</v>
          </cell>
          <cell r="CE654">
            <v>0</v>
          </cell>
          <cell r="CF654">
            <v>0</v>
          </cell>
          <cell r="CG654">
            <v>0</v>
          </cell>
          <cell r="CH654">
            <v>0</v>
          </cell>
          <cell r="CI654">
            <v>0</v>
          </cell>
          <cell r="CK654">
            <v>0</v>
          </cell>
          <cell r="CL654">
            <v>0</v>
          </cell>
          <cell r="CM654">
            <v>0</v>
          </cell>
          <cell r="CO654" t="str">
            <v>OLD</v>
          </cell>
        </row>
        <row r="655">
          <cell r="D655" t="str">
            <v>IC-4818</v>
          </cell>
          <cell r="E655" t="str">
            <v>DC</v>
          </cell>
          <cell r="F655" t="str">
            <v>DC2</v>
          </cell>
          <cell r="G655" t="str">
            <v>Rushita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  <cell r="BU655">
            <v>0</v>
          </cell>
          <cell r="BV655">
            <v>0</v>
          </cell>
          <cell r="BW655">
            <v>0</v>
          </cell>
          <cell r="CB655">
            <v>0</v>
          </cell>
          <cell r="CC655">
            <v>0</v>
          </cell>
          <cell r="CD655">
            <v>0</v>
          </cell>
          <cell r="CE655">
            <v>0</v>
          </cell>
          <cell r="CF655">
            <v>0</v>
          </cell>
          <cell r="CG655">
            <v>0</v>
          </cell>
          <cell r="CH655">
            <v>0</v>
          </cell>
          <cell r="CI655">
            <v>0</v>
          </cell>
          <cell r="CK655">
            <v>0</v>
          </cell>
          <cell r="CL655">
            <v>0</v>
          </cell>
          <cell r="CM655">
            <v>0</v>
          </cell>
          <cell r="CO655" t="str">
            <v>OLD</v>
          </cell>
        </row>
        <row r="656">
          <cell r="D656" t="str">
            <v>IC-4824</v>
          </cell>
          <cell r="E656" t="str">
            <v>DC</v>
          </cell>
          <cell r="F656" t="str">
            <v>DC2</v>
          </cell>
          <cell r="G656" t="str">
            <v>Rushita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  <cell r="BU656">
            <v>0</v>
          </cell>
          <cell r="BV656">
            <v>0</v>
          </cell>
          <cell r="BW656">
            <v>0</v>
          </cell>
          <cell r="CB656">
            <v>0</v>
          </cell>
          <cell r="CC656">
            <v>0</v>
          </cell>
          <cell r="CD656">
            <v>0</v>
          </cell>
          <cell r="CE656">
            <v>0</v>
          </cell>
          <cell r="CF656">
            <v>0</v>
          </cell>
          <cell r="CG656">
            <v>0</v>
          </cell>
          <cell r="CH656">
            <v>0</v>
          </cell>
          <cell r="CI656">
            <v>0</v>
          </cell>
          <cell r="CK656">
            <v>0</v>
          </cell>
          <cell r="CL656">
            <v>0</v>
          </cell>
          <cell r="CM656">
            <v>0</v>
          </cell>
          <cell r="CO656" t="str">
            <v>OLD</v>
          </cell>
        </row>
        <row r="657">
          <cell r="D657" t="str">
            <v>IC-6006</v>
          </cell>
          <cell r="E657" t="str">
            <v>DC</v>
          </cell>
          <cell r="F657" t="str">
            <v>DC2</v>
          </cell>
          <cell r="G657" t="str">
            <v>Rushita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  <cell r="BU657">
            <v>0</v>
          </cell>
          <cell r="BV657">
            <v>0</v>
          </cell>
          <cell r="BW657">
            <v>0</v>
          </cell>
          <cell r="CB657">
            <v>0</v>
          </cell>
          <cell r="CC657">
            <v>0</v>
          </cell>
          <cell r="CD657">
            <v>0</v>
          </cell>
          <cell r="CE657">
            <v>0</v>
          </cell>
          <cell r="CF657">
            <v>0</v>
          </cell>
          <cell r="CG657">
            <v>0</v>
          </cell>
          <cell r="CH657">
            <v>0</v>
          </cell>
          <cell r="CI657">
            <v>0</v>
          </cell>
          <cell r="CK657">
            <v>0</v>
          </cell>
          <cell r="CL657">
            <v>0</v>
          </cell>
          <cell r="CM657">
            <v>0</v>
          </cell>
          <cell r="CO657" t="str">
            <v>OLD</v>
          </cell>
        </row>
        <row r="658">
          <cell r="D658" t="str">
            <v>IC-6012</v>
          </cell>
          <cell r="E658" t="str">
            <v>DC</v>
          </cell>
          <cell r="F658" t="str">
            <v>DC2</v>
          </cell>
          <cell r="G658" t="str">
            <v>Rushita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  <cell r="BU658">
            <v>0</v>
          </cell>
          <cell r="BV658">
            <v>0</v>
          </cell>
          <cell r="BW658">
            <v>0</v>
          </cell>
          <cell r="CB658">
            <v>0</v>
          </cell>
          <cell r="CC658">
            <v>0</v>
          </cell>
          <cell r="CD658">
            <v>0</v>
          </cell>
          <cell r="CE658">
            <v>0</v>
          </cell>
          <cell r="CF658">
            <v>0</v>
          </cell>
          <cell r="CG658">
            <v>0</v>
          </cell>
          <cell r="CH658">
            <v>0</v>
          </cell>
          <cell r="CI658">
            <v>0</v>
          </cell>
          <cell r="CK658">
            <v>0</v>
          </cell>
          <cell r="CL658">
            <v>0</v>
          </cell>
          <cell r="CM658">
            <v>0</v>
          </cell>
          <cell r="CO658" t="str">
            <v>OLD</v>
          </cell>
        </row>
        <row r="659">
          <cell r="D659" t="str">
            <v>IC-6018</v>
          </cell>
          <cell r="E659" t="str">
            <v>DC</v>
          </cell>
          <cell r="F659" t="str">
            <v>DC2</v>
          </cell>
          <cell r="G659" t="str">
            <v>Rushita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>
            <v>0</v>
          </cell>
          <cell r="BV659">
            <v>0</v>
          </cell>
          <cell r="BW659">
            <v>0</v>
          </cell>
          <cell r="CB659">
            <v>0</v>
          </cell>
          <cell r="CC659">
            <v>0</v>
          </cell>
          <cell r="CD659">
            <v>0</v>
          </cell>
          <cell r="CE659">
            <v>0</v>
          </cell>
          <cell r="CF659">
            <v>0</v>
          </cell>
          <cell r="CG659">
            <v>0</v>
          </cell>
          <cell r="CH659">
            <v>0</v>
          </cell>
          <cell r="CI659">
            <v>0</v>
          </cell>
          <cell r="CK659">
            <v>0</v>
          </cell>
          <cell r="CL659">
            <v>0</v>
          </cell>
          <cell r="CM659">
            <v>0</v>
          </cell>
          <cell r="CO659" t="str">
            <v>OLD</v>
          </cell>
        </row>
        <row r="660">
          <cell r="D660" t="str">
            <v>IC-6024</v>
          </cell>
          <cell r="E660" t="str">
            <v>DC</v>
          </cell>
          <cell r="F660" t="str">
            <v>DC2</v>
          </cell>
          <cell r="G660" t="str">
            <v>Rushita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K660">
            <v>0</v>
          </cell>
          <cell r="CL660">
            <v>0</v>
          </cell>
          <cell r="CM660">
            <v>0</v>
          </cell>
          <cell r="CO660" t="str">
            <v>OLD</v>
          </cell>
        </row>
        <row r="661">
          <cell r="D661" t="str">
            <v>JMT-01</v>
          </cell>
          <cell r="E661" t="str">
            <v>DC</v>
          </cell>
          <cell r="F661" t="str">
            <v>DC2</v>
          </cell>
          <cell r="G661" t="str">
            <v>Rushita</v>
          </cell>
          <cell r="H661" t="str">
            <v>TOP 150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T661">
            <v>0</v>
          </cell>
          <cell r="BU661">
            <v>0</v>
          </cell>
          <cell r="BV661">
            <v>0</v>
          </cell>
          <cell r="BW661">
            <v>0</v>
          </cell>
          <cell r="CB661">
            <v>0</v>
          </cell>
          <cell r="CC661">
            <v>0</v>
          </cell>
          <cell r="CD661">
            <v>0</v>
          </cell>
          <cell r="CE661">
            <v>0</v>
          </cell>
          <cell r="CF661">
            <v>0</v>
          </cell>
          <cell r="CG661">
            <v>0</v>
          </cell>
          <cell r="CH661">
            <v>0</v>
          </cell>
          <cell r="CI661">
            <v>0</v>
          </cell>
          <cell r="CK661">
            <v>0</v>
          </cell>
          <cell r="CL661">
            <v>0</v>
          </cell>
          <cell r="CM661">
            <v>0</v>
          </cell>
          <cell r="CO661" t="str">
            <v>OLD</v>
          </cell>
        </row>
        <row r="662">
          <cell r="D662" t="str">
            <v>JMT-04</v>
          </cell>
          <cell r="E662" t="str">
            <v>DC</v>
          </cell>
          <cell r="F662" t="str">
            <v>DC2</v>
          </cell>
          <cell r="G662" t="str">
            <v>Rushita</v>
          </cell>
          <cell r="H662" t="str">
            <v>TOP 150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  <cell r="BU662">
            <v>0</v>
          </cell>
          <cell r="BV662">
            <v>0</v>
          </cell>
          <cell r="BW662">
            <v>0</v>
          </cell>
          <cell r="CB662">
            <v>0</v>
          </cell>
          <cell r="CC662">
            <v>0</v>
          </cell>
          <cell r="CD662">
            <v>0</v>
          </cell>
          <cell r="CE662">
            <v>0</v>
          </cell>
          <cell r="CF662">
            <v>0</v>
          </cell>
          <cell r="CG662">
            <v>0</v>
          </cell>
          <cell r="CH662">
            <v>0</v>
          </cell>
          <cell r="CI662">
            <v>0</v>
          </cell>
          <cell r="CK662">
            <v>0</v>
          </cell>
          <cell r="CL662">
            <v>0</v>
          </cell>
          <cell r="CM662">
            <v>0</v>
          </cell>
          <cell r="CO662" t="str">
            <v>OLD</v>
          </cell>
        </row>
        <row r="663">
          <cell r="D663" t="str">
            <v>JMT-09</v>
          </cell>
          <cell r="E663" t="str">
            <v>DC</v>
          </cell>
          <cell r="F663" t="str">
            <v>DC2</v>
          </cell>
          <cell r="G663" t="str">
            <v>Rushita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  <cell r="BU663">
            <v>0</v>
          </cell>
          <cell r="BV663">
            <v>0</v>
          </cell>
          <cell r="BW663">
            <v>0</v>
          </cell>
          <cell r="CB663">
            <v>0</v>
          </cell>
          <cell r="CC663">
            <v>0</v>
          </cell>
          <cell r="CD663">
            <v>0</v>
          </cell>
          <cell r="CE663">
            <v>0</v>
          </cell>
          <cell r="CF663">
            <v>0</v>
          </cell>
          <cell r="CG663">
            <v>0</v>
          </cell>
          <cell r="CH663">
            <v>0</v>
          </cell>
          <cell r="CI663">
            <v>0</v>
          </cell>
          <cell r="CK663">
            <v>0</v>
          </cell>
          <cell r="CL663">
            <v>0</v>
          </cell>
          <cell r="CM663">
            <v>0</v>
          </cell>
          <cell r="CO663" t="str">
            <v>OLD</v>
          </cell>
        </row>
        <row r="664">
          <cell r="D664" t="str">
            <v>JMT-110</v>
          </cell>
          <cell r="E664" t="str">
            <v>DC</v>
          </cell>
          <cell r="F664" t="str">
            <v>DC2</v>
          </cell>
          <cell r="G664" t="str">
            <v>Rushita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  <cell r="BU664">
            <v>0</v>
          </cell>
          <cell r="BV664">
            <v>0</v>
          </cell>
          <cell r="BW664">
            <v>0</v>
          </cell>
          <cell r="CB664">
            <v>0</v>
          </cell>
          <cell r="CC664">
            <v>0</v>
          </cell>
          <cell r="CD664">
            <v>0</v>
          </cell>
          <cell r="CE664">
            <v>0</v>
          </cell>
          <cell r="CF664">
            <v>0</v>
          </cell>
          <cell r="CG664">
            <v>0</v>
          </cell>
          <cell r="CH664">
            <v>0</v>
          </cell>
          <cell r="CI664">
            <v>0</v>
          </cell>
          <cell r="CK664">
            <v>0</v>
          </cell>
          <cell r="CL664">
            <v>0</v>
          </cell>
          <cell r="CM664">
            <v>0</v>
          </cell>
          <cell r="CO664" t="str">
            <v>OLD</v>
          </cell>
        </row>
        <row r="665">
          <cell r="D665" t="str">
            <v>JMT-112</v>
          </cell>
          <cell r="E665" t="str">
            <v>DC</v>
          </cell>
          <cell r="F665" t="str">
            <v>DC2</v>
          </cell>
          <cell r="G665" t="str">
            <v>Rushita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  <cell r="BP665">
            <v>0</v>
          </cell>
          <cell r="BQ665">
            <v>0</v>
          </cell>
          <cell r="BR665">
            <v>0</v>
          </cell>
          <cell r="BS665">
            <v>0</v>
          </cell>
          <cell r="BT665">
            <v>0</v>
          </cell>
          <cell r="BU665">
            <v>0</v>
          </cell>
          <cell r="BV665">
            <v>0</v>
          </cell>
          <cell r="BW665">
            <v>0</v>
          </cell>
          <cell r="CB665">
            <v>0</v>
          </cell>
          <cell r="CC665">
            <v>0</v>
          </cell>
          <cell r="CD665">
            <v>0</v>
          </cell>
          <cell r="CE665">
            <v>0</v>
          </cell>
          <cell r="CF665">
            <v>0</v>
          </cell>
          <cell r="CG665">
            <v>0</v>
          </cell>
          <cell r="CH665">
            <v>0</v>
          </cell>
          <cell r="CI665">
            <v>0</v>
          </cell>
          <cell r="CK665">
            <v>0</v>
          </cell>
          <cell r="CL665">
            <v>0</v>
          </cell>
          <cell r="CM665">
            <v>0</v>
          </cell>
          <cell r="CO665" t="str">
            <v>OLD</v>
          </cell>
        </row>
        <row r="666">
          <cell r="D666" t="str">
            <v>JMT-121</v>
          </cell>
          <cell r="E666" t="str">
            <v>DC</v>
          </cell>
          <cell r="F666" t="str">
            <v>DC2</v>
          </cell>
          <cell r="G666" t="str">
            <v>Rushita</v>
          </cell>
          <cell r="H666" t="str">
            <v>TOP 150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  <cell r="BP666">
            <v>0</v>
          </cell>
          <cell r="BQ666">
            <v>0</v>
          </cell>
          <cell r="BR666">
            <v>0</v>
          </cell>
          <cell r="BS666">
            <v>0</v>
          </cell>
          <cell r="BT666">
            <v>0</v>
          </cell>
          <cell r="BU666">
            <v>0</v>
          </cell>
          <cell r="BV666">
            <v>0</v>
          </cell>
          <cell r="BW666">
            <v>0</v>
          </cell>
          <cell r="CB666">
            <v>0</v>
          </cell>
          <cell r="CC666">
            <v>0</v>
          </cell>
          <cell r="CD666">
            <v>0</v>
          </cell>
          <cell r="CE666">
            <v>0</v>
          </cell>
          <cell r="CF666">
            <v>0</v>
          </cell>
          <cell r="CG666">
            <v>0</v>
          </cell>
          <cell r="CH666">
            <v>0</v>
          </cell>
          <cell r="CI666">
            <v>0</v>
          </cell>
          <cell r="CK666">
            <v>0</v>
          </cell>
          <cell r="CL666">
            <v>0</v>
          </cell>
          <cell r="CM666">
            <v>0</v>
          </cell>
          <cell r="CO666" t="str">
            <v>OLD</v>
          </cell>
        </row>
        <row r="667">
          <cell r="D667" t="str">
            <v>JMT-37</v>
          </cell>
          <cell r="E667" t="str">
            <v>DC</v>
          </cell>
          <cell r="F667" t="str">
            <v>DC2</v>
          </cell>
          <cell r="G667" t="str">
            <v>Rushita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  <cell r="BP667">
            <v>0</v>
          </cell>
          <cell r="BQ667">
            <v>0</v>
          </cell>
          <cell r="BR667">
            <v>0</v>
          </cell>
          <cell r="BS667">
            <v>0</v>
          </cell>
          <cell r="BT667">
            <v>0</v>
          </cell>
          <cell r="BU667">
            <v>0</v>
          </cell>
          <cell r="BV667">
            <v>0</v>
          </cell>
          <cell r="BW667">
            <v>0</v>
          </cell>
          <cell r="CB667">
            <v>0</v>
          </cell>
          <cell r="CC667">
            <v>0</v>
          </cell>
          <cell r="CD667">
            <v>0</v>
          </cell>
          <cell r="CE667">
            <v>0</v>
          </cell>
          <cell r="CF667">
            <v>0</v>
          </cell>
          <cell r="CG667">
            <v>0</v>
          </cell>
          <cell r="CH667">
            <v>0</v>
          </cell>
          <cell r="CI667">
            <v>0</v>
          </cell>
          <cell r="CK667">
            <v>0</v>
          </cell>
          <cell r="CL667">
            <v>0</v>
          </cell>
          <cell r="CM667">
            <v>0</v>
          </cell>
          <cell r="CO667" t="str">
            <v>OLD</v>
          </cell>
        </row>
        <row r="668">
          <cell r="D668" t="str">
            <v>JMT-81</v>
          </cell>
          <cell r="E668" t="str">
            <v>DC</v>
          </cell>
          <cell r="F668" t="str">
            <v>DC2</v>
          </cell>
          <cell r="G668" t="str">
            <v>Rushita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0</v>
          </cell>
          <cell r="BQ668">
            <v>0</v>
          </cell>
          <cell r="BR668">
            <v>0</v>
          </cell>
          <cell r="BS668">
            <v>0</v>
          </cell>
          <cell r="BT668">
            <v>0</v>
          </cell>
          <cell r="BU668">
            <v>0</v>
          </cell>
          <cell r="BV668">
            <v>0</v>
          </cell>
          <cell r="BW668">
            <v>0</v>
          </cell>
          <cell r="CB668">
            <v>0</v>
          </cell>
          <cell r="CC668">
            <v>0</v>
          </cell>
          <cell r="CD668">
            <v>0</v>
          </cell>
          <cell r="CE668">
            <v>0</v>
          </cell>
          <cell r="CF668">
            <v>0</v>
          </cell>
          <cell r="CG668">
            <v>0</v>
          </cell>
          <cell r="CH668">
            <v>0</v>
          </cell>
          <cell r="CI668">
            <v>0</v>
          </cell>
          <cell r="CK668">
            <v>0</v>
          </cell>
          <cell r="CL668">
            <v>0</v>
          </cell>
          <cell r="CM668">
            <v>0</v>
          </cell>
          <cell r="CO668" t="str">
            <v>OLD</v>
          </cell>
        </row>
        <row r="669">
          <cell r="D669" t="str">
            <v>JMT-88</v>
          </cell>
          <cell r="E669" t="str">
            <v>DC</v>
          </cell>
          <cell r="F669" t="str">
            <v>DC2</v>
          </cell>
          <cell r="G669" t="str">
            <v>Rushita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T669">
            <v>0</v>
          </cell>
          <cell r="BU669">
            <v>0</v>
          </cell>
          <cell r="BV669">
            <v>0</v>
          </cell>
          <cell r="BW669">
            <v>0</v>
          </cell>
          <cell r="CB669">
            <v>0</v>
          </cell>
          <cell r="CC669">
            <v>0</v>
          </cell>
          <cell r="CD669">
            <v>0</v>
          </cell>
          <cell r="CE669">
            <v>0</v>
          </cell>
          <cell r="CF669">
            <v>0</v>
          </cell>
          <cell r="CG669">
            <v>0</v>
          </cell>
          <cell r="CH669">
            <v>0</v>
          </cell>
          <cell r="CI669">
            <v>0</v>
          </cell>
          <cell r="CK669">
            <v>0</v>
          </cell>
          <cell r="CL669">
            <v>0</v>
          </cell>
          <cell r="CM669">
            <v>0</v>
          </cell>
          <cell r="CO669" t="str">
            <v>OLD</v>
          </cell>
        </row>
        <row r="670">
          <cell r="D670" t="str">
            <v>JMT-89</v>
          </cell>
          <cell r="E670" t="str">
            <v>DC</v>
          </cell>
          <cell r="F670" t="str">
            <v>DC2</v>
          </cell>
          <cell r="G670" t="str">
            <v>Rushita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T670">
            <v>0</v>
          </cell>
          <cell r="BU670">
            <v>0</v>
          </cell>
          <cell r="BV670">
            <v>0</v>
          </cell>
          <cell r="BW670">
            <v>0</v>
          </cell>
          <cell r="CB670">
            <v>0</v>
          </cell>
          <cell r="CC670">
            <v>0</v>
          </cell>
          <cell r="CD670">
            <v>0</v>
          </cell>
          <cell r="CE670">
            <v>0</v>
          </cell>
          <cell r="CF670">
            <v>0</v>
          </cell>
          <cell r="CG670">
            <v>0</v>
          </cell>
          <cell r="CH670">
            <v>0</v>
          </cell>
          <cell r="CI670">
            <v>0</v>
          </cell>
          <cell r="CK670">
            <v>0</v>
          </cell>
          <cell r="CL670">
            <v>0</v>
          </cell>
          <cell r="CM670">
            <v>0</v>
          </cell>
          <cell r="CO670" t="str">
            <v>OLD</v>
          </cell>
        </row>
        <row r="671">
          <cell r="D671" t="str">
            <v>JMT-90</v>
          </cell>
          <cell r="E671" t="str">
            <v>DC</v>
          </cell>
          <cell r="F671" t="str">
            <v>DC2</v>
          </cell>
          <cell r="G671" t="str">
            <v>Rushita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0</v>
          </cell>
          <cell r="BV671">
            <v>0</v>
          </cell>
          <cell r="BW671">
            <v>0</v>
          </cell>
          <cell r="CB671">
            <v>0</v>
          </cell>
          <cell r="CC671">
            <v>0</v>
          </cell>
          <cell r="CD671">
            <v>0</v>
          </cell>
          <cell r="CE671">
            <v>0</v>
          </cell>
          <cell r="CF671">
            <v>0</v>
          </cell>
          <cell r="CG671">
            <v>0</v>
          </cell>
          <cell r="CH671">
            <v>0</v>
          </cell>
          <cell r="CI671">
            <v>0</v>
          </cell>
          <cell r="CK671">
            <v>0</v>
          </cell>
          <cell r="CL671">
            <v>0</v>
          </cell>
          <cell r="CM671">
            <v>0</v>
          </cell>
          <cell r="CO671" t="str">
            <v>OLD</v>
          </cell>
        </row>
        <row r="672">
          <cell r="D672" t="str">
            <v>KW-06</v>
          </cell>
          <cell r="E672" t="str">
            <v>DC</v>
          </cell>
          <cell r="F672" t="str">
            <v>DC2</v>
          </cell>
          <cell r="G672" t="str">
            <v>Rushita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  <cell r="BW672">
            <v>0</v>
          </cell>
          <cell r="CB672">
            <v>0</v>
          </cell>
          <cell r="CC672">
            <v>0</v>
          </cell>
          <cell r="CD672">
            <v>0</v>
          </cell>
          <cell r="CE672">
            <v>0</v>
          </cell>
          <cell r="CF672">
            <v>0</v>
          </cell>
          <cell r="CG672">
            <v>0</v>
          </cell>
          <cell r="CH672">
            <v>0</v>
          </cell>
          <cell r="CI672">
            <v>0</v>
          </cell>
          <cell r="CK672">
            <v>0</v>
          </cell>
          <cell r="CL672">
            <v>0</v>
          </cell>
          <cell r="CM672">
            <v>0</v>
          </cell>
          <cell r="CO672" t="str">
            <v>OLD</v>
          </cell>
        </row>
        <row r="673">
          <cell r="D673" t="str">
            <v>KW-07</v>
          </cell>
          <cell r="E673" t="str">
            <v>DC</v>
          </cell>
          <cell r="F673" t="str">
            <v>DC2</v>
          </cell>
          <cell r="G673" t="str">
            <v>Rushita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  <cell r="CB673">
            <v>0</v>
          </cell>
          <cell r="CC673">
            <v>0</v>
          </cell>
          <cell r="CD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K673">
            <v>0</v>
          </cell>
          <cell r="CL673">
            <v>0</v>
          </cell>
          <cell r="CM673">
            <v>0</v>
          </cell>
          <cell r="CO673" t="str">
            <v>OLD</v>
          </cell>
        </row>
        <row r="674">
          <cell r="D674" t="str">
            <v>KW-10</v>
          </cell>
          <cell r="E674" t="str">
            <v>DC</v>
          </cell>
          <cell r="F674" t="str">
            <v>DC2</v>
          </cell>
          <cell r="G674" t="str">
            <v>Rushita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  <cell r="BU674">
            <v>0</v>
          </cell>
          <cell r="BV674">
            <v>0</v>
          </cell>
          <cell r="BW674">
            <v>0</v>
          </cell>
          <cell r="CB674">
            <v>0</v>
          </cell>
          <cell r="CC674">
            <v>0</v>
          </cell>
          <cell r="CD674">
            <v>0</v>
          </cell>
          <cell r="CE674">
            <v>0</v>
          </cell>
          <cell r="CF674">
            <v>0</v>
          </cell>
          <cell r="CG674">
            <v>0</v>
          </cell>
          <cell r="CH674">
            <v>0</v>
          </cell>
          <cell r="CI674">
            <v>0</v>
          </cell>
          <cell r="CK674">
            <v>0</v>
          </cell>
          <cell r="CL674">
            <v>0</v>
          </cell>
          <cell r="CM674">
            <v>0</v>
          </cell>
          <cell r="CO674" t="str">
            <v>OLD</v>
          </cell>
        </row>
        <row r="675">
          <cell r="D675" t="str">
            <v>KW-11</v>
          </cell>
          <cell r="E675" t="str">
            <v>DC</v>
          </cell>
          <cell r="F675" t="str">
            <v>DC2</v>
          </cell>
          <cell r="G675" t="str">
            <v>Rushita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  <cell r="BU675">
            <v>0</v>
          </cell>
          <cell r="BV675">
            <v>0</v>
          </cell>
          <cell r="BW675">
            <v>0</v>
          </cell>
          <cell r="CB675">
            <v>0</v>
          </cell>
          <cell r="CC675">
            <v>0</v>
          </cell>
          <cell r="CD675">
            <v>0</v>
          </cell>
          <cell r="CE675">
            <v>0</v>
          </cell>
          <cell r="CF675">
            <v>0</v>
          </cell>
          <cell r="CG675">
            <v>0</v>
          </cell>
          <cell r="CH675">
            <v>0</v>
          </cell>
          <cell r="CI675">
            <v>0</v>
          </cell>
          <cell r="CK675">
            <v>0</v>
          </cell>
          <cell r="CL675">
            <v>0</v>
          </cell>
          <cell r="CM675">
            <v>0</v>
          </cell>
          <cell r="CO675" t="str">
            <v>OLD</v>
          </cell>
        </row>
        <row r="676">
          <cell r="D676" t="str">
            <v>KW-17</v>
          </cell>
          <cell r="E676" t="str">
            <v>DC</v>
          </cell>
          <cell r="F676" t="str">
            <v>DC2</v>
          </cell>
          <cell r="G676" t="str">
            <v>Rushita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T676">
            <v>0</v>
          </cell>
          <cell r="BU676">
            <v>0</v>
          </cell>
          <cell r="BV676">
            <v>0</v>
          </cell>
          <cell r="BW676">
            <v>0</v>
          </cell>
          <cell r="CB676">
            <v>0</v>
          </cell>
          <cell r="CC676">
            <v>0</v>
          </cell>
          <cell r="CD676">
            <v>0</v>
          </cell>
          <cell r="CE676">
            <v>0</v>
          </cell>
          <cell r="CF676">
            <v>0</v>
          </cell>
          <cell r="CG676">
            <v>0</v>
          </cell>
          <cell r="CH676">
            <v>0</v>
          </cell>
          <cell r="CI676">
            <v>0</v>
          </cell>
          <cell r="CK676">
            <v>0</v>
          </cell>
          <cell r="CL676">
            <v>0</v>
          </cell>
          <cell r="CM676">
            <v>0</v>
          </cell>
          <cell r="CO676" t="str">
            <v>OLD</v>
          </cell>
        </row>
        <row r="677">
          <cell r="D677" t="str">
            <v>KW-18</v>
          </cell>
          <cell r="E677" t="str">
            <v>DC</v>
          </cell>
          <cell r="F677" t="str">
            <v>DC2</v>
          </cell>
          <cell r="G677" t="str">
            <v>Rushita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  <cell r="CB677">
            <v>0</v>
          </cell>
          <cell r="CC677">
            <v>0</v>
          </cell>
          <cell r="CD677">
            <v>0</v>
          </cell>
          <cell r="CE677">
            <v>0</v>
          </cell>
          <cell r="CF677">
            <v>0</v>
          </cell>
          <cell r="CG677">
            <v>0</v>
          </cell>
          <cell r="CH677">
            <v>0</v>
          </cell>
          <cell r="CI677">
            <v>0</v>
          </cell>
          <cell r="CK677">
            <v>0</v>
          </cell>
          <cell r="CL677">
            <v>0</v>
          </cell>
          <cell r="CM677">
            <v>0</v>
          </cell>
          <cell r="CO677" t="str">
            <v>OLD</v>
          </cell>
        </row>
        <row r="678">
          <cell r="D678" t="str">
            <v>KW-19</v>
          </cell>
          <cell r="E678" t="str">
            <v>DC</v>
          </cell>
          <cell r="F678" t="str">
            <v>DC2</v>
          </cell>
          <cell r="G678" t="str">
            <v>Rushita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0</v>
          </cell>
          <cell r="BQ678">
            <v>0</v>
          </cell>
          <cell r="BR678">
            <v>0</v>
          </cell>
          <cell r="BS678">
            <v>0</v>
          </cell>
          <cell r="BT678">
            <v>0</v>
          </cell>
          <cell r="BU678">
            <v>0</v>
          </cell>
          <cell r="BV678">
            <v>0</v>
          </cell>
          <cell r="BW678">
            <v>0</v>
          </cell>
          <cell r="CB678">
            <v>0</v>
          </cell>
          <cell r="CC678">
            <v>0</v>
          </cell>
          <cell r="CD678">
            <v>0</v>
          </cell>
          <cell r="CE678">
            <v>0</v>
          </cell>
          <cell r="CF678">
            <v>0</v>
          </cell>
          <cell r="CG678">
            <v>0</v>
          </cell>
          <cell r="CH678">
            <v>0</v>
          </cell>
          <cell r="CI678">
            <v>0</v>
          </cell>
          <cell r="CK678">
            <v>0</v>
          </cell>
          <cell r="CL678">
            <v>0</v>
          </cell>
          <cell r="CM678">
            <v>0</v>
          </cell>
          <cell r="CO678" t="str">
            <v>OLD</v>
          </cell>
        </row>
        <row r="679">
          <cell r="D679" t="str">
            <v>MFI-10</v>
          </cell>
          <cell r="E679" t="str">
            <v>DC</v>
          </cell>
          <cell r="F679" t="str">
            <v>DC2</v>
          </cell>
          <cell r="G679" t="str">
            <v>Rushita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T679">
            <v>0</v>
          </cell>
          <cell r="BU679">
            <v>0</v>
          </cell>
          <cell r="BV679">
            <v>0</v>
          </cell>
          <cell r="BW679">
            <v>0</v>
          </cell>
          <cell r="CB679">
            <v>0</v>
          </cell>
          <cell r="CC679">
            <v>0</v>
          </cell>
          <cell r="CD679">
            <v>0</v>
          </cell>
          <cell r="CE679">
            <v>0</v>
          </cell>
          <cell r="CF679">
            <v>0</v>
          </cell>
          <cell r="CG679">
            <v>0</v>
          </cell>
          <cell r="CH679">
            <v>0</v>
          </cell>
          <cell r="CI679">
            <v>0</v>
          </cell>
          <cell r="CK679">
            <v>0</v>
          </cell>
          <cell r="CL679">
            <v>0</v>
          </cell>
          <cell r="CM679">
            <v>0</v>
          </cell>
          <cell r="CO679" t="str">
            <v>OLD</v>
          </cell>
        </row>
        <row r="680">
          <cell r="D680" t="str">
            <v>PF-11</v>
          </cell>
          <cell r="E680" t="str">
            <v>DC</v>
          </cell>
          <cell r="F680" t="str">
            <v>DC2</v>
          </cell>
          <cell r="G680" t="str">
            <v>Rushita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  <cell r="BU680">
            <v>0</v>
          </cell>
          <cell r="BV680">
            <v>0</v>
          </cell>
          <cell r="BW680">
            <v>0</v>
          </cell>
          <cell r="CB680">
            <v>0</v>
          </cell>
          <cell r="CC680">
            <v>0</v>
          </cell>
          <cell r="CD680">
            <v>0</v>
          </cell>
          <cell r="CE680">
            <v>0</v>
          </cell>
          <cell r="CF680">
            <v>0</v>
          </cell>
          <cell r="CG680">
            <v>0</v>
          </cell>
          <cell r="CH680">
            <v>0</v>
          </cell>
          <cell r="CI680">
            <v>0</v>
          </cell>
          <cell r="CK680">
            <v>0</v>
          </cell>
          <cell r="CL680">
            <v>0</v>
          </cell>
          <cell r="CM680">
            <v>0</v>
          </cell>
          <cell r="CO680" t="str">
            <v>OLD</v>
          </cell>
        </row>
        <row r="681">
          <cell r="D681" t="str">
            <v>PF-22</v>
          </cell>
          <cell r="E681" t="str">
            <v>DC</v>
          </cell>
          <cell r="F681" t="str">
            <v>DC2</v>
          </cell>
          <cell r="G681" t="str">
            <v>Rushita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T681">
            <v>0</v>
          </cell>
          <cell r="BU681">
            <v>0</v>
          </cell>
          <cell r="BV681">
            <v>0</v>
          </cell>
          <cell r="BW681">
            <v>0</v>
          </cell>
          <cell r="CB681">
            <v>0</v>
          </cell>
          <cell r="CC681">
            <v>0</v>
          </cell>
          <cell r="CD681">
            <v>0</v>
          </cell>
          <cell r="CE681">
            <v>0</v>
          </cell>
          <cell r="CF681">
            <v>0</v>
          </cell>
          <cell r="CG681">
            <v>0</v>
          </cell>
          <cell r="CH681">
            <v>0</v>
          </cell>
          <cell r="CI681">
            <v>0</v>
          </cell>
          <cell r="CK681">
            <v>0</v>
          </cell>
          <cell r="CL681">
            <v>0</v>
          </cell>
          <cell r="CM681">
            <v>0</v>
          </cell>
          <cell r="CO681" t="str">
            <v>OLD</v>
          </cell>
        </row>
        <row r="682">
          <cell r="D682" t="str">
            <v>PF-50</v>
          </cell>
          <cell r="E682" t="str">
            <v>DC</v>
          </cell>
          <cell r="F682" t="str">
            <v>DC2</v>
          </cell>
          <cell r="G682" t="str">
            <v>Rushita</v>
          </cell>
          <cell r="H682" t="str">
            <v>TOP 150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BW682">
            <v>0</v>
          </cell>
          <cell r="CB682">
            <v>0</v>
          </cell>
          <cell r="CC682">
            <v>0</v>
          </cell>
          <cell r="CD682">
            <v>0</v>
          </cell>
          <cell r="CE682">
            <v>0</v>
          </cell>
          <cell r="CF682">
            <v>0</v>
          </cell>
          <cell r="CG682">
            <v>0</v>
          </cell>
          <cell r="CH682">
            <v>0</v>
          </cell>
          <cell r="CI682">
            <v>0</v>
          </cell>
          <cell r="CK682">
            <v>0</v>
          </cell>
          <cell r="CL682">
            <v>0</v>
          </cell>
          <cell r="CM682">
            <v>0</v>
          </cell>
          <cell r="CO682" t="str">
            <v>OLD</v>
          </cell>
        </row>
        <row r="683">
          <cell r="D683" t="str">
            <v>PF-RG1</v>
          </cell>
          <cell r="E683" t="str">
            <v>DC</v>
          </cell>
          <cell r="F683" t="str">
            <v>DC2</v>
          </cell>
          <cell r="G683" t="str">
            <v>Rushita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T683">
            <v>0</v>
          </cell>
          <cell r="BU683">
            <v>0</v>
          </cell>
          <cell r="BV683">
            <v>0</v>
          </cell>
          <cell r="BW683">
            <v>0</v>
          </cell>
          <cell r="CB683">
            <v>0</v>
          </cell>
          <cell r="CC683">
            <v>0</v>
          </cell>
          <cell r="CD683">
            <v>0</v>
          </cell>
          <cell r="CE683">
            <v>0</v>
          </cell>
          <cell r="CF683">
            <v>0</v>
          </cell>
          <cell r="CG683">
            <v>0</v>
          </cell>
          <cell r="CH683">
            <v>0</v>
          </cell>
          <cell r="CI683">
            <v>0</v>
          </cell>
          <cell r="CK683">
            <v>0</v>
          </cell>
          <cell r="CL683">
            <v>0</v>
          </cell>
          <cell r="CM683">
            <v>0</v>
          </cell>
          <cell r="CO683" t="str">
            <v>OLD</v>
          </cell>
        </row>
        <row r="684">
          <cell r="D684" t="str">
            <v>PF-RG2</v>
          </cell>
          <cell r="E684" t="str">
            <v>DC</v>
          </cell>
          <cell r="F684" t="str">
            <v>DC2</v>
          </cell>
          <cell r="G684" t="str">
            <v>Rushita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  <cell r="BU684">
            <v>0</v>
          </cell>
          <cell r="BV684">
            <v>0</v>
          </cell>
          <cell r="BW684">
            <v>0</v>
          </cell>
          <cell r="CB684">
            <v>0</v>
          </cell>
          <cell r="CC684">
            <v>0</v>
          </cell>
          <cell r="CD684">
            <v>0</v>
          </cell>
          <cell r="CE684">
            <v>0</v>
          </cell>
          <cell r="CF684">
            <v>0</v>
          </cell>
          <cell r="CG684">
            <v>0</v>
          </cell>
          <cell r="CH684">
            <v>0</v>
          </cell>
          <cell r="CI684">
            <v>0</v>
          </cell>
          <cell r="CK684">
            <v>0</v>
          </cell>
          <cell r="CL684">
            <v>0</v>
          </cell>
          <cell r="CM684">
            <v>0</v>
          </cell>
          <cell r="CO684" t="str">
            <v>OLD</v>
          </cell>
        </row>
        <row r="685">
          <cell r="D685" t="str">
            <v>PO-AC1</v>
          </cell>
          <cell r="E685" t="str">
            <v>DC</v>
          </cell>
          <cell r="F685" t="str">
            <v>DC2</v>
          </cell>
          <cell r="G685" t="str">
            <v>Rushita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T685">
            <v>0</v>
          </cell>
          <cell r="BU685">
            <v>0</v>
          </cell>
          <cell r="BV685">
            <v>0</v>
          </cell>
          <cell r="BW685">
            <v>0</v>
          </cell>
          <cell r="CB685">
            <v>0</v>
          </cell>
          <cell r="CC685">
            <v>0</v>
          </cell>
          <cell r="CD685">
            <v>0</v>
          </cell>
          <cell r="CE685">
            <v>0</v>
          </cell>
          <cell r="CF685">
            <v>0</v>
          </cell>
          <cell r="CG685">
            <v>0</v>
          </cell>
          <cell r="CH685">
            <v>0</v>
          </cell>
          <cell r="CI685">
            <v>0</v>
          </cell>
          <cell r="CK685">
            <v>0</v>
          </cell>
          <cell r="CL685">
            <v>0</v>
          </cell>
          <cell r="CM685">
            <v>0</v>
          </cell>
          <cell r="CO685" t="str">
            <v>OLD</v>
          </cell>
        </row>
        <row r="686">
          <cell r="D686" t="str">
            <v>PO-M1</v>
          </cell>
          <cell r="E686" t="str">
            <v>DC</v>
          </cell>
          <cell r="F686" t="str">
            <v>DC2</v>
          </cell>
          <cell r="G686" t="str">
            <v>Rushita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>
            <v>0</v>
          </cell>
          <cell r="BU686">
            <v>0</v>
          </cell>
          <cell r="BV686">
            <v>0</v>
          </cell>
          <cell r="BW686">
            <v>0</v>
          </cell>
          <cell r="CB686">
            <v>0</v>
          </cell>
          <cell r="CC686">
            <v>0</v>
          </cell>
          <cell r="CD686">
            <v>0</v>
          </cell>
          <cell r="CE686">
            <v>0</v>
          </cell>
          <cell r="CF686">
            <v>0</v>
          </cell>
          <cell r="CG686">
            <v>0</v>
          </cell>
          <cell r="CH686">
            <v>0</v>
          </cell>
          <cell r="CI686">
            <v>0</v>
          </cell>
          <cell r="CK686">
            <v>0</v>
          </cell>
          <cell r="CL686">
            <v>0</v>
          </cell>
          <cell r="CM686">
            <v>0</v>
          </cell>
          <cell r="CO686" t="str">
            <v>OLD</v>
          </cell>
        </row>
        <row r="687">
          <cell r="D687" t="str">
            <v>PO-M2</v>
          </cell>
          <cell r="E687" t="str">
            <v>DC</v>
          </cell>
          <cell r="F687" t="str">
            <v>DC2</v>
          </cell>
          <cell r="G687" t="str">
            <v>Rushita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>
            <v>0</v>
          </cell>
          <cell r="BU687">
            <v>0</v>
          </cell>
          <cell r="BV687">
            <v>0</v>
          </cell>
          <cell r="BW687">
            <v>0</v>
          </cell>
          <cell r="CB687">
            <v>0</v>
          </cell>
          <cell r="CC687">
            <v>0</v>
          </cell>
          <cell r="CD687">
            <v>0</v>
          </cell>
          <cell r="CE687">
            <v>0</v>
          </cell>
          <cell r="CF687">
            <v>0</v>
          </cell>
          <cell r="CG687">
            <v>0</v>
          </cell>
          <cell r="CH687">
            <v>0</v>
          </cell>
          <cell r="CI687">
            <v>0</v>
          </cell>
          <cell r="CK687">
            <v>0</v>
          </cell>
          <cell r="CL687">
            <v>0</v>
          </cell>
          <cell r="CM687">
            <v>0</v>
          </cell>
          <cell r="CO687" t="str">
            <v>OLD</v>
          </cell>
        </row>
        <row r="688">
          <cell r="D688" t="str">
            <v>RS-0421</v>
          </cell>
          <cell r="E688" t="str">
            <v>DC</v>
          </cell>
          <cell r="F688" t="str">
            <v>DC2</v>
          </cell>
          <cell r="G688" t="str">
            <v>Rushita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>
            <v>0</v>
          </cell>
          <cell r="BU688">
            <v>0</v>
          </cell>
          <cell r="BV688">
            <v>0</v>
          </cell>
          <cell r="BW688">
            <v>0</v>
          </cell>
          <cell r="CB688">
            <v>0</v>
          </cell>
          <cell r="CC688">
            <v>0</v>
          </cell>
          <cell r="CD688">
            <v>0</v>
          </cell>
          <cell r="CE688">
            <v>0</v>
          </cell>
          <cell r="CF688">
            <v>0</v>
          </cell>
          <cell r="CG688">
            <v>0</v>
          </cell>
          <cell r="CH688">
            <v>0</v>
          </cell>
          <cell r="CI688">
            <v>0</v>
          </cell>
          <cell r="CK688">
            <v>0</v>
          </cell>
          <cell r="CL688">
            <v>0</v>
          </cell>
          <cell r="CM688">
            <v>0</v>
          </cell>
          <cell r="CO688" t="str">
            <v>OLD</v>
          </cell>
        </row>
        <row r="689">
          <cell r="D689" t="str">
            <v>RS-0422</v>
          </cell>
          <cell r="E689" t="str">
            <v>DC</v>
          </cell>
          <cell r="F689" t="str">
            <v>DC2</v>
          </cell>
          <cell r="G689" t="str">
            <v>Rushita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>
            <v>0</v>
          </cell>
          <cell r="BU689">
            <v>0</v>
          </cell>
          <cell r="BV689">
            <v>0</v>
          </cell>
          <cell r="BW689">
            <v>0</v>
          </cell>
          <cell r="CB689">
            <v>0</v>
          </cell>
          <cell r="CC689">
            <v>0</v>
          </cell>
          <cell r="CD689">
            <v>0</v>
          </cell>
          <cell r="CE689">
            <v>0</v>
          </cell>
          <cell r="CF689">
            <v>0</v>
          </cell>
          <cell r="CG689">
            <v>0</v>
          </cell>
          <cell r="CH689">
            <v>0</v>
          </cell>
          <cell r="CI689">
            <v>0</v>
          </cell>
          <cell r="CK689">
            <v>0</v>
          </cell>
          <cell r="CL689">
            <v>0</v>
          </cell>
          <cell r="CM689">
            <v>0</v>
          </cell>
          <cell r="CO689" t="str">
            <v>OLD</v>
          </cell>
        </row>
        <row r="690">
          <cell r="D690" t="str">
            <v>RS-0441</v>
          </cell>
          <cell r="E690" t="str">
            <v>DC</v>
          </cell>
          <cell r="F690" t="str">
            <v>DC2</v>
          </cell>
          <cell r="G690" t="str">
            <v>Rushita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>
            <v>0</v>
          </cell>
          <cell r="BU690">
            <v>0</v>
          </cell>
          <cell r="BV690">
            <v>0</v>
          </cell>
          <cell r="BW690">
            <v>0</v>
          </cell>
          <cell r="CB690">
            <v>0</v>
          </cell>
          <cell r="CC690">
            <v>0</v>
          </cell>
          <cell r="CD690">
            <v>0</v>
          </cell>
          <cell r="CE690">
            <v>0</v>
          </cell>
          <cell r="CF690">
            <v>0</v>
          </cell>
          <cell r="CG690">
            <v>0</v>
          </cell>
          <cell r="CH690">
            <v>0</v>
          </cell>
          <cell r="CI690">
            <v>0</v>
          </cell>
          <cell r="CK690">
            <v>0</v>
          </cell>
          <cell r="CL690">
            <v>0</v>
          </cell>
          <cell r="CM690">
            <v>0</v>
          </cell>
          <cell r="CO690" t="str">
            <v>OLD</v>
          </cell>
        </row>
        <row r="691">
          <cell r="D691" t="str">
            <v>RS-0442</v>
          </cell>
          <cell r="E691" t="str">
            <v>DC</v>
          </cell>
          <cell r="F691" t="str">
            <v>DC2</v>
          </cell>
          <cell r="G691" t="str">
            <v>Rushita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>
            <v>0</v>
          </cell>
          <cell r="BU691">
            <v>0</v>
          </cell>
          <cell r="BV691">
            <v>0</v>
          </cell>
          <cell r="BW691">
            <v>0</v>
          </cell>
          <cell r="CB691">
            <v>0</v>
          </cell>
          <cell r="CC691">
            <v>0</v>
          </cell>
          <cell r="CD691">
            <v>0</v>
          </cell>
          <cell r="CE691">
            <v>0</v>
          </cell>
          <cell r="CF691">
            <v>0</v>
          </cell>
          <cell r="CG691">
            <v>0</v>
          </cell>
          <cell r="CH691">
            <v>0</v>
          </cell>
          <cell r="CI691">
            <v>0</v>
          </cell>
          <cell r="CK691">
            <v>0</v>
          </cell>
          <cell r="CL691">
            <v>0</v>
          </cell>
          <cell r="CM691">
            <v>0</v>
          </cell>
          <cell r="CO691" t="str">
            <v>OLD</v>
          </cell>
        </row>
        <row r="692">
          <cell r="D692" t="str">
            <v>RS-1041</v>
          </cell>
          <cell r="E692" t="str">
            <v>DC</v>
          </cell>
          <cell r="F692" t="str">
            <v>DC2</v>
          </cell>
          <cell r="G692" t="str">
            <v>Rushita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  <cell r="BP692">
            <v>0</v>
          </cell>
          <cell r="BQ692">
            <v>0</v>
          </cell>
          <cell r="BR692">
            <v>0</v>
          </cell>
          <cell r="BS692">
            <v>0</v>
          </cell>
          <cell r="BT692">
            <v>0</v>
          </cell>
          <cell r="BU692">
            <v>0</v>
          </cell>
          <cell r="BV692">
            <v>0</v>
          </cell>
          <cell r="BW692">
            <v>0</v>
          </cell>
          <cell r="CB692">
            <v>0</v>
          </cell>
          <cell r="CC692">
            <v>0</v>
          </cell>
          <cell r="CD692">
            <v>0</v>
          </cell>
          <cell r="CE692">
            <v>0</v>
          </cell>
          <cell r="CF692">
            <v>0</v>
          </cell>
          <cell r="CG692">
            <v>0</v>
          </cell>
          <cell r="CH692">
            <v>0</v>
          </cell>
          <cell r="CI692">
            <v>0</v>
          </cell>
          <cell r="CK692">
            <v>0</v>
          </cell>
          <cell r="CL692">
            <v>0</v>
          </cell>
          <cell r="CM692">
            <v>0</v>
          </cell>
          <cell r="CO692" t="str">
            <v>OLD</v>
          </cell>
        </row>
        <row r="693">
          <cell r="D693" t="str">
            <v>SOL-04</v>
          </cell>
          <cell r="E693" t="str">
            <v>DC</v>
          </cell>
          <cell r="F693" t="str">
            <v>DC2</v>
          </cell>
          <cell r="G693" t="str">
            <v>Rushita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  <cell r="BS693">
            <v>0</v>
          </cell>
          <cell r="BT693">
            <v>0</v>
          </cell>
          <cell r="BU693">
            <v>0</v>
          </cell>
          <cell r="BV693">
            <v>0</v>
          </cell>
          <cell r="BW693">
            <v>0</v>
          </cell>
          <cell r="CB693">
            <v>0</v>
          </cell>
          <cell r="CC693">
            <v>0</v>
          </cell>
          <cell r="CD693">
            <v>0</v>
          </cell>
          <cell r="CE693">
            <v>0</v>
          </cell>
          <cell r="CF693">
            <v>0</v>
          </cell>
          <cell r="CG693">
            <v>0</v>
          </cell>
          <cell r="CH693">
            <v>0</v>
          </cell>
          <cell r="CI693">
            <v>0</v>
          </cell>
          <cell r="CK693">
            <v>0</v>
          </cell>
          <cell r="CL693">
            <v>0</v>
          </cell>
          <cell r="CM693">
            <v>0</v>
          </cell>
          <cell r="CO693" t="str">
            <v>OLD</v>
          </cell>
        </row>
        <row r="694">
          <cell r="D694" t="str">
            <v>SR-B1010</v>
          </cell>
          <cell r="E694" t="str">
            <v>DC</v>
          </cell>
          <cell r="F694" t="str">
            <v>DC2</v>
          </cell>
          <cell r="G694" t="str">
            <v>Rushita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</v>
          </cell>
          <cell r="BR694">
            <v>0</v>
          </cell>
          <cell r="BS694">
            <v>0</v>
          </cell>
          <cell r="BT694">
            <v>0</v>
          </cell>
          <cell r="BU694">
            <v>0</v>
          </cell>
          <cell r="BV694">
            <v>0</v>
          </cell>
          <cell r="BW694">
            <v>0</v>
          </cell>
          <cell r="CB694">
            <v>0</v>
          </cell>
          <cell r="CC694">
            <v>0</v>
          </cell>
          <cell r="CD694">
            <v>0</v>
          </cell>
          <cell r="CE694">
            <v>0</v>
          </cell>
          <cell r="CF694">
            <v>0</v>
          </cell>
          <cell r="CG694">
            <v>0</v>
          </cell>
          <cell r="CH694">
            <v>0</v>
          </cell>
          <cell r="CI694">
            <v>0</v>
          </cell>
          <cell r="CK694">
            <v>0</v>
          </cell>
          <cell r="CL694">
            <v>0</v>
          </cell>
          <cell r="CM694">
            <v>0</v>
          </cell>
          <cell r="CO694" t="str">
            <v>OLD</v>
          </cell>
        </row>
        <row r="695">
          <cell r="D695" t="str">
            <v>SS-12</v>
          </cell>
          <cell r="E695" t="str">
            <v>DC</v>
          </cell>
          <cell r="F695" t="str">
            <v>DC2</v>
          </cell>
          <cell r="G695" t="str">
            <v>Rushita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0</v>
          </cell>
          <cell r="BT695">
            <v>0</v>
          </cell>
          <cell r="BU695">
            <v>0</v>
          </cell>
          <cell r="BV695">
            <v>0</v>
          </cell>
          <cell r="BW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0</v>
          </cell>
          <cell r="CG695">
            <v>0</v>
          </cell>
          <cell r="CH695">
            <v>0</v>
          </cell>
          <cell r="CI695">
            <v>0</v>
          </cell>
          <cell r="CK695">
            <v>0</v>
          </cell>
          <cell r="CL695">
            <v>0</v>
          </cell>
          <cell r="CM695">
            <v>0</v>
          </cell>
          <cell r="CO695" t="str">
            <v>OLD</v>
          </cell>
        </row>
        <row r="696">
          <cell r="D696" t="str">
            <v>SS-16</v>
          </cell>
          <cell r="E696" t="str">
            <v>DC</v>
          </cell>
          <cell r="F696" t="str">
            <v>DC2</v>
          </cell>
          <cell r="G696" t="str">
            <v>Rushita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0</v>
          </cell>
          <cell r="CI696">
            <v>0</v>
          </cell>
          <cell r="CK696">
            <v>0</v>
          </cell>
          <cell r="CL696">
            <v>0</v>
          </cell>
          <cell r="CM696">
            <v>0</v>
          </cell>
          <cell r="CO696" t="str">
            <v>OLD</v>
          </cell>
        </row>
        <row r="697">
          <cell r="D697" t="str">
            <v>TO-05</v>
          </cell>
          <cell r="E697" t="str">
            <v>DC</v>
          </cell>
          <cell r="F697" t="str">
            <v>DC2</v>
          </cell>
          <cell r="G697" t="str">
            <v>Rushita</v>
          </cell>
          <cell r="H697" t="str">
            <v>TOP 150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T697">
            <v>0</v>
          </cell>
          <cell r="BU697">
            <v>0</v>
          </cell>
          <cell r="BV697">
            <v>0</v>
          </cell>
          <cell r="BW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0</v>
          </cell>
          <cell r="CG697">
            <v>0</v>
          </cell>
          <cell r="CH697">
            <v>0</v>
          </cell>
          <cell r="CI697">
            <v>0</v>
          </cell>
          <cell r="CK697">
            <v>0</v>
          </cell>
          <cell r="CL697">
            <v>0</v>
          </cell>
          <cell r="CM697">
            <v>0</v>
          </cell>
          <cell r="CO697" t="str">
            <v>OLD</v>
          </cell>
        </row>
        <row r="698">
          <cell r="D698" t="str">
            <v>ZS1</v>
          </cell>
          <cell r="E698" t="str">
            <v>DC</v>
          </cell>
          <cell r="F698" t="str">
            <v>DC2</v>
          </cell>
          <cell r="G698" t="str">
            <v>Rushita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T698">
            <v>0</v>
          </cell>
          <cell r="BU698">
            <v>0</v>
          </cell>
          <cell r="BV698">
            <v>0</v>
          </cell>
          <cell r="BW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0</v>
          </cell>
          <cell r="CG698">
            <v>0</v>
          </cell>
          <cell r="CH698">
            <v>0</v>
          </cell>
          <cell r="CI698">
            <v>0</v>
          </cell>
          <cell r="CK698">
            <v>0</v>
          </cell>
          <cell r="CL698">
            <v>0</v>
          </cell>
          <cell r="CM698">
            <v>0</v>
          </cell>
          <cell r="CO698" t="str">
            <v>OLD</v>
          </cell>
        </row>
        <row r="699">
          <cell r="D699" t="str">
            <v>RCB-10</v>
          </cell>
          <cell r="E699" t="str">
            <v>DC</v>
          </cell>
          <cell r="F699" t="str">
            <v>DC2</v>
          </cell>
          <cell r="G699" t="str">
            <v>Rushita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0</v>
          </cell>
          <cell r="CG699">
            <v>0</v>
          </cell>
          <cell r="CH699">
            <v>0</v>
          </cell>
          <cell r="CI699">
            <v>0</v>
          </cell>
          <cell r="CK699">
            <v>0</v>
          </cell>
          <cell r="CL699">
            <v>0</v>
          </cell>
          <cell r="CM699">
            <v>0</v>
          </cell>
          <cell r="CO699" t="str">
            <v>OLD</v>
          </cell>
        </row>
        <row r="700">
          <cell r="D700" t="str">
            <v>FB-0506</v>
          </cell>
          <cell r="E700" t="str">
            <v>DC</v>
          </cell>
          <cell r="F700" t="str">
            <v>DC2</v>
          </cell>
          <cell r="G700" t="str">
            <v>Rushita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0</v>
          </cell>
          <cell r="CG700">
            <v>0</v>
          </cell>
          <cell r="CH700">
            <v>0</v>
          </cell>
          <cell r="CI700">
            <v>0</v>
          </cell>
          <cell r="CK700">
            <v>0</v>
          </cell>
          <cell r="CL700">
            <v>0</v>
          </cell>
          <cell r="CM700">
            <v>0</v>
          </cell>
          <cell r="CO700" t="str">
            <v>OLD</v>
          </cell>
        </row>
        <row r="701">
          <cell r="D701" t="str">
            <v>PFI-11B</v>
          </cell>
          <cell r="E701" t="str">
            <v>DC</v>
          </cell>
          <cell r="F701" t="str">
            <v>DC2</v>
          </cell>
          <cell r="G701" t="str">
            <v>Rushita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0</v>
          </cell>
          <cell r="CG701">
            <v>0</v>
          </cell>
          <cell r="CH701">
            <v>0</v>
          </cell>
          <cell r="CI701">
            <v>0</v>
          </cell>
          <cell r="CK701">
            <v>0</v>
          </cell>
          <cell r="CL701">
            <v>0</v>
          </cell>
          <cell r="CM701">
            <v>0</v>
          </cell>
          <cell r="CO701" t="str">
            <v>OLD</v>
          </cell>
        </row>
        <row r="702">
          <cell r="D702" t="str">
            <v>PFI-20B</v>
          </cell>
          <cell r="E702" t="str">
            <v>DC</v>
          </cell>
          <cell r="F702" t="str">
            <v>DC2</v>
          </cell>
          <cell r="G702" t="str">
            <v>Rushita</v>
          </cell>
          <cell r="H702" t="str">
            <v>TOP 150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0</v>
          </cell>
          <cell r="CI702">
            <v>0</v>
          </cell>
          <cell r="CK702">
            <v>0</v>
          </cell>
          <cell r="CL702">
            <v>0</v>
          </cell>
          <cell r="CM702">
            <v>0</v>
          </cell>
          <cell r="CO702" t="str">
            <v>OLD</v>
          </cell>
        </row>
        <row r="703">
          <cell r="D703" t="str">
            <v>PFI-21B</v>
          </cell>
          <cell r="E703" t="str">
            <v>DC</v>
          </cell>
          <cell r="F703" t="str">
            <v>DC2</v>
          </cell>
          <cell r="G703" t="str">
            <v>Rushita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0</v>
          </cell>
          <cell r="CG703">
            <v>0</v>
          </cell>
          <cell r="CH703">
            <v>0</v>
          </cell>
          <cell r="CI703">
            <v>0</v>
          </cell>
          <cell r="CK703">
            <v>0</v>
          </cell>
          <cell r="CL703">
            <v>0</v>
          </cell>
          <cell r="CM703">
            <v>0</v>
          </cell>
          <cell r="CO703" t="str">
            <v>OLD</v>
          </cell>
        </row>
        <row r="704">
          <cell r="D704" t="str">
            <v>PFI-22B</v>
          </cell>
          <cell r="E704" t="str">
            <v>DC</v>
          </cell>
          <cell r="F704" t="str">
            <v>DC2</v>
          </cell>
          <cell r="G704" t="str">
            <v>Rushita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  <cell r="CB704">
            <v>0</v>
          </cell>
          <cell r="CC704">
            <v>0</v>
          </cell>
          <cell r="CD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K704">
            <v>0</v>
          </cell>
          <cell r="CL704">
            <v>0</v>
          </cell>
          <cell r="CM704">
            <v>0</v>
          </cell>
          <cell r="CO704" t="str">
            <v>OLD</v>
          </cell>
        </row>
        <row r="705">
          <cell r="D705" t="str">
            <v>JMT-135</v>
          </cell>
          <cell r="E705" t="str">
            <v>DC</v>
          </cell>
          <cell r="F705" t="str">
            <v>DC2</v>
          </cell>
          <cell r="G705" t="str">
            <v>Rushita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T705">
            <v>0</v>
          </cell>
          <cell r="BU705">
            <v>0</v>
          </cell>
          <cell r="BV705">
            <v>0</v>
          </cell>
          <cell r="BW705">
            <v>0</v>
          </cell>
          <cell r="CB705">
            <v>0</v>
          </cell>
          <cell r="CC705">
            <v>0</v>
          </cell>
          <cell r="CD705">
            <v>0</v>
          </cell>
          <cell r="CE705">
            <v>0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K705">
            <v>0</v>
          </cell>
          <cell r="CL705">
            <v>0</v>
          </cell>
          <cell r="CM705">
            <v>0</v>
          </cell>
          <cell r="CO705" t="str">
            <v>OLD</v>
          </cell>
        </row>
        <row r="706">
          <cell r="D706" t="str">
            <v>JMT-136</v>
          </cell>
          <cell r="E706" t="str">
            <v>DC</v>
          </cell>
          <cell r="F706" t="str">
            <v>DC2</v>
          </cell>
          <cell r="G706" t="str">
            <v>Rushita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>
            <v>0</v>
          </cell>
          <cell r="BU706">
            <v>0</v>
          </cell>
          <cell r="BV706">
            <v>0</v>
          </cell>
          <cell r="BW706">
            <v>0</v>
          </cell>
          <cell r="CB706">
            <v>0</v>
          </cell>
          <cell r="CC706">
            <v>0</v>
          </cell>
          <cell r="CD706">
            <v>0</v>
          </cell>
          <cell r="CE706">
            <v>0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K706">
            <v>0</v>
          </cell>
          <cell r="CL706">
            <v>0</v>
          </cell>
          <cell r="CM706">
            <v>0</v>
          </cell>
          <cell r="CO706" t="str">
            <v>OLD</v>
          </cell>
        </row>
        <row r="707">
          <cell r="D707" t="str">
            <v>JMT-137</v>
          </cell>
          <cell r="E707" t="str">
            <v>DC</v>
          </cell>
          <cell r="F707" t="str">
            <v>DC2</v>
          </cell>
          <cell r="G707" t="str">
            <v>Rushita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  <cell r="BW707">
            <v>0</v>
          </cell>
          <cell r="CB707">
            <v>0</v>
          </cell>
          <cell r="CC707">
            <v>0</v>
          </cell>
          <cell r="CD707">
            <v>0</v>
          </cell>
          <cell r="CE707">
            <v>0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K707">
            <v>0</v>
          </cell>
          <cell r="CL707">
            <v>0</v>
          </cell>
          <cell r="CM707">
            <v>0</v>
          </cell>
          <cell r="CO707" t="str">
            <v>OLD</v>
          </cell>
        </row>
        <row r="708">
          <cell r="D708" t="str">
            <v>FAB-10</v>
          </cell>
          <cell r="E708" t="str">
            <v>DC</v>
          </cell>
          <cell r="F708" t="str">
            <v>DC2</v>
          </cell>
          <cell r="G708" t="str">
            <v>Rushita</v>
          </cell>
          <cell r="H708" t="str">
            <v>TOP 150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T708">
            <v>0</v>
          </cell>
          <cell r="BU708">
            <v>0</v>
          </cell>
          <cell r="BV708">
            <v>0</v>
          </cell>
          <cell r="BW708">
            <v>0</v>
          </cell>
          <cell r="CB708">
            <v>0</v>
          </cell>
          <cell r="CC708">
            <v>0</v>
          </cell>
          <cell r="CD708">
            <v>0</v>
          </cell>
          <cell r="CE708">
            <v>0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K708">
            <v>0</v>
          </cell>
          <cell r="CL708">
            <v>0</v>
          </cell>
          <cell r="CM708">
            <v>0</v>
          </cell>
          <cell r="CO708" t="str">
            <v>OLD</v>
          </cell>
        </row>
        <row r="709">
          <cell r="D709" t="str">
            <v>FAB-14</v>
          </cell>
          <cell r="E709" t="str">
            <v>DC</v>
          </cell>
          <cell r="F709" t="str">
            <v>DC2</v>
          </cell>
          <cell r="G709" t="str">
            <v>Rushita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T709">
            <v>0</v>
          </cell>
          <cell r="BU709">
            <v>0</v>
          </cell>
          <cell r="BV709">
            <v>0</v>
          </cell>
          <cell r="BW709">
            <v>0</v>
          </cell>
          <cell r="CB709">
            <v>0</v>
          </cell>
          <cell r="CC709">
            <v>0</v>
          </cell>
          <cell r="CD709">
            <v>0</v>
          </cell>
          <cell r="CE709">
            <v>0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K709">
            <v>0</v>
          </cell>
          <cell r="CL709">
            <v>0</v>
          </cell>
          <cell r="CM709">
            <v>0</v>
          </cell>
          <cell r="CO709" t="str">
            <v>OLD</v>
          </cell>
        </row>
        <row r="710">
          <cell r="D710" t="str">
            <v>FAB-33</v>
          </cell>
          <cell r="E710" t="str">
            <v>DC</v>
          </cell>
          <cell r="F710" t="str">
            <v>DC2</v>
          </cell>
          <cell r="G710" t="str">
            <v>Rushita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T710">
            <v>0</v>
          </cell>
          <cell r="BU710">
            <v>0</v>
          </cell>
          <cell r="BV710">
            <v>0</v>
          </cell>
          <cell r="BW710">
            <v>0</v>
          </cell>
          <cell r="CB710">
            <v>0</v>
          </cell>
          <cell r="CC710">
            <v>0</v>
          </cell>
          <cell r="CD710">
            <v>0</v>
          </cell>
          <cell r="CE710">
            <v>0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K710">
            <v>0</v>
          </cell>
          <cell r="CL710">
            <v>0</v>
          </cell>
          <cell r="CM710">
            <v>0</v>
          </cell>
          <cell r="CO710" t="str">
            <v>OLD</v>
          </cell>
        </row>
        <row r="711">
          <cell r="D711" t="str">
            <v>SBA-13</v>
          </cell>
          <cell r="E711" t="str">
            <v>DC</v>
          </cell>
          <cell r="F711" t="str">
            <v>DC2</v>
          </cell>
          <cell r="G711" t="str">
            <v>Rushita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T711">
            <v>0</v>
          </cell>
          <cell r="BU711">
            <v>0</v>
          </cell>
          <cell r="BV711">
            <v>0</v>
          </cell>
          <cell r="BW711">
            <v>0</v>
          </cell>
          <cell r="CB711">
            <v>0</v>
          </cell>
          <cell r="CC711">
            <v>0</v>
          </cell>
          <cell r="CD711">
            <v>0</v>
          </cell>
          <cell r="CE711">
            <v>0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K711">
            <v>0</v>
          </cell>
          <cell r="CL711">
            <v>0</v>
          </cell>
          <cell r="CM711">
            <v>0</v>
          </cell>
          <cell r="CO711" t="str">
            <v>OLD</v>
          </cell>
        </row>
        <row r="712">
          <cell r="D712" t="str">
            <v>FAB-45</v>
          </cell>
          <cell r="E712" t="str">
            <v>DC</v>
          </cell>
          <cell r="F712" t="str">
            <v>DC2</v>
          </cell>
          <cell r="G712" t="str">
            <v>Rushita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T712">
            <v>0</v>
          </cell>
          <cell r="BU712">
            <v>0</v>
          </cell>
          <cell r="BV712">
            <v>0</v>
          </cell>
          <cell r="BW712">
            <v>0</v>
          </cell>
          <cell r="CB712">
            <v>0</v>
          </cell>
          <cell r="CC712">
            <v>0</v>
          </cell>
          <cell r="CD712">
            <v>0</v>
          </cell>
          <cell r="CE712">
            <v>0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K712">
            <v>0</v>
          </cell>
          <cell r="CL712">
            <v>0</v>
          </cell>
          <cell r="CM712">
            <v>0</v>
          </cell>
          <cell r="CO712" t="str">
            <v>OLD</v>
          </cell>
        </row>
        <row r="713">
          <cell r="D713" t="str">
            <v>PFI-06</v>
          </cell>
          <cell r="E713" t="str">
            <v>DC</v>
          </cell>
          <cell r="F713" t="str">
            <v>DC2</v>
          </cell>
          <cell r="G713" t="str">
            <v>Rushita</v>
          </cell>
          <cell r="H713" t="str">
            <v>TOP 150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0</v>
          </cell>
          <cell r="BT713">
            <v>0</v>
          </cell>
          <cell r="BU713">
            <v>0</v>
          </cell>
          <cell r="BV713">
            <v>0</v>
          </cell>
          <cell r="BW713">
            <v>0</v>
          </cell>
          <cell r="CB713">
            <v>0</v>
          </cell>
          <cell r="CC713">
            <v>0</v>
          </cell>
          <cell r="CD713">
            <v>0</v>
          </cell>
          <cell r="CE713">
            <v>0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K713">
            <v>0</v>
          </cell>
          <cell r="CL713">
            <v>0</v>
          </cell>
          <cell r="CM713">
            <v>0</v>
          </cell>
          <cell r="CO713" t="str">
            <v>OLD</v>
          </cell>
        </row>
        <row r="714">
          <cell r="D714" t="str">
            <v>GT-15</v>
          </cell>
          <cell r="E714" t="str">
            <v>DC</v>
          </cell>
          <cell r="F714" t="str">
            <v>DC2</v>
          </cell>
          <cell r="G714" t="str">
            <v>Rushita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0</v>
          </cell>
          <cell r="BT714">
            <v>0</v>
          </cell>
          <cell r="BU714">
            <v>0</v>
          </cell>
          <cell r="BV714">
            <v>0</v>
          </cell>
          <cell r="BW714">
            <v>0</v>
          </cell>
          <cell r="CB714">
            <v>0</v>
          </cell>
          <cell r="CC714">
            <v>0</v>
          </cell>
          <cell r="CD714">
            <v>0</v>
          </cell>
          <cell r="CE714">
            <v>0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K714">
            <v>0</v>
          </cell>
          <cell r="CL714">
            <v>0</v>
          </cell>
          <cell r="CM714">
            <v>0</v>
          </cell>
          <cell r="CO714" t="str">
            <v>OLD</v>
          </cell>
        </row>
        <row r="715">
          <cell r="D715" t="str">
            <v>GT-21</v>
          </cell>
          <cell r="E715" t="str">
            <v>DC</v>
          </cell>
          <cell r="F715" t="str">
            <v>DC2</v>
          </cell>
          <cell r="G715" t="str">
            <v>Rushita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T715">
            <v>0</v>
          </cell>
          <cell r="BU715">
            <v>0</v>
          </cell>
          <cell r="BV715">
            <v>0</v>
          </cell>
          <cell r="BW715">
            <v>0</v>
          </cell>
          <cell r="CB715">
            <v>0</v>
          </cell>
          <cell r="CC715">
            <v>0</v>
          </cell>
          <cell r="CD715">
            <v>0</v>
          </cell>
          <cell r="CE715">
            <v>0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K715">
            <v>0</v>
          </cell>
          <cell r="CL715">
            <v>0</v>
          </cell>
          <cell r="CM715">
            <v>0</v>
          </cell>
          <cell r="CO715" t="str">
            <v>OLD</v>
          </cell>
        </row>
        <row r="716">
          <cell r="D716" t="str">
            <v>FAB-52</v>
          </cell>
          <cell r="E716" t="str">
            <v>DC</v>
          </cell>
          <cell r="F716" t="str">
            <v>DC2</v>
          </cell>
          <cell r="G716" t="str">
            <v>Rushita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>
            <v>0</v>
          </cell>
          <cell r="BU716">
            <v>0</v>
          </cell>
          <cell r="BV716">
            <v>0</v>
          </cell>
          <cell r="BW716">
            <v>0</v>
          </cell>
          <cell r="CB716">
            <v>0</v>
          </cell>
          <cell r="CC716">
            <v>0</v>
          </cell>
          <cell r="CD716">
            <v>0</v>
          </cell>
          <cell r="CE716">
            <v>0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K716">
            <v>0</v>
          </cell>
          <cell r="CL716">
            <v>0</v>
          </cell>
          <cell r="CM716">
            <v>0</v>
          </cell>
          <cell r="CO716" t="str">
            <v>OLD</v>
          </cell>
        </row>
        <row r="717">
          <cell r="D717" t="str">
            <v>FAB-53</v>
          </cell>
          <cell r="E717" t="str">
            <v>DC</v>
          </cell>
          <cell r="F717" t="str">
            <v>DC2</v>
          </cell>
          <cell r="G717" t="str">
            <v>Rushita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</v>
          </cell>
          <cell r="BR717">
            <v>0</v>
          </cell>
          <cell r="BS717">
            <v>0</v>
          </cell>
          <cell r="BT717">
            <v>0</v>
          </cell>
          <cell r="BU717">
            <v>0</v>
          </cell>
          <cell r="BV717">
            <v>0</v>
          </cell>
          <cell r="BW717">
            <v>0</v>
          </cell>
          <cell r="CB717">
            <v>0</v>
          </cell>
          <cell r="CC717">
            <v>0</v>
          </cell>
          <cell r="CD717">
            <v>0</v>
          </cell>
          <cell r="CE717">
            <v>0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K717">
            <v>0</v>
          </cell>
          <cell r="CL717">
            <v>0</v>
          </cell>
          <cell r="CM717">
            <v>0</v>
          </cell>
          <cell r="CO717" t="str">
            <v>OLD</v>
          </cell>
        </row>
        <row r="718">
          <cell r="D718" t="str">
            <v>FAB-54</v>
          </cell>
          <cell r="E718" t="str">
            <v>DC</v>
          </cell>
          <cell r="F718" t="str">
            <v>DC2</v>
          </cell>
          <cell r="G718" t="str">
            <v>Rushita</v>
          </cell>
          <cell r="H718" t="str">
            <v>TOP 150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0</v>
          </cell>
          <cell r="BT718">
            <v>0</v>
          </cell>
          <cell r="BU718">
            <v>0</v>
          </cell>
          <cell r="BV718">
            <v>0</v>
          </cell>
          <cell r="BW718">
            <v>0</v>
          </cell>
          <cell r="CB718">
            <v>0</v>
          </cell>
          <cell r="CC718">
            <v>0</v>
          </cell>
          <cell r="CD718">
            <v>0</v>
          </cell>
          <cell r="CE718">
            <v>0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K718">
            <v>0</v>
          </cell>
          <cell r="CL718">
            <v>0</v>
          </cell>
          <cell r="CM718">
            <v>0</v>
          </cell>
          <cell r="CO718" t="str">
            <v>OLD</v>
          </cell>
        </row>
        <row r="719">
          <cell r="D719" t="str">
            <v>FAB-58</v>
          </cell>
          <cell r="E719" t="str">
            <v>DC</v>
          </cell>
          <cell r="F719" t="str">
            <v>DC2</v>
          </cell>
          <cell r="G719" t="str">
            <v>Rushita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0</v>
          </cell>
          <cell r="BT719">
            <v>0</v>
          </cell>
          <cell r="BU719">
            <v>0</v>
          </cell>
          <cell r="BV719">
            <v>0</v>
          </cell>
          <cell r="BW719">
            <v>0</v>
          </cell>
          <cell r="CB719">
            <v>0</v>
          </cell>
          <cell r="CC719">
            <v>0</v>
          </cell>
          <cell r="CD719">
            <v>0</v>
          </cell>
          <cell r="CE719">
            <v>0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K719">
            <v>0</v>
          </cell>
          <cell r="CL719">
            <v>0</v>
          </cell>
          <cell r="CM719">
            <v>0</v>
          </cell>
          <cell r="CO719" t="str">
            <v>OLD</v>
          </cell>
        </row>
        <row r="720">
          <cell r="D720" t="str">
            <v>FAB-60</v>
          </cell>
          <cell r="E720" t="str">
            <v>DC</v>
          </cell>
          <cell r="F720" t="str">
            <v>DC2</v>
          </cell>
          <cell r="G720" t="str">
            <v>Rushita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0</v>
          </cell>
          <cell r="BT720">
            <v>0</v>
          </cell>
          <cell r="BU720">
            <v>0</v>
          </cell>
          <cell r="BV720">
            <v>0</v>
          </cell>
          <cell r="BW720">
            <v>0</v>
          </cell>
          <cell r="CB720">
            <v>0</v>
          </cell>
          <cell r="CC720">
            <v>0</v>
          </cell>
          <cell r="CD720">
            <v>0</v>
          </cell>
          <cell r="CE720">
            <v>0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K720">
            <v>0</v>
          </cell>
          <cell r="CL720">
            <v>0</v>
          </cell>
          <cell r="CM720">
            <v>0</v>
          </cell>
          <cell r="CO720" t="str">
            <v>OLD</v>
          </cell>
        </row>
        <row r="721">
          <cell r="D721" t="str">
            <v>FAB-62</v>
          </cell>
          <cell r="E721" t="str">
            <v>DC</v>
          </cell>
          <cell r="F721" t="str">
            <v>DC2</v>
          </cell>
          <cell r="G721" t="str">
            <v>Rushita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0</v>
          </cell>
          <cell r="BT721">
            <v>0</v>
          </cell>
          <cell r="BU721">
            <v>0</v>
          </cell>
          <cell r="BV721">
            <v>0</v>
          </cell>
          <cell r="BW721">
            <v>0</v>
          </cell>
          <cell r="CB721">
            <v>0</v>
          </cell>
          <cell r="CC721">
            <v>0</v>
          </cell>
          <cell r="CD721">
            <v>0</v>
          </cell>
          <cell r="CE721">
            <v>0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K721">
            <v>0</v>
          </cell>
          <cell r="CL721">
            <v>0</v>
          </cell>
          <cell r="CM721">
            <v>0</v>
          </cell>
          <cell r="CO721" t="str">
            <v>OLD</v>
          </cell>
        </row>
        <row r="722">
          <cell r="D722" t="str">
            <v>FAB-83</v>
          </cell>
          <cell r="E722" t="str">
            <v>DC</v>
          </cell>
          <cell r="F722" t="str">
            <v>DC2</v>
          </cell>
          <cell r="G722" t="str">
            <v>Rushita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0</v>
          </cell>
          <cell r="BT722">
            <v>0</v>
          </cell>
          <cell r="BU722">
            <v>0</v>
          </cell>
          <cell r="BV722">
            <v>0</v>
          </cell>
          <cell r="BW722">
            <v>0</v>
          </cell>
          <cell r="CB722">
            <v>0</v>
          </cell>
          <cell r="CC722">
            <v>0</v>
          </cell>
          <cell r="CD722">
            <v>0</v>
          </cell>
          <cell r="CE722">
            <v>0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K722">
            <v>0</v>
          </cell>
          <cell r="CL722">
            <v>0</v>
          </cell>
          <cell r="CM722">
            <v>0</v>
          </cell>
          <cell r="CO722" t="str">
            <v>OLD</v>
          </cell>
        </row>
        <row r="723">
          <cell r="D723" t="str">
            <v>FAB-84</v>
          </cell>
          <cell r="E723" t="str">
            <v>DC</v>
          </cell>
          <cell r="F723" t="str">
            <v>DC2</v>
          </cell>
          <cell r="G723" t="str">
            <v>Rushita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0</v>
          </cell>
          <cell r="BT723">
            <v>0</v>
          </cell>
          <cell r="BU723">
            <v>0</v>
          </cell>
          <cell r="BV723">
            <v>0</v>
          </cell>
          <cell r="BW723">
            <v>0</v>
          </cell>
          <cell r="CB723">
            <v>0</v>
          </cell>
          <cell r="CC723">
            <v>0</v>
          </cell>
          <cell r="CD723">
            <v>0</v>
          </cell>
          <cell r="CE723">
            <v>0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K723">
            <v>0</v>
          </cell>
          <cell r="CL723">
            <v>0</v>
          </cell>
          <cell r="CM723">
            <v>0</v>
          </cell>
          <cell r="CO723" t="str">
            <v>OLD</v>
          </cell>
        </row>
        <row r="724">
          <cell r="D724" t="str">
            <v>FAB-96</v>
          </cell>
          <cell r="E724" t="str">
            <v>DC</v>
          </cell>
          <cell r="F724" t="str">
            <v>DC2</v>
          </cell>
          <cell r="G724" t="str">
            <v>Rushita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0</v>
          </cell>
          <cell r="BT724">
            <v>0</v>
          </cell>
          <cell r="BU724">
            <v>0</v>
          </cell>
          <cell r="BV724">
            <v>0</v>
          </cell>
          <cell r="BW724">
            <v>0</v>
          </cell>
          <cell r="CB724">
            <v>0</v>
          </cell>
          <cell r="CC724">
            <v>0</v>
          </cell>
          <cell r="CD724">
            <v>0</v>
          </cell>
          <cell r="CE724">
            <v>0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K724">
            <v>0</v>
          </cell>
          <cell r="CL724">
            <v>0</v>
          </cell>
          <cell r="CM724">
            <v>0</v>
          </cell>
          <cell r="CO724" t="str">
            <v>OLD</v>
          </cell>
        </row>
        <row r="725">
          <cell r="D725" t="str">
            <v>FAB-100</v>
          </cell>
          <cell r="E725" t="str">
            <v>DC</v>
          </cell>
          <cell r="F725" t="str">
            <v>DC2</v>
          </cell>
          <cell r="G725" t="str">
            <v>Rushita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0</v>
          </cell>
          <cell r="BR725">
            <v>0</v>
          </cell>
          <cell r="BS725">
            <v>0</v>
          </cell>
          <cell r="BT725">
            <v>0</v>
          </cell>
          <cell r="BU725">
            <v>0</v>
          </cell>
          <cell r="BV725">
            <v>0</v>
          </cell>
          <cell r="BW725">
            <v>0</v>
          </cell>
          <cell r="CB725">
            <v>0</v>
          </cell>
          <cell r="CC725">
            <v>0</v>
          </cell>
          <cell r="CD725">
            <v>0</v>
          </cell>
          <cell r="CE725">
            <v>0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K725">
            <v>0</v>
          </cell>
          <cell r="CL725">
            <v>0</v>
          </cell>
          <cell r="CM725">
            <v>0</v>
          </cell>
          <cell r="CO725" t="str">
            <v>OLD</v>
          </cell>
        </row>
        <row r="726">
          <cell r="D726" t="str">
            <v>FAB-102</v>
          </cell>
          <cell r="E726" t="str">
            <v>DC</v>
          </cell>
          <cell r="F726" t="str">
            <v>DC2</v>
          </cell>
          <cell r="G726" t="str">
            <v>Rushita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  <cell r="BS726">
            <v>0</v>
          </cell>
          <cell r="BT726">
            <v>0</v>
          </cell>
          <cell r="BU726">
            <v>0</v>
          </cell>
          <cell r="BV726">
            <v>0</v>
          </cell>
          <cell r="BW726">
            <v>0</v>
          </cell>
          <cell r="CB726">
            <v>0</v>
          </cell>
          <cell r="CC726">
            <v>0</v>
          </cell>
          <cell r="CD726">
            <v>0</v>
          </cell>
          <cell r="CE726">
            <v>0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K726">
            <v>0</v>
          </cell>
          <cell r="CL726">
            <v>0</v>
          </cell>
          <cell r="CM726">
            <v>0</v>
          </cell>
          <cell r="CO726" t="str">
            <v>OLD</v>
          </cell>
        </row>
        <row r="727">
          <cell r="D727" t="str">
            <v>FAB-114</v>
          </cell>
          <cell r="E727" t="str">
            <v>DC</v>
          </cell>
          <cell r="F727" t="str">
            <v>DC2</v>
          </cell>
          <cell r="G727" t="str">
            <v>Rushita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0</v>
          </cell>
          <cell r="BT727">
            <v>0</v>
          </cell>
          <cell r="BU727">
            <v>0</v>
          </cell>
          <cell r="BV727">
            <v>0</v>
          </cell>
          <cell r="BW727">
            <v>0</v>
          </cell>
          <cell r="CB727">
            <v>0</v>
          </cell>
          <cell r="CC727">
            <v>0</v>
          </cell>
          <cell r="CD727">
            <v>0</v>
          </cell>
          <cell r="CE727">
            <v>0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K727">
            <v>0</v>
          </cell>
          <cell r="CL727">
            <v>0</v>
          </cell>
          <cell r="CM727">
            <v>0</v>
          </cell>
          <cell r="CO727" t="str">
            <v>OLD</v>
          </cell>
        </row>
        <row r="728">
          <cell r="D728" t="str">
            <v>FAB-116</v>
          </cell>
          <cell r="E728" t="str">
            <v>DC</v>
          </cell>
          <cell r="F728" t="str">
            <v>DC2</v>
          </cell>
          <cell r="G728" t="str">
            <v>Rushita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0</v>
          </cell>
          <cell r="BT728">
            <v>0</v>
          </cell>
          <cell r="BU728">
            <v>0</v>
          </cell>
          <cell r="BV728">
            <v>0</v>
          </cell>
          <cell r="BW728">
            <v>0</v>
          </cell>
          <cell r="CB728">
            <v>0</v>
          </cell>
          <cell r="CC728">
            <v>0</v>
          </cell>
          <cell r="CD728">
            <v>0</v>
          </cell>
          <cell r="CE728">
            <v>0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K728">
            <v>0</v>
          </cell>
          <cell r="CL728">
            <v>0</v>
          </cell>
          <cell r="CM728">
            <v>0</v>
          </cell>
          <cell r="CO728" t="str">
            <v>OLD</v>
          </cell>
        </row>
        <row r="729">
          <cell r="D729" t="str">
            <v>GEN-SW03</v>
          </cell>
          <cell r="E729" t="str">
            <v>DC</v>
          </cell>
          <cell r="F729" t="str">
            <v>DC2</v>
          </cell>
          <cell r="G729" t="str">
            <v>Rushita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T729">
            <v>0</v>
          </cell>
          <cell r="BU729">
            <v>0</v>
          </cell>
          <cell r="BV729">
            <v>0</v>
          </cell>
          <cell r="BW729">
            <v>0</v>
          </cell>
          <cell r="CB729">
            <v>0</v>
          </cell>
          <cell r="CC729">
            <v>0</v>
          </cell>
          <cell r="CD729">
            <v>0</v>
          </cell>
          <cell r="CE729">
            <v>0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K729">
            <v>0</v>
          </cell>
          <cell r="CL729">
            <v>0</v>
          </cell>
          <cell r="CM729">
            <v>0</v>
          </cell>
          <cell r="CO729" t="str">
            <v>OLD</v>
          </cell>
        </row>
        <row r="730">
          <cell r="D730" t="str">
            <v>GEN-SW05</v>
          </cell>
          <cell r="E730" t="str">
            <v>DC</v>
          </cell>
          <cell r="F730" t="str">
            <v>DC2</v>
          </cell>
          <cell r="G730" t="str">
            <v>Rushita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T730">
            <v>0</v>
          </cell>
          <cell r="BU730">
            <v>0</v>
          </cell>
          <cell r="BV730">
            <v>0</v>
          </cell>
          <cell r="BW730">
            <v>0</v>
          </cell>
          <cell r="CB730">
            <v>0</v>
          </cell>
          <cell r="CC730">
            <v>0</v>
          </cell>
          <cell r="CD730">
            <v>0</v>
          </cell>
          <cell r="CE730">
            <v>0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K730">
            <v>0</v>
          </cell>
          <cell r="CL730">
            <v>0</v>
          </cell>
          <cell r="CM730">
            <v>0</v>
          </cell>
          <cell r="CO730" t="str">
            <v>OLD</v>
          </cell>
        </row>
        <row r="731">
          <cell r="D731" t="str">
            <v>GEN-SW06</v>
          </cell>
          <cell r="E731" t="str">
            <v>DC</v>
          </cell>
          <cell r="F731" t="str">
            <v>DC2</v>
          </cell>
          <cell r="G731" t="str">
            <v>Rushita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</v>
          </cell>
          <cell r="BR731">
            <v>0</v>
          </cell>
          <cell r="BS731">
            <v>0</v>
          </cell>
          <cell r="BT731">
            <v>0</v>
          </cell>
          <cell r="BU731">
            <v>0</v>
          </cell>
          <cell r="BV731">
            <v>0</v>
          </cell>
          <cell r="BW731">
            <v>0</v>
          </cell>
          <cell r="CB731">
            <v>0</v>
          </cell>
          <cell r="CC731">
            <v>0</v>
          </cell>
          <cell r="CD731">
            <v>0</v>
          </cell>
          <cell r="CE731">
            <v>0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K731">
            <v>0</v>
          </cell>
          <cell r="CL731">
            <v>0</v>
          </cell>
          <cell r="CM731">
            <v>0</v>
          </cell>
          <cell r="CO731" t="str">
            <v>OLD</v>
          </cell>
        </row>
        <row r="732">
          <cell r="D732" t="str">
            <v>GEN-SW11</v>
          </cell>
          <cell r="E732" t="str">
            <v>DC</v>
          </cell>
          <cell r="F732" t="str">
            <v>DC2</v>
          </cell>
          <cell r="G732" t="str">
            <v>Rushita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</v>
          </cell>
          <cell r="BR732">
            <v>0</v>
          </cell>
          <cell r="BS732">
            <v>0</v>
          </cell>
          <cell r="BT732">
            <v>0</v>
          </cell>
          <cell r="BU732">
            <v>0</v>
          </cell>
          <cell r="BV732">
            <v>0</v>
          </cell>
          <cell r="BW732">
            <v>0</v>
          </cell>
          <cell r="CB732">
            <v>0</v>
          </cell>
          <cell r="CC732">
            <v>0</v>
          </cell>
          <cell r="CD732">
            <v>0</v>
          </cell>
          <cell r="CE732">
            <v>0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K732">
            <v>0</v>
          </cell>
          <cell r="CL732">
            <v>0</v>
          </cell>
          <cell r="CM732">
            <v>0</v>
          </cell>
          <cell r="CO732" t="str">
            <v>OLD</v>
          </cell>
        </row>
        <row r="733">
          <cell r="D733" t="str">
            <v>GEN-SW12</v>
          </cell>
          <cell r="E733" t="str">
            <v>DC</v>
          </cell>
          <cell r="F733" t="str">
            <v>DC2</v>
          </cell>
          <cell r="G733" t="str">
            <v>Rushita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T733">
            <v>0</v>
          </cell>
          <cell r="BU733">
            <v>0</v>
          </cell>
          <cell r="BV733">
            <v>0</v>
          </cell>
          <cell r="BW733">
            <v>0</v>
          </cell>
          <cell r="CB733">
            <v>0</v>
          </cell>
          <cell r="CC733">
            <v>0</v>
          </cell>
          <cell r="CD733">
            <v>0</v>
          </cell>
          <cell r="CE733">
            <v>0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K733">
            <v>0</v>
          </cell>
          <cell r="CL733">
            <v>0</v>
          </cell>
          <cell r="CM733">
            <v>0</v>
          </cell>
          <cell r="CO733" t="str">
            <v>OLD</v>
          </cell>
        </row>
        <row r="734">
          <cell r="D734" t="str">
            <v>GEN-SP05</v>
          </cell>
          <cell r="E734" t="str">
            <v>DC</v>
          </cell>
          <cell r="F734" t="str">
            <v>DC2</v>
          </cell>
          <cell r="G734" t="str">
            <v>Rushita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0</v>
          </cell>
          <cell r="BU734">
            <v>0</v>
          </cell>
          <cell r="BV734">
            <v>0</v>
          </cell>
          <cell r="BW734">
            <v>0</v>
          </cell>
          <cell r="CB734">
            <v>0</v>
          </cell>
          <cell r="CC734">
            <v>0</v>
          </cell>
          <cell r="CD734">
            <v>0</v>
          </cell>
          <cell r="CE734">
            <v>0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K734">
            <v>0</v>
          </cell>
          <cell r="CL734">
            <v>0</v>
          </cell>
          <cell r="CM734">
            <v>0</v>
          </cell>
          <cell r="CO734" t="str">
            <v>OLD</v>
          </cell>
        </row>
        <row r="735">
          <cell r="D735" t="str">
            <v>SS-34</v>
          </cell>
          <cell r="E735" t="str">
            <v>DC</v>
          </cell>
          <cell r="F735" t="str">
            <v>DC2</v>
          </cell>
          <cell r="G735" t="str">
            <v>Rushita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T735">
            <v>0</v>
          </cell>
          <cell r="BU735">
            <v>0</v>
          </cell>
          <cell r="BV735">
            <v>0</v>
          </cell>
          <cell r="BW735">
            <v>0</v>
          </cell>
          <cell r="CB735">
            <v>0</v>
          </cell>
          <cell r="CC735">
            <v>0</v>
          </cell>
          <cell r="CD735">
            <v>0</v>
          </cell>
          <cell r="CE735">
            <v>0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K735">
            <v>0</v>
          </cell>
          <cell r="CL735">
            <v>0</v>
          </cell>
          <cell r="CM735">
            <v>0</v>
          </cell>
          <cell r="CO735" t="str">
            <v>OLD</v>
          </cell>
        </row>
        <row r="736">
          <cell r="D736" t="str">
            <v>SS-39</v>
          </cell>
          <cell r="E736" t="str">
            <v>DC</v>
          </cell>
          <cell r="F736" t="str">
            <v>DC2</v>
          </cell>
          <cell r="G736" t="str">
            <v>Rushita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T736">
            <v>0</v>
          </cell>
          <cell r="BU736">
            <v>0</v>
          </cell>
          <cell r="BV736">
            <v>0</v>
          </cell>
          <cell r="BW736">
            <v>0</v>
          </cell>
          <cell r="CB736">
            <v>0</v>
          </cell>
          <cell r="CC736">
            <v>0</v>
          </cell>
          <cell r="CD736">
            <v>0</v>
          </cell>
          <cell r="CE736">
            <v>0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K736">
            <v>0</v>
          </cell>
          <cell r="CL736">
            <v>0</v>
          </cell>
          <cell r="CM736">
            <v>0</v>
          </cell>
          <cell r="CO736" t="str">
            <v>OLD</v>
          </cell>
        </row>
        <row r="737">
          <cell r="D737" t="str">
            <v>SS-40</v>
          </cell>
          <cell r="E737" t="str">
            <v>DC</v>
          </cell>
          <cell r="F737" t="str">
            <v>DC2</v>
          </cell>
          <cell r="G737" t="str">
            <v>Rushita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T737">
            <v>0</v>
          </cell>
          <cell r="BU737">
            <v>0</v>
          </cell>
          <cell r="BV737">
            <v>0</v>
          </cell>
          <cell r="BW737">
            <v>0</v>
          </cell>
          <cell r="CB737">
            <v>0</v>
          </cell>
          <cell r="CC737">
            <v>0</v>
          </cell>
          <cell r="CD737">
            <v>0</v>
          </cell>
          <cell r="CE737">
            <v>0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K737">
            <v>0</v>
          </cell>
          <cell r="CL737">
            <v>0</v>
          </cell>
          <cell r="CM737">
            <v>0</v>
          </cell>
          <cell r="CO737" t="str">
            <v>OLD</v>
          </cell>
        </row>
        <row r="738">
          <cell r="D738" t="str">
            <v>SS-41</v>
          </cell>
          <cell r="E738" t="str">
            <v>DC</v>
          </cell>
          <cell r="F738" t="str">
            <v>DC2</v>
          </cell>
          <cell r="G738" t="str">
            <v>Rushita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T738">
            <v>0</v>
          </cell>
          <cell r="BU738">
            <v>0</v>
          </cell>
          <cell r="BV738">
            <v>0</v>
          </cell>
          <cell r="BW738">
            <v>0</v>
          </cell>
          <cell r="CB738">
            <v>0</v>
          </cell>
          <cell r="CC738">
            <v>0</v>
          </cell>
          <cell r="CD738">
            <v>0</v>
          </cell>
          <cell r="CE738">
            <v>0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K738">
            <v>0</v>
          </cell>
          <cell r="CL738">
            <v>0</v>
          </cell>
          <cell r="CM738">
            <v>0</v>
          </cell>
          <cell r="CO738" t="str">
            <v>OLD</v>
          </cell>
        </row>
        <row r="739">
          <cell r="D739" t="str">
            <v>SS-46</v>
          </cell>
          <cell r="E739" t="str">
            <v>DC</v>
          </cell>
          <cell r="F739" t="str">
            <v>DC2</v>
          </cell>
          <cell r="G739" t="str">
            <v>Rushita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  <cell r="BS739">
            <v>0</v>
          </cell>
          <cell r="BT739">
            <v>0</v>
          </cell>
          <cell r="BU739">
            <v>0</v>
          </cell>
          <cell r="BV739">
            <v>0</v>
          </cell>
          <cell r="BW739">
            <v>0</v>
          </cell>
          <cell r="CB739">
            <v>0</v>
          </cell>
          <cell r="CC739">
            <v>0</v>
          </cell>
          <cell r="CD739">
            <v>0</v>
          </cell>
          <cell r="CE739">
            <v>0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K739">
            <v>0</v>
          </cell>
          <cell r="CL739">
            <v>0</v>
          </cell>
          <cell r="CM739">
            <v>0</v>
          </cell>
          <cell r="CO739" t="str">
            <v>OLD</v>
          </cell>
        </row>
        <row r="740">
          <cell r="D740" t="str">
            <v>SS-47</v>
          </cell>
          <cell r="E740" t="str">
            <v>DC</v>
          </cell>
          <cell r="F740" t="str">
            <v>DC2</v>
          </cell>
          <cell r="G740" t="str">
            <v>Rushita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  <cell r="BS740">
            <v>0</v>
          </cell>
          <cell r="BT740">
            <v>0</v>
          </cell>
          <cell r="BU740">
            <v>0</v>
          </cell>
          <cell r="BV740">
            <v>0</v>
          </cell>
          <cell r="BW740">
            <v>0</v>
          </cell>
          <cell r="CB740">
            <v>0</v>
          </cell>
          <cell r="CC740">
            <v>0</v>
          </cell>
          <cell r="CD740">
            <v>0</v>
          </cell>
          <cell r="CE740">
            <v>0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K740">
            <v>0</v>
          </cell>
          <cell r="CL740">
            <v>0</v>
          </cell>
          <cell r="CM740">
            <v>0</v>
          </cell>
          <cell r="CO740" t="str">
            <v>OLD</v>
          </cell>
        </row>
        <row r="741">
          <cell r="D741" t="str">
            <v>FAB-124</v>
          </cell>
          <cell r="E741" t="str">
            <v>DC</v>
          </cell>
          <cell r="F741" t="str">
            <v>DC2</v>
          </cell>
          <cell r="G741" t="str">
            <v>Rushita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</v>
          </cell>
          <cell r="BR741">
            <v>0</v>
          </cell>
          <cell r="BS741">
            <v>0</v>
          </cell>
          <cell r="BT741">
            <v>0</v>
          </cell>
          <cell r="BU741">
            <v>0</v>
          </cell>
          <cell r="BV741">
            <v>0</v>
          </cell>
          <cell r="BW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0</v>
          </cell>
          <cell r="CG741">
            <v>0</v>
          </cell>
          <cell r="CH741">
            <v>0</v>
          </cell>
          <cell r="CI741">
            <v>0</v>
          </cell>
          <cell r="CK741">
            <v>0</v>
          </cell>
          <cell r="CL741">
            <v>0</v>
          </cell>
          <cell r="CM741">
            <v>0</v>
          </cell>
          <cell r="CO741" t="str">
            <v>OLD</v>
          </cell>
        </row>
        <row r="742">
          <cell r="D742" t="str">
            <v>FAB-139</v>
          </cell>
          <cell r="E742" t="str">
            <v>DC</v>
          </cell>
          <cell r="F742" t="str">
            <v>DC2</v>
          </cell>
          <cell r="G742" t="str">
            <v>Rushita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T742">
            <v>0</v>
          </cell>
          <cell r="BU742">
            <v>0</v>
          </cell>
          <cell r="BV742">
            <v>0</v>
          </cell>
          <cell r="BW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0</v>
          </cell>
          <cell r="CG742">
            <v>0</v>
          </cell>
          <cell r="CH742">
            <v>0</v>
          </cell>
          <cell r="CI742">
            <v>0</v>
          </cell>
          <cell r="CK742">
            <v>0</v>
          </cell>
          <cell r="CL742">
            <v>0</v>
          </cell>
          <cell r="CM742">
            <v>0</v>
          </cell>
          <cell r="CO742" t="str">
            <v>OLD</v>
          </cell>
        </row>
        <row r="743">
          <cell r="D743" t="str">
            <v>MFI-12CO</v>
          </cell>
          <cell r="E743" t="str">
            <v>DC</v>
          </cell>
          <cell r="F743" t="str">
            <v>DC2</v>
          </cell>
          <cell r="G743" t="str">
            <v>Rushita</v>
          </cell>
          <cell r="H743" t="str">
            <v>TOP 150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  <cell r="BW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0</v>
          </cell>
          <cell r="CG743">
            <v>0</v>
          </cell>
          <cell r="CH743">
            <v>0</v>
          </cell>
          <cell r="CI743">
            <v>0</v>
          </cell>
          <cell r="CK743">
            <v>0</v>
          </cell>
          <cell r="CL743">
            <v>0</v>
          </cell>
          <cell r="CM743">
            <v>0</v>
          </cell>
          <cell r="CO743" t="str">
            <v>OLD</v>
          </cell>
        </row>
        <row r="744">
          <cell r="D744" t="str">
            <v>PS-46</v>
          </cell>
          <cell r="E744" t="str">
            <v>DC</v>
          </cell>
          <cell r="F744" t="str">
            <v>DC2</v>
          </cell>
          <cell r="G744" t="str">
            <v>Rushita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  <cell r="BU744">
            <v>0</v>
          </cell>
          <cell r="BV744">
            <v>0</v>
          </cell>
          <cell r="BW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0</v>
          </cell>
          <cell r="CG744">
            <v>0</v>
          </cell>
          <cell r="CH744">
            <v>0</v>
          </cell>
          <cell r="CI744">
            <v>0</v>
          </cell>
          <cell r="CK744">
            <v>0</v>
          </cell>
          <cell r="CL744">
            <v>0</v>
          </cell>
          <cell r="CM744">
            <v>0</v>
          </cell>
          <cell r="CO744" t="str">
            <v>OLD</v>
          </cell>
        </row>
        <row r="745">
          <cell r="D745" t="str">
            <v>PS-69</v>
          </cell>
          <cell r="E745" t="str">
            <v>DC</v>
          </cell>
          <cell r="F745" t="str">
            <v>DC2</v>
          </cell>
          <cell r="G745" t="str">
            <v>Rushita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T745">
            <v>0</v>
          </cell>
          <cell r="BU745">
            <v>0</v>
          </cell>
          <cell r="BV745">
            <v>0</v>
          </cell>
          <cell r="BW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0</v>
          </cell>
          <cell r="CG745">
            <v>0</v>
          </cell>
          <cell r="CH745">
            <v>0</v>
          </cell>
          <cell r="CI745">
            <v>0</v>
          </cell>
          <cell r="CK745">
            <v>0</v>
          </cell>
          <cell r="CL745">
            <v>0</v>
          </cell>
          <cell r="CM745">
            <v>0</v>
          </cell>
          <cell r="CO745" t="str">
            <v>OLD</v>
          </cell>
        </row>
        <row r="746">
          <cell r="D746" t="str">
            <v>PS-70</v>
          </cell>
          <cell r="E746" t="str">
            <v>DC</v>
          </cell>
          <cell r="F746" t="str">
            <v>DC2</v>
          </cell>
          <cell r="G746" t="str">
            <v>Rushita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T746">
            <v>0</v>
          </cell>
          <cell r="BU746">
            <v>0</v>
          </cell>
          <cell r="BV746">
            <v>0</v>
          </cell>
          <cell r="BW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0</v>
          </cell>
          <cell r="CG746">
            <v>0</v>
          </cell>
          <cell r="CH746">
            <v>0</v>
          </cell>
          <cell r="CI746">
            <v>0</v>
          </cell>
          <cell r="CK746">
            <v>0</v>
          </cell>
          <cell r="CL746">
            <v>0</v>
          </cell>
          <cell r="CM746">
            <v>0</v>
          </cell>
          <cell r="CO746" t="str">
            <v>OLD</v>
          </cell>
        </row>
        <row r="747">
          <cell r="D747" t="str">
            <v>PS-84</v>
          </cell>
          <cell r="E747" t="str">
            <v>DC</v>
          </cell>
          <cell r="F747" t="str">
            <v>DC2</v>
          </cell>
          <cell r="G747" t="str">
            <v>Rushita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  <cell r="BT747">
            <v>0</v>
          </cell>
          <cell r="BU747">
            <v>0</v>
          </cell>
          <cell r="BV747">
            <v>0</v>
          </cell>
          <cell r="BW747">
            <v>0</v>
          </cell>
          <cell r="CB747">
            <v>0</v>
          </cell>
          <cell r="CC747">
            <v>0</v>
          </cell>
          <cell r="CD747">
            <v>0</v>
          </cell>
          <cell r="CE747">
            <v>0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K747">
            <v>0</v>
          </cell>
          <cell r="CL747">
            <v>0</v>
          </cell>
          <cell r="CM747">
            <v>0</v>
          </cell>
          <cell r="CO747" t="str">
            <v>OLD</v>
          </cell>
        </row>
        <row r="748">
          <cell r="D748" t="str">
            <v>PS-86</v>
          </cell>
          <cell r="E748" t="str">
            <v>DC</v>
          </cell>
          <cell r="F748" t="str">
            <v>DC2</v>
          </cell>
          <cell r="G748" t="str">
            <v>Rushita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  <cell r="BT748">
            <v>0</v>
          </cell>
          <cell r="BU748">
            <v>0</v>
          </cell>
          <cell r="BV748">
            <v>0</v>
          </cell>
          <cell r="BW748">
            <v>0</v>
          </cell>
          <cell r="CB748">
            <v>0</v>
          </cell>
          <cell r="CC748">
            <v>0</v>
          </cell>
          <cell r="CD748">
            <v>0</v>
          </cell>
          <cell r="CE748">
            <v>0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K748">
            <v>0</v>
          </cell>
          <cell r="CL748">
            <v>0</v>
          </cell>
          <cell r="CM748">
            <v>0</v>
          </cell>
          <cell r="CO748" t="str">
            <v>OLD</v>
          </cell>
        </row>
        <row r="749">
          <cell r="D749" t="str">
            <v>PFB-12</v>
          </cell>
          <cell r="E749" t="str">
            <v>DC</v>
          </cell>
          <cell r="F749" t="str">
            <v>DC2</v>
          </cell>
          <cell r="G749" t="str">
            <v>Rushita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  <cell r="BU749">
            <v>0</v>
          </cell>
          <cell r="BV749">
            <v>0</v>
          </cell>
          <cell r="BW749">
            <v>0</v>
          </cell>
          <cell r="CB749">
            <v>0</v>
          </cell>
          <cell r="CC749">
            <v>0</v>
          </cell>
          <cell r="CD749">
            <v>0</v>
          </cell>
          <cell r="CE749">
            <v>0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K749">
            <v>0</v>
          </cell>
          <cell r="CL749">
            <v>0</v>
          </cell>
          <cell r="CM749">
            <v>0</v>
          </cell>
          <cell r="CO749" t="str">
            <v>OLD</v>
          </cell>
        </row>
        <row r="750">
          <cell r="D750" t="str">
            <v>FAB-143</v>
          </cell>
          <cell r="E750" t="str">
            <v>DC</v>
          </cell>
          <cell r="F750" t="str">
            <v>DC2</v>
          </cell>
          <cell r="G750" t="str">
            <v>Rushita</v>
          </cell>
          <cell r="H750" t="str">
            <v>TOP 150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  <cell r="BU750">
            <v>0</v>
          </cell>
          <cell r="BV750">
            <v>0</v>
          </cell>
          <cell r="BW750">
            <v>0</v>
          </cell>
          <cell r="CB750">
            <v>0</v>
          </cell>
          <cell r="CC750">
            <v>0</v>
          </cell>
          <cell r="CD750">
            <v>0</v>
          </cell>
          <cell r="CE750">
            <v>0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K750">
            <v>0</v>
          </cell>
          <cell r="CL750">
            <v>0</v>
          </cell>
          <cell r="CM750">
            <v>0</v>
          </cell>
          <cell r="CO750" t="str">
            <v>OLD</v>
          </cell>
        </row>
        <row r="751">
          <cell r="D751" t="str">
            <v>FAB-153</v>
          </cell>
          <cell r="E751" t="str">
            <v>DC</v>
          </cell>
          <cell r="F751" t="str">
            <v>DC2</v>
          </cell>
          <cell r="G751" t="str">
            <v>Rushita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T751">
            <v>0</v>
          </cell>
          <cell r="BU751">
            <v>0</v>
          </cell>
          <cell r="BV751">
            <v>0</v>
          </cell>
          <cell r="BW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0</v>
          </cell>
          <cell r="CG751">
            <v>0</v>
          </cell>
          <cell r="CH751">
            <v>0</v>
          </cell>
          <cell r="CI751">
            <v>0</v>
          </cell>
          <cell r="CK751">
            <v>0</v>
          </cell>
          <cell r="CL751">
            <v>0</v>
          </cell>
          <cell r="CM751">
            <v>0</v>
          </cell>
          <cell r="CO751" t="str">
            <v>OLD</v>
          </cell>
        </row>
        <row r="752">
          <cell r="D752" t="str">
            <v>FAB-155</v>
          </cell>
          <cell r="E752" t="str">
            <v>DC</v>
          </cell>
          <cell r="F752" t="str">
            <v>DC2</v>
          </cell>
          <cell r="G752" t="str">
            <v>Rushita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T752">
            <v>0</v>
          </cell>
          <cell r="BU752">
            <v>0</v>
          </cell>
          <cell r="BV752">
            <v>0</v>
          </cell>
          <cell r="BW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0</v>
          </cell>
          <cell r="CG752">
            <v>0</v>
          </cell>
          <cell r="CH752">
            <v>0</v>
          </cell>
          <cell r="CI752">
            <v>0</v>
          </cell>
          <cell r="CK752">
            <v>0</v>
          </cell>
          <cell r="CL752">
            <v>0</v>
          </cell>
          <cell r="CM752">
            <v>0</v>
          </cell>
          <cell r="CO752" t="str">
            <v>OLD</v>
          </cell>
        </row>
        <row r="753">
          <cell r="D753" t="str">
            <v>FAB-157</v>
          </cell>
          <cell r="E753" t="str">
            <v>DC</v>
          </cell>
          <cell r="F753" t="str">
            <v>DC2</v>
          </cell>
          <cell r="G753" t="str">
            <v>Rushita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T753">
            <v>0</v>
          </cell>
          <cell r="BU753">
            <v>0</v>
          </cell>
          <cell r="BV753">
            <v>0</v>
          </cell>
          <cell r="BW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0</v>
          </cell>
          <cell r="CG753">
            <v>0</v>
          </cell>
          <cell r="CH753">
            <v>0</v>
          </cell>
          <cell r="CI753">
            <v>0</v>
          </cell>
          <cell r="CK753">
            <v>0</v>
          </cell>
          <cell r="CL753">
            <v>0</v>
          </cell>
          <cell r="CM753">
            <v>0</v>
          </cell>
          <cell r="CO753" t="str">
            <v>OLD</v>
          </cell>
        </row>
        <row r="754">
          <cell r="D754" t="str">
            <v>FAB-158</v>
          </cell>
          <cell r="E754" t="str">
            <v>DC</v>
          </cell>
          <cell r="F754" t="str">
            <v>DC2</v>
          </cell>
          <cell r="G754" t="str">
            <v>Rushita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  <cell r="BT754">
            <v>0</v>
          </cell>
          <cell r="BU754">
            <v>0</v>
          </cell>
          <cell r="BV754">
            <v>0</v>
          </cell>
          <cell r="BW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0</v>
          </cell>
          <cell r="CG754">
            <v>0</v>
          </cell>
          <cell r="CH754">
            <v>0</v>
          </cell>
          <cell r="CI754">
            <v>0</v>
          </cell>
          <cell r="CK754">
            <v>0</v>
          </cell>
          <cell r="CL754">
            <v>0</v>
          </cell>
          <cell r="CM754">
            <v>0</v>
          </cell>
          <cell r="CO754" t="str">
            <v>OLD</v>
          </cell>
        </row>
        <row r="755">
          <cell r="D755" t="str">
            <v>JMT-156</v>
          </cell>
          <cell r="E755" t="str">
            <v>DC</v>
          </cell>
          <cell r="F755" t="str">
            <v>DC2</v>
          </cell>
          <cell r="G755" t="str">
            <v>Rushita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  <cell r="BU755">
            <v>0</v>
          </cell>
          <cell r="BV755">
            <v>0</v>
          </cell>
          <cell r="BW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0</v>
          </cell>
          <cell r="CG755">
            <v>0</v>
          </cell>
          <cell r="CH755">
            <v>0</v>
          </cell>
          <cell r="CI755">
            <v>0</v>
          </cell>
          <cell r="CK755">
            <v>0</v>
          </cell>
          <cell r="CL755">
            <v>0</v>
          </cell>
          <cell r="CM755">
            <v>0</v>
          </cell>
          <cell r="CO755" t="str">
            <v>OLD</v>
          </cell>
        </row>
        <row r="756">
          <cell r="D756" t="str">
            <v>FAB-172</v>
          </cell>
          <cell r="E756" t="str">
            <v>DC</v>
          </cell>
          <cell r="F756" t="str">
            <v>DC2</v>
          </cell>
          <cell r="G756" t="str">
            <v>Rushita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  <cell r="BT756">
            <v>0</v>
          </cell>
          <cell r="BU756">
            <v>0</v>
          </cell>
          <cell r="BV756">
            <v>0</v>
          </cell>
          <cell r="BW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0</v>
          </cell>
          <cell r="CG756">
            <v>0</v>
          </cell>
          <cell r="CH756">
            <v>0</v>
          </cell>
          <cell r="CI756">
            <v>0</v>
          </cell>
          <cell r="CK756">
            <v>0</v>
          </cell>
          <cell r="CL756">
            <v>0</v>
          </cell>
          <cell r="CM756">
            <v>0</v>
          </cell>
          <cell r="CO756" t="str">
            <v>OLD</v>
          </cell>
        </row>
        <row r="757">
          <cell r="D757" t="str">
            <v>FAB-175</v>
          </cell>
          <cell r="E757" t="str">
            <v>DC</v>
          </cell>
          <cell r="F757" t="str">
            <v>DC2</v>
          </cell>
          <cell r="G757" t="str">
            <v>Rushita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  <cell r="BT757">
            <v>0</v>
          </cell>
          <cell r="BU757">
            <v>0</v>
          </cell>
          <cell r="BV757">
            <v>0</v>
          </cell>
          <cell r="BW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0</v>
          </cell>
          <cell r="CG757">
            <v>0</v>
          </cell>
          <cell r="CH757">
            <v>0</v>
          </cell>
          <cell r="CI757">
            <v>0</v>
          </cell>
          <cell r="CK757">
            <v>0</v>
          </cell>
          <cell r="CL757">
            <v>0</v>
          </cell>
          <cell r="CM757">
            <v>0</v>
          </cell>
          <cell r="CO757" t="str">
            <v>OLD</v>
          </cell>
        </row>
        <row r="758">
          <cell r="D758" t="str">
            <v>FAB-176</v>
          </cell>
          <cell r="E758" t="str">
            <v>DC</v>
          </cell>
          <cell r="F758" t="str">
            <v>DC2</v>
          </cell>
          <cell r="G758" t="str">
            <v>Rushita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  <cell r="BT758">
            <v>0</v>
          </cell>
          <cell r="BU758">
            <v>0</v>
          </cell>
          <cell r="BV758">
            <v>0</v>
          </cell>
          <cell r="BW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0</v>
          </cell>
          <cell r="CG758">
            <v>0</v>
          </cell>
          <cell r="CH758">
            <v>0</v>
          </cell>
          <cell r="CI758">
            <v>0</v>
          </cell>
          <cell r="CK758">
            <v>0</v>
          </cell>
          <cell r="CL758">
            <v>0</v>
          </cell>
          <cell r="CM758">
            <v>0</v>
          </cell>
          <cell r="CO758" t="str">
            <v>OLD</v>
          </cell>
        </row>
        <row r="759">
          <cell r="D759" t="str">
            <v>FAB-177</v>
          </cell>
          <cell r="E759" t="str">
            <v>DC</v>
          </cell>
          <cell r="F759" t="str">
            <v>DC2</v>
          </cell>
          <cell r="G759" t="str">
            <v>Rushita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T759">
            <v>0</v>
          </cell>
          <cell r="BU759">
            <v>0</v>
          </cell>
          <cell r="BV759">
            <v>0</v>
          </cell>
          <cell r="BW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0</v>
          </cell>
          <cell r="CG759">
            <v>0</v>
          </cell>
          <cell r="CH759">
            <v>0</v>
          </cell>
          <cell r="CI759">
            <v>0</v>
          </cell>
          <cell r="CK759">
            <v>0</v>
          </cell>
          <cell r="CL759">
            <v>0</v>
          </cell>
          <cell r="CM759">
            <v>0</v>
          </cell>
          <cell r="CO759" t="str">
            <v>OLD</v>
          </cell>
        </row>
        <row r="760">
          <cell r="D760" t="str">
            <v>FAB-178</v>
          </cell>
          <cell r="E760" t="str">
            <v>DC</v>
          </cell>
          <cell r="F760" t="str">
            <v>DC2</v>
          </cell>
          <cell r="G760" t="str">
            <v>Rushita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0</v>
          </cell>
          <cell r="BT760">
            <v>0</v>
          </cell>
          <cell r="BU760">
            <v>0</v>
          </cell>
          <cell r="BV760">
            <v>0</v>
          </cell>
          <cell r="BW760">
            <v>0</v>
          </cell>
          <cell r="CB760">
            <v>0</v>
          </cell>
          <cell r="CC760">
            <v>0</v>
          </cell>
          <cell r="CD760">
            <v>0</v>
          </cell>
          <cell r="CE760">
            <v>0</v>
          </cell>
          <cell r="CF760">
            <v>0</v>
          </cell>
          <cell r="CG760">
            <v>0</v>
          </cell>
          <cell r="CH760">
            <v>0</v>
          </cell>
          <cell r="CI760">
            <v>0</v>
          </cell>
          <cell r="CK760">
            <v>0</v>
          </cell>
          <cell r="CL760">
            <v>0</v>
          </cell>
          <cell r="CM760">
            <v>0</v>
          </cell>
          <cell r="CO760" t="str">
            <v>OLD</v>
          </cell>
        </row>
        <row r="761">
          <cell r="D761" t="str">
            <v>FAB-179</v>
          </cell>
          <cell r="E761" t="str">
            <v>DC</v>
          </cell>
          <cell r="F761" t="str">
            <v>DC2</v>
          </cell>
          <cell r="G761" t="str">
            <v>Rushita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0</v>
          </cell>
          <cell r="BT761">
            <v>0</v>
          </cell>
          <cell r="BU761">
            <v>0</v>
          </cell>
          <cell r="BV761">
            <v>0</v>
          </cell>
          <cell r="BW761">
            <v>0</v>
          </cell>
          <cell r="CB761">
            <v>0</v>
          </cell>
          <cell r="CC761">
            <v>0</v>
          </cell>
          <cell r="CD761">
            <v>0</v>
          </cell>
          <cell r="CE761">
            <v>0</v>
          </cell>
          <cell r="CF761">
            <v>0</v>
          </cell>
          <cell r="CG761">
            <v>0</v>
          </cell>
          <cell r="CH761">
            <v>0</v>
          </cell>
          <cell r="CI761">
            <v>0</v>
          </cell>
          <cell r="CK761">
            <v>0</v>
          </cell>
          <cell r="CL761">
            <v>0</v>
          </cell>
          <cell r="CM761">
            <v>0</v>
          </cell>
          <cell r="CO761" t="str">
            <v>OLD</v>
          </cell>
        </row>
        <row r="762">
          <cell r="D762" t="str">
            <v>GEN-PC02</v>
          </cell>
          <cell r="E762" t="str">
            <v>DC</v>
          </cell>
          <cell r="F762" t="str">
            <v>DC2</v>
          </cell>
          <cell r="G762" t="str">
            <v>Rushita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0</v>
          </cell>
          <cell r="BT762">
            <v>0</v>
          </cell>
          <cell r="BU762">
            <v>0</v>
          </cell>
          <cell r="BV762">
            <v>0</v>
          </cell>
          <cell r="BW762">
            <v>0</v>
          </cell>
          <cell r="CB762">
            <v>0</v>
          </cell>
          <cell r="CC762">
            <v>0</v>
          </cell>
          <cell r="CD762">
            <v>0</v>
          </cell>
          <cell r="CE762">
            <v>0</v>
          </cell>
          <cell r="CF762">
            <v>0</v>
          </cell>
          <cell r="CG762">
            <v>0</v>
          </cell>
          <cell r="CH762">
            <v>0</v>
          </cell>
          <cell r="CI762">
            <v>0</v>
          </cell>
          <cell r="CK762">
            <v>0</v>
          </cell>
          <cell r="CL762">
            <v>0</v>
          </cell>
          <cell r="CM762">
            <v>0</v>
          </cell>
          <cell r="CO762" t="str">
            <v>OLD</v>
          </cell>
        </row>
        <row r="763">
          <cell r="D763" t="str">
            <v>GEN-PC03</v>
          </cell>
          <cell r="E763" t="str">
            <v>DC</v>
          </cell>
          <cell r="F763" t="str">
            <v>DC2</v>
          </cell>
          <cell r="G763" t="str">
            <v>Rushita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0</v>
          </cell>
          <cell r="BT763">
            <v>0</v>
          </cell>
          <cell r="BU763">
            <v>0</v>
          </cell>
          <cell r="BV763">
            <v>0</v>
          </cell>
          <cell r="BW763">
            <v>0</v>
          </cell>
          <cell r="CB763">
            <v>0</v>
          </cell>
          <cell r="CC763">
            <v>0</v>
          </cell>
          <cell r="CD763">
            <v>0</v>
          </cell>
          <cell r="CE763">
            <v>0</v>
          </cell>
          <cell r="CF763">
            <v>0</v>
          </cell>
          <cell r="CG763">
            <v>0</v>
          </cell>
          <cell r="CH763">
            <v>0</v>
          </cell>
          <cell r="CI763">
            <v>0</v>
          </cell>
          <cell r="CK763">
            <v>0</v>
          </cell>
          <cell r="CL763">
            <v>0</v>
          </cell>
          <cell r="CM763">
            <v>0</v>
          </cell>
          <cell r="CO763" t="str">
            <v>OLD</v>
          </cell>
        </row>
        <row r="764">
          <cell r="D764" t="str">
            <v>GEN-PC07</v>
          </cell>
          <cell r="E764" t="str">
            <v>DC</v>
          </cell>
          <cell r="F764" t="str">
            <v>DC2</v>
          </cell>
          <cell r="G764" t="str">
            <v>Rushita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T764">
            <v>0</v>
          </cell>
          <cell r="BU764">
            <v>0</v>
          </cell>
          <cell r="BV764">
            <v>0</v>
          </cell>
          <cell r="BW764">
            <v>0</v>
          </cell>
          <cell r="CB764">
            <v>0</v>
          </cell>
          <cell r="CC764">
            <v>0</v>
          </cell>
          <cell r="CD764">
            <v>0</v>
          </cell>
          <cell r="CE764">
            <v>0</v>
          </cell>
          <cell r="CF764">
            <v>0</v>
          </cell>
          <cell r="CG764">
            <v>0</v>
          </cell>
          <cell r="CH764">
            <v>0</v>
          </cell>
          <cell r="CI764">
            <v>0</v>
          </cell>
          <cell r="CK764">
            <v>0</v>
          </cell>
          <cell r="CL764">
            <v>0</v>
          </cell>
          <cell r="CM764">
            <v>0</v>
          </cell>
          <cell r="CO764" t="str">
            <v>OLD</v>
          </cell>
        </row>
        <row r="765">
          <cell r="D765" t="str">
            <v>GEN-PC08</v>
          </cell>
          <cell r="E765" t="str">
            <v>DC</v>
          </cell>
          <cell r="F765" t="str">
            <v>DC2</v>
          </cell>
          <cell r="G765" t="str">
            <v>Rushita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0</v>
          </cell>
          <cell r="BT765">
            <v>0</v>
          </cell>
          <cell r="BU765">
            <v>0</v>
          </cell>
          <cell r="BV765">
            <v>0</v>
          </cell>
          <cell r="BW765">
            <v>0</v>
          </cell>
          <cell r="CB765">
            <v>0</v>
          </cell>
          <cell r="CC765">
            <v>0</v>
          </cell>
          <cell r="CD765">
            <v>0</v>
          </cell>
          <cell r="CE765">
            <v>0</v>
          </cell>
          <cell r="CF765">
            <v>0</v>
          </cell>
          <cell r="CG765">
            <v>0</v>
          </cell>
          <cell r="CH765">
            <v>0</v>
          </cell>
          <cell r="CI765">
            <v>0</v>
          </cell>
          <cell r="CK765">
            <v>0</v>
          </cell>
          <cell r="CL765">
            <v>0</v>
          </cell>
          <cell r="CM765">
            <v>0</v>
          </cell>
          <cell r="CO765" t="str">
            <v>OLD</v>
          </cell>
        </row>
        <row r="766">
          <cell r="D766" t="str">
            <v>GEN-NS01</v>
          </cell>
          <cell r="E766" t="str">
            <v>DC</v>
          </cell>
          <cell r="F766" t="str">
            <v>DC2</v>
          </cell>
          <cell r="G766" t="str">
            <v>Rushita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0</v>
          </cell>
          <cell r="BT766">
            <v>0</v>
          </cell>
          <cell r="BU766">
            <v>0</v>
          </cell>
          <cell r="BV766">
            <v>0</v>
          </cell>
          <cell r="BW766">
            <v>0</v>
          </cell>
          <cell r="CB766">
            <v>0</v>
          </cell>
          <cell r="CC766">
            <v>0</v>
          </cell>
          <cell r="CD766">
            <v>0</v>
          </cell>
          <cell r="CE766">
            <v>0</v>
          </cell>
          <cell r="CF766">
            <v>0</v>
          </cell>
          <cell r="CG766">
            <v>0</v>
          </cell>
          <cell r="CH766">
            <v>0</v>
          </cell>
          <cell r="CI766">
            <v>0</v>
          </cell>
          <cell r="CK766">
            <v>0</v>
          </cell>
          <cell r="CL766">
            <v>0</v>
          </cell>
          <cell r="CM766">
            <v>0</v>
          </cell>
          <cell r="CO766" t="str">
            <v>OLD</v>
          </cell>
        </row>
        <row r="767">
          <cell r="D767" t="str">
            <v>PF-POTS1 (P1)</v>
          </cell>
          <cell r="E767" t="str">
            <v>DC</v>
          </cell>
          <cell r="F767" t="str">
            <v>DC2</v>
          </cell>
          <cell r="G767" t="str">
            <v>Rushita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</v>
          </cell>
          <cell r="BR767">
            <v>0</v>
          </cell>
          <cell r="BS767">
            <v>0</v>
          </cell>
          <cell r="BT767">
            <v>0</v>
          </cell>
          <cell r="BU767">
            <v>0</v>
          </cell>
          <cell r="BV767">
            <v>0</v>
          </cell>
          <cell r="BW767">
            <v>0</v>
          </cell>
          <cell r="CB767">
            <v>0</v>
          </cell>
          <cell r="CC767">
            <v>0</v>
          </cell>
          <cell r="CD767">
            <v>0</v>
          </cell>
          <cell r="CE767">
            <v>0</v>
          </cell>
          <cell r="CF767">
            <v>0</v>
          </cell>
          <cell r="CG767">
            <v>0</v>
          </cell>
          <cell r="CH767">
            <v>0</v>
          </cell>
          <cell r="CI767">
            <v>0</v>
          </cell>
          <cell r="CK767">
            <v>0</v>
          </cell>
          <cell r="CL767">
            <v>0</v>
          </cell>
          <cell r="CM767">
            <v>0</v>
          </cell>
          <cell r="CO767" t="str">
            <v>OLD</v>
          </cell>
        </row>
        <row r="768">
          <cell r="D768" t="str">
            <v>PF-POTS1 (P2)</v>
          </cell>
          <cell r="E768" t="str">
            <v>DC</v>
          </cell>
          <cell r="F768" t="str">
            <v>DC2</v>
          </cell>
          <cell r="G768" t="str">
            <v>Rushita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0</v>
          </cell>
          <cell r="BT768">
            <v>0</v>
          </cell>
          <cell r="BU768">
            <v>0</v>
          </cell>
          <cell r="BV768">
            <v>0</v>
          </cell>
          <cell r="BW768">
            <v>0</v>
          </cell>
          <cell r="CB768">
            <v>0</v>
          </cell>
          <cell r="CC768">
            <v>0</v>
          </cell>
          <cell r="CD768">
            <v>0</v>
          </cell>
          <cell r="CE768">
            <v>0</v>
          </cell>
          <cell r="CF768">
            <v>0</v>
          </cell>
          <cell r="CG768">
            <v>0</v>
          </cell>
          <cell r="CH768">
            <v>0</v>
          </cell>
          <cell r="CI768">
            <v>0</v>
          </cell>
          <cell r="CK768">
            <v>0</v>
          </cell>
          <cell r="CL768">
            <v>0</v>
          </cell>
          <cell r="CM768">
            <v>0</v>
          </cell>
          <cell r="CO768" t="str">
            <v>OLD</v>
          </cell>
        </row>
        <row r="769">
          <cell r="D769" t="str">
            <v>CT-SK44</v>
          </cell>
          <cell r="E769" t="str">
            <v>DC</v>
          </cell>
          <cell r="F769" t="str">
            <v>DC2</v>
          </cell>
          <cell r="G769" t="str">
            <v>Rushita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0</v>
          </cell>
          <cell r="BT769">
            <v>0</v>
          </cell>
          <cell r="BU769">
            <v>0</v>
          </cell>
          <cell r="BV769">
            <v>0</v>
          </cell>
          <cell r="BW769">
            <v>0</v>
          </cell>
          <cell r="CB769">
            <v>0</v>
          </cell>
          <cell r="CC769">
            <v>0</v>
          </cell>
          <cell r="CD769">
            <v>0</v>
          </cell>
          <cell r="CE769">
            <v>0</v>
          </cell>
          <cell r="CF769">
            <v>0</v>
          </cell>
          <cell r="CG769">
            <v>0</v>
          </cell>
          <cell r="CH769">
            <v>0</v>
          </cell>
          <cell r="CI769">
            <v>0</v>
          </cell>
          <cell r="CK769">
            <v>0</v>
          </cell>
          <cell r="CL769">
            <v>0</v>
          </cell>
          <cell r="CM769">
            <v>0</v>
          </cell>
          <cell r="CO769" t="str">
            <v>OLD</v>
          </cell>
        </row>
        <row r="770">
          <cell r="D770" t="str">
            <v>SG-4830AA</v>
          </cell>
          <cell r="E770" t="str">
            <v>DC</v>
          </cell>
          <cell r="F770" t="str">
            <v>DC2</v>
          </cell>
          <cell r="G770" t="str">
            <v>Rushita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  <cell r="BK770">
            <v>0</v>
          </cell>
          <cell r="BL770">
            <v>0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</v>
          </cell>
          <cell r="BR770">
            <v>0</v>
          </cell>
          <cell r="BS770">
            <v>0</v>
          </cell>
          <cell r="BT770">
            <v>0</v>
          </cell>
          <cell r="BU770">
            <v>0</v>
          </cell>
          <cell r="BV770">
            <v>0</v>
          </cell>
          <cell r="BW770">
            <v>0</v>
          </cell>
          <cell r="CB770">
            <v>0</v>
          </cell>
          <cell r="CC770">
            <v>0</v>
          </cell>
          <cell r="CD770">
            <v>0</v>
          </cell>
          <cell r="CE770">
            <v>0</v>
          </cell>
          <cell r="CF770">
            <v>0</v>
          </cell>
          <cell r="CG770">
            <v>0</v>
          </cell>
          <cell r="CH770">
            <v>0</v>
          </cell>
          <cell r="CI770">
            <v>0</v>
          </cell>
          <cell r="CK770">
            <v>0</v>
          </cell>
          <cell r="CL770">
            <v>0</v>
          </cell>
          <cell r="CM770">
            <v>0</v>
          </cell>
          <cell r="CO770" t="str">
            <v>OLD</v>
          </cell>
        </row>
        <row r="771">
          <cell r="D771" t="str">
            <v>SG-2448AC</v>
          </cell>
          <cell r="E771" t="str">
            <v>DC</v>
          </cell>
          <cell r="F771" t="str">
            <v>DC2</v>
          </cell>
          <cell r="G771" t="str">
            <v>Rushita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  <cell r="BK771">
            <v>0</v>
          </cell>
          <cell r="BL771">
            <v>0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</v>
          </cell>
          <cell r="BR771">
            <v>0</v>
          </cell>
          <cell r="BS771">
            <v>0</v>
          </cell>
          <cell r="BT771">
            <v>0</v>
          </cell>
          <cell r="BU771">
            <v>0</v>
          </cell>
          <cell r="BV771">
            <v>0</v>
          </cell>
          <cell r="BW771">
            <v>0</v>
          </cell>
          <cell r="CB771">
            <v>0</v>
          </cell>
          <cell r="CC771">
            <v>0</v>
          </cell>
          <cell r="CD771">
            <v>0</v>
          </cell>
          <cell r="CE771">
            <v>0</v>
          </cell>
          <cell r="CF771">
            <v>0</v>
          </cell>
          <cell r="CG771">
            <v>0</v>
          </cell>
          <cell r="CH771">
            <v>0</v>
          </cell>
          <cell r="CI771">
            <v>0</v>
          </cell>
          <cell r="CK771">
            <v>0</v>
          </cell>
          <cell r="CL771">
            <v>0</v>
          </cell>
          <cell r="CM771">
            <v>0</v>
          </cell>
          <cell r="CO771" t="str">
            <v>OLD</v>
          </cell>
        </row>
        <row r="772">
          <cell r="D772" t="str">
            <v>SG-3038AB</v>
          </cell>
          <cell r="E772" t="str">
            <v>DC</v>
          </cell>
          <cell r="F772" t="str">
            <v>DC2</v>
          </cell>
          <cell r="G772" t="str">
            <v>Rushita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</v>
          </cell>
          <cell r="BR772">
            <v>0</v>
          </cell>
          <cell r="BS772">
            <v>0</v>
          </cell>
          <cell r="BT772">
            <v>0</v>
          </cell>
          <cell r="BU772">
            <v>0</v>
          </cell>
          <cell r="BV772">
            <v>0</v>
          </cell>
          <cell r="BW772">
            <v>0</v>
          </cell>
          <cell r="CB772">
            <v>0</v>
          </cell>
          <cell r="CC772">
            <v>0</v>
          </cell>
          <cell r="CD772">
            <v>0</v>
          </cell>
          <cell r="CE772">
            <v>0</v>
          </cell>
          <cell r="CF772">
            <v>0</v>
          </cell>
          <cell r="CG772">
            <v>0</v>
          </cell>
          <cell r="CH772">
            <v>0</v>
          </cell>
          <cell r="CI772">
            <v>0</v>
          </cell>
          <cell r="CK772">
            <v>0</v>
          </cell>
          <cell r="CL772">
            <v>0</v>
          </cell>
          <cell r="CM772">
            <v>0</v>
          </cell>
          <cell r="CO772" t="str">
            <v>OLD</v>
          </cell>
        </row>
        <row r="773">
          <cell r="D773" t="str">
            <v>SG-2436AE</v>
          </cell>
          <cell r="E773" t="str">
            <v>DC</v>
          </cell>
          <cell r="F773" t="str">
            <v>DC2</v>
          </cell>
          <cell r="G773" t="str">
            <v>Rushita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</v>
          </cell>
          <cell r="BR773">
            <v>0</v>
          </cell>
          <cell r="BS773">
            <v>0</v>
          </cell>
          <cell r="BT773">
            <v>0</v>
          </cell>
          <cell r="BU773">
            <v>0</v>
          </cell>
          <cell r="BV773">
            <v>0</v>
          </cell>
          <cell r="BW773">
            <v>0</v>
          </cell>
          <cell r="CB773">
            <v>0</v>
          </cell>
          <cell r="CC773">
            <v>0</v>
          </cell>
          <cell r="CD773">
            <v>0</v>
          </cell>
          <cell r="CE773">
            <v>0</v>
          </cell>
          <cell r="CF773">
            <v>0</v>
          </cell>
          <cell r="CG773">
            <v>0</v>
          </cell>
          <cell r="CH773">
            <v>0</v>
          </cell>
          <cell r="CI773">
            <v>0</v>
          </cell>
          <cell r="CK773">
            <v>0</v>
          </cell>
          <cell r="CL773">
            <v>0</v>
          </cell>
          <cell r="CM773">
            <v>0</v>
          </cell>
          <cell r="CO773" t="str">
            <v>OLD</v>
          </cell>
        </row>
        <row r="774">
          <cell r="D774" t="str">
            <v>SG-2432AC</v>
          </cell>
          <cell r="E774" t="str">
            <v>DC</v>
          </cell>
          <cell r="F774" t="str">
            <v>DC2</v>
          </cell>
          <cell r="G774" t="str">
            <v>Rushita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</v>
          </cell>
          <cell r="BR774">
            <v>0</v>
          </cell>
          <cell r="BS774">
            <v>0</v>
          </cell>
          <cell r="BT774">
            <v>0</v>
          </cell>
          <cell r="BU774">
            <v>0</v>
          </cell>
          <cell r="BV774">
            <v>0</v>
          </cell>
          <cell r="BW774">
            <v>0</v>
          </cell>
          <cell r="CB774">
            <v>0</v>
          </cell>
          <cell r="CC774">
            <v>0</v>
          </cell>
          <cell r="CD774">
            <v>0</v>
          </cell>
          <cell r="CE774">
            <v>0</v>
          </cell>
          <cell r="CF774">
            <v>0</v>
          </cell>
          <cell r="CG774">
            <v>0</v>
          </cell>
          <cell r="CH774">
            <v>0</v>
          </cell>
          <cell r="CI774">
            <v>0</v>
          </cell>
          <cell r="CK774">
            <v>0</v>
          </cell>
          <cell r="CL774">
            <v>0</v>
          </cell>
          <cell r="CM774">
            <v>0</v>
          </cell>
          <cell r="CO774" t="str">
            <v>OLD</v>
          </cell>
        </row>
        <row r="775">
          <cell r="D775" t="str">
            <v>SG-2432AD</v>
          </cell>
          <cell r="E775" t="str">
            <v>DC</v>
          </cell>
          <cell r="F775" t="str">
            <v>DC2</v>
          </cell>
          <cell r="G775" t="str">
            <v>Rushita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  <cell r="BK775">
            <v>0</v>
          </cell>
          <cell r="BL775">
            <v>0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</v>
          </cell>
          <cell r="BR775">
            <v>0</v>
          </cell>
          <cell r="BS775">
            <v>0</v>
          </cell>
          <cell r="BT775">
            <v>0</v>
          </cell>
          <cell r="BU775">
            <v>0</v>
          </cell>
          <cell r="BV775">
            <v>0</v>
          </cell>
          <cell r="BW775">
            <v>0</v>
          </cell>
          <cell r="CB775">
            <v>0</v>
          </cell>
          <cell r="CC775">
            <v>0</v>
          </cell>
          <cell r="CD775">
            <v>0</v>
          </cell>
          <cell r="CE775">
            <v>0</v>
          </cell>
          <cell r="CF775">
            <v>0</v>
          </cell>
          <cell r="CG775">
            <v>0</v>
          </cell>
          <cell r="CH775">
            <v>0</v>
          </cell>
          <cell r="CI775">
            <v>0</v>
          </cell>
          <cell r="CK775">
            <v>0</v>
          </cell>
          <cell r="CL775">
            <v>0</v>
          </cell>
          <cell r="CM775">
            <v>0</v>
          </cell>
          <cell r="CO775" t="str">
            <v>OLD</v>
          </cell>
        </row>
        <row r="776">
          <cell r="D776" t="str">
            <v>SG-2424AC</v>
          </cell>
          <cell r="E776" t="str">
            <v>DC</v>
          </cell>
          <cell r="F776" t="str">
            <v>DC2</v>
          </cell>
          <cell r="G776" t="str">
            <v>Rushita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>
            <v>0</v>
          </cell>
          <cell r="BK776">
            <v>0</v>
          </cell>
          <cell r="BL776">
            <v>0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Q776">
            <v>0</v>
          </cell>
          <cell r="BR776">
            <v>0</v>
          </cell>
          <cell r="BS776">
            <v>0</v>
          </cell>
          <cell r="BT776">
            <v>0</v>
          </cell>
          <cell r="BU776">
            <v>0</v>
          </cell>
          <cell r="BV776">
            <v>0</v>
          </cell>
          <cell r="BW776">
            <v>0</v>
          </cell>
          <cell r="CB776">
            <v>0</v>
          </cell>
          <cell r="CC776">
            <v>0</v>
          </cell>
          <cell r="CD776">
            <v>0</v>
          </cell>
          <cell r="CE776">
            <v>0</v>
          </cell>
          <cell r="CF776">
            <v>0</v>
          </cell>
          <cell r="CG776">
            <v>0</v>
          </cell>
          <cell r="CH776">
            <v>0</v>
          </cell>
          <cell r="CI776">
            <v>0</v>
          </cell>
          <cell r="CK776">
            <v>0</v>
          </cell>
          <cell r="CL776">
            <v>0</v>
          </cell>
          <cell r="CM776">
            <v>0</v>
          </cell>
          <cell r="CO776" t="str">
            <v>OLD</v>
          </cell>
        </row>
        <row r="777">
          <cell r="D777" t="str">
            <v>SG-2424AD</v>
          </cell>
          <cell r="E777" t="str">
            <v>DC</v>
          </cell>
          <cell r="F777" t="str">
            <v>DC2</v>
          </cell>
          <cell r="G777" t="str">
            <v>Rushita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>
            <v>0</v>
          </cell>
          <cell r="BK777">
            <v>0</v>
          </cell>
          <cell r="BL777">
            <v>0</v>
          </cell>
          <cell r="BM777">
            <v>0</v>
          </cell>
          <cell r="BN777">
            <v>0</v>
          </cell>
          <cell r="BO777">
            <v>0</v>
          </cell>
          <cell r="BP777">
            <v>0</v>
          </cell>
          <cell r="BQ777">
            <v>0</v>
          </cell>
          <cell r="BR777">
            <v>0</v>
          </cell>
          <cell r="BS777">
            <v>0</v>
          </cell>
          <cell r="BT777">
            <v>0</v>
          </cell>
          <cell r="BU777">
            <v>0</v>
          </cell>
          <cell r="BV777">
            <v>0</v>
          </cell>
          <cell r="BW777">
            <v>0</v>
          </cell>
          <cell r="CB777">
            <v>0</v>
          </cell>
          <cell r="CC777">
            <v>0</v>
          </cell>
          <cell r="CD777">
            <v>0</v>
          </cell>
          <cell r="CE777">
            <v>0</v>
          </cell>
          <cell r="CF777">
            <v>0</v>
          </cell>
          <cell r="CG777">
            <v>0</v>
          </cell>
          <cell r="CH777">
            <v>0</v>
          </cell>
          <cell r="CI777">
            <v>0</v>
          </cell>
          <cell r="CK777">
            <v>0</v>
          </cell>
          <cell r="CL777">
            <v>0</v>
          </cell>
          <cell r="CM777">
            <v>0</v>
          </cell>
          <cell r="CO777" t="str">
            <v>OLD</v>
          </cell>
        </row>
        <row r="778">
          <cell r="D778" t="str">
            <v>SG-2424BC</v>
          </cell>
          <cell r="E778" t="str">
            <v>DC</v>
          </cell>
          <cell r="F778" t="str">
            <v>DC2</v>
          </cell>
          <cell r="G778" t="str">
            <v>Rushita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>
            <v>0</v>
          </cell>
          <cell r="BK778">
            <v>0</v>
          </cell>
          <cell r="BL778">
            <v>0</v>
          </cell>
          <cell r="BM778">
            <v>0</v>
          </cell>
          <cell r="BN778">
            <v>0</v>
          </cell>
          <cell r="BO778">
            <v>0</v>
          </cell>
          <cell r="BP778">
            <v>0</v>
          </cell>
          <cell r="BQ778">
            <v>0</v>
          </cell>
          <cell r="BR778">
            <v>0</v>
          </cell>
          <cell r="BS778">
            <v>0</v>
          </cell>
          <cell r="BT778">
            <v>0</v>
          </cell>
          <cell r="BU778">
            <v>0</v>
          </cell>
          <cell r="BV778">
            <v>0</v>
          </cell>
          <cell r="BW778">
            <v>0</v>
          </cell>
          <cell r="CB778">
            <v>0</v>
          </cell>
          <cell r="CC778">
            <v>0</v>
          </cell>
          <cell r="CD778">
            <v>0</v>
          </cell>
          <cell r="CE778">
            <v>0</v>
          </cell>
          <cell r="CF778">
            <v>0</v>
          </cell>
          <cell r="CG778">
            <v>0</v>
          </cell>
          <cell r="CH778">
            <v>0</v>
          </cell>
          <cell r="CI778">
            <v>0</v>
          </cell>
          <cell r="CK778">
            <v>0</v>
          </cell>
          <cell r="CL778">
            <v>0</v>
          </cell>
          <cell r="CM778">
            <v>0</v>
          </cell>
          <cell r="CO778" t="str">
            <v>OLD</v>
          </cell>
        </row>
        <row r="779">
          <cell r="D779" t="str">
            <v>FAB-186</v>
          </cell>
          <cell r="E779" t="str">
            <v>DC</v>
          </cell>
          <cell r="F779" t="str">
            <v>DC2</v>
          </cell>
          <cell r="G779" t="str">
            <v>Rushita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  <cell r="BK779">
            <v>0</v>
          </cell>
          <cell r="BL779">
            <v>0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</v>
          </cell>
          <cell r="BR779">
            <v>0</v>
          </cell>
          <cell r="BS779">
            <v>0</v>
          </cell>
          <cell r="BT779">
            <v>0</v>
          </cell>
          <cell r="BU779">
            <v>0</v>
          </cell>
          <cell r="BV779">
            <v>0</v>
          </cell>
          <cell r="BW779">
            <v>0</v>
          </cell>
          <cell r="CB779">
            <v>0</v>
          </cell>
          <cell r="CC779">
            <v>0</v>
          </cell>
          <cell r="CD779">
            <v>0</v>
          </cell>
          <cell r="CE779">
            <v>0</v>
          </cell>
          <cell r="CF779">
            <v>0</v>
          </cell>
          <cell r="CG779">
            <v>0</v>
          </cell>
          <cell r="CH779">
            <v>0</v>
          </cell>
          <cell r="CI779">
            <v>0</v>
          </cell>
          <cell r="CK779">
            <v>0</v>
          </cell>
          <cell r="CL779">
            <v>0</v>
          </cell>
          <cell r="CM779">
            <v>0</v>
          </cell>
          <cell r="CO779" t="str">
            <v>OLD</v>
          </cell>
        </row>
        <row r="780">
          <cell r="D780" t="str">
            <v>FAB-187</v>
          </cell>
          <cell r="E780" t="str">
            <v>DC</v>
          </cell>
          <cell r="F780" t="str">
            <v>DC2</v>
          </cell>
          <cell r="G780" t="str">
            <v>Rushita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0</v>
          </cell>
          <cell r="BT780">
            <v>0</v>
          </cell>
          <cell r="BU780">
            <v>0</v>
          </cell>
          <cell r="BV780">
            <v>0</v>
          </cell>
          <cell r="BW780">
            <v>0</v>
          </cell>
          <cell r="CB780">
            <v>0</v>
          </cell>
          <cell r="CC780">
            <v>0</v>
          </cell>
          <cell r="CD780">
            <v>0</v>
          </cell>
          <cell r="CE780">
            <v>0</v>
          </cell>
          <cell r="CF780">
            <v>0</v>
          </cell>
          <cell r="CG780">
            <v>0</v>
          </cell>
          <cell r="CH780">
            <v>0</v>
          </cell>
          <cell r="CI780">
            <v>0</v>
          </cell>
          <cell r="CK780">
            <v>0</v>
          </cell>
          <cell r="CL780">
            <v>0</v>
          </cell>
          <cell r="CM780">
            <v>0</v>
          </cell>
          <cell r="CO780" t="str">
            <v>OLD</v>
          </cell>
        </row>
        <row r="781">
          <cell r="D781" t="str">
            <v>FAB-189</v>
          </cell>
          <cell r="E781" t="str">
            <v>DC</v>
          </cell>
          <cell r="F781" t="str">
            <v>DC2</v>
          </cell>
          <cell r="G781" t="str">
            <v>Rushita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0</v>
          </cell>
          <cell r="BR781">
            <v>0</v>
          </cell>
          <cell r="BS781">
            <v>0</v>
          </cell>
          <cell r="BT781">
            <v>0</v>
          </cell>
          <cell r="BU781">
            <v>0</v>
          </cell>
          <cell r="BV781">
            <v>0</v>
          </cell>
          <cell r="BW781">
            <v>0</v>
          </cell>
          <cell r="CB781">
            <v>0</v>
          </cell>
          <cell r="CC781">
            <v>0</v>
          </cell>
          <cell r="CD781">
            <v>0</v>
          </cell>
          <cell r="CE781">
            <v>0</v>
          </cell>
          <cell r="CF781">
            <v>0</v>
          </cell>
          <cell r="CG781">
            <v>0</v>
          </cell>
          <cell r="CH781">
            <v>0</v>
          </cell>
          <cell r="CI781">
            <v>0</v>
          </cell>
          <cell r="CK781">
            <v>0</v>
          </cell>
          <cell r="CL781">
            <v>0</v>
          </cell>
          <cell r="CM781">
            <v>0</v>
          </cell>
          <cell r="CO781" t="str">
            <v>OLD</v>
          </cell>
        </row>
        <row r="782">
          <cell r="D782" t="str">
            <v>FAB-193</v>
          </cell>
          <cell r="E782" t="str">
            <v>DC</v>
          </cell>
          <cell r="F782" t="str">
            <v>DC2</v>
          </cell>
          <cell r="G782" t="str">
            <v>Rushita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0</v>
          </cell>
          <cell r="BR782">
            <v>0</v>
          </cell>
          <cell r="BS782">
            <v>0</v>
          </cell>
          <cell r="BT782">
            <v>0</v>
          </cell>
          <cell r="BU782">
            <v>0</v>
          </cell>
          <cell r="BV782">
            <v>0</v>
          </cell>
          <cell r="BW782">
            <v>0</v>
          </cell>
          <cell r="CB782">
            <v>0</v>
          </cell>
          <cell r="CC782">
            <v>0</v>
          </cell>
          <cell r="CD782">
            <v>0</v>
          </cell>
          <cell r="CE782">
            <v>0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K782">
            <v>0</v>
          </cell>
          <cell r="CL782">
            <v>0</v>
          </cell>
          <cell r="CM782">
            <v>0</v>
          </cell>
          <cell r="CO782" t="str">
            <v>OLD</v>
          </cell>
        </row>
        <row r="783">
          <cell r="D783" t="str">
            <v>SS-70</v>
          </cell>
          <cell r="E783" t="str">
            <v>DC</v>
          </cell>
          <cell r="F783" t="str">
            <v>DC2</v>
          </cell>
          <cell r="G783" t="str">
            <v>Rushita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</v>
          </cell>
          <cell r="BR783">
            <v>0</v>
          </cell>
          <cell r="BS783">
            <v>0</v>
          </cell>
          <cell r="BT783">
            <v>0</v>
          </cell>
          <cell r="BU783">
            <v>0</v>
          </cell>
          <cell r="BV783">
            <v>0</v>
          </cell>
          <cell r="BW783">
            <v>0</v>
          </cell>
          <cell r="CB783">
            <v>0</v>
          </cell>
          <cell r="CC783">
            <v>0</v>
          </cell>
          <cell r="CD783">
            <v>0</v>
          </cell>
          <cell r="CE783">
            <v>0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K783">
            <v>0</v>
          </cell>
          <cell r="CL783">
            <v>0</v>
          </cell>
          <cell r="CM783">
            <v>0</v>
          </cell>
          <cell r="CO783" t="str">
            <v>OLD</v>
          </cell>
        </row>
        <row r="784">
          <cell r="D784" t="str">
            <v>SG-2448BC</v>
          </cell>
          <cell r="E784" t="str">
            <v>DC</v>
          </cell>
          <cell r="F784" t="str">
            <v>DC2</v>
          </cell>
          <cell r="G784" t="str">
            <v>Rushita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  <cell r="BK784">
            <v>0</v>
          </cell>
          <cell r="BL784">
            <v>0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</v>
          </cell>
          <cell r="BR784">
            <v>0</v>
          </cell>
          <cell r="BS784">
            <v>0</v>
          </cell>
          <cell r="BT784">
            <v>0</v>
          </cell>
          <cell r="BU784">
            <v>0</v>
          </cell>
          <cell r="BV784">
            <v>0</v>
          </cell>
          <cell r="BW784">
            <v>0</v>
          </cell>
          <cell r="CB784">
            <v>0</v>
          </cell>
          <cell r="CC784">
            <v>0</v>
          </cell>
          <cell r="CD784">
            <v>0</v>
          </cell>
          <cell r="CE784">
            <v>0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K784">
            <v>0</v>
          </cell>
          <cell r="CL784">
            <v>0</v>
          </cell>
          <cell r="CM784">
            <v>0</v>
          </cell>
          <cell r="CO784" t="str">
            <v>OLD</v>
          </cell>
        </row>
        <row r="785">
          <cell r="D785" t="str">
            <v>PS-96</v>
          </cell>
          <cell r="E785" t="str">
            <v>DC</v>
          </cell>
          <cell r="F785" t="str">
            <v>DC2</v>
          </cell>
          <cell r="G785" t="str">
            <v>Rushita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</v>
          </cell>
          <cell r="BR785">
            <v>0</v>
          </cell>
          <cell r="BS785">
            <v>0</v>
          </cell>
          <cell r="BT785">
            <v>0</v>
          </cell>
          <cell r="BU785">
            <v>0</v>
          </cell>
          <cell r="BV785">
            <v>0</v>
          </cell>
          <cell r="BW785">
            <v>0</v>
          </cell>
          <cell r="CB785">
            <v>0</v>
          </cell>
          <cell r="CC785">
            <v>0</v>
          </cell>
          <cell r="CD785">
            <v>0</v>
          </cell>
          <cell r="CE785">
            <v>0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K785">
            <v>0</v>
          </cell>
          <cell r="CL785">
            <v>0</v>
          </cell>
          <cell r="CM785">
            <v>0</v>
          </cell>
          <cell r="CO785" t="str">
            <v>OLD</v>
          </cell>
        </row>
        <row r="786">
          <cell r="D786" t="str">
            <v>GEN-HH04</v>
          </cell>
          <cell r="E786" t="str">
            <v>DC</v>
          </cell>
          <cell r="F786" t="str">
            <v>DC2</v>
          </cell>
          <cell r="G786" t="str">
            <v>Rushita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</v>
          </cell>
          <cell r="BR786">
            <v>0</v>
          </cell>
          <cell r="BS786">
            <v>0</v>
          </cell>
          <cell r="BT786">
            <v>0</v>
          </cell>
          <cell r="BU786">
            <v>0</v>
          </cell>
          <cell r="BV786">
            <v>0</v>
          </cell>
          <cell r="BW786">
            <v>0</v>
          </cell>
          <cell r="CB786">
            <v>0</v>
          </cell>
          <cell r="CC786">
            <v>0</v>
          </cell>
          <cell r="CD786">
            <v>0</v>
          </cell>
          <cell r="CE786">
            <v>0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K786">
            <v>0</v>
          </cell>
          <cell r="CL786">
            <v>0</v>
          </cell>
          <cell r="CM786">
            <v>0</v>
          </cell>
          <cell r="CO786" t="str">
            <v>OLD</v>
          </cell>
        </row>
        <row r="787">
          <cell r="D787" t="str">
            <v>FAB-215</v>
          </cell>
          <cell r="E787" t="str">
            <v>DC</v>
          </cell>
          <cell r="F787" t="str">
            <v>DC2</v>
          </cell>
          <cell r="G787" t="str">
            <v>Rushita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0</v>
          </cell>
          <cell r="BR787">
            <v>0</v>
          </cell>
          <cell r="BS787">
            <v>0</v>
          </cell>
          <cell r="BT787">
            <v>0</v>
          </cell>
          <cell r="BU787">
            <v>0</v>
          </cell>
          <cell r="BV787">
            <v>0</v>
          </cell>
          <cell r="BW787">
            <v>0</v>
          </cell>
          <cell r="CB787">
            <v>0</v>
          </cell>
          <cell r="CC787">
            <v>0</v>
          </cell>
          <cell r="CD787">
            <v>0</v>
          </cell>
          <cell r="CE787">
            <v>0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K787">
            <v>0</v>
          </cell>
          <cell r="CL787">
            <v>0</v>
          </cell>
          <cell r="CM787">
            <v>0</v>
          </cell>
          <cell r="CO787" t="str">
            <v>OLD</v>
          </cell>
        </row>
        <row r="788">
          <cell r="D788" t="str">
            <v>FAB-218</v>
          </cell>
          <cell r="E788" t="str">
            <v>DC</v>
          </cell>
          <cell r="F788" t="str">
            <v>DC2</v>
          </cell>
          <cell r="G788" t="str">
            <v>Rushita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0</v>
          </cell>
          <cell r="BR788">
            <v>0</v>
          </cell>
          <cell r="BS788">
            <v>0</v>
          </cell>
          <cell r="BT788">
            <v>0</v>
          </cell>
          <cell r="BU788">
            <v>0</v>
          </cell>
          <cell r="BV788">
            <v>0</v>
          </cell>
          <cell r="BW788">
            <v>0</v>
          </cell>
          <cell r="CB788">
            <v>0</v>
          </cell>
          <cell r="CC788">
            <v>0</v>
          </cell>
          <cell r="CD788">
            <v>0</v>
          </cell>
          <cell r="CE788">
            <v>0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K788">
            <v>0</v>
          </cell>
          <cell r="CL788">
            <v>0</v>
          </cell>
          <cell r="CM788">
            <v>0</v>
          </cell>
          <cell r="CO788" t="str">
            <v>OLD</v>
          </cell>
        </row>
        <row r="789">
          <cell r="D789" t="str">
            <v>FAB-223</v>
          </cell>
          <cell r="E789" t="str">
            <v>DC</v>
          </cell>
          <cell r="F789" t="str">
            <v>DC2</v>
          </cell>
          <cell r="G789" t="str">
            <v>Rushita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</v>
          </cell>
          <cell r="BR789">
            <v>0</v>
          </cell>
          <cell r="BS789">
            <v>0</v>
          </cell>
          <cell r="BT789">
            <v>0</v>
          </cell>
          <cell r="BU789">
            <v>0</v>
          </cell>
          <cell r="BV789">
            <v>0</v>
          </cell>
          <cell r="BW789">
            <v>0</v>
          </cell>
          <cell r="CB789">
            <v>0</v>
          </cell>
          <cell r="CC789">
            <v>0</v>
          </cell>
          <cell r="CD789">
            <v>0</v>
          </cell>
          <cell r="CE789">
            <v>0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K789">
            <v>0</v>
          </cell>
          <cell r="CL789">
            <v>0</v>
          </cell>
          <cell r="CM789">
            <v>0</v>
          </cell>
          <cell r="CO789" t="str">
            <v>OLD</v>
          </cell>
        </row>
        <row r="790">
          <cell r="D790" t="str">
            <v>FAB-224</v>
          </cell>
          <cell r="E790" t="str">
            <v>DC</v>
          </cell>
          <cell r="F790" t="str">
            <v>DC2</v>
          </cell>
          <cell r="G790" t="str">
            <v>Rushita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>
            <v>0</v>
          </cell>
          <cell r="BT790">
            <v>0</v>
          </cell>
          <cell r="BU790">
            <v>0</v>
          </cell>
          <cell r="BV790">
            <v>0</v>
          </cell>
          <cell r="BW790">
            <v>0</v>
          </cell>
          <cell r="CB790">
            <v>0</v>
          </cell>
          <cell r="CC790">
            <v>0</v>
          </cell>
          <cell r="CD790">
            <v>0</v>
          </cell>
          <cell r="CE790">
            <v>0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K790">
            <v>0</v>
          </cell>
          <cell r="CL790">
            <v>0</v>
          </cell>
          <cell r="CM790">
            <v>0</v>
          </cell>
          <cell r="CO790" t="str">
            <v>OLD</v>
          </cell>
        </row>
        <row r="791">
          <cell r="D791" t="str">
            <v>FAB-231</v>
          </cell>
          <cell r="E791" t="str">
            <v>DC</v>
          </cell>
          <cell r="F791" t="str">
            <v>DC2</v>
          </cell>
          <cell r="G791" t="str">
            <v>Rushita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>
            <v>0</v>
          </cell>
          <cell r="BT791">
            <v>0</v>
          </cell>
          <cell r="BU791">
            <v>0</v>
          </cell>
          <cell r="BV791">
            <v>0</v>
          </cell>
          <cell r="BW791">
            <v>0</v>
          </cell>
          <cell r="CB791">
            <v>0</v>
          </cell>
          <cell r="CC791">
            <v>0</v>
          </cell>
          <cell r="CD791">
            <v>0</v>
          </cell>
          <cell r="CE791">
            <v>0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K791">
            <v>0</v>
          </cell>
          <cell r="CL791">
            <v>0</v>
          </cell>
          <cell r="CM791">
            <v>0</v>
          </cell>
          <cell r="CO791" t="str">
            <v>OLD</v>
          </cell>
        </row>
        <row r="792">
          <cell r="D792" t="str">
            <v>FAB-232</v>
          </cell>
          <cell r="E792" t="str">
            <v>DC</v>
          </cell>
          <cell r="F792" t="str">
            <v>DC2</v>
          </cell>
          <cell r="G792" t="str">
            <v>Rushita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0</v>
          </cell>
          <cell r="BT792">
            <v>0</v>
          </cell>
          <cell r="BU792">
            <v>0</v>
          </cell>
          <cell r="BV792">
            <v>0</v>
          </cell>
          <cell r="BW792">
            <v>0</v>
          </cell>
          <cell r="CB792">
            <v>0</v>
          </cell>
          <cell r="CC792">
            <v>0</v>
          </cell>
          <cell r="CD792">
            <v>0</v>
          </cell>
          <cell r="CE792">
            <v>0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K792">
            <v>0</v>
          </cell>
          <cell r="CL792">
            <v>0</v>
          </cell>
          <cell r="CM792">
            <v>0</v>
          </cell>
          <cell r="CO792" t="str">
            <v>OLD</v>
          </cell>
        </row>
        <row r="793">
          <cell r="D793" t="str">
            <v>PR-38</v>
          </cell>
          <cell r="E793" t="str">
            <v>DC</v>
          </cell>
          <cell r="F793" t="str">
            <v>DC2</v>
          </cell>
          <cell r="G793" t="str">
            <v>Rushita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  <cell r="BK793">
            <v>0</v>
          </cell>
          <cell r="BL793">
            <v>0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0</v>
          </cell>
          <cell r="BR793">
            <v>0</v>
          </cell>
          <cell r="BS793">
            <v>0</v>
          </cell>
          <cell r="BT793">
            <v>0</v>
          </cell>
          <cell r="BU793">
            <v>0</v>
          </cell>
          <cell r="BV793">
            <v>0</v>
          </cell>
          <cell r="BW793">
            <v>0</v>
          </cell>
          <cell r="CB793">
            <v>0</v>
          </cell>
          <cell r="CC793">
            <v>0</v>
          </cell>
          <cell r="CD793">
            <v>0</v>
          </cell>
          <cell r="CE793">
            <v>0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K793">
            <v>0</v>
          </cell>
          <cell r="CL793">
            <v>0</v>
          </cell>
          <cell r="CM793">
            <v>0</v>
          </cell>
          <cell r="CO793" t="str">
            <v>OLD</v>
          </cell>
        </row>
        <row r="794">
          <cell r="D794" t="str">
            <v>PR-39</v>
          </cell>
          <cell r="E794" t="str">
            <v>DC</v>
          </cell>
          <cell r="F794" t="str">
            <v>DC2</v>
          </cell>
          <cell r="G794" t="str">
            <v>Rushita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  <cell r="BK794">
            <v>0</v>
          </cell>
          <cell r="BL794">
            <v>0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</v>
          </cell>
          <cell r="BR794">
            <v>0</v>
          </cell>
          <cell r="BS794">
            <v>0</v>
          </cell>
          <cell r="BT794">
            <v>0</v>
          </cell>
          <cell r="BU794">
            <v>0</v>
          </cell>
          <cell r="BV794">
            <v>0</v>
          </cell>
          <cell r="BW794">
            <v>0</v>
          </cell>
          <cell r="CB794">
            <v>0</v>
          </cell>
          <cell r="CC794">
            <v>0</v>
          </cell>
          <cell r="CD794">
            <v>0</v>
          </cell>
          <cell r="CE794">
            <v>0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K794">
            <v>0</v>
          </cell>
          <cell r="CL794">
            <v>0</v>
          </cell>
          <cell r="CM794">
            <v>0</v>
          </cell>
          <cell r="CO794" t="str">
            <v>OLD</v>
          </cell>
        </row>
        <row r="795">
          <cell r="D795" t="str">
            <v>FAB-253</v>
          </cell>
          <cell r="E795" t="str">
            <v>DC</v>
          </cell>
          <cell r="F795" t="str">
            <v>DC2</v>
          </cell>
          <cell r="G795" t="str">
            <v>Rushita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</v>
          </cell>
          <cell r="BR795">
            <v>0</v>
          </cell>
          <cell r="BS795">
            <v>0</v>
          </cell>
          <cell r="BT795">
            <v>0</v>
          </cell>
          <cell r="BU795">
            <v>0</v>
          </cell>
          <cell r="BV795">
            <v>0</v>
          </cell>
          <cell r="BW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0</v>
          </cell>
          <cell r="CG795">
            <v>0</v>
          </cell>
          <cell r="CH795">
            <v>0</v>
          </cell>
          <cell r="CI795">
            <v>0</v>
          </cell>
          <cell r="CK795">
            <v>0</v>
          </cell>
          <cell r="CL795">
            <v>0</v>
          </cell>
          <cell r="CM795">
            <v>0</v>
          </cell>
          <cell r="CO795" t="str">
            <v>OLD</v>
          </cell>
        </row>
        <row r="796">
          <cell r="D796" t="str">
            <v>FAB-254</v>
          </cell>
          <cell r="E796" t="str">
            <v>DC</v>
          </cell>
          <cell r="F796" t="str">
            <v>DC2</v>
          </cell>
          <cell r="G796" t="str">
            <v>Rushita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  <cell r="BW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0</v>
          </cell>
          <cell r="CG796">
            <v>0</v>
          </cell>
          <cell r="CH796">
            <v>0</v>
          </cell>
          <cell r="CI796">
            <v>0</v>
          </cell>
          <cell r="CK796">
            <v>0</v>
          </cell>
          <cell r="CL796">
            <v>0</v>
          </cell>
          <cell r="CM796">
            <v>0</v>
          </cell>
          <cell r="CO796" t="str">
            <v>OLD</v>
          </cell>
        </row>
        <row r="797">
          <cell r="D797" t="str">
            <v>FAB-262</v>
          </cell>
          <cell r="E797" t="str">
            <v>DC</v>
          </cell>
          <cell r="F797" t="str">
            <v>DC2</v>
          </cell>
          <cell r="G797" t="str">
            <v>Rushita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0</v>
          </cell>
          <cell r="BR797">
            <v>0</v>
          </cell>
          <cell r="BS797">
            <v>0</v>
          </cell>
          <cell r="BT797">
            <v>0</v>
          </cell>
          <cell r="BU797">
            <v>0</v>
          </cell>
          <cell r="BV797">
            <v>0</v>
          </cell>
          <cell r="BW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0</v>
          </cell>
          <cell r="CG797">
            <v>0</v>
          </cell>
          <cell r="CH797">
            <v>0</v>
          </cell>
          <cell r="CI797">
            <v>0</v>
          </cell>
          <cell r="CK797">
            <v>0</v>
          </cell>
          <cell r="CL797">
            <v>0</v>
          </cell>
          <cell r="CM797">
            <v>0</v>
          </cell>
          <cell r="CO797" t="str">
            <v>OLD</v>
          </cell>
        </row>
        <row r="798">
          <cell r="D798" t="str">
            <v>FAB-264</v>
          </cell>
          <cell r="E798" t="str">
            <v>DC</v>
          </cell>
          <cell r="F798" t="str">
            <v>DC2</v>
          </cell>
          <cell r="G798" t="str">
            <v>Rushita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0</v>
          </cell>
          <cell r="BT798">
            <v>0</v>
          </cell>
          <cell r="BU798">
            <v>0</v>
          </cell>
          <cell r="BV798">
            <v>0</v>
          </cell>
          <cell r="BW798">
            <v>0</v>
          </cell>
          <cell r="CB798">
            <v>0</v>
          </cell>
          <cell r="CC798">
            <v>0</v>
          </cell>
          <cell r="CD798">
            <v>0</v>
          </cell>
          <cell r="CE798">
            <v>0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K798">
            <v>0</v>
          </cell>
          <cell r="CL798">
            <v>0</v>
          </cell>
          <cell r="CM798">
            <v>0</v>
          </cell>
          <cell r="CO798" t="str">
            <v>OLD</v>
          </cell>
        </row>
        <row r="799">
          <cell r="D799" t="str">
            <v>FAB-266</v>
          </cell>
          <cell r="E799" t="str">
            <v>DC</v>
          </cell>
          <cell r="F799" t="str">
            <v>DC2</v>
          </cell>
          <cell r="G799" t="str">
            <v>Rushita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  <cell r="BK799">
            <v>0</v>
          </cell>
          <cell r="BL799">
            <v>0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0</v>
          </cell>
          <cell r="BT799">
            <v>0</v>
          </cell>
          <cell r="BU799">
            <v>0</v>
          </cell>
          <cell r="BV799">
            <v>0</v>
          </cell>
          <cell r="BW799">
            <v>0</v>
          </cell>
          <cell r="CB799">
            <v>0</v>
          </cell>
          <cell r="CC799">
            <v>0</v>
          </cell>
          <cell r="CD799">
            <v>0</v>
          </cell>
          <cell r="CE799">
            <v>0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K799">
            <v>0</v>
          </cell>
          <cell r="CL799">
            <v>0</v>
          </cell>
          <cell r="CM799">
            <v>0</v>
          </cell>
          <cell r="CO799" t="str">
            <v>OLD</v>
          </cell>
        </row>
        <row r="800">
          <cell r="D800" t="str">
            <v>FAB-268</v>
          </cell>
          <cell r="E800" t="str">
            <v>DC</v>
          </cell>
          <cell r="F800" t="str">
            <v>DC2</v>
          </cell>
          <cell r="G800" t="str">
            <v>Rushita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  <cell r="BK800">
            <v>0</v>
          </cell>
          <cell r="BL800">
            <v>0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</v>
          </cell>
          <cell r="BR800">
            <v>0</v>
          </cell>
          <cell r="BS800">
            <v>0</v>
          </cell>
          <cell r="BT800">
            <v>0</v>
          </cell>
          <cell r="BU800">
            <v>0</v>
          </cell>
          <cell r="BV800">
            <v>0</v>
          </cell>
          <cell r="BW800">
            <v>0</v>
          </cell>
          <cell r="CB800">
            <v>0</v>
          </cell>
          <cell r="CC800">
            <v>0</v>
          </cell>
          <cell r="CD800">
            <v>0</v>
          </cell>
          <cell r="CE800">
            <v>0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K800">
            <v>0</v>
          </cell>
          <cell r="CL800">
            <v>0</v>
          </cell>
          <cell r="CM800">
            <v>0</v>
          </cell>
          <cell r="CO800" t="str">
            <v>OLD</v>
          </cell>
        </row>
        <row r="801">
          <cell r="D801" t="str">
            <v>FAB-269</v>
          </cell>
          <cell r="E801" t="str">
            <v>DC</v>
          </cell>
          <cell r="F801" t="str">
            <v>DC2</v>
          </cell>
          <cell r="G801" t="str">
            <v>Rushita</v>
          </cell>
          <cell r="H801" t="str">
            <v>TOP 150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  <cell r="BW801">
            <v>0</v>
          </cell>
          <cell r="CB801">
            <v>0</v>
          </cell>
          <cell r="CC801">
            <v>0</v>
          </cell>
          <cell r="CD801">
            <v>0</v>
          </cell>
          <cell r="CE801">
            <v>0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K801">
            <v>0</v>
          </cell>
          <cell r="CL801">
            <v>0</v>
          </cell>
          <cell r="CM801">
            <v>0</v>
          </cell>
          <cell r="CO801" t="str">
            <v>OLD</v>
          </cell>
        </row>
        <row r="802">
          <cell r="D802" t="str">
            <v>FAB-272</v>
          </cell>
          <cell r="E802" t="str">
            <v>DC</v>
          </cell>
          <cell r="F802" t="str">
            <v>DC2</v>
          </cell>
          <cell r="G802" t="str">
            <v>Rushita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0</v>
          </cell>
          <cell r="BR802">
            <v>0</v>
          </cell>
          <cell r="BS802">
            <v>0</v>
          </cell>
          <cell r="BT802">
            <v>0</v>
          </cell>
          <cell r="BU802">
            <v>0</v>
          </cell>
          <cell r="BV802">
            <v>0</v>
          </cell>
          <cell r="BW802">
            <v>0</v>
          </cell>
          <cell r="CB802">
            <v>0</v>
          </cell>
          <cell r="CC802">
            <v>0</v>
          </cell>
          <cell r="CD802">
            <v>0</v>
          </cell>
          <cell r="CE802">
            <v>0</v>
          </cell>
          <cell r="CF802">
            <v>0</v>
          </cell>
          <cell r="CG802">
            <v>0</v>
          </cell>
          <cell r="CH802">
            <v>0</v>
          </cell>
          <cell r="CI802">
            <v>0</v>
          </cell>
          <cell r="CK802">
            <v>0</v>
          </cell>
          <cell r="CL802">
            <v>0</v>
          </cell>
          <cell r="CM802">
            <v>0</v>
          </cell>
          <cell r="CO802" t="str">
            <v>OLD</v>
          </cell>
        </row>
        <row r="803">
          <cell r="D803" t="str">
            <v>FAB-273</v>
          </cell>
          <cell r="E803" t="str">
            <v>DC</v>
          </cell>
          <cell r="F803" t="str">
            <v>DC2</v>
          </cell>
          <cell r="G803" t="str">
            <v>Rushita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-0.78064516129032258</v>
          </cell>
          <cell r="BF803">
            <v>-0.78064516129032258</v>
          </cell>
          <cell r="BG803">
            <v>0</v>
          </cell>
          <cell r="BH803">
            <v>0.78064516129032258</v>
          </cell>
          <cell r="BI803">
            <v>0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0</v>
          </cell>
          <cell r="BR803">
            <v>0</v>
          </cell>
          <cell r="BS803">
            <v>0</v>
          </cell>
          <cell r="BT803">
            <v>0</v>
          </cell>
          <cell r="BU803">
            <v>0</v>
          </cell>
          <cell r="BV803">
            <v>0</v>
          </cell>
          <cell r="BW803">
            <v>0</v>
          </cell>
          <cell r="CB803">
            <v>0</v>
          </cell>
          <cell r="CC803">
            <v>0</v>
          </cell>
          <cell r="CD803">
            <v>0</v>
          </cell>
          <cell r="CE803">
            <v>0</v>
          </cell>
          <cell r="CF803">
            <v>0</v>
          </cell>
          <cell r="CG803">
            <v>0</v>
          </cell>
          <cell r="CH803">
            <v>0</v>
          </cell>
          <cell r="CI803">
            <v>0</v>
          </cell>
          <cell r="CK803">
            <v>0</v>
          </cell>
          <cell r="CL803">
            <v>0</v>
          </cell>
          <cell r="CM803">
            <v>0</v>
          </cell>
          <cell r="CO803" t="str">
            <v>OLD</v>
          </cell>
        </row>
        <row r="804">
          <cell r="D804" t="str">
            <v>FAB-274</v>
          </cell>
          <cell r="E804" t="str">
            <v>DC</v>
          </cell>
          <cell r="F804" t="str">
            <v>DC2</v>
          </cell>
          <cell r="G804" t="str">
            <v>Rushita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</v>
          </cell>
          <cell r="BR804">
            <v>0</v>
          </cell>
          <cell r="BS804">
            <v>0</v>
          </cell>
          <cell r="BT804">
            <v>0</v>
          </cell>
          <cell r="BU804">
            <v>0</v>
          </cell>
          <cell r="BV804">
            <v>0</v>
          </cell>
          <cell r="BW804">
            <v>0</v>
          </cell>
          <cell r="CB804">
            <v>0</v>
          </cell>
          <cell r="CC804">
            <v>0</v>
          </cell>
          <cell r="CD804">
            <v>0</v>
          </cell>
          <cell r="CE804">
            <v>0</v>
          </cell>
          <cell r="CF804">
            <v>0</v>
          </cell>
          <cell r="CG804">
            <v>0</v>
          </cell>
          <cell r="CH804">
            <v>0</v>
          </cell>
          <cell r="CI804">
            <v>0</v>
          </cell>
          <cell r="CK804">
            <v>0</v>
          </cell>
          <cell r="CL804">
            <v>0</v>
          </cell>
          <cell r="CM804">
            <v>0</v>
          </cell>
          <cell r="CO804" t="str">
            <v>OLD</v>
          </cell>
        </row>
        <row r="805">
          <cell r="D805" t="str">
            <v>PF-RP01</v>
          </cell>
          <cell r="E805" t="str">
            <v>DC</v>
          </cell>
          <cell r="F805" t="str">
            <v>DC2</v>
          </cell>
          <cell r="G805" t="str">
            <v>Rushita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0</v>
          </cell>
          <cell r="BT805">
            <v>0</v>
          </cell>
          <cell r="BU805">
            <v>0</v>
          </cell>
          <cell r="BV805">
            <v>0</v>
          </cell>
          <cell r="BW805">
            <v>0</v>
          </cell>
          <cell r="CB805">
            <v>0</v>
          </cell>
          <cell r="CC805">
            <v>0</v>
          </cell>
          <cell r="CD805">
            <v>0</v>
          </cell>
          <cell r="CE805">
            <v>0</v>
          </cell>
          <cell r="CF805">
            <v>0</v>
          </cell>
          <cell r="CG805">
            <v>0</v>
          </cell>
          <cell r="CH805">
            <v>0</v>
          </cell>
          <cell r="CI805">
            <v>0</v>
          </cell>
          <cell r="CK805">
            <v>0</v>
          </cell>
          <cell r="CL805">
            <v>0</v>
          </cell>
          <cell r="CM805">
            <v>0</v>
          </cell>
          <cell r="CO805" t="str">
            <v>OLD</v>
          </cell>
        </row>
        <row r="806">
          <cell r="D806" t="str">
            <v>PF-RP02</v>
          </cell>
          <cell r="E806" t="str">
            <v>DC</v>
          </cell>
          <cell r="F806" t="str">
            <v>DC2</v>
          </cell>
          <cell r="G806" t="str">
            <v>Rushita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  <cell r="BT806">
            <v>0</v>
          </cell>
          <cell r="BU806">
            <v>0</v>
          </cell>
          <cell r="BV806">
            <v>0</v>
          </cell>
          <cell r="BW806">
            <v>0</v>
          </cell>
          <cell r="CB806">
            <v>0</v>
          </cell>
          <cell r="CC806">
            <v>0</v>
          </cell>
          <cell r="CD806">
            <v>0</v>
          </cell>
          <cell r="CE806">
            <v>0</v>
          </cell>
          <cell r="CF806">
            <v>0</v>
          </cell>
          <cell r="CG806">
            <v>0</v>
          </cell>
          <cell r="CH806">
            <v>0</v>
          </cell>
          <cell r="CI806">
            <v>0</v>
          </cell>
          <cell r="CK806">
            <v>0</v>
          </cell>
          <cell r="CL806">
            <v>0</v>
          </cell>
          <cell r="CM806">
            <v>0</v>
          </cell>
          <cell r="CO806" t="str">
            <v>OLD</v>
          </cell>
        </row>
        <row r="807">
          <cell r="D807" t="str">
            <v>PF-RP03</v>
          </cell>
          <cell r="E807" t="str">
            <v>DC</v>
          </cell>
          <cell r="F807" t="str">
            <v>DC2</v>
          </cell>
          <cell r="G807" t="str">
            <v>Rushita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T807">
            <v>0</v>
          </cell>
          <cell r="BU807">
            <v>0</v>
          </cell>
          <cell r="BV807">
            <v>0</v>
          </cell>
          <cell r="BW807">
            <v>0</v>
          </cell>
          <cell r="CB807">
            <v>0</v>
          </cell>
          <cell r="CC807">
            <v>0</v>
          </cell>
          <cell r="CD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K807">
            <v>0</v>
          </cell>
          <cell r="CL807">
            <v>0</v>
          </cell>
          <cell r="CM807">
            <v>0</v>
          </cell>
          <cell r="CO807" t="str">
            <v>OLD</v>
          </cell>
        </row>
        <row r="808">
          <cell r="D808" t="str">
            <v>PF-RP04</v>
          </cell>
          <cell r="E808" t="str">
            <v>DC</v>
          </cell>
          <cell r="F808" t="str">
            <v>DC2</v>
          </cell>
          <cell r="G808" t="str">
            <v>Rushita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0</v>
          </cell>
          <cell r="BT808">
            <v>0</v>
          </cell>
          <cell r="BU808">
            <v>0</v>
          </cell>
          <cell r="BV808">
            <v>0</v>
          </cell>
          <cell r="BW808">
            <v>0</v>
          </cell>
          <cell r="CB808">
            <v>0</v>
          </cell>
          <cell r="CC808">
            <v>0</v>
          </cell>
          <cell r="CD808">
            <v>0</v>
          </cell>
          <cell r="CE808">
            <v>0</v>
          </cell>
          <cell r="CF808">
            <v>0</v>
          </cell>
          <cell r="CG808">
            <v>0</v>
          </cell>
          <cell r="CH808">
            <v>0</v>
          </cell>
          <cell r="CI808">
            <v>0</v>
          </cell>
          <cell r="CK808">
            <v>0</v>
          </cell>
          <cell r="CL808">
            <v>0</v>
          </cell>
          <cell r="CM808">
            <v>0</v>
          </cell>
          <cell r="CO808" t="str">
            <v>OLD</v>
          </cell>
        </row>
        <row r="809">
          <cell r="D809" t="str">
            <v>PF-RP05</v>
          </cell>
          <cell r="E809" t="str">
            <v>DC</v>
          </cell>
          <cell r="F809" t="str">
            <v>DC2</v>
          </cell>
          <cell r="G809" t="str">
            <v>Rushita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  <cell r="BK809">
            <v>0</v>
          </cell>
          <cell r="BL809">
            <v>0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0</v>
          </cell>
          <cell r="BT809">
            <v>0</v>
          </cell>
          <cell r="BU809">
            <v>0</v>
          </cell>
          <cell r="BV809">
            <v>0</v>
          </cell>
          <cell r="BW809">
            <v>0</v>
          </cell>
          <cell r="CB809">
            <v>0</v>
          </cell>
          <cell r="CC809">
            <v>0</v>
          </cell>
          <cell r="CD809">
            <v>0</v>
          </cell>
          <cell r="CE809">
            <v>0</v>
          </cell>
          <cell r="CF809">
            <v>0</v>
          </cell>
          <cell r="CG809">
            <v>0</v>
          </cell>
          <cell r="CH809">
            <v>0</v>
          </cell>
          <cell r="CI809">
            <v>0</v>
          </cell>
          <cell r="CK809">
            <v>0</v>
          </cell>
          <cell r="CL809">
            <v>0</v>
          </cell>
          <cell r="CM809">
            <v>0</v>
          </cell>
          <cell r="CO809" t="str">
            <v>OLD</v>
          </cell>
        </row>
        <row r="810">
          <cell r="D810" t="str">
            <v>PF-RP06</v>
          </cell>
          <cell r="E810" t="str">
            <v>DC</v>
          </cell>
          <cell r="F810" t="str">
            <v>DC2</v>
          </cell>
          <cell r="G810" t="str">
            <v>Rushita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0</v>
          </cell>
          <cell r="BT810">
            <v>0</v>
          </cell>
          <cell r="BU810">
            <v>0</v>
          </cell>
          <cell r="BV810">
            <v>0</v>
          </cell>
          <cell r="BW810">
            <v>0</v>
          </cell>
          <cell r="CB810">
            <v>0</v>
          </cell>
          <cell r="CC810">
            <v>0</v>
          </cell>
          <cell r="CD810">
            <v>0</v>
          </cell>
          <cell r="CE810">
            <v>0</v>
          </cell>
          <cell r="CF810">
            <v>0</v>
          </cell>
          <cell r="CG810">
            <v>0</v>
          </cell>
          <cell r="CH810">
            <v>0</v>
          </cell>
          <cell r="CI810">
            <v>0</v>
          </cell>
          <cell r="CK810">
            <v>0</v>
          </cell>
          <cell r="CL810">
            <v>0</v>
          </cell>
          <cell r="CM810">
            <v>0</v>
          </cell>
          <cell r="CO810" t="str">
            <v>OLD</v>
          </cell>
        </row>
        <row r="811">
          <cell r="D811" t="str">
            <v>PF-RP07</v>
          </cell>
          <cell r="E811" t="str">
            <v>DC</v>
          </cell>
          <cell r="F811" t="str">
            <v>DC2</v>
          </cell>
          <cell r="G811" t="str">
            <v>Rushita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  <cell r="BK811">
            <v>0</v>
          </cell>
          <cell r="BL811">
            <v>0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</v>
          </cell>
          <cell r="BR811">
            <v>0</v>
          </cell>
          <cell r="BS811">
            <v>0</v>
          </cell>
          <cell r="BT811">
            <v>0</v>
          </cell>
          <cell r="BU811">
            <v>0</v>
          </cell>
          <cell r="BV811">
            <v>0</v>
          </cell>
          <cell r="BW811">
            <v>0</v>
          </cell>
          <cell r="CB811">
            <v>0</v>
          </cell>
          <cell r="CC811">
            <v>0</v>
          </cell>
          <cell r="CD811">
            <v>0</v>
          </cell>
          <cell r="CE811">
            <v>0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K811">
            <v>0</v>
          </cell>
          <cell r="CL811">
            <v>0</v>
          </cell>
          <cell r="CM811">
            <v>0</v>
          </cell>
          <cell r="CO811" t="str">
            <v>OLD</v>
          </cell>
        </row>
        <row r="812">
          <cell r="D812" t="str">
            <v>PF-RP08</v>
          </cell>
          <cell r="E812" t="str">
            <v>DC</v>
          </cell>
          <cell r="F812" t="str">
            <v>DC2</v>
          </cell>
          <cell r="G812" t="str">
            <v>Rushita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</v>
          </cell>
          <cell r="BR812">
            <v>0</v>
          </cell>
          <cell r="BS812">
            <v>0</v>
          </cell>
          <cell r="BT812">
            <v>0</v>
          </cell>
          <cell r="BU812">
            <v>0</v>
          </cell>
          <cell r="BV812">
            <v>0</v>
          </cell>
          <cell r="BW812">
            <v>0</v>
          </cell>
          <cell r="CB812">
            <v>0</v>
          </cell>
          <cell r="CC812">
            <v>0</v>
          </cell>
          <cell r="CD812">
            <v>0</v>
          </cell>
          <cell r="CE812">
            <v>0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K812">
            <v>0</v>
          </cell>
          <cell r="CL812">
            <v>0</v>
          </cell>
          <cell r="CM812">
            <v>0</v>
          </cell>
          <cell r="CO812" t="str">
            <v>OLD</v>
          </cell>
        </row>
        <row r="813">
          <cell r="D813" t="str">
            <v>PF-RP09</v>
          </cell>
          <cell r="E813" t="str">
            <v>DC</v>
          </cell>
          <cell r="F813" t="str">
            <v>DC2</v>
          </cell>
          <cell r="G813" t="str">
            <v>Rushita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  <cell r="BK813">
            <v>0</v>
          </cell>
          <cell r="BL813">
            <v>0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</v>
          </cell>
          <cell r="BR813">
            <v>0</v>
          </cell>
          <cell r="BS813">
            <v>0</v>
          </cell>
          <cell r="BT813">
            <v>0</v>
          </cell>
          <cell r="BU813">
            <v>0</v>
          </cell>
          <cell r="BV813">
            <v>0</v>
          </cell>
          <cell r="BW813">
            <v>0</v>
          </cell>
          <cell r="CB813">
            <v>0</v>
          </cell>
          <cell r="CC813">
            <v>0</v>
          </cell>
          <cell r="CD813">
            <v>0</v>
          </cell>
          <cell r="CE813">
            <v>0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K813">
            <v>0</v>
          </cell>
          <cell r="CL813">
            <v>0</v>
          </cell>
          <cell r="CM813">
            <v>0</v>
          </cell>
          <cell r="CO813" t="str">
            <v>OLD</v>
          </cell>
        </row>
        <row r="814">
          <cell r="D814" t="str">
            <v>PF-RP10</v>
          </cell>
          <cell r="E814" t="str">
            <v>DC</v>
          </cell>
          <cell r="F814" t="str">
            <v>DC2</v>
          </cell>
          <cell r="G814" t="str">
            <v>Rushita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  <cell r="BK814">
            <v>0</v>
          </cell>
          <cell r="BL814">
            <v>0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0</v>
          </cell>
          <cell r="BR814">
            <v>0</v>
          </cell>
          <cell r="BS814">
            <v>0</v>
          </cell>
          <cell r="BT814">
            <v>0</v>
          </cell>
          <cell r="BU814">
            <v>0</v>
          </cell>
          <cell r="BV814">
            <v>0</v>
          </cell>
          <cell r="BW814">
            <v>0</v>
          </cell>
          <cell r="CB814">
            <v>0</v>
          </cell>
          <cell r="CC814">
            <v>0</v>
          </cell>
          <cell r="CD814">
            <v>0</v>
          </cell>
          <cell r="CE814">
            <v>0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K814">
            <v>0</v>
          </cell>
          <cell r="CL814">
            <v>0</v>
          </cell>
          <cell r="CM814">
            <v>0</v>
          </cell>
          <cell r="CO814" t="str">
            <v>OLD</v>
          </cell>
        </row>
        <row r="815">
          <cell r="D815" t="str">
            <v>PF-RP11</v>
          </cell>
          <cell r="E815" t="str">
            <v>DC</v>
          </cell>
          <cell r="F815" t="str">
            <v>DC2</v>
          </cell>
          <cell r="G815" t="str">
            <v>Rushita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  <cell r="BK815">
            <v>0</v>
          </cell>
          <cell r="BL815">
            <v>0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0</v>
          </cell>
          <cell r="BR815">
            <v>0</v>
          </cell>
          <cell r="BS815">
            <v>0</v>
          </cell>
          <cell r="BT815">
            <v>0</v>
          </cell>
          <cell r="BU815">
            <v>0</v>
          </cell>
          <cell r="BV815">
            <v>0</v>
          </cell>
          <cell r="BW815">
            <v>0</v>
          </cell>
          <cell r="CB815">
            <v>0</v>
          </cell>
          <cell r="CC815">
            <v>0</v>
          </cell>
          <cell r="CD815">
            <v>0</v>
          </cell>
          <cell r="CE815">
            <v>0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K815">
            <v>0</v>
          </cell>
          <cell r="CL815">
            <v>0</v>
          </cell>
          <cell r="CM815">
            <v>0</v>
          </cell>
          <cell r="CO815" t="str">
            <v>OLD</v>
          </cell>
        </row>
        <row r="816">
          <cell r="D816" t="str">
            <v>PF-RP12</v>
          </cell>
          <cell r="E816" t="str">
            <v>DC</v>
          </cell>
          <cell r="F816" t="str">
            <v>DC2</v>
          </cell>
          <cell r="G816" t="str">
            <v>Rushita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  <cell r="BK816">
            <v>0</v>
          </cell>
          <cell r="BL816">
            <v>0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</v>
          </cell>
          <cell r="BR816">
            <v>0</v>
          </cell>
          <cell r="BS816">
            <v>0</v>
          </cell>
          <cell r="BT816">
            <v>0</v>
          </cell>
          <cell r="BU816">
            <v>0</v>
          </cell>
          <cell r="BV816">
            <v>0</v>
          </cell>
          <cell r="BW816">
            <v>0</v>
          </cell>
          <cell r="CB816">
            <v>0</v>
          </cell>
          <cell r="CC816">
            <v>0</v>
          </cell>
          <cell r="CD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K816">
            <v>0</v>
          </cell>
          <cell r="CL816">
            <v>0</v>
          </cell>
          <cell r="CM816">
            <v>0</v>
          </cell>
          <cell r="CO816" t="str">
            <v>OLD</v>
          </cell>
        </row>
        <row r="817">
          <cell r="D817" t="str">
            <v>PF-RP13</v>
          </cell>
          <cell r="E817" t="str">
            <v>DC</v>
          </cell>
          <cell r="F817" t="str">
            <v>DC2</v>
          </cell>
          <cell r="G817" t="str">
            <v>Rushita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  <cell r="BK817">
            <v>0</v>
          </cell>
          <cell r="BL817">
            <v>0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</v>
          </cell>
          <cell r="BR817">
            <v>0</v>
          </cell>
          <cell r="BS817">
            <v>0</v>
          </cell>
          <cell r="BT817">
            <v>0</v>
          </cell>
          <cell r="BU817">
            <v>0</v>
          </cell>
          <cell r="BV817">
            <v>0</v>
          </cell>
          <cell r="BW817">
            <v>0</v>
          </cell>
          <cell r="CB817">
            <v>0</v>
          </cell>
          <cell r="CC817">
            <v>0</v>
          </cell>
          <cell r="CD817">
            <v>0</v>
          </cell>
          <cell r="CE817">
            <v>0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K817">
            <v>0</v>
          </cell>
          <cell r="CL817">
            <v>0</v>
          </cell>
          <cell r="CM817">
            <v>0</v>
          </cell>
          <cell r="CO817" t="str">
            <v>OLD</v>
          </cell>
        </row>
        <row r="818">
          <cell r="D818" t="str">
            <v>PF-RP15</v>
          </cell>
          <cell r="E818" t="str">
            <v>DC</v>
          </cell>
          <cell r="F818" t="str">
            <v>DC2</v>
          </cell>
          <cell r="G818" t="str">
            <v>Rushita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1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-12.972</v>
          </cell>
          <cell r="BD818">
            <v>0</v>
          </cell>
          <cell r="BE818">
            <v>-12.972</v>
          </cell>
          <cell r="BF818">
            <v>-12.972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  <cell r="BK818">
            <v>0</v>
          </cell>
          <cell r="BL818">
            <v>0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</v>
          </cell>
          <cell r="BR818">
            <v>0</v>
          </cell>
          <cell r="BS818">
            <v>0</v>
          </cell>
          <cell r="BT818">
            <v>0</v>
          </cell>
          <cell r="BU818">
            <v>0</v>
          </cell>
          <cell r="BV818">
            <v>0</v>
          </cell>
          <cell r="BW818">
            <v>0</v>
          </cell>
          <cell r="CB818">
            <v>0</v>
          </cell>
          <cell r="CC818">
            <v>0</v>
          </cell>
          <cell r="CD818">
            <v>0</v>
          </cell>
          <cell r="CE818">
            <v>0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K818">
            <v>0</v>
          </cell>
          <cell r="CL818">
            <v>0</v>
          </cell>
          <cell r="CM818">
            <v>0</v>
          </cell>
          <cell r="CO818" t="str">
            <v>OLD</v>
          </cell>
        </row>
        <row r="819">
          <cell r="D819" t="str">
            <v>PF-RP16</v>
          </cell>
          <cell r="E819" t="str">
            <v>DC</v>
          </cell>
          <cell r="F819" t="str">
            <v>DC2</v>
          </cell>
          <cell r="G819" t="str">
            <v>Rushita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  <cell r="BK819">
            <v>0</v>
          </cell>
          <cell r="BL819">
            <v>0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</v>
          </cell>
          <cell r="BR819">
            <v>0</v>
          </cell>
          <cell r="BS819">
            <v>0</v>
          </cell>
          <cell r="BT819">
            <v>0</v>
          </cell>
          <cell r="BU819">
            <v>0</v>
          </cell>
          <cell r="BV819">
            <v>0</v>
          </cell>
          <cell r="BW819">
            <v>0</v>
          </cell>
          <cell r="CB819">
            <v>0</v>
          </cell>
          <cell r="CC819">
            <v>0</v>
          </cell>
          <cell r="CD819">
            <v>0</v>
          </cell>
          <cell r="CE819">
            <v>0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K819">
            <v>0</v>
          </cell>
          <cell r="CL819">
            <v>0</v>
          </cell>
          <cell r="CM819">
            <v>0</v>
          </cell>
          <cell r="CO819" t="str">
            <v>OLD</v>
          </cell>
        </row>
        <row r="820">
          <cell r="D820" t="str">
            <v>PF-RP17</v>
          </cell>
          <cell r="E820" t="str">
            <v>DC</v>
          </cell>
          <cell r="F820" t="str">
            <v>DC2</v>
          </cell>
          <cell r="G820" t="str">
            <v>Rushita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  <cell r="BK820">
            <v>0</v>
          </cell>
          <cell r="BL820">
            <v>0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0</v>
          </cell>
          <cell r="BR820">
            <v>0</v>
          </cell>
          <cell r="BS820">
            <v>0</v>
          </cell>
          <cell r="BT820">
            <v>0</v>
          </cell>
          <cell r="BU820">
            <v>0</v>
          </cell>
          <cell r="BV820">
            <v>0</v>
          </cell>
          <cell r="BW820">
            <v>0</v>
          </cell>
          <cell r="CB820">
            <v>0</v>
          </cell>
          <cell r="CC820">
            <v>0</v>
          </cell>
          <cell r="CD820">
            <v>0</v>
          </cell>
          <cell r="CE820">
            <v>0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K820">
            <v>0</v>
          </cell>
          <cell r="CL820">
            <v>0</v>
          </cell>
          <cell r="CM820">
            <v>0</v>
          </cell>
          <cell r="CO820" t="str">
            <v>OLD</v>
          </cell>
        </row>
        <row r="821">
          <cell r="D821" t="str">
            <v>BA-H03</v>
          </cell>
          <cell r="E821" t="str">
            <v>DC</v>
          </cell>
          <cell r="F821" t="str">
            <v>DC2</v>
          </cell>
          <cell r="G821" t="str">
            <v>Rushita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  <cell r="BK821">
            <v>0</v>
          </cell>
          <cell r="BL821">
            <v>0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</v>
          </cell>
          <cell r="BR821">
            <v>0</v>
          </cell>
          <cell r="BS821">
            <v>0</v>
          </cell>
          <cell r="BT821">
            <v>0</v>
          </cell>
          <cell r="BU821">
            <v>0</v>
          </cell>
          <cell r="BV821">
            <v>0</v>
          </cell>
          <cell r="BW821">
            <v>0</v>
          </cell>
          <cell r="CB821">
            <v>0</v>
          </cell>
          <cell r="CC821">
            <v>0</v>
          </cell>
          <cell r="CD821">
            <v>0</v>
          </cell>
          <cell r="CE821">
            <v>0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K821">
            <v>0</v>
          </cell>
          <cell r="CL821">
            <v>0</v>
          </cell>
          <cell r="CM821">
            <v>0</v>
          </cell>
          <cell r="CO821" t="str">
            <v>OLD</v>
          </cell>
        </row>
        <row r="822">
          <cell r="D822" t="str">
            <v>FAB-276</v>
          </cell>
          <cell r="E822" t="str">
            <v>DC</v>
          </cell>
          <cell r="F822" t="str">
            <v>DC2</v>
          </cell>
          <cell r="G822" t="str">
            <v>Rushita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  <cell r="BK822">
            <v>0</v>
          </cell>
          <cell r="BL822">
            <v>0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</v>
          </cell>
          <cell r="BR822">
            <v>0</v>
          </cell>
          <cell r="BS822">
            <v>0</v>
          </cell>
          <cell r="BT822">
            <v>0</v>
          </cell>
          <cell r="BU822">
            <v>0</v>
          </cell>
          <cell r="BV822">
            <v>0</v>
          </cell>
          <cell r="BW822">
            <v>0</v>
          </cell>
          <cell r="CB822">
            <v>0</v>
          </cell>
          <cell r="CC822">
            <v>0</v>
          </cell>
          <cell r="CD822">
            <v>0</v>
          </cell>
          <cell r="CE822">
            <v>0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K822">
            <v>0</v>
          </cell>
          <cell r="CL822">
            <v>0</v>
          </cell>
          <cell r="CM822">
            <v>0</v>
          </cell>
          <cell r="CO822" t="str">
            <v>OLD</v>
          </cell>
        </row>
        <row r="823">
          <cell r="D823" t="str">
            <v>BA-H11</v>
          </cell>
          <cell r="E823" t="str">
            <v>DC</v>
          </cell>
          <cell r="F823" t="str">
            <v>DC2</v>
          </cell>
          <cell r="G823" t="str">
            <v>Rushita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</v>
          </cell>
          <cell r="BR823">
            <v>0</v>
          </cell>
          <cell r="BS823">
            <v>0</v>
          </cell>
          <cell r="BT823">
            <v>0</v>
          </cell>
          <cell r="BU823">
            <v>0</v>
          </cell>
          <cell r="BV823">
            <v>0</v>
          </cell>
          <cell r="BW823">
            <v>0</v>
          </cell>
          <cell r="CB823">
            <v>0</v>
          </cell>
          <cell r="CC823">
            <v>0</v>
          </cell>
          <cell r="CD823">
            <v>0</v>
          </cell>
          <cell r="CE823">
            <v>0</v>
          </cell>
          <cell r="CF823">
            <v>0</v>
          </cell>
          <cell r="CG823">
            <v>0</v>
          </cell>
          <cell r="CH823">
            <v>0</v>
          </cell>
          <cell r="CI823">
            <v>0</v>
          </cell>
          <cell r="CK823">
            <v>0</v>
          </cell>
          <cell r="CL823">
            <v>0</v>
          </cell>
          <cell r="CM823">
            <v>0</v>
          </cell>
          <cell r="CO823" t="str">
            <v>OLD</v>
          </cell>
        </row>
        <row r="824">
          <cell r="D824" t="str">
            <v>BA-H13</v>
          </cell>
          <cell r="E824" t="str">
            <v>DC</v>
          </cell>
          <cell r="F824" t="str">
            <v>DC2</v>
          </cell>
          <cell r="G824" t="str">
            <v>Rushita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</v>
          </cell>
          <cell r="BR824">
            <v>0</v>
          </cell>
          <cell r="BS824">
            <v>0</v>
          </cell>
          <cell r="BT824">
            <v>0</v>
          </cell>
          <cell r="BU824">
            <v>0</v>
          </cell>
          <cell r="BV824">
            <v>0</v>
          </cell>
          <cell r="BW824">
            <v>0</v>
          </cell>
          <cell r="CB824">
            <v>0</v>
          </cell>
          <cell r="CC824">
            <v>0</v>
          </cell>
          <cell r="CD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K824">
            <v>0</v>
          </cell>
          <cell r="CL824">
            <v>0</v>
          </cell>
          <cell r="CM824">
            <v>0</v>
          </cell>
          <cell r="CO824" t="str">
            <v>OLD</v>
          </cell>
        </row>
        <row r="825">
          <cell r="D825" t="str">
            <v>BA-H14</v>
          </cell>
          <cell r="E825" t="str">
            <v>DC</v>
          </cell>
          <cell r="F825" t="str">
            <v>DC2</v>
          </cell>
          <cell r="G825" t="str">
            <v>Rushita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0</v>
          </cell>
          <cell r="BR825">
            <v>0</v>
          </cell>
          <cell r="BS825">
            <v>0</v>
          </cell>
          <cell r="BT825">
            <v>0</v>
          </cell>
          <cell r="BU825">
            <v>0</v>
          </cell>
          <cell r="BV825">
            <v>0</v>
          </cell>
          <cell r="BW825">
            <v>0</v>
          </cell>
          <cell r="CB825">
            <v>0</v>
          </cell>
          <cell r="CC825">
            <v>0</v>
          </cell>
          <cell r="CD825">
            <v>0</v>
          </cell>
          <cell r="CE825">
            <v>0</v>
          </cell>
          <cell r="CF825">
            <v>0</v>
          </cell>
          <cell r="CG825">
            <v>0</v>
          </cell>
          <cell r="CH825">
            <v>0</v>
          </cell>
          <cell r="CI825">
            <v>0</v>
          </cell>
          <cell r="CK825">
            <v>0</v>
          </cell>
          <cell r="CL825">
            <v>0</v>
          </cell>
          <cell r="CM825">
            <v>0</v>
          </cell>
          <cell r="CO825" t="str">
            <v>OLD</v>
          </cell>
        </row>
        <row r="826">
          <cell r="D826" t="str">
            <v>FAB-284</v>
          </cell>
          <cell r="E826" t="str">
            <v>DC</v>
          </cell>
          <cell r="F826" t="str">
            <v>DC2</v>
          </cell>
          <cell r="G826" t="str">
            <v>Rushita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0</v>
          </cell>
          <cell r="BR826">
            <v>0</v>
          </cell>
          <cell r="BS826">
            <v>0</v>
          </cell>
          <cell r="BT826">
            <v>0</v>
          </cell>
          <cell r="BU826">
            <v>0</v>
          </cell>
          <cell r="BV826">
            <v>0</v>
          </cell>
          <cell r="BW826">
            <v>0</v>
          </cell>
          <cell r="CB826">
            <v>0</v>
          </cell>
          <cell r="CC826">
            <v>0</v>
          </cell>
          <cell r="CD826">
            <v>0</v>
          </cell>
          <cell r="CE826">
            <v>0</v>
          </cell>
          <cell r="CF826">
            <v>0</v>
          </cell>
          <cell r="CG826">
            <v>0</v>
          </cell>
          <cell r="CH826">
            <v>0</v>
          </cell>
          <cell r="CI826">
            <v>0</v>
          </cell>
          <cell r="CK826">
            <v>0</v>
          </cell>
          <cell r="CL826">
            <v>0</v>
          </cell>
          <cell r="CM826">
            <v>0</v>
          </cell>
          <cell r="CO826" t="str">
            <v>OLD</v>
          </cell>
        </row>
        <row r="827">
          <cell r="D827" t="str">
            <v>FAB-285</v>
          </cell>
          <cell r="E827" t="str">
            <v>DC</v>
          </cell>
          <cell r="F827" t="str">
            <v>DC2</v>
          </cell>
          <cell r="G827" t="str">
            <v>Rushita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  <cell r="BK827">
            <v>0</v>
          </cell>
          <cell r="BL827">
            <v>0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0</v>
          </cell>
          <cell r="BR827">
            <v>0</v>
          </cell>
          <cell r="BS827">
            <v>0</v>
          </cell>
          <cell r="BT827">
            <v>0</v>
          </cell>
          <cell r="BU827">
            <v>0</v>
          </cell>
          <cell r="BV827">
            <v>0</v>
          </cell>
          <cell r="BW827">
            <v>0</v>
          </cell>
          <cell r="CB827">
            <v>0</v>
          </cell>
          <cell r="CC827">
            <v>0</v>
          </cell>
          <cell r="CD827">
            <v>0</v>
          </cell>
          <cell r="CE827">
            <v>0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K827">
            <v>0</v>
          </cell>
          <cell r="CL827">
            <v>0</v>
          </cell>
          <cell r="CM827">
            <v>0</v>
          </cell>
          <cell r="CO827" t="str">
            <v>OLD</v>
          </cell>
        </row>
        <row r="828">
          <cell r="D828" t="str">
            <v>FAB-287</v>
          </cell>
          <cell r="E828" t="str">
            <v>DC</v>
          </cell>
          <cell r="F828" t="str">
            <v>DC2</v>
          </cell>
          <cell r="G828" t="str">
            <v>Rushita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  <cell r="BK828">
            <v>0</v>
          </cell>
          <cell r="BL828">
            <v>0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</v>
          </cell>
          <cell r="BR828">
            <v>0</v>
          </cell>
          <cell r="BS828">
            <v>0</v>
          </cell>
          <cell r="BT828">
            <v>0</v>
          </cell>
          <cell r="BU828">
            <v>0</v>
          </cell>
          <cell r="BV828">
            <v>0</v>
          </cell>
          <cell r="BW828">
            <v>0</v>
          </cell>
          <cell r="CB828">
            <v>0</v>
          </cell>
          <cell r="CC828">
            <v>0</v>
          </cell>
          <cell r="CD828">
            <v>0</v>
          </cell>
          <cell r="CE828">
            <v>0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K828">
            <v>0</v>
          </cell>
          <cell r="CL828">
            <v>0</v>
          </cell>
          <cell r="CM828">
            <v>0</v>
          </cell>
          <cell r="CO828" t="str">
            <v>OLD</v>
          </cell>
        </row>
        <row r="829">
          <cell r="D829" t="str">
            <v>FAB-290</v>
          </cell>
          <cell r="E829" t="str">
            <v>DC</v>
          </cell>
          <cell r="F829" t="str">
            <v>DC2</v>
          </cell>
          <cell r="G829" t="str">
            <v>Rushita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  <cell r="BK829">
            <v>0</v>
          </cell>
          <cell r="BL829">
            <v>0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</v>
          </cell>
          <cell r="BR829">
            <v>0</v>
          </cell>
          <cell r="BS829">
            <v>0</v>
          </cell>
          <cell r="BT829">
            <v>0</v>
          </cell>
          <cell r="BU829">
            <v>0</v>
          </cell>
          <cell r="BV829">
            <v>0</v>
          </cell>
          <cell r="BW829">
            <v>0</v>
          </cell>
          <cell r="CB829">
            <v>0</v>
          </cell>
          <cell r="CC829">
            <v>0</v>
          </cell>
          <cell r="CD829">
            <v>0</v>
          </cell>
          <cell r="CE829">
            <v>0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K829">
            <v>0</v>
          </cell>
          <cell r="CL829">
            <v>0</v>
          </cell>
          <cell r="CM829">
            <v>0</v>
          </cell>
          <cell r="CO829" t="str">
            <v>OLD</v>
          </cell>
        </row>
        <row r="830">
          <cell r="D830" t="str">
            <v>FAB-292</v>
          </cell>
          <cell r="E830" t="str">
            <v>DC</v>
          </cell>
          <cell r="F830" t="str">
            <v>DC2</v>
          </cell>
          <cell r="G830" t="str">
            <v>Rushita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  <cell r="BK830">
            <v>0</v>
          </cell>
          <cell r="BL830">
            <v>0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0</v>
          </cell>
          <cell r="BR830">
            <v>0</v>
          </cell>
          <cell r="BS830">
            <v>0</v>
          </cell>
          <cell r="BT830">
            <v>0</v>
          </cell>
          <cell r="BU830">
            <v>0</v>
          </cell>
          <cell r="BV830">
            <v>0</v>
          </cell>
          <cell r="BW830">
            <v>0</v>
          </cell>
          <cell r="CB830">
            <v>0</v>
          </cell>
          <cell r="CC830">
            <v>0</v>
          </cell>
          <cell r="CD830">
            <v>0</v>
          </cell>
          <cell r="CE830">
            <v>0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K830">
            <v>0</v>
          </cell>
          <cell r="CL830">
            <v>0</v>
          </cell>
          <cell r="CM830">
            <v>0</v>
          </cell>
          <cell r="CO830" t="str">
            <v>OLD</v>
          </cell>
        </row>
        <row r="831">
          <cell r="D831" t="str">
            <v>FAB-294</v>
          </cell>
          <cell r="E831" t="str">
            <v>DC</v>
          </cell>
          <cell r="F831" t="str">
            <v>DC2</v>
          </cell>
          <cell r="G831" t="str">
            <v>Rushita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  <cell r="BK831">
            <v>0</v>
          </cell>
          <cell r="BL831">
            <v>0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0</v>
          </cell>
          <cell r="BR831">
            <v>0</v>
          </cell>
          <cell r="BS831">
            <v>0</v>
          </cell>
          <cell r="BT831">
            <v>0</v>
          </cell>
          <cell r="BU831">
            <v>0</v>
          </cell>
          <cell r="BV831">
            <v>0</v>
          </cell>
          <cell r="BW831">
            <v>0</v>
          </cell>
          <cell r="CB831">
            <v>0</v>
          </cell>
          <cell r="CC831">
            <v>0</v>
          </cell>
          <cell r="CD831">
            <v>0</v>
          </cell>
          <cell r="CE831">
            <v>0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K831">
            <v>0</v>
          </cell>
          <cell r="CL831">
            <v>0</v>
          </cell>
          <cell r="CM831">
            <v>0</v>
          </cell>
          <cell r="CO831" t="str">
            <v>OLD</v>
          </cell>
        </row>
        <row r="832">
          <cell r="D832" t="str">
            <v>FAB-297</v>
          </cell>
          <cell r="E832" t="str">
            <v>DC</v>
          </cell>
          <cell r="F832" t="str">
            <v>DC2</v>
          </cell>
          <cell r="G832" t="str">
            <v>Rushita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  <cell r="BU832">
            <v>0</v>
          </cell>
          <cell r="BV832">
            <v>0</v>
          </cell>
          <cell r="BW832">
            <v>0</v>
          </cell>
          <cell r="CB832">
            <v>0</v>
          </cell>
          <cell r="CC832">
            <v>0</v>
          </cell>
          <cell r="CD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K832">
            <v>0</v>
          </cell>
          <cell r="CL832">
            <v>0</v>
          </cell>
          <cell r="CM832">
            <v>0</v>
          </cell>
          <cell r="CO832" t="str">
            <v>OLD</v>
          </cell>
        </row>
        <row r="833">
          <cell r="D833" t="str">
            <v>FAB-305</v>
          </cell>
          <cell r="E833" t="str">
            <v>DC</v>
          </cell>
          <cell r="F833" t="str">
            <v>DC2</v>
          </cell>
          <cell r="G833" t="str">
            <v>Rushita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  <cell r="BK833">
            <v>0</v>
          </cell>
          <cell r="BL833">
            <v>0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</v>
          </cell>
          <cell r="BR833">
            <v>0</v>
          </cell>
          <cell r="BS833">
            <v>0</v>
          </cell>
          <cell r="BT833">
            <v>0</v>
          </cell>
          <cell r="BU833">
            <v>0</v>
          </cell>
          <cell r="BV833">
            <v>0</v>
          </cell>
          <cell r="BW833">
            <v>0</v>
          </cell>
          <cell r="CB833">
            <v>0</v>
          </cell>
          <cell r="CC833">
            <v>0</v>
          </cell>
          <cell r="CD833">
            <v>0</v>
          </cell>
          <cell r="CE833">
            <v>0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K833">
            <v>0</v>
          </cell>
          <cell r="CL833">
            <v>0</v>
          </cell>
          <cell r="CM833">
            <v>0</v>
          </cell>
          <cell r="CO833" t="str">
            <v>OLD</v>
          </cell>
        </row>
        <row r="834">
          <cell r="D834" t="str">
            <v>FAB-306</v>
          </cell>
          <cell r="E834" t="str">
            <v>DC</v>
          </cell>
          <cell r="F834" t="str">
            <v>DC2</v>
          </cell>
          <cell r="G834" t="str">
            <v>Rushita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CB834">
            <v>0</v>
          </cell>
          <cell r="CC834">
            <v>0</v>
          </cell>
          <cell r="CD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K834">
            <v>0</v>
          </cell>
          <cell r="CL834">
            <v>0</v>
          </cell>
          <cell r="CM834">
            <v>0</v>
          </cell>
          <cell r="CO834" t="str">
            <v>OLD</v>
          </cell>
        </row>
        <row r="835">
          <cell r="D835" t="str">
            <v>JMT-169</v>
          </cell>
          <cell r="E835" t="str">
            <v>DC</v>
          </cell>
          <cell r="F835" t="str">
            <v>DC2</v>
          </cell>
          <cell r="G835" t="str">
            <v>Rushita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CB835">
            <v>0</v>
          </cell>
          <cell r="CC835">
            <v>0</v>
          </cell>
          <cell r="CD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K835">
            <v>0</v>
          </cell>
          <cell r="CL835">
            <v>0</v>
          </cell>
          <cell r="CM835">
            <v>0</v>
          </cell>
          <cell r="CO835" t="str">
            <v>OLD</v>
          </cell>
        </row>
        <row r="836">
          <cell r="D836" t="str">
            <v>FAB-312</v>
          </cell>
          <cell r="E836" t="str">
            <v>DC</v>
          </cell>
          <cell r="F836" t="str">
            <v>DC2</v>
          </cell>
          <cell r="G836" t="str">
            <v>Rushita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T836">
            <v>0</v>
          </cell>
          <cell r="BU836">
            <v>0</v>
          </cell>
          <cell r="BV836">
            <v>0</v>
          </cell>
          <cell r="BW836">
            <v>0</v>
          </cell>
          <cell r="CB836">
            <v>0</v>
          </cell>
          <cell r="CC836">
            <v>0</v>
          </cell>
          <cell r="CD836">
            <v>0</v>
          </cell>
          <cell r="CE836">
            <v>0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K836">
            <v>0</v>
          </cell>
          <cell r="CL836">
            <v>0</v>
          </cell>
          <cell r="CM836">
            <v>0</v>
          </cell>
          <cell r="CO836" t="str">
            <v>OLD</v>
          </cell>
        </row>
        <row r="837">
          <cell r="D837" t="str">
            <v>FAB-315</v>
          </cell>
          <cell r="E837" t="str">
            <v>DC</v>
          </cell>
          <cell r="F837" t="str">
            <v>DC2</v>
          </cell>
          <cell r="G837" t="str">
            <v>Rushita</v>
          </cell>
          <cell r="H837" t="str">
            <v>TOP 150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CB837">
            <v>0</v>
          </cell>
          <cell r="CC837">
            <v>0</v>
          </cell>
          <cell r="CD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K837">
            <v>0</v>
          </cell>
          <cell r="CL837">
            <v>0</v>
          </cell>
          <cell r="CM837">
            <v>0</v>
          </cell>
          <cell r="CO837" t="str">
            <v>OLD</v>
          </cell>
        </row>
        <row r="838">
          <cell r="D838" t="str">
            <v>GEN-SE02</v>
          </cell>
          <cell r="E838" t="str">
            <v>DC</v>
          </cell>
          <cell r="F838" t="str">
            <v>DC2</v>
          </cell>
          <cell r="G838" t="str">
            <v>Rushita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CB838">
            <v>0</v>
          </cell>
          <cell r="CC838">
            <v>0</v>
          </cell>
          <cell r="CD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K838">
            <v>0</v>
          </cell>
          <cell r="CL838">
            <v>0</v>
          </cell>
          <cell r="CM838">
            <v>0</v>
          </cell>
          <cell r="CO838" t="str">
            <v>OLD</v>
          </cell>
        </row>
        <row r="839">
          <cell r="D839" t="str">
            <v>GEN-SE03</v>
          </cell>
          <cell r="E839" t="str">
            <v>DC</v>
          </cell>
          <cell r="F839" t="str">
            <v>DC2</v>
          </cell>
          <cell r="G839" t="str">
            <v>Rushita</v>
          </cell>
          <cell r="H839" t="str">
            <v>TOP 150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  <cell r="BK839">
            <v>0</v>
          </cell>
          <cell r="BL839">
            <v>0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</v>
          </cell>
          <cell r="BR839">
            <v>0</v>
          </cell>
          <cell r="BS839">
            <v>0</v>
          </cell>
          <cell r="BT839">
            <v>0</v>
          </cell>
          <cell r="BU839">
            <v>0</v>
          </cell>
          <cell r="BV839">
            <v>0</v>
          </cell>
          <cell r="BW839">
            <v>0</v>
          </cell>
          <cell r="CB839">
            <v>0</v>
          </cell>
          <cell r="CC839">
            <v>0</v>
          </cell>
          <cell r="CD839">
            <v>0</v>
          </cell>
          <cell r="CE839">
            <v>0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K839">
            <v>0</v>
          </cell>
          <cell r="CL839">
            <v>0</v>
          </cell>
          <cell r="CM839">
            <v>0</v>
          </cell>
          <cell r="CO839" t="str">
            <v>OLD</v>
          </cell>
        </row>
        <row r="840">
          <cell r="D840" t="str">
            <v>PF-RG4</v>
          </cell>
          <cell r="E840" t="str">
            <v>DC</v>
          </cell>
          <cell r="F840" t="str">
            <v>DC2</v>
          </cell>
          <cell r="G840" t="str">
            <v>Rushita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CB840">
            <v>0</v>
          </cell>
          <cell r="CC840">
            <v>0</v>
          </cell>
          <cell r="CD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K840">
            <v>0</v>
          </cell>
          <cell r="CL840">
            <v>0</v>
          </cell>
          <cell r="CM840">
            <v>0</v>
          </cell>
          <cell r="CO840" t="str">
            <v>OLD</v>
          </cell>
        </row>
        <row r="841">
          <cell r="D841" t="str">
            <v>FAB-321</v>
          </cell>
          <cell r="E841" t="str">
            <v>DC</v>
          </cell>
          <cell r="F841" t="str">
            <v>DC2</v>
          </cell>
          <cell r="G841" t="str">
            <v>Rushita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CB841">
            <v>0</v>
          </cell>
          <cell r="CC841">
            <v>0</v>
          </cell>
          <cell r="CD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K841">
            <v>0</v>
          </cell>
          <cell r="CL841">
            <v>0</v>
          </cell>
          <cell r="CM841">
            <v>0</v>
          </cell>
          <cell r="CO841" t="str">
            <v>OLD</v>
          </cell>
        </row>
        <row r="842">
          <cell r="D842" t="str">
            <v>FAB-324</v>
          </cell>
          <cell r="E842" t="str">
            <v>DC</v>
          </cell>
          <cell r="F842" t="str">
            <v>DC2</v>
          </cell>
          <cell r="G842" t="str">
            <v>Rushita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</v>
          </cell>
          <cell r="BR842">
            <v>0</v>
          </cell>
          <cell r="BS842">
            <v>0</v>
          </cell>
          <cell r="BT842">
            <v>0</v>
          </cell>
          <cell r="BU842">
            <v>0</v>
          </cell>
          <cell r="BV842">
            <v>0</v>
          </cell>
          <cell r="BW842">
            <v>0</v>
          </cell>
          <cell r="CB842">
            <v>0</v>
          </cell>
          <cell r="CC842">
            <v>0</v>
          </cell>
          <cell r="CD842">
            <v>0</v>
          </cell>
          <cell r="CE842">
            <v>0</v>
          </cell>
          <cell r="CF842">
            <v>0</v>
          </cell>
          <cell r="CG842">
            <v>0</v>
          </cell>
          <cell r="CH842">
            <v>0</v>
          </cell>
          <cell r="CI842">
            <v>0</v>
          </cell>
          <cell r="CK842">
            <v>0</v>
          </cell>
          <cell r="CL842">
            <v>0</v>
          </cell>
          <cell r="CM842">
            <v>0</v>
          </cell>
          <cell r="CO842" t="str">
            <v>OLD</v>
          </cell>
        </row>
        <row r="843">
          <cell r="D843" t="str">
            <v>FAB-325</v>
          </cell>
          <cell r="E843" t="str">
            <v>DC</v>
          </cell>
          <cell r="F843" t="str">
            <v>DC2</v>
          </cell>
          <cell r="G843" t="str">
            <v>Rushita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  <cell r="CK843">
            <v>0</v>
          </cell>
          <cell r="CL843">
            <v>0</v>
          </cell>
          <cell r="CM843">
            <v>0</v>
          </cell>
          <cell r="CO843" t="str">
            <v>OLD</v>
          </cell>
        </row>
        <row r="844">
          <cell r="D844" t="str">
            <v>ST-01</v>
          </cell>
          <cell r="E844" t="str">
            <v>DC</v>
          </cell>
          <cell r="F844" t="str">
            <v>DC2</v>
          </cell>
          <cell r="G844" t="str">
            <v>Rushita</v>
          </cell>
          <cell r="H844" t="str">
            <v>TOP 150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  <cell r="BK844">
            <v>0</v>
          </cell>
          <cell r="BL844">
            <v>0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0</v>
          </cell>
          <cell r="BR844">
            <v>0</v>
          </cell>
          <cell r="BS844">
            <v>0</v>
          </cell>
          <cell r="BT844">
            <v>0</v>
          </cell>
          <cell r="BU844">
            <v>0</v>
          </cell>
          <cell r="BV844">
            <v>0</v>
          </cell>
          <cell r="BW844">
            <v>0</v>
          </cell>
          <cell r="CB844">
            <v>0</v>
          </cell>
          <cell r="CC844">
            <v>0</v>
          </cell>
          <cell r="CD844">
            <v>0</v>
          </cell>
          <cell r="CE844">
            <v>0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K844">
            <v>0</v>
          </cell>
          <cell r="CL844">
            <v>0</v>
          </cell>
          <cell r="CM844">
            <v>0</v>
          </cell>
          <cell r="CO844" t="str">
            <v>OLD</v>
          </cell>
        </row>
        <row r="845">
          <cell r="D845" t="str">
            <v>ST-05</v>
          </cell>
          <cell r="E845" t="str">
            <v>DC</v>
          </cell>
          <cell r="F845" t="str">
            <v>DC2</v>
          </cell>
          <cell r="G845" t="str">
            <v>Rushita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>
            <v>0</v>
          </cell>
          <cell r="BT845">
            <v>0</v>
          </cell>
          <cell r="BU845">
            <v>0</v>
          </cell>
          <cell r="BV845">
            <v>0</v>
          </cell>
          <cell r="BW845">
            <v>0</v>
          </cell>
          <cell r="CB845">
            <v>0</v>
          </cell>
          <cell r="CC845">
            <v>0</v>
          </cell>
          <cell r="CD845">
            <v>0</v>
          </cell>
          <cell r="CE845">
            <v>0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K845">
            <v>0</v>
          </cell>
          <cell r="CL845">
            <v>0</v>
          </cell>
          <cell r="CM845">
            <v>0</v>
          </cell>
          <cell r="CO845" t="str">
            <v>OLD</v>
          </cell>
        </row>
        <row r="846">
          <cell r="D846" t="str">
            <v>PFB-14</v>
          </cell>
          <cell r="E846" t="str">
            <v>DC</v>
          </cell>
          <cell r="F846" t="str">
            <v>DC2</v>
          </cell>
          <cell r="G846" t="str">
            <v>Rushita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  <cell r="CB846">
            <v>0</v>
          </cell>
          <cell r="CC846">
            <v>0</v>
          </cell>
          <cell r="CD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K846">
            <v>0</v>
          </cell>
          <cell r="CL846">
            <v>0</v>
          </cell>
          <cell r="CM846">
            <v>0</v>
          </cell>
          <cell r="CO846" t="str">
            <v>OLD</v>
          </cell>
        </row>
        <row r="847">
          <cell r="D847" t="str">
            <v>FAB-330</v>
          </cell>
          <cell r="E847" t="str">
            <v>DC</v>
          </cell>
          <cell r="F847" t="str">
            <v>DC2</v>
          </cell>
          <cell r="G847" t="str">
            <v>Rushita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CB847">
            <v>0</v>
          </cell>
          <cell r="CC847">
            <v>0</v>
          </cell>
          <cell r="CD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K847">
            <v>0</v>
          </cell>
          <cell r="CL847">
            <v>0</v>
          </cell>
          <cell r="CM847">
            <v>0</v>
          </cell>
          <cell r="CO847" t="str">
            <v>OLD</v>
          </cell>
        </row>
        <row r="848">
          <cell r="D848" t="str">
            <v>FAB-338</v>
          </cell>
          <cell r="E848" t="str">
            <v>DC</v>
          </cell>
          <cell r="F848" t="str">
            <v>DC2</v>
          </cell>
          <cell r="G848" t="str">
            <v>Rushita</v>
          </cell>
          <cell r="H848" t="str">
            <v>TOP 150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>
            <v>0</v>
          </cell>
          <cell r="BT848">
            <v>0</v>
          </cell>
          <cell r="BU848">
            <v>0</v>
          </cell>
          <cell r="BV848">
            <v>0</v>
          </cell>
          <cell r="BW848">
            <v>0</v>
          </cell>
          <cell r="CB848">
            <v>0</v>
          </cell>
          <cell r="CC848">
            <v>0</v>
          </cell>
          <cell r="CD848">
            <v>0</v>
          </cell>
          <cell r="CE848">
            <v>0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K848">
            <v>0</v>
          </cell>
          <cell r="CL848">
            <v>0</v>
          </cell>
          <cell r="CM848">
            <v>0</v>
          </cell>
          <cell r="CO848" t="str">
            <v>OLD</v>
          </cell>
        </row>
        <row r="849">
          <cell r="D849" t="str">
            <v>FAB-340</v>
          </cell>
          <cell r="E849" t="str">
            <v>DC</v>
          </cell>
          <cell r="F849" t="str">
            <v>DC2</v>
          </cell>
          <cell r="G849" t="str">
            <v>Rushita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CB849">
            <v>0</v>
          </cell>
          <cell r="CC849">
            <v>0</v>
          </cell>
          <cell r="CD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K849">
            <v>0</v>
          </cell>
          <cell r="CL849">
            <v>0</v>
          </cell>
          <cell r="CM849">
            <v>0</v>
          </cell>
          <cell r="CO849" t="str">
            <v>OLD</v>
          </cell>
        </row>
        <row r="850">
          <cell r="D850" t="str">
            <v>PF-15</v>
          </cell>
          <cell r="E850" t="str">
            <v>DC</v>
          </cell>
          <cell r="F850" t="str">
            <v>DC2</v>
          </cell>
          <cell r="G850" t="str">
            <v>Rushita</v>
          </cell>
          <cell r="H850" t="str">
            <v>TOP 150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  <cell r="BK850">
            <v>0</v>
          </cell>
          <cell r="BL850">
            <v>0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>
            <v>0</v>
          </cell>
          <cell r="BT850">
            <v>0</v>
          </cell>
          <cell r="BU850">
            <v>0</v>
          </cell>
          <cell r="BV850">
            <v>0</v>
          </cell>
          <cell r="BW850">
            <v>0</v>
          </cell>
          <cell r="CB850">
            <v>0</v>
          </cell>
          <cell r="CC850">
            <v>0</v>
          </cell>
          <cell r="CD850">
            <v>0</v>
          </cell>
          <cell r="CE850">
            <v>0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K850">
            <v>0</v>
          </cell>
          <cell r="CL850">
            <v>0</v>
          </cell>
          <cell r="CM850">
            <v>0</v>
          </cell>
          <cell r="CO850" t="str">
            <v>OLD</v>
          </cell>
        </row>
        <row r="851">
          <cell r="D851" t="str">
            <v>MFI-14CO</v>
          </cell>
          <cell r="E851" t="str">
            <v>DC</v>
          </cell>
          <cell r="F851" t="str">
            <v>DC2</v>
          </cell>
          <cell r="G851" t="str">
            <v>Rushita</v>
          </cell>
          <cell r="H851" t="str">
            <v>TOP 150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  <cell r="BK851">
            <v>0</v>
          </cell>
          <cell r="BL851">
            <v>0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0</v>
          </cell>
          <cell r="BR851">
            <v>0</v>
          </cell>
          <cell r="BS851">
            <v>0</v>
          </cell>
          <cell r="BT851">
            <v>0</v>
          </cell>
          <cell r="BU851">
            <v>0</v>
          </cell>
          <cell r="BV851">
            <v>0</v>
          </cell>
          <cell r="BW851">
            <v>0</v>
          </cell>
          <cell r="CB851">
            <v>0</v>
          </cell>
          <cell r="CC851">
            <v>0</v>
          </cell>
          <cell r="CD851">
            <v>0</v>
          </cell>
          <cell r="CE851">
            <v>0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K851">
            <v>0</v>
          </cell>
          <cell r="CL851">
            <v>0</v>
          </cell>
          <cell r="CM851">
            <v>0</v>
          </cell>
          <cell r="CO851" t="str">
            <v>OLD</v>
          </cell>
        </row>
        <row r="852">
          <cell r="D852" t="str">
            <v>PFB-16</v>
          </cell>
          <cell r="E852" t="str">
            <v>DC</v>
          </cell>
          <cell r="F852" t="str">
            <v>DC2</v>
          </cell>
          <cell r="G852" t="str">
            <v>Rushita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  <cell r="BW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  <cell r="CK852">
            <v>0</v>
          </cell>
          <cell r="CL852">
            <v>0</v>
          </cell>
          <cell r="CM852">
            <v>0</v>
          </cell>
          <cell r="CO852" t="str">
            <v>OLD</v>
          </cell>
        </row>
        <row r="853">
          <cell r="D853" t="str">
            <v>PFB-17</v>
          </cell>
          <cell r="E853" t="str">
            <v>DC</v>
          </cell>
          <cell r="F853" t="str">
            <v>DC2</v>
          </cell>
          <cell r="G853" t="str">
            <v>Rushita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  <cell r="BU853">
            <v>0</v>
          </cell>
          <cell r="BV853">
            <v>0</v>
          </cell>
          <cell r="BW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  <cell r="CK853">
            <v>0</v>
          </cell>
          <cell r="CL853">
            <v>0</v>
          </cell>
          <cell r="CM853">
            <v>0</v>
          </cell>
          <cell r="CO853" t="str">
            <v>OLD</v>
          </cell>
        </row>
        <row r="854">
          <cell r="D854" t="str">
            <v>PFI-13</v>
          </cell>
          <cell r="E854" t="str">
            <v>DC</v>
          </cell>
          <cell r="F854" t="str">
            <v>DC2</v>
          </cell>
          <cell r="G854" t="str">
            <v>Rushita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</v>
          </cell>
          <cell r="BR854">
            <v>0</v>
          </cell>
          <cell r="BS854">
            <v>0</v>
          </cell>
          <cell r="BT854">
            <v>0</v>
          </cell>
          <cell r="BU854">
            <v>0</v>
          </cell>
          <cell r="BV854">
            <v>0</v>
          </cell>
          <cell r="BW854">
            <v>0</v>
          </cell>
          <cell r="CB854">
            <v>0</v>
          </cell>
          <cell r="CC854">
            <v>0</v>
          </cell>
          <cell r="CD854">
            <v>0</v>
          </cell>
          <cell r="CE854">
            <v>0</v>
          </cell>
          <cell r="CF854">
            <v>0</v>
          </cell>
          <cell r="CG854">
            <v>0</v>
          </cell>
          <cell r="CH854">
            <v>0</v>
          </cell>
          <cell r="CI854">
            <v>0</v>
          </cell>
          <cell r="CK854">
            <v>0</v>
          </cell>
          <cell r="CL854">
            <v>0</v>
          </cell>
          <cell r="CM854">
            <v>0</v>
          </cell>
          <cell r="CO854" t="str">
            <v>OLD</v>
          </cell>
        </row>
        <row r="855">
          <cell r="D855" t="str">
            <v>FAB-344</v>
          </cell>
          <cell r="E855" t="str">
            <v>DC</v>
          </cell>
          <cell r="F855" t="str">
            <v>DC2</v>
          </cell>
          <cell r="G855" t="str">
            <v>Rushita</v>
          </cell>
          <cell r="H855" t="str">
            <v>TOP 150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T855">
            <v>0</v>
          </cell>
          <cell r="BU855">
            <v>0</v>
          </cell>
          <cell r="BV855">
            <v>0</v>
          </cell>
          <cell r="BW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  <cell r="CK855">
            <v>0</v>
          </cell>
          <cell r="CL855">
            <v>0</v>
          </cell>
          <cell r="CM855">
            <v>0</v>
          </cell>
          <cell r="CO855" t="str">
            <v>OLD</v>
          </cell>
        </row>
        <row r="856">
          <cell r="D856" t="str">
            <v>FAB-345</v>
          </cell>
          <cell r="E856" t="str">
            <v>DC</v>
          </cell>
          <cell r="F856" t="str">
            <v>DC2</v>
          </cell>
          <cell r="G856" t="str">
            <v>Rushita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</v>
          </cell>
          <cell r="BR856">
            <v>0</v>
          </cell>
          <cell r="BS856">
            <v>0</v>
          </cell>
          <cell r="BT856">
            <v>0</v>
          </cell>
          <cell r="BU856">
            <v>0</v>
          </cell>
          <cell r="BV856">
            <v>0</v>
          </cell>
          <cell r="BW856">
            <v>0</v>
          </cell>
          <cell r="CB856">
            <v>0</v>
          </cell>
          <cell r="CC856">
            <v>0</v>
          </cell>
          <cell r="CD856">
            <v>0</v>
          </cell>
          <cell r="CE856">
            <v>0</v>
          </cell>
          <cell r="CF856">
            <v>0</v>
          </cell>
          <cell r="CG856">
            <v>0</v>
          </cell>
          <cell r="CH856">
            <v>0</v>
          </cell>
          <cell r="CI856">
            <v>0</v>
          </cell>
          <cell r="CK856">
            <v>0</v>
          </cell>
          <cell r="CL856">
            <v>0</v>
          </cell>
          <cell r="CM856">
            <v>0</v>
          </cell>
          <cell r="CO856" t="str">
            <v>OLD</v>
          </cell>
        </row>
        <row r="857">
          <cell r="D857" t="str">
            <v>GEN-SW04</v>
          </cell>
          <cell r="E857" t="str">
            <v>DC</v>
          </cell>
          <cell r="F857" t="str">
            <v>DC2</v>
          </cell>
          <cell r="G857" t="str">
            <v>Rushita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</v>
          </cell>
          <cell r="BR857">
            <v>0</v>
          </cell>
          <cell r="BS857">
            <v>0</v>
          </cell>
          <cell r="BT857">
            <v>0</v>
          </cell>
          <cell r="BU857">
            <v>0</v>
          </cell>
          <cell r="BV857">
            <v>0</v>
          </cell>
          <cell r="BW857">
            <v>0</v>
          </cell>
          <cell r="CB857">
            <v>0</v>
          </cell>
          <cell r="CC857">
            <v>0</v>
          </cell>
          <cell r="CD857">
            <v>0</v>
          </cell>
          <cell r="CE857">
            <v>0</v>
          </cell>
          <cell r="CF857">
            <v>0</v>
          </cell>
          <cell r="CG857">
            <v>0</v>
          </cell>
          <cell r="CH857">
            <v>0</v>
          </cell>
          <cell r="CI857">
            <v>0</v>
          </cell>
          <cell r="CK857">
            <v>0</v>
          </cell>
          <cell r="CL857">
            <v>0</v>
          </cell>
          <cell r="CM857">
            <v>0</v>
          </cell>
          <cell r="CO857" t="str">
            <v>OLD</v>
          </cell>
        </row>
        <row r="858">
          <cell r="D858" t="str">
            <v>FAB-04</v>
          </cell>
          <cell r="E858" t="str">
            <v>DC</v>
          </cell>
          <cell r="F858" t="str">
            <v>DC2</v>
          </cell>
          <cell r="G858" t="str">
            <v>Rushita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T858">
            <v>0</v>
          </cell>
          <cell r="BU858">
            <v>0</v>
          </cell>
          <cell r="BV858">
            <v>0</v>
          </cell>
          <cell r="BW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  <cell r="CK858">
            <v>0</v>
          </cell>
          <cell r="CL858">
            <v>0</v>
          </cell>
          <cell r="CM858">
            <v>0</v>
          </cell>
          <cell r="CO858" t="str">
            <v>OLD</v>
          </cell>
        </row>
        <row r="859">
          <cell r="D859" t="str">
            <v>PF-RP18</v>
          </cell>
          <cell r="E859" t="str">
            <v>DC</v>
          </cell>
          <cell r="F859" t="str">
            <v>DC2</v>
          </cell>
          <cell r="G859" t="str">
            <v>Rushita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>
            <v>0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</v>
          </cell>
          <cell r="BR859">
            <v>0</v>
          </cell>
          <cell r="BS859">
            <v>0</v>
          </cell>
          <cell r="BT859">
            <v>0</v>
          </cell>
          <cell r="BU859">
            <v>0</v>
          </cell>
          <cell r="BV859">
            <v>0</v>
          </cell>
          <cell r="BW859">
            <v>0</v>
          </cell>
          <cell r="CB859">
            <v>0</v>
          </cell>
          <cell r="CC859">
            <v>0</v>
          </cell>
          <cell r="CD859">
            <v>0</v>
          </cell>
          <cell r="CE859">
            <v>0</v>
          </cell>
          <cell r="CF859">
            <v>0</v>
          </cell>
          <cell r="CG859">
            <v>0</v>
          </cell>
          <cell r="CH859">
            <v>0</v>
          </cell>
          <cell r="CI859">
            <v>0</v>
          </cell>
          <cell r="CK859">
            <v>0</v>
          </cell>
          <cell r="CL859">
            <v>0</v>
          </cell>
          <cell r="CM859">
            <v>0</v>
          </cell>
          <cell r="CO859" t="str">
            <v>OLD</v>
          </cell>
        </row>
        <row r="860">
          <cell r="D860" t="str">
            <v>PF-330</v>
          </cell>
          <cell r="E860" t="str">
            <v>DC</v>
          </cell>
          <cell r="F860" t="str">
            <v>DC2</v>
          </cell>
          <cell r="G860" t="str">
            <v>Rushita</v>
          </cell>
          <cell r="H860" t="str">
            <v>TOP 150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  <cell r="BT860">
            <v>0</v>
          </cell>
          <cell r="BU860">
            <v>0</v>
          </cell>
          <cell r="BV860">
            <v>0</v>
          </cell>
          <cell r="BW860">
            <v>0</v>
          </cell>
          <cell r="CB860">
            <v>0</v>
          </cell>
          <cell r="CC860">
            <v>0</v>
          </cell>
          <cell r="CD860">
            <v>0</v>
          </cell>
          <cell r="CE860">
            <v>0</v>
          </cell>
          <cell r="CF860">
            <v>0</v>
          </cell>
          <cell r="CG860">
            <v>0</v>
          </cell>
          <cell r="CH860">
            <v>0</v>
          </cell>
          <cell r="CI860">
            <v>0</v>
          </cell>
          <cell r="CK860">
            <v>0</v>
          </cell>
          <cell r="CL860">
            <v>0</v>
          </cell>
          <cell r="CM860">
            <v>0</v>
          </cell>
          <cell r="CO860" t="str">
            <v>OLD</v>
          </cell>
        </row>
        <row r="861">
          <cell r="D861" t="str">
            <v>PFB-10</v>
          </cell>
          <cell r="E861" t="str">
            <v>DC</v>
          </cell>
          <cell r="F861" t="str">
            <v>DC2</v>
          </cell>
          <cell r="G861" t="str">
            <v>Rushita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T861">
            <v>0</v>
          </cell>
          <cell r="BU861">
            <v>0</v>
          </cell>
          <cell r="BV861">
            <v>0</v>
          </cell>
          <cell r="BW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0</v>
          </cell>
          <cell r="CG861">
            <v>0</v>
          </cell>
          <cell r="CH861">
            <v>0</v>
          </cell>
          <cell r="CI861">
            <v>0</v>
          </cell>
          <cell r="CK861">
            <v>0</v>
          </cell>
          <cell r="CL861">
            <v>0</v>
          </cell>
          <cell r="CM861">
            <v>0</v>
          </cell>
          <cell r="CO861" t="str">
            <v>OLD</v>
          </cell>
        </row>
        <row r="862">
          <cell r="D862" t="str">
            <v>PFB-11</v>
          </cell>
          <cell r="E862" t="str">
            <v>DC</v>
          </cell>
          <cell r="F862" t="str">
            <v>DC2</v>
          </cell>
          <cell r="G862" t="str">
            <v>Rushita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T862">
            <v>0</v>
          </cell>
          <cell r="BU862">
            <v>0</v>
          </cell>
          <cell r="BV862">
            <v>0</v>
          </cell>
          <cell r="BW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0</v>
          </cell>
          <cell r="CG862">
            <v>0</v>
          </cell>
          <cell r="CH862">
            <v>0</v>
          </cell>
          <cell r="CI862">
            <v>0</v>
          </cell>
          <cell r="CK862">
            <v>0</v>
          </cell>
          <cell r="CL862">
            <v>0</v>
          </cell>
          <cell r="CM862">
            <v>0</v>
          </cell>
          <cell r="CO862" t="str">
            <v>OLD</v>
          </cell>
        </row>
        <row r="863">
          <cell r="D863" t="str">
            <v>FAB-350</v>
          </cell>
          <cell r="E863" t="str">
            <v>DC</v>
          </cell>
          <cell r="F863" t="str">
            <v>DC2</v>
          </cell>
          <cell r="G863" t="str">
            <v>Rushita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>
            <v>0</v>
          </cell>
          <cell r="BJ863">
            <v>0</v>
          </cell>
          <cell r="BK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0</v>
          </cell>
          <cell r="BR863">
            <v>0</v>
          </cell>
          <cell r="BS863">
            <v>0</v>
          </cell>
          <cell r="BT863">
            <v>0</v>
          </cell>
          <cell r="BU863">
            <v>0</v>
          </cell>
          <cell r="BV863">
            <v>0</v>
          </cell>
          <cell r="BW863">
            <v>0</v>
          </cell>
          <cell r="CB863">
            <v>0</v>
          </cell>
          <cell r="CC863">
            <v>0</v>
          </cell>
          <cell r="CD863">
            <v>0</v>
          </cell>
          <cell r="CE863">
            <v>0</v>
          </cell>
          <cell r="CF863">
            <v>0</v>
          </cell>
          <cell r="CG863">
            <v>0</v>
          </cell>
          <cell r="CH863">
            <v>0</v>
          </cell>
          <cell r="CI863">
            <v>0</v>
          </cell>
          <cell r="CK863">
            <v>0</v>
          </cell>
          <cell r="CL863">
            <v>0</v>
          </cell>
          <cell r="CM863">
            <v>0</v>
          </cell>
          <cell r="CO863" t="str">
            <v>OLD</v>
          </cell>
        </row>
        <row r="864">
          <cell r="D864" t="str">
            <v>FAB-09B</v>
          </cell>
          <cell r="E864" t="str">
            <v>DC</v>
          </cell>
          <cell r="F864" t="str">
            <v>DC2</v>
          </cell>
          <cell r="G864" t="str">
            <v>Rushita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>
            <v>0</v>
          </cell>
          <cell r="BT864">
            <v>0</v>
          </cell>
          <cell r="BU864">
            <v>0</v>
          </cell>
          <cell r="BV864">
            <v>0</v>
          </cell>
          <cell r="BW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0</v>
          </cell>
          <cell r="CG864">
            <v>0</v>
          </cell>
          <cell r="CH864">
            <v>0</v>
          </cell>
          <cell r="CI864">
            <v>0</v>
          </cell>
          <cell r="CK864">
            <v>0</v>
          </cell>
          <cell r="CL864">
            <v>0</v>
          </cell>
          <cell r="CM864">
            <v>0</v>
          </cell>
          <cell r="CO864" t="str">
            <v>OLD</v>
          </cell>
        </row>
        <row r="865">
          <cell r="D865" t="str">
            <v>FAB-351</v>
          </cell>
          <cell r="E865" t="str">
            <v>DC</v>
          </cell>
          <cell r="F865" t="str">
            <v>DC2</v>
          </cell>
          <cell r="G865" t="str">
            <v>Rushita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  <cell r="BW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  <cell r="CK865">
            <v>0</v>
          </cell>
          <cell r="CL865">
            <v>0</v>
          </cell>
          <cell r="CM865">
            <v>0</v>
          </cell>
          <cell r="CO865" t="str">
            <v>OLD</v>
          </cell>
        </row>
        <row r="866">
          <cell r="D866" t="str">
            <v>ECO-03</v>
          </cell>
          <cell r="E866" t="str">
            <v>DC</v>
          </cell>
          <cell r="F866" t="str">
            <v>DC2</v>
          </cell>
          <cell r="G866" t="str">
            <v>Rushita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  <cell r="BK866">
            <v>0</v>
          </cell>
          <cell r="BL866">
            <v>0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0</v>
          </cell>
          <cell r="BR866">
            <v>0</v>
          </cell>
          <cell r="BS866">
            <v>0</v>
          </cell>
          <cell r="BT866">
            <v>0</v>
          </cell>
          <cell r="BU866">
            <v>0</v>
          </cell>
          <cell r="BV866">
            <v>0</v>
          </cell>
          <cell r="BW866">
            <v>0</v>
          </cell>
          <cell r="CB866">
            <v>0</v>
          </cell>
          <cell r="CC866">
            <v>0</v>
          </cell>
          <cell r="CD866">
            <v>0</v>
          </cell>
          <cell r="CE866">
            <v>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K866">
            <v>0</v>
          </cell>
          <cell r="CL866">
            <v>0</v>
          </cell>
          <cell r="CM866">
            <v>0</v>
          </cell>
          <cell r="CO866" t="str">
            <v>OLD</v>
          </cell>
        </row>
        <row r="867">
          <cell r="D867" t="str">
            <v>ECO-11</v>
          </cell>
          <cell r="E867" t="str">
            <v>DC</v>
          </cell>
          <cell r="F867" t="str">
            <v>DC2</v>
          </cell>
          <cell r="G867" t="str">
            <v>Rushita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  <cell r="CB867">
            <v>0</v>
          </cell>
          <cell r="CC867">
            <v>0</v>
          </cell>
          <cell r="CD867">
            <v>0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K867">
            <v>0</v>
          </cell>
          <cell r="CL867">
            <v>0</v>
          </cell>
          <cell r="CM867">
            <v>0</v>
          </cell>
          <cell r="CO867" t="str">
            <v>OLD</v>
          </cell>
        </row>
        <row r="868">
          <cell r="D868" t="str">
            <v>ECO-12</v>
          </cell>
          <cell r="E868" t="str">
            <v>DC</v>
          </cell>
          <cell r="F868" t="str">
            <v>DC2</v>
          </cell>
          <cell r="G868" t="str">
            <v>Rushita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  <cell r="BW868">
            <v>0</v>
          </cell>
          <cell r="CB868">
            <v>0</v>
          </cell>
          <cell r="CC868">
            <v>0</v>
          </cell>
          <cell r="CD868">
            <v>0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K868">
            <v>0</v>
          </cell>
          <cell r="CL868">
            <v>0</v>
          </cell>
          <cell r="CM868">
            <v>0</v>
          </cell>
          <cell r="CO868" t="str">
            <v>OLD</v>
          </cell>
        </row>
        <row r="869">
          <cell r="D869" t="str">
            <v>ECO-13</v>
          </cell>
          <cell r="E869" t="str">
            <v>DC</v>
          </cell>
          <cell r="F869" t="str">
            <v>DC2</v>
          </cell>
          <cell r="G869" t="str">
            <v>Rushita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J869">
            <v>0</v>
          </cell>
          <cell r="BK869">
            <v>0</v>
          </cell>
          <cell r="BL869">
            <v>0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0</v>
          </cell>
          <cell r="BR869">
            <v>0</v>
          </cell>
          <cell r="BS869">
            <v>0</v>
          </cell>
          <cell r="BT869">
            <v>0</v>
          </cell>
          <cell r="BU869">
            <v>0</v>
          </cell>
          <cell r="BV869">
            <v>0</v>
          </cell>
          <cell r="BW869">
            <v>0</v>
          </cell>
          <cell r="CB869">
            <v>0</v>
          </cell>
          <cell r="CC869">
            <v>0</v>
          </cell>
          <cell r="CD869">
            <v>0</v>
          </cell>
          <cell r="CE869">
            <v>0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K869">
            <v>0</v>
          </cell>
          <cell r="CL869">
            <v>0</v>
          </cell>
          <cell r="CM869">
            <v>0</v>
          </cell>
          <cell r="CO869" t="str">
            <v>OLD</v>
          </cell>
        </row>
        <row r="870">
          <cell r="D870" t="str">
            <v>ECO-14</v>
          </cell>
          <cell r="E870" t="str">
            <v>DC</v>
          </cell>
          <cell r="F870" t="str">
            <v>DC2</v>
          </cell>
          <cell r="G870" t="str">
            <v>Rushita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T870">
            <v>0</v>
          </cell>
          <cell r="BU870">
            <v>0</v>
          </cell>
          <cell r="BV870">
            <v>0</v>
          </cell>
          <cell r="BW870">
            <v>0</v>
          </cell>
          <cell r="CB870">
            <v>0</v>
          </cell>
          <cell r="CC870">
            <v>0</v>
          </cell>
          <cell r="CD870">
            <v>0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K870">
            <v>0</v>
          </cell>
          <cell r="CL870">
            <v>0</v>
          </cell>
          <cell r="CM870">
            <v>0</v>
          </cell>
          <cell r="CO870" t="str">
            <v>OLD</v>
          </cell>
        </row>
        <row r="871">
          <cell r="D871" t="str">
            <v>ECO-15</v>
          </cell>
          <cell r="E871" t="str">
            <v>DC</v>
          </cell>
          <cell r="F871" t="str">
            <v>DC2</v>
          </cell>
          <cell r="G871" t="str">
            <v>Rushita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T871">
            <v>0</v>
          </cell>
          <cell r="BU871">
            <v>0</v>
          </cell>
          <cell r="BV871">
            <v>0</v>
          </cell>
          <cell r="BW871">
            <v>0</v>
          </cell>
          <cell r="CB871">
            <v>0</v>
          </cell>
          <cell r="CC871">
            <v>0</v>
          </cell>
          <cell r="CD871">
            <v>0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K871">
            <v>0</v>
          </cell>
          <cell r="CL871">
            <v>0</v>
          </cell>
          <cell r="CM871">
            <v>0</v>
          </cell>
          <cell r="CO871" t="str">
            <v>OLD</v>
          </cell>
        </row>
        <row r="872">
          <cell r="D872" t="str">
            <v>ECO-18</v>
          </cell>
          <cell r="E872" t="str">
            <v>DC</v>
          </cell>
          <cell r="F872" t="str">
            <v>DC2</v>
          </cell>
          <cell r="G872" t="str">
            <v>Rushita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</v>
          </cell>
          <cell r="BR872">
            <v>0</v>
          </cell>
          <cell r="BS872">
            <v>0</v>
          </cell>
          <cell r="BT872">
            <v>0</v>
          </cell>
          <cell r="BU872">
            <v>0</v>
          </cell>
          <cell r="BV872">
            <v>0</v>
          </cell>
          <cell r="BW872">
            <v>0</v>
          </cell>
          <cell r="CB872">
            <v>0</v>
          </cell>
          <cell r="CC872">
            <v>0</v>
          </cell>
          <cell r="CD872">
            <v>0</v>
          </cell>
          <cell r="CE872">
            <v>0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K872">
            <v>0</v>
          </cell>
          <cell r="CL872">
            <v>0</v>
          </cell>
          <cell r="CM872">
            <v>0</v>
          </cell>
          <cell r="CO872" t="str">
            <v>OLD</v>
          </cell>
        </row>
        <row r="873">
          <cell r="D873" t="str">
            <v>ECO-19</v>
          </cell>
          <cell r="E873" t="str">
            <v>DC</v>
          </cell>
          <cell r="F873" t="str">
            <v>DC2</v>
          </cell>
          <cell r="G873" t="str">
            <v>Rushita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>
            <v>0</v>
          </cell>
          <cell r="CB873">
            <v>0</v>
          </cell>
          <cell r="CC873">
            <v>0</v>
          </cell>
          <cell r="CD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K873">
            <v>0</v>
          </cell>
          <cell r="CL873">
            <v>0</v>
          </cell>
          <cell r="CM873">
            <v>0</v>
          </cell>
          <cell r="CO873" t="str">
            <v>OLD</v>
          </cell>
        </row>
        <row r="874">
          <cell r="D874" t="str">
            <v>ECO-20</v>
          </cell>
          <cell r="E874" t="str">
            <v>DC</v>
          </cell>
          <cell r="F874" t="str">
            <v>DC2</v>
          </cell>
          <cell r="G874" t="str">
            <v>Rushita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  <cell r="BW874">
            <v>0</v>
          </cell>
          <cell r="CB874">
            <v>0</v>
          </cell>
          <cell r="CC874">
            <v>0</v>
          </cell>
          <cell r="CD874">
            <v>0</v>
          </cell>
          <cell r="CE874">
            <v>0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K874">
            <v>0</v>
          </cell>
          <cell r="CL874">
            <v>0</v>
          </cell>
          <cell r="CM874">
            <v>0</v>
          </cell>
          <cell r="CO874" t="str">
            <v>OLD</v>
          </cell>
        </row>
        <row r="875">
          <cell r="D875" t="str">
            <v>ECO-21</v>
          </cell>
          <cell r="E875" t="str">
            <v>DC</v>
          </cell>
          <cell r="F875" t="str">
            <v>DC2</v>
          </cell>
          <cell r="G875" t="str">
            <v>Rushita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</v>
          </cell>
          <cell r="BR875">
            <v>0</v>
          </cell>
          <cell r="BS875">
            <v>0</v>
          </cell>
          <cell r="BT875">
            <v>0</v>
          </cell>
          <cell r="BU875">
            <v>0</v>
          </cell>
          <cell r="BV875">
            <v>0</v>
          </cell>
          <cell r="BW875">
            <v>0</v>
          </cell>
          <cell r="CB875">
            <v>0</v>
          </cell>
          <cell r="CC875">
            <v>0</v>
          </cell>
          <cell r="CD875">
            <v>0</v>
          </cell>
          <cell r="CE875">
            <v>0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K875">
            <v>0</v>
          </cell>
          <cell r="CL875">
            <v>0</v>
          </cell>
          <cell r="CM875">
            <v>0</v>
          </cell>
          <cell r="CO875" t="str">
            <v>OLD</v>
          </cell>
        </row>
        <row r="876">
          <cell r="D876" t="str">
            <v>ECO-22</v>
          </cell>
          <cell r="E876" t="str">
            <v>DC</v>
          </cell>
          <cell r="F876" t="str">
            <v>DC2</v>
          </cell>
          <cell r="G876" t="str">
            <v>Rushita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  <cell r="CB876">
            <v>0</v>
          </cell>
          <cell r="CC876">
            <v>0</v>
          </cell>
          <cell r="CD876">
            <v>0</v>
          </cell>
          <cell r="CE876">
            <v>0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K876">
            <v>0</v>
          </cell>
          <cell r="CL876">
            <v>0</v>
          </cell>
          <cell r="CM876">
            <v>0</v>
          </cell>
          <cell r="CO876" t="str">
            <v>OLD</v>
          </cell>
        </row>
        <row r="877">
          <cell r="D877" t="str">
            <v>ECO-23</v>
          </cell>
          <cell r="E877" t="str">
            <v>DC</v>
          </cell>
          <cell r="F877" t="str">
            <v>DC2</v>
          </cell>
          <cell r="G877" t="str">
            <v>Rushita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</v>
          </cell>
          <cell r="BR877">
            <v>0</v>
          </cell>
          <cell r="BS877">
            <v>0</v>
          </cell>
          <cell r="BT877">
            <v>0</v>
          </cell>
          <cell r="BU877">
            <v>0</v>
          </cell>
          <cell r="BV877">
            <v>0</v>
          </cell>
          <cell r="BW877">
            <v>0</v>
          </cell>
          <cell r="CB877">
            <v>0</v>
          </cell>
          <cell r="CC877">
            <v>0</v>
          </cell>
          <cell r="CD877">
            <v>0</v>
          </cell>
          <cell r="CE877">
            <v>0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  <cell r="CK877">
            <v>0</v>
          </cell>
          <cell r="CL877">
            <v>0</v>
          </cell>
          <cell r="CM877">
            <v>0</v>
          </cell>
          <cell r="CO877" t="str">
            <v>OLD</v>
          </cell>
        </row>
        <row r="878">
          <cell r="D878" t="str">
            <v>ECO-24</v>
          </cell>
          <cell r="E878" t="str">
            <v>DC</v>
          </cell>
          <cell r="F878" t="str">
            <v>DC2</v>
          </cell>
          <cell r="G878" t="str">
            <v>Rushita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J878">
            <v>0</v>
          </cell>
          <cell r="BK878">
            <v>0</v>
          </cell>
          <cell r="BL878">
            <v>0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</v>
          </cell>
          <cell r="BR878">
            <v>0</v>
          </cell>
          <cell r="BS878">
            <v>0</v>
          </cell>
          <cell r="BT878">
            <v>0</v>
          </cell>
          <cell r="BU878">
            <v>0</v>
          </cell>
          <cell r="BV878">
            <v>0</v>
          </cell>
          <cell r="BW878">
            <v>0</v>
          </cell>
          <cell r="CB878">
            <v>0</v>
          </cell>
          <cell r="CC878">
            <v>0</v>
          </cell>
          <cell r="CD878">
            <v>0</v>
          </cell>
          <cell r="CE878">
            <v>0</v>
          </cell>
          <cell r="CF878">
            <v>0</v>
          </cell>
          <cell r="CG878">
            <v>0</v>
          </cell>
          <cell r="CH878">
            <v>0</v>
          </cell>
          <cell r="CI878">
            <v>0</v>
          </cell>
          <cell r="CK878">
            <v>0</v>
          </cell>
          <cell r="CL878">
            <v>0</v>
          </cell>
          <cell r="CM878">
            <v>0</v>
          </cell>
          <cell r="CO878" t="str">
            <v>OLD</v>
          </cell>
        </row>
        <row r="879">
          <cell r="D879" t="str">
            <v>ECO-25</v>
          </cell>
          <cell r="E879" t="str">
            <v>DC</v>
          </cell>
          <cell r="F879" t="str">
            <v>DC2</v>
          </cell>
          <cell r="G879" t="str">
            <v>Rushita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  <cell r="BK879">
            <v>0</v>
          </cell>
          <cell r="BL879">
            <v>0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</v>
          </cell>
          <cell r="BR879">
            <v>0</v>
          </cell>
          <cell r="BS879">
            <v>0</v>
          </cell>
          <cell r="BT879">
            <v>0</v>
          </cell>
          <cell r="BU879">
            <v>0</v>
          </cell>
          <cell r="BV879">
            <v>0</v>
          </cell>
          <cell r="BW879">
            <v>0</v>
          </cell>
          <cell r="CB879">
            <v>0</v>
          </cell>
          <cell r="CC879">
            <v>0</v>
          </cell>
          <cell r="CD879">
            <v>0</v>
          </cell>
          <cell r="CE879">
            <v>0</v>
          </cell>
          <cell r="CF879">
            <v>0</v>
          </cell>
          <cell r="CG879">
            <v>0</v>
          </cell>
          <cell r="CH879">
            <v>0</v>
          </cell>
          <cell r="CI879">
            <v>0</v>
          </cell>
          <cell r="CK879">
            <v>0</v>
          </cell>
          <cell r="CL879">
            <v>0</v>
          </cell>
          <cell r="CM879">
            <v>0</v>
          </cell>
          <cell r="CO879" t="str">
            <v>OLD</v>
          </cell>
        </row>
        <row r="880">
          <cell r="D880" t="str">
            <v>ECO-26</v>
          </cell>
          <cell r="E880" t="str">
            <v>DC</v>
          </cell>
          <cell r="F880" t="str">
            <v>DC2</v>
          </cell>
          <cell r="G880" t="str">
            <v>Rushita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J880">
            <v>0</v>
          </cell>
          <cell r="BK880">
            <v>0</v>
          </cell>
          <cell r="BL880">
            <v>0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</v>
          </cell>
          <cell r="BR880">
            <v>0</v>
          </cell>
          <cell r="BS880">
            <v>0</v>
          </cell>
          <cell r="BT880">
            <v>0</v>
          </cell>
          <cell r="BU880">
            <v>0</v>
          </cell>
          <cell r="BV880">
            <v>0</v>
          </cell>
          <cell r="BW880">
            <v>0</v>
          </cell>
          <cell r="CB880">
            <v>0</v>
          </cell>
          <cell r="CC880">
            <v>0</v>
          </cell>
          <cell r="CD880">
            <v>0</v>
          </cell>
          <cell r="CE880">
            <v>0</v>
          </cell>
          <cell r="CF880">
            <v>0</v>
          </cell>
          <cell r="CG880">
            <v>0</v>
          </cell>
          <cell r="CH880">
            <v>0</v>
          </cell>
          <cell r="CI880">
            <v>0</v>
          </cell>
          <cell r="CK880">
            <v>0</v>
          </cell>
          <cell r="CL880">
            <v>0</v>
          </cell>
          <cell r="CM880">
            <v>0</v>
          </cell>
          <cell r="CO880" t="str">
            <v>OLD</v>
          </cell>
        </row>
        <row r="881">
          <cell r="D881" t="str">
            <v>ECO-27</v>
          </cell>
          <cell r="E881" t="str">
            <v>DC</v>
          </cell>
          <cell r="F881" t="str">
            <v>DC2</v>
          </cell>
          <cell r="G881" t="str">
            <v>Rushita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>
            <v>0</v>
          </cell>
          <cell r="BJ881">
            <v>0</v>
          </cell>
          <cell r="BK881">
            <v>0</v>
          </cell>
          <cell r="BL881">
            <v>0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</v>
          </cell>
          <cell r="BR881">
            <v>0</v>
          </cell>
          <cell r="BS881">
            <v>0</v>
          </cell>
          <cell r="BT881">
            <v>0</v>
          </cell>
          <cell r="BU881">
            <v>0</v>
          </cell>
          <cell r="BV881">
            <v>0</v>
          </cell>
          <cell r="BW881">
            <v>0</v>
          </cell>
          <cell r="CB881">
            <v>0</v>
          </cell>
          <cell r="CC881">
            <v>0</v>
          </cell>
          <cell r="CD881">
            <v>0</v>
          </cell>
          <cell r="CE881">
            <v>0</v>
          </cell>
          <cell r="CF881">
            <v>0</v>
          </cell>
          <cell r="CG881">
            <v>0</v>
          </cell>
          <cell r="CH881">
            <v>0</v>
          </cell>
          <cell r="CI881">
            <v>0</v>
          </cell>
          <cell r="CK881">
            <v>0</v>
          </cell>
          <cell r="CL881">
            <v>0</v>
          </cell>
          <cell r="CM881">
            <v>0</v>
          </cell>
          <cell r="CO881" t="str">
            <v>OLD</v>
          </cell>
        </row>
        <row r="882">
          <cell r="D882" t="str">
            <v>FAB-353</v>
          </cell>
          <cell r="E882" t="str">
            <v>DC</v>
          </cell>
          <cell r="F882" t="str">
            <v>DC2</v>
          </cell>
          <cell r="G882" t="str">
            <v>Rushita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  <cell r="BT882">
            <v>0</v>
          </cell>
          <cell r="BU882">
            <v>0</v>
          </cell>
          <cell r="BV882">
            <v>0</v>
          </cell>
          <cell r="BW882">
            <v>0</v>
          </cell>
          <cell r="CB882">
            <v>0</v>
          </cell>
          <cell r="CC882">
            <v>0</v>
          </cell>
          <cell r="CD882">
            <v>0</v>
          </cell>
          <cell r="CE882">
            <v>0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  <cell r="CK882">
            <v>0</v>
          </cell>
          <cell r="CL882">
            <v>0</v>
          </cell>
          <cell r="CM882">
            <v>0</v>
          </cell>
          <cell r="CO882" t="str">
            <v>OLD</v>
          </cell>
        </row>
        <row r="883">
          <cell r="D883" t="str">
            <v>FAB-354</v>
          </cell>
          <cell r="E883" t="str">
            <v>DC</v>
          </cell>
          <cell r="F883" t="str">
            <v>DC2</v>
          </cell>
          <cell r="G883" t="str">
            <v>Rushita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>
            <v>0</v>
          </cell>
          <cell r="BK883">
            <v>0</v>
          </cell>
          <cell r="BL883">
            <v>0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0</v>
          </cell>
          <cell r="BR883">
            <v>0</v>
          </cell>
          <cell r="BS883">
            <v>0</v>
          </cell>
          <cell r="BT883">
            <v>0</v>
          </cell>
          <cell r="BU883">
            <v>0</v>
          </cell>
          <cell r="BV883">
            <v>0</v>
          </cell>
          <cell r="BW883">
            <v>0</v>
          </cell>
          <cell r="CB883">
            <v>0</v>
          </cell>
          <cell r="CC883">
            <v>0</v>
          </cell>
          <cell r="CD883">
            <v>0</v>
          </cell>
          <cell r="CE883">
            <v>0</v>
          </cell>
          <cell r="CF883">
            <v>0</v>
          </cell>
          <cell r="CG883">
            <v>0</v>
          </cell>
          <cell r="CH883">
            <v>0</v>
          </cell>
          <cell r="CI883">
            <v>0</v>
          </cell>
          <cell r="CK883">
            <v>0</v>
          </cell>
          <cell r="CL883">
            <v>0</v>
          </cell>
          <cell r="CM883">
            <v>0</v>
          </cell>
          <cell r="CO883" t="str">
            <v>OLD</v>
          </cell>
        </row>
        <row r="884">
          <cell r="D884" t="str">
            <v>FAB-359</v>
          </cell>
          <cell r="E884" t="str">
            <v>DC</v>
          </cell>
          <cell r="F884" t="str">
            <v>DC2</v>
          </cell>
          <cell r="G884" t="str">
            <v>Rushita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0</v>
          </cell>
          <cell r="BK884">
            <v>0</v>
          </cell>
          <cell r="BL884">
            <v>0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</v>
          </cell>
          <cell r="BR884">
            <v>0</v>
          </cell>
          <cell r="BS884">
            <v>0</v>
          </cell>
          <cell r="BT884">
            <v>0</v>
          </cell>
          <cell r="BU884">
            <v>0</v>
          </cell>
          <cell r="BV884">
            <v>0</v>
          </cell>
          <cell r="BW884">
            <v>0</v>
          </cell>
          <cell r="CB884">
            <v>0</v>
          </cell>
          <cell r="CC884">
            <v>0</v>
          </cell>
          <cell r="CD884">
            <v>0</v>
          </cell>
          <cell r="CE884">
            <v>0</v>
          </cell>
          <cell r="CF884">
            <v>0</v>
          </cell>
          <cell r="CG884">
            <v>0</v>
          </cell>
          <cell r="CH884">
            <v>0</v>
          </cell>
          <cell r="CI884">
            <v>0</v>
          </cell>
          <cell r="CK884">
            <v>0</v>
          </cell>
          <cell r="CL884">
            <v>0</v>
          </cell>
          <cell r="CM884">
            <v>0</v>
          </cell>
          <cell r="CO884" t="str">
            <v>OLD</v>
          </cell>
        </row>
        <row r="885">
          <cell r="D885" t="str">
            <v>FAB-AC01</v>
          </cell>
          <cell r="E885" t="str">
            <v>DC</v>
          </cell>
          <cell r="F885" t="str">
            <v>DC2</v>
          </cell>
          <cell r="G885" t="str">
            <v>Rushita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T885">
            <v>0</v>
          </cell>
          <cell r="BU885">
            <v>0</v>
          </cell>
          <cell r="BV885">
            <v>0</v>
          </cell>
          <cell r="BW885">
            <v>0</v>
          </cell>
          <cell r="CB885">
            <v>0</v>
          </cell>
          <cell r="CC885">
            <v>0</v>
          </cell>
          <cell r="CD885">
            <v>0</v>
          </cell>
          <cell r="CE885">
            <v>0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  <cell r="CK885">
            <v>0</v>
          </cell>
          <cell r="CL885">
            <v>0</v>
          </cell>
          <cell r="CM885">
            <v>0</v>
          </cell>
          <cell r="CO885" t="str">
            <v>OLD</v>
          </cell>
        </row>
        <row r="886">
          <cell r="D886" t="str">
            <v>FAB-AC02</v>
          </cell>
          <cell r="E886" t="str">
            <v>DC</v>
          </cell>
          <cell r="F886" t="str">
            <v>DC2</v>
          </cell>
          <cell r="G886" t="str">
            <v>Rushita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>
            <v>0</v>
          </cell>
          <cell r="BK886">
            <v>0</v>
          </cell>
          <cell r="BL886">
            <v>0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</v>
          </cell>
          <cell r="BR886">
            <v>0</v>
          </cell>
          <cell r="BS886">
            <v>0</v>
          </cell>
          <cell r="BT886">
            <v>0</v>
          </cell>
          <cell r="BU886">
            <v>0</v>
          </cell>
          <cell r="BV886">
            <v>0</v>
          </cell>
          <cell r="BW886">
            <v>0</v>
          </cell>
          <cell r="CB886">
            <v>0</v>
          </cell>
          <cell r="CC886">
            <v>0</v>
          </cell>
          <cell r="CD886">
            <v>0</v>
          </cell>
          <cell r="CE886">
            <v>0</v>
          </cell>
          <cell r="CF886">
            <v>0</v>
          </cell>
          <cell r="CG886">
            <v>0</v>
          </cell>
          <cell r="CH886">
            <v>0</v>
          </cell>
          <cell r="CI886">
            <v>0</v>
          </cell>
          <cell r="CK886">
            <v>0</v>
          </cell>
          <cell r="CL886">
            <v>0</v>
          </cell>
          <cell r="CM886">
            <v>0</v>
          </cell>
          <cell r="CO886" t="str">
            <v>OLD</v>
          </cell>
        </row>
        <row r="887">
          <cell r="D887" t="str">
            <v>FAB-370</v>
          </cell>
          <cell r="E887" t="str">
            <v>DC</v>
          </cell>
          <cell r="F887" t="str">
            <v>DC2</v>
          </cell>
          <cell r="G887" t="str">
            <v>Rushita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J887">
            <v>0</v>
          </cell>
          <cell r="BK887">
            <v>0</v>
          </cell>
          <cell r="BL887">
            <v>0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</v>
          </cell>
          <cell r="BR887">
            <v>0</v>
          </cell>
          <cell r="BS887">
            <v>0</v>
          </cell>
          <cell r="BT887">
            <v>0</v>
          </cell>
          <cell r="BU887">
            <v>0</v>
          </cell>
          <cell r="BV887">
            <v>0</v>
          </cell>
          <cell r="BW887">
            <v>0</v>
          </cell>
          <cell r="CB887">
            <v>0</v>
          </cell>
          <cell r="CC887">
            <v>0</v>
          </cell>
          <cell r="CD887">
            <v>0</v>
          </cell>
          <cell r="CE887">
            <v>0</v>
          </cell>
          <cell r="CF887">
            <v>0</v>
          </cell>
          <cell r="CG887">
            <v>0</v>
          </cell>
          <cell r="CH887">
            <v>0</v>
          </cell>
          <cell r="CI887">
            <v>0</v>
          </cell>
          <cell r="CK887">
            <v>0</v>
          </cell>
          <cell r="CL887">
            <v>0</v>
          </cell>
          <cell r="CM887">
            <v>0</v>
          </cell>
          <cell r="CO887" t="str">
            <v>OLD</v>
          </cell>
        </row>
        <row r="888">
          <cell r="D888" t="str">
            <v>FAB-371</v>
          </cell>
          <cell r="E888" t="str">
            <v>DC</v>
          </cell>
          <cell r="F888" t="str">
            <v>DC2</v>
          </cell>
          <cell r="G888" t="str">
            <v>Rushita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  <cell r="BW888">
            <v>0</v>
          </cell>
          <cell r="CB888">
            <v>0</v>
          </cell>
          <cell r="CC888">
            <v>0</v>
          </cell>
          <cell r="CD888">
            <v>0</v>
          </cell>
          <cell r="CE888">
            <v>0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  <cell r="CK888">
            <v>0</v>
          </cell>
          <cell r="CL888">
            <v>0</v>
          </cell>
          <cell r="CM888">
            <v>0</v>
          </cell>
          <cell r="CO888" t="str">
            <v>OLD</v>
          </cell>
        </row>
        <row r="889">
          <cell r="D889" t="str">
            <v>FAB-372</v>
          </cell>
          <cell r="E889" t="str">
            <v>DC</v>
          </cell>
          <cell r="F889" t="str">
            <v>DC2</v>
          </cell>
          <cell r="G889" t="str">
            <v>Rushita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0</v>
          </cell>
          <cell r="BI889">
            <v>0</v>
          </cell>
          <cell r="BJ889">
            <v>0</v>
          </cell>
          <cell r="BK889">
            <v>0</v>
          </cell>
          <cell r="BL889">
            <v>0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</v>
          </cell>
          <cell r="BR889">
            <v>0</v>
          </cell>
          <cell r="BS889">
            <v>0</v>
          </cell>
          <cell r="BT889">
            <v>0</v>
          </cell>
          <cell r="BU889">
            <v>0</v>
          </cell>
          <cell r="BV889">
            <v>0</v>
          </cell>
          <cell r="BW889">
            <v>0</v>
          </cell>
          <cell r="CB889">
            <v>0</v>
          </cell>
          <cell r="CC889">
            <v>0</v>
          </cell>
          <cell r="CD889">
            <v>0</v>
          </cell>
          <cell r="CE889">
            <v>0</v>
          </cell>
          <cell r="CF889">
            <v>0</v>
          </cell>
          <cell r="CG889">
            <v>0</v>
          </cell>
          <cell r="CH889">
            <v>0</v>
          </cell>
          <cell r="CI889">
            <v>0</v>
          </cell>
          <cell r="CK889">
            <v>0</v>
          </cell>
          <cell r="CL889">
            <v>0</v>
          </cell>
          <cell r="CM889">
            <v>0</v>
          </cell>
          <cell r="CO889" t="str">
            <v>OLD</v>
          </cell>
        </row>
        <row r="890">
          <cell r="D890" t="str">
            <v>FAB-375</v>
          </cell>
          <cell r="E890" t="str">
            <v>DC</v>
          </cell>
          <cell r="F890" t="str">
            <v>DC2</v>
          </cell>
          <cell r="G890" t="str">
            <v>Rushita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0</v>
          </cell>
          <cell r="BI890">
            <v>0</v>
          </cell>
          <cell r="BJ890">
            <v>0</v>
          </cell>
          <cell r="BK890">
            <v>0</v>
          </cell>
          <cell r="BL890">
            <v>0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</v>
          </cell>
          <cell r="BR890">
            <v>0</v>
          </cell>
          <cell r="BS890">
            <v>0</v>
          </cell>
          <cell r="BT890">
            <v>0</v>
          </cell>
          <cell r="BU890">
            <v>0</v>
          </cell>
          <cell r="BV890">
            <v>0</v>
          </cell>
          <cell r="BW890">
            <v>0</v>
          </cell>
          <cell r="CB890">
            <v>0</v>
          </cell>
          <cell r="CC890">
            <v>0</v>
          </cell>
          <cell r="CD890">
            <v>0</v>
          </cell>
          <cell r="CE890">
            <v>0</v>
          </cell>
          <cell r="CF890">
            <v>0</v>
          </cell>
          <cell r="CG890">
            <v>0</v>
          </cell>
          <cell r="CH890">
            <v>0</v>
          </cell>
          <cell r="CI890">
            <v>0</v>
          </cell>
          <cell r="CK890">
            <v>0</v>
          </cell>
          <cell r="CL890">
            <v>0</v>
          </cell>
          <cell r="CM890">
            <v>0</v>
          </cell>
          <cell r="CO890" t="str">
            <v>OLD</v>
          </cell>
        </row>
        <row r="891">
          <cell r="D891" t="str">
            <v>FAB-376</v>
          </cell>
          <cell r="E891" t="str">
            <v>DC</v>
          </cell>
          <cell r="F891" t="str">
            <v>DC2</v>
          </cell>
          <cell r="G891" t="str">
            <v>Rushita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</v>
          </cell>
          <cell r="BR891">
            <v>0</v>
          </cell>
          <cell r="BS891">
            <v>0</v>
          </cell>
          <cell r="BT891">
            <v>0</v>
          </cell>
          <cell r="BU891">
            <v>0</v>
          </cell>
          <cell r="BV891">
            <v>0</v>
          </cell>
          <cell r="BW891">
            <v>0</v>
          </cell>
          <cell r="CB891">
            <v>0</v>
          </cell>
          <cell r="CC891">
            <v>0</v>
          </cell>
          <cell r="CD891">
            <v>0</v>
          </cell>
          <cell r="CE891">
            <v>0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  <cell r="CK891">
            <v>0</v>
          </cell>
          <cell r="CL891">
            <v>0</v>
          </cell>
          <cell r="CM891">
            <v>0</v>
          </cell>
          <cell r="CO891" t="str">
            <v>OLD</v>
          </cell>
        </row>
        <row r="892">
          <cell r="D892" t="str">
            <v>PFI-17</v>
          </cell>
          <cell r="E892" t="str">
            <v>DC</v>
          </cell>
          <cell r="F892" t="str">
            <v>DC2</v>
          </cell>
          <cell r="G892" t="str">
            <v>Rushita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0</v>
          </cell>
          <cell r="BI892">
            <v>0</v>
          </cell>
          <cell r="BJ892">
            <v>0</v>
          </cell>
          <cell r="BK892">
            <v>0</v>
          </cell>
          <cell r="BL892">
            <v>0</v>
          </cell>
          <cell r="BM892">
            <v>0</v>
          </cell>
          <cell r="BN892">
            <v>0</v>
          </cell>
          <cell r="BO892">
            <v>0</v>
          </cell>
          <cell r="BP892">
            <v>0</v>
          </cell>
          <cell r="BQ892">
            <v>0</v>
          </cell>
          <cell r="BR892">
            <v>0</v>
          </cell>
          <cell r="BS892">
            <v>0</v>
          </cell>
          <cell r="BT892">
            <v>0</v>
          </cell>
          <cell r="BU892">
            <v>0</v>
          </cell>
          <cell r="BV892">
            <v>0</v>
          </cell>
          <cell r="BW892">
            <v>0</v>
          </cell>
          <cell r="CB892">
            <v>0</v>
          </cell>
          <cell r="CC892">
            <v>0</v>
          </cell>
          <cell r="CD892">
            <v>0</v>
          </cell>
          <cell r="CE892">
            <v>0</v>
          </cell>
          <cell r="CF892">
            <v>0</v>
          </cell>
          <cell r="CG892">
            <v>0</v>
          </cell>
          <cell r="CH892">
            <v>0</v>
          </cell>
          <cell r="CI892">
            <v>0</v>
          </cell>
          <cell r="CK892">
            <v>0</v>
          </cell>
          <cell r="CL892">
            <v>0</v>
          </cell>
          <cell r="CM892">
            <v>0</v>
          </cell>
          <cell r="CO892" t="str">
            <v>OLD</v>
          </cell>
        </row>
        <row r="893">
          <cell r="D893" t="str">
            <v>FAB-382</v>
          </cell>
          <cell r="E893" t="str">
            <v>DC</v>
          </cell>
          <cell r="F893" t="str">
            <v>DC2</v>
          </cell>
          <cell r="G893" t="str">
            <v>Rushita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0</v>
          </cell>
          <cell r="BI893">
            <v>0</v>
          </cell>
          <cell r="BJ893">
            <v>0</v>
          </cell>
          <cell r="BK893">
            <v>0</v>
          </cell>
          <cell r="BL893">
            <v>0</v>
          </cell>
          <cell r="BM893">
            <v>0</v>
          </cell>
          <cell r="BN893">
            <v>0</v>
          </cell>
          <cell r="BO893">
            <v>0</v>
          </cell>
          <cell r="BP893">
            <v>0</v>
          </cell>
          <cell r="BQ893">
            <v>0</v>
          </cell>
          <cell r="BR893">
            <v>0</v>
          </cell>
          <cell r="BS893">
            <v>0</v>
          </cell>
          <cell r="BT893">
            <v>0</v>
          </cell>
          <cell r="BU893">
            <v>0</v>
          </cell>
          <cell r="BV893">
            <v>0</v>
          </cell>
          <cell r="BW893">
            <v>0</v>
          </cell>
          <cell r="CB893">
            <v>0</v>
          </cell>
          <cell r="CC893">
            <v>0</v>
          </cell>
          <cell r="CD893">
            <v>0</v>
          </cell>
          <cell r="CE893">
            <v>0</v>
          </cell>
          <cell r="CF893">
            <v>0</v>
          </cell>
          <cell r="CG893">
            <v>0</v>
          </cell>
          <cell r="CH893">
            <v>0</v>
          </cell>
          <cell r="CI893">
            <v>0</v>
          </cell>
          <cell r="CK893">
            <v>0</v>
          </cell>
          <cell r="CL893">
            <v>0</v>
          </cell>
          <cell r="CM893">
            <v>0</v>
          </cell>
          <cell r="CO893" t="str">
            <v>OLD</v>
          </cell>
        </row>
        <row r="894">
          <cell r="D894" t="str">
            <v>PKG-14</v>
          </cell>
          <cell r="E894" t="str">
            <v>DC</v>
          </cell>
          <cell r="F894" t="str">
            <v>DC2</v>
          </cell>
          <cell r="G894" t="str">
            <v>Rushita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</v>
          </cell>
          <cell r="BR894">
            <v>0</v>
          </cell>
          <cell r="BS894">
            <v>0</v>
          </cell>
          <cell r="BT894">
            <v>0</v>
          </cell>
          <cell r="BU894">
            <v>0</v>
          </cell>
          <cell r="BV894">
            <v>0</v>
          </cell>
          <cell r="BW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0</v>
          </cell>
          <cell r="CG894">
            <v>0</v>
          </cell>
          <cell r="CH894">
            <v>0</v>
          </cell>
          <cell r="CI894">
            <v>0</v>
          </cell>
          <cell r="CK894">
            <v>0</v>
          </cell>
          <cell r="CL894">
            <v>0</v>
          </cell>
          <cell r="CM894">
            <v>0</v>
          </cell>
          <cell r="CO894" t="str">
            <v>OLD</v>
          </cell>
        </row>
        <row r="895">
          <cell r="D895" t="str">
            <v>PKG-15</v>
          </cell>
          <cell r="E895" t="str">
            <v>DC</v>
          </cell>
          <cell r="F895" t="str">
            <v>DC2</v>
          </cell>
          <cell r="G895" t="str">
            <v>Rushita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0</v>
          </cell>
          <cell r="BI895">
            <v>0</v>
          </cell>
          <cell r="BJ895">
            <v>0</v>
          </cell>
          <cell r="BK895">
            <v>0</v>
          </cell>
          <cell r="BL895">
            <v>0</v>
          </cell>
          <cell r="BM895">
            <v>0</v>
          </cell>
          <cell r="BN895">
            <v>0</v>
          </cell>
          <cell r="BO895">
            <v>0</v>
          </cell>
          <cell r="BP895">
            <v>0</v>
          </cell>
          <cell r="BQ895">
            <v>0</v>
          </cell>
          <cell r="BR895">
            <v>0</v>
          </cell>
          <cell r="BS895">
            <v>0</v>
          </cell>
          <cell r="BT895">
            <v>0</v>
          </cell>
          <cell r="BU895">
            <v>0</v>
          </cell>
          <cell r="BV895">
            <v>0</v>
          </cell>
          <cell r="BW895">
            <v>0</v>
          </cell>
          <cell r="CB895">
            <v>0</v>
          </cell>
          <cell r="CC895">
            <v>0</v>
          </cell>
          <cell r="CD895">
            <v>0</v>
          </cell>
          <cell r="CE895">
            <v>0</v>
          </cell>
          <cell r="CF895">
            <v>0</v>
          </cell>
          <cell r="CG895">
            <v>0</v>
          </cell>
          <cell r="CH895">
            <v>0</v>
          </cell>
          <cell r="CI895">
            <v>0</v>
          </cell>
          <cell r="CK895">
            <v>0</v>
          </cell>
          <cell r="CL895">
            <v>0</v>
          </cell>
          <cell r="CM895">
            <v>0</v>
          </cell>
          <cell r="CO895" t="str">
            <v>OLD</v>
          </cell>
        </row>
        <row r="896">
          <cell r="D896" t="str">
            <v>FAB-384</v>
          </cell>
          <cell r="E896" t="str">
            <v>DC</v>
          </cell>
          <cell r="F896" t="str">
            <v>DC2</v>
          </cell>
          <cell r="G896" t="str">
            <v>Rushita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J896">
            <v>0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</v>
          </cell>
          <cell r="BR896">
            <v>0</v>
          </cell>
          <cell r="BS896">
            <v>0</v>
          </cell>
          <cell r="BT896">
            <v>0</v>
          </cell>
          <cell r="BU896">
            <v>0</v>
          </cell>
          <cell r="BV896">
            <v>0</v>
          </cell>
          <cell r="BW896">
            <v>0</v>
          </cell>
          <cell r="CB896">
            <v>0</v>
          </cell>
          <cell r="CC896">
            <v>0</v>
          </cell>
          <cell r="CD896">
            <v>0</v>
          </cell>
          <cell r="CE896">
            <v>0</v>
          </cell>
          <cell r="CF896">
            <v>0</v>
          </cell>
          <cell r="CG896">
            <v>0</v>
          </cell>
          <cell r="CH896">
            <v>0</v>
          </cell>
          <cell r="CI896">
            <v>0</v>
          </cell>
          <cell r="CK896">
            <v>0</v>
          </cell>
          <cell r="CL896">
            <v>0</v>
          </cell>
          <cell r="CM896">
            <v>0</v>
          </cell>
          <cell r="CO896" t="str">
            <v>OLD</v>
          </cell>
        </row>
        <row r="897">
          <cell r="D897" t="str">
            <v>FAB-385</v>
          </cell>
          <cell r="E897" t="str">
            <v>DC</v>
          </cell>
          <cell r="F897" t="str">
            <v>DC2</v>
          </cell>
          <cell r="G897" t="str">
            <v>Rushita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  <cell r="BT897">
            <v>0</v>
          </cell>
          <cell r="BU897">
            <v>0</v>
          </cell>
          <cell r="BV897">
            <v>0</v>
          </cell>
          <cell r="BW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0</v>
          </cell>
          <cell r="CG897">
            <v>0</v>
          </cell>
          <cell r="CH897">
            <v>0</v>
          </cell>
          <cell r="CI897">
            <v>0</v>
          </cell>
          <cell r="CK897">
            <v>0</v>
          </cell>
          <cell r="CL897">
            <v>0</v>
          </cell>
          <cell r="CM897">
            <v>0</v>
          </cell>
          <cell r="CO897" t="str">
            <v>OLD</v>
          </cell>
        </row>
        <row r="898">
          <cell r="D898" t="str">
            <v>FAB-391</v>
          </cell>
          <cell r="E898" t="str">
            <v>DC</v>
          </cell>
          <cell r="F898" t="str">
            <v>DC2</v>
          </cell>
          <cell r="G898" t="str">
            <v>Rushita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0</v>
          </cell>
          <cell r="BI898">
            <v>0</v>
          </cell>
          <cell r="BJ898">
            <v>0</v>
          </cell>
          <cell r="BK898">
            <v>0</v>
          </cell>
          <cell r="BL898">
            <v>0</v>
          </cell>
          <cell r="BM898">
            <v>0</v>
          </cell>
          <cell r="BN898">
            <v>0</v>
          </cell>
          <cell r="BO898">
            <v>0</v>
          </cell>
          <cell r="BP898">
            <v>0</v>
          </cell>
          <cell r="BQ898">
            <v>0</v>
          </cell>
          <cell r="BR898">
            <v>0</v>
          </cell>
          <cell r="BS898">
            <v>0</v>
          </cell>
          <cell r="BT898">
            <v>0</v>
          </cell>
          <cell r="BU898">
            <v>0</v>
          </cell>
          <cell r="BV898">
            <v>0</v>
          </cell>
          <cell r="BW898">
            <v>0</v>
          </cell>
          <cell r="CB898">
            <v>0</v>
          </cell>
          <cell r="CC898">
            <v>0</v>
          </cell>
          <cell r="CD898">
            <v>0</v>
          </cell>
          <cell r="CE898">
            <v>0</v>
          </cell>
          <cell r="CF898">
            <v>0</v>
          </cell>
          <cell r="CG898">
            <v>0</v>
          </cell>
          <cell r="CH898">
            <v>0</v>
          </cell>
          <cell r="CI898">
            <v>0</v>
          </cell>
          <cell r="CK898">
            <v>0</v>
          </cell>
          <cell r="CL898">
            <v>0</v>
          </cell>
          <cell r="CM898">
            <v>0</v>
          </cell>
          <cell r="CO898" t="str">
            <v>OLD</v>
          </cell>
        </row>
        <row r="899">
          <cell r="D899" t="str">
            <v>BR-4015</v>
          </cell>
          <cell r="E899" t="str">
            <v>DC</v>
          </cell>
          <cell r="F899" t="str">
            <v>DC2</v>
          </cell>
          <cell r="G899" t="str">
            <v>Rushita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</v>
          </cell>
          <cell r="BH899">
            <v>0</v>
          </cell>
          <cell r="BI899">
            <v>0</v>
          </cell>
          <cell r="BJ899">
            <v>0</v>
          </cell>
          <cell r="BK899">
            <v>0</v>
          </cell>
          <cell r="BL899">
            <v>0</v>
          </cell>
          <cell r="BM899">
            <v>0</v>
          </cell>
          <cell r="BN899">
            <v>0</v>
          </cell>
          <cell r="BO899">
            <v>0</v>
          </cell>
          <cell r="BP899">
            <v>0</v>
          </cell>
          <cell r="BQ899">
            <v>0</v>
          </cell>
          <cell r="BR899">
            <v>0</v>
          </cell>
          <cell r="BS899">
            <v>0</v>
          </cell>
          <cell r="BT899">
            <v>0</v>
          </cell>
          <cell r="BU899">
            <v>0</v>
          </cell>
          <cell r="BV899">
            <v>0</v>
          </cell>
          <cell r="BW899">
            <v>0</v>
          </cell>
          <cell r="CB899">
            <v>0</v>
          </cell>
          <cell r="CC899">
            <v>0</v>
          </cell>
          <cell r="CD899">
            <v>0</v>
          </cell>
          <cell r="CE899">
            <v>0</v>
          </cell>
          <cell r="CF899">
            <v>0</v>
          </cell>
          <cell r="CG899">
            <v>0</v>
          </cell>
          <cell r="CH899">
            <v>0</v>
          </cell>
          <cell r="CI899">
            <v>0</v>
          </cell>
          <cell r="CK899">
            <v>0</v>
          </cell>
          <cell r="CL899">
            <v>0</v>
          </cell>
          <cell r="CM899">
            <v>0</v>
          </cell>
          <cell r="CO899" t="str">
            <v>OLD</v>
          </cell>
        </row>
        <row r="900">
          <cell r="D900" t="str">
            <v>BR-4024</v>
          </cell>
          <cell r="E900" t="str">
            <v>DC</v>
          </cell>
          <cell r="F900" t="str">
            <v>DC2</v>
          </cell>
          <cell r="G900" t="str">
            <v>Rushita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  <cell r="BW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0</v>
          </cell>
          <cell r="CG900">
            <v>0</v>
          </cell>
          <cell r="CH900">
            <v>0</v>
          </cell>
          <cell r="CI900">
            <v>0</v>
          </cell>
          <cell r="CK900">
            <v>0</v>
          </cell>
          <cell r="CL900">
            <v>0</v>
          </cell>
          <cell r="CM900">
            <v>0</v>
          </cell>
          <cell r="CO900" t="str">
            <v>OLD</v>
          </cell>
        </row>
        <row r="901">
          <cell r="D901" t="str">
            <v>BR-4030</v>
          </cell>
          <cell r="E901" t="str">
            <v>DC</v>
          </cell>
          <cell r="F901" t="str">
            <v>DC2</v>
          </cell>
          <cell r="G901" t="str">
            <v>Rushita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J901">
            <v>0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</v>
          </cell>
          <cell r="BR901">
            <v>0</v>
          </cell>
          <cell r="BS901">
            <v>0</v>
          </cell>
          <cell r="BT901">
            <v>0</v>
          </cell>
          <cell r="BU901">
            <v>0</v>
          </cell>
          <cell r="BV901">
            <v>0</v>
          </cell>
          <cell r="BW901">
            <v>0</v>
          </cell>
          <cell r="CB901">
            <v>0</v>
          </cell>
          <cell r="CC901">
            <v>0</v>
          </cell>
          <cell r="CD901">
            <v>0</v>
          </cell>
          <cell r="CE901">
            <v>0</v>
          </cell>
          <cell r="CF901">
            <v>0</v>
          </cell>
          <cell r="CG901">
            <v>0</v>
          </cell>
          <cell r="CH901">
            <v>0</v>
          </cell>
          <cell r="CI901">
            <v>0</v>
          </cell>
          <cell r="CK901">
            <v>0</v>
          </cell>
          <cell r="CL901">
            <v>0</v>
          </cell>
          <cell r="CM901">
            <v>0</v>
          </cell>
          <cell r="CO901" t="str">
            <v>OLD</v>
          </cell>
        </row>
        <row r="902">
          <cell r="D902" t="str">
            <v>BR-4075</v>
          </cell>
          <cell r="E902" t="str">
            <v>DC</v>
          </cell>
          <cell r="F902" t="str">
            <v>DC2</v>
          </cell>
          <cell r="G902" t="str">
            <v>Rushita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J902">
            <v>0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</v>
          </cell>
          <cell r="BR902">
            <v>0</v>
          </cell>
          <cell r="BS902">
            <v>0</v>
          </cell>
          <cell r="BT902">
            <v>0</v>
          </cell>
          <cell r="BU902">
            <v>0</v>
          </cell>
          <cell r="BV902">
            <v>0</v>
          </cell>
          <cell r="BW902">
            <v>0</v>
          </cell>
          <cell r="CB902">
            <v>0</v>
          </cell>
          <cell r="CC902">
            <v>0</v>
          </cell>
          <cell r="CD902">
            <v>0</v>
          </cell>
          <cell r="CE902">
            <v>0</v>
          </cell>
          <cell r="CF902">
            <v>0</v>
          </cell>
          <cell r="CG902">
            <v>0</v>
          </cell>
          <cell r="CH902">
            <v>0</v>
          </cell>
          <cell r="CI902">
            <v>0</v>
          </cell>
          <cell r="CK902">
            <v>0</v>
          </cell>
          <cell r="CL902">
            <v>0</v>
          </cell>
          <cell r="CM902">
            <v>0</v>
          </cell>
          <cell r="CO902" t="str">
            <v>OLD</v>
          </cell>
        </row>
        <row r="903">
          <cell r="D903" t="str">
            <v>FAB-387</v>
          </cell>
          <cell r="E903" t="str">
            <v>DC</v>
          </cell>
          <cell r="F903" t="str">
            <v>DC2</v>
          </cell>
          <cell r="G903" t="str">
            <v>Rushita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  <cell r="BW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0</v>
          </cell>
          <cell r="CG903">
            <v>0</v>
          </cell>
          <cell r="CH903">
            <v>0</v>
          </cell>
          <cell r="CI903">
            <v>0</v>
          </cell>
          <cell r="CK903">
            <v>0</v>
          </cell>
          <cell r="CL903">
            <v>0</v>
          </cell>
          <cell r="CM903">
            <v>0</v>
          </cell>
          <cell r="CO903" t="str">
            <v>OLD</v>
          </cell>
        </row>
        <row r="904">
          <cell r="D904" t="str">
            <v>ARPS001</v>
          </cell>
          <cell r="E904" t="str">
            <v>DC</v>
          </cell>
          <cell r="F904" t="str">
            <v>DC2</v>
          </cell>
          <cell r="G904" t="str">
            <v>Rushita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0</v>
          </cell>
          <cell r="BH904">
            <v>0</v>
          </cell>
          <cell r="BI904">
            <v>0</v>
          </cell>
          <cell r="BJ904">
            <v>0</v>
          </cell>
          <cell r="BK904">
            <v>0</v>
          </cell>
          <cell r="BL904">
            <v>0</v>
          </cell>
          <cell r="BM904">
            <v>0</v>
          </cell>
          <cell r="BN904">
            <v>0</v>
          </cell>
          <cell r="BO904">
            <v>0</v>
          </cell>
          <cell r="BP904">
            <v>0</v>
          </cell>
          <cell r="BQ904">
            <v>0</v>
          </cell>
          <cell r="BR904">
            <v>0</v>
          </cell>
          <cell r="BS904">
            <v>0</v>
          </cell>
          <cell r="BT904">
            <v>0</v>
          </cell>
          <cell r="BU904">
            <v>0</v>
          </cell>
          <cell r="BV904">
            <v>0</v>
          </cell>
          <cell r="BW904">
            <v>0</v>
          </cell>
          <cell r="CB904">
            <v>0</v>
          </cell>
          <cell r="CC904">
            <v>0</v>
          </cell>
          <cell r="CD904">
            <v>0</v>
          </cell>
          <cell r="CE904">
            <v>0</v>
          </cell>
          <cell r="CF904">
            <v>0</v>
          </cell>
          <cell r="CG904">
            <v>0</v>
          </cell>
          <cell r="CH904">
            <v>0</v>
          </cell>
          <cell r="CI904">
            <v>0</v>
          </cell>
          <cell r="CK904">
            <v>0</v>
          </cell>
          <cell r="CL904">
            <v>0</v>
          </cell>
          <cell r="CM904">
            <v>0</v>
          </cell>
          <cell r="CO904" t="str">
            <v>OLD</v>
          </cell>
        </row>
        <row r="905">
          <cell r="D905" t="str">
            <v>ARPS002</v>
          </cell>
          <cell r="E905" t="str">
            <v>DC</v>
          </cell>
          <cell r="F905" t="str">
            <v>DC2</v>
          </cell>
          <cell r="G905" t="str">
            <v>Rushita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>
            <v>0</v>
          </cell>
          <cell r="BJ905">
            <v>0</v>
          </cell>
          <cell r="BK905">
            <v>0</v>
          </cell>
          <cell r="BL905">
            <v>0</v>
          </cell>
          <cell r="BM905">
            <v>0</v>
          </cell>
          <cell r="BN905">
            <v>0</v>
          </cell>
          <cell r="BO905">
            <v>0</v>
          </cell>
          <cell r="BP905">
            <v>0</v>
          </cell>
          <cell r="BQ905">
            <v>0</v>
          </cell>
          <cell r="BR905">
            <v>0</v>
          </cell>
          <cell r="BS905">
            <v>0</v>
          </cell>
          <cell r="BT905">
            <v>0</v>
          </cell>
          <cell r="BU905">
            <v>0</v>
          </cell>
          <cell r="BV905">
            <v>0</v>
          </cell>
          <cell r="BW905">
            <v>0</v>
          </cell>
          <cell r="CB905">
            <v>0</v>
          </cell>
          <cell r="CC905">
            <v>0</v>
          </cell>
          <cell r="CD905">
            <v>0</v>
          </cell>
          <cell r="CE905">
            <v>0</v>
          </cell>
          <cell r="CF905">
            <v>0</v>
          </cell>
          <cell r="CG905">
            <v>0</v>
          </cell>
          <cell r="CH905">
            <v>0</v>
          </cell>
          <cell r="CI905">
            <v>0</v>
          </cell>
          <cell r="CK905">
            <v>0</v>
          </cell>
          <cell r="CL905">
            <v>0</v>
          </cell>
          <cell r="CM905">
            <v>0</v>
          </cell>
          <cell r="CO905" t="str">
            <v>OLD</v>
          </cell>
        </row>
        <row r="906">
          <cell r="D906" t="str">
            <v>ARPS003</v>
          </cell>
          <cell r="E906" t="str">
            <v>DC</v>
          </cell>
          <cell r="F906" t="str">
            <v>DC2</v>
          </cell>
          <cell r="G906" t="str">
            <v>Rushita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</v>
          </cell>
          <cell r="BR906">
            <v>0</v>
          </cell>
          <cell r="BS906">
            <v>0</v>
          </cell>
          <cell r="BT906">
            <v>0</v>
          </cell>
          <cell r="BU906">
            <v>0</v>
          </cell>
          <cell r="BV906">
            <v>0</v>
          </cell>
          <cell r="BW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0</v>
          </cell>
          <cell r="CG906">
            <v>0</v>
          </cell>
          <cell r="CH906">
            <v>0</v>
          </cell>
          <cell r="CI906">
            <v>0</v>
          </cell>
          <cell r="CK906">
            <v>0</v>
          </cell>
          <cell r="CL906">
            <v>0</v>
          </cell>
          <cell r="CM906">
            <v>0</v>
          </cell>
          <cell r="CO906" t="str">
            <v>OLD</v>
          </cell>
        </row>
        <row r="907">
          <cell r="D907" t="str">
            <v>ARPZ003</v>
          </cell>
          <cell r="E907" t="str">
            <v>DC</v>
          </cell>
          <cell r="F907" t="str">
            <v>DC2</v>
          </cell>
          <cell r="G907" t="str">
            <v>Rushita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</v>
          </cell>
          <cell r="BR907">
            <v>0</v>
          </cell>
          <cell r="BS907">
            <v>0</v>
          </cell>
          <cell r="BT907">
            <v>0</v>
          </cell>
          <cell r="BU907">
            <v>0</v>
          </cell>
          <cell r="BV907">
            <v>0</v>
          </cell>
          <cell r="BW907">
            <v>0</v>
          </cell>
          <cell r="CB907">
            <v>0</v>
          </cell>
          <cell r="CC907">
            <v>0</v>
          </cell>
          <cell r="CD907">
            <v>0</v>
          </cell>
          <cell r="CE907">
            <v>0</v>
          </cell>
          <cell r="CF907">
            <v>0</v>
          </cell>
          <cell r="CG907">
            <v>0</v>
          </cell>
          <cell r="CH907">
            <v>0</v>
          </cell>
          <cell r="CI907">
            <v>0</v>
          </cell>
          <cell r="CK907">
            <v>0</v>
          </cell>
          <cell r="CL907">
            <v>0</v>
          </cell>
          <cell r="CM907">
            <v>0</v>
          </cell>
          <cell r="CO907" t="str">
            <v>OLD</v>
          </cell>
        </row>
        <row r="908">
          <cell r="D908" t="str">
            <v>ART021</v>
          </cell>
          <cell r="E908" t="str">
            <v>DC</v>
          </cell>
          <cell r="F908" t="str">
            <v>DC2</v>
          </cell>
          <cell r="G908" t="str">
            <v>Rushita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J908">
            <v>0</v>
          </cell>
          <cell r="BK908">
            <v>0</v>
          </cell>
          <cell r="BL908">
            <v>0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</v>
          </cell>
          <cell r="BR908">
            <v>0</v>
          </cell>
          <cell r="BS908">
            <v>0</v>
          </cell>
          <cell r="BT908">
            <v>0</v>
          </cell>
          <cell r="BU908">
            <v>0</v>
          </cell>
          <cell r="BV908">
            <v>0</v>
          </cell>
          <cell r="BW908">
            <v>0</v>
          </cell>
          <cell r="CB908">
            <v>0</v>
          </cell>
          <cell r="CC908">
            <v>0</v>
          </cell>
          <cell r="CD908">
            <v>0</v>
          </cell>
          <cell r="CE908">
            <v>0</v>
          </cell>
          <cell r="CF908">
            <v>0</v>
          </cell>
          <cell r="CG908">
            <v>0</v>
          </cell>
          <cell r="CH908">
            <v>0</v>
          </cell>
          <cell r="CI908">
            <v>0</v>
          </cell>
          <cell r="CK908">
            <v>0</v>
          </cell>
          <cell r="CL908">
            <v>0</v>
          </cell>
          <cell r="CM908">
            <v>0</v>
          </cell>
          <cell r="CO908" t="str">
            <v>OLD</v>
          </cell>
        </row>
        <row r="909">
          <cell r="D909" t="str">
            <v>ARTS004</v>
          </cell>
          <cell r="E909" t="str">
            <v>DC</v>
          </cell>
          <cell r="F909" t="str">
            <v>DC2</v>
          </cell>
          <cell r="G909" t="str">
            <v>Rushita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J909">
            <v>0</v>
          </cell>
          <cell r="BK909">
            <v>0</v>
          </cell>
          <cell r="BL909">
            <v>0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</v>
          </cell>
          <cell r="BR909">
            <v>0</v>
          </cell>
          <cell r="BS909">
            <v>0</v>
          </cell>
          <cell r="BT909">
            <v>0</v>
          </cell>
          <cell r="BU909">
            <v>0</v>
          </cell>
          <cell r="BV909">
            <v>0</v>
          </cell>
          <cell r="BW909">
            <v>0</v>
          </cell>
          <cell r="CB909">
            <v>0</v>
          </cell>
          <cell r="CC909">
            <v>0</v>
          </cell>
          <cell r="CD909">
            <v>0</v>
          </cell>
          <cell r="CE909">
            <v>0</v>
          </cell>
          <cell r="CF909">
            <v>0</v>
          </cell>
          <cell r="CG909">
            <v>0</v>
          </cell>
          <cell r="CH909">
            <v>0</v>
          </cell>
          <cell r="CI909">
            <v>0</v>
          </cell>
          <cell r="CK909">
            <v>0</v>
          </cell>
          <cell r="CL909">
            <v>0</v>
          </cell>
          <cell r="CM909">
            <v>0</v>
          </cell>
          <cell r="CO909" t="str">
            <v>OLD</v>
          </cell>
        </row>
        <row r="910">
          <cell r="D910" t="str">
            <v>ARTS005</v>
          </cell>
          <cell r="E910" t="str">
            <v>DC</v>
          </cell>
          <cell r="F910" t="str">
            <v>DC2</v>
          </cell>
          <cell r="G910" t="str">
            <v>Rushita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T910">
            <v>0</v>
          </cell>
          <cell r="BU910">
            <v>0</v>
          </cell>
          <cell r="BV910">
            <v>0</v>
          </cell>
          <cell r="BW910">
            <v>0</v>
          </cell>
          <cell r="CB910">
            <v>0</v>
          </cell>
          <cell r="CC910">
            <v>0</v>
          </cell>
          <cell r="CD910">
            <v>0</v>
          </cell>
          <cell r="CE910">
            <v>0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  <cell r="CK910">
            <v>0</v>
          </cell>
          <cell r="CL910">
            <v>0</v>
          </cell>
          <cell r="CM910">
            <v>0</v>
          </cell>
          <cell r="CO910" t="str">
            <v>OLD</v>
          </cell>
        </row>
        <row r="911">
          <cell r="D911" t="str">
            <v>ARTS003</v>
          </cell>
          <cell r="E911" t="str">
            <v>DC</v>
          </cell>
          <cell r="F911" t="str">
            <v>DC2</v>
          </cell>
          <cell r="G911" t="str">
            <v>Rushita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</v>
          </cell>
          <cell r="BH911">
            <v>0</v>
          </cell>
          <cell r="BI911">
            <v>0</v>
          </cell>
          <cell r="BJ911">
            <v>0</v>
          </cell>
          <cell r="BK911">
            <v>0</v>
          </cell>
          <cell r="BL911">
            <v>0</v>
          </cell>
          <cell r="BM911">
            <v>0</v>
          </cell>
          <cell r="BN911">
            <v>0</v>
          </cell>
          <cell r="BO911">
            <v>0</v>
          </cell>
          <cell r="BP911">
            <v>0</v>
          </cell>
          <cell r="BQ911">
            <v>0</v>
          </cell>
          <cell r="BR911">
            <v>0</v>
          </cell>
          <cell r="BS911">
            <v>0</v>
          </cell>
          <cell r="BT911">
            <v>0</v>
          </cell>
          <cell r="BU911">
            <v>0</v>
          </cell>
          <cell r="BV911">
            <v>0</v>
          </cell>
          <cell r="BW911">
            <v>0</v>
          </cell>
          <cell r="CB911">
            <v>0</v>
          </cell>
          <cell r="CC911">
            <v>0</v>
          </cell>
          <cell r="CD911">
            <v>0</v>
          </cell>
          <cell r="CE911">
            <v>0</v>
          </cell>
          <cell r="CF911">
            <v>0</v>
          </cell>
          <cell r="CG911">
            <v>0</v>
          </cell>
          <cell r="CH911">
            <v>0</v>
          </cell>
          <cell r="CI911">
            <v>0</v>
          </cell>
          <cell r="CK911">
            <v>0</v>
          </cell>
          <cell r="CL911">
            <v>0</v>
          </cell>
          <cell r="CM911">
            <v>0</v>
          </cell>
          <cell r="CO911" t="str">
            <v>OLD</v>
          </cell>
        </row>
        <row r="912">
          <cell r="D912" t="str">
            <v>ARPZ008-M3</v>
          </cell>
          <cell r="E912" t="str">
            <v>DC</v>
          </cell>
          <cell r="F912" t="str">
            <v>DC2</v>
          </cell>
          <cell r="G912" t="str">
            <v>Rushita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T912">
            <v>0</v>
          </cell>
          <cell r="BU912">
            <v>0</v>
          </cell>
          <cell r="BV912">
            <v>0</v>
          </cell>
          <cell r="BW912">
            <v>0</v>
          </cell>
          <cell r="CB912">
            <v>0</v>
          </cell>
          <cell r="CC912">
            <v>0</v>
          </cell>
          <cell r="CD912">
            <v>0</v>
          </cell>
          <cell r="CE912">
            <v>0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  <cell r="CK912">
            <v>0</v>
          </cell>
          <cell r="CL912">
            <v>0</v>
          </cell>
          <cell r="CM912">
            <v>0</v>
          </cell>
          <cell r="CO912" t="str">
            <v>OLD</v>
          </cell>
        </row>
        <row r="913">
          <cell r="D913" t="str">
            <v>ARPZ008-B1</v>
          </cell>
          <cell r="E913" t="str">
            <v>DC</v>
          </cell>
          <cell r="F913" t="str">
            <v>DC2</v>
          </cell>
          <cell r="G913" t="str">
            <v>Rushita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  <cell r="BT913">
            <v>0</v>
          </cell>
          <cell r="BU913">
            <v>0</v>
          </cell>
          <cell r="BV913">
            <v>0</v>
          </cell>
          <cell r="BW913">
            <v>0</v>
          </cell>
          <cell r="CB913">
            <v>0</v>
          </cell>
          <cell r="CC913">
            <v>0</v>
          </cell>
          <cell r="CD913">
            <v>0</v>
          </cell>
          <cell r="CE913">
            <v>0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  <cell r="CK913">
            <v>0</v>
          </cell>
          <cell r="CL913">
            <v>0</v>
          </cell>
          <cell r="CM913">
            <v>0</v>
          </cell>
          <cell r="CO913" t="str">
            <v>OLD</v>
          </cell>
        </row>
        <row r="914">
          <cell r="D914" t="str">
            <v>ARPZ008-I1</v>
          </cell>
          <cell r="E914" t="str">
            <v>DC</v>
          </cell>
          <cell r="F914" t="str">
            <v>DC2</v>
          </cell>
          <cell r="G914" t="str">
            <v>Rushita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</v>
          </cell>
          <cell r="BH914">
            <v>0</v>
          </cell>
          <cell r="BI914">
            <v>0</v>
          </cell>
          <cell r="BJ914">
            <v>0</v>
          </cell>
          <cell r="BK914">
            <v>0</v>
          </cell>
          <cell r="BL914">
            <v>0</v>
          </cell>
          <cell r="BM914">
            <v>0</v>
          </cell>
          <cell r="BN914">
            <v>0</v>
          </cell>
          <cell r="BO914">
            <v>0</v>
          </cell>
          <cell r="BP914">
            <v>0</v>
          </cell>
          <cell r="BQ914">
            <v>0</v>
          </cell>
          <cell r="BR914">
            <v>0</v>
          </cell>
          <cell r="BS914">
            <v>0</v>
          </cell>
          <cell r="BT914">
            <v>0</v>
          </cell>
          <cell r="BU914">
            <v>0</v>
          </cell>
          <cell r="BV914">
            <v>0</v>
          </cell>
          <cell r="BW914">
            <v>0</v>
          </cell>
          <cell r="CB914">
            <v>0</v>
          </cell>
          <cell r="CC914">
            <v>0</v>
          </cell>
          <cell r="CD914">
            <v>0</v>
          </cell>
          <cell r="CE914">
            <v>0</v>
          </cell>
          <cell r="CF914">
            <v>0</v>
          </cell>
          <cell r="CG914">
            <v>0</v>
          </cell>
          <cell r="CH914">
            <v>0</v>
          </cell>
          <cell r="CI914">
            <v>0</v>
          </cell>
          <cell r="CK914">
            <v>0</v>
          </cell>
          <cell r="CL914">
            <v>0</v>
          </cell>
          <cell r="CM914">
            <v>0</v>
          </cell>
          <cell r="CO914" t="str">
            <v>OLD</v>
          </cell>
        </row>
        <row r="915">
          <cell r="D915" t="str">
            <v>ARPZ008-R1</v>
          </cell>
          <cell r="E915" t="str">
            <v>DC</v>
          </cell>
          <cell r="F915" t="str">
            <v>DC2</v>
          </cell>
          <cell r="G915" t="str">
            <v>Rushita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T915">
            <v>0</v>
          </cell>
          <cell r="BU915">
            <v>0</v>
          </cell>
          <cell r="BV915">
            <v>0</v>
          </cell>
          <cell r="BW915">
            <v>0</v>
          </cell>
          <cell r="CB915">
            <v>0</v>
          </cell>
          <cell r="CC915">
            <v>0</v>
          </cell>
          <cell r="CD915">
            <v>0</v>
          </cell>
          <cell r="CE915">
            <v>0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  <cell r="CK915">
            <v>0</v>
          </cell>
          <cell r="CL915">
            <v>0</v>
          </cell>
          <cell r="CM915">
            <v>0</v>
          </cell>
          <cell r="CO915" t="str">
            <v>OLD</v>
          </cell>
        </row>
        <row r="916">
          <cell r="D916" t="str">
            <v>ARPZ008-F1</v>
          </cell>
          <cell r="E916" t="str">
            <v>DC</v>
          </cell>
          <cell r="F916" t="str">
            <v>DC2</v>
          </cell>
          <cell r="G916" t="str">
            <v>Rushita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0</v>
          </cell>
          <cell r="BU916">
            <v>0</v>
          </cell>
          <cell r="BV916">
            <v>0</v>
          </cell>
          <cell r="BW916">
            <v>0</v>
          </cell>
          <cell r="CB916">
            <v>0</v>
          </cell>
          <cell r="CC916">
            <v>0</v>
          </cell>
          <cell r="CD916">
            <v>0</v>
          </cell>
          <cell r="CE916">
            <v>0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  <cell r="CK916">
            <v>0</v>
          </cell>
          <cell r="CL916">
            <v>0</v>
          </cell>
          <cell r="CM916">
            <v>0</v>
          </cell>
          <cell r="CO916" t="str">
            <v>OLD</v>
          </cell>
        </row>
        <row r="917">
          <cell r="D917" t="str">
            <v>ARPZ008-A1</v>
          </cell>
          <cell r="E917" t="str">
            <v>DC</v>
          </cell>
          <cell r="F917" t="str">
            <v>DC2</v>
          </cell>
          <cell r="G917" t="str">
            <v>Rushita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</v>
          </cell>
          <cell r="BH917">
            <v>0</v>
          </cell>
          <cell r="BI917">
            <v>0</v>
          </cell>
          <cell r="BJ917">
            <v>0</v>
          </cell>
          <cell r="BK917">
            <v>0</v>
          </cell>
          <cell r="BL917">
            <v>0</v>
          </cell>
          <cell r="BM917">
            <v>0</v>
          </cell>
          <cell r="BN917">
            <v>0</v>
          </cell>
          <cell r="BO917">
            <v>0</v>
          </cell>
          <cell r="BP917">
            <v>0</v>
          </cell>
          <cell r="BQ917">
            <v>0</v>
          </cell>
          <cell r="BR917">
            <v>0</v>
          </cell>
          <cell r="BS917">
            <v>0</v>
          </cell>
          <cell r="BT917">
            <v>0</v>
          </cell>
          <cell r="BU917">
            <v>0</v>
          </cell>
          <cell r="BV917">
            <v>0</v>
          </cell>
          <cell r="BW917">
            <v>0</v>
          </cell>
          <cell r="CB917">
            <v>0</v>
          </cell>
          <cell r="CC917">
            <v>0</v>
          </cell>
          <cell r="CD917">
            <v>0</v>
          </cell>
          <cell r="CE917">
            <v>0</v>
          </cell>
          <cell r="CF917">
            <v>0</v>
          </cell>
          <cell r="CG917">
            <v>0</v>
          </cell>
          <cell r="CH917">
            <v>0</v>
          </cell>
          <cell r="CI917">
            <v>0</v>
          </cell>
          <cell r="CK917">
            <v>0</v>
          </cell>
          <cell r="CL917">
            <v>0</v>
          </cell>
          <cell r="CM917">
            <v>0</v>
          </cell>
          <cell r="CO917" t="str">
            <v>OLD</v>
          </cell>
        </row>
        <row r="918">
          <cell r="D918" t="str">
            <v>ARTS011</v>
          </cell>
          <cell r="E918" t="str">
            <v>DC</v>
          </cell>
          <cell r="F918" t="str">
            <v>DC2</v>
          </cell>
          <cell r="G918" t="str">
            <v>Rushita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0</v>
          </cell>
          <cell r="BU918">
            <v>0</v>
          </cell>
          <cell r="BV918">
            <v>0</v>
          </cell>
          <cell r="BW918">
            <v>0</v>
          </cell>
          <cell r="CB918">
            <v>0</v>
          </cell>
          <cell r="CC918">
            <v>0</v>
          </cell>
          <cell r="CD918">
            <v>0</v>
          </cell>
          <cell r="CE918">
            <v>0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  <cell r="CK918">
            <v>0</v>
          </cell>
          <cell r="CL918">
            <v>0</v>
          </cell>
          <cell r="CM918">
            <v>0</v>
          </cell>
          <cell r="CO918" t="str">
            <v>OLD</v>
          </cell>
        </row>
        <row r="919">
          <cell r="D919" t="str">
            <v>ARTS006</v>
          </cell>
          <cell r="E919" t="str">
            <v>DC</v>
          </cell>
          <cell r="F919" t="str">
            <v>DC2</v>
          </cell>
          <cell r="G919" t="str">
            <v>Rushita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T919">
            <v>0</v>
          </cell>
          <cell r="BU919">
            <v>0</v>
          </cell>
          <cell r="BV919">
            <v>0</v>
          </cell>
          <cell r="BW919">
            <v>0</v>
          </cell>
          <cell r="CB919">
            <v>0</v>
          </cell>
          <cell r="CC919">
            <v>0</v>
          </cell>
          <cell r="CD919">
            <v>0</v>
          </cell>
          <cell r="CE919">
            <v>0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  <cell r="CK919">
            <v>0</v>
          </cell>
          <cell r="CL919">
            <v>0</v>
          </cell>
          <cell r="CM919">
            <v>0</v>
          </cell>
          <cell r="CO919" t="str">
            <v>OLD</v>
          </cell>
        </row>
        <row r="920">
          <cell r="D920" t="str">
            <v>ARTS002</v>
          </cell>
          <cell r="E920" t="str">
            <v>DC</v>
          </cell>
          <cell r="F920" t="str">
            <v>DC2</v>
          </cell>
          <cell r="G920" t="str">
            <v>Rushita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>
            <v>0</v>
          </cell>
          <cell r="BJ920">
            <v>0</v>
          </cell>
          <cell r="BK920">
            <v>0</v>
          </cell>
          <cell r="BL920">
            <v>0</v>
          </cell>
          <cell r="BM920">
            <v>0</v>
          </cell>
          <cell r="BN920">
            <v>0</v>
          </cell>
          <cell r="BO920">
            <v>0</v>
          </cell>
          <cell r="BP920">
            <v>0</v>
          </cell>
          <cell r="BQ920">
            <v>0</v>
          </cell>
          <cell r="BR920">
            <v>0</v>
          </cell>
          <cell r="BS920">
            <v>0</v>
          </cell>
          <cell r="BT920">
            <v>0</v>
          </cell>
          <cell r="BU920">
            <v>0</v>
          </cell>
          <cell r="BV920">
            <v>0</v>
          </cell>
          <cell r="BW920">
            <v>0</v>
          </cell>
          <cell r="CB920">
            <v>0</v>
          </cell>
          <cell r="CC920">
            <v>0</v>
          </cell>
          <cell r="CD920">
            <v>0</v>
          </cell>
          <cell r="CE920">
            <v>0</v>
          </cell>
          <cell r="CF920">
            <v>0</v>
          </cell>
          <cell r="CG920">
            <v>0</v>
          </cell>
          <cell r="CH920">
            <v>0</v>
          </cell>
          <cell r="CI920">
            <v>0</v>
          </cell>
          <cell r="CK920">
            <v>0</v>
          </cell>
          <cell r="CL920">
            <v>0</v>
          </cell>
          <cell r="CM920">
            <v>0</v>
          </cell>
          <cell r="CO920" t="str">
            <v>OLD</v>
          </cell>
        </row>
        <row r="921">
          <cell r="D921" t="str">
            <v>ARTS009</v>
          </cell>
          <cell r="E921" t="str">
            <v>DC</v>
          </cell>
          <cell r="F921" t="str">
            <v>DC2</v>
          </cell>
          <cell r="G921" t="str">
            <v>Rushita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0</v>
          </cell>
          <cell r="BU921">
            <v>0</v>
          </cell>
          <cell r="BV921">
            <v>0</v>
          </cell>
          <cell r="BW921">
            <v>0</v>
          </cell>
          <cell r="CB921">
            <v>0</v>
          </cell>
          <cell r="CC921">
            <v>0</v>
          </cell>
          <cell r="CD921">
            <v>0</v>
          </cell>
          <cell r="CE921">
            <v>0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  <cell r="CK921">
            <v>0</v>
          </cell>
          <cell r="CL921">
            <v>0</v>
          </cell>
          <cell r="CM921">
            <v>0</v>
          </cell>
          <cell r="CO921" t="str">
            <v>OLD</v>
          </cell>
        </row>
        <row r="922">
          <cell r="D922" t="str">
            <v>ARTS001</v>
          </cell>
          <cell r="E922" t="str">
            <v>DC</v>
          </cell>
          <cell r="F922" t="str">
            <v>DC2</v>
          </cell>
          <cell r="G922" t="str">
            <v>Rushita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</v>
          </cell>
          <cell r="BH922">
            <v>0</v>
          </cell>
          <cell r="BI922">
            <v>0</v>
          </cell>
          <cell r="BJ922">
            <v>0</v>
          </cell>
          <cell r="BK922">
            <v>0</v>
          </cell>
          <cell r="BL922">
            <v>0</v>
          </cell>
          <cell r="BM922">
            <v>0</v>
          </cell>
          <cell r="BN922">
            <v>0</v>
          </cell>
          <cell r="BO922">
            <v>0</v>
          </cell>
          <cell r="BP922">
            <v>0</v>
          </cell>
          <cell r="BQ922">
            <v>0</v>
          </cell>
          <cell r="BR922">
            <v>0</v>
          </cell>
          <cell r="BS922">
            <v>0</v>
          </cell>
          <cell r="BT922">
            <v>0</v>
          </cell>
          <cell r="BU922">
            <v>0</v>
          </cell>
          <cell r="BV922">
            <v>0</v>
          </cell>
          <cell r="BW922">
            <v>0</v>
          </cell>
          <cell r="CB922">
            <v>0</v>
          </cell>
          <cell r="CC922">
            <v>0</v>
          </cell>
          <cell r="CD922">
            <v>0</v>
          </cell>
          <cell r="CE922">
            <v>0</v>
          </cell>
          <cell r="CF922">
            <v>0</v>
          </cell>
          <cell r="CG922">
            <v>0</v>
          </cell>
          <cell r="CH922">
            <v>0</v>
          </cell>
          <cell r="CI922">
            <v>0</v>
          </cell>
          <cell r="CK922">
            <v>0</v>
          </cell>
          <cell r="CL922">
            <v>0</v>
          </cell>
          <cell r="CM922">
            <v>0</v>
          </cell>
          <cell r="CO922" t="str">
            <v>OLD</v>
          </cell>
        </row>
        <row r="923">
          <cell r="D923" t="str">
            <v>ARTS007</v>
          </cell>
          <cell r="E923" t="str">
            <v>DC</v>
          </cell>
          <cell r="F923" t="str">
            <v>DC2</v>
          </cell>
          <cell r="G923" t="str">
            <v>Rushita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  <cell r="BK923">
            <v>0</v>
          </cell>
          <cell r="BL923">
            <v>0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</v>
          </cell>
          <cell r="BR923">
            <v>0</v>
          </cell>
          <cell r="BS923">
            <v>0</v>
          </cell>
          <cell r="BT923">
            <v>0</v>
          </cell>
          <cell r="BU923">
            <v>0</v>
          </cell>
          <cell r="BV923">
            <v>0</v>
          </cell>
          <cell r="BW923">
            <v>0</v>
          </cell>
          <cell r="CB923">
            <v>0</v>
          </cell>
          <cell r="CC923">
            <v>0</v>
          </cell>
          <cell r="CD923">
            <v>0</v>
          </cell>
          <cell r="CE923">
            <v>0</v>
          </cell>
          <cell r="CF923">
            <v>0</v>
          </cell>
          <cell r="CG923">
            <v>0</v>
          </cell>
          <cell r="CH923">
            <v>0</v>
          </cell>
          <cell r="CI923">
            <v>0</v>
          </cell>
          <cell r="CK923">
            <v>0</v>
          </cell>
          <cell r="CL923">
            <v>0</v>
          </cell>
          <cell r="CM923">
            <v>0</v>
          </cell>
          <cell r="CO923" t="str">
            <v>OLD</v>
          </cell>
        </row>
        <row r="924">
          <cell r="D924" t="str">
            <v>ARSR001</v>
          </cell>
          <cell r="E924" t="str">
            <v>DC</v>
          </cell>
          <cell r="F924" t="str">
            <v>DC2</v>
          </cell>
          <cell r="G924" t="str">
            <v>Rushita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>
            <v>0</v>
          </cell>
          <cell r="BV924">
            <v>0</v>
          </cell>
          <cell r="BW924">
            <v>0</v>
          </cell>
          <cell r="CB924">
            <v>0</v>
          </cell>
          <cell r="CC924">
            <v>0</v>
          </cell>
          <cell r="CD924">
            <v>0</v>
          </cell>
          <cell r="CE924">
            <v>0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  <cell r="CK924">
            <v>0</v>
          </cell>
          <cell r="CL924">
            <v>0</v>
          </cell>
          <cell r="CM924">
            <v>0</v>
          </cell>
          <cell r="CO924" t="str">
            <v>OLD</v>
          </cell>
        </row>
        <row r="925">
          <cell r="D925" t="str">
            <v>ARSL002</v>
          </cell>
          <cell r="E925" t="str">
            <v>DC</v>
          </cell>
          <cell r="F925" t="str">
            <v>DC2</v>
          </cell>
          <cell r="G925" t="str">
            <v>Rushita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  <cell r="BU925">
            <v>0</v>
          </cell>
          <cell r="BV925">
            <v>0</v>
          </cell>
          <cell r="BW925">
            <v>0</v>
          </cell>
          <cell r="CB925">
            <v>0</v>
          </cell>
          <cell r="CC925">
            <v>0</v>
          </cell>
          <cell r="CD925">
            <v>0</v>
          </cell>
          <cell r="CE925">
            <v>0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  <cell r="CK925">
            <v>0</v>
          </cell>
          <cell r="CL925">
            <v>0</v>
          </cell>
          <cell r="CM925">
            <v>0</v>
          </cell>
          <cell r="CO925" t="str">
            <v>OLD</v>
          </cell>
        </row>
        <row r="926">
          <cell r="D926" t="str">
            <v>ARCO014</v>
          </cell>
          <cell r="E926" t="str">
            <v>DC</v>
          </cell>
          <cell r="F926" t="str">
            <v>DC2</v>
          </cell>
          <cell r="G926" t="str">
            <v>Rushita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>
            <v>0</v>
          </cell>
          <cell r="BK926">
            <v>0</v>
          </cell>
          <cell r="BL926">
            <v>0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</v>
          </cell>
          <cell r="BR926">
            <v>0</v>
          </cell>
          <cell r="BS926">
            <v>0</v>
          </cell>
          <cell r="BT926">
            <v>0</v>
          </cell>
          <cell r="BU926">
            <v>0</v>
          </cell>
          <cell r="BV926">
            <v>0</v>
          </cell>
          <cell r="BW926">
            <v>0</v>
          </cell>
          <cell r="CB926">
            <v>0</v>
          </cell>
          <cell r="CC926">
            <v>0</v>
          </cell>
          <cell r="CD926">
            <v>0</v>
          </cell>
          <cell r="CE926">
            <v>0</v>
          </cell>
          <cell r="CF926">
            <v>0</v>
          </cell>
          <cell r="CG926">
            <v>0</v>
          </cell>
          <cell r="CH926">
            <v>0</v>
          </cell>
          <cell r="CI926">
            <v>0</v>
          </cell>
          <cell r="CK926">
            <v>0</v>
          </cell>
          <cell r="CL926">
            <v>0</v>
          </cell>
          <cell r="CM926">
            <v>0</v>
          </cell>
          <cell r="CO926" t="str">
            <v>OLD</v>
          </cell>
        </row>
        <row r="927">
          <cell r="D927" t="str">
            <v>ARR001</v>
          </cell>
          <cell r="E927" t="str">
            <v>DC</v>
          </cell>
          <cell r="F927" t="str">
            <v>DC2</v>
          </cell>
          <cell r="G927" t="str">
            <v>Rushita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T927">
            <v>0</v>
          </cell>
          <cell r="BU927">
            <v>0</v>
          </cell>
          <cell r="BV927">
            <v>0</v>
          </cell>
          <cell r="BW927">
            <v>0</v>
          </cell>
          <cell r="CB927">
            <v>0</v>
          </cell>
          <cell r="CC927">
            <v>0</v>
          </cell>
          <cell r="CD927">
            <v>0</v>
          </cell>
          <cell r="CE927">
            <v>0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  <cell r="CK927">
            <v>0</v>
          </cell>
          <cell r="CL927">
            <v>0</v>
          </cell>
          <cell r="CM927">
            <v>0</v>
          </cell>
          <cell r="CO927" t="str">
            <v>OLD</v>
          </cell>
        </row>
        <row r="928">
          <cell r="D928" t="str">
            <v>ARR002</v>
          </cell>
          <cell r="E928" t="str">
            <v>DC</v>
          </cell>
          <cell r="F928" t="str">
            <v>DC2</v>
          </cell>
          <cell r="G928" t="str">
            <v>Rushita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>
            <v>0</v>
          </cell>
          <cell r="BK928">
            <v>0</v>
          </cell>
          <cell r="BL928">
            <v>0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</v>
          </cell>
          <cell r="BR928">
            <v>0</v>
          </cell>
          <cell r="BS928">
            <v>0</v>
          </cell>
          <cell r="BT928">
            <v>0</v>
          </cell>
          <cell r="BU928">
            <v>0</v>
          </cell>
          <cell r="BV928">
            <v>0</v>
          </cell>
          <cell r="BW928">
            <v>0</v>
          </cell>
          <cell r="CB928">
            <v>0</v>
          </cell>
          <cell r="CC928">
            <v>0</v>
          </cell>
          <cell r="CD928">
            <v>0</v>
          </cell>
          <cell r="CE928">
            <v>0</v>
          </cell>
          <cell r="CF928">
            <v>0</v>
          </cell>
          <cell r="CG928">
            <v>0</v>
          </cell>
          <cell r="CH928">
            <v>0</v>
          </cell>
          <cell r="CI928">
            <v>0</v>
          </cell>
          <cell r="CK928">
            <v>0</v>
          </cell>
          <cell r="CL928">
            <v>0</v>
          </cell>
          <cell r="CM928">
            <v>0</v>
          </cell>
          <cell r="CO928" t="str">
            <v>OLD</v>
          </cell>
        </row>
        <row r="929">
          <cell r="D929" t="str">
            <v>ARR004</v>
          </cell>
          <cell r="E929" t="str">
            <v>DC</v>
          </cell>
          <cell r="F929" t="str">
            <v>DC2</v>
          </cell>
          <cell r="G929" t="str">
            <v>Rushita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>
            <v>0</v>
          </cell>
          <cell r="BK929">
            <v>0</v>
          </cell>
          <cell r="BL929">
            <v>0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</v>
          </cell>
          <cell r="BR929">
            <v>0</v>
          </cell>
          <cell r="BS929">
            <v>0</v>
          </cell>
          <cell r="BT929">
            <v>0</v>
          </cell>
          <cell r="BU929">
            <v>0</v>
          </cell>
          <cell r="BV929">
            <v>0</v>
          </cell>
          <cell r="BW929">
            <v>0</v>
          </cell>
          <cell r="CB929">
            <v>0</v>
          </cell>
          <cell r="CC929">
            <v>0</v>
          </cell>
          <cell r="CD929">
            <v>0</v>
          </cell>
          <cell r="CE929">
            <v>0</v>
          </cell>
          <cell r="CF929">
            <v>0</v>
          </cell>
          <cell r="CG929">
            <v>0</v>
          </cell>
          <cell r="CH929">
            <v>0</v>
          </cell>
          <cell r="CI929">
            <v>0</v>
          </cell>
          <cell r="CK929">
            <v>0</v>
          </cell>
          <cell r="CL929">
            <v>0</v>
          </cell>
          <cell r="CM929">
            <v>0</v>
          </cell>
          <cell r="CO929" t="str">
            <v>OLD</v>
          </cell>
        </row>
        <row r="930">
          <cell r="D930" t="str">
            <v>ARR020</v>
          </cell>
          <cell r="E930" t="str">
            <v>DC</v>
          </cell>
          <cell r="F930" t="str">
            <v>DC2</v>
          </cell>
          <cell r="G930" t="str">
            <v>Rushita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  <cell r="BU930">
            <v>0</v>
          </cell>
          <cell r="BV930">
            <v>0</v>
          </cell>
          <cell r="BW930">
            <v>0</v>
          </cell>
          <cell r="CB930">
            <v>0</v>
          </cell>
          <cell r="CC930">
            <v>0</v>
          </cell>
          <cell r="CD930">
            <v>0</v>
          </cell>
          <cell r="CE930">
            <v>0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  <cell r="CK930">
            <v>0</v>
          </cell>
          <cell r="CL930">
            <v>0</v>
          </cell>
          <cell r="CM930">
            <v>0</v>
          </cell>
          <cell r="CO930" t="str">
            <v>OLD</v>
          </cell>
        </row>
        <row r="931">
          <cell r="D931" t="str">
            <v>ART020</v>
          </cell>
          <cell r="E931" t="str">
            <v>DC</v>
          </cell>
          <cell r="F931" t="str">
            <v>DC2</v>
          </cell>
          <cell r="G931" t="str">
            <v>Rushita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T931">
            <v>0</v>
          </cell>
          <cell r="BU931">
            <v>0</v>
          </cell>
          <cell r="BV931">
            <v>0</v>
          </cell>
          <cell r="BW931">
            <v>0</v>
          </cell>
          <cell r="CB931">
            <v>0</v>
          </cell>
          <cell r="CC931">
            <v>0</v>
          </cell>
          <cell r="CD931">
            <v>0</v>
          </cell>
          <cell r="CE931">
            <v>0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  <cell r="CK931">
            <v>0</v>
          </cell>
          <cell r="CL931">
            <v>0</v>
          </cell>
          <cell r="CM931">
            <v>0</v>
          </cell>
          <cell r="CO931" t="str">
            <v>OLD</v>
          </cell>
        </row>
        <row r="932">
          <cell r="D932" t="str">
            <v>ARST001-R</v>
          </cell>
          <cell r="E932" t="str">
            <v>DC</v>
          </cell>
          <cell r="F932" t="str">
            <v>DC2</v>
          </cell>
          <cell r="G932" t="str">
            <v>Rushita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J932">
            <v>0</v>
          </cell>
          <cell r="BK932">
            <v>0</v>
          </cell>
          <cell r="BL932">
            <v>0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</v>
          </cell>
          <cell r="BR932">
            <v>0</v>
          </cell>
          <cell r="BS932">
            <v>0</v>
          </cell>
          <cell r="BT932">
            <v>0</v>
          </cell>
          <cell r="BU932">
            <v>0</v>
          </cell>
          <cell r="BV932">
            <v>0</v>
          </cell>
          <cell r="BW932">
            <v>0</v>
          </cell>
          <cell r="CB932">
            <v>0</v>
          </cell>
          <cell r="CC932">
            <v>0</v>
          </cell>
          <cell r="CD932">
            <v>0</v>
          </cell>
          <cell r="CE932">
            <v>0</v>
          </cell>
          <cell r="CF932">
            <v>0</v>
          </cell>
          <cell r="CG932">
            <v>0</v>
          </cell>
          <cell r="CH932">
            <v>0</v>
          </cell>
          <cell r="CI932">
            <v>0</v>
          </cell>
          <cell r="CK932">
            <v>0</v>
          </cell>
          <cell r="CL932">
            <v>0</v>
          </cell>
          <cell r="CM932">
            <v>0</v>
          </cell>
          <cell r="CO932" t="str">
            <v>OLD</v>
          </cell>
        </row>
        <row r="933">
          <cell r="D933" t="str">
            <v>ARTR016-2</v>
          </cell>
          <cell r="E933" t="str">
            <v>DC</v>
          </cell>
          <cell r="F933" t="str">
            <v>DC2</v>
          </cell>
          <cell r="G933" t="str">
            <v>Rushita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0</v>
          </cell>
          <cell r="BW933">
            <v>0</v>
          </cell>
          <cell r="CB933">
            <v>0</v>
          </cell>
          <cell r="CC933">
            <v>0</v>
          </cell>
          <cell r="CD933">
            <v>0</v>
          </cell>
          <cell r="CE933">
            <v>0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  <cell r="CK933">
            <v>0</v>
          </cell>
          <cell r="CL933">
            <v>0</v>
          </cell>
          <cell r="CM933">
            <v>0</v>
          </cell>
          <cell r="CO933" t="str">
            <v>OLD</v>
          </cell>
        </row>
        <row r="934">
          <cell r="D934" t="str">
            <v>ARCO015</v>
          </cell>
          <cell r="E934" t="str">
            <v>DC</v>
          </cell>
          <cell r="F934" t="str">
            <v>DC2</v>
          </cell>
          <cell r="G934" t="str">
            <v>Rushita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>
            <v>0</v>
          </cell>
          <cell r="BJ934">
            <v>0</v>
          </cell>
          <cell r="BK934">
            <v>0</v>
          </cell>
          <cell r="BL934">
            <v>0</v>
          </cell>
          <cell r="BM934">
            <v>0</v>
          </cell>
          <cell r="BN934">
            <v>0</v>
          </cell>
          <cell r="BO934">
            <v>0</v>
          </cell>
          <cell r="BP934">
            <v>0</v>
          </cell>
          <cell r="BQ934">
            <v>0</v>
          </cell>
          <cell r="BR934">
            <v>0</v>
          </cell>
          <cell r="BS934">
            <v>0</v>
          </cell>
          <cell r="BT934">
            <v>0</v>
          </cell>
          <cell r="BU934">
            <v>0</v>
          </cell>
          <cell r="BV934">
            <v>0</v>
          </cell>
          <cell r="BW934">
            <v>0</v>
          </cell>
          <cell r="CB934">
            <v>0</v>
          </cell>
          <cell r="CC934">
            <v>0</v>
          </cell>
          <cell r="CD934">
            <v>0</v>
          </cell>
          <cell r="CE934">
            <v>0</v>
          </cell>
          <cell r="CF934">
            <v>0</v>
          </cell>
          <cell r="CG934">
            <v>0</v>
          </cell>
          <cell r="CH934">
            <v>0</v>
          </cell>
          <cell r="CI934">
            <v>0</v>
          </cell>
          <cell r="CK934">
            <v>0</v>
          </cell>
          <cell r="CL934">
            <v>0</v>
          </cell>
          <cell r="CM934">
            <v>0</v>
          </cell>
          <cell r="CO934" t="str">
            <v>OLD</v>
          </cell>
        </row>
        <row r="935">
          <cell r="D935" t="str">
            <v>ARF012</v>
          </cell>
          <cell r="E935" t="str">
            <v>DC</v>
          </cell>
          <cell r="F935" t="str">
            <v>DC2</v>
          </cell>
          <cell r="G935" t="str">
            <v>Rushita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>
            <v>0</v>
          </cell>
          <cell r="BJ935">
            <v>0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</v>
          </cell>
          <cell r="BR935">
            <v>0</v>
          </cell>
          <cell r="BS935">
            <v>0</v>
          </cell>
          <cell r="BT935">
            <v>0</v>
          </cell>
          <cell r="BU935">
            <v>0</v>
          </cell>
          <cell r="BV935">
            <v>0</v>
          </cell>
          <cell r="BW935">
            <v>0</v>
          </cell>
          <cell r="CB935">
            <v>0</v>
          </cell>
          <cell r="CC935">
            <v>0</v>
          </cell>
          <cell r="CD935">
            <v>0</v>
          </cell>
          <cell r="CE935">
            <v>0</v>
          </cell>
          <cell r="CF935">
            <v>0</v>
          </cell>
          <cell r="CG935">
            <v>0</v>
          </cell>
          <cell r="CH935">
            <v>0</v>
          </cell>
          <cell r="CI935">
            <v>0</v>
          </cell>
          <cell r="CK935">
            <v>0</v>
          </cell>
          <cell r="CL935">
            <v>0</v>
          </cell>
          <cell r="CM935">
            <v>0</v>
          </cell>
          <cell r="CO935" t="str">
            <v>OLD</v>
          </cell>
        </row>
        <row r="936">
          <cell r="D936" t="str">
            <v>ARFM002</v>
          </cell>
          <cell r="E936" t="str">
            <v>DC</v>
          </cell>
          <cell r="F936" t="str">
            <v>DC2</v>
          </cell>
          <cell r="G936" t="str">
            <v>Rushita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  <cell r="BW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0</v>
          </cell>
          <cell r="CG936">
            <v>0</v>
          </cell>
          <cell r="CH936">
            <v>0</v>
          </cell>
          <cell r="CI936">
            <v>0</v>
          </cell>
          <cell r="CK936">
            <v>0</v>
          </cell>
          <cell r="CL936">
            <v>0</v>
          </cell>
          <cell r="CM936">
            <v>0</v>
          </cell>
          <cell r="CO936" t="str">
            <v>OLD</v>
          </cell>
        </row>
        <row r="937">
          <cell r="D937" t="str">
            <v>ARM008-N</v>
          </cell>
          <cell r="E937" t="str">
            <v>DC</v>
          </cell>
          <cell r="F937" t="str">
            <v>DC2</v>
          </cell>
          <cell r="G937" t="str">
            <v>Rushita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J937">
            <v>0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</v>
          </cell>
          <cell r="BR937">
            <v>0</v>
          </cell>
          <cell r="BS937">
            <v>0</v>
          </cell>
          <cell r="BT937">
            <v>0</v>
          </cell>
          <cell r="BU937">
            <v>0</v>
          </cell>
          <cell r="BV937">
            <v>0</v>
          </cell>
          <cell r="BW937">
            <v>0</v>
          </cell>
          <cell r="CB937">
            <v>0</v>
          </cell>
          <cell r="CC937">
            <v>0</v>
          </cell>
          <cell r="CD937">
            <v>0</v>
          </cell>
          <cell r="CE937">
            <v>0</v>
          </cell>
          <cell r="CF937">
            <v>0</v>
          </cell>
          <cell r="CG937">
            <v>0</v>
          </cell>
          <cell r="CH937">
            <v>0</v>
          </cell>
          <cell r="CI937">
            <v>0</v>
          </cell>
          <cell r="CK937">
            <v>0</v>
          </cell>
          <cell r="CL937">
            <v>0</v>
          </cell>
          <cell r="CM937">
            <v>0</v>
          </cell>
          <cell r="CO937" t="str">
            <v>OLD</v>
          </cell>
        </row>
        <row r="938">
          <cell r="D938" t="str">
            <v>ARPS005</v>
          </cell>
          <cell r="E938" t="str">
            <v>DC</v>
          </cell>
          <cell r="F938" t="str">
            <v>DC2</v>
          </cell>
          <cell r="G938" t="str">
            <v>Rushita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>
            <v>0</v>
          </cell>
          <cell r="BJ938">
            <v>0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</v>
          </cell>
          <cell r="BR938">
            <v>0</v>
          </cell>
          <cell r="BS938">
            <v>0</v>
          </cell>
          <cell r="BT938">
            <v>0</v>
          </cell>
          <cell r="BU938">
            <v>0</v>
          </cell>
          <cell r="BV938">
            <v>0</v>
          </cell>
          <cell r="BW938">
            <v>0</v>
          </cell>
          <cell r="CB938">
            <v>0</v>
          </cell>
          <cell r="CC938">
            <v>0</v>
          </cell>
          <cell r="CD938">
            <v>0</v>
          </cell>
          <cell r="CE938">
            <v>0</v>
          </cell>
          <cell r="CF938">
            <v>0</v>
          </cell>
          <cell r="CG938">
            <v>0</v>
          </cell>
          <cell r="CH938">
            <v>0</v>
          </cell>
          <cell r="CI938">
            <v>0</v>
          </cell>
          <cell r="CK938">
            <v>0</v>
          </cell>
          <cell r="CL938">
            <v>0</v>
          </cell>
          <cell r="CM938">
            <v>0</v>
          </cell>
          <cell r="CO938" t="str">
            <v>OLD</v>
          </cell>
        </row>
        <row r="939">
          <cell r="D939" t="str">
            <v>ARCO016</v>
          </cell>
          <cell r="E939" t="str">
            <v>DC</v>
          </cell>
          <cell r="F939" t="str">
            <v>DC2</v>
          </cell>
          <cell r="G939" t="str">
            <v>Rushita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  <cell r="BW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0</v>
          </cell>
          <cell r="CG939">
            <v>0</v>
          </cell>
          <cell r="CH939">
            <v>0</v>
          </cell>
          <cell r="CI939">
            <v>0</v>
          </cell>
          <cell r="CK939">
            <v>0</v>
          </cell>
          <cell r="CL939">
            <v>0</v>
          </cell>
          <cell r="CM939">
            <v>0</v>
          </cell>
          <cell r="CO939" t="str">
            <v>OLD</v>
          </cell>
        </row>
        <row r="940">
          <cell r="D940" t="str">
            <v>ARST007-C</v>
          </cell>
          <cell r="E940" t="str">
            <v>DC</v>
          </cell>
          <cell r="F940" t="str">
            <v>DC2</v>
          </cell>
          <cell r="G940" t="str">
            <v>Rushita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0</v>
          </cell>
          <cell r="CG940">
            <v>0</v>
          </cell>
          <cell r="CH940">
            <v>0</v>
          </cell>
          <cell r="CI940">
            <v>0</v>
          </cell>
          <cell r="CK940">
            <v>0</v>
          </cell>
          <cell r="CL940">
            <v>0</v>
          </cell>
          <cell r="CM940">
            <v>0</v>
          </cell>
          <cell r="CO940" t="str">
            <v>OLD</v>
          </cell>
        </row>
        <row r="941">
          <cell r="D941" t="str">
            <v>ARF005-N</v>
          </cell>
          <cell r="E941" t="str">
            <v>DC</v>
          </cell>
          <cell r="F941" t="str">
            <v>DC2</v>
          </cell>
          <cell r="G941" t="str">
            <v>Rushita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>
            <v>0</v>
          </cell>
          <cell r="BJ941">
            <v>0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0</v>
          </cell>
          <cell r="BP941">
            <v>0</v>
          </cell>
          <cell r="BQ941">
            <v>0</v>
          </cell>
          <cell r="BR941">
            <v>0</v>
          </cell>
          <cell r="BS941">
            <v>0</v>
          </cell>
          <cell r="BT941">
            <v>0</v>
          </cell>
          <cell r="BU941">
            <v>0</v>
          </cell>
          <cell r="BV941">
            <v>0</v>
          </cell>
          <cell r="BW941">
            <v>0</v>
          </cell>
          <cell r="CB941">
            <v>0</v>
          </cell>
          <cell r="CC941">
            <v>0</v>
          </cell>
          <cell r="CD941">
            <v>0</v>
          </cell>
          <cell r="CE941">
            <v>0</v>
          </cell>
          <cell r="CF941">
            <v>0</v>
          </cell>
          <cell r="CG941">
            <v>0</v>
          </cell>
          <cell r="CH941">
            <v>0</v>
          </cell>
          <cell r="CI941">
            <v>0</v>
          </cell>
          <cell r="CK941">
            <v>0</v>
          </cell>
          <cell r="CL941">
            <v>0</v>
          </cell>
          <cell r="CM941">
            <v>0</v>
          </cell>
          <cell r="CO941" t="str">
            <v>OLD</v>
          </cell>
        </row>
        <row r="942">
          <cell r="D942" t="str">
            <v>ARPS006-B</v>
          </cell>
          <cell r="E942" t="str">
            <v>DC</v>
          </cell>
          <cell r="F942" t="str">
            <v>DC2</v>
          </cell>
          <cell r="G942" t="str">
            <v>Rushita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0</v>
          </cell>
          <cell r="CG942">
            <v>0</v>
          </cell>
          <cell r="CH942">
            <v>0</v>
          </cell>
          <cell r="CI942">
            <v>0</v>
          </cell>
          <cell r="CK942">
            <v>0</v>
          </cell>
          <cell r="CL942">
            <v>0</v>
          </cell>
          <cell r="CM942">
            <v>0</v>
          </cell>
          <cell r="CO942" t="str">
            <v>OLD</v>
          </cell>
        </row>
        <row r="943">
          <cell r="D943" t="str">
            <v>ARPZ009</v>
          </cell>
          <cell r="E943" t="str">
            <v>DC</v>
          </cell>
          <cell r="F943" t="str">
            <v>DC2</v>
          </cell>
          <cell r="G943" t="str">
            <v>Rushita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T943">
            <v>0</v>
          </cell>
          <cell r="BU943">
            <v>0</v>
          </cell>
          <cell r="BV943">
            <v>0</v>
          </cell>
          <cell r="BW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0</v>
          </cell>
          <cell r="CG943">
            <v>0</v>
          </cell>
          <cell r="CH943">
            <v>0</v>
          </cell>
          <cell r="CI943">
            <v>0</v>
          </cell>
          <cell r="CK943">
            <v>0</v>
          </cell>
          <cell r="CL943">
            <v>0</v>
          </cell>
          <cell r="CM943">
            <v>0</v>
          </cell>
          <cell r="CO943" t="str">
            <v>OLD</v>
          </cell>
        </row>
        <row r="944">
          <cell r="D944" t="str">
            <v>FAB-408</v>
          </cell>
          <cell r="E944" t="str">
            <v>DC</v>
          </cell>
          <cell r="F944" t="str">
            <v>DC2</v>
          </cell>
          <cell r="G944" t="str">
            <v>Rushita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>
            <v>0</v>
          </cell>
          <cell r="BJ944">
            <v>0</v>
          </cell>
          <cell r="BK944">
            <v>0</v>
          </cell>
          <cell r="BL944">
            <v>0</v>
          </cell>
          <cell r="BM944">
            <v>0</v>
          </cell>
          <cell r="BN944">
            <v>0</v>
          </cell>
          <cell r="BO944">
            <v>0</v>
          </cell>
          <cell r="BP944">
            <v>0</v>
          </cell>
          <cell r="BQ944">
            <v>0</v>
          </cell>
          <cell r="BR944">
            <v>0</v>
          </cell>
          <cell r="BS944">
            <v>0</v>
          </cell>
          <cell r="BT944">
            <v>0</v>
          </cell>
          <cell r="BU944">
            <v>0</v>
          </cell>
          <cell r="BV944">
            <v>0</v>
          </cell>
          <cell r="BW944">
            <v>0</v>
          </cell>
          <cell r="CB944">
            <v>0</v>
          </cell>
          <cell r="CC944">
            <v>0</v>
          </cell>
          <cell r="CD944">
            <v>0</v>
          </cell>
          <cell r="CE944">
            <v>0</v>
          </cell>
          <cell r="CF944">
            <v>0</v>
          </cell>
          <cell r="CG944">
            <v>0</v>
          </cell>
          <cell r="CH944">
            <v>0</v>
          </cell>
          <cell r="CI944">
            <v>0</v>
          </cell>
          <cell r="CK944">
            <v>0</v>
          </cell>
          <cell r="CL944">
            <v>0</v>
          </cell>
          <cell r="CM944">
            <v>0</v>
          </cell>
          <cell r="CO944" t="str">
            <v>IMP. NEW24</v>
          </cell>
        </row>
        <row r="945">
          <cell r="D945" t="str">
            <v>GEN-SB07</v>
          </cell>
          <cell r="E945" t="str">
            <v>DC</v>
          </cell>
          <cell r="F945" t="str">
            <v>DC2</v>
          </cell>
          <cell r="G945" t="str">
            <v>Rushita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</v>
          </cell>
          <cell r="BR945">
            <v>0</v>
          </cell>
          <cell r="BS945">
            <v>0</v>
          </cell>
          <cell r="BT945">
            <v>0</v>
          </cell>
          <cell r="BU945">
            <v>0</v>
          </cell>
          <cell r="BV945">
            <v>0</v>
          </cell>
          <cell r="BW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0</v>
          </cell>
          <cell r="CG945">
            <v>0</v>
          </cell>
          <cell r="CH945">
            <v>0</v>
          </cell>
          <cell r="CI945">
            <v>0</v>
          </cell>
          <cell r="CK945">
            <v>0</v>
          </cell>
          <cell r="CL945">
            <v>0</v>
          </cell>
          <cell r="CM945">
            <v>0</v>
          </cell>
          <cell r="CO945" t="str">
            <v>OLD</v>
          </cell>
        </row>
        <row r="946">
          <cell r="D946" t="str">
            <v>TB-1001</v>
          </cell>
          <cell r="E946" t="str">
            <v>DC</v>
          </cell>
          <cell r="F946" t="str">
            <v>DC2</v>
          </cell>
          <cell r="G946" t="str">
            <v>Rushita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</v>
          </cell>
          <cell r="BR946">
            <v>0</v>
          </cell>
          <cell r="BS946">
            <v>0</v>
          </cell>
          <cell r="BT946">
            <v>0</v>
          </cell>
          <cell r="BU946">
            <v>0</v>
          </cell>
          <cell r="BV946">
            <v>0</v>
          </cell>
          <cell r="BW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F946">
            <v>0</v>
          </cell>
          <cell r="CG946">
            <v>0</v>
          </cell>
          <cell r="CH946">
            <v>0</v>
          </cell>
          <cell r="CI946">
            <v>0</v>
          </cell>
          <cell r="CK946">
            <v>0</v>
          </cell>
          <cell r="CL946">
            <v>0</v>
          </cell>
          <cell r="CM946">
            <v>0</v>
          </cell>
          <cell r="CO946" t="str">
            <v>OLD</v>
          </cell>
        </row>
        <row r="947">
          <cell r="D947" t="str">
            <v>TB-1002</v>
          </cell>
          <cell r="E947" t="str">
            <v>DC</v>
          </cell>
          <cell r="F947" t="str">
            <v>DC2</v>
          </cell>
          <cell r="G947" t="str">
            <v>Rushita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>
            <v>0</v>
          </cell>
          <cell r="BJ947">
            <v>0</v>
          </cell>
          <cell r="BK947">
            <v>0</v>
          </cell>
          <cell r="BL947">
            <v>0</v>
          </cell>
          <cell r="BM947">
            <v>0</v>
          </cell>
          <cell r="BN947">
            <v>0</v>
          </cell>
          <cell r="BO947">
            <v>0</v>
          </cell>
          <cell r="BP947">
            <v>0</v>
          </cell>
          <cell r="BQ947">
            <v>0</v>
          </cell>
          <cell r="BR947">
            <v>0</v>
          </cell>
          <cell r="BS947">
            <v>0</v>
          </cell>
          <cell r="BT947">
            <v>0</v>
          </cell>
          <cell r="BU947">
            <v>0</v>
          </cell>
          <cell r="BV947">
            <v>0</v>
          </cell>
          <cell r="BW947">
            <v>0</v>
          </cell>
          <cell r="CB947">
            <v>0</v>
          </cell>
          <cell r="CC947">
            <v>0</v>
          </cell>
          <cell r="CD947">
            <v>0</v>
          </cell>
          <cell r="CE947">
            <v>0</v>
          </cell>
          <cell r="CF947">
            <v>0</v>
          </cell>
          <cell r="CG947">
            <v>0</v>
          </cell>
          <cell r="CH947">
            <v>0</v>
          </cell>
          <cell r="CI947">
            <v>0</v>
          </cell>
          <cell r="CK947">
            <v>0</v>
          </cell>
          <cell r="CL947">
            <v>0</v>
          </cell>
          <cell r="CM947">
            <v>0</v>
          </cell>
          <cell r="CO947" t="str">
            <v>OLD</v>
          </cell>
        </row>
        <row r="948">
          <cell r="D948" t="str">
            <v>ECO-30</v>
          </cell>
          <cell r="E948" t="str">
            <v>DC</v>
          </cell>
          <cell r="F948" t="str">
            <v>DC2</v>
          </cell>
          <cell r="G948" t="str">
            <v>Rushita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  <cell r="BK948">
            <v>0</v>
          </cell>
          <cell r="BL948">
            <v>0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</v>
          </cell>
          <cell r="BR948">
            <v>0</v>
          </cell>
          <cell r="BS948">
            <v>0</v>
          </cell>
          <cell r="BT948">
            <v>0</v>
          </cell>
          <cell r="BU948">
            <v>0</v>
          </cell>
          <cell r="BV948">
            <v>0</v>
          </cell>
          <cell r="BW948">
            <v>0</v>
          </cell>
          <cell r="CB948">
            <v>0</v>
          </cell>
          <cell r="CC948">
            <v>0</v>
          </cell>
          <cell r="CD948">
            <v>0</v>
          </cell>
          <cell r="CE948">
            <v>0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  <cell r="CK948">
            <v>0</v>
          </cell>
          <cell r="CL948">
            <v>0</v>
          </cell>
          <cell r="CM948">
            <v>0</v>
          </cell>
          <cell r="CO948" t="str">
            <v>OLD</v>
          </cell>
        </row>
        <row r="949">
          <cell r="D949" t="str">
            <v>ECO-31</v>
          </cell>
          <cell r="E949" t="str">
            <v>DC</v>
          </cell>
          <cell r="F949" t="str">
            <v>DC2</v>
          </cell>
          <cell r="G949" t="str">
            <v>Rushita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  <cell r="BK949">
            <v>0</v>
          </cell>
          <cell r="BL949">
            <v>0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</v>
          </cell>
          <cell r="BR949">
            <v>0</v>
          </cell>
          <cell r="BS949">
            <v>0</v>
          </cell>
          <cell r="BT949">
            <v>0</v>
          </cell>
          <cell r="BU949">
            <v>0</v>
          </cell>
          <cell r="BV949">
            <v>0</v>
          </cell>
          <cell r="BW949">
            <v>0</v>
          </cell>
          <cell r="CB949">
            <v>0</v>
          </cell>
          <cell r="CC949">
            <v>0</v>
          </cell>
          <cell r="CD949">
            <v>0</v>
          </cell>
          <cell r="CE949">
            <v>0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  <cell r="CK949">
            <v>0</v>
          </cell>
          <cell r="CL949">
            <v>0</v>
          </cell>
          <cell r="CM949">
            <v>0</v>
          </cell>
          <cell r="CO949" t="str">
            <v>OLD</v>
          </cell>
        </row>
        <row r="950">
          <cell r="D950" t="str">
            <v>FAB-418</v>
          </cell>
          <cell r="E950" t="str">
            <v>DC</v>
          </cell>
          <cell r="F950" t="str">
            <v>DC2</v>
          </cell>
          <cell r="G950" t="str">
            <v>Rushita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>
            <v>0</v>
          </cell>
          <cell r="BJ950">
            <v>0</v>
          </cell>
          <cell r="BK950">
            <v>0</v>
          </cell>
          <cell r="BL950">
            <v>0</v>
          </cell>
          <cell r="BM950">
            <v>0</v>
          </cell>
          <cell r="BN950">
            <v>0</v>
          </cell>
          <cell r="BO950">
            <v>0</v>
          </cell>
          <cell r="BP950">
            <v>0</v>
          </cell>
          <cell r="BQ950">
            <v>0</v>
          </cell>
          <cell r="BR950">
            <v>0</v>
          </cell>
          <cell r="BS950">
            <v>0</v>
          </cell>
          <cell r="BT950">
            <v>0</v>
          </cell>
          <cell r="BU950">
            <v>0</v>
          </cell>
          <cell r="BV950">
            <v>0</v>
          </cell>
          <cell r="BW950">
            <v>0</v>
          </cell>
          <cell r="CB950">
            <v>0</v>
          </cell>
          <cell r="CC950">
            <v>0</v>
          </cell>
          <cell r="CD950">
            <v>0</v>
          </cell>
          <cell r="CE950">
            <v>0</v>
          </cell>
          <cell r="CF950">
            <v>0</v>
          </cell>
          <cell r="CG950">
            <v>0</v>
          </cell>
          <cell r="CH950">
            <v>0</v>
          </cell>
          <cell r="CI950">
            <v>0</v>
          </cell>
          <cell r="CK950">
            <v>0</v>
          </cell>
          <cell r="CL950">
            <v>0</v>
          </cell>
          <cell r="CM950">
            <v>0</v>
          </cell>
          <cell r="CO950" t="str">
            <v>OLD</v>
          </cell>
        </row>
        <row r="951">
          <cell r="D951" t="str">
            <v>VB-1005</v>
          </cell>
          <cell r="E951" t="str">
            <v>DC</v>
          </cell>
          <cell r="F951" t="str">
            <v>DC2</v>
          </cell>
          <cell r="G951" t="str">
            <v>Rushita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T951">
            <v>0</v>
          </cell>
          <cell r="BU951">
            <v>0</v>
          </cell>
          <cell r="BV951">
            <v>0</v>
          </cell>
          <cell r="BW951">
            <v>0</v>
          </cell>
          <cell r="CB951">
            <v>0</v>
          </cell>
          <cell r="CC951">
            <v>0</v>
          </cell>
          <cell r="CD951">
            <v>0</v>
          </cell>
          <cell r="CE951">
            <v>0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  <cell r="CK951">
            <v>0</v>
          </cell>
          <cell r="CL951">
            <v>0</v>
          </cell>
          <cell r="CM951">
            <v>0</v>
          </cell>
          <cell r="CO951" t="str">
            <v>OLD</v>
          </cell>
        </row>
        <row r="952">
          <cell r="D952" t="str">
            <v>VB-1006</v>
          </cell>
          <cell r="E952" t="str">
            <v>DC</v>
          </cell>
          <cell r="F952" t="str">
            <v>DC2</v>
          </cell>
          <cell r="G952" t="str">
            <v>Rushita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T952">
            <v>0</v>
          </cell>
          <cell r="BU952">
            <v>0</v>
          </cell>
          <cell r="BV952">
            <v>0</v>
          </cell>
          <cell r="BW952">
            <v>0</v>
          </cell>
          <cell r="CB952">
            <v>0</v>
          </cell>
          <cell r="CC952">
            <v>0</v>
          </cell>
          <cell r="CD952">
            <v>0</v>
          </cell>
          <cell r="CE952">
            <v>0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  <cell r="CK952">
            <v>0</v>
          </cell>
          <cell r="CL952">
            <v>0</v>
          </cell>
          <cell r="CM952">
            <v>0</v>
          </cell>
          <cell r="CO952" t="str">
            <v>OLD</v>
          </cell>
        </row>
        <row r="953">
          <cell r="D953" t="str">
            <v>BB-1003</v>
          </cell>
          <cell r="E953" t="str">
            <v>DC</v>
          </cell>
          <cell r="F953" t="str">
            <v>DC2</v>
          </cell>
          <cell r="G953" t="str">
            <v>Rushita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>
            <v>0</v>
          </cell>
          <cell r="BJ953">
            <v>0</v>
          </cell>
          <cell r="BK953">
            <v>0</v>
          </cell>
          <cell r="BL953">
            <v>0</v>
          </cell>
          <cell r="BM953">
            <v>0</v>
          </cell>
          <cell r="BN953">
            <v>0</v>
          </cell>
          <cell r="BO953">
            <v>0</v>
          </cell>
          <cell r="BP953">
            <v>0</v>
          </cell>
          <cell r="BQ953">
            <v>0</v>
          </cell>
          <cell r="BR953">
            <v>0</v>
          </cell>
          <cell r="BS953">
            <v>0</v>
          </cell>
          <cell r="BT953">
            <v>0</v>
          </cell>
          <cell r="BU953">
            <v>0</v>
          </cell>
          <cell r="BV953">
            <v>0</v>
          </cell>
          <cell r="BW953">
            <v>0</v>
          </cell>
          <cell r="CB953">
            <v>0</v>
          </cell>
          <cell r="CC953">
            <v>0</v>
          </cell>
          <cell r="CD953">
            <v>0</v>
          </cell>
          <cell r="CE953">
            <v>0</v>
          </cell>
          <cell r="CF953">
            <v>0</v>
          </cell>
          <cell r="CG953">
            <v>0</v>
          </cell>
          <cell r="CH953">
            <v>0</v>
          </cell>
          <cell r="CI953">
            <v>0</v>
          </cell>
          <cell r="CK953">
            <v>0</v>
          </cell>
          <cell r="CL953">
            <v>0</v>
          </cell>
          <cell r="CM953">
            <v>0</v>
          </cell>
          <cell r="CO953" t="str">
            <v>OLD</v>
          </cell>
        </row>
        <row r="954">
          <cell r="D954" t="str">
            <v>BB-1004</v>
          </cell>
          <cell r="E954" t="str">
            <v>DC</v>
          </cell>
          <cell r="F954" t="str">
            <v>DC2</v>
          </cell>
          <cell r="G954" t="str">
            <v>Rushita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</v>
          </cell>
          <cell r="BR954">
            <v>0</v>
          </cell>
          <cell r="BS954">
            <v>0</v>
          </cell>
          <cell r="BT954">
            <v>0</v>
          </cell>
          <cell r="BU954">
            <v>0</v>
          </cell>
          <cell r="BV954">
            <v>0</v>
          </cell>
          <cell r="BW954">
            <v>0</v>
          </cell>
          <cell r="CB954">
            <v>0</v>
          </cell>
          <cell r="CC954">
            <v>0</v>
          </cell>
          <cell r="CD954">
            <v>0</v>
          </cell>
          <cell r="CE954">
            <v>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  <cell r="CK954">
            <v>0</v>
          </cell>
          <cell r="CL954">
            <v>0</v>
          </cell>
          <cell r="CM954">
            <v>0</v>
          </cell>
          <cell r="CO954" t="str">
            <v>OLD</v>
          </cell>
        </row>
        <row r="955">
          <cell r="D955" t="str">
            <v>ST-08G</v>
          </cell>
          <cell r="E955" t="str">
            <v>DC</v>
          </cell>
          <cell r="F955" t="str">
            <v>DC2</v>
          </cell>
          <cell r="G955" t="str">
            <v>Rushita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  <cell r="BU955">
            <v>0</v>
          </cell>
          <cell r="BV955">
            <v>0</v>
          </cell>
          <cell r="BW955">
            <v>0</v>
          </cell>
          <cell r="CB955">
            <v>0</v>
          </cell>
          <cell r="CC955">
            <v>0</v>
          </cell>
          <cell r="CD955">
            <v>0</v>
          </cell>
          <cell r="CE955">
            <v>0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  <cell r="CK955">
            <v>0</v>
          </cell>
          <cell r="CL955">
            <v>0</v>
          </cell>
          <cell r="CM955">
            <v>0</v>
          </cell>
          <cell r="CO955" t="str">
            <v>NEW24</v>
          </cell>
        </row>
        <row r="956">
          <cell r="D956" t="str">
            <v>JMT-149</v>
          </cell>
          <cell r="E956" t="str">
            <v>DC</v>
          </cell>
          <cell r="F956" t="str">
            <v>DC2</v>
          </cell>
          <cell r="G956" t="str">
            <v>Rushita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  <cell r="BK956">
            <v>0</v>
          </cell>
          <cell r="BL956">
            <v>0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</v>
          </cell>
          <cell r="BR956">
            <v>0</v>
          </cell>
          <cell r="BS956">
            <v>0</v>
          </cell>
          <cell r="BT956">
            <v>0</v>
          </cell>
          <cell r="BU956">
            <v>0</v>
          </cell>
          <cell r="BV956">
            <v>0</v>
          </cell>
          <cell r="BW956">
            <v>0</v>
          </cell>
          <cell r="CB956">
            <v>0</v>
          </cell>
          <cell r="CC956">
            <v>0</v>
          </cell>
          <cell r="CD956">
            <v>0</v>
          </cell>
          <cell r="CE956">
            <v>0</v>
          </cell>
          <cell r="CF956">
            <v>0</v>
          </cell>
          <cell r="CG956">
            <v>0</v>
          </cell>
          <cell r="CH956">
            <v>0</v>
          </cell>
          <cell r="CI956">
            <v>0</v>
          </cell>
          <cell r="CK956">
            <v>0</v>
          </cell>
          <cell r="CL956">
            <v>0</v>
          </cell>
          <cell r="CM956">
            <v>0</v>
          </cell>
          <cell r="CO956" t="str">
            <v>OLD</v>
          </cell>
        </row>
        <row r="957">
          <cell r="D957" t="str">
            <v>VB-1007</v>
          </cell>
          <cell r="E957" t="str">
            <v>DC</v>
          </cell>
          <cell r="F957" t="str">
            <v>DC2</v>
          </cell>
          <cell r="G957" t="str">
            <v>Rushita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>
            <v>0</v>
          </cell>
          <cell r="BJ957">
            <v>0</v>
          </cell>
          <cell r="BK957">
            <v>0</v>
          </cell>
          <cell r="BL957">
            <v>0</v>
          </cell>
          <cell r="BM957">
            <v>0</v>
          </cell>
          <cell r="BN957">
            <v>0</v>
          </cell>
          <cell r="BO957">
            <v>0</v>
          </cell>
          <cell r="BP957">
            <v>0</v>
          </cell>
          <cell r="BQ957">
            <v>0</v>
          </cell>
          <cell r="BR957">
            <v>0</v>
          </cell>
          <cell r="BS957">
            <v>0</v>
          </cell>
          <cell r="BT957">
            <v>0</v>
          </cell>
          <cell r="BU957">
            <v>0</v>
          </cell>
          <cell r="BV957">
            <v>0</v>
          </cell>
          <cell r="BW957">
            <v>0</v>
          </cell>
          <cell r="CB957">
            <v>0</v>
          </cell>
          <cell r="CC957">
            <v>0</v>
          </cell>
          <cell r="CD957">
            <v>0</v>
          </cell>
          <cell r="CE957">
            <v>0</v>
          </cell>
          <cell r="CF957">
            <v>0</v>
          </cell>
          <cell r="CG957">
            <v>0</v>
          </cell>
          <cell r="CH957">
            <v>0</v>
          </cell>
          <cell r="CI957">
            <v>0</v>
          </cell>
          <cell r="CK957">
            <v>0</v>
          </cell>
          <cell r="CL957">
            <v>0</v>
          </cell>
          <cell r="CM957">
            <v>0</v>
          </cell>
          <cell r="CO957" t="str">
            <v>OLD</v>
          </cell>
        </row>
        <row r="958">
          <cell r="D958" t="str">
            <v>WR-C109</v>
          </cell>
          <cell r="E958" t="str">
            <v>DC</v>
          </cell>
          <cell r="F958" t="str">
            <v>DC2</v>
          </cell>
          <cell r="G958" t="str">
            <v>Rushita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>
            <v>0</v>
          </cell>
          <cell r="BK958">
            <v>0</v>
          </cell>
          <cell r="BL958">
            <v>0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</v>
          </cell>
          <cell r="BR958">
            <v>0</v>
          </cell>
          <cell r="BS958">
            <v>0</v>
          </cell>
          <cell r="BT958">
            <v>0</v>
          </cell>
          <cell r="BU958">
            <v>0</v>
          </cell>
          <cell r="BV958">
            <v>0</v>
          </cell>
          <cell r="BW958">
            <v>0</v>
          </cell>
          <cell r="CB958">
            <v>0</v>
          </cell>
          <cell r="CC958">
            <v>0</v>
          </cell>
          <cell r="CD958">
            <v>0</v>
          </cell>
          <cell r="CE958">
            <v>0</v>
          </cell>
          <cell r="CF958">
            <v>0</v>
          </cell>
          <cell r="CG958">
            <v>0</v>
          </cell>
          <cell r="CH958">
            <v>0</v>
          </cell>
          <cell r="CI958">
            <v>0</v>
          </cell>
          <cell r="CK958">
            <v>0</v>
          </cell>
          <cell r="CL958">
            <v>0</v>
          </cell>
          <cell r="CM958">
            <v>0</v>
          </cell>
          <cell r="CO958" t="str">
            <v>NEW24</v>
          </cell>
        </row>
        <row r="959">
          <cell r="D959" t="str">
            <v>WR-B209</v>
          </cell>
          <cell r="E959" t="str">
            <v>DC</v>
          </cell>
          <cell r="F959" t="str">
            <v>DC2</v>
          </cell>
          <cell r="G959" t="str">
            <v>Rushita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  <cell r="BK959">
            <v>0</v>
          </cell>
          <cell r="BL959">
            <v>0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</v>
          </cell>
          <cell r="BR959">
            <v>0</v>
          </cell>
          <cell r="BS959">
            <v>0</v>
          </cell>
          <cell r="BT959">
            <v>0</v>
          </cell>
          <cell r="BU959">
            <v>0</v>
          </cell>
          <cell r="BV959">
            <v>0</v>
          </cell>
          <cell r="BW959">
            <v>0</v>
          </cell>
          <cell r="CB959">
            <v>0</v>
          </cell>
          <cell r="CC959">
            <v>0</v>
          </cell>
          <cell r="CD959">
            <v>0</v>
          </cell>
          <cell r="CE959">
            <v>0</v>
          </cell>
          <cell r="CF959">
            <v>0</v>
          </cell>
          <cell r="CG959">
            <v>0</v>
          </cell>
          <cell r="CH959">
            <v>0</v>
          </cell>
          <cell r="CI959">
            <v>0</v>
          </cell>
          <cell r="CK959">
            <v>0</v>
          </cell>
          <cell r="CL959">
            <v>0</v>
          </cell>
          <cell r="CM959">
            <v>0</v>
          </cell>
          <cell r="CO959" t="str">
            <v>NEW24</v>
          </cell>
        </row>
        <row r="960">
          <cell r="D960" t="str">
            <v>WR-C115</v>
          </cell>
          <cell r="E960" t="str">
            <v>DC</v>
          </cell>
          <cell r="F960" t="str">
            <v>DC2</v>
          </cell>
          <cell r="G960" t="str">
            <v>Rushita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  <cell r="BW960">
            <v>0</v>
          </cell>
          <cell r="CB960">
            <v>0</v>
          </cell>
          <cell r="CC960">
            <v>0</v>
          </cell>
          <cell r="CD960">
            <v>0</v>
          </cell>
          <cell r="CE960">
            <v>0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  <cell r="CK960">
            <v>0</v>
          </cell>
          <cell r="CL960">
            <v>0</v>
          </cell>
          <cell r="CM960">
            <v>0</v>
          </cell>
          <cell r="CO960" t="str">
            <v>NEW24</v>
          </cell>
        </row>
        <row r="961">
          <cell r="D961" t="str">
            <v>WR-A103(4)</v>
          </cell>
          <cell r="E961" t="str">
            <v>DC</v>
          </cell>
          <cell r="F961" t="str">
            <v>DC2</v>
          </cell>
          <cell r="G961" t="str">
            <v>Rushita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>
            <v>0</v>
          </cell>
          <cell r="BJ961">
            <v>0</v>
          </cell>
          <cell r="BK961">
            <v>0</v>
          </cell>
          <cell r="BL961">
            <v>0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</v>
          </cell>
          <cell r="BR961">
            <v>0</v>
          </cell>
          <cell r="BS961">
            <v>0</v>
          </cell>
          <cell r="BT961">
            <v>0</v>
          </cell>
          <cell r="BU961">
            <v>0</v>
          </cell>
          <cell r="BV961">
            <v>0</v>
          </cell>
          <cell r="BW961">
            <v>0</v>
          </cell>
          <cell r="CB961">
            <v>0</v>
          </cell>
          <cell r="CC961">
            <v>0</v>
          </cell>
          <cell r="CD961">
            <v>0</v>
          </cell>
          <cell r="CE961">
            <v>0</v>
          </cell>
          <cell r="CF961">
            <v>0</v>
          </cell>
          <cell r="CG961">
            <v>0</v>
          </cell>
          <cell r="CH961">
            <v>0</v>
          </cell>
          <cell r="CI961">
            <v>0</v>
          </cell>
          <cell r="CK961">
            <v>0</v>
          </cell>
          <cell r="CL961">
            <v>0</v>
          </cell>
          <cell r="CM961">
            <v>0</v>
          </cell>
          <cell r="CO961" t="str">
            <v>NEW24</v>
          </cell>
        </row>
        <row r="962">
          <cell r="D962" t="str">
            <v>WR-A203(4)</v>
          </cell>
          <cell r="E962" t="str">
            <v>DC</v>
          </cell>
          <cell r="F962" t="str">
            <v>DC2</v>
          </cell>
          <cell r="G962" t="str">
            <v>Rushita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>
            <v>0</v>
          </cell>
          <cell r="BJ962">
            <v>0</v>
          </cell>
          <cell r="BK962">
            <v>0</v>
          </cell>
          <cell r="BL962">
            <v>0</v>
          </cell>
          <cell r="BM962">
            <v>0</v>
          </cell>
          <cell r="BN962">
            <v>0</v>
          </cell>
          <cell r="BO962">
            <v>0</v>
          </cell>
          <cell r="BP962">
            <v>0</v>
          </cell>
          <cell r="BQ962">
            <v>0</v>
          </cell>
          <cell r="BR962">
            <v>0</v>
          </cell>
          <cell r="BS962">
            <v>0</v>
          </cell>
          <cell r="BT962">
            <v>0</v>
          </cell>
          <cell r="BU962">
            <v>0</v>
          </cell>
          <cell r="BV962">
            <v>0</v>
          </cell>
          <cell r="BW962">
            <v>0</v>
          </cell>
          <cell r="CB962">
            <v>0</v>
          </cell>
          <cell r="CC962">
            <v>0</v>
          </cell>
          <cell r="CD962">
            <v>0</v>
          </cell>
          <cell r="CE962">
            <v>0</v>
          </cell>
          <cell r="CF962">
            <v>0</v>
          </cell>
          <cell r="CG962">
            <v>0</v>
          </cell>
          <cell r="CH962">
            <v>0</v>
          </cell>
          <cell r="CI962">
            <v>0</v>
          </cell>
          <cell r="CK962">
            <v>0</v>
          </cell>
          <cell r="CL962">
            <v>0</v>
          </cell>
          <cell r="CM962">
            <v>0</v>
          </cell>
          <cell r="CO962" t="str">
            <v>NEW24</v>
          </cell>
        </row>
        <row r="963">
          <cell r="D963" t="str">
            <v>WR-C103(2)</v>
          </cell>
          <cell r="E963" t="str">
            <v>DC</v>
          </cell>
          <cell r="F963" t="str">
            <v>DC2</v>
          </cell>
          <cell r="G963" t="str">
            <v>Rushita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</v>
          </cell>
          <cell r="BR963">
            <v>0</v>
          </cell>
          <cell r="BS963">
            <v>0</v>
          </cell>
          <cell r="BT963">
            <v>0</v>
          </cell>
          <cell r="BU963">
            <v>0</v>
          </cell>
          <cell r="BV963">
            <v>0</v>
          </cell>
          <cell r="BW963">
            <v>0</v>
          </cell>
          <cell r="CB963">
            <v>0</v>
          </cell>
          <cell r="CC963">
            <v>0</v>
          </cell>
          <cell r="CD963">
            <v>0</v>
          </cell>
          <cell r="CE963">
            <v>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  <cell r="CK963">
            <v>0</v>
          </cell>
          <cell r="CL963">
            <v>0</v>
          </cell>
          <cell r="CM963">
            <v>0</v>
          </cell>
          <cell r="CO963" t="str">
            <v>NEW24</v>
          </cell>
        </row>
        <row r="964">
          <cell r="D964" t="str">
            <v>FAB-434</v>
          </cell>
          <cell r="E964" t="str">
            <v>DC</v>
          </cell>
          <cell r="F964" t="str">
            <v>DC2</v>
          </cell>
          <cell r="G964" t="str">
            <v>Rushita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>
            <v>0</v>
          </cell>
          <cell r="BK964">
            <v>0</v>
          </cell>
          <cell r="BL964">
            <v>0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</v>
          </cell>
          <cell r="BR964">
            <v>0</v>
          </cell>
          <cell r="BS964">
            <v>0</v>
          </cell>
          <cell r="BT964">
            <v>0</v>
          </cell>
          <cell r="BU964">
            <v>0</v>
          </cell>
          <cell r="BV964">
            <v>0</v>
          </cell>
          <cell r="BW964">
            <v>0</v>
          </cell>
          <cell r="CB964">
            <v>0</v>
          </cell>
          <cell r="CC964">
            <v>0</v>
          </cell>
          <cell r="CD964">
            <v>0</v>
          </cell>
          <cell r="CE964">
            <v>0</v>
          </cell>
          <cell r="CF964">
            <v>0</v>
          </cell>
          <cell r="CG964">
            <v>0</v>
          </cell>
          <cell r="CH964">
            <v>0</v>
          </cell>
          <cell r="CI964">
            <v>0</v>
          </cell>
          <cell r="CK964">
            <v>0</v>
          </cell>
          <cell r="CL964">
            <v>0</v>
          </cell>
          <cell r="CM964">
            <v>0</v>
          </cell>
          <cell r="CO964" t="str">
            <v>IMP. NEW24</v>
          </cell>
        </row>
        <row r="965">
          <cell r="D965" t="str">
            <v>GEN-SB06</v>
          </cell>
          <cell r="E965" t="str">
            <v>DC</v>
          </cell>
          <cell r="F965" t="str">
            <v>DC2</v>
          </cell>
          <cell r="G965" t="str">
            <v>Rushita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>
            <v>0</v>
          </cell>
          <cell r="BK965">
            <v>0</v>
          </cell>
          <cell r="BL965">
            <v>0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</v>
          </cell>
          <cell r="BR965">
            <v>0</v>
          </cell>
          <cell r="BS965">
            <v>0</v>
          </cell>
          <cell r="BT965">
            <v>0</v>
          </cell>
          <cell r="BU965">
            <v>0</v>
          </cell>
          <cell r="BV965">
            <v>0</v>
          </cell>
          <cell r="BW965">
            <v>0</v>
          </cell>
          <cell r="CB965">
            <v>0</v>
          </cell>
          <cell r="CC965">
            <v>0</v>
          </cell>
          <cell r="CD965">
            <v>0</v>
          </cell>
          <cell r="CE965">
            <v>0</v>
          </cell>
          <cell r="CF965">
            <v>0</v>
          </cell>
          <cell r="CG965">
            <v>0</v>
          </cell>
          <cell r="CH965">
            <v>0</v>
          </cell>
          <cell r="CI965">
            <v>0</v>
          </cell>
          <cell r="CK965">
            <v>0</v>
          </cell>
          <cell r="CL965">
            <v>0</v>
          </cell>
          <cell r="CM965">
            <v>0</v>
          </cell>
          <cell r="CO965" t="str">
            <v>NEW25</v>
          </cell>
        </row>
        <row r="966">
          <cell r="D966" t="str">
            <v>FPB-08</v>
          </cell>
          <cell r="E966" t="str">
            <v>DC</v>
          </cell>
          <cell r="F966" t="str">
            <v>DC2</v>
          </cell>
          <cell r="G966" t="str">
            <v>Rushita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  <cell r="CB966">
            <v>0</v>
          </cell>
          <cell r="CC966">
            <v>0</v>
          </cell>
          <cell r="CD966">
            <v>0</v>
          </cell>
          <cell r="CE966">
            <v>0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  <cell r="CK966">
            <v>0</v>
          </cell>
          <cell r="CL966">
            <v>0</v>
          </cell>
          <cell r="CM966">
            <v>0</v>
          </cell>
          <cell r="CO966" t="str">
            <v>NEW25</v>
          </cell>
        </row>
        <row r="967">
          <cell r="D967" t="str">
            <v>FPB-09</v>
          </cell>
          <cell r="E967" t="str">
            <v>DC</v>
          </cell>
          <cell r="F967" t="str">
            <v>DC2</v>
          </cell>
          <cell r="G967" t="str">
            <v>Rushita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>
            <v>0</v>
          </cell>
          <cell r="BJ967">
            <v>0</v>
          </cell>
          <cell r="BK967">
            <v>0</v>
          </cell>
          <cell r="BL967">
            <v>0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</v>
          </cell>
          <cell r="BR967">
            <v>0</v>
          </cell>
          <cell r="BS967">
            <v>0</v>
          </cell>
          <cell r="BT967">
            <v>0</v>
          </cell>
          <cell r="BU967">
            <v>0</v>
          </cell>
          <cell r="BV967">
            <v>0</v>
          </cell>
          <cell r="BW967">
            <v>0</v>
          </cell>
          <cell r="CB967">
            <v>0</v>
          </cell>
          <cell r="CC967">
            <v>0</v>
          </cell>
          <cell r="CD967">
            <v>0</v>
          </cell>
          <cell r="CE967">
            <v>0</v>
          </cell>
          <cell r="CF967">
            <v>0</v>
          </cell>
          <cell r="CG967">
            <v>0</v>
          </cell>
          <cell r="CH967">
            <v>0</v>
          </cell>
          <cell r="CI967">
            <v>0</v>
          </cell>
          <cell r="CK967">
            <v>0</v>
          </cell>
          <cell r="CL967">
            <v>0</v>
          </cell>
          <cell r="CM967">
            <v>0</v>
          </cell>
          <cell r="CO967" t="str">
            <v>NEW25</v>
          </cell>
        </row>
        <row r="968">
          <cell r="D968" t="str">
            <v>FAB-451</v>
          </cell>
          <cell r="E968" t="str">
            <v>DC</v>
          </cell>
          <cell r="F968" t="str">
            <v>DC2</v>
          </cell>
          <cell r="G968" t="str">
            <v>Rushita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  <cell r="BK968">
            <v>0</v>
          </cell>
          <cell r="BL968">
            <v>0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</v>
          </cell>
          <cell r="BR968">
            <v>0</v>
          </cell>
          <cell r="BS968">
            <v>0</v>
          </cell>
          <cell r="BT968">
            <v>0</v>
          </cell>
          <cell r="BU968">
            <v>0</v>
          </cell>
          <cell r="BV968">
            <v>0</v>
          </cell>
          <cell r="BW968">
            <v>0</v>
          </cell>
          <cell r="CB968">
            <v>0</v>
          </cell>
          <cell r="CC968">
            <v>0</v>
          </cell>
          <cell r="CD968">
            <v>0</v>
          </cell>
          <cell r="CE968">
            <v>0</v>
          </cell>
          <cell r="CF968">
            <v>0</v>
          </cell>
          <cell r="CG968">
            <v>0</v>
          </cell>
          <cell r="CH968">
            <v>0</v>
          </cell>
          <cell r="CI968">
            <v>0</v>
          </cell>
          <cell r="CK968">
            <v>0</v>
          </cell>
          <cell r="CL968">
            <v>0</v>
          </cell>
          <cell r="CM968">
            <v>0</v>
          </cell>
          <cell r="CO968" t="str">
            <v>NEW25</v>
          </cell>
        </row>
        <row r="969">
          <cell r="D969" t="str">
            <v>FAB-452</v>
          </cell>
          <cell r="E969" t="str">
            <v>DC</v>
          </cell>
          <cell r="F969" t="str">
            <v>DC2</v>
          </cell>
          <cell r="G969" t="str">
            <v>Rushita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  <cell r="CB969">
            <v>0</v>
          </cell>
          <cell r="CC969">
            <v>0</v>
          </cell>
          <cell r="CD969">
            <v>0</v>
          </cell>
          <cell r="CE969">
            <v>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  <cell r="CK969">
            <v>0</v>
          </cell>
          <cell r="CL969">
            <v>0</v>
          </cell>
          <cell r="CM969">
            <v>0</v>
          </cell>
          <cell r="CO969" t="str">
            <v>NEW25</v>
          </cell>
        </row>
        <row r="970">
          <cell r="D970" t="str">
            <v>FAB-453</v>
          </cell>
          <cell r="E970" t="str">
            <v>DC</v>
          </cell>
          <cell r="F970" t="str">
            <v>DC2</v>
          </cell>
          <cell r="G970" t="str">
            <v>Rushita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0</v>
          </cell>
          <cell r="BI970">
            <v>0</v>
          </cell>
          <cell r="BJ970">
            <v>0</v>
          </cell>
          <cell r="BK970">
            <v>0</v>
          </cell>
          <cell r="BL970">
            <v>0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</v>
          </cell>
          <cell r="BR970">
            <v>0</v>
          </cell>
          <cell r="BS970">
            <v>0</v>
          </cell>
          <cell r="BT970">
            <v>0</v>
          </cell>
          <cell r="BU970">
            <v>0</v>
          </cell>
          <cell r="BV970">
            <v>0</v>
          </cell>
          <cell r="BW970">
            <v>0</v>
          </cell>
          <cell r="CB970">
            <v>0</v>
          </cell>
          <cell r="CC970">
            <v>0</v>
          </cell>
          <cell r="CD970">
            <v>0</v>
          </cell>
          <cell r="CE970">
            <v>0</v>
          </cell>
          <cell r="CF970">
            <v>0</v>
          </cell>
          <cell r="CG970">
            <v>0</v>
          </cell>
          <cell r="CH970">
            <v>0</v>
          </cell>
          <cell r="CI970">
            <v>0</v>
          </cell>
          <cell r="CK970">
            <v>0</v>
          </cell>
          <cell r="CL970">
            <v>0</v>
          </cell>
          <cell r="CM970">
            <v>0</v>
          </cell>
          <cell r="CO970" t="str">
            <v>NEW25</v>
          </cell>
        </row>
        <row r="971">
          <cell r="D971" t="str">
            <v>FAB-454</v>
          </cell>
          <cell r="E971" t="str">
            <v>DC</v>
          </cell>
          <cell r="F971" t="str">
            <v>DC2</v>
          </cell>
          <cell r="G971" t="str">
            <v>Rushita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0</v>
          </cell>
          <cell r="BI971">
            <v>0</v>
          </cell>
          <cell r="BJ971">
            <v>0</v>
          </cell>
          <cell r="BK971">
            <v>0</v>
          </cell>
          <cell r="BL971">
            <v>0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</v>
          </cell>
          <cell r="BR971">
            <v>0</v>
          </cell>
          <cell r="BS971">
            <v>0</v>
          </cell>
          <cell r="BT971">
            <v>0</v>
          </cell>
          <cell r="BU971">
            <v>0</v>
          </cell>
          <cell r="BV971">
            <v>0</v>
          </cell>
          <cell r="BW971">
            <v>0</v>
          </cell>
          <cell r="CB971">
            <v>0</v>
          </cell>
          <cell r="CC971">
            <v>0</v>
          </cell>
          <cell r="CD971">
            <v>0</v>
          </cell>
          <cell r="CE971">
            <v>0</v>
          </cell>
          <cell r="CF971">
            <v>0</v>
          </cell>
          <cell r="CG971">
            <v>0</v>
          </cell>
          <cell r="CH971">
            <v>0</v>
          </cell>
          <cell r="CI971">
            <v>0</v>
          </cell>
          <cell r="CK971">
            <v>0</v>
          </cell>
          <cell r="CL971">
            <v>0</v>
          </cell>
          <cell r="CM971">
            <v>0</v>
          </cell>
          <cell r="CO971" t="str">
            <v>NEW25</v>
          </cell>
        </row>
        <row r="972">
          <cell r="D972" t="str">
            <v>FAB-455</v>
          </cell>
          <cell r="E972" t="str">
            <v>DC</v>
          </cell>
          <cell r="F972" t="str">
            <v>DC2</v>
          </cell>
          <cell r="G972" t="str">
            <v>Rushita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T972">
            <v>0</v>
          </cell>
          <cell r="BU972">
            <v>0</v>
          </cell>
          <cell r="BV972">
            <v>0</v>
          </cell>
          <cell r="BW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0</v>
          </cell>
          <cell r="CG972">
            <v>0</v>
          </cell>
          <cell r="CH972">
            <v>0</v>
          </cell>
          <cell r="CI972">
            <v>0</v>
          </cell>
          <cell r="CK972">
            <v>0</v>
          </cell>
          <cell r="CL972">
            <v>0</v>
          </cell>
          <cell r="CM972">
            <v>0</v>
          </cell>
          <cell r="CO972" t="str">
            <v>NEW25</v>
          </cell>
        </row>
        <row r="973">
          <cell r="D973" t="str">
            <v>FAB-456</v>
          </cell>
          <cell r="E973" t="str">
            <v>DC</v>
          </cell>
          <cell r="F973" t="str">
            <v>DC2</v>
          </cell>
          <cell r="G973" t="str">
            <v>Rushita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</v>
          </cell>
          <cell r="BR973">
            <v>0</v>
          </cell>
          <cell r="BS973">
            <v>0</v>
          </cell>
          <cell r="BT973">
            <v>0</v>
          </cell>
          <cell r="BU973">
            <v>0</v>
          </cell>
          <cell r="BV973">
            <v>0</v>
          </cell>
          <cell r="BW973">
            <v>0</v>
          </cell>
          <cell r="CB973">
            <v>0</v>
          </cell>
          <cell r="CC973">
            <v>0</v>
          </cell>
          <cell r="CD973">
            <v>0</v>
          </cell>
          <cell r="CE973">
            <v>0</v>
          </cell>
          <cell r="CF973">
            <v>0</v>
          </cell>
          <cell r="CG973">
            <v>0</v>
          </cell>
          <cell r="CH973">
            <v>0</v>
          </cell>
          <cell r="CI973">
            <v>0</v>
          </cell>
          <cell r="CK973">
            <v>0</v>
          </cell>
          <cell r="CL973">
            <v>0</v>
          </cell>
          <cell r="CM973">
            <v>0</v>
          </cell>
          <cell r="CO973" t="str">
            <v>NEW25</v>
          </cell>
        </row>
        <row r="974">
          <cell r="D974" t="str">
            <v>FAB-457</v>
          </cell>
          <cell r="E974" t="str">
            <v>DC</v>
          </cell>
          <cell r="F974" t="str">
            <v>DC2</v>
          </cell>
          <cell r="G974" t="str">
            <v>Rushita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</v>
          </cell>
          <cell r="BR974">
            <v>0</v>
          </cell>
          <cell r="BS974">
            <v>0</v>
          </cell>
          <cell r="BT974">
            <v>0</v>
          </cell>
          <cell r="BU974">
            <v>0</v>
          </cell>
          <cell r="BV974">
            <v>0</v>
          </cell>
          <cell r="BW974">
            <v>0</v>
          </cell>
          <cell r="CB974">
            <v>0</v>
          </cell>
          <cell r="CC974">
            <v>0</v>
          </cell>
          <cell r="CD974">
            <v>0</v>
          </cell>
          <cell r="CE974">
            <v>0</v>
          </cell>
          <cell r="CF974">
            <v>0</v>
          </cell>
          <cell r="CG974">
            <v>0</v>
          </cell>
          <cell r="CH974">
            <v>0</v>
          </cell>
          <cell r="CI974">
            <v>0</v>
          </cell>
          <cell r="CK974">
            <v>0</v>
          </cell>
          <cell r="CL974">
            <v>0</v>
          </cell>
          <cell r="CM974">
            <v>0</v>
          </cell>
          <cell r="CO974" t="str">
            <v>NEW25</v>
          </cell>
        </row>
        <row r="975">
          <cell r="D975" t="str">
            <v>FAB-458</v>
          </cell>
          <cell r="E975" t="str">
            <v>DC</v>
          </cell>
          <cell r="F975" t="str">
            <v>DC2</v>
          </cell>
          <cell r="G975" t="str">
            <v>Rushita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0</v>
          </cell>
          <cell r="CG975">
            <v>0</v>
          </cell>
          <cell r="CH975">
            <v>0</v>
          </cell>
          <cell r="CI975">
            <v>0</v>
          </cell>
          <cell r="CK975">
            <v>0</v>
          </cell>
          <cell r="CL975">
            <v>0</v>
          </cell>
          <cell r="CM975">
            <v>0</v>
          </cell>
          <cell r="CO975" t="str">
            <v>NEW25</v>
          </cell>
        </row>
        <row r="976">
          <cell r="D976" t="str">
            <v>FAB-459</v>
          </cell>
          <cell r="E976" t="str">
            <v>DC</v>
          </cell>
          <cell r="F976" t="str">
            <v>DC2</v>
          </cell>
          <cell r="G976" t="str">
            <v>Rushita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>
            <v>0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</v>
          </cell>
          <cell r="BR976">
            <v>0</v>
          </cell>
          <cell r="BS976">
            <v>0</v>
          </cell>
          <cell r="BT976">
            <v>0</v>
          </cell>
          <cell r="BU976">
            <v>0</v>
          </cell>
          <cell r="BV976">
            <v>0</v>
          </cell>
          <cell r="BW976">
            <v>0</v>
          </cell>
          <cell r="CB976">
            <v>0</v>
          </cell>
          <cell r="CC976">
            <v>0</v>
          </cell>
          <cell r="CD976">
            <v>0</v>
          </cell>
          <cell r="CE976">
            <v>0</v>
          </cell>
          <cell r="CF976">
            <v>0</v>
          </cell>
          <cell r="CG976">
            <v>0</v>
          </cell>
          <cell r="CH976">
            <v>0</v>
          </cell>
          <cell r="CI976">
            <v>0</v>
          </cell>
          <cell r="CK976">
            <v>0</v>
          </cell>
          <cell r="CL976">
            <v>0</v>
          </cell>
          <cell r="CM976">
            <v>0</v>
          </cell>
          <cell r="CO976" t="str">
            <v>NEW25</v>
          </cell>
        </row>
        <row r="977">
          <cell r="D977" t="str">
            <v>FAB-460</v>
          </cell>
          <cell r="E977" t="str">
            <v>DC</v>
          </cell>
          <cell r="F977" t="str">
            <v>DC2</v>
          </cell>
          <cell r="G977" t="str">
            <v>Rushita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>
            <v>0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</v>
          </cell>
          <cell r="BR977">
            <v>0</v>
          </cell>
          <cell r="BS977">
            <v>0</v>
          </cell>
          <cell r="BT977">
            <v>0</v>
          </cell>
          <cell r="BU977">
            <v>0</v>
          </cell>
          <cell r="BV977">
            <v>0</v>
          </cell>
          <cell r="BW977">
            <v>0</v>
          </cell>
          <cell r="CB977">
            <v>0</v>
          </cell>
          <cell r="CC977">
            <v>0</v>
          </cell>
          <cell r="CD977">
            <v>0</v>
          </cell>
          <cell r="CE977">
            <v>0</v>
          </cell>
          <cell r="CF977">
            <v>0</v>
          </cell>
          <cell r="CG977">
            <v>0</v>
          </cell>
          <cell r="CH977">
            <v>0</v>
          </cell>
          <cell r="CI977">
            <v>0</v>
          </cell>
          <cell r="CK977">
            <v>0</v>
          </cell>
          <cell r="CL977">
            <v>0</v>
          </cell>
          <cell r="CM977">
            <v>0</v>
          </cell>
          <cell r="CO977" t="str">
            <v>NEW25</v>
          </cell>
        </row>
        <row r="978">
          <cell r="D978" t="str">
            <v>FAB-461</v>
          </cell>
          <cell r="E978" t="str">
            <v>DC</v>
          </cell>
          <cell r="F978" t="str">
            <v>DC2</v>
          </cell>
          <cell r="G978" t="str">
            <v>Rushita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0</v>
          </cell>
          <cell r="CG978">
            <v>0</v>
          </cell>
          <cell r="CH978">
            <v>0</v>
          </cell>
          <cell r="CI978">
            <v>0</v>
          </cell>
          <cell r="CK978">
            <v>0</v>
          </cell>
          <cell r="CL978">
            <v>0</v>
          </cell>
          <cell r="CM978">
            <v>0</v>
          </cell>
          <cell r="CO978" t="str">
            <v>NEW25</v>
          </cell>
        </row>
        <row r="979">
          <cell r="D979" t="str">
            <v>FAB-462</v>
          </cell>
          <cell r="E979" t="str">
            <v>DC</v>
          </cell>
          <cell r="F979" t="str">
            <v>DC2</v>
          </cell>
          <cell r="G979" t="str">
            <v>Rushita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</v>
          </cell>
          <cell r="BR979">
            <v>0</v>
          </cell>
          <cell r="BS979">
            <v>0</v>
          </cell>
          <cell r="BT979">
            <v>0</v>
          </cell>
          <cell r="BU979">
            <v>0</v>
          </cell>
          <cell r="BV979">
            <v>0</v>
          </cell>
          <cell r="BW979">
            <v>0</v>
          </cell>
          <cell r="CB979">
            <v>0</v>
          </cell>
          <cell r="CC979">
            <v>0</v>
          </cell>
          <cell r="CD979">
            <v>0</v>
          </cell>
          <cell r="CE979">
            <v>0</v>
          </cell>
          <cell r="CF979">
            <v>0</v>
          </cell>
          <cell r="CG979">
            <v>0</v>
          </cell>
          <cell r="CH979">
            <v>0</v>
          </cell>
          <cell r="CI979">
            <v>0</v>
          </cell>
          <cell r="CK979">
            <v>0</v>
          </cell>
          <cell r="CL979">
            <v>0</v>
          </cell>
          <cell r="CM979">
            <v>0</v>
          </cell>
          <cell r="CO979" t="str">
            <v>NEW25</v>
          </cell>
        </row>
        <row r="980">
          <cell r="D980" t="str">
            <v>FAB-463</v>
          </cell>
          <cell r="E980" t="str">
            <v>DC</v>
          </cell>
          <cell r="F980" t="str">
            <v>DC2</v>
          </cell>
          <cell r="G980" t="str">
            <v>Rushita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</v>
          </cell>
          <cell r="BR980">
            <v>0</v>
          </cell>
          <cell r="BS980">
            <v>0</v>
          </cell>
          <cell r="BT980">
            <v>0</v>
          </cell>
          <cell r="BU980">
            <v>0</v>
          </cell>
          <cell r="BV980">
            <v>0</v>
          </cell>
          <cell r="BW980">
            <v>0</v>
          </cell>
          <cell r="CB980">
            <v>0</v>
          </cell>
          <cell r="CC980">
            <v>0</v>
          </cell>
          <cell r="CD980">
            <v>0</v>
          </cell>
          <cell r="CE980">
            <v>0</v>
          </cell>
          <cell r="CF980">
            <v>0</v>
          </cell>
          <cell r="CG980">
            <v>0</v>
          </cell>
          <cell r="CH980">
            <v>0</v>
          </cell>
          <cell r="CI980">
            <v>0</v>
          </cell>
          <cell r="CK980">
            <v>0</v>
          </cell>
          <cell r="CL980">
            <v>0</v>
          </cell>
          <cell r="CM980">
            <v>0</v>
          </cell>
          <cell r="CO980" t="str">
            <v>NEW25</v>
          </cell>
        </row>
        <row r="981">
          <cell r="D981" t="str">
            <v>FAB-464</v>
          </cell>
          <cell r="E981" t="str">
            <v>DC</v>
          </cell>
          <cell r="F981" t="str">
            <v>DC2</v>
          </cell>
          <cell r="G981" t="str">
            <v>Rushita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  <cell r="BU981">
            <v>0</v>
          </cell>
          <cell r="BV981">
            <v>0</v>
          </cell>
          <cell r="BW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0</v>
          </cell>
          <cell r="CG981">
            <v>0</v>
          </cell>
          <cell r="CH981">
            <v>0</v>
          </cell>
          <cell r="CI981">
            <v>0</v>
          </cell>
          <cell r="CK981">
            <v>0</v>
          </cell>
          <cell r="CL981">
            <v>0</v>
          </cell>
          <cell r="CM981">
            <v>0</v>
          </cell>
          <cell r="CO981" t="str">
            <v>NEW25</v>
          </cell>
        </row>
        <row r="982">
          <cell r="D982" t="str">
            <v>FAB-480</v>
          </cell>
          <cell r="E982" t="str">
            <v>DC</v>
          </cell>
          <cell r="F982" t="str">
            <v>DC2</v>
          </cell>
          <cell r="G982" t="str">
            <v>Rushita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</v>
          </cell>
          <cell r="BR982">
            <v>0</v>
          </cell>
          <cell r="BS982">
            <v>0</v>
          </cell>
          <cell r="BT982">
            <v>0</v>
          </cell>
          <cell r="BU982">
            <v>0</v>
          </cell>
          <cell r="BV982">
            <v>0</v>
          </cell>
          <cell r="BW982">
            <v>0</v>
          </cell>
          <cell r="CB982">
            <v>0</v>
          </cell>
          <cell r="CC982">
            <v>0</v>
          </cell>
          <cell r="CD982">
            <v>0</v>
          </cell>
          <cell r="CE982">
            <v>0</v>
          </cell>
          <cell r="CF982">
            <v>0</v>
          </cell>
          <cell r="CG982">
            <v>0</v>
          </cell>
          <cell r="CH982">
            <v>0</v>
          </cell>
          <cell r="CI982">
            <v>0</v>
          </cell>
          <cell r="CK982">
            <v>0</v>
          </cell>
          <cell r="CL982">
            <v>0</v>
          </cell>
          <cell r="CM982">
            <v>0</v>
          </cell>
          <cell r="CO982" t="str">
            <v>NEW25</v>
          </cell>
        </row>
        <row r="983">
          <cell r="D983" t="str">
            <v>FAB-482</v>
          </cell>
          <cell r="E983" t="str">
            <v>DC</v>
          </cell>
          <cell r="F983" t="str">
            <v>DC2</v>
          </cell>
          <cell r="G983" t="str">
            <v>Rushita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>
            <v>0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</v>
          </cell>
          <cell r="BR983">
            <v>0</v>
          </cell>
          <cell r="BS983">
            <v>0</v>
          </cell>
          <cell r="BT983">
            <v>0</v>
          </cell>
          <cell r="BU983">
            <v>0</v>
          </cell>
          <cell r="BV983">
            <v>0</v>
          </cell>
          <cell r="BW983">
            <v>0</v>
          </cell>
          <cell r="CB983">
            <v>0</v>
          </cell>
          <cell r="CC983">
            <v>0</v>
          </cell>
          <cell r="CD983">
            <v>0</v>
          </cell>
          <cell r="CE983">
            <v>0</v>
          </cell>
          <cell r="CF983">
            <v>0</v>
          </cell>
          <cell r="CG983">
            <v>0</v>
          </cell>
          <cell r="CH983">
            <v>0</v>
          </cell>
          <cell r="CI983">
            <v>0</v>
          </cell>
          <cell r="CK983">
            <v>0</v>
          </cell>
          <cell r="CL983">
            <v>0</v>
          </cell>
          <cell r="CM983">
            <v>0</v>
          </cell>
          <cell r="CO983" t="str">
            <v>NEW25</v>
          </cell>
        </row>
        <row r="984">
          <cell r="D984" t="str">
            <v>FAB-484</v>
          </cell>
          <cell r="E984" t="str">
            <v>DC</v>
          </cell>
          <cell r="F984" t="str">
            <v>DC2</v>
          </cell>
          <cell r="G984" t="str">
            <v>Rushita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  <cell r="BU984">
            <v>0</v>
          </cell>
          <cell r="BV984">
            <v>0</v>
          </cell>
          <cell r="BW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0</v>
          </cell>
          <cell r="CG984">
            <v>0</v>
          </cell>
          <cell r="CH984">
            <v>0</v>
          </cell>
          <cell r="CI984">
            <v>0</v>
          </cell>
          <cell r="CK984">
            <v>0</v>
          </cell>
          <cell r="CL984">
            <v>0</v>
          </cell>
          <cell r="CM984">
            <v>0</v>
          </cell>
          <cell r="CO984" t="str">
            <v>NEW25</v>
          </cell>
        </row>
        <row r="985">
          <cell r="D985" t="str">
            <v>FAB-485</v>
          </cell>
          <cell r="E985" t="str">
            <v>DC</v>
          </cell>
          <cell r="F985" t="str">
            <v>DC2</v>
          </cell>
          <cell r="G985" t="str">
            <v>Rushita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>
            <v>0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</v>
          </cell>
          <cell r="BR985">
            <v>0</v>
          </cell>
          <cell r="BS985">
            <v>0</v>
          </cell>
          <cell r="BT985">
            <v>0</v>
          </cell>
          <cell r="BU985">
            <v>0</v>
          </cell>
          <cell r="BV985">
            <v>0</v>
          </cell>
          <cell r="BW985">
            <v>0</v>
          </cell>
          <cell r="CB985">
            <v>0</v>
          </cell>
          <cell r="CC985">
            <v>0</v>
          </cell>
          <cell r="CD985">
            <v>0</v>
          </cell>
          <cell r="CE985">
            <v>0</v>
          </cell>
          <cell r="CF985">
            <v>0</v>
          </cell>
          <cell r="CG985">
            <v>0</v>
          </cell>
          <cell r="CH985">
            <v>0</v>
          </cell>
          <cell r="CI985">
            <v>0</v>
          </cell>
          <cell r="CK985">
            <v>0</v>
          </cell>
          <cell r="CL985">
            <v>0</v>
          </cell>
          <cell r="CM985">
            <v>0</v>
          </cell>
          <cell r="CO985" t="str">
            <v>NEW25</v>
          </cell>
        </row>
        <row r="986">
          <cell r="D986" t="str">
            <v>FAB-486</v>
          </cell>
          <cell r="E986" t="str">
            <v>DC</v>
          </cell>
          <cell r="F986" t="str">
            <v>DC2</v>
          </cell>
          <cell r="G986" t="str">
            <v>Rushita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  <cell r="BK986">
            <v>0</v>
          </cell>
          <cell r="BL986">
            <v>0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</v>
          </cell>
          <cell r="BR986">
            <v>0</v>
          </cell>
          <cell r="BS986">
            <v>0</v>
          </cell>
          <cell r="BT986">
            <v>0</v>
          </cell>
          <cell r="BU986">
            <v>0</v>
          </cell>
          <cell r="BV986">
            <v>0</v>
          </cell>
          <cell r="BW986">
            <v>0</v>
          </cell>
          <cell r="CB986">
            <v>0</v>
          </cell>
          <cell r="CC986">
            <v>0</v>
          </cell>
          <cell r="CD986">
            <v>0</v>
          </cell>
          <cell r="CE986">
            <v>0</v>
          </cell>
          <cell r="CF986">
            <v>0</v>
          </cell>
          <cell r="CG986">
            <v>0</v>
          </cell>
          <cell r="CH986">
            <v>0</v>
          </cell>
          <cell r="CI986">
            <v>0</v>
          </cell>
          <cell r="CK986">
            <v>0</v>
          </cell>
          <cell r="CL986">
            <v>0</v>
          </cell>
          <cell r="CM986">
            <v>0</v>
          </cell>
          <cell r="CO986" t="str">
            <v>NEW25</v>
          </cell>
        </row>
        <row r="987">
          <cell r="D987" t="str">
            <v>FAB-487</v>
          </cell>
          <cell r="E987" t="str">
            <v>DC</v>
          </cell>
          <cell r="F987" t="str">
            <v>DC2</v>
          </cell>
          <cell r="G987" t="str">
            <v>Rushita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>
            <v>0</v>
          </cell>
          <cell r="BK987">
            <v>0</v>
          </cell>
          <cell r="BL987">
            <v>0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</v>
          </cell>
          <cell r="BR987">
            <v>0</v>
          </cell>
          <cell r="BS987">
            <v>0</v>
          </cell>
          <cell r="BT987">
            <v>0</v>
          </cell>
          <cell r="BU987">
            <v>0</v>
          </cell>
          <cell r="BV987">
            <v>0</v>
          </cell>
          <cell r="BW987">
            <v>0</v>
          </cell>
          <cell r="CB987">
            <v>0</v>
          </cell>
          <cell r="CC987">
            <v>0</v>
          </cell>
          <cell r="CD987">
            <v>0</v>
          </cell>
          <cell r="CE987">
            <v>0</v>
          </cell>
          <cell r="CF987">
            <v>0</v>
          </cell>
          <cell r="CG987">
            <v>0</v>
          </cell>
          <cell r="CH987">
            <v>0</v>
          </cell>
          <cell r="CI987">
            <v>0</v>
          </cell>
          <cell r="CK987">
            <v>0</v>
          </cell>
          <cell r="CL987">
            <v>0</v>
          </cell>
          <cell r="CM987">
            <v>0</v>
          </cell>
          <cell r="CO987" t="str">
            <v>NEW25</v>
          </cell>
        </row>
        <row r="988">
          <cell r="D988" t="str">
            <v>FAB-505</v>
          </cell>
          <cell r="E988" t="str">
            <v>DC</v>
          </cell>
          <cell r="F988" t="str">
            <v>DC2</v>
          </cell>
          <cell r="G988" t="str">
            <v>Rushita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  <cell r="BK988">
            <v>0</v>
          </cell>
          <cell r="BL988">
            <v>0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</v>
          </cell>
          <cell r="BR988">
            <v>0</v>
          </cell>
          <cell r="BS988">
            <v>0</v>
          </cell>
          <cell r="BT988">
            <v>0</v>
          </cell>
          <cell r="BU988">
            <v>0</v>
          </cell>
          <cell r="BV988">
            <v>0</v>
          </cell>
          <cell r="BW988">
            <v>0</v>
          </cell>
          <cell r="CB988">
            <v>0</v>
          </cell>
          <cell r="CC988">
            <v>0</v>
          </cell>
          <cell r="CD988">
            <v>0</v>
          </cell>
          <cell r="CE988">
            <v>0</v>
          </cell>
          <cell r="CF988">
            <v>0</v>
          </cell>
          <cell r="CG988">
            <v>0</v>
          </cell>
          <cell r="CH988">
            <v>0</v>
          </cell>
          <cell r="CI988">
            <v>0</v>
          </cell>
          <cell r="CK988">
            <v>0</v>
          </cell>
          <cell r="CL988">
            <v>0</v>
          </cell>
          <cell r="CM988">
            <v>0</v>
          </cell>
          <cell r="CO988" t="str">
            <v>IMP. NEW25</v>
          </cell>
        </row>
        <row r="989">
          <cell r="D989" t="str">
            <v>FAB-507</v>
          </cell>
          <cell r="E989" t="str">
            <v>DC</v>
          </cell>
          <cell r="F989" t="str">
            <v>DC2</v>
          </cell>
          <cell r="G989" t="str">
            <v>Rushita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>
            <v>0</v>
          </cell>
          <cell r="BK989">
            <v>0</v>
          </cell>
          <cell r="BL989">
            <v>0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</v>
          </cell>
          <cell r="BR989">
            <v>0</v>
          </cell>
          <cell r="BS989">
            <v>0</v>
          </cell>
          <cell r="BT989">
            <v>0</v>
          </cell>
          <cell r="BU989">
            <v>0</v>
          </cell>
          <cell r="BV989">
            <v>0</v>
          </cell>
          <cell r="BW989">
            <v>0</v>
          </cell>
          <cell r="CB989">
            <v>0</v>
          </cell>
          <cell r="CC989">
            <v>0</v>
          </cell>
          <cell r="CD989">
            <v>0</v>
          </cell>
          <cell r="CE989">
            <v>0</v>
          </cell>
          <cell r="CF989">
            <v>0</v>
          </cell>
          <cell r="CG989">
            <v>0</v>
          </cell>
          <cell r="CH989">
            <v>0</v>
          </cell>
          <cell r="CI989">
            <v>0</v>
          </cell>
          <cell r="CK989">
            <v>0</v>
          </cell>
          <cell r="CL989">
            <v>0</v>
          </cell>
          <cell r="CM989">
            <v>0</v>
          </cell>
          <cell r="CO989" t="str">
            <v>IMP. NEW25</v>
          </cell>
        </row>
        <row r="990">
          <cell r="D990" t="str">
            <v>FAB-508</v>
          </cell>
          <cell r="E990" t="str">
            <v>DC</v>
          </cell>
          <cell r="F990" t="str">
            <v>DC2</v>
          </cell>
          <cell r="G990" t="str">
            <v>Rushita</v>
          </cell>
          <cell r="AL990">
            <v>0</v>
          </cell>
          <cell r="AM990">
            <v>0</v>
          </cell>
          <cell r="AN990">
            <v>0</v>
          </cell>
          <cell r="AO990">
            <v>0</v>
          </cell>
          <cell r="AP990">
            <v>0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>
            <v>0</v>
          </cell>
          <cell r="BK990">
            <v>0</v>
          </cell>
          <cell r="BL990">
            <v>0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</v>
          </cell>
          <cell r="BR990">
            <v>0</v>
          </cell>
          <cell r="BS990">
            <v>0</v>
          </cell>
          <cell r="BT990">
            <v>0</v>
          </cell>
          <cell r="BU990">
            <v>0</v>
          </cell>
          <cell r="BV990">
            <v>0</v>
          </cell>
          <cell r="BW990">
            <v>0</v>
          </cell>
          <cell r="CB990">
            <v>0</v>
          </cell>
          <cell r="CC990">
            <v>0</v>
          </cell>
          <cell r="CD990">
            <v>0</v>
          </cell>
          <cell r="CE990">
            <v>0</v>
          </cell>
          <cell r="CF990">
            <v>0</v>
          </cell>
          <cell r="CG990">
            <v>0</v>
          </cell>
          <cell r="CH990">
            <v>0</v>
          </cell>
          <cell r="CI990">
            <v>0</v>
          </cell>
          <cell r="CK990">
            <v>0</v>
          </cell>
          <cell r="CL990">
            <v>0</v>
          </cell>
          <cell r="CM990">
            <v>0</v>
          </cell>
          <cell r="CO990" t="str">
            <v>IMP. NEW25</v>
          </cell>
        </row>
        <row r="991">
          <cell r="D991" t="str">
            <v>FAB-510</v>
          </cell>
          <cell r="E991" t="str">
            <v>DC</v>
          </cell>
          <cell r="F991" t="str">
            <v>DC2</v>
          </cell>
          <cell r="G991" t="str">
            <v>Rushita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>
            <v>0</v>
          </cell>
          <cell r="BK991">
            <v>0</v>
          </cell>
          <cell r="BL991">
            <v>0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</v>
          </cell>
          <cell r="BR991">
            <v>0</v>
          </cell>
          <cell r="BS991">
            <v>0</v>
          </cell>
          <cell r="BT991">
            <v>0</v>
          </cell>
          <cell r="BU991">
            <v>0</v>
          </cell>
          <cell r="BV991">
            <v>0</v>
          </cell>
          <cell r="BW991">
            <v>0</v>
          </cell>
          <cell r="CB991">
            <v>0</v>
          </cell>
          <cell r="CC991">
            <v>0</v>
          </cell>
          <cell r="CD991">
            <v>0</v>
          </cell>
          <cell r="CE991">
            <v>0</v>
          </cell>
          <cell r="CF991">
            <v>0</v>
          </cell>
          <cell r="CG991">
            <v>0</v>
          </cell>
          <cell r="CH991">
            <v>0</v>
          </cell>
          <cell r="CI991">
            <v>0</v>
          </cell>
          <cell r="CK991">
            <v>0</v>
          </cell>
          <cell r="CL991">
            <v>0</v>
          </cell>
          <cell r="CM991">
            <v>0</v>
          </cell>
          <cell r="CO991" t="str">
            <v>IMP. NEW25</v>
          </cell>
        </row>
        <row r="992">
          <cell r="D992" t="str">
            <v>FAB-513</v>
          </cell>
          <cell r="E992" t="str">
            <v>DC</v>
          </cell>
          <cell r="F992" t="str">
            <v>DC2</v>
          </cell>
          <cell r="G992" t="str">
            <v>Rushita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  <cell r="BK992">
            <v>0</v>
          </cell>
          <cell r="BL992">
            <v>0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</v>
          </cell>
          <cell r="BR992">
            <v>0</v>
          </cell>
          <cell r="BS992">
            <v>0</v>
          </cell>
          <cell r="BT992">
            <v>0</v>
          </cell>
          <cell r="BU992">
            <v>0</v>
          </cell>
          <cell r="BV992">
            <v>0</v>
          </cell>
          <cell r="BW992">
            <v>0</v>
          </cell>
          <cell r="CB992">
            <v>0</v>
          </cell>
          <cell r="CC992">
            <v>0</v>
          </cell>
          <cell r="CD992">
            <v>0</v>
          </cell>
          <cell r="CE992">
            <v>0</v>
          </cell>
          <cell r="CF992">
            <v>0</v>
          </cell>
          <cell r="CG992">
            <v>0</v>
          </cell>
          <cell r="CH992">
            <v>0</v>
          </cell>
          <cell r="CI992">
            <v>0</v>
          </cell>
          <cell r="CK992">
            <v>0</v>
          </cell>
          <cell r="CL992">
            <v>0</v>
          </cell>
          <cell r="CM992">
            <v>0</v>
          </cell>
          <cell r="CO992" t="str">
            <v>IMP. NEW25</v>
          </cell>
        </row>
        <row r="993">
          <cell r="D993" t="str">
            <v>FAB-517</v>
          </cell>
          <cell r="E993" t="str">
            <v>DC</v>
          </cell>
          <cell r="F993" t="str">
            <v>DC2</v>
          </cell>
          <cell r="G993" t="str">
            <v>Rushita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J993">
            <v>0</v>
          </cell>
          <cell r="BK993">
            <v>0</v>
          </cell>
          <cell r="BL993">
            <v>0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</v>
          </cell>
          <cell r="BR993">
            <v>0</v>
          </cell>
          <cell r="BS993">
            <v>0</v>
          </cell>
          <cell r="BT993">
            <v>0</v>
          </cell>
          <cell r="BU993">
            <v>0</v>
          </cell>
          <cell r="BV993">
            <v>0</v>
          </cell>
          <cell r="BW993">
            <v>0</v>
          </cell>
          <cell r="CB993">
            <v>0</v>
          </cell>
          <cell r="CC993">
            <v>0</v>
          </cell>
          <cell r="CD993">
            <v>0</v>
          </cell>
          <cell r="CE993">
            <v>0</v>
          </cell>
          <cell r="CF993">
            <v>0</v>
          </cell>
          <cell r="CG993">
            <v>0</v>
          </cell>
          <cell r="CH993">
            <v>0</v>
          </cell>
          <cell r="CI993">
            <v>0</v>
          </cell>
          <cell r="CK993">
            <v>0</v>
          </cell>
          <cell r="CL993">
            <v>0</v>
          </cell>
          <cell r="CM993">
            <v>0</v>
          </cell>
          <cell r="CO993" t="str">
            <v>IMP. NEW25</v>
          </cell>
        </row>
        <row r="994">
          <cell r="D994" t="str">
            <v>FAB-518</v>
          </cell>
          <cell r="E994" t="str">
            <v>DC</v>
          </cell>
          <cell r="F994" t="str">
            <v>DC2</v>
          </cell>
          <cell r="G994" t="str">
            <v>Rushita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  <cell r="BK994">
            <v>0</v>
          </cell>
          <cell r="BL994">
            <v>0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</v>
          </cell>
          <cell r="BR994">
            <v>0</v>
          </cell>
          <cell r="BS994">
            <v>0</v>
          </cell>
          <cell r="BT994">
            <v>0</v>
          </cell>
          <cell r="BU994">
            <v>0</v>
          </cell>
          <cell r="BV994">
            <v>0</v>
          </cell>
          <cell r="BW994">
            <v>0</v>
          </cell>
          <cell r="CB994">
            <v>0</v>
          </cell>
          <cell r="CC994">
            <v>0</v>
          </cell>
          <cell r="CD994">
            <v>0</v>
          </cell>
          <cell r="CE994">
            <v>0</v>
          </cell>
          <cell r="CF994">
            <v>0</v>
          </cell>
          <cell r="CG994">
            <v>0</v>
          </cell>
          <cell r="CH994">
            <v>0</v>
          </cell>
          <cell r="CI994">
            <v>0</v>
          </cell>
          <cell r="CK994">
            <v>0</v>
          </cell>
          <cell r="CL994">
            <v>0</v>
          </cell>
          <cell r="CM994">
            <v>0</v>
          </cell>
          <cell r="CO994" t="str">
            <v>IMP. NEW25</v>
          </cell>
        </row>
        <row r="995">
          <cell r="D995" t="str">
            <v>FAB-519</v>
          </cell>
          <cell r="E995" t="str">
            <v>DC</v>
          </cell>
          <cell r="F995" t="str">
            <v>DC2</v>
          </cell>
          <cell r="G995" t="str">
            <v>Rushita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>
            <v>0</v>
          </cell>
          <cell r="BK995">
            <v>0</v>
          </cell>
          <cell r="BL995">
            <v>0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</v>
          </cell>
          <cell r="BR995">
            <v>0</v>
          </cell>
          <cell r="BS995">
            <v>0</v>
          </cell>
          <cell r="BT995">
            <v>0</v>
          </cell>
          <cell r="BU995">
            <v>0</v>
          </cell>
          <cell r="BV995">
            <v>0</v>
          </cell>
          <cell r="BW995">
            <v>0</v>
          </cell>
          <cell r="CB995">
            <v>0</v>
          </cell>
          <cell r="CC995">
            <v>0</v>
          </cell>
          <cell r="CD995">
            <v>0</v>
          </cell>
          <cell r="CE995">
            <v>0</v>
          </cell>
          <cell r="CF995">
            <v>0</v>
          </cell>
          <cell r="CG995">
            <v>0</v>
          </cell>
          <cell r="CH995">
            <v>0</v>
          </cell>
          <cell r="CI995">
            <v>0</v>
          </cell>
          <cell r="CK995">
            <v>0</v>
          </cell>
          <cell r="CL995">
            <v>0</v>
          </cell>
          <cell r="CM995">
            <v>0</v>
          </cell>
          <cell r="CO995" t="str">
            <v>IMP. NEW25</v>
          </cell>
        </row>
        <row r="996">
          <cell r="D996" t="str">
            <v>FAB-520</v>
          </cell>
          <cell r="E996" t="str">
            <v>DC</v>
          </cell>
          <cell r="F996" t="str">
            <v>DC2</v>
          </cell>
          <cell r="G996" t="str">
            <v>Rushita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  <cell r="BK996">
            <v>0</v>
          </cell>
          <cell r="BL996">
            <v>0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</v>
          </cell>
          <cell r="BR996">
            <v>0</v>
          </cell>
          <cell r="BS996">
            <v>0</v>
          </cell>
          <cell r="BT996">
            <v>0</v>
          </cell>
          <cell r="BU996">
            <v>0</v>
          </cell>
          <cell r="BV996">
            <v>0</v>
          </cell>
          <cell r="BW996">
            <v>0</v>
          </cell>
          <cell r="CB996">
            <v>0</v>
          </cell>
          <cell r="CC996">
            <v>0</v>
          </cell>
          <cell r="CD996">
            <v>0</v>
          </cell>
          <cell r="CE996">
            <v>0</v>
          </cell>
          <cell r="CF996">
            <v>0</v>
          </cell>
          <cell r="CG996">
            <v>0</v>
          </cell>
          <cell r="CH996">
            <v>0</v>
          </cell>
          <cell r="CI996">
            <v>0</v>
          </cell>
          <cell r="CK996">
            <v>0</v>
          </cell>
          <cell r="CL996">
            <v>0</v>
          </cell>
          <cell r="CM996">
            <v>0</v>
          </cell>
          <cell r="CO996" t="str">
            <v>IMP. NEW25</v>
          </cell>
        </row>
        <row r="997">
          <cell r="D997" t="str">
            <v>CP-1-24100F</v>
          </cell>
          <cell r="E997" t="str">
            <v>DC</v>
          </cell>
          <cell r="F997" t="str">
            <v>DC2</v>
          </cell>
          <cell r="G997" t="str">
            <v>Rushita</v>
          </cell>
          <cell r="AM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>
            <v>0</v>
          </cell>
          <cell r="BK997">
            <v>0</v>
          </cell>
          <cell r="BL997">
            <v>0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</v>
          </cell>
          <cell r="BR997">
            <v>0</v>
          </cell>
          <cell r="BS997">
            <v>0</v>
          </cell>
          <cell r="BT997">
            <v>0</v>
          </cell>
          <cell r="BU997">
            <v>0</v>
          </cell>
          <cell r="BV997">
            <v>0</v>
          </cell>
          <cell r="BW997">
            <v>0</v>
          </cell>
          <cell r="CB997">
            <v>0</v>
          </cell>
          <cell r="CC997">
            <v>0</v>
          </cell>
          <cell r="CD997">
            <v>0</v>
          </cell>
          <cell r="CE997">
            <v>0</v>
          </cell>
          <cell r="CF997">
            <v>0</v>
          </cell>
          <cell r="CG997">
            <v>0</v>
          </cell>
          <cell r="CH997">
            <v>0</v>
          </cell>
          <cell r="CI997">
            <v>0</v>
          </cell>
          <cell r="CK997">
            <v>0</v>
          </cell>
          <cell r="CL997">
            <v>0</v>
          </cell>
          <cell r="CM997">
            <v>0</v>
          </cell>
          <cell r="CO997" t="str">
            <v>OLD</v>
          </cell>
        </row>
        <row r="998">
          <cell r="D998" t="str">
            <v>CR-1</v>
          </cell>
          <cell r="E998" t="str">
            <v>DC</v>
          </cell>
          <cell r="F998" t="str">
            <v>DC2</v>
          </cell>
          <cell r="G998" t="str">
            <v>Rushita</v>
          </cell>
          <cell r="AM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>
            <v>0</v>
          </cell>
          <cell r="BK998">
            <v>0</v>
          </cell>
          <cell r="BL998">
            <v>0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</v>
          </cell>
          <cell r="BR998">
            <v>0</v>
          </cell>
          <cell r="BS998">
            <v>0</v>
          </cell>
          <cell r="BT998">
            <v>0</v>
          </cell>
          <cell r="BU998">
            <v>0</v>
          </cell>
          <cell r="BV998">
            <v>0</v>
          </cell>
          <cell r="BW998">
            <v>0</v>
          </cell>
          <cell r="CB998">
            <v>0</v>
          </cell>
          <cell r="CC998">
            <v>0</v>
          </cell>
          <cell r="CD998">
            <v>0</v>
          </cell>
          <cell r="CE998">
            <v>0</v>
          </cell>
          <cell r="CF998">
            <v>0</v>
          </cell>
          <cell r="CG998">
            <v>0</v>
          </cell>
          <cell r="CH998">
            <v>0</v>
          </cell>
          <cell r="CI998">
            <v>0</v>
          </cell>
          <cell r="CK998">
            <v>0</v>
          </cell>
          <cell r="CL998">
            <v>0</v>
          </cell>
          <cell r="CM998">
            <v>0</v>
          </cell>
          <cell r="CO998" t="str">
            <v>OLD</v>
          </cell>
        </row>
        <row r="999">
          <cell r="D999" t="str">
            <v>CR-G4005</v>
          </cell>
          <cell r="E999" t="str">
            <v>DC</v>
          </cell>
          <cell r="F999" t="str">
            <v>DC2</v>
          </cell>
          <cell r="G999" t="str">
            <v>Rushita</v>
          </cell>
          <cell r="AM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>
            <v>0</v>
          </cell>
          <cell r="BK999">
            <v>0</v>
          </cell>
          <cell r="BL999">
            <v>0</v>
          </cell>
          <cell r="BM999">
            <v>0</v>
          </cell>
          <cell r="BN999">
            <v>0</v>
          </cell>
          <cell r="BO999">
            <v>0</v>
          </cell>
          <cell r="BP999">
            <v>0</v>
          </cell>
          <cell r="BQ999">
            <v>0</v>
          </cell>
          <cell r="BR999">
            <v>0</v>
          </cell>
          <cell r="BS999">
            <v>0</v>
          </cell>
          <cell r="BT999">
            <v>0</v>
          </cell>
          <cell r="BU999">
            <v>0</v>
          </cell>
          <cell r="BV999">
            <v>0</v>
          </cell>
          <cell r="BW999">
            <v>0</v>
          </cell>
          <cell r="CB999">
            <v>0</v>
          </cell>
          <cell r="CC999">
            <v>0</v>
          </cell>
          <cell r="CD999">
            <v>0</v>
          </cell>
          <cell r="CE999">
            <v>0</v>
          </cell>
          <cell r="CF999">
            <v>0</v>
          </cell>
          <cell r="CG999">
            <v>0</v>
          </cell>
          <cell r="CH999">
            <v>0</v>
          </cell>
          <cell r="CI999">
            <v>0</v>
          </cell>
          <cell r="CK999">
            <v>0</v>
          </cell>
          <cell r="CL999">
            <v>0</v>
          </cell>
          <cell r="CM999">
            <v>0</v>
          </cell>
          <cell r="CO999" t="str">
            <v>OLD</v>
          </cell>
        </row>
        <row r="1000">
          <cell r="D1000" t="str">
            <v>FB-B925F</v>
          </cell>
          <cell r="E1000" t="str">
            <v>DC</v>
          </cell>
          <cell r="F1000" t="str">
            <v>DC2</v>
          </cell>
          <cell r="G1000" t="str">
            <v>Rushita</v>
          </cell>
          <cell r="AM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>
            <v>0</v>
          </cell>
          <cell r="BK1000">
            <v>0</v>
          </cell>
          <cell r="BL1000">
            <v>0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</v>
          </cell>
          <cell r="BR1000">
            <v>0</v>
          </cell>
          <cell r="BS1000">
            <v>0</v>
          </cell>
          <cell r="BT1000">
            <v>0</v>
          </cell>
          <cell r="BU1000">
            <v>0</v>
          </cell>
          <cell r="BV1000">
            <v>0</v>
          </cell>
          <cell r="BW1000">
            <v>0</v>
          </cell>
          <cell r="CB1000">
            <v>0</v>
          </cell>
          <cell r="CC1000">
            <v>0</v>
          </cell>
          <cell r="CD1000">
            <v>0</v>
          </cell>
          <cell r="CE1000">
            <v>0</v>
          </cell>
          <cell r="CF1000">
            <v>0</v>
          </cell>
          <cell r="CG1000">
            <v>0</v>
          </cell>
          <cell r="CH1000">
            <v>0</v>
          </cell>
          <cell r="CI1000">
            <v>0</v>
          </cell>
          <cell r="CK1000">
            <v>0</v>
          </cell>
          <cell r="CL1000">
            <v>0</v>
          </cell>
          <cell r="CM1000">
            <v>0</v>
          </cell>
          <cell r="CO1000" t="str">
            <v>OLD</v>
          </cell>
        </row>
        <row r="1001">
          <cell r="D1001" t="str">
            <v>HT-02</v>
          </cell>
          <cell r="E1001" t="str">
            <v>DC</v>
          </cell>
          <cell r="F1001" t="str">
            <v>DC2</v>
          </cell>
          <cell r="G1001" t="str">
            <v>Rushita</v>
          </cell>
          <cell r="AM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>
            <v>0</v>
          </cell>
          <cell r="BK1001">
            <v>0</v>
          </cell>
          <cell r="BL1001">
            <v>0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</v>
          </cell>
          <cell r="BR1001">
            <v>0</v>
          </cell>
          <cell r="BS1001">
            <v>0</v>
          </cell>
          <cell r="BT1001">
            <v>0</v>
          </cell>
          <cell r="BU1001">
            <v>0</v>
          </cell>
          <cell r="BV1001">
            <v>0</v>
          </cell>
          <cell r="BW1001">
            <v>0</v>
          </cell>
          <cell r="CB1001">
            <v>0</v>
          </cell>
          <cell r="CC1001">
            <v>0</v>
          </cell>
          <cell r="CD1001">
            <v>0</v>
          </cell>
          <cell r="CE1001">
            <v>0</v>
          </cell>
          <cell r="CF1001">
            <v>0</v>
          </cell>
          <cell r="CG1001">
            <v>0</v>
          </cell>
          <cell r="CH1001">
            <v>0</v>
          </cell>
          <cell r="CI1001">
            <v>0</v>
          </cell>
          <cell r="CK1001">
            <v>0</v>
          </cell>
          <cell r="CL1001">
            <v>0</v>
          </cell>
          <cell r="CM1001">
            <v>0</v>
          </cell>
          <cell r="CO1001" t="str">
            <v>OLD</v>
          </cell>
        </row>
        <row r="1002">
          <cell r="D1002" t="str">
            <v>HT-11</v>
          </cell>
          <cell r="E1002" t="str">
            <v>DC</v>
          </cell>
          <cell r="F1002" t="str">
            <v>DC2</v>
          </cell>
          <cell r="G1002" t="str">
            <v>Rushita</v>
          </cell>
          <cell r="AM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>
            <v>0</v>
          </cell>
          <cell r="BK1002">
            <v>0</v>
          </cell>
          <cell r="BL1002">
            <v>0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</v>
          </cell>
          <cell r="BR1002">
            <v>0</v>
          </cell>
          <cell r="BS1002">
            <v>0</v>
          </cell>
          <cell r="BT1002">
            <v>0</v>
          </cell>
          <cell r="BU1002">
            <v>0</v>
          </cell>
          <cell r="BV1002">
            <v>0</v>
          </cell>
          <cell r="BW1002">
            <v>0</v>
          </cell>
          <cell r="CB1002">
            <v>0</v>
          </cell>
          <cell r="CC1002">
            <v>0</v>
          </cell>
          <cell r="CD1002">
            <v>0</v>
          </cell>
          <cell r="CE1002">
            <v>0</v>
          </cell>
          <cell r="CF1002">
            <v>0</v>
          </cell>
          <cell r="CG1002">
            <v>0</v>
          </cell>
          <cell r="CH1002">
            <v>0</v>
          </cell>
          <cell r="CI1002">
            <v>0</v>
          </cell>
          <cell r="CK1002">
            <v>0</v>
          </cell>
          <cell r="CL1002">
            <v>0</v>
          </cell>
          <cell r="CM1002">
            <v>0</v>
          </cell>
          <cell r="CO1002" t="str">
            <v>OLD</v>
          </cell>
        </row>
        <row r="1003">
          <cell r="D1003" t="str">
            <v>HT-12</v>
          </cell>
          <cell r="E1003" t="str">
            <v>DC</v>
          </cell>
          <cell r="F1003" t="str">
            <v>DC2</v>
          </cell>
          <cell r="G1003" t="str">
            <v>Rushita</v>
          </cell>
          <cell r="AM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J1003">
            <v>0</v>
          </cell>
          <cell r="BK1003">
            <v>0</v>
          </cell>
          <cell r="BL1003">
            <v>0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</v>
          </cell>
          <cell r="BR1003">
            <v>0</v>
          </cell>
          <cell r="BS1003">
            <v>0</v>
          </cell>
          <cell r="BT1003">
            <v>0</v>
          </cell>
          <cell r="BU1003">
            <v>0</v>
          </cell>
          <cell r="BV1003">
            <v>0</v>
          </cell>
          <cell r="BW1003">
            <v>0</v>
          </cell>
          <cell r="CB1003">
            <v>0</v>
          </cell>
          <cell r="CC1003">
            <v>0</v>
          </cell>
          <cell r="CD1003">
            <v>0</v>
          </cell>
          <cell r="CE1003">
            <v>0</v>
          </cell>
          <cell r="CF1003">
            <v>0</v>
          </cell>
          <cell r="CG1003">
            <v>0</v>
          </cell>
          <cell r="CH1003">
            <v>0</v>
          </cell>
          <cell r="CI1003">
            <v>0</v>
          </cell>
          <cell r="CK1003">
            <v>0</v>
          </cell>
          <cell r="CL1003">
            <v>0</v>
          </cell>
          <cell r="CM1003">
            <v>0</v>
          </cell>
          <cell r="CO1003" t="str">
            <v>OLD</v>
          </cell>
        </row>
        <row r="1004">
          <cell r="D1004" t="str">
            <v>HT-22</v>
          </cell>
          <cell r="E1004" t="str">
            <v>DC</v>
          </cell>
          <cell r="F1004" t="str">
            <v>DC2</v>
          </cell>
          <cell r="G1004" t="str">
            <v>Rushita</v>
          </cell>
          <cell r="AM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0</v>
          </cell>
          <cell r="BK1004">
            <v>0</v>
          </cell>
          <cell r="BL1004">
            <v>0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</v>
          </cell>
          <cell r="BR1004">
            <v>0</v>
          </cell>
          <cell r="BS1004">
            <v>0</v>
          </cell>
          <cell r="BT1004">
            <v>0</v>
          </cell>
          <cell r="BU1004">
            <v>0</v>
          </cell>
          <cell r="BV1004">
            <v>0</v>
          </cell>
          <cell r="BW1004">
            <v>0</v>
          </cell>
          <cell r="CB1004">
            <v>0</v>
          </cell>
          <cell r="CC1004">
            <v>0</v>
          </cell>
          <cell r="CD1004">
            <v>0</v>
          </cell>
          <cell r="CE1004">
            <v>0</v>
          </cell>
          <cell r="CF1004">
            <v>0</v>
          </cell>
          <cell r="CG1004">
            <v>0</v>
          </cell>
          <cell r="CH1004">
            <v>0</v>
          </cell>
          <cell r="CI1004">
            <v>0</v>
          </cell>
          <cell r="CK1004">
            <v>0</v>
          </cell>
          <cell r="CL1004">
            <v>0</v>
          </cell>
          <cell r="CM1004">
            <v>0</v>
          </cell>
          <cell r="CO1004" t="str">
            <v>OLD</v>
          </cell>
        </row>
        <row r="1005">
          <cell r="D1005" t="str">
            <v>IB-D03</v>
          </cell>
          <cell r="E1005" t="str">
            <v>DC</v>
          </cell>
          <cell r="F1005" t="str">
            <v>DC2</v>
          </cell>
          <cell r="G1005" t="str">
            <v>Rushita</v>
          </cell>
          <cell r="AM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J1005">
            <v>0</v>
          </cell>
          <cell r="BK1005">
            <v>0</v>
          </cell>
          <cell r="BL1005">
            <v>0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0</v>
          </cell>
          <cell r="BR1005">
            <v>0</v>
          </cell>
          <cell r="BS1005">
            <v>0</v>
          </cell>
          <cell r="BT1005">
            <v>0</v>
          </cell>
          <cell r="BU1005">
            <v>0</v>
          </cell>
          <cell r="BV1005">
            <v>0</v>
          </cell>
          <cell r="BW1005">
            <v>0</v>
          </cell>
          <cell r="CB1005">
            <v>0</v>
          </cell>
          <cell r="CC1005">
            <v>0</v>
          </cell>
          <cell r="CD1005">
            <v>0</v>
          </cell>
          <cell r="CE1005">
            <v>0</v>
          </cell>
          <cell r="CF1005">
            <v>0</v>
          </cell>
          <cell r="CG1005">
            <v>0</v>
          </cell>
          <cell r="CH1005">
            <v>0</v>
          </cell>
          <cell r="CI1005">
            <v>0</v>
          </cell>
          <cell r="CK1005">
            <v>0</v>
          </cell>
          <cell r="CL1005">
            <v>0</v>
          </cell>
          <cell r="CM1005">
            <v>0</v>
          </cell>
          <cell r="CO1005" t="str">
            <v>OLD</v>
          </cell>
        </row>
        <row r="1006">
          <cell r="D1006" t="str">
            <v>IB-D06</v>
          </cell>
          <cell r="E1006" t="str">
            <v>DC</v>
          </cell>
          <cell r="F1006" t="str">
            <v>DC2</v>
          </cell>
          <cell r="G1006" t="str">
            <v>Rushita</v>
          </cell>
          <cell r="AM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J1006">
            <v>0</v>
          </cell>
          <cell r="BK1006">
            <v>0</v>
          </cell>
          <cell r="BL1006">
            <v>0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</v>
          </cell>
          <cell r="BR1006">
            <v>0</v>
          </cell>
          <cell r="BS1006">
            <v>0</v>
          </cell>
          <cell r="BT1006">
            <v>0</v>
          </cell>
          <cell r="BU1006">
            <v>0</v>
          </cell>
          <cell r="BV1006">
            <v>0</v>
          </cell>
          <cell r="BW1006">
            <v>0</v>
          </cell>
          <cell r="CB1006">
            <v>0</v>
          </cell>
          <cell r="CC1006">
            <v>0</v>
          </cell>
          <cell r="CD1006">
            <v>0</v>
          </cell>
          <cell r="CE1006">
            <v>0</v>
          </cell>
          <cell r="CF1006">
            <v>0</v>
          </cell>
          <cell r="CG1006">
            <v>0</v>
          </cell>
          <cell r="CH1006">
            <v>0</v>
          </cell>
          <cell r="CI1006">
            <v>0</v>
          </cell>
          <cell r="CK1006">
            <v>0</v>
          </cell>
          <cell r="CL1006">
            <v>0</v>
          </cell>
          <cell r="CM1006">
            <v>0</v>
          </cell>
          <cell r="CO1006" t="str">
            <v>OLD</v>
          </cell>
        </row>
        <row r="1007">
          <cell r="D1007" t="str">
            <v>IB-E07M</v>
          </cell>
          <cell r="E1007" t="str">
            <v>DC</v>
          </cell>
          <cell r="F1007" t="str">
            <v>DC2</v>
          </cell>
          <cell r="G1007" t="str">
            <v>Rushita</v>
          </cell>
          <cell r="AM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J1007">
            <v>0</v>
          </cell>
          <cell r="BK1007">
            <v>0</v>
          </cell>
          <cell r="BL1007">
            <v>0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</v>
          </cell>
          <cell r="BR1007">
            <v>0</v>
          </cell>
          <cell r="BS1007">
            <v>0</v>
          </cell>
          <cell r="BT1007">
            <v>0</v>
          </cell>
          <cell r="BU1007">
            <v>0</v>
          </cell>
          <cell r="BV1007">
            <v>0</v>
          </cell>
          <cell r="BW1007">
            <v>0</v>
          </cell>
          <cell r="CB1007">
            <v>0</v>
          </cell>
          <cell r="CC1007">
            <v>0</v>
          </cell>
          <cell r="CD1007">
            <v>0</v>
          </cell>
          <cell r="CE1007">
            <v>0</v>
          </cell>
          <cell r="CF1007">
            <v>0</v>
          </cell>
          <cell r="CG1007">
            <v>0</v>
          </cell>
          <cell r="CH1007">
            <v>0</v>
          </cell>
          <cell r="CI1007">
            <v>0</v>
          </cell>
          <cell r="CK1007">
            <v>0</v>
          </cell>
          <cell r="CL1007">
            <v>0</v>
          </cell>
          <cell r="CM1007">
            <v>0</v>
          </cell>
          <cell r="CO1007" t="str">
            <v>OLD</v>
          </cell>
        </row>
        <row r="1008">
          <cell r="D1008" t="str">
            <v>IB-F03</v>
          </cell>
          <cell r="E1008" t="str">
            <v>DC</v>
          </cell>
          <cell r="F1008" t="str">
            <v>DC2</v>
          </cell>
          <cell r="G1008" t="str">
            <v>Rushita</v>
          </cell>
          <cell r="AM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  <cell r="BK1008">
            <v>0</v>
          </cell>
          <cell r="BL1008">
            <v>0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</v>
          </cell>
          <cell r="BR1008">
            <v>0</v>
          </cell>
          <cell r="BS1008">
            <v>0</v>
          </cell>
          <cell r="BT1008">
            <v>0</v>
          </cell>
          <cell r="BU1008">
            <v>0</v>
          </cell>
          <cell r="BV1008">
            <v>0</v>
          </cell>
          <cell r="BW1008">
            <v>0</v>
          </cell>
          <cell r="CB1008">
            <v>0</v>
          </cell>
          <cell r="CC1008">
            <v>0</v>
          </cell>
          <cell r="CD1008">
            <v>0</v>
          </cell>
          <cell r="CE1008">
            <v>0</v>
          </cell>
          <cell r="CF1008">
            <v>0</v>
          </cell>
          <cell r="CG1008">
            <v>0</v>
          </cell>
          <cell r="CH1008">
            <v>0</v>
          </cell>
          <cell r="CI1008">
            <v>0</v>
          </cell>
          <cell r="CK1008">
            <v>0</v>
          </cell>
          <cell r="CL1008">
            <v>0</v>
          </cell>
          <cell r="CM1008">
            <v>0</v>
          </cell>
          <cell r="CO1008" t="str">
            <v>OLD</v>
          </cell>
        </row>
        <row r="1009">
          <cell r="D1009" t="str">
            <v>IB-F03M</v>
          </cell>
          <cell r="E1009" t="str">
            <v>DC</v>
          </cell>
          <cell r="F1009" t="str">
            <v>DC2</v>
          </cell>
          <cell r="G1009" t="str">
            <v>Rushita</v>
          </cell>
          <cell r="AM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  <cell r="BK1009">
            <v>0</v>
          </cell>
          <cell r="BL1009">
            <v>0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</v>
          </cell>
          <cell r="BR1009">
            <v>0</v>
          </cell>
          <cell r="BS1009">
            <v>0</v>
          </cell>
          <cell r="BT1009">
            <v>0</v>
          </cell>
          <cell r="BU1009">
            <v>0</v>
          </cell>
          <cell r="BV1009">
            <v>0</v>
          </cell>
          <cell r="BW1009">
            <v>0</v>
          </cell>
          <cell r="CB1009">
            <v>0</v>
          </cell>
          <cell r="CC1009">
            <v>0</v>
          </cell>
          <cell r="CD1009">
            <v>0</v>
          </cell>
          <cell r="CE1009">
            <v>0</v>
          </cell>
          <cell r="CF1009">
            <v>0</v>
          </cell>
          <cell r="CG1009">
            <v>0</v>
          </cell>
          <cell r="CH1009">
            <v>0</v>
          </cell>
          <cell r="CI1009">
            <v>0</v>
          </cell>
          <cell r="CK1009">
            <v>0</v>
          </cell>
          <cell r="CL1009">
            <v>0</v>
          </cell>
          <cell r="CM1009">
            <v>0</v>
          </cell>
          <cell r="CO1009" t="str">
            <v>OLD</v>
          </cell>
        </row>
        <row r="1010">
          <cell r="D1010" t="str">
            <v>IB-F07M</v>
          </cell>
          <cell r="E1010" t="str">
            <v>DC</v>
          </cell>
          <cell r="F1010" t="str">
            <v>DC2</v>
          </cell>
          <cell r="G1010" t="str">
            <v>Rushita</v>
          </cell>
          <cell r="AM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  <cell r="BK1010">
            <v>0</v>
          </cell>
          <cell r="BL1010">
            <v>0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0</v>
          </cell>
          <cell r="BR1010">
            <v>0</v>
          </cell>
          <cell r="BS1010">
            <v>0</v>
          </cell>
          <cell r="BT1010">
            <v>0</v>
          </cell>
          <cell r="BU1010">
            <v>0</v>
          </cell>
          <cell r="BV1010">
            <v>0</v>
          </cell>
          <cell r="BW1010">
            <v>0</v>
          </cell>
          <cell r="CB1010">
            <v>0</v>
          </cell>
          <cell r="CC1010">
            <v>0</v>
          </cell>
          <cell r="CD1010">
            <v>0</v>
          </cell>
          <cell r="CE1010">
            <v>0</v>
          </cell>
          <cell r="CF1010">
            <v>0</v>
          </cell>
          <cell r="CG1010">
            <v>0</v>
          </cell>
          <cell r="CH1010">
            <v>0</v>
          </cell>
          <cell r="CI1010">
            <v>0</v>
          </cell>
          <cell r="CK1010">
            <v>0</v>
          </cell>
          <cell r="CL1010">
            <v>0</v>
          </cell>
          <cell r="CM1010">
            <v>0</v>
          </cell>
          <cell r="CO1010" t="str">
            <v>OLD</v>
          </cell>
        </row>
        <row r="1011">
          <cell r="D1011" t="str">
            <v>IB-G07M</v>
          </cell>
          <cell r="E1011" t="str">
            <v>DC</v>
          </cell>
          <cell r="F1011" t="str">
            <v>DC2</v>
          </cell>
          <cell r="G1011" t="str">
            <v>Rushita</v>
          </cell>
          <cell r="AM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  <cell r="BK1011">
            <v>0</v>
          </cell>
          <cell r="BL1011">
            <v>0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</v>
          </cell>
          <cell r="BR1011">
            <v>0</v>
          </cell>
          <cell r="BS1011">
            <v>0</v>
          </cell>
          <cell r="BT1011">
            <v>0</v>
          </cell>
          <cell r="BU1011">
            <v>0</v>
          </cell>
          <cell r="BV1011">
            <v>0</v>
          </cell>
          <cell r="BW1011">
            <v>0</v>
          </cell>
          <cell r="CB1011">
            <v>0</v>
          </cell>
          <cell r="CC1011">
            <v>0</v>
          </cell>
          <cell r="CD1011">
            <v>0</v>
          </cell>
          <cell r="CE1011">
            <v>0</v>
          </cell>
          <cell r="CF1011">
            <v>0</v>
          </cell>
          <cell r="CG1011">
            <v>0</v>
          </cell>
          <cell r="CH1011">
            <v>0</v>
          </cell>
          <cell r="CI1011">
            <v>0</v>
          </cell>
          <cell r="CK1011">
            <v>0</v>
          </cell>
          <cell r="CL1011">
            <v>0</v>
          </cell>
          <cell r="CM1011">
            <v>0</v>
          </cell>
          <cell r="CO1011" t="str">
            <v>OLD</v>
          </cell>
        </row>
        <row r="1012">
          <cell r="D1012" t="str">
            <v>JMT-10</v>
          </cell>
          <cell r="E1012" t="str">
            <v>DC</v>
          </cell>
          <cell r="F1012" t="str">
            <v>DC2</v>
          </cell>
          <cell r="G1012" t="str">
            <v>Rushita</v>
          </cell>
          <cell r="AM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>
            <v>0</v>
          </cell>
          <cell r="BK1012">
            <v>0</v>
          </cell>
          <cell r="BL1012">
            <v>0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</v>
          </cell>
          <cell r="BR1012">
            <v>0</v>
          </cell>
          <cell r="BS1012">
            <v>0</v>
          </cell>
          <cell r="BT1012">
            <v>0</v>
          </cell>
          <cell r="BU1012">
            <v>0</v>
          </cell>
          <cell r="BV1012">
            <v>0</v>
          </cell>
          <cell r="BW1012">
            <v>0</v>
          </cell>
          <cell r="CB1012">
            <v>0</v>
          </cell>
          <cell r="CC1012">
            <v>0</v>
          </cell>
          <cell r="CD1012">
            <v>0</v>
          </cell>
          <cell r="CE1012">
            <v>0</v>
          </cell>
          <cell r="CF1012">
            <v>0</v>
          </cell>
          <cell r="CG1012">
            <v>0</v>
          </cell>
          <cell r="CH1012">
            <v>0</v>
          </cell>
          <cell r="CI1012">
            <v>0</v>
          </cell>
          <cell r="CK1012">
            <v>0</v>
          </cell>
          <cell r="CL1012">
            <v>0</v>
          </cell>
          <cell r="CM1012">
            <v>0</v>
          </cell>
          <cell r="CO1012" t="str">
            <v>OLD</v>
          </cell>
        </row>
        <row r="1013">
          <cell r="D1013" t="str">
            <v>JMT-100</v>
          </cell>
          <cell r="E1013" t="str">
            <v>DC</v>
          </cell>
          <cell r="F1013" t="str">
            <v>DC2</v>
          </cell>
          <cell r="G1013" t="str">
            <v>Rushita</v>
          </cell>
          <cell r="AM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>
            <v>0</v>
          </cell>
          <cell r="BH1013">
            <v>0</v>
          </cell>
          <cell r="BI1013">
            <v>0</v>
          </cell>
          <cell r="BJ1013">
            <v>0</v>
          </cell>
          <cell r="BK1013">
            <v>0</v>
          </cell>
          <cell r="BL1013">
            <v>0</v>
          </cell>
          <cell r="BM1013">
            <v>0</v>
          </cell>
          <cell r="BN1013">
            <v>0</v>
          </cell>
          <cell r="BO1013">
            <v>0</v>
          </cell>
          <cell r="BP1013">
            <v>0</v>
          </cell>
          <cell r="BQ1013">
            <v>0</v>
          </cell>
          <cell r="BR1013">
            <v>0</v>
          </cell>
          <cell r="BS1013">
            <v>0</v>
          </cell>
          <cell r="BT1013">
            <v>0</v>
          </cell>
          <cell r="BU1013">
            <v>0</v>
          </cell>
          <cell r="BV1013">
            <v>0</v>
          </cell>
          <cell r="BW1013">
            <v>0</v>
          </cell>
          <cell r="CB1013">
            <v>0</v>
          </cell>
          <cell r="CC1013">
            <v>0</v>
          </cell>
          <cell r="CD1013">
            <v>0</v>
          </cell>
          <cell r="CE1013">
            <v>0</v>
          </cell>
          <cell r="CF1013">
            <v>0</v>
          </cell>
          <cell r="CG1013">
            <v>0</v>
          </cell>
          <cell r="CH1013">
            <v>0</v>
          </cell>
          <cell r="CI1013">
            <v>0</v>
          </cell>
          <cell r="CK1013">
            <v>0</v>
          </cell>
          <cell r="CL1013">
            <v>0</v>
          </cell>
          <cell r="CM1013">
            <v>0</v>
          </cell>
          <cell r="CO1013" t="str">
            <v>OLD</v>
          </cell>
        </row>
        <row r="1014">
          <cell r="D1014" t="str">
            <v>JMT-104</v>
          </cell>
          <cell r="E1014" t="str">
            <v>DC</v>
          </cell>
          <cell r="F1014" t="str">
            <v>DC2</v>
          </cell>
          <cell r="G1014" t="str">
            <v>Rushita</v>
          </cell>
          <cell r="AM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C1014">
            <v>0</v>
          </cell>
          <cell r="BD1014">
            <v>0</v>
          </cell>
          <cell r="BE1014">
            <v>0</v>
          </cell>
          <cell r="BF1014">
            <v>0</v>
          </cell>
          <cell r="BG1014">
            <v>0</v>
          </cell>
          <cell r="BH1014">
            <v>0</v>
          </cell>
          <cell r="BI1014">
            <v>0</v>
          </cell>
          <cell r="BJ1014">
            <v>0</v>
          </cell>
          <cell r="BK1014">
            <v>0</v>
          </cell>
          <cell r="BL1014">
            <v>0</v>
          </cell>
          <cell r="BM1014">
            <v>0</v>
          </cell>
          <cell r="BN1014">
            <v>0</v>
          </cell>
          <cell r="BO1014">
            <v>0</v>
          </cell>
          <cell r="BP1014">
            <v>0</v>
          </cell>
          <cell r="BQ1014">
            <v>0</v>
          </cell>
          <cell r="BR1014">
            <v>0</v>
          </cell>
          <cell r="BS1014">
            <v>0</v>
          </cell>
          <cell r="BT1014">
            <v>0</v>
          </cell>
          <cell r="BU1014">
            <v>0</v>
          </cell>
          <cell r="BV1014">
            <v>0</v>
          </cell>
          <cell r="BW1014">
            <v>0</v>
          </cell>
          <cell r="CB1014">
            <v>0</v>
          </cell>
          <cell r="CC1014">
            <v>0</v>
          </cell>
          <cell r="CD1014">
            <v>0</v>
          </cell>
          <cell r="CE1014">
            <v>0</v>
          </cell>
          <cell r="CF1014">
            <v>0</v>
          </cell>
          <cell r="CG1014">
            <v>0</v>
          </cell>
          <cell r="CH1014">
            <v>0</v>
          </cell>
          <cell r="CI1014">
            <v>0</v>
          </cell>
          <cell r="CK1014">
            <v>0</v>
          </cell>
          <cell r="CL1014">
            <v>0</v>
          </cell>
          <cell r="CM1014">
            <v>0</v>
          </cell>
          <cell r="CO1014" t="str">
            <v>OLD</v>
          </cell>
        </row>
        <row r="1015">
          <cell r="D1015" t="str">
            <v>JMT-106</v>
          </cell>
          <cell r="E1015" t="str">
            <v>DC</v>
          </cell>
          <cell r="F1015" t="str">
            <v>DC2</v>
          </cell>
          <cell r="G1015" t="str">
            <v>Rushita</v>
          </cell>
          <cell r="AM1015">
            <v>0</v>
          </cell>
          <cell r="AR1015">
            <v>0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C1015">
            <v>0</v>
          </cell>
          <cell r="BD1015">
            <v>0</v>
          </cell>
          <cell r="BE1015">
            <v>0</v>
          </cell>
          <cell r="BF1015">
            <v>0</v>
          </cell>
          <cell r="BG1015">
            <v>0</v>
          </cell>
          <cell r="BH1015">
            <v>0</v>
          </cell>
          <cell r="BI1015">
            <v>0</v>
          </cell>
          <cell r="BJ1015">
            <v>0</v>
          </cell>
          <cell r="BK1015">
            <v>0</v>
          </cell>
          <cell r="BL1015">
            <v>0</v>
          </cell>
          <cell r="BM1015">
            <v>0</v>
          </cell>
          <cell r="BN1015">
            <v>0</v>
          </cell>
          <cell r="BO1015">
            <v>0</v>
          </cell>
          <cell r="BP1015">
            <v>0</v>
          </cell>
          <cell r="BQ1015">
            <v>0</v>
          </cell>
          <cell r="BR1015">
            <v>0</v>
          </cell>
          <cell r="BS1015">
            <v>0</v>
          </cell>
          <cell r="BT1015">
            <v>0</v>
          </cell>
          <cell r="BU1015">
            <v>0</v>
          </cell>
          <cell r="BV1015">
            <v>0</v>
          </cell>
          <cell r="BW1015">
            <v>0</v>
          </cell>
          <cell r="CB1015">
            <v>0</v>
          </cell>
          <cell r="CC1015">
            <v>0</v>
          </cell>
          <cell r="CD1015">
            <v>0</v>
          </cell>
          <cell r="CE1015">
            <v>0</v>
          </cell>
          <cell r="CF1015">
            <v>0</v>
          </cell>
          <cell r="CG1015">
            <v>0</v>
          </cell>
          <cell r="CH1015">
            <v>0</v>
          </cell>
          <cell r="CI1015">
            <v>0</v>
          </cell>
          <cell r="CK1015">
            <v>0</v>
          </cell>
          <cell r="CL1015">
            <v>0</v>
          </cell>
          <cell r="CM1015">
            <v>0</v>
          </cell>
          <cell r="CO1015" t="str">
            <v>OLD</v>
          </cell>
        </row>
        <row r="1016">
          <cell r="D1016" t="str">
            <v>JMT-115</v>
          </cell>
          <cell r="E1016" t="str">
            <v>DC</v>
          </cell>
          <cell r="F1016" t="str">
            <v>DC2</v>
          </cell>
          <cell r="G1016" t="str">
            <v>Rushita</v>
          </cell>
          <cell r="AM1016">
            <v>0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0</v>
          </cell>
          <cell r="BG1016">
            <v>0</v>
          </cell>
          <cell r="BH1016">
            <v>0</v>
          </cell>
          <cell r="BI1016">
            <v>0</v>
          </cell>
          <cell r="BJ1016">
            <v>0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>
            <v>0</v>
          </cell>
          <cell r="BP1016">
            <v>0</v>
          </cell>
          <cell r="BQ1016">
            <v>0</v>
          </cell>
          <cell r="BR1016">
            <v>0</v>
          </cell>
          <cell r="BS1016">
            <v>0</v>
          </cell>
          <cell r="BT1016">
            <v>0</v>
          </cell>
          <cell r="BU1016">
            <v>0</v>
          </cell>
          <cell r="BV1016">
            <v>0</v>
          </cell>
          <cell r="BW1016">
            <v>0</v>
          </cell>
          <cell r="CB1016">
            <v>0</v>
          </cell>
          <cell r="CC1016">
            <v>0</v>
          </cell>
          <cell r="CD1016">
            <v>0</v>
          </cell>
          <cell r="CE1016">
            <v>0</v>
          </cell>
          <cell r="CF1016">
            <v>0</v>
          </cell>
          <cell r="CG1016">
            <v>0</v>
          </cell>
          <cell r="CH1016">
            <v>0</v>
          </cell>
          <cell r="CI1016">
            <v>0</v>
          </cell>
          <cell r="CK1016">
            <v>0</v>
          </cell>
          <cell r="CL1016">
            <v>0</v>
          </cell>
          <cell r="CM1016">
            <v>0</v>
          </cell>
          <cell r="CO1016" t="str">
            <v>OLD</v>
          </cell>
        </row>
        <row r="1017">
          <cell r="D1017" t="str">
            <v>JMT-116</v>
          </cell>
          <cell r="E1017" t="str">
            <v>DC</v>
          </cell>
          <cell r="F1017" t="str">
            <v>DC2</v>
          </cell>
          <cell r="G1017" t="str">
            <v>Rushita</v>
          </cell>
          <cell r="AM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C1017">
            <v>0</v>
          </cell>
          <cell r="BD1017">
            <v>0</v>
          </cell>
          <cell r="BE1017">
            <v>0</v>
          </cell>
          <cell r="BF1017">
            <v>0</v>
          </cell>
          <cell r="BG1017">
            <v>0</v>
          </cell>
          <cell r="BH1017">
            <v>0</v>
          </cell>
          <cell r="BI1017">
            <v>0</v>
          </cell>
          <cell r="BJ1017">
            <v>0</v>
          </cell>
          <cell r="BK1017">
            <v>0</v>
          </cell>
          <cell r="BL1017">
            <v>0</v>
          </cell>
          <cell r="BM1017">
            <v>0</v>
          </cell>
          <cell r="BN1017">
            <v>0</v>
          </cell>
          <cell r="BO1017">
            <v>0</v>
          </cell>
          <cell r="BP1017">
            <v>0</v>
          </cell>
          <cell r="BQ1017">
            <v>0</v>
          </cell>
          <cell r="BR1017">
            <v>0</v>
          </cell>
          <cell r="BS1017">
            <v>0</v>
          </cell>
          <cell r="BT1017">
            <v>0</v>
          </cell>
          <cell r="BU1017">
            <v>0</v>
          </cell>
          <cell r="BV1017">
            <v>0</v>
          </cell>
          <cell r="BW1017">
            <v>0</v>
          </cell>
          <cell r="CB1017">
            <v>0</v>
          </cell>
          <cell r="CC1017">
            <v>0</v>
          </cell>
          <cell r="CD1017">
            <v>0</v>
          </cell>
          <cell r="CE1017">
            <v>0</v>
          </cell>
          <cell r="CF1017">
            <v>0</v>
          </cell>
          <cell r="CG1017">
            <v>0</v>
          </cell>
          <cell r="CH1017">
            <v>0</v>
          </cell>
          <cell r="CI1017">
            <v>0</v>
          </cell>
          <cell r="CK1017">
            <v>0</v>
          </cell>
          <cell r="CL1017">
            <v>0</v>
          </cell>
          <cell r="CM1017">
            <v>0</v>
          </cell>
          <cell r="CO1017" t="str">
            <v>OLD</v>
          </cell>
        </row>
        <row r="1018">
          <cell r="D1018" t="str">
            <v>JMT-117</v>
          </cell>
          <cell r="E1018" t="str">
            <v>DC</v>
          </cell>
          <cell r="F1018" t="str">
            <v>DC2</v>
          </cell>
          <cell r="G1018" t="str">
            <v>Rushita</v>
          </cell>
          <cell r="AM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C1018">
            <v>0</v>
          </cell>
          <cell r="BD1018">
            <v>0</v>
          </cell>
          <cell r="BE1018">
            <v>0</v>
          </cell>
          <cell r="BF1018">
            <v>0</v>
          </cell>
          <cell r="BG1018">
            <v>0</v>
          </cell>
          <cell r="BH1018">
            <v>0</v>
          </cell>
          <cell r="BI1018">
            <v>0</v>
          </cell>
          <cell r="BJ1018">
            <v>0</v>
          </cell>
          <cell r="BK1018">
            <v>0</v>
          </cell>
          <cell r="BL1018">
            <v>0</v>
          </cell>
          <cell r="BM1018">
            <v>0</v>
          </cell>
          <cell r="BN1018">
            <v>0</v>
          </cell>
          <cell r="BO1018">
            <v>0</v>
          </cell>
          <cell r="BP1018">
            <v>0</v>
          </cell>
          <cell r="BQ1018">
            <v>0</v>
          </cell>
          <cell r="BR1018">
            <v>0</v>
          </cell>
          <cell r="BS1018">
            <v>0</v>
          </cell>
          <cell r="BT1018">
            <v>0</v>
          </cell>
          <cell r="BU1018">
            <v>0</v>
          </cell>
          <cell r="BV1018">
            <v>0</v>
          </cell>
          <cell r="BW1018">
            <v>0</v>
          </cell>
          <cell r="CB1018">
            <v>0</v>
          </cell>
          <cell r="CC1018">
            <v>0</v>
          </cell>
          <cell r="CD1018">
            <v>0</v>
          </cell>
          <cell r="CE1018">
            <v>0</v>
          </cell>
          <cell r="CF1018">
            <v>0</v>
          </cell>
          <cell r="CG1018">
            <v>0</v>
          </cell>
          <cell r="CH1018">
            <v>0</v>
          </cell>
          <cell r="CI1018">
            <v>0</v>
          </cell>
          <cell r="CK1018">
            <v>0</v>
          </cell>
          <cell r="CL1018">
            <v>0</v>
          </cell>
          <cell r="CM1018">
            <v>0</v>
          </cell>
          <cell r="CO1018" t="str">
            <v>OLD</v>
          </cell>
        </row>
        <row r="1019">
          <cell r="D1019" t="str">
            <v>JMT-12</v>
          </cell>
          <cell r="E1019" t="str">
            <v>DC</v>
          </cell>
          <cell r="F1019" t="str">
            <v>DC2</v>
          </cell>
          <cell r="G1019" t="str">
            <v>Rushita</v>
          </cell>
          <cell r="AM1019">
            <v>0</v>
          </cell>
          <cell r="AR1019">
            <v>0</v>
          </cell>
          <cell r="AS1019">
            <v>0</v>
          </cell>
          <cell r="AT1019">
            <v>0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C1019">
            <v>0</v>
          </cell>
          <cell r="BD1019">
            <v>0</v>
          </cell>
          <cell r="BE1019">
            <v>0</v>
          </cell>
          <cell r="BF1019">
            <v>0</v>
          </cell>
          <cell r="BG1019">
            <v>0</v>
          </cell>
          <cell r="BH1019">
            <v>0</v>
          </cell>
          <cell r="BI1019">
            <v>0</v>
          </cell>
          <cell r="BJ1019">
            <v>0</v>
          </cell>
          <cell r="BK1019">
            <v>0</v>
          </cell>
          <cell r="BL1019">
            <v>0</v>
          </cell>
          <cell r="BM1019">
            <v>0</v>
          </cell>
          <cell r="BN1019">
            <v>0</v>
          </cell>
          <cell r="BO1019">
            <v>0</v>
          </cell>
          <cell r="BP1019">
            <v>0</v>
          </cell>
          <cell r="BQ1019">
            <v>0</v>
          </cell>
          <cell r="BR1019">
            <v>0</v>
          </cell>
          <cell r="BS1019">
            <v>0</v>
          </cell>
          <cell r="BT1019">
            <v>0</v>
          </cell>
          <cell r="BU1019">
            <v>0</v>
          </cell>
          <cell r="BV1019">
            <v>0</v>
          </cell>
          <cell r="BW1019">
            <v>0</v>
          </cell>
          <cell r="CB1019">
            <v>0</v>
          </cell>
          <cell r="CC1019">
            <v>0</v>
          </cell>
          <cell r="CD1019">
            <v>0</v>
          </cell>
          <cell r="CE1019">
            <v>0</v>
          </cell>
          <cell r="CF1019">
            <v>0</v>
          </cell>
          <cell r="CG1019">
            <v>0</v>
          </cell>
          <cell r="CH1019">
            <v>0</v>
          </cell>
          <cell r="CI1019">
            <v>0</v>
          </cell>
          <cell r="CK1019">
            <v>0</v>
          </cell>
          <cell r="CL1019">
            <v>0</v>
          </cell>
          <cell r="CM1019">
            <v>0</v>
          </cell>
          <cell r="CO1019" t="str">
            <v>OLD</v>
          </cell>
        </row>
        <row r="1020">
          <cell r="D1020" t="str">
            <v>JMT-120</v>
          </cell>
          <cell r="E1020" t="str">
            <v>DC</v>
          </cell>
          <cell r="F1020" t="str">
            <v>DC2</v>
          </cell>
          <cell r="G1020" t="str">
            <v>Rushita</v>
          </cell>
          <cell r="AM1020">
            <v>0</v>
          </cell>
          <cell r="AR1020">
            <v>0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C1020">
            <v>0</v>
          </cell>
          <cell r="BD1020">
            <v>0</v>
          </cell>
          <cell r="BE1020">
            <v>0</v>
          </cell>
          <cell r="BF1020">
            <v>0</v>
          </cell>
          <cell r="BG1020">
            <v>0</v>
          </cell>
          <cell r="BH1020">
            <v>0</v>
          </cell>
          <cell r="BI1020">
            <v>0</v>
          </cell>
          <cell r="BJ1020">
            <v>0</v>
          </cell>
          <cell r="BK1020">
            <v>0</v>
          </cell>
          <cell r="BL1020">
            <v>0</v>
          </cell>
          <cell r="BM1020">
            <v>0</v>
          </cell>
          <cell r="BN1020">
            <v>0</v>
          </cell>
          <cell r="BO1020">
            <v>0</v>
          </cell>
          <cell r="BP1020">
            <v>0</v>
          </cell>
          <cell r="BQ1020">
            <v>0</v>
          </cell>
          <cell r="BR1020">
            <v>0</v>
          </cell>
          <cell r="BS1020">
            <v>0</v>
          </cell>
          <cell r="BT1020">
            <v>0</v>
          </cell>
          <cell r="BU1020">
            <v>0</v>
          </cell>
          <cell r="BV1020">
            <v>0</v>
          </cell>
          <cell r="BW1020">
            <v>0</v>
          </cell>
          <cell r="CB1020">
            <v>0</v>
          </cell>
          <cell r="CC1020">
            <v>0</v>
          </cell>
          <cell r="CD1020">
            <v>0</v>
          </cell>
          <cell r="CE1020">
            <v>0</v>
          </cell>
          <cell r="CF1020">
            <v>0</v>
          </cell>
          <cell r="CG1020">
            <v>0</v>
          </cell>
          <cell r="CH1020">
            <v>0</v>
          </cell>
          <cell r="CI1020">
            <v>0</v>
          </cell>
          <cell r="CK1020">
            <v>0</v>
          </cell>
          <cell r="CL1020">
            <v>0</v>
          </cell>
          <cell r="CM1020">
            <v>0</v>
          </cell>
          <cell r="CO1020" t="str">
            <v>OLD</v>
          </cell>
        </row>
        <row r="1021">
          <cell r="D1021" t="str">
            <v>JMT-13</v>
          </cell>
          <cell r="E1021" t="str">
            <v>DC</v>
          </cell>
          <cell r="F1021" t="str">
            <v>DC2</v>
          </cell>
          <cell r="G1021" t="str">
            <v>Rushita</v>
          </cell>
          <cell r="AM1021">
            <v>0</v>
          </cell>
          <cell r="AR1021">
            <v>0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C1021">
            <v>0</v>
          </cell>
          <cell r="BD1021">
            <v>0</v>
          </cell>
          <cell r="BE1021">
            <v>0</v>
          </cell>
          <cell r="BF1021">
            <v>0</v>
          </cell>
          <cell r="BG1021">
            <v>0</v>
          </cell>
          <cell r="BH1021">
            <v>0</v>
          </cell>
          <cell r="BI1021">
            <v>0</v>
          </cell>
          <cell r="BJ1021">
            <v>0</v>
          </cell>
          <cell r="BK1021">
            <v>0</v>
          </cell>
          <cell r="BL1021">
            <v>0</v>
          </cell>
          <cell r="BM1021">
            <v>0</v>
          </cell>
          <cell r="BN1021">
            <v>0</v>
          </cell>
          <cell r="BO1021">
            <v>0</v>
          </cell>
          <cell r="BP1021">
            <v>0</v>
          </cell>
          <cell r="BQ1021">
            <v>0</v>
          </cell>
          <cell r="BR1021">
            <v>0</v>
          </cell>
          <cell r="BS1021">
            <v>0</v>
          </cell>
          <cell r="BT1021">
            <v>0</v>
          </cell>
          <cell r="BU1021">
            <v>0</v>
          </cell>
          <cell r="BV1021">
            <v>0</v>
          </cell>
          <cell r="BW1021">
            <v>0</v>
          </cell>
          <cell r="CB1021">
            <v>0</v>
          </cell>
          <cell r="CC1021">
            <v>0</v>
          </cell>
          <cell r="CD1021">
            <v>0</v>
          </cell>
          <cell r="CE1021">
            <v>0</v>
          </cell>
          <cell r="CF1021">
            <v>0</v>
          </cell>
          <cell r="CG1021">
            <v>0</v>
          </cell>
          <cell r="CH1021">
            <v>0</v>
          </cell>
          <cell r="CI1021">
            <v>0</v>
          </cell>
          <cell r="CK1021">
            <v>0</v>
          </cell>
          <cell r="CL1021">
            <v>0</v>
          </cell>
          <cell r="CM1021">
            <v>0</v>
          </cell>
          <cell r="CO1021" t="str">
            <v>OLD</v>
          </cell>
        </row>
        <row r="1022">
          <cell r="D1022" t="str">
            <v>JMT-14</v>
          </cell>
          <cell r="E1022" t="str">
            <v>DC</v>
          </cell>
          <cell r="F1022" t="str">
            <v>DC2</v>
          </cell>
          <cell r="G1022" t="str">
            <v>Rushita</v>
          </cell>
          <cell r="AM1022">
            <v>0</v>
          </cell>
          <cell r="AR1022">
            <v>0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C1022">
            <v>0</v>
          </cell>
          <cell r="BD1022">
            <v>0</v>
          </cell>
          <cell r="BE1022">
            <v>0</v>
          </cell>
          <cell r="BF1022">
            <v>0</v>
          </cell>
          <cell r="BG1022">
            <v>0</v>
          </cell>
          <cell r="BH1022">
            <v>0</v>
          </cell>
          <cell r="BI1022">
            <v>0</v>
          </cell>
          <cell r="BJ1022">
            <v>0</v>
          </cell>
          <cell r="BK1022">
            <v>0</v>
          </cell>
          <cell r="BL1022">
            <v>0</v>
          </cell>
          <cell r="BM1022">
            <v>0</v>
          </cell>
          <cell r="BN1022">
            <v>0</v>
          </cell>
          <cell r="BO1022">
            <v>0</v>
          </cell>
          <cell r="BP1022">
            <v>0</v>
          </cell>
          <cell r="BQ1022">
            <v>0</v>
          </cell>
          <cell r="BR1022">
            <v>0</v>
          </cell>
          <cell r="BS1022">
            <v>0</v>
          </cell>
          <cell r="BT1022">
            <v>0</v>
          </cell>
          <cell r="BU1022">
            <v>0</v>
          </cell>
          <cell r="BV1022">
            <v>0</v>
          </cell>
          <cell r="BW1022">
            <v>0</v>
          </cell>
          <cell r="CB1022">
            <v>0</v>
          </cell>
          <cell r="CC1022">
            <v>0</v>
          </cell>
          <cell r="CD1022">
            <v>0</v>
          </cell>
          <cell r="CE1022">
            <v>0</v>
          </cell>
          <cell r="CF1022">
            <v>0</v>
          </cell>
          <cell r="CG1022">
            <v>0</v>
          </cell>
          <cell r="CH1022">
            <v>0</v>
          </cell>
          <cell r="CI1022">
            <v>0</v>
          </cell>
          <cell r="CK1022">
            <v>0</v>
          </cell>
          <cell r="CL1022">
            <v>0</v>
          </cell>
          <cell r="CM1022">
            <v>0</v>
          </cell>
          <cell r="CO1022" t="str">
            <v>OLD</v>
          </cell>
        </row>
        <row r="1023">
          <cell r="D1023" t="str">
            <v>JMT-26</v>
          </cell>
          <cell r="E1023" t="str">
            <v>DC</v>
          </cell>
          <cell r="F1023" t="str">
            <v>DC2</v>
          </cell>
          <cell r="G1023" t="str">
            <v>Rushita</v>
          </cell>
          <cell r="AM1023">
            <v>0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C1023">
            <v>0</v>
          </cell>
          <cell r="BD1023">
            <v>0</v>
          </cell>
          <cell r="BE1023">
            <v>0</v>
          </cell>
          <cell r="BF1023">
            <v>0</v>
          </cell>
          <cell r="BG1023">
            <v>0</v>
          </cell>
          <cell r="BH1023">
            <v>0</v>
          </cell>
          <cell r="BI1023">
            <v>0</v>
          </cell>
          <cell r="BJ1023">
            <v>0</v>
          </cell>
          <cell r="BK1023">
            <v>0</v>
          </cell>
          <cell r="BL1023">
            <v>0</v>
          </cell>
          <cell r="BM1023">
            <v>0</v>
          </cell>
          <cell r="BN1023">
            <v>0</v>
          </cell>
          <cell r="BO1023">
            <v>0</v>
          </cell>
          <cell r="BP1023">
            <v>0</v>
          </cell>
          <cell r="BQ1023">
            <v>0</v>
          </cell>
          <cell r="BR1023">
            <v>0</v>
          </cell>
          <cell r="BS1023">
            <v>0</v>
          </cell>
          <cell r="BT1023">
            <v>0</v>
          </cell>
          <cell r="BU1023">
            <v>0</v>
          </cell>
          <cell r="BV1023">
            <v>0</v>
          </cell>
          <cell r="BW1023">
            <v>0</v>
          </cell>
          <cell r="CB1023">
            <v>0</v>
          </cell>
          <cell r="CC1023">
            <v>0</v>
          </cell>
          <cell r="CD1023">
            <v>0</v>
          </cell>
          <cell r="CE1023">
            <v>0</v>
          </cell>
          <cell r="CF1023">
            <v>0</v>
          </cell>
          <cell r="CG1023">
            <v>0</v>
          </cell>
          <cell r="CH1023">
            <v>0</v>
          </cell>
          <cell r="CI1023">
            <v>0</v>
          </cell>
          <cell r="CK1023">
            <v>0</v>
          </cell>
          <cell r="CL1023">
            <v>0</v>
          </cell>
          <cell r="CM1023">
            <v>0</v>
          </cell>
          <cell r="CO1023" t="str">
            <v>OLD</v>
          </cell>
        </row>
        <row r="1024">
          <cell r="D1024" t="str">
            <v>JMT-31</v>
          </cell>
          <cell r="E1024" t="str">
            <v>DC</v>
          </cell>
          <cell r="F1024" t="str">
            <v>DC2</v>
          </cell>
          <cell r="G1024" t="str">
            <v>Rushita</v>
          </cell>
          <cell r="AM1024">
            <v>0</v>
          </cell>
          <cell r="AR1024">
            <v>0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0</v>
          </cell>
          <cell r="BG1024">
            <v>0</v>
          </cell>
          <cell r="BH1024">
            <v>0</v>
          </cell>
          <cell r="BI1024">
            <v>0</v>
          </cell>
          <cell r="BJ1024">
            <v>0</v>
          </cell>
          <cell r="BK1024">
            <v>0</v>
          </cell>
          <cell r="BL1024">
            <v>0</v>
          </cell>
          <cell r="BM1024">
            <v>0</v>
          </cell>
          <cell r="BN1024">
            <v>0</v>
          </cell>
          <cell r="BO1024">
            <v>0</v>
          </cell>
          <cell r="BP1024">
            <v>0</v>
          </cell>
          <cell r="BQ1024">
            <v>0</v>
          </cell>
          <cell r="BR1024">
            <v>0</v>
          </cell>
          <cell r="BS1024">
            <v>0</v>
          </cell>
          <cell r="BT1024">
            <v>0</v>
          </cell>
          <cell r="BU1024">
            <v>0</v>
          </cell>
          <cell r="BV1024">
            <v>0</v>
          </cell>
          <cell r="BW1024">
            <v>0</v>
          </cell>
          <cell r="CB1024">
            <v>0</v>
          </cell>
          <cell r="CC1024">
            <v>0</v>
          </cell>
          <cell r="CD1024">
            <v>0</v>
          </cell>
          <cell r="CE1024">
            <v>0</v>
          </cell>
          <cell r="CF1024">
            <v>0</v>
          </cell>
          <cell r="CG1024">
            <v>0</v>
          </cell>
          <cell r="CH1024">
            <v>0</v>
          </cell>
          <cell r="CI1024">
            <v>0</v>
          </cell>
          <cell r="CK1024">
            <v>0</v>
          </cell>
          <cell r="CL1024">
            <v>0</v>
          </cell>
          <cell r="CM1024">
            <v>0</v>
          </cell>
          <cell r="CO1024" t="str">
            <v>OLD</v>
          </cell>
        </row>
        <row r="1025">
          <cell r="D1025" t="str">
            <v>JMT-32</v>
          </cell>
          <cell r="E1025" t="str">
            <v>DC</v>
          </cell>
          <cell r="F1025" t="str">
            <v>DC2</v>
          </cell>
          <cell r="G1025" t="str">
            <v>Rushita</v>
          </cell>
          <cell r="AM1025">
            <v>0</v>
          </cell>
          <cell r="AR1025">
            <v>0</v>
          </cell>
          <cell r="AS1025">
            <v>0</v>
          </cell>
          <cell r="AT1025">
            <v>0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E1025">
            <v>0</v>
          </cell>
          <cell r="BF1025">
            <v>0</v>
          </cell>
          <cell r="BG1025">
            <v>0</v>
          </cell>
          <cell r="BH1025">
            <v>0</v>
          </cell>
          <cell r="BI1025">
            <v>0</v>
          </cell>
          <cell r="BJ1025">
            <v>0</v>
          </cell>
          <cell r="BK1025">
            <v>0</v>
          </cell>
          <cell r="BL1025">
            <v>0</v>
          </cell>
          <cell r="BM1025">
            <v>0</v>
          </cell>
          <cell r="BN1025">
            <v>0</v>
          </cell>
          <cell r="BO1025">
            <v>0</v>
          </cell>
          <cell r="BP1025">
            <v>0</v>
          </cell>
          <cell r="BQ1025">
            <v>0</v>
          </cell>
          <cell r="BR1025">
            <v>0</v>
          </cell>
          <cell r="BS1025">
            <v>0</v>
          </cell>
          <cell r="BT1025">
            <v>0</v>
          </cell>
          <cell r="BU1025">
            <v>0</v>
          </cell>
          <cell r="BV1025">
            <v>0</v>
          </cell>
          <cell r="BW1025">
            <v>0</v>
          </cell>
          <cell r="CB1025">
            <v>0</v>
          </cell>
          <cell r="CC1025">
            <v>0</v>
          </cell>
          <cell r="CD1025">
            <v>0</v>
          </cell>
          <cell r="CE1025">
            <v>0</v>
          </cell>
          <cell r="CF1025">
            <v>0</v>
          </cell>
          <cell r="CG1025">
            <v>0</v>
          </cell>
          <cell r="CH1025">
            <v>0</v>
          </cell>
          <cell r="CI1025">
            <v>0</v>
          </cell>
          <cell r="CK1025">
            <v>0</v>
          </cell>
          <cell r="CL1025">
            <v>0</v>
          </cell>
          <cell r="CM1025">
            <v>0</v>
          </cell>
          <cell r="CO1025" t="str">
            <v>OLD</v>
          </cell>
        </row>
        <row r="1026">
          <cell r="D1026" t="str">
            <v>JMT-39</v>
          </cell>
          <cell r="E1026" t="str">
            <v>DC</v>
          </cell>
          <cell r="F1026" t="str">
            <v>DC2</v>
          </cell>
          <cell r="G1026" t="str">
            <v>Rushita</v>
          </cell>
          <cell r="AM1026">
            <v>0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C1026">
            <v>0</v>
          </cell>
          <cell r="BD1026">
            <v>0</v>
          </cell>
          <cell r="BE1026">
            <v>0</v>
          </cell>
          <cell r="BF1026">
            <v>0</v>
          </cell>
          <cell r="BG1026">
            <v>0</v>
          </cell>
          <cell r="BH1026">
            <v>0</v>
          </cell>
          <cell r="BI1026">
            <v>0</v>
          </cell>
          <cell r="BJ1026">
            <v>0</v>
          </cell>
          <cell r="BK1026">
            <v>0</v>
          </cell>
          <cell r="BL1026">
            <v>0</v>
          </cell>
          <cell r="BM1026">
            <v>0</v>
          </cell>
          <cell r="BN1026">
            <v>0</v>
          </cell>
          <cell r="BO1026">
            <v>0</v>
          </cell>
          <cell r="BP1026">
            <v>0</v>
          </cell>
          <cell r="BQ1026">
            <v>0</v>
          </cell>
          <cell r="BR1026">
            <v>0</v>
          </cell>
          <cell r="BS1026">
            <v>0</v>
          </cell>
          <cell r="BT1026">
            <v>0</v>
          </cell>
          <cell r="BU1026">
            <v>0</v>
          </cell>
          <cell r="BV1026">
            <v>0</v>
          </cell>
          <cell r="BW1026">
            <v>0</v>
          </cell>
          <cell r="CB1026">
            <v>0</v>
          </cell>
          <cell r="CC1026">
            <v>0</v>
          </cell>
          <cell r="CD1026">
            <v>0</v>
          </cell>
          <cell r="CE1026">
            <v>0</v>
          </cell>
          <cell r="CF1026">
            <v>0</v>
          </cell>
          <cell r="CG1026">
            <v>0</v>
          </cell>
          <cell r="CH1026">
            <v>0</v>
          </cell>
          <cell r="CI1026">
            <v>0</v>
          </cell>
          <cell r="CK1026">
            <v>0</v>
          </cell>
          <cell r="CL1026">
            <v>0</v>
          </cell>
          <cell r="CM1026">
            <v>0</v>
          </cell>
          <cell r="CO1026" t="str">
            <v>OLD</v>
          </cell>
        </row>
        <row r="1027">
          <cell r="D1027" t="str">
            <v>JMT-41</v>
          </cell>
          <cell r="E1027" t="str">
            <v>DC</v>
          </cell>
          <cell r="F1027" t="str">
            <v>DC2</v>
          </cell>
          <cell r="G1027" t="str">
            <v>Rushita</v>
          </cell>
          <cell r="AM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C1027">
            <v>0</v>
          </cell>
          <cell r="BD1027">
            <v>0</v>
          </cell>
          <cell r="BE1027">
            <v>0</v>
          </cell>
          <cell r="BF1027">
            <v>0</v>
          </cell>
          <cell r="BG1027">
            <v>0</v>
          </cell>
          <cell r="BH1027">
            <v>0</v>
          </cell>
          <cell r="BI1027">
            <v>0</v>
          </cell>
          <cell r="BJ1027">
            <v>0</v>
          </cell>
          <cell r="BK1027">
            <v>0</v>
          </cell>
          <cell r="BL1027">
            <v>0</v>
          </cell>
          <cell r="BM1027">
            <v>0</v>
          </cell>
          <cell r="BN1027">
            <v>0</v>
          </cell>
          <cell r="BO1027">
            <v>0</v>
          </cell>
          <cell r="BP1027">
            <v>0</v>
          </cell>
          <cell r="BQ1027">
            <v>0</v>
          </cell>
          <cell r="BR1027">
            <v>0</v>
          </cell>
          <cell r="BS1027">
            <v>0</v>
          </cell>
          <cell r="BT1027">
            <v>0</v>
          </cell>
          <cell r="BU1027">
            <v>0</v>
          </cell>
          <cell r="BV1027">
            <v>0</v>
          </cell>
          <cell r="BW1027">
            <v>0</v>
          </cell>
          <cell r="CB1027">
            <v>0</v>
          </cell>
          <cell r="CC1027">
            <v>0</v>
          </cell>
          <cell r="CD1027">
            <v>0</v>
          </cell>
          <cell r="CE1027">
            <v>0</v>
          </cell>
          <cell r="CF1027">
            <v>0</v>
          </cell>
          <cell r="CG1027">
            <v>0</v>
          </cell>
          <cell r="CH1027">
            <v>0</v>
          </cell>
          <cell r="CI1027">
            <v>0</v>
          </cell>
          <cell r="CK1027">
            <v>0</v>
          </cell>
          <cell r="CL1027">
            <v>0</v>
          </cell>
          <cell r="CM1027">
            <v>0</v>
          </cell>
          <cell r="CO1027" t="str">
            <v>OLD</v>
          </cell>
        </row>
        <row r="1028">
          <cell r="D1028" t="str">
            <v>JMT-46</v>
          </cell>
          <cell r="E1028" t="str">
            <v>DC</v>
          </cell>
          <cell r="F1028" t="str">
            <v>DC2</v>
          </cell>
          <cell r="G1028" t="str">
            <v>Rushita</v>
          </cell>
          <cell r="AM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C1028">
            <v>0</v>
          </cell>
          <cell r="BD1028">
            <v>0</v>
          </cell>
          <cell r="BE1028">
            <v>0</v>
          </cell>
          <cell r="BF1028">
            <v>0</v>
          </cell>
          <cell r="BG1028">
            <v>0</v>
          </cell>
          <cell r="BH1028">
            <v>0</v>
          </cell>
          <cell r="BI1028">
            <v>0</v>
          </cell>
          <cell r="BJ1028">
            <v>0</v>
          </cell>
          <cell r="BK1028">
            <v>0</v>
          </cell>
          <cell r="BL1028">
            <v>0</v>
          </cell>
          <cell r="BM1028">
            <v>0</v>
          </cell>
          <cell r="BN1028">
            <v>0</v>
          </cell>
          <cell r="BO1028">
            <v>0</v>
          </cell>
          <cell r="BP1028">
            <v>0</v>
          </cell>
          <cell r="BQ1028">
            <v>0</v>
          </cell>
          <cell r="BR1028">
            <v>0</v>
          </cell>
          <cell r="BS1028">
            <v>0</v>
          </cell>
          <cell r="BT1028">
            <v>0</v>
          </cell>
          <cell r="BU1028">
            <v>0</v>
          </cell>
          <cell r="BV1028">
            <v>0</v>
          </cell>
          <cell r="BW1028">
            <v>0</v>
          </cell>
          <cell r="CB1028">
            <v>0</v>
          </cell>
          <cell r="CC1028">
            <v>0</v>
          </cell>
          <cell r="CD1028">
            <v>0</v>
          </cell>
          <cell r="CE1028">
            <v>0</v>
          </cell>
          <cell r="CF1028">
            <v>0</v>
          </cell>
          <cell r="CG1028">
            <v>0</v>
          </cell>
          <cell r="CH1028">
            <v>0</v>
          </cell>
          <cell r="CI1028">
            <v>0</v>
          </cell>
          <cell r="CK1028">
            <v>0</v>
          </cell>
          <cell r="CL1028">
            <v>0</v>
          </cell>
          <cell r="CM1028">
            <v>0</v>
          </cell>
          <cell r="CO1028" t="str">
            <v>OLD</v>
          </cell>
        </row>
        <row r="1029">
          <cell r="D1029" t="str">
            <v>JMT-48</v>
          </cell>
          <cell r="E1029" t="str">
            <v>DC</v>
          </cell>
          <cell r="F1029" t="str">
            <v>DC2</v>
          </cell>
          <cell r="G1029" t="str">
            <v>Rushita</v>
          </cell>
          <cell r="AM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C1029">
            <v>0</v>
          </cell>
          <cell r="BD1029">
            <v>0</v>
          </cell>
          <cell r="BE1029">
            <v>0</v>
          </cell>
          <cell r="BF1029">
            <v>0</v>
          </cell>
          <cell r="BG1029">
            <v>0</v>
          </cell>
          <cell r="BH1029">
            <v>0</v>
          </cell>
          <cell r="BI1029">
            <v>0</v>
          </cell>
          <cell r="BJ1029">
            <v>0</v>
          </cell>
          <cell r="BK1029">
            <v>0</v>
          </cell>
          <cell r="BL1029">
            <v>0</v>
          </cell>
          <cell r="BM1029">
            <v>0</v>
          </cell>
          <cell r="BN1029">
            <v>0</v>
          </cell>
          <cell r="BO1029">
            <v>0</v>
          </cell>
          <cell r="BP1029">
            <v>0</v>
          </cell>
          <cell r="BQ1029">
            <v>0</v>
          </cell>
          <cell r="BR1029">
            <v>0</v>
          </cell>
          <cell r="BS1029">
            <v>0</v>
          </cell>
          <cell r="BT1029">
            <v>0</v>
          </cell>
          <cell r="BU1029">
            <v>0</v>
          </cell>
          <cell r="BV1029">
            <v>0</v>
          </cell>
          <cell r="BW1029">
            <v>0</v>
          </cell>
          <cell r="CB1029">
            <v>0</v>
          </cell>
          <cell r="CC1029">
            <v>0</v>
          </cell>
          <cell r="CD1029">
            <v>0</v>
          </cell>
          <cell r="CE1029">
            <v>0</v>
          </cell>
          <cell r="CF1029">
            <v>0</v>
          </cell>
          <cell r="CG1029">
            <v>0</v>
          </cell>
          <cell r="CH1029">
            <v>0</v>
          </cell>
          <cell r="CI1029">
            <v>0</v>
          </cell>
          <cell r="CK1029">
            <v>0</v>
          </cell>
          <cell r="CL1029">
            <v>0</v>
          </cell>
          <cell r="CM1029">
            <v>0</v>
          </cell>
          <cell r="CO1029" t="str">
            <v>OLD</v>
          </cell>
        </row>
        <row r="1030">
          <cell r="D1030" t="str">
            <v>JMT-60</v>
          </cell>
          <cell r="E1030" t="str">
            <v>DC</v>
          </cell>
          <cell r="F1030" t="str">
            <v>DC2</v>
          </cell>
          <cell r="G1030" t="str">
            <v>Rushita</v>
          </cell>
          <cell r="AM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C1030">
            <v>0</v>
          </cell>
          <cell r="BD1030">
            <v>0</v>
          </cell>
          <cell r="BE1030">
            <v>0</v>
          </cell>
          <cell r="BF1030">
            <v>0</v>
          </cell>
          <cell r="BG1030">
            <v>0</v>
          </cell>
          <cell r="BH1030">
            <v>0</v>
          </cell>
          <cell r="BI1030">
            <v>0</v>
          </cell>
          <cell r="BJ1030">
            <v>0</v>
          </cell>
          <cell r="BK1030">
            <v>0</v>
          </cell>
          <cell r="BL1030">
            <v>0</v>
          </cell>
          <cell r="BM1030">
            <v>0</v>
          </cell>
          <cell r="BN1030">
            <v>0</v>
          </cell>
          <cell r="BO1030">
            <v>0</v>
          </cell>
          <cell r="BP1030">
            <v>0</v>
          </cell>
          <cell r="BQ1030">
            <v>0</v>
          </cell>
          <cell r="BR1030">
            <v>0</v>
          </cell>
          <cell r="BS1030">
            <v>0</v>
          </cell>
          <cell r="BT1030">
            <v>0</v>
          </cell>
          <cell r="BU1030">
            <v>0</v>
          </cell>
          <cell r="BV1030">
            <v>0</v>
          </cell>
          <cell r="BW1030">
            <v>0</v>
          </cell>
          <cell r="CB1030">
            <v>0</v>
          </cell>
          <cell r="CC1030">
            <v>0</v>
          </cell>
          <cell r="CD1030">
            <v>0</v>
          </cell>
          <cell r="CE1030">
            <v>0</v>
          </cell>
          <cell r="CF1030">
            <v>0</v>
          </cell>
          <cell r="CG1030">
            <v>0</v>
          </cell>
          <cell r="CH1030">
            <v>0</v>
          </cell>
          <cell r="CI1030">
            <v>0</v>
          </cell>
          <cell r="CK1030">
            <v>0</v>
          </cell>
          <cell r="CL1030">
            <v>0</v>
          </cell>
          <cell r="CM1030">
            <v>0</v>
          </cell>
          <cell r="CO1030" t="str">
            <v>OLD</v>
          </cell>
        </row>
        <row r="1031">
          <cell r="D1031" t="str">
            <v>JMT-68</v>
          </cell>
          <cell r="E1031" t="str">
            <v>DC</v>
          </cell>
          <cell r="F1031" t="str">
            <v>DC2</v>
          </cell>
          <cell r="G1031" t="str">
            <v>Rushita</v>
          </cell>
          <cell r="AM1031">
            <v>0</v>
          </cell>
          <cell r="AR1031">
            <v>0</v>
          </cell>
          <cell r="AS1031">
            <v>0</v>
          </cell>
          <cell r="AT1031">
            <v>0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0</v>
          </cell>
          <cell r="BC1031">
            <v>0</v>
          </cell>
          <cell r="BD1031">
            <v>0</v>
          </cell>
          <cell r="BE1031">
            <v>0</v>
          </cell>
          <cell r="BF1031">
            <v>0</v>
          </cell>
          <cell r="BG1031">
            <v>0</v>
          </cell>
          <cell r="BH1031">
            <v>0</v>
          </cell>
          <cell r="BI1031">
            <v>0</v>
          </cell>
          <cell r="BJ1031">
            <v>0</v>
          </cell>
          <cell r="BK1031">
            <v>0</v>
          </cell>
          <cell r="BL1031">
            <v>0</v>
          </cell>
          <cell r="BM1031">
            <v>0</v>
          </cell>
          <cell r="BN1031">
            <v>0</v>
          </cell>
          <cell r="BO1031">
            <v>0</v>
          </cell>
          <cell r="BP1031">
            <v>0</v>
          </cell>
          <cell r="BQ1031">
            <v>0</v>
          </cell>
          <cell r="BR1031">
            <v>0</v>
          </cell>
          <cell r="BS1031">
            <v>0</v>
          </cell>
          <cell r="BT1031">
            <v>0</v>
          </cell>
          <cell r="BU1031">
            <v>0</v>
          </cell>
          <cell r="BV1031">
            <v>0</v>
          </cell>
          <cell r="BW1031">
            <v>0</v>
          </cell>
          <cell r="CB1031">
            <v>0</v>
          </cell>
          <cell r="CC1031">
            <v>0</v>
          </cell>
          <cell r="CD1031">
            <v>0</v>
          </cell>
          <cell r="CE1031">
            <v>0</v>
          </cell>
          <cell r="CF1031">
            <v>0</v>
          </cell>
          <cell r="CG1031">
            <v>0</v>
          </cell>
          <cell r="CH1031">
            <v>0</v>
          </cell>
          <cell r="CI1031">
            <v>0</v>
          </cell>
          <cell r="CK1031">
            <v>0</v>
          </cell>
          <cell r="CL1031">
            <v>0</v>
          </cell>
          <cell r="CM1031">
            <v>0</v>
          </cell>
          <cell r="CO1031" t="str">
            <v>OLD</v>
          </cell>
        </row>
        <row r="1032">
          <cell r="D1032" t="str">
            <v>JMT-73</v>
          </cell>
          <cell r="E1032" t="str">
            <v>DC</v>
          </cell>
          <cell r="F1032" t="str">
            <v>DC2</v>
          </cell>
          <cell r="G1032" t="str">
            <v>Rushita</v>
          </cell>
          <cell r="AM1032">
            <v>0</v>
          </cell>
          <cell r="AR1032">
            <v>0</v>
          </cell>
          <cell r="AS1032">
            <v>0</v>
          </cell>
          <cell r="AT1032">
            <v>0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C1032">
            <v>0</v>
          </cell>
          <cell r="BD1032">
            <v>0</v>
          </cell>
          <cell r="BE1032">
            <v>0</v>
          </cell>
          <cell r="BF1032">
            <v>0</v>
          </cell>
          <cell r="BG1032">
            <v>0</v>
          </cell>
          <cell r="BH1032">
            <v>0</v>
          </cell>
          <cell r="BI1032">
            <v>0</v>
          </cell>
          <cell r="BJ1032">
            <v>0</v>
          </cell>
          <cell r="BK1032">
            <v>0</v>
          </cell>
          <cell r="BL1032">
            <v>0</v>
          </cell>
          <cell r="BM1032">
            <v>0</v>
          </cell>
          <cell r="BN1032">
            <v>0</v>
          </cell>
          <cell r="BO1032">
            <v>0</v>
          </cell>
          <cell r="BP1032">
            <v>0</v>
          </cell>
          <cell r="BQ1032">
            <v>0</v>
          </cell>
          <cell r="BR1032">
            <v>0</v>
          </cell>
          <cell r="BS1032">
            <v>0</v>
          </cell>
          <cell r="BT1032">
            <v>0</v>
          </cell>
          <cell r="BU1032">
            <v>0</v>
          </cell>
          <cell r="BV1032">
            <v>0</v>
          </cell>
          <cell r="BW1032">
            <v>0</v>
          </cell>
          <cell r="CB1032">
            <v>0</v>
          </cell>
          <cell r="CC1032">
            <v>0</v>
          </cell>
          <cell r="CD1032">
            <v>0</v>
          </cell>
          <cell r="CE1032">
            <v>0</v>
          </cell>
          <cell r="CF1032">
            <v>0</v>
          </cell>
          <cell r="CG1032">
            <v>0</v>
          </cell>
          <cell r="CH1032">
            <v>0</v>
          </cell>
          <cell r="CI1032">
            <v>0</v>
          </cell>
          <cell r="CK1032">
            <v>0</v>
          </cell>
          <cell r="CL1032">
            <v>0</v>
          </cell>
          <cell r="CM1032">
            <v>0</v>
          </cell>
          <cell r="CO1032" t="str">
            <v>OLD</v>
          </cell>
        </row>
        <row r="1033">
          <cell r="D1033" t="str">
            <v>JMT-85</v>
          </cell>
          <cell r="E1033" t="str">
            <v>DC</v>
          </cell>
          <cell r="F1033" t="str">
            <v>DC2</v>
          </cell>
          <cell r="G1033" t="str">
            <v>Rushita</v>
          </cell>
          <cell r="AM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>
            <v>0</v>
          </cell>
          <cell r="BB1033">
            <v>0</v>
          </cell>
          <cell r="BC1033">
            <v>0</v>
          </cell>
          <cell r="BD1033">
            <v>0</v>
          </cell>
          <cell r="BE1033">
            <v>0</v>
          </cell>
          <cell r="BF1033">
            <v>0</v>
          </cell>
          <cell r="BG1033">
            <v>0</v>
          </cell>
          <cell r="BH1033">
            <v>0</v>
          </cell>
          <cell r="BI1033">
            <v>0</v>
          </cell>
          <cell r="BJ1033">
            <v>0</v>
          </cell>
          <cell r="BK1033">
            <v>0</v>
          </cell>
          <cell r="BL1033">
            <v>0</v>
          </cell>
          <cell r="BM1033">
            <v>0</v>
          </cell>
          <cell r="BN1033">
            <v>0</v>
          </cell>
          <cell r="BO1033">
            <v>0</v>
          </cell>
          <cell r="BP1033">
            <v>0</v>
          </cell>
          <cell r="BQ1033">
            <v>0</v>
          </cell>
          <cell r="BR1033">
            <v>0</v>
          </cell>
          <cell r="BS1033">
            <v>0</v>
          </cell>
          <cell r="BT1033">
            <v>0</v>
          </cell>
          <cell r="BU1033">
            <v>0</v>
          </cell>
          <cell r="BV1033">
            <v>0</v>
          </cell>
          <cell r="BW1033">
            <v>0</v>
          </cell>
          <cell r="CB1033">
            <v>0</v>
          </cell>
          <cell r="CC1033">
            <v>0</v>
          </cell>
          <cell r="CD1033">
            <v>0</v>
          </cell>
          <cell r="CE1033">
            <v>0</v>
          </cell>
          <cell r="CF1033">
            <v>0</v>
          </cell>
          <cell r="CG1033">
            <v>0</v>
          </cell>
          <cell r="CH1033">
            <v>0</v>
          </cell>
          <cell r="CI1033">
            <v>0</v>
          </cell>
          <cell r="CK1033">
            <v>0</v>
          </cell>
          <cell r="CL1033">
            <v>0</v>
          </cell>
          <cell r="CM1033">
            <v>0</v>
          </cell>
          <cell r="CO1033" t="str">
            <v>OLD</v>
          </cell>
        </row>
        <row r="1034">
          <cell r="D1034" t="str">
            <v>JMT-86</v>
          </cell>
          <cell r="E1034" t="str">
            <v>DC</v>
          </cell>
          <cell r="F1034" t="str">
            <v>DC2</v>
          </cell>
          <cell r="G1034" t="str">
            <v>Rushita</v>
          </cell>
          <cell r="AM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>
            <v>0</v>
          </cell>
          <cell r="BB1034">
            <v>0</v>
          </cell>
          <cell r="BC1034">
            <v>0</v>
          </cell>
          <cell r="BD1034">
            <v>0</v>
          </cell>
          <cell r="BE1034">
            <v>0</v>
          </cell>
          <cell r="BF1034">
            <v>0</v>
          </cell>
          <cell r="BG1034">
            <v>0</v>
          </cell>
          <cell r="BH1034">
            <v>0</v>
          </cell>
          <cell r="BI1034">
            <v>0</v>
          </cell>
          <cell r="BJ1034">
            <v>0</v>
          </cell>
          <cell r="BK1034">
            <v>0</v>
          </cell>
          <cell r="BL1034">
            <v>0</v>
          </cell>
          <cell r="BM1034">
            <v>0</v>
          </cell>
          <cell r="BN1034">
            <v>0</v>
          </cell>
          <cell r="BO1034">
            <v>0</v>
          </cell>
          <cell r="BP1034">
            <v>0</v>
          </cell>
          <cell r="BQ1034">
            <v>0</v>
          </cell>
          <cell r="BR1034">
            <v>0</v>
          </cell>
          <cell r="BS1034">
            <v>0</v>
          </cell>
          <cell r="BT1034">
            <v>0</v>
          </cell>
          <cell r="BU1034">
            <v>0</v>
          </cell>
          <cell r="BV1034">
            <v>0</v>
          </cell>
          <cell r="BW1034">
            <v>0</v>
          </cell>
          <cell r="CB1034">
            <v>0</v>
          </cell>
          <cell r="CC1034">
            <v>0</v>
          </cell>
          <cell r="CD1034">
            <v>0</v>
          </cell>
          <cell r="CE1034">
            <v>0</v>
          </cell>
          <cell r="CF1034">
            <v>0</v>
          </cell>
          <cell r="CG1034">
            <v>0</v>
          </cell>
          <cell r="CH1034">
            <v>0</v>
          </cell>
          <cell r="CI1034">
            <v>0</v>
          </cell>
          <cell r="CK1034">
            <v>0</v>
          </cell>
          <cell r="CL1034">
            <v>0</v>
          </cell>
          <cell r="CM1034">
            <v>0</v>
          </cell>
          <cell r="CO1034" t="str">
            <v>OLD</v>
          </cell>
        </row>
        <row r="1035">
          <cell r="D1035" t="str">
            <v>JMT-87</v>
          </cell>
          <cell r="E1035" t="str">
            <v>DC</v>
          </cell>
          <cell r="F1035" t="str">
            <v>DC2</v>
          </cell>
          <cell r="G1035" t="str">
            <v>Rushita</v>
          </cell>
          <cell r="AM1035">
            <v>0</v>
          </cell>
          <cell r="AR1035">
            <v>0</v>
          </cell>
          <cell r="AS1035">
            <v>0</v>
          </cell>
          <cell r="AT1035">
            <v>0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0</v>
          </cell>
          <cell r="BC1035">
            <v>0</v>
          </cell>
          <cell r="BD1035">
            <v>0</v>
          </cell>
          <cell r="BE1035">
            <v>0</v>
          </cell>
          <cell r="BF1035">
            <v>0</v>
          </cell>
          <cell r="BG1035">
            <v>0</v>
          </cell>
          <cell r="BH1035">
            <v>0</v>
          </cell>
          <cell r="BI1035">
            <v>0</v>
          </cell>
          <cell r="BJ1035">
            <v>0</v>
          </cell>
          <cell r="BK1035">
            <v>0</v>
          </cell>
          <cell r="BL1035">
            <v>0</v>
          </cell>
          <cell r="BM1035">
            <v>0</v>
          </cell>
          <cell r="BN1035">
            <v>0</v>
          </cell>
          <cell r="BO1035">
            <v>0</v>
          </cell>
          <cell r="BP1035">
            <v>0</v>
          </cell>
          <cell r="BQ1035">
            <v>0</v>
          </cell>
          <cell r="BR1035">
            <v>0</v>
          </cell>
          <cell r="BS1035">
            <v>0</v>
          </cell>
          <cell r="BT1035">
            <v>0</v>
          </cell>
          <cell r="BU1035">
            <v>0</v>
          </cell>
          <cell r="BV1035">
            <v>0</v>
          </cell>
          <cell r="BW1035">
            <v>0</v>
          </cell>
          <cell r="CB1035">
            <v>0</v>
          </cell>
          <cell r="CC1035">
            <v>0</v>
          </cell>
          <cell r="CD1035">
            <v>0</v>
          </cell>
          <cell r="CE1035">
            <v>0</v>
          </cell>
          <cell r="CF1035">
            <v>0</v>
          </cell>
          <cell r="CG1035">
            <v>0</v>
          </cell>
          <cell r="CH1035">
            <v>0</v>
          </cell>
          <cell r="CI1035">
            <v>0</v>
          </cell>
          <cell r="CK1035">
            <v>0</v>
          </cell>
          <cell r="CL1035">
            <v>0</v>
          </cell>
          <cell r="CM1035">
            <v>0</v>
          </cell>
          <cell r="CO1035" t="str">
            <v>OLD</v>
          </cell>
        </row>
        <row r="1036">
          <cell r="D1036" t="str">
            <v>JMT-91</v>
          </cell>
          <cell r="E1036" t="str">
            <v>DC</v>
          </cell>
          <cell r="F1036" t="str">
            <v>DC2</v>
          </cell>
          <cell r="G1036" t="str">
            <v>Rushita</v>
          </cell>
          <cell r="AM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C1036">
            <v>0</v>
          </cell>
          <cell r="BD1036">
            <v>0</v>
          </cell>
          <cell r="BE1036">
            <v>0</v>
          </cell>
          <cell r="BF1036">
            <v>0</v>
          </cell>
          <cell r="BG1036">
            <v>0</v>
          </cell>
          <cell r="BH1036">
            <v>0</v>
          </cell>
          <cell r="BI1036">
            <v>0</v>
          </cell>
          <cell r="BJ1036">
            <v>0</v>
          </cell>
          <cell r="BK1036">
            <v>0</v>
          </cell>
          <cell r="BL1036">
            <v>0</v>
          </cell>
          <cell r="BM1036">
            <v>0</v>
          </cell>
          <cell r="BN1036">
            <v>0</v>
          </cell>
          <cell r="BO1036">
            <v>0</v>
          </cell>
          <cell r="BP1036">
            <v>0</v>
          </cell>
          <cell r="BQ1036">
            <v>0</v>
          </cell>
          <cell r="BR1036">
            <v>0</v>
          </cell>
          <cell r="BS1036">
            <v>0</v>
          </cell>
          <cell r="BT1036">
            <v>0</v>
          </cell>
          <cell r="BU1036">
            <v>0</v>
          </cell>
          <cell r="BV1036">
            <v>0</v>
          </cell>
          <cell r="BW1036">
            <v>0</v>
          </cell>
          <cell r="CB1036">
            <v>0</v>
          </cell>
          <cell r="CC1036">
            <v>0</v>
          </cell>
          <cell r="CD1036">
            <v>0</v>
          </cell>
          <cell r="CE1036">
            <v>0</v>
          </cell>
          <cell r="CF1036">
            <v>0</v>
          </cell>
          <cell r="CG1036">
            <v>0</v>
          </cell>
          <cell r="CH1036">
            <v>0</v>
          </cell>
          <cell r="CI1036">
            <v>0</v>
          </cell>
          <cell r="CK1036">
            <v>0</v>
          </cell>
          <cell r="CL1036">
            <v>0</v>
          </cell>
          <cell r="CM1036">
            <v>0</v>
          </cell>
          <cell r="CO1036" t="str">
            <v>OLD</v>
          </cell>
        </row>
        <row r="1037">
          <cell r="D1037" t="str">
            <v>JMT-92</v>
          </cell>
          <cell r="E1037" t="str">
            <v>DC</v>
          </cell>
          <cell r="F1037" t="str">
            <v>DC2</v>
          </cell>
          <cell r="G1037" t="str">
            <v>Rushita</v>
          </cell>
          <cell r="AM1037">
            <v>0</v>
          </cell>
          <cell r="AR1037">
            <v>0</v>
          </cell>
          <cell r="AS1037">
            <v>0</v>
          </cell>
          <cell r="AT1037">
            <v>0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C1037">
            <v>0</v>
          </cell>
          <cell r="BD1037">
            <v>0</v>
          </cell>
          <cell r="BE1037">
            <v>0</v>
          </cell>
          <cell r="BF1037">
            <v>0</v>
          </cell>
          <cell r="BG1037">
            <v>0</v>
          </cell>
          <cell r="BH1037">
            <v>0</v>
          </cell>
          <cell r="BI1037">
            <v>0</v>
          </cell>
          <cell r="BJ1037">
            <v>0</v>
          </cell>
          <cell r="BK1037">
            <v>0</v>
          </cell>
          <cell r="BL1037">
            <v>0</v>
          </cell>
          <cell r="BM1037">
            <v>0</v>
          </cell>
          <cell r="BN1037">
            <v>0</v>
          </cell>
          <cell r="BO1037">
            <v>0</v>
          </cell>
          <cell r="BP1037">
            <v>0</v>
          </cell>
          <cell r="BQ1037">
            <v>0</v>
          </cell>
          <cell r="BR1037">
            <v>0</v>
          </cell>
          <cell r="BS1037">
            <v>0</v>
          </cell>
          <cell r="BT1037">
            <v>0</v>
          </cell>
          <cell r="BU1037">
            <v>0</v>
          </cell>
          <cell r="BV1037">
            <v>0</v>
          </cell>
          <cell r="BW1037">
            <v>0</v>
          </cell>
          <cell r="CB1037">
            <v>0</v>
          </cell>
          <cell r="CC1037">
            <v>0</v>
          </cell>
          <cell r="CD1037">
            <v>0</v>
          </cell>
          <cell r="CE1037">
            <v>0</v>
          </cell>
          <cell r="CF1037">
            <v>0</v>
          </cell>
          <cell r="CG1037">
            <v>0</v>
          </cell>
          <cell r="CH1037">
            <v>0</v>
          </cell>
          <cell r="CI1037">
            <v>0</v>
          </cell>
          <cell r="CK1037">
            <v>0</v>
          </cell>
          <cell r="CL1037">
            <v>0</v>
          </cell>
          <cell r="CM1037">
            <v>0</v>
          </cell>
          <cell r="CO1037" t="str">
            <v>OLD</v>
          </cell>
        </row>
        <row r="1038">
          <cell r="D1038" t="str">
            <v>JMT-94</v>
          </cell>
          <cell r="E1038" t="str">
            <v>DC</v>
          </cell>
          <cell r="F1038" t="str">
            <v>DC2</v>
          </cell>
          <cell r="G1038" t="str">
            <v>Rushita</v>
          </cell>
          <cell r="AM1038">
            <v>0</v>
          </cell>
          <cell r="AR1038">
            <v>0</v>
          </cell>
          <cell r="AS1038">
            <v>0</v>
          </cell>
          <cell r="AT1038">
            <v>0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C1038">
            <v>0</v>
          </cell>
          <cell r="BD1038">
            <v>0</v>
          </cell>
          <cell r="BE1038">
            <v>0</v>
          </cell>
          <cell r="BF1038">
            <v>0</v>
          </cell>
          <cell r="BG1038">
            <v>0</v>
          </cell>
          <cell r="BH1038">
            <v>0</v>
          </cell>
          <cell r="BI1038">
            <v>0</v>
          </cell>
          <cell r="BJ1038">
            <v>0</v>
          </cell>
          <cell r="BK1038">
            <v>0</v>
          </cell>
          <cell r="BL1038">
            <v>0</v>
          </cell>
          <cell r="BM1038">
            <v>0</v>
          </cell>
          <cell r="BN1038">
            <v>0</v>
          </cell>
          <cell r="BO1038">
            <v>0</v>
          </cell>
          <cell r="BP1038">
            <v>0</v>
          </cell>
          <cell r="BQ1038">
            <v>0</v>
          </cell>
          <cell r="BR1038">
            <v>0</v>
          </cell>
          <cell r="BS1038">
            <v>0</v>
          </cell>
          <cell r="BT1038">
            <v>0</v>
          </cell>
          <cell r="BU1038">
            <v>0</v>
          </cell>
          <cell r="BV1038">
            <v>0</v>
          </cell>
          <cell r="BW1038">
            <v>0</v>
          </cell>
          <cell r="CB1038">
            <v>0</v>
          </cell>
          <cell r="CC1038">
            <v>0</v>
          </cell>
          <cell r="CD1038">
            <v>0</v>
          </cell>
          <cell r="CE1038">
            <v>0</v>
          </cell>
          <cell r="CF1038">
            <v>0</v>
          </cell>
          <cell r="CG1038">
            <v>0</v>
          </cell>
          <cell r="CH1038">
            <v>0</v>
          </cell>
          <cell r="CI1038">
            <v>0</v>
          </cell>
          <cell r="CK1038">
            <v>0</v>
          </cell>
          <cell r="CL1038">
            <v>0</v>
          </cell>
          <cell r="CM1038">
            <v>0</v>
          </cell>
          <cell r="CO1038" t="str">
            <v>OLD</v>
          </cell>
        </row>
        <row r="1039">
          <cell r="D1039" t="str">
            <v>JMT-95</v>
          </cell>
          <cell r="E1039" t="str">
            <v>DC</v>
          </cell>
          <cell r="F1039" t="str">
            <v>DC2</v>
          </cell>
          <cell r="G1039" t="str">
            <v>Rushita</v>
          </cell>
          <cell r="AM1039">
            <v>0</v>
          </cell>
          <cell r="AR1039">
            <v>0</v>
          </cell>
          <cell r="AS1039">
            <v>0</v>
          </cell>
          <cell r="AT1039">
            <v>0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C1039">
            <v>0</v>
          </cell>
          <cell r="BD1039">
            <v>0</v>
          </cell>
          <cell r="BE1039">
            <v>0</v>
          </cell>
          <cell r="BF1039">
            <v>0</v>
          </cell>
          <cell r="BG1039">
            <v>0</v>
          </cell>
          <cell r="BH1039">
            <v>0</v>
          </cell>
          <cell r="BI1039">
            <v>0</v>
          </cell>
          <cell r="BJ1039">
            <v>0</v>
          </cell>
          <cell r="BK1039">
            <v>0</v>
          </cell>
          <cell r="BL1039">
            <v>0</v>
          </cell>
          <cell r="BM1039">
            <v>0</v>
          </cell>
          <cell r="BN1039">
            <v>0</v>
          </cell>
          <cell r="BO1039">
            <v>0</v>
          </cell>
          <cell r="BP1039">
            <v>0</v>
          </cell>
          <cell r="BQ1039">
            <v>0</v>
          </cell>
          <cell r="BR1039">
            <v>0</v>
          </cell>
          <cell r="BS1039">
            <v>0</v>
          </cell>
          <cell r="BT1039">
            <v>0</v>
          </cell>
          <cell r="BU1039">
            <v>0</v>
          </cell>
          <cell r="BV1039">
            <v>0</v>
          </cell>
          <cell r="BW1039">
            <v>0</v>
          </cell>
          <cell r="CB1039">
            <v>0</v>
          </cell>
          <cell r="CC1039">
            <v>0</v>
          </cell>
          <cell r="CD1039">
            <v>0</v>
          </cell>
          <cell r="CE1039">
            <v>0</v>
          </cell>
          <cell r="CF1039">
            <v>0</v>
          </cell>
          <cell r="CG1039">
            <v>0</v>
          </cell>
          <cell r="CH1039">
            <v>0</v>
          </cell>
          <cell r="CI1039">
            <v>0</v>
          </cell>
          <cell r="CK1039">
            <v>0</v>
          </cell>
          <cell r="CL1039">
            <v>0</v>
          </cell>
          <cell r="CM1039">
            <v>0</v>
          </cell>
          <cell r="CO1039" t="str">
            <v>OLD</v>
          </cell>
        </row>
        <row r="1040">
          <cell r="D1040" t="str">
            <v>JMT-98</v>
          </cell>
          <cell r="E1040" t="str">
            <v>DC</v>
          </cell>
          <cell r="F1040" t="str">
            <v>DC2</v>
          </cell>
          <cell r="G1040" t="str">
            <v>Rushita</v>
          </cell>
          <cell r="AM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>
            <v>0</v>
          </cell>
          <cell r="BH1040">
            <v>0</v>
          </cell>
          <cell r="BI1040">
            <v>0</v>
          </cell>
          <cell r="BJ1040">
            <v>0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Q1040">
            <v>0</v>
          </cell>
          <cell r="BR1040">
            <v>0</v>
          </cell>
          <cell r="BS1040">
            <v>0</v>
          </cell>
          <cell r="BT1040">
            <v>0</v>
          </cell>
          <cell r="BU1040">
            <v>0</v>
          </cell>
          <cell r="BV1040">
            <v>0</v>
          </cell>
          <cell r="BW1040">
            <v>0</v>
          </cell>
          <cell r="CB1040">
            <v>0</v>
          </cell>
          <cell r="CC1040">
            <v>0</v>
          </cell>
          <cell r="CD1040">
            <v>0</v>
          </cell>
          <cell r="CE1040">
            <v>0</v>
          </cell>
          <cell r="CF1040">
            <v>0</v>
          </cell>
          <cell r="CG1040">
            <v>0</v>
          </cell>
          <cell r="CH1040">
            <v>0</v>
          </cell>
          <cell r="CI1040">
            <v>0</v>
          </cell>
          <cell r="CK1040">
            <v>0</v>
          </cell>
          <cell r="CL1040">
            <v>0</v>
          </cell>
          <cell r="CM1040">
            <v>0</v>
          </cell>
          <cell r="CO1040" t="str">
            <v>OLD</v>
          </cell>
        </row>
        <row r="1041">
          <cell r="D1041" t="str">
            <v>JMT-99</v>
          </cell>
          <cell r="E1041" t="str">
            <v>DC</v>
          </cell>
          <cell r="F1041" t="str">
            <v>DC2</v>
          </cell>
          <cell r="G1041" t="str">
            <v>Rushita</v>
          </cell>
          <cell r="AM1041">
            <v>0</v>
          </cell>
          <cell r="AR1041">
            <v>0</v>
          </cell>
          <cell r="AS1041">
            <v>0</v>
          </cell>
          <cell r="AT1041">
            <v>0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C1041">
            <v>0</v>
          </cell>
          <cell r="BD1041">
            <v>0</v>
          </cell>
          <cell r="BE1041">
            <v>0</v>
          </cell>
          <cell r="BF1041">
            <v>0</v>
          </cell>
          <cell r="BG1041">
            <v>0</v>
          </cell>
          <cell r="BH1041">
            <v>0</v>
          </cell>
          <cell r="BI1041">
            <v>0</v>
          </cell>
          <cell r="BJ1041">
            <v>0</v>
          </cell>
          <cell r="BK1041">
            <v>0</v>
          </cell>
          <cell r="BL1041">
            <v>0</v>
          </cell>
          <cell r="BM1041">
            <v>0</v>
          </cell>
          <cell r="BN1041">
            <v>0</v>
          </cell>
          <cell r="BO1041">
            <v>0</v>
          </cell>
          <cell r="BP1041">
            <v>0</v>
          </cell>
          <cell r="BQ1041">
            <v>0</v>
          </cell>
          <cell r="BR1041">
            <v>0</v>
          </cell>
          <cell r="BS1041">
            <v>0</v>
          </cell>
          <cell r="BT1041">
            <v>0</v>
          </cell>
          <cell r="BU1041">
            <v>0</v>
          </cell>
          <cell r="BV1041">
            <v>0</v>
          </cell>
          <cell r="BW1041">
            <v>0</v>
          </cell>
          <cell r="CB1041">
            <v>0</v>
          </cell>
          <cell r="CC1041">
            <v>0</v>
          </cell>
          <cell r="CD1041">
            <v>0</v>
          </cell>
          <cell r="CE1041">
            <v>0</v>
          </cell>
          <cell r="CF1041">
            <v>0</v>
          </cell>
          <cell r="CG1041">
            <v>0</v>
          </cell>
          <cell r="CH1041">
            <v>0</v>
          </cell>
          <cell r="CI1041">
            <v>0</v>
          </cell>
          <cell r="CK1041">
            <v>0</v>
          </cell>
          <cell r="CL1041">
            <v>0</v>
          </cell>
          <cell r="CM1041">
            <v>0</v>
          </cell>
          <cell r="CO1041" t="str">
            <v>OLD</v>
          </cell>
        </row>
        <row r="1042">
          <cell r="D1042" t="str">
            <v>KW-04</v>
          </cell>
          <cell r="E1042" t="str">
            <v>DC</v>
          </cell>
          <cell r="F1042" t="str">
            <v>DC2</v>
          </cell>
          <cell r="G1042" t="str">
            <v>Rushita</v>
          </cell>
          <cell r="AM1042">
            <v>0</v>
          </cell>
          <cell r="AR1042">
            <v>0</v>
          </cell>
          <cell r="AS1042">
            <v>0</v>
          </cell>
          <cell r="AT1042">
            <v>0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C1042">
            <v>0</v>
          </cell>
          <cell r="BD1042">
            <v>0</v>
          </cell>
          <cell r="BE1042">
            <v>0</v>
          </cell>
          <cell r="BF1042">
            <v>0</v>
          </cell>
          <cell r="BG1042">
            <v>0</v>
          </cell>
          <cell r="BH1042">
            <v>0</v>
          </cell>
          <cell r="BI1042">
            <v>0</v>
          </cell>
          <cell r="BJ1042">
            <v>0</v>
          </cell>
          <cell r="BK1042">
            <v>0</v>
          </cell>
          <cell r="BL1042">
            <v>0</v>
          </cell>
          <cell r="BM1042">
            <v>0</v>
          </cell>
          <cell r="BN1042">
            <v>0</v>
          </cell>
          <cell r="BO1042">
            <v>0</v>
          </cell>
          <cell r="BP1042">
            <v>0</v>
          </cell>
          <cell r="BQ1042">
            <v>0</v>
          </cell>
          <cell r="BR1042">
            <v>0</v>
          </cell>
          <cell r="BS1042">
            <v>0</v>
          </cell>
          <cell r="BT1042">
            <v>0</v>
          </cell>
          <cell r="BU1042">
            <v>0</v>
          </cell>
          <cell r="BV1042">
            <v>0</v>
          </cell>
          <cell r="BW1042">
            <v>0</v>
          </cell>
          <cell r="CB1042">
            <v>0</v>
          </cell>
          <cell r="CC1042">
            <v>0</v>
          </cell>
          <cell r="CD1042">
            <v>0</v>
          </cell>
          <cell r="CE1042">
            <v>0</v>
          </cell>
          <cell r="CF1042">
            <v>0</v>
          </cell>
          <cell r="CG1042">
            <v>0</v>
          </cell>
          <cell r="CH1042">
            <v>0</v>
          </cell>
          <cell r="CI1042">
            <v>0</v>
          </cell>
          <cell r="CK1042">
            <v>0</v>
          </cell>
          <cell r="CL1042">
            <v>0</v>
          </cell>
          <cell r="CM1042">
            <v>0</v>
          </cell>
          <cell r="CO1042" t="str">
            <v>OLD</v>
          </cell>
        </row>
        <row r="1043">
          <cell r="D1043" t="str">
            <v>KW-14</v>
          </cell>
          <cell r="E1043" t="str">
            <v>DC</v>
          </cell>
          <cell r="F1043" t="str">
            <v>DC2</v>
          </cell>
          <cell r="G1043" t="str">
            <v>Rushita</v>
          </cell>
          <cell r="AM1043">
            <v>0</v>
          </cell>
          <cell r="AR1043">
            <v>0</v>
          </cell>
          <cell r="AS1043">
            <v>0</v>
          </cell>
          <cell r="AT1043">
            <v>0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C1043">
            <v>0</v>
          </cell>
          <cell r="BD1043">
            <v>0</v>
          </cell>
          <cell r="BE1043">
            <v>0</v>
          </cell>
          <cell r="BF1043">
            <v>0</v>
          </cell>
          <cell r="BG1043">
            <v>0</v>
          </cell>
          <cell r="BH1043">
            <v>0</v>
          </cell>
          <cell r="BI1043">
            <v>0</v>
          </cell>
          <cell r="BJ1043">
            <v>0</v>
          </cell>
          <cell r="BK1043">
            <v>0</v>
          </cell>
          <cell r="BL1043">
            <v>0</v>
          </cell>
          <cell r="BM1043">
            <v>0</v>
          </cell>
          <cell r="BN1043">
            <v>0</v>
          </cell>
          <cell r="BO1043">
            <v>0</v>
          </cell>
          <cell r="BP1043">
            <v>0</v>
          </cell>
          <cell r="BQ1043">
            <v>0</v>
          </cell>
          <cell r="BR1043">
            <v>0</v>
          </cell>
          <cell r="BS1043">
            <v>0</v>
          </cell>
          <cell r="BT1043">
            <v>0</v>
          </cell>
          <cell r="BU1043">
            <v>0</v>
          </cell>
          <cell r="BV1043">
            <v>0</v>
          </cell>
          <cell r="BW1043">
            <v>0</v>
          </cell>
          <cell r="CB1043">
            <v>0</v>
          </cell>
          <cell r="CC1043">
            <v>0</v>
          </cell>
          <cell r="CD1043">
            <v>0</v>
          </cell>
          <cell r="CE1043">
            <v>0</v>
          </cell>
          <cell r="CF1043">
            <v>0</v>
          </cell>
          <cell r="CG1043">
            <v>0</v>
          </cell>
          <cell r="CH1043">
            <v>0</v>
          </cell>
          <cell r="CI1043">
            <v>0</v>
          </cell>
          <cell r="CK1043">
            <v>0</v>
          </cell>
          <cell r="CL1043">
            <v>0</v>
          </cell>
          <cell r="CM1043">
            <v>0</v>
          </cell>
          <cell r="CO1043" t="str">
            <v>OLD</v>
          </cell>
        </row>
        <row r="1044">
          <cell r="D1044" t="str">
            <v>KW-16</v>
          </cell>
          <cell r="E1044" t="str">
            <v>DC</v>
          </cell>
          <cell r="F1044" t="str">
            <v>DC2</v>
          </cell>
          <cell r="G1044" t="str">
            <v>Rushita</v>
          </cell>
          <cell r="AM1044">
            <v>0</v>
          </cell>
          <cell r="AR1044">
            <v>0</v>
          </cell>
          <cell r="AS1044">
            <v>0</v>
          </cell>
          <cell r="AT1044">
            <v>0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C1044">
            <v>0</v>
          </cell>
          <cell r="BD1044">
            <v>0</v>
          </cell>
          <cell r="BE1044">
            <v>0</v>
          </cell>
          <cell r="BF1044">
            <v>0</v>
          </cell>
          <cell r="BG1044">
            <v>0</v>
          </cell>
          <cell r="BH1044">
            <v>0</v>
          </cell>
          <cell r="BI1044">
            <v>0</v>
          </cell>
          <cell r="BJ1044">
            <v>0</v>
          </cell>
          <cell r="BK1044">
            <v>0</v>
          </cell>
          <cell r="BL1044">
            <v>0</v>
          </cell>
          <cell r="BM1044">
            <v>0</v>
          </cell>
          <cell r="BN1044">
            <v>0</v>
          </cell>
          <cell r="BO1044">
            <v>0</v>
          </cell>
          <cell r="BP1044">
            <v>0</v>
          </cell>
          <cell r="BQ1044">
            <v>0</v>
          </cell>
          <cell r="BR1044">
            <v>0</v>
          </cell>
          <cell r="BS1044">
            <v>0</v>
          </cell>
          <cell r="BT1044">
            <v>0</v>
          </cell>
          <cell r="BU1044">
            <v>0</v>
          </cell>
          <cell r="BV1044">
            <v>0</v>
          </cell>
          <cell r="BW1044">
            <v>0</v>
          </cell>
          <cell r="CB1044">
            <v>0</v>
          </cell>
          <cell r="CC1044">
            <v>0</v>
          </cell>
          <cell r="CD1044">
            <v>0</v>
          </cell>
          <cell r="CE1044">
            <v>0</v>
          </cell>
          <cell r="CF1044">
            <v>0</v>
          </cell>
          <cell r="CG1044">
            <v>0</v>
          </cell>
          <cell r="CH1044">
            <v>0</v>
          </cell>
          <cell r="CI1044">
            <v>0</v>
          </cell>
          <cell r="CK1044">
            <v>0</v>
          </cell>
          <cell r="CL1044">
            <v>0</v>
          </cell>
          <cell r="CM1044">
            <v>0</v>
          </cell>
          <cell r="CO1044" t="str">
            <v>OLD</v>
          </cell>
        </row>
        <row r="1045">
          <cell r="D1045" t="str">
            <v>LS-1G</v>
          </cell>
          <cell r="E1045" t="str">
            <v>DC</v>
          </cell>
          <cell r="F1045" t="str">
            <v>DC2</v>
          </cell>
          <cell r="G1045" t="str">
            <v>Rushita</v>
          </cell>
          <cell r="AM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C1045">
            <v>0</v>
          </cell>
          <cell r="BD1045">
            <v>0</v>
          </cell>
          <cell r="BE1045">
            <v>0</v>
          </cell>
          <cell r="BF1045">
            <v>0</v>
          </cell>
          <cell r="BG1045">
            <v>0</v>
          </cell>
          <cell r="BH1045">
            <v>0</v>
          </cell>
          <cell r="BI1045">
            <v>0</v>
          </cell>
          <cell r="BJ1045">
            <v>0</v>
          </cell>
          <cell r="BK1045">
            <v>0</v>
          </cell>
          <cell r="BL1045">
            <v>0</v>
          </cell>
          <cell r="BM1045">
            <v>0</v>
          </cell>
          <cell r="BN1045">
            <v>0</v>
          </cell>
          <cell r="BO1045">
            <v>0</v>
          </cell>
          <cell r="BP1045">
            <v>0</v>
          </cell>
          <cell r="BQ1045">
            <v>0</v>
          </cell>
          <cell r="BR1045">
            <v>0</v>
          </cell>
          <cell r="BS1045">
            <v>0</v>
          </cell>
          <cell r="BT1045">
            <v>0</v>
          </cell>
          <cell r="BU1045">
            <v>0</v>
          </cell>
          <cell r="BV1045">
            <v>0</v>
          </cell>
          <cell r="BW1045">
            <v>0</v>
          </cell>
          <cell r="CB1045">
            <v>0</v>
          </cell>
          <cell r="CC1045">
            <v>0</v>
          </cell>
          <cell r="CD1045">
            <v>0</v>
          </cell>
          <cell r="CE1045">
            <v>0</v>
          </cell>
          <cell r="CF1045">
            <v>0</v>
          </cell>
          <cell r="CG1045">
            <v>0</v>
          </cell>
          <cell r="CH1045">
            <v>0</v>
          </cell>
          <cell r="CI1045">
            <v>0</v>
          </cell>
          <cell r="CK1045">
            <v>0</v>
          </cell>
          <cell r="CL1045">
            <v>0</v>
          </cell>
          <cell r="CM1045">
            <v>0</v>
          </cell>
          <cell r="CO1045" t="str">
            <v>OLD</v>
          </cell>
        </row>
        <row r="1046">
          <cell r="D1046" t="str">
            <v>PF-10</v>
          </cell>
          <cell r="E1046" t="str">
            <v>DC</v>
          </cell>
          <cell r="F1046" t="str">
            <v>DC2</v>
          </cell>
          <cell r="G1046" t="str">
            <v>Rushita</v>
          </cell>
          <cell r="AM1046">
            <v>0</v>
          </cell>
          <cell r="AR1046">
            <v>0</v>
          </cell>
          <cell r="AS1046">
            <v>0</v>
          </cell>
          <cell r="AT1046">
            <v>0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C1046">
            <v>0</v>
          </cell>
          <cell r="BD1046">
            <v>0</v>
          </cell>
          <cell r="BE1046">
            <v>0</v>
          </cell>
          <cell r="BF1046">
            <v>0</v>
          </cell>
          <cell r="BG1046">
            <v>0</v>
          </cell>
          <cell r="BH1046">
            <v>0</v>
          </cell>
          <cell r="BI1046">
            <v>0</v>
          </cell>
          <cell r="BJ1046">
            <v>0</v>
          </cell>
          <cell r="BK1046">
            <v>0</v>
          </cell>
          <cell r="BL1046">
            <v>0</v>
          </cell>
          <cell r="BM1046">
            <v>0</v>
          </cell>
          <cell r="BN1046">
            <v>0</v>
          </cell>
          <cell r="BO1046">
            <v>0</v>
          </cell>
          <cell r="BP1046">
            <v>0</v>
          </cell>
          <cell r="BQ1046">
            <v>0</v>
          </cell>
          <cell r="BR1046">
            <v>0</v>
          </cell>
          <cell r="BS1046">
            <v>0</v>
          </cell>
          <cell r="BT1046">
            <v>0</v>
          </cell>
          <cell r="BU1046">
            <v>0</v>
          </cell>
          <cell r="BV1046">
            <v>0</v>
          </cell>
          <cell r="BW1046">
            <v>0</v>
          </cell>
          <cell r="CB1046">
            <v>0</v>
          </cell>
          <cell r="CC1046">
            <v>0</v>
          </cell>
          <cell r="CD1046">
            <v>0</v>
          </cell>
          <cell r="CE1046">
            <v>0</v>
          </cell>
          <cell r="CF1046">
            <v>0</v>
          </cell>
          <cell r="CG1046">
            <v>0</v>
          </cell>
          <cell r="CH1046">
            <v>0</v>
          </cell>
          <cell r="CI1046">
            <v>0</v>
          </cell>
          <cell r="CK1046">
            <v>0</v>
          </cell>
          <cell r="CL1046">
            <v>0</v>
          </cell>
          <cell r="CM1046">
            <v>0</v>
          </cell>
          <cell r="CO1046" t="str">
            <v>OLD</v>
          </cell>
        </row>
        <row r="1047">
          <cell r="D1047" t="str">
            <v>PF-12</v>
          </cell>
          <cell r="E1047" t="str">
            <v>DC</v>
          </cell>
          <cell r="F1047" t="str">
            <v>DC2</v>
          </cell>
          <cell r="G1047" t="str">
            <v>Rushita</v>
          </cell>
          <cell r="AM1047">
            <v>0</v>
          </cell>
          <cell r="AR1047">
            <v>0</v>
          </cell>
          <cell r="AS1047">
            <v>0</v>
          </cell>
          <cell r="AT1047">
            <v>0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C1047">
            <v>0</v>
          </cell>
          <cell r="BD1047">
            <v>0</v>
          </cell>
          <cell r="BE1047">
            <v>0</v>
          </cell>
          <cell r="BF1047">
            <v>0</v>
          </cell>
          <cell r="BG1047">
            <v>0</v>
          </cell>
          <cell r="BH1047">
            <v>0</v>
          </cell>
          <cell r="BI1047">
            <v>0</v>
          </cell>
          <cell r="BJ1047">
            <v>0</v>
          </cell>
          <cell r="BK1047">
            <v>0</v>
          </cell>
          <cell r="BL1047">
            <v>0</v>
          </cell>
          <cell r="BM1047">
            <v>0</v>
          </cell>
          <cell r="BN1047">
            <v>0</v>
          </cell>
          <cell r="BO1047">
            <v>0</v>
          </cell>
          <cell r="BP1047">
            <v>0</v>
          </cell>
          <cell r="BQ1047">
            <v>0</v>
          </cell>
          <cell r="BR1047">
            <v>0</v>
          </cell>
          <cell r="BS1047">
            <v>0</v>
          </cell>
          <cell r="BT1047">
            <v>0</v>
          </cell>
          <cell r="BU1047">
            <v>0</v>
          </cell>
          <cell r="BV1047">
            <v>0</v>
          </cell>
          <cell r="BW1047">
            <v>0</v>
          </cell>
          <cell r="CB1047">
            <v>0</v>
          </cell>
          <cell r="CC1047">
            <v>0</v>
          </cell>
          <cell r="CD1047">
            <v>0</v>
          </cell>
          <cell r="CE1047">
            <v>0</v>
          </cell>
          <cell r="CF1047">
            <v>0</v>
          </cell>
          <cell r="CG1047">
            <v>0</v>
          </cell>
          <cell r="CH1047">
            <v>0</v>
          </cell>
          <cell r="CI1047">
            <v>0</v>
          </cell>
          <cell r="CK1047">
            <v>0</v>
          </cell>
          <cell r="CL1047">
            <v>0</v>
          </cell>
          <cell r="CM1047">
            <v>0</v>
          </cell>
          <cell r="CO1047" t="str">
            <v>OLD</v>
          </cell>
        </row>
        <row r="1048">
          <cell r="D1048" t="str">
            <v>PSC</v>
          </cell>
          <cell r="E1048" t="str">
            <v>DC</v>
          </cell>
          <cell r="F1048" t="str">
            <v>DC2</v>
          </cell>
          <cell r="G1048" t="str">
            <v>Rushita</v>
          </cell>
          <cell r="AM1048">
            <v>0</v>
          </cell>
          <cell r="AR1048">
            <v>0</v>
          </cell>
          <cell r="AS1048">
            <v>0</v>
          </cell>
          <cell r="AT1048">
            <v>0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C1048">
            <v>0</v>
          </cell>
          <cell r="BD1048">
            <v>0</v>
          </cell>
          <cell r="BE1048">
            <v>0</v>
          </cell>
          <cell r="BF1048">
            <v>0</v>
          </cell>
          <cell r="BG1048">
            <v>0</v>
          </cell>
          <cell r="BH1048">
            <v>0</v>
          </cell>
          <cell r="BI1048">
            <v>0</v>
          </cell>
          <cell r="BJ1048">
            <v>0</v>
          </cell>
          <cell r="BK1048">
            <v>0</v>
          </cell>
          <cell r="BL1048">
            <v>0</v>
          </cell>
          <cell r="BM1048">
            <v>0</v>
          </cell>
          <cell r="BN1048">
            <v>0</v>
          </cell>
          <cell r="BO1048">
            <v>0</v>
          </cell>
          <cell r="BP1048">
            <v>0</v>
          </cell>
          <cell r="BQ1048">
            <v>0</v>
          </cell>
          <cell r="BR1048">
            <v>0</v>
          </cell>
          <cell r="BS1048">
            <v>0</v>
          </cell>
          <cell r="BT1048">
            <v>0</v>
          </cell>
          <cell r="BU1048">
            <v>0</v>
          </cell>
          <cell r="BV1048">
            <v>0</v>
          </cell>
          <cell r="BW1048">
            <v>0</v>
          </cell>
          <cell r="CB1048">
            <v>0</v>
          </cell>
          <cell r="CC1048">
            <v>0</v>
          </cell>
          <cell r="CD1048">
            <v>0</v>
          </cell>
          <cell r="CE1048">
            <v>0</v>
          </cell>
          <cell r="CF1048">
            <v>0</v>
          </cell>
          <cell r="CG1048">
            <v>0</v>
          </cell>
          <cell r="CH1048">
            <v>0</v>
          </cell>
          <cell r="CI1048">
            <v>0</v>
          </cell>
          <cell r="CK1048">
            <v>0</v>
          </cell>
          <cell r="CL1048">
            <v>0</v>
          </cell>
          <cell r="CM1048">
            <v>0</v>
          </cell>
          <cell r="CO1048" t="str">
            <v>OLD</v>
          </cell>
        </row>
        <row r="1049">
          <cell r="D1049" t="str">
            <v>PT-1G</v>
          </cell>
          <cell r="E1049" t="str">
            <v>DC</v>
          </cell>
          <cell r="F1049" t="str">
            <v>DC2</v>
          </cell>
          <cell r="G1049" t="str">
            <v>Rushita</v>
          </cell>
          <cell r="AM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C1049">
            <v>0</v>
          </cell>
          <cell r="BD1049">
            <v>0</v>
          </cell>
          <cell r="BE1049">
            <v>0</v>
          </cell>
          <cell r="BF1049">
            <v>0</v>
          </cell>
          <cell r="BG1049">
            <v>0</v>
          </cell>
          <cell r="BH1049">
            <v>0</v>
          </cell>
          <cell r="BI1049">
            <v>0</v>
          </cell>
          <cell r="BJ1049">
            <v>0</v>
          </cell>
          <cell r="BK1049">
            <v>0</v>
          </cell>
          <cell r="BL1049">
            <v>0</v>
          </cell>
          <cell r="BM1049">
            <v>0</v>
          </cell>
          <cell r="BN1049">
            <v>0</v>
          </cell>
          <cell r="BO1049">
            <v>0</v>
          </cell>
          <cell r="BP1049">
            <v>0</v>
          </cell>
          <cell r="BQ1049">
            <v>0</v>
          </cell>
          <cell r="BR1049">
            <v>0</v>
          </cell>
          <cell r="BS1049">
            <v>0</v>
          </cell>
          <cell r="BT1049">
            <v>0</v>
          </cell>
          <cell r="BU1049">
            <v>0</v>
          </cell>
          <cell r="BV1049">
            <v>0</v>
          </cell>
          <cell r="BW1049">
            <v>0</v>
          </cell>
          <cell r="CB1049">
            <v>0</v>
          </cell>
          <cell r="CC1049">
            <v>0</v>
          </cell>
          <cell r="CD1049">
            <v>0</v>
          </cell>
          <cell r="CE1049">
            <v>0</v>
          </cell>
          <cell r="CF1049">
            <v>0</v>
          </cell>
          <cell r="CG1049">
            <v>0</v>
          </cell>
          <cell r="CH1049">
            <v>0</v>
          </cell>
          <cell r="CI1049">
            <v>0</v>
          </cell>
          <cell r="CK1049">
            <v>0</v>
          </cell>
          <cell r="CL1049">
            <v>0</v>
          </cell>
          <cell r="CM1049">
            <v>0</v>
          </cell>
          <cell r="CO1049" t="str">
            <v>OLD</v>
          </cell>
        </row>
        <row r="1050">
          <cell r="D1050" t="str">
            <v>PT-5G</v>
          </cell>
          <cell r="E1050" t="str">
            <v>DC</v>
          </cell>
          <cell r="F1050" t="str">
            <v>DC2</v>
          </cell>
          <cell r="G1050" t="str">
            <v>Rushita</v>
          </cell>
          <cell r="AM1050">
            <v>0</v>
          </cell>
          <cell r="AR1050">
            <v>0</v>
          </cell>
          <cell r="AS1050">
            <v>0</v>
          </cell>
          <cell r="AT1050">
            <v>0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C1050">
            <v>0</v>
          </cell>
          <cell r="BD1050">
            <v>0</v>
          </cell>
          <cell r="BE1050">
            <v>0</v>
          </cell>
          <cell r="BF1050">
            <v>0</v>
          </cell>
          <cell r="BG1050">
            <v>0</v>
          </cell>
          <cell r="BH1050">
            <v>0</v>
          </cell>
          <cell r="BI1050">
            <v>0</v>
          </cell>
          <cell r="BJ1050">
            <v>0</v>
          </cell>
          <cell r="BK1050">
            <v>0</v>
          </cell>
          <cell r="BL1050">
            <v>0</v>
          </cell>
          <cell r="BM1050">
            <v>0</v>
          </cell>
          <cell r="BN1050">
            <v>0</v>
          </cell>
          <cell r="BO1050">
            <v>0</v>
          </cell>
          <cell r="BP1050">
            <v>0</v>
          </cell>
          <cell r="BQ1050">
            <v>0</v>
          </cell>
          <cell r="BR1050">
            <v>0</v>
          </cell>
          <cell r="BS1050">
            <v>0</v>
          </cell>
          <cell r="BT1050">
            <v>0</v>
          </cell>
          <cell r="BU1050">
            <v>0</v>
          </cell>
          <cell r="BV1050">
            <v>0</v>
          </cell>
          <cell r="BW1050">
            <v>0</v>
          </cell>
          <cell r="CB1050">
            <v>0</v>
          </cell>
          <cell r="CC1050">
            <v>0</v>
          </cell>
          <cell r="CD1050">
            <v>0</v>
          </cell>
          <cell r="CE1050">
            <v>0</v>
          </cell>
          <cell r="CF1050">
            <v>0</v>
          </cell>
          <cell r="CG1050">
            <v>0</v>
          </cell>
          <cell r="CH1050">
            <v>0</v>
          </cell>
          <cell r="CI1050">
            <v>0</v>
          </cell>
          <cell r="CK1050">
            <v>0</v>
          </cell>
          <cell r="CL1050">
            <v>0</v>
          </cell>
          <cell r="CM1050">
            <v>0</v>
          </cell>
          <cell r="CO1050" t="str">
            <v>OLD</v>
          </cell>
        </row>
        <row r="1051">
          <cell r="D1051" t="str">
            <v>RS-0432</v>
          </cell>
          <cell r="E1051" t="str">
            <v>DC</v>
          </cell>
          <cell r="F1051" t="str">
            <v>DC2</v>
          </cell>
          <cell r="G1051" t="str">
            <v>Rushita</v>
          </cell>
          <cell r="AM1051">
            <v>0</v>
          </cell>
          <cell r="AR1051">
            <v>0</v>
          </cell>
          <cell r="AS1051">
            <v>0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  <cell r="BH1051">
            <v>0</v>
          </cell>
          <cell r="BI1051">
            <v>0</v>
          </cell>
          <cell r="BJ1051">
            <v>0</v>
          </cell>
          <cell r="BK1051">
            <v>0</v>
          </cell>
          <cell r="BL1051">
            <v>0</v>
          </cell>
          <cell r="BM1051">
            <v>0</v>
          </cell>
          <cell r="BN1051">
            <v>0</v>
          </cell>
          <cell r="BO1051">
            <v>0</v>
          </cell>
          <cell r="BP1051">
            <v>0</v>
          </cell>
          <cell r="BQ1051">
            <v>0</v>
          </cell>
          <cell r="BR1051">
            <v>0</v>
          </cell>
          <cell r="BS1051">
            <v>0</v>
          </cell>
          <cell r="BT1051">
            <v>0</v>
          </cell>
          <cell r="BU1051">
            <v>0</v>
          </cell>
          <cell r="BV1051">
            <v>0</v>
          </cell>
          <cell r="BW1051">
            <v>0</v>
          </cell>
          <cell r="CB1051">
            <v>0</v>
          </cell>
          <cell r="CC1051">
            <v>0</v>
          </cell>
          <cell r="CD1051">
            <v>0</v>
          </cell>
          <cell r="CE1051">
            <v>0</v>
          </cell>
          <cell r="CF1051">
            <v>0</v>
          </cell>
          <cell r="CG1051">
            <v>0</v>
          </cell>
          <cell r="CH1051">
            <v>0</v>
          </cell>
          <cell r="CI1051">
            <v>0</v>
          </cell>
          <cell r="CK1051">
            <v>0</v>
          </cell>
          <cell r="CL1051">
            <v>0</v>
          </cell>
          <cell r="CM1051">
            <v>0</v>
          </cell>
          <cell r="CO1051" t="str">
            <v>OLD</v>
          </cell>
        </row>
        <row r="1052">
          <cell r="D1052" t="str">
            <v>S25H</v>
          </cell>
          <cell r="E1052" t="str">
            <v>DC</v>
          </cell>
          <cell r="F1052" t="str">
            <v>DC2</v>
          </cell>
          <cell r="G1052" t="str">
            <v>Rushita</v>
          </cell>
          <cell r="AM1052">
            <v>0</v>
          </cell>
          <cell r="AR1052">
            <v>0</v>
          </cell>
          <cell r="AS1052">
            <v>0</v>
          </cell>
          <cell r="AT1052">
            <v>0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C1052">
            <v>0</v>
          </cell>
          <cell r="BD1052">
            <v>0</v>
          </cell>
          <cell r="BE1052">
            <v>0</v>
          </cell>
          <cell r="BF1052">
            <v>0</v>
          </cell>
          <cell r="BG1052">
            <v>0</v>
          </cell>
          <cell r="BH1052">
            <v>0</v>
          </cell>
          <cell r="BI1052">
            <v>0</v>
          </cell>
          <cell r="BJ1052">
            <v>0</v>
          </cell>
          <cell r="BK1052">
            <v>0</v>
          </cell>
          <cell r="BL1052">
            <v>0</v>
          </cell>
          <cell r="BM1052">
            <v>0</v>
          </cell>
          <cell r="BN1052">
            <v>0</v>
          </cell>
          <cell r="BO1052">
            <v>0</v>
          </cell>
          <cell r="BP1052">
            <v>0</v>
          </cell>
          <cell r="BQ1052">
            <v>0</v>
          </cell>
          <cell r="BR1052">
            <v>0</v>
          </cell>
          <cell r="BS1052">
            <v>0</v>
          </cell>
          <cell r="BT1052">
            <v>0</v>
          </cell>
          <cell r="BU1052">
            <v>0</v>
          </cell>
          <cell r="BV1052">
            <v>0</v>
          </cell>
          <cell r="BW1052">
            <v>0</v>
          </cell>
          <cell r="CB1052">
            <v>0</v>
          </cell>
          <cell r="CC1052">
            <v>0</v>
          </cell>
          <cell r="CD1052">
            <v>0</v>
          </cell>
          <cell r="CE1052">
            <v>0</v>
          </cell>
          <cell r="CF1052">
            <v>0</v>
          </cell>
          <cell r="CG1052">
            <v>0</v>
          </cell>
          <cell r="CH1052">
            <v>0</v>
          </cell>
          <cell r="CI1052">
            <v>0</v>
          </cell>
          <cell r="CK1052">
            <v>0</v>
          </cell>
          <cell r="CL1052">
            <v>0</v>
          </cell>
          <cell r="CM1052">
            <v>0</v>
          </cell>
          <cell r="CO1052" t="str">
            <v>OLD</v>
          </cell>
        </row>
        <row r="1053">
          <cell r="D1053" t="str">
            <v>SR-A0404</v>
          </cell>
          <cell r="E1053" t="str">
            <v>DC</v>
          </cell>
          <cell r="F1053" t="str">
            <v>DC2</v>
          </cell>
          <cell r="G1053" t="str">
            <v>Rushita</v>
          </cell>
          <cell r="AM1053">
            <v>0</v>
          </cell>
          <cell r="AR1053">
            <v>0</v>
          </cell>
          <cell r="AS1053">
            <v>0</v>
          </cell>
          <cell r="AT1053">
            <v>0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C1053">
            <v>0</v>
          </cell>
          <cell r="BD1053">
            <v>0</v>
          </cell>
          <cell r="BE1053">
            <v>0</v>
          </cell>
          <cell r="BF1053">
            <v>0</v>
          </cell>
          <cell r="BG1053">
            <v>0</v>
          </cell>
          <cell r="BH1053">
            <v>0</v>
          </cell>
          <cell r="BI1053">
            <v>0</v>
          </cell>
          <cell r="BJ1053">
            <v>0</v>
          </cell>
          <cell r="BK1053">
            <v>0</v>
          </cell>
          <cell r="BL1053">
            <v>0</v>
          </cell>
          <cell r="BM1053">
            <v>0</v>
          </cell>
          <cell r="BN1053">
            <v>0</v>
          </cell>
          <cell r="BO1053">
            <v>0</v>
          </cell>
          <cell r="BP1053">
            <v>0</v>
          </cell>
          <cell r="BQ1053">
            <v>0</v>
          </cell>
          <cell r="BR1053">
            <v>0</v>
          </cell>
          <cell r="BS1053">
            <v>0</v>
          </cell>
          <cell r="BT1053">
            <v>0</v>
          </cell>
          <cell r="BU1053">
            <v>0</v>
          </cell>
          <cell r="BV1053">
            <v>0</v>
          </cell>
          <cell r="BW1053">
            <v>0</v>
          </cell>
          <cell r="CB1053">
            <v>0</v>
          </cell>
          <cell r="CC1053">
            <v>0</v>
          </cell>
          <cell r="CD1053">
            <v>0</v>
          </cell>
          <cell r="CE1053">
            <v>0</v>
          </cell>
          <cell r="CF1053">
            <v>0</v>
          </cell>
          <cell r="CG1053">
            <v>0</v>
          </cell>
          <cell r="CH1053">
            <v>0</v>
          </cell>
          <cell r="CI1053">
            <v>0</v>
          </cell>
          <cell r="CK1053">
            <v>0</v>
          </cell>
          <cell r="CL1053">
            <v>0</v>
          </cell>
          <cell r="CM1053">
            <v>0</v>
          </cell>
          <cell r="CO1053" t="str">
            <v>OLD</v>
          </cell>
        </row>
        <row r="1054">
          <cell r="D1054" t="str">
            <v>V4H</v>
          </cell>
          <cell r="E1054" t="str">
            <v>DC</v>
          </cell>
          <cell r="F1054" t="str">
            <v>DC2</v>
          </cell>
          <cell r="G1054" t="str">
            <v>Rushita</v>
          </cell>
          <cell r="AM1054">
            <v>0</v>
          </cell>
          <cell r="AR1054">
            <v>0</v>
          </cell>
          <cell r="AS1054">
            <v>0</v>
          </cell>
          <cell r="AT1054">
            <v>0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C1054">
            <v>0</v>
          </cell>
          <cell r="BD1054">
            <v>0</v>
          </cell>
          <cell r="BE1054">
            <v>0</v>
          </cell>
          <cell r="BF1054">
            <v>0</v>
          </cell>
          <cell r="BG1054">
            <v>0</v>
          </cell>
          <cell r="BH1054">
            <v>0</v>
          </cell>
          <cell r="BI1054">
            <v>0</v>
          </cell>
          <cell r="BJ1054">
            <v>0</v>
          </cell>
          <cell r="BK1054">
            <v>0</v>
          </cell>
          <cell r="BL1054">
            <v>0</v>
          </cell>
          <cell r="BM1054">
            <v>0</v>
          </cell>
          <cell r="BN1054">
            <v>0</v>
          </cell>
          <cell r="BO1054">
            <v>0</v>
          </cell>
          <cell r="BP1054">
            <v>0</v>
          </cell>
          <cell r="BQ1054">
            <v>0</v>
          </cell>
          <cell r="BR1054">
            <v>0</v>
          </cell>
          <cell r="BS1054">
            <v>0</v>
          </cell>
          <cell r="BT1054">
            <v>0</v>
          </cell>
          <cell r="BU1054">
            <v>0</v>
          </cell>
          <cell r="BV1054">
            <v>0</v>
          </cell>
          <cell r="BW1054">
            <v>0</v>
          </cell>
          <cell r="CB1054">
            <v>0</v>
          </cell>
          <cell r="CC1054">
            <v>0</v>
          </cell>
          <cell r="CD1054">
            <v>0</v>
          </cell>
          <cell r="CE1054">
            <v>0</v>
          </cell>
          <cell r="CF1054">
            <v>0</v>
          </cell>
          <cell r="CG1054">
            <v>0</v>
          </cell>
          <cell r="CH1054">
            <v>0</v>
          </cell>
          <cell r="CI1054">
            <v>0</v>
          </cell>
          <cell r="CK1054">
            <v>0</v>
          </cell>
          <cell r="CL1054">
            <v>0</v>
          </cell>
          <cell r="CM1054">
            <v>0</v>
          </cell>
          <cell r="CO1054" t="str">
            <v>OLD</v>
          </cell>
        </row>
        <row r="1055">
          <cell r="D1055" t="str">
            <v>VZ2</v>
          </cell>
          <cell r="E1055" t="str">
            <v>DC</v>
          </cell>
          <cell r="F1055" t="str">
            <v>DC2</v>
          </cell>
          <cell r="G1055" t="str">
            <v>Rushita</v>
          </cell>
          <cell r="AM1055">
            <v>0</v>
          </cell>
          <cell r="AR1055">
            <v>0</v>
          </cell>
          <cell r="AS1055">
            <v>0</v>
          </cell>
          <cell r="AT1055">
            <v>0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C1055">
            <v>0</v>
          </cell>
          <cell r="BD1055">
            <v>0</v>
          </cell>
          <cell r="BE1055">
            <v>0</v>
          </cell>
          <cell r="BF1055">
            <v>0</v>
          </cell>
          <cell r="BG1055">
            <v>0</v>
          </cell>
          <cell r="BH1055">
            <v>0</v>
          </cell>
          <cell r="BI1055">
            <v>0</v>
          </cell>
          <cell r="BJ1055">
            <v>0</v>
          </cell>
          <cell r="BK1055">
            <v>0</v>
          </cell>
          <cell r="BL1055">
            <v>0</v>
          </cell>
          <cell r="BM1055">
            <v>0</v>
          </cell>
          <cell r="BN1055">
            <v>0</v>
          </cell>
          <cell r="BO1055">
            <v>0</v>
          </cell>
          <cell r="BP1055">
            <v>0</v>
          </cell>
          <cell r="BQ1055">
            <v>0</v>
          </cell>
          <cell r="BR1055">
            <v>0</v>
          </cell>
          <cell r="BS1055">
            <v>0</v>
          </cell>
          <cell r="BT1055">
            <v>0</v>
          </cell>
          <cell r="BU1055">
            <v>0</v>
          </cell>
          <cell r="BV1055">
            <v>0</v>
          </cell>
          <cell r="BW1055">
            <v>0</v>
          </cell>
          <cell r="CB1055">
            <v>0</v>
          </cell>
          <cell r="CC1055">
            <v>0</v>
          </cell>
          <cell r="CD1055">
            <v>0</v>
          </cell>
          <cell r="CE1055">
            <v>0</v>
          </cell>
          <cell r="CF1055">
            <v>0</v>
          </cell>
          <cell r="CG1055">
            <v>0</v>
          </cell>
          <cell r="CH1055">
            <v>0</v>
          </cell>
          <cell r="CI1055">
            <v>0</v>
          </cell>
          <cell r="CK1055">
            <v>0</v>
          </cell>
          <cell r="CL1055">
            <v>0</v>
          </cell>
          <cell r="CM1055">
            <v>0</v>
          </cell>
          <cell r="CO1055" t="str">
            <v>OLD</v>
          </cell>
        </row>
        <row r="1056">
          <cell r="D1056" t="str">
            <v>VZ6</v>
          </cell>
          <cell r="E1056" t="str">
            <v>DC</v>
          </cell>
          <cell r="F1056" t="str">
            <v>DC2</v>
          </cell>
          <cell r="G1056" t="str">
            <v>Rushita</v>
          </cell>
          <cell r="AM1056">
            <v>0</v>
          </cell>
          <cell r="AR1056">
            <v>0</v>
          </cell>
          <cell r="AS1056">
            <v>0</v>
          </cell>
          <cell r="AT1056">
            <v>0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C1056">
            <v>0</v>
          </cell>
          <cell r="BD1056">
            <v>0</v>
          </cell>
          <cell r="BE1056">
            <v>0</v>
          </cell>
          <cell r="BF1056">
            <v>0</v>
          </cell>
          <cell r="BG1056">
            <v>0</v>
          </cell>
          <cell r="BH1056">
            <v>0</v>
          </cell>
          <cell r="BI1056">
            <v>0</v>
          </cell>
          <cell r="BJ1056">
            <v>0</v>
          </cell>
          <cell r="BK1056">
            <v>0</v>
          </cell>
          <cell r="BL1056">
            <v>0</v>
          </cell>
          <cell r="BM1056">
            <v>0</v>
          </cell>
          <cell r="BN1056">
            <v>0</v>
          </cell>
          <cell r="BO1056">
            <v>0</v>
          </cell>
          <cell r="BP1056">
            <v>0</v>
          </cell>
          <cell r="BQ1056">
            <v>0</v>
          </cell>
          <cell r="BR1056">
            <v>0</v>
          </cell>
          <cell r="BS1056">
            <v>0</v>
          </cell>
          <cell r="BT1056">
            <v>0</v>
          </cell>
          <cell r="BU1056">
            <v>0</v>
          </cell>
          <cell r="BV1056">
            <v>0</v>
          </cell>
          <cell r="BW1056">
            <v>0</v>
          </cell>
          <cell r="CB1056">
            <v>0</v>
          </cell>
          <cell r="CC1056">
            <v>0</v>
          </cell>
          <cell r="CD1056">
            <v>0</v>
          </cell>
          <cell r="CE1056">
            <v>0</v>
          </cell>
          <cell r="CF1056">
            <v>0</v>
          </cell>
          <cell r="CG1056">
            <v>0</v>
          </cell>
          <cell r="CH1056">
            <v>0</v>
          </cell>
          <cell r="CI1056">
            <v>0</v>
          </cell>
          <cell r="CK1056">
            <v>0</v>
          </cell>
          <cell r="CL1056">
            <v>0</v>
          </cell>
          <cell r="CM1056">
            <v>0</v>
          </cell>
          <cell r="CO1056" t="str">
            <v>OLD</v>
          </cell>
        </row>
        <row r="1057">
          <cell r="D1057" t="str">
            <v>WR-B124</v>
          </cell>
          <cell r="E1057" t="str">
            <v>DC</v>
          </cell>
          <cell r="F1057" t="str">
            <v>DC2</v>
          </cell>
          <cell r="G1057" t="str">
            <v>Rushita</v>
          </cell>
          <cell r="AM1057">
            <v>0</v>
          </cell>
          <cell r="AR1057">
            <v>0</v>
          </cell>
          <cell r="AS1057">
            <v>0</v>
          </cell>
          <cell r="AT1057">
            <v>0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  <cell r="BA1057">
            <v>0</v>
          </cell>
          <cell r="BB1057">
            <v>0</v>
          </cell>
          <cell r="BC1057">
            <v>0</v>
          </cell>
          <cell r="BD1057">
            <v>0</v>
          </cell>
          <cell r="BE1057">
            <v>0</v>
          </cell>
          <cell r="BF1057">
            <v>0</v>
          </cell>
          <cell r="BG1057">
            <v>0</v>
          </cell>
          <cell r="BH1057">
            <v>0</v>
          </cell>
          <cell r="BI1057">
            <v>0</v>
          </cell>
          <cell r="BJ1057">
            <v>0</v>
          </cell>
          <cell r="BK1057">
            <v>0</v>
          </cell>
          <cell r="BL1057">
            <v>0</v>
          </cell>
          <cell r="BM1057">
            <v>0</v>
          </cell>
          <cell r="BN1057">
            <v>0</v>
          </cell>
          <cell r="BO1057">
            <v>0</v>
          </cell>
          <cell r="BP1057">
            <v>0</v>
          </cell>
          <cell r="BQ1057">
            <v>0</v>
          </cell>
          <cell r="BR1057">
            <v>0</v>
          </cell>
          <cell r="BS1057">
            <v>0</v>
          </cell>
          <cell r="BT1057">
            <v>0</v>
          </cell>
          <cell r="BU1057">
            <v>0</v>
          </cell>
          <cell r="BV1057">
            <v>0</v>
          </cell>
          <cell r="BW1057">
            <v>0</v>
          </cell>
          <cell r="CB1057">
            <v>0</v>
          </cell>
          <cell r="CC1057">
            <v>0</v>
          </cell>
          <cell r="CD1057">
            <v>0</v>
          </cell>
          <cell r="CE1057">
            <v>0</v>
          </cell>
          <cell r="CF1057">
            <v>0</v>
          </cell>
          <cell r="CG1057">
            <v>0</v>
          </cell>
          <cell r="CH1057">
            <v>0</v>
          </cell>
          <cell r="CI1057">
            <v>0</v>
          </cell>
          <cell r="CK1057">
            <v>0</v>
          </cell>
          <cell r="CL1057">
            <v>0</v>
          </cell>
          <cell r="CM1057">
            <v>0</v>
          </cell>
          <cell r="CO1057" t="str">
            <v>OLD</v>
          </cell>
        </row>
        <row r="1058">
          <cell r="D1058" t="str">
            <v>Z4J</v>
          </cell>
          <cell r="E1058" t="str">
            <v>DC</v>
          </cell>
          <cell r="F1058" t="str">
            <v>DC2</v>
          </cell>
          <cell r="G1058" t="str">
            <v>Rushita</v>
          </cell>
          <cell r="AM1058">
            <v>0</v>
          </cell>
          <cell r="AR1058">
            <v>0</v>
          </cell>
          <cell r="AS1058">
            <v>0</v>
          </cell>
          <cell r="AT1058">
            <v>0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  <cell r="BA1058">
            <v>0</v>
          </cell>
          <cell r="BB1058">
            <v>0</v>
          </cell>
          <cell r="BC1058">
            <v>0</v>
          </cell>
          <cell r="BD1058">
            <v>0</v>
          </cell>
          <cell r="BE1058">
            <v>0</v>
          </cell>
          <cell r="BF1058">
            <v>0</v>
          </cell>
          <cell r="BG1058">
            <v>0</v>
          </cell>
          <cell r="BH1058">
            <v>0</v>
          </cell>
          <cell r="BI1058">
            <v>0</v>
          </cell>
          <cell r="BJ1058">
            <v>0</v>
          </cell>
          <cell r="BK1058">
            <v>0</v>
          </cell>
          <cell r="BL1058">
            <v>0</v>
          </cell>
          <cell r="BM1058">
            <v>0</v>
          </cell>
          <cell r="BN1058">
            <v>0</v>
          </cell>
          <cell r="BO1058">
            <v>0</v>
          </cell>
          <cell r="BP1058">
            <v>0</v>
          </cell>
          <cell r="BQ1058">
            <v>0</v>
          </cell>
          <cell r="BR1058">
            <v>0</v>
          </cell>
          <cell r="BS1058">
            <v>0</v>
          </cell>
          <cell r="BT1058">
            <v>0</v>
          </cell>
          <cell r="BU1058">
            <v>0</v>
          </cell>
          <cell r="BV1058">
            <v>0</v>
          </cell>
          <cell r="BW1058">
            <v>0</v>
          </cell>
          <cell r="CB1058">
            <v>0</v>
          </cell>
          <cell r="CC1058">
            <v>0</v>
          </cell>
          <cell r="CD1058">
            <v>0</v>
          </cell>
          <cell r="CE1058">
            <v>0</v>
          </cell>
          <cell r="CF1058">
            <v>0</v>
          </cell>
          <cell r="CG1058">
            <v>0</v>
          </cell>
          <cell r="CH1058">
            <v>0</v>
          </cell>
          <cell r="CI1058">
            <v>0</v>
          </cell>
          <cell r="CK1058">
            <v>0</v>
          </cell>
          <cell r="CL1058">
            <v>0</v>
          </cell>
          <cell r="CM1058">
            <v>0</v>
          </cell>
          <cell r="CO1058" t="str">
            <v>OLD</v>
          </cell>
        </row>
        <row r="1059">
          <cell r="D1059" t="str">
            <v>Z4X</v>
          </cell>
          <cell r="E1059" t="str">
            <v>DC</v>
          </cell>
          <cell r="F1059" t="str">
            <v>DC2</v>
          </cell>
          <cell r="G1059" t="str">
            <v>Rushita</v>
          </cell>
          <cell r="AM1059">
            <v>0</v>
          </cell>
          <cell r="AR1059">
            <v>0</v>
          </cell>
          <cell r="AS1059">
            <v>0</v>
          </cell>
          <cell r="AT1059">
            <v>0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C1059">
            <v>0</v>
          </cell>
          <cell r="BD1059">
            <v>0</v>
          </cell>
          <cell r="BE1059">
            <v>0</v>
          </cell>
          <cell r="BF1059">
            <v>0</v>
          </cell>
          <cell r="BG1059">
            <v>0</v>
          </cell>
          <cell r="BH1059">
            <v>0</v>
          </cell>
          <cell r="BI1059">
            <v>0</v>
          </cell>
          <cell r="BJ1059">
            <v>0</v>
          </cell>
          <cell r="BK1059">
            <v>0</v>
          </cell>
          <cell r="BL1059">
            <v>0</v>
          </cell>
          <cell r="BM1059">
            <v>0</v>
          </cell>
          <cell r="BN1059">
            <v>0</v>
          </cell>
          <cell r="BO1059">
            <v>0</v>
          </cell>
          <cell r="BP1059">
            <v>0</v>
          </cell>
          <cell r="BQ1059">
            <v>0</v>
          </cell>
          <cell r="BR1059">
            <v>0</v>
          </cell>
          <cell r="BS1059">
            <v>0</v>
          </cell>
          <cell r="BT1059">
            <v>0</v>
          </cell>
          <cell r="BU1059">
            <v>0</v>
          </cell>
          <cell r="BV1059">
            <v>0</v>
          </cell>
          <cell r="BW1059">
            <v>0</v>
          </cell>
          <cell r="CB1059">
            <v>0</v>
          </cell>
          <cell r="CC1059">
            <v>0</v>
          </cell>
          <cell r="CD1059">
            <v>0</v>
          </cell>
          <cell r="CE1059">
            <v>0</v>
          </cell>
          <cell r="CF1059">
            <v>0</v>
          </cell>
          <cell r="CG1059">
            <v>0</v>
          </cell>
          <cell r="CH1059">
            <v>0</v>
          </cell>
          <cell r="CI1059">
            <v>0</v>
          </cell>
          <cell r="CK1059">
            <v>0</v>
          </cell>
          <cell r="CL1059">
            <v>0</v>
          </cell>
          <cell r="CM1059">
            <v>0</v>
          </cell>
          <cell r="CO1059" t="str">
            <v>OLD</v>
          </cell>
        </row>
        <row r="1060">
          <cell r="D1060" t="str">
            <v>ZS4</v>
          </cell>
          <cell r="E1060" t="str">
            <v>DC</v>
          </cell>
          <cell r="F1060" t="str">
            <v>DC2</v>
          </cell>
          <cell r="G1060" t="str">
            <v>Rushita</v>
          </cell>
          <cell r="AM1060">
            <v>0</v>
          </cell>
          <cell r="AR1060">
            <v>0</v>
          </cell>
          <cell r="AS1060">
            <v>0</v>
          </cell>
          <cell r="AT1060">
            <v>0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C1060">
            <v>0</v>
          </cell>
          <cell r="BD1060">
            <v>0</v>
          </cell>
          <cell r="BE1060">
            <v>0</v>
          </cell>
          <cell r="BF1060">
            <v>0</v>
          </cell>
          <cell r="BG1060">
            <v>0</v>
          </cell>
          <cell r="BH1060">
            <v>0</v>
          </cell>
          <cell r="BI1060">
            <v>0</v>
          </cell>
          <cell r="BJ1060">
            <v>0</v>
          </cell>
          <cell r="BK1060">
            <v>0</v>
          </cell>
          <cell r="BL1060">
            <v>0</v>
          </cell>
          <cell r="BM1060">
            <v>0</v>
          </cell>
          <cell r="BN1060">
            <v>0</v>
          </cell>
          <cell r="BO1060">
            <v>0</v>
          </cell>
          <cell r="BP1060">
            <v>0</v>
          </cell>
          <cell r="BQ1060">
            <v>0</v>
          </cell>
          <cell r="BR1060">
            <v>0</v>
          </cell>
          <cell r="BS1060">
            <v>0</v>
          </cell>
          <cell r="BT1060">
            <v>0</v>
          </cell>
          <cell r="BU1060">
            <v>0</v>
          </cell>
          <cell r="BV1060">
            <v>0</v>
          </cell>
          <cell r="BW1060">
            <v>0</v>
          </cell>
          <cell r="CB1060">
            <v>0</v>
          </cell>
          <cell r="CC1060">
            <v>0</v>
          </cell>
          <cell r="CD1060">
            <v>0</v>
          </cell>
          <cell r="CE1060">
            <v>0</v>
          </cell>
          <cell r="CF1060">
            <v>0</v>
          </cell>
          <cell r="CG1060">
            <v>0</v>
          </cell>
          <cell r="CH1060">
            <v>0</v>
          </cell>
          <cell r="CI1060">
            <v>0</v>
          </cell>
          <cell r="CK1060">
            <v>0</v>
          </cell>
          <cell r="CL1060">
            <v>0</v>
          </cell>
          <cell r="CM1060">
            <v>0</v>
          </cell>
          <cell r="CO1060" t="str">
            <v>OLD</v>
          </cell>
        </row>
        <row r="1061">
          <cell r="D1061" t="str">
            <v>JMT-123</v>
          </cell>
          <cell r="E1061" t="str">
            <v>DC</v>
          </cell>
          <cell r="F1061" t="str">
            <v>DC2</v>
          </cell>
          <cell r="G1061" t="str">
            <v>Rushita</v>
          </cell>
          <cell r="AM1061">
            <v>0</v>
          </cell>
          <cell r="AR1061">
            <v>0</v>
          </cell>
          <cell r="AS1061">
            <v>0</v>
          </cell>
          <cell r="AT1061">
            <v>0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C1061">
            <v>0</v>
          </cell>
          <cell r="BD1061">
            <v>0</v>
          </cell>
          <cell r="BE1061">
            <v>0</v>
          </cell>
          <cell r="BF1061">
            <v>0</v>
          </cell>
          <cell r="BG1061">
            <v>0</v>
          </cell>
          <cell r="BH1061">
            <v>0</v>
          </cell>
          <cell r="BI1061">
            <v>0</v>
          </cell>
          <cell r="BJ1061">
            <v>0</v>
          </cell>
          <cell r="BK1061">
            <v>0</v>
          </cell>
          <cell r="BL1061">
            <v>0</v>
          </cell>
          <cell r="BM1061">
            <v>0</v>
          </cell>
          <cell r="BN1061">
            <v>0</v>
          </cell>
          <cell r="BO1061">
            <v>0</v>
          </cell>
          <cell r="BP1061">
            <v>0</v>
          </cell>
          <cell r="BQ1061">
            <v>0</v>
          </cell>
          <cell r="BR1061">
            <v>0</v>
          </cell>
          <cell r="BS1061">
            <v>0</v>
          </cell>
          <cell r="BT1061">
            <v>0</v>
          </cell>
          <cell r="BU1061">
            <v>0</v>
          </cell>
          <cell r="BV1061">
            <v>0</v>
          </cell>
          <cell r="BW1061">
            <v>0</v>
          </cell>
          <cell r="CB1061">
            <v>0</v>
          </cell>
          <cell r="CC1061">
            <v>0</v>
          </cell>
          <cell r="CD1061">
            <v>0</v>
          </cell>
          <cell r="CE1061">
            <v>0</v>
          </cell>
          <cell r="CF1061">
            <v>0</v>
          </cell>
          <cell r="CG1061">
            <v>0</v>
          </cell>
          <cell r="CH1061">
            <v>0</v>
          </cell>
          <cell r="CI1061">
            <v>0</v>
          </cell>
          <cell r="CK1061">
            <v>0</v>
          </cell>
          <cell r="CL1061">
            <v>0</v>
          </cell>
          <cell r="CM1061">
            <v>0</v>
          </cell>
          <cell r="CO1061" t="str">
            <v>OLD</v>
          </cell>
        </row>
        <row r="1062">
          <cell r="D1062" t="str">
            <v>JMT-125</v>
          </cell>
          <cell r="E1062" t="str">
            <v>DC</v>
          </cell>
          <cell r="F1062" t="str">
            <v>DC2</v>
          </cell>
          <cell r="G1062" t="str">
            <v>Rushita</v>
          </cell>
          <cell r="AM1062">
            <v>0</v>
          </cell>
          <cell r="AR1062">
            <v>0</v>
          </cell>
          <cell r="AS1062">
            <v>0</v>
          </cell>
          <cell r="AT1062">
            <v>0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C1062">
            <v>0</v>
          </cell>
          <cell r="BD1062">
            <v>0</v>
          </cell>
          <cell r="BE1062">
            <v>0</v>
          </cell>
          <cell r="BF1062">
            <v>0</v>
          </cell>
          <cell r="BG1062">
            <v>0</v>
          </cell>
          <cell r="BH1062">
            <v>0</v>
          </cell>
          <cell r="BI1062">
            <v>0</v>
          </cell>
          <cell r="BJ1062">
            <v>0</v>
          </cell>
          <cell r="BK1062">
            <v>0</v>
          </cell>
          <cell r="BL1062">
            <v>0</v>
          </cell>
          <cell r="BM1062">
            <v>0</v>
          </cell>
          <cell r="BN1062">
            <v>0</v>
          </cell>
          <cell r="BO1062">
            <v>0</v>
          </cell>
          <cell r="BP1062">
            <v>0</v>
          </cell>
          <cell r="BQ1062">
            <v>0</v>
          </cell>
          <cell r="BR1062">
            <v>0</v>
          </cell>
          <cell r="BS1062">
            <v>0</v>
          </cell>
          <cell r="BT1062">
            <v>0</v>
          </cell>
          <cell r="BU1062">
            <v>0</v>
          </cell>
          <cell r="BV1062">
            <v>0</v>
          </cell>
          <cell r="BW1062">
            <v>0</v>
          </cell>
          <cell r="CB1062">
            <v>0</v>
          </cell>
          <cell r="CC1062">
            <v>0</v>
          </cell>
          <cell r="CD1062">
            <v>0</v>
          </cell>
          <cell r="CE1062">
            <v>0</v>
          </cell>
          <cell r="CF1062">
            <v>0</v>
          </cell>
          <cell r="CG1062">
            <v>0</v>
          </cell>
          <cell r="CH1062">
            <v>0</v>
          </cell>
          <cell r="CI1062">
            <v>0</v>
          </cell>
          <cell r="CK1062">
            <v>0</v>
          </cell>
          <cell r="CL1062">
            <v>0</v>
          </cell>
          <cell r="CM1062">
            <v>0</v>
          </cell>
          <cell r="CO1062" t="str">
            <v>OLD</v>
          </cell>
        </row>
        <row r="1063">
          <cell r="D1063" t="str">
            <v>JMT-126</v>
          </cell>
          <cell r="E1063" t="str">
            <v>DC</v>
          </cell>
          <cell r="F1063" t="str">
            <v>DC2</v>
          </cell>
          <cell r="G1063" t="str">
            <v>Rushita</v>
          </cell>
          <cell r="AM1063">
            <v>0</v>
          </cell>
          <cell r="AR1063">
            <v>0</v>
          </cell>
          <cell r="AS1063">
            <v>0</v>
          </cell>
          <cell r="AT1063">
            <v>0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C1063">
            <v>0</v>
          </cell>
          <cell r="BD1063">
            <v>0</v>
          </cell>
          <cell r="BE1063">
            <v>0</v>
          </cell>
          <cell r="BF1063">
            <v>0</v>
          </cell>
          <cell r="BG1063">
            <v>0</v>
          </cell>
          <cell r="BH1063">
            <v>0</v>
          </cell>
          <cell r="BI1063">
            <v>0</v>
          </cell>
          <cell r="BJ1063">
            <v>0</v>
          </cell>
          <cell r="BK1063">
            <v>0</v>
          </cell>
          <cell r="BL1063">
            <v>0</v>
          </cell>
          <cell r="BM1063">
            <v>0</v>
          </cell>
          <cell r="BN1063">
            <v>0</v>
          </cell>
          <cell r="BO1063">
            <v>0</v>
          </cell>
          <cell r="BP1063">
            <v>0</v>
          </cell>
          <cell r="BQ1063">
            <v>0</v>
          </cell>
          <cell r="BR1063">
            <v>0</v>
          </cell>
          <cell r="BS1063">
            <v>0</v>
          </cell>
          <cell r="BT1063">
            <v>0</v>
          </cell>
          <cell r="BU1063">
            <v>0</v>
          </cell>
          <cell r="BV1063">
            <v>0</v>
          </cell>
          <cell r="BW1063">
            <v>0</v>
          </cell>
          <cell r="CB1063">
            <v>0</v>
          </cell>
          <cell r="CC1063">
            <v>0</v>
          </cell>
          <cell r="CD1063">
            <v>0</v>
          </cell>
          <cell r="CE1063">
            <v>0</v>
          </cell>
          <cell r="CF1063">
            <v>0</v>
          </cell>
          <cell r="CG1063">
            <v>0</v>
          </cell>
          <cell r="CH1063">
            <v>0</v>
          </cell>
          <cell r="CI1063">
            <v>0</v>
          </cell>
          <cell r="CK1063">
            <v>0</v>
          </cell>
          <cell r="CL1063">
            <v>0</v>
          </cell>
          <cell r="CM1063">
            <v>0</v>
          </cell>
          <cell r="CO1063" t="str">
            <v>OLD</v>
          </cell>
        </row>
        <row r="1064">
          <cell r="D1064" t="str">
            <v>JMT-127</v>
          </cell>
          <cell r="E1064" t="str">
            <v>DC</v>
          </cell>
          <cell r="F1064" t="str">
            <v>DC2</v>
          </cell>
          <cell r="G1064" t="str">
            <v>Rushita</v>
          </cell>
          <cell r="AM1064">
            <v>0</v>
          </cell>
          <cell r="AR1064">
            <v>0</v>
          </cell>
          <cell r="AS1064">
            <v>0</v>
          </cell>
          <cell r="AT1064">
            <v>0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C1064">
            <v>0</v>
          </cell>
          <cell r="BD1064">
            <v>0</v>
          </cell>
          <cell r="BE1064">
            <v>0</v>
          </cell>
          <cell r="BF1064">
            <v>0</v>
          </cell>
          <cell r="BG1064">
            <v>0</v>
          </cell>
          <cell r="BH1064">
            <v>0</v>
          </cell>
          <cell r="BI1064">
            <v>0</v>
          </cell>
          <cell r="BJ1064">
            <v>0</v>
          </cell>
          <cell r="BK1064">
            <v>0</v>
          </cell>
          <cell r="BL1064">
            <v>0</v>
          </cell>
          <cell r="BM1064">
            <v>0</v>
          </cell>
          <cell r="BN1064">
            <v>0</v>
          </cell>
          <cell r="BO1064">
            <v>0</v>
          </cell>
          <cell r="BP1064">
            <v>0</v>
          </cell>
          <cell r="BQ1064">
            <v>0</v>
          </cell>
          <cell r="BR1064">
            <v>0</v>
          </cell>
          <cell r="BS1064">
            <v>0</v>
          </cell>
          <cell r="BT1064">
            <v>0</v>
          </cell>
          <cell r="BU1064">
            <v>0</v>
          </cell>
          <cell r="BV1064">
            <v>0</v>
          </cell>
          <cell r="BW1064">
            <v>0</v>
          </cell>
          <cell r="CB1064">
            <v>0</v>
          </cell>
          <cell r="CC1064">
            <v>0</v>
          </cell>
          <cell r="CD1064">
            <v>0</v>
          </cell>
          <cell r="CE1064">
            <v>0</v>
          </cell>
          <cell r="CF1064">
            <v>0</v>
          </cell>
          <cell r="CG1064">
            <v>0</v>
          </cell>
          <cell r="CH1064">
            <v>0</v>
          </cell>
          <cell r="CI1064">
            <v>0</v>
          </cell>
          <cell r="CK1064">
            <v>0</v>
          </cell>
          <cell r="CL1064">
            <v>0</v>
          </cell>
          <cell r="CM1064">
            <v>0</v>
          </cell>
          <cell r="CO1064" t="str">
            <v>OLD</v>
          </cell>
        </row>
        <row r="1065">
          <cell r="D1065" t="str">
            <v>JMT-130</v>
          </cell>
          <cell r="E1065" t="str">
            <v>DC</v>
          </cell>
          <cell r="F1065" t="str">
            <v>DC2</v>
          </cell>
          <cell r="G1065" t="str">
            <v>Rushita</v>
          </cell>
          <cell r="AM1065">
            <v>0</v>
          </cell>
          <cell r="AR1065">
            <v>0</v>
          </cell>
          <cell r="AS1065">
            <v>0</v>
          </cell>
          <cell r="AT1065">
            <v>0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C1065">
            <v>0</v>
          </cell>
          <cell r="BD1065">
            <v>0</v>
          </cell>
          <cell r="BE1065">
            <v>0</v>
          </cell>
          <cell r="BF1065">
            <v>0</v>
          </cell>
          <cell r="BG1065">
            <v>0</v>
          </cell>
          <cell r="BH1065">
            <v>0</v>
          </cell>
          <cell r="BI1065">
            <v>0</v>
          </cell>
          <cell r="BJ1065">
            <v>0</v>
          </cell>
          <cell r="BK1065">
            <v>0</v>
          </cell>
          <cell r="BL1065">
            <v>0</v>
          </cell>
          <cell r="BM1065">
            <v>0</v>
          </cell>
          <cell r="BN1065">
            <v>0</v>
          </cell>
          <cell r="BO1065">
            <v>0</v>
          </cell>
          <cell r="BP1065">
            <v>0</v>
          </cell>
          <cell r="BQ1065">
            <v>0</v>
          </cell>
          <cell r="BR1065">
            <v>0</v>
          </cell>
          <cell r="BS1065">
            <v>0</v>
          </cell>
          <cell r="BT1065">
            <v>0</v>
          </cell>
          <cell r="BU1065">
            <v>0</v>
          </cell>
          <cell r="BV1065">
            <v>0</v>
          </cell>
          <cell r="BW1065">
            <v>0</v>
          </cell>
          <cell r="CB1065">
            <v>0</v>
          </cell>
          <cell r="CC1065">
            <v>0</v>
          </cell>
          <cell r="CD1065">
            <v>0</v>
          </cell>
          <cell r="CE1065">
            <v>0</v>
          </cell>
          <cell r="CF1065">
            <v>0</v>
          </cell>
          <cell r="CG1065">
            <v>0</v>
          </cell>
          <cell r="CH1065">
            <v>0</v>
          </cell>
          <cell r="CI1065">
            <v>0</v>
          </cell>
          <cell r="CK1065">
            <v>0</v>
          </cell>
          <cell r="CL1065">
            <v>0</v>
          </cell>
          <cell r="CM1065">
            <v>0</v>
          </cell>
          <cell r="CO1065" t="str">
            <v>OLD</v>
          </cell>
        </row>
        <row r="1066">
          <cell r="D1066" t="str">
            <v>JMT-131</v>
          </cell>
          <cell r="E1066" t="str">
            <v>DC</v>
          </cell>
          <cell r="F1066" t="str">
            <v>DC2</v>
          </cell>
          <cell r="G1066" t="str">
            <v>Rushita</v>
          </cell>
          <cell r="AM1066">
            <v>0</v>
          </cell>
          <cell r="AR1066">
            <v>0</v>
          </cell>
          <cell r="AS1066">
            <v>0</v>
          </cell>
          <cell r="AT1066">
            <v>0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C1066">
            <v>0</v>
          </cell>
          <cell r="BD1066">
            <v>0</v>
          </cell>
          <cell r="BE1066">
            <v>0</v>
          </cell>
          <cell r="BF1066">
            <v>0</v>
          </cell>
          <cell r="BG1066">
            <v>0</v>
          </cell>
          <cell r="BH1066">
            <v>0</v>
          </cell>
          <cell r="BI1066">
            <v>0</v>
          </cell>
          <cell r="BJ1066">
            <v>0</v>
          </cell>
          <cell r="BK1066">
            <v>0</v>
          </cell>
          <cell r="BL1066">
            <v>0</v>
          </cell>
          <cell r="BM1066">
            <v>0</v>
          </cell>
          <cell r="BN1066">
            <v>0</v>
          </cell>
          <cell r="BO1066">
            <v>0</v>
          </cell>
          <cell r="BP1066">
            <v>0</v>
          </cell>
          <cell r="BQ1066">
            <v>0</v>
          </cell>
          <cell r="BR1066">
            <v>0</v>
          </cell>
          <cell r="BS1066">
            <v>0</v>
          </cell>
          <cell r="BT1066">
            <v>0</v>
          </cell>
          <cell r="BU1066">
            <v>0</v>
          </cell>
          <cell r="BV1066">
            <v>0</v>
          </cell>
          <cell r="BW1066">
            <v>0</v>
          </cell>
          <cell r="CB1066">
            <v>0</v>
          </cell>
          <cell r="CC1066">
            <v>0</v>
          </cell>
          <cell r="CD1066">
            <v>0</v>
          </cell>
          <cell r="CE1066">
            <v>0</v>
          </cell>
          <cell r="CF1066">
            <v>0</v>
          </cell>
          <cell r="CG1066">
            <v>0</v>
          </cell>
          <cell r="CH1066">
            <v>0</v>
          </cell>
          <cell r="CI1066">
            <v>0</v>
          </cell>
          <cell r="CK1066">
            <v>0</v>
          </cell>
          <cell r="CL1066">
            <v>0</v>
          </cell>
          <cell r="CM1066">
            <v>0</v>
          </cell>
          <cell r="CO1066" t="str">
            <v>OLD</v>
          </cell>
        </row>
        <row r="1067">
          <cell r="D1067" t="str">
            <v>JMT-133</v>
          </cell>
          <cell r="E1067" t="str">
            <v>DC</v>
          </cell>
          <cell r="F1067" t="str">
            <v>DC2</v>
          </cell>
          <cell r="G1067" t="str">
            <v>Rushita</v>
          </cell>
          <cell r="AM1067">
            <v>0</v>
          </cell>
          <cell r="AR1067">
            <v>0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C1067">
            <v>0</v>
          </cell>
          <cell r="BD1067">
            <v>0</v>
          </cell>
          <cell r="BE1067">
            <v>0</v>
          </cell>
          <cell r="BF1067">
            <v>0</v>
          </cell>
          <cell r="BG1067">
            <v>0</v>
          </cell>
          <cell r="BH1067">
            <v>0</v>
          </cell>
          <cell r="BI1067">
            <v>0</v>
          </cell>
          <cell r="BJ1067">
            <v>0</v>
          </cell>
          <cell r="BK1067">
            <v>0</v>
          </cell>
          <cell r="BL1067">
            <v>0</v>
          </cell>
          <cell r="BM1067">
            <v>0</v>
          </cell>
          <cell r="BN1067">
            <v>0</v>
          </cell>
          <cell r="BO1067">
            <v>0</v>
          </cell>
          <cell r="BP1067">
            <v>0</v>
          </cell>
          <cell r="BQ1067">
            <v>0</v>
          </cell>
          <cell r="BR1067">
            <v>0</v>
          </cell>
          <cell r="BS1067">
            <v>0</v>
          </cell>
          <cell r="BT1067">
            <v>0</v>
          </cell>
          <cell r="BU1067">
            <v>0</v>
          </cell>
          <cell r="BV1067">
            <v>0</v>
          </cell>
          <cell r="BW1067">
            <v>0</v>
          </cell>
          <cell r="CB1067">
            <v>0</v>
          </cell>
          <cell r="CC1067">
            <v>0</v>
          </cell>
          <cell r="CD1067">
            <v>0</v>
          </cell>
          <cell r="CE1067">
            <v>0</v>
          </cell>
          <cell r="CF1067">
            <v>0</v>
          </cell>
          <cell r="CG1067">
            <v>0</v>
          </cell>
          <cell r="CH1067">
            <v>0</v>
          </cell>
          <cell r="CI1067">
            <v>0</v>
          </cell>
          <cell r="CK1067">
            <v>0</v>
          </cell>
          <cell r="CL1067">
            <v>0</v>
          </cell>
          <cell r="CM1067">
            <v>0</v>
          </cell>
          <cell r="CO1067" t="str">
            <v>OLD</v>
          </cell>
        </row>
        <row r="1068">
          <cell r="D1068" t="str">
            <v>FAB-08</v>
          </cell>
          <cell r="E1068" t="str">
            <v>DC</v>
          </cell>
          <cell r="F1068" t="str">
            <v>DC2</v>
          </cell>
          <cell r="G1068" t="str">
            <v>Rushita</v>
          </cell>
          <cell r="AM1068">
            <v>0</v>
          </cell>
          <cell r="AR1068">
            <v>0</v>
          </cell>
          <cell r="AS1068">
            <v>0</v>
          </cell>
          <cell r="AT1068">
            <v>0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C1068">
            <v>0</v>
          </cell>
          <cell r="BD1068">
            <v>0</v>
          </cell>
          <cell r="BE1068">
            <v>0</v>
          </cell>
          <cell r="BF1068">
            <v>0</v>
          </cell>
          <cell r="BG1068">
            <v>0</v>
          </cell>
          <cell r="BH1068">
            <v>0</v>
          </cell>
          <cell r="BI1068">
            <v>0</v>
          </cell>
          <cell r="BJ1068">
            <v>0</v>
          </cell>
          <cell r="BK1068">
            <v>0</v>
          </cell>
          <cell r="BL1068">
            <v>0</v>
          </cell>
          <cell r="BM1068">
            <v>0</v>
          </cell>
          <cell r="BN1068">
            <v>0</v>
          </cell>
          <cell r="BO1068">
            <v>0</v>
          </cell>
          <cell r="BP1068">
            <v>0</v>
          </cell>
          <cell r="BQ1068">
            <v>0</v>
          </cell>
          <cell r="BR1068">
            <v>0</v>
          </cell>
          <cell r="BS1068">
            <v>0</v>
          </cell>
          <cell r="BT1068">
            <v>0</v>
          </cell>
          <cell r="BU1068">
            <v>0</v>
          </cell>
          <cell r="BV1068">
            <v>0</v>
          </cell>
          <cell r="BW1068">
            <v>0</v>
          </cell>
          <cell r="CB1068">
            <v>0</v>
          </cell>
          <cell r="CC1068">
            <v>0</v>
          </cell>
          <cell r="CD1068">
            <v>0</v>
          </cell>
          <cell r="CE1068">
            <v>0</v>
          </cell>
          <cell r="CF1068">
            <v>0</v>
          </cell>
          <cell r="CG1068">
            <v>0</v>
          </cell>
          <cell r="CH1068">
            <v>0</v>
          </cell>
          <cell r="CI1068">
            <v>0</v>
          </cell>
          <cell r="CK1068">
            <v>0</v>
          </cell>
          <cell r="CL1068">
            <v>0</v>
          </cell>
          <cell r="CM1068">
            <v>0</v>
          </cell>
          <cell r="CO1068" t="str">
            <v>OLD</v>
          </cell>
        </row>
        <row r="1069">
          <cell r="D1069" t="str">
            <v>JMT-140</v>
          </cell>
          <cell r="E1069" t="str">
            <v>DC</v>
          </cell>
          <cell r="F1069" t="str">
            <v>DC2</v>
          </cell>
          <cell r="G1069" t="str">
            <v>Rushita</v>
          </cell>
          <cell r="AM1069">
            <v>0</v>
          </cell>
          <cell r="AR1069">
            <v>0</v>
          </cell>
          <cell r="AS1069">
            <v>0</v>
          </cell>
          <cell r="AT1069">
            <v>0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C1069">
            <v>0</v>
          </cell>
          <cell r="BD1069">
            <v>0</v>
          </cell>
          <cell r="BE1069">
            <v>0</v>
          </cell>
          <cell r="BF1069">
            <v>0</v>
          </cell>
          <cell r="BG1069">
            <v>0</v>
          </cell>
          <cell r="BH1069">
            <v>0</v>
          </cell>
          <cell r="BI1069">
            <v>0</v>
          </cell>
          <cell r="BJ1069">
            <v>0</v>
          </cell>
          <cell r="BK1069">
            <v>0</v>
          </cell>
          <cell r="BL1069">
            <v>0</v>
          </cell>
          <cell r="BM1069">
            <v>0</v>
          </cell>
          <cell r="BN1069">
            <v>0</v>
          </cell>
          <cell r="BO1069">
            <v>0</v>
          </cell>
          <cell r="BP1069">
            <v>0</v>
          </cell>
          <cell r="BQ1069">
            <v>0</v>
          </cell>
          <cell r="BR1069">
            <v>0</v>
          </cell>
          <cell r="BS1069">
            <v>0</v>
          </cell>
          <cell r="BT1069">
            <v>0</v>
          </cell>
          <cell r="BU1069">
            <v>0</v>
          </cell>
          <cell r="BV1069">
            <v>0</v>
          </cell>
          <cell r="BW1069">
            <v>0</v>
          </cell>
          <cell r="CB1069">
            <v>0</v>
          </cell>
          <cell r="CC1069">
            <v>0</v>
          </cell>
          <cell r="CD1069">
            <v>0</v>
          </cell>
          <cell r="CE1069">
            <v>0</v>
          </cell>
          <cell r="CF1069">
            <v>0</v>
          </cell>
          <cell r="CG1069">
            <v>0</v>
          </cell>
          <cell r="CH1069">
            <v>0</v>
          </cell>
          <cell r="CI1069">
            <v>0</v>
          </cell>
          <cell r="CK1069">
            <v>0</v>
          </cell>
          <cell r="CL1069">
            <v>0</v>
          </cell>
          <cell r="CM1069">
            <v>0</v>
          </cell>
          <cell r="CO1069" t="str">
            <v>OLD</v>
          </cell>
        </row>
        <row r="1070">
          <cell r="D1070" t="str">
            <v>JMT-142</v>
          </cell>
          <cell r="E1070" t="str">
            <v>DC</v>
          </cell>
          <cell r="F1070" t="str">
            <v>DC2</v>
          </cell>
          <cell r="G1070" t="str">
            <v>Rushita</v>
          </cell>
          <cell r="AM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C1070">
            <v>0</v>
          </cell>
          <cell r="BD1070">
            <v>0</v>
          </cell>
          <cell r="BE1070">
            <v>0</v>
          </cell>
          <cell r="BF1070">
            <v>0</v>
          </cell>
          <cell r="BG1070">
            <v>0</v>
          </cell>
          <cell r="BH1070">
            <v>0</v>
          </cell>
          <cell r="BI1070">
            <v>0</v>
          </cell>
          <cell r="BJ1070">
            <v>0</v>
          </cell>
          <cell r="BK1070">
            <v>0</v>
          </cell>
          <cell r="BL1070">
            <v>0</v>
          </cell>
          <cell r="BM1070">
            <v>0</v>
          </cell>
          <cell r="BN1070">
            <v>0</v>
          </cell>
          <cell r="BO1070">
            <v>0</v>
          </cell>
          <cell r="BP1070">
            <v>0</v>
          </cell>
          <cell r="BQ1070">
            <v>0</v>
          </cell>
          <cell r="BR1070">
            <v>0</v>
          </cell>
          <cell r="BS1070">
            <v>0</v>
          </cell>
          <cell r="BT1070">
            <v>0</v>
          </cell>
          <cell r="BU1070">
            <v>0</v>
          </cell>
          <cell r="BV1070">
            <v>0</v>
          </cell>
          <cell r="BW1070">
            <v>0</v>
          </cell>
          <cell r="CB1070">
            <v>0</v>
          </cell>
          <cell r="CC1070">
            <v>0</v>
          </cell>
          <cell r="CD1070">
            <v>0</v>
          </cell>
          <cell r="CE1070">
            <v>0</v>
          </cell>
          <cell r="CF1070">
            <v>0</v>
          </cell>
          <cell r="CG1070">
            <v>0</v>
          </cell>
          <cell r="CH1070">
            <v>0</v>
          </cell>
          <cell r="CI1070">
            <v>0</v>
          </cell>
          <cell r="CK1070">
            <v>0</v>
          </cell>
          <cell r="CL1070">
            <v>0</v>
          </cell>
          <cell r="CM1070">
            <v>0</v>
          </cell>
          <cell r="CO1070" t="str">
            <v>OLD</v>
          </cell>
        </row>
        <row r="1071">
          <cell r="D1071" t="str">
            <v>JMT-143</v>
          </cell>
          <cell r="E1071" t="str">
            <v>DC</v>
          </cell>
          <cell r="F1071" t="str">
            <v>DC2</v>
          </cell>
          <cell r="G1071" t="str">
            <v>Rushita</v>
          </cell>
          <cell r="AM1071">
            <v>0</v>
          </cell>
          <cell r="AR1071">
            <v>0</v>
          </cell>
          <cell r="AS1071">
            <v>0</v>
          </cell>
          <cell r="AT1071">
            <v>0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C1071">
            <v>0</v>
          </cell>
          <cell r="BD1071">
            <v>0</v>
          </cell>
          <cell r="BE1071">
            <v>0</v>
          </cell>
          <cell r="BF1071">
            <v>0</v>
          </cell>
          <cell r="BG1071">
            <v>0</v>
          </cell>
          <cell r="BH1071">
            <v>0</v>
          </cell>
          <cell r="BI1071">
            <v>0</v>
          </cell>
          <cell r="BJ1071">
            <v>0</v>
          </cell>
          <cell r="BK1071">
            <v>0</v>
          </cell>
          <cell r="BL1071">
            <v>0</v>
          </cell>
          <cell r="BM1071">
            <v>0</v>
          </cell>
          <cell r="BN1071">
            <v>0</v>
          </cell>
          <cell r="BO1071">
            <v>0</v>
          </cell>
          <cell r="BP1071">
            <v>0</v>
          </cell>
          <cell r="BQ1071">
            <v>0</v>
          </cell>
          <cell r="BR1071">
            <v>0</v>
          </cell>
          <cell r="BS1071">
            <v>0</v>
          </cell>
          <cell r="BT1071">
            <v>0</v>
          </cell>
          <cell r="BU1071">
            <v>0</v>
          </cell>
          <cell r="BV1071">
            <v>0</v>
          </cell>
          <cell r="BW1071">
            <v>0</v>
          </cell>
          <cell r="CB1071">
            <v>0</v>
          </cell>
          <cell r="CC1071">
            <v>0</v>
          </cell>
          <cell r="CD1071">
            <v>0</v>
          </cell>
          <cell r="CE1071">
            <v>0</v>
          </cell>
          <cell r="CF1071">
            <v>0</v>
          </cell>
          <cell r="CG1071">
            <v>0</v>
          </cell>
          <cell r="CH1071">
            <v>0</v>
          </cell>
          <cell r="CI1071">
            <v>0</v>
          </cell>
          <cell r="CK1071">
            <v>0</v>
          </cell>
          <cell r="CL1071">
            <v>0</v>
          </cell>
          <cell r="CM1071">
            <v>0</v>
          </cell>
          <cell r="CO1071" t="str">
            <v>OLD</v>
          </cell>
        </row>
        <row r="1072">
          <cell r="D1072" t="str">
            <v>FAB-30</v>
          </cell>
          <cell r="E1072" t="str">
            <v>DC</v>
          </cell>
          <cell r="F1072" t="str">
            <v>DC2</v>
          </cell>
          <cell r="G1072" t="str">
            <v>Rushita</v>
          </cell>
          <cell r="AM1072">
            <v>0</v>
          </cell>
          <cell r="AR1072">
            <v>0</v>
          </cell>
          <cell r="AS1072">
            <v>0</v>
          </cell>
          <cell r="AT1072">
            <v>0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C1072">
            <v>0</v>
          </cell>
          <cell r="BD1072">
            <v>0</v>
          </cell>
          <cell r="BE1072">
            <v>0</v>
          </cell>
          <cell r="BF1072">
            <v>0</v>
          </cell>
          <cell r="BG1072">
            <v>0</v>
          </cell>
          <cell r="BH1072">
            <v>0</v>
          </cell>
          <cell r="BI1072">
            <v>0</v>
          </cell>
          <cell r="BJ1072">
            <v>0</v>
          </cell>
          <cell r="BK1072">
            <v>0</v>
          </cell>
          <cell r="BL1072">
            <v>0</v>
          </cell>
          <cell r="BM1072">
            <v>0</v>
          </cell>
          <cell r="BN1072">
            <v>0</v>
          </cell>
          <cell r="BO1072">
            <v>0</v>
          </cell>
          <cell r="BP1072">
            <v>0</v>
          </cell>
          <cell r="BQ1072">
            <v>0</v>
          </cell>
          <cell r="BR1072">
            <v>0</v>
          </cell>
          <cell r="BS1072">
            <v>0</v>
          </cell>
          <cell r="BT1072">
            <v>0</v>
          </cell>
          <cell r="BU1072">
            <v>0</v>
          </cell>
          <cell r="BV1072">
            <v>0</v>
          </cell>
          <cell r="BW1072">
            <v>0</v>
          </cell>
          <cell r="CB1072">
            <v>0</v>
          </cell>
          <cell r="CC1072">
            <v>0</v>
          </cell>
          <cell r="CD1072">
            <v>0</v>
          </cell>
          <cell r="CE1072">
            <v>0</v>
          </cell>
          <cell r="CF1072">
            <v>0</v>
          </cell>
          <cell r="CG1072">
            <v>0</v>
          </cell>
          <cell r="CH1072">
            <v>0</v>
          </cell>
          <cell r="CI1072">
            <v>0</v>
          </cell>
          <cell r="CK1072">
            <v>0</v>
          </cell>
          <cell r="CL1072">
            <v>0</v>
          </cell>
          <cell r="CM1072">
            <v>0</v>
          </cell>
          <cell r="CO1072" t="str">
            <v>OLD</v>
          </cell>
        </row>
        <row r="1073">
          <cell r="D1073" t="str">
            <v>FAB-36</v>
          </cell>
          <cell r="E1073" t="str">
            <v>DC</v>
          </cell>
          <cell r="F1073" t="str">
            <v>DC2</v>
          </cell>
          <cell r="G1073" t="str">
            <v>Rushita</v>
          </cell>
          <cell r="AM1073">
            <v>0</v>
          </cell>
          <cell r="AR1073">
            <v>0</v>
          </cell>
          <cell r="AS1073">
            <v>0</v>
          </cell>
          <cell r="AT1073">
            <v>0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C1073">
            <v>0</v>
          </cell>
          <cell r="BD1073">
            <v>0</v>
          </cell>
          <cell r="BE1073">
            <v>0</v>
          </cell>
          <cell r="BF1073">
            <v>0</v>
          </cell>
          <cell r="BG1073">
            <v>0</v>
          </cell>
          <cell r="BH1073">
            <v>0</v>
          </cell>
          <cell r="BI1073">
            <v>0</v>
          </cell>
          <cell r="BJ1073">
            <v>0</v>
          </cell>
          <cell r="BK1073">
            <v>0</v>
          </cell>
          <cell r="BL1073">
            <v>0</v>
          </cell>
          <cell r="BM1073">
            <v>0</v>
          </cell>
          <cell r="BN1073">
            <v>0</v>
          </cell>
          <cell r="BO1073">
            <v>0</v>
          </cell>
          <cell r="BP1073">
            <v>0</v>
          </cell>
          <cell r="BQ1073">
            <v>0</v>
          </cell>
          <cell r="BR1073">
            <v>0</v>
          </cell>
          <cell r="BS1073">
            <v>0</v>
          </cell>
          <cell r="BT1073">
            <v>0</v>
          </cell>
          <cell r="BU1073">
            <v>0</v>
          </cell>
          <cell r="BV1073">
            <v>0</v>
          </cell>
          <cell r="BW1073">
            <v>0</v>
          </cell>
          <cell r="CB1073">
            <v>0</v>
          </cell>
          <cell r="CC1073">
            <v>0</v>
          </cell>
          <cell r="CD1073">
            <v>0</v>
          </cell>
          <cell r="CE1073">
            <v>0</v>
          </cell>
          <cell r="CF1073">
            <v>0</v>
          </cell>
          <cell r="CG1073">
            <v>0</v>
          </cell>
          <cell r="CH1073">
            <v>0</v>
          </cell>
          <cell r="CI1073">
            <v>0</v>
          </cell>
          <cell r="CK1073">
            <v>0</v>
          </cell>
          <cell r="CL1073">
            <v>0</v>
          </cell>
          <cell r="CM1073">
            <v>0</v>
          </cell>
          <cell r="CO1073" t="str">
            <v>OLD</v>
          </cell>
        </row>
        <row r="1074">
          <cell r="D1074" t="str">
            <v>PFI-04</v>
          </cell>
          <cell r="E1074" t="str">
            <v>DC</v>
          </cell>
          <cell r="F1074" t="str">
            <v>DC2</v>
          </cell>
          <cell r="G1074" t="str">
            <v>Rushita</v>
          </cell>
          <cell r="AM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C1074">
            <v>0</v>
          </cell>
          <cell r="BD1074">
            <v>0</v>
          </cell>
          <cell r="BE1074">
            <v>0</v>
          </cell>
          <cell r="BF1074">
            <v>0</v>
          </cell>
          <cell r="BG1074">
            <v>0</v>
          </cell>
          <cell r="BH1074">
            <v>0</v>
          </cell>
          <cell r="BI1074">
            <v>0</v>
          </cell>
          <cell r="BJ1074">
            <v>0</v>
          </cell>
          <cell r="BK1074">
            <v>0</v>
          </cell>
          <cell r="BL1074">
            <v>0</v>
          </cell>
          <cell r="BM1074">
            <v>0</v>
          </cell>
          <cell r="BN1074">
            <v>0</v>
          </cell>
          <cell r="BO1074">
            <v>0</v>
          </cell>
          <cell r="BP1074">
            <v>0</v>
          </cell>
          <cell r="BQ1074">
            <v>0</v>
          </cell>
          <cell r="BR1074">
            <v>0</v>
          </cell>
          <cell r="BS1074">
            <v>0</v>
          </cell>
          <cell r="BT1074">
            <v>0</v>
          </cell>
          <cell r="BU1074">
            <v>0</v>
          </cell>
          <cell r="BV1074">
            <v>0</v>
          </cell>
          <cell r="BW1074">
            <v>0</v>
          </cell>
          <cell r="CB1074">
            <v>0</v>
          </cell>
          <cell r="CC1074">
            <v>0</v>
          </cell>
          <cell r="CD1074">
            <v>0</v>
          </cell>
          <cell r="CE1074">
            <v>0</v>
          </cell>
          <cell r="CF1074">
            <v>0</v>
          </cell>
          <cell r="CG1074">
            <v>0</v>
          </cell>
          <cell r="CH1074">
            <v>0</v>
          </cell>
          <cell r="CI1074">
            <v>0</v>
          </cell>
          <cell r="CK1074">
            <v>0</v>
          </cell>
          <cell r="CL1074">
            <v>0</v>
          </cell>
          <cell r="CM1074">
            <v>0</v>
          </cell>
          <cell r="CO1074" t="str">
            <v>OLD</v>
          </cell>
        </row>
        <row r="1075">
          <cell r="D1075" t="str">
            <v>SBA-09</v>
          </cell>
          <cell r="E1075" t="str">
            <v>DC</v>
          </cell>
          <cell r="F1075" t="str">
            <v>DC2</v>
          </cell>
          <cell r="G1075" t="str">
            <v>Rushita</v>
          </cell>
          <cell r="AM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0</v>
          </cell>
          <cell r="BC1075">
            <v>0</v>
          </cell>
          <cell r="BD1075">
            <v>0</v>
          </cell>
          <cell r="BE1075">
            <v>0</v>
          </cell>
          <cell r="BF1075">
            <v>0</v>
          </cell>
          <cell r="BG1075">
            <v>0</v>
          </cell>
          <cell r="BH1075">
            <v>0</v>
          </cell>
          <cell r="BI1075">
            <v>0</v>
          </cell>
          <cell r="BJ1075">
            <v>0</v>
          </cell>
          <cell r="BK1075">
            <v>0</v>
          </cell>
          <cell r="BL1075">
            <v>0</v>
          </cell>
          <cell r="BM1075">
            <v>0</v>
          </cell>
          <cell r="BN1075">
            <v>0</v>
          </cell>
          <cell r="BO1075">
            <v>0</v>
          </cell>
          <cell r="BP1075">
            <v>0</v>
          </cell>
          <cell r="BQ1075">
            <v>0</v>
          </cell>
          <cell r="BR1075">
            <v>0</v>
          </cell>
          <cell r="BS1075">
            <v>0</v>
          </cell>
          <cell r="BT1075">
            <v>0</v>
          </cell>
          <cell r="BU1075">
            <v>0</v>
          </cell>
          <cell r="BV1075">
            <v>0</v>
          </cell>
          <cell r="BW1075">
            <v>0</v>
          </cell>
          <cell r="CB1075">
            <v>0</v>
          </cell>
          <cell r="CC1075">
            <v>0</v>
          </cell>
          <cell r="CD1075">
            <v>0</v>
          </cell>
          <cell r="CE1075">
            <v>0</v>
          </cell>
          <cell r="CF1075">
            <v>0</v>
          </cell>
          <cell r="CG1075">
            <v>0</v>
          </cell>
          <cell r="CH1075">
            <v>0</v>
          </cell>
          <cell r="CI1075">
            <v>0</v>
          </cell>
          <cell r="CK1075">
            <v>0</v>
          </cell>
          <cell r="CL1075">
            <v>0</v>
          </cell>
          <cell r="CM1075">
            <v>0</v>
          </cell>
          <cell r="CO1075" t="str">
            <v>OLD</v>
          </cell>
        </row>
        <row r="1076">
          <cell r="D1076" t="str">
            <v>PR-25</v>
          </cell>
          <cell r="E1076" t="str">
            <v>DC</v>
          </cell>
          <cell r="F1076" t="str">
            <v>DC2</v>
          </cell>
          <cell r="G1076" t="str">
            <v>Rushita</v>
          </cell>
          <cell r="AM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0</v>
          </cell>
          <cell r="BI1076">
            <v>0</v>
          </cell>
          <cell r="BJ1076">
            <v>0</v>
          </cell>
          <cell r="BK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0</v>
          </cell>
          <cell r="BP1076">
            <v>0</v>
          </cell>
          <cell r="BQ1076">
            <v>0</v>
          </cell>
          <cell r="BR1076">
            <v>0</v>
          </cell>
          <cell r="BS1076">
            <v>0</v>
          </cell>
          <cell r="BT1076">
            <v>0</v>
          </cell>
          <cell r="BU1076">
            <v>0</v>
          </cell>
          <cell r="BV1076">
            <v>0</v>
          </cell>
          <cell r="BW1076">
            <v>0</v>
          </cell>
          <cell r="CB1076">
            <v>0</v>
          </cell>
          <cell r="CC1076">
            <v>0</v>
          </cell>
          <cell r="CD1076">
            <v>0</v>
          </cell>
          <cell r="CE1076">
            <v>0</v>
          </cell>
          <cell r="CF1076">
            <v>0</v>
          </cell>
          <cell r="CG1076">
            <v>0</v>
          </cell>
          <cell r="CH1076">
            <v>0</v>
          </cell>
          <cell r="CI1076">
            <v>0</v>
          </cell>
          <cell r="CK1076">
            <v>0</v>
          </cell>
          <cell r="CL1076">
            <v>0</v>
          </cell>
          <cell r="CM1076">
            <v>0</v>
          </cell>
          <cell r="CO1076" t="str">
            <v>OLD</v>
          </cell>
        </row>
        <row r="1077">
          <cell r="D1077" t="str">
            <v>JMT-139</v>
          </cell>
          <cell r="E1077" t="str">
            <v>DC</v>
          </cell>
          <cell r="F1077" t="str">
            <v>DC2</v>
          </cell>
          <cell r="G1077" t="str">
            <v>Rushita</v>
          </cell>
          <cell r="AM1077">
            <v>0</v>
          </cell>
          <cell r="AR1077">
            <v>0</v>
          </cell>
          <cell r="AS1077">
            <v>0</v>
          </cell>
          <cell r="AT1077">
            <v>0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C1077">
            <v>0</v>
          </cell>
          <cell r="BD1077">
            <v>0</v>
          </cell>
          <cell r="BE1077">
            <v>0</v>
          </cell>
          <cell r="BF1077">
            <v>0</v>
          </cell>
          <cell r="BG1077">
            <v>0</v>
          </cell>
          <cell r="BH1077">
            <v>0</v>
          </cell>
          <cell r="BI1077">
            <v>0</v>
          </cell>
          <cell r="BJ1077">
            <v>0</v>
          </cell>
          <cell r="BK1077">
            <v>0</v>
          </cell>
          <cell r="BL1077">
            <v>0</v>
          </cell>
          <cell r="BM1077">
            <v>0</v>
          </cell>
          <cell r="BN1077">
            <v>0</v>
          </cell>
          <cell r="BO1077">
            <v>0</v>
          </cell>
          <cell r="BP1077">
            <v>0</v>
          </cell>
          <cell r="BQ1077">
            <v>0</v>
          </cell>
          <cell r="BR1077">
            <v>0</v>
          </cell>
          <cell r="BS1077">
            <v>0</v>
          </cell>
          <cell r="BT1077">
            <v>0</v>
          </cell>
          <cell r="BU1077">
            <v>0</v>
          </cell>
          <cell r="BV1077">
            <v>0</v>
          </cell>
          <cell r="BW1077">
            <v>0</v>
          </cell>
          <cell r="CB1077">
            <v>0</v>
          </cell>
          <cell r="CC1077">
            <v>0</v>
          </cell>
          <cell r="CD1077">
            <v>0</v>
          </cell>
          <cell r="CE1077">
            <v>0</v>
          </cell>
          <cell r="CF1077">
            <v>0</v>
          </cell>
          <cell r="CG1077">
            <v>0</v>
          </cell>
          <cell r="CH1077">
            <v>0</v>
          </cell>
          <cell r="CI1077">
            <v>0</v>
          </cell>
          <cell r="CK1077">
            <v>0</v>
          </cell>
          <cell r="CL1077">
            <v>0</v>
          </cell>
          <cell r="CM1077">
            <v>0</v>
          </cell>
          <cell r="CO1077" t="str">
            <v>OLD</v>
          </cell>
        </row>
        <row r="1078">
          <cell r="D1078" t="str">
            <v>JMT-145</v>
          </cell>
          <cell r="E1078" t="str">
            <v>DC</v>
          </cell>
          <cell r="F1078" t="str">
            <v>DC2</v>
          </cell>
          <cell r="G1078" t="str">
            <v>Rushita</v>
          </cell>
          <cell r="AM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C1078">
            <v>0</v>
          </cell>
          <cell r="BD1078">
            <v>0</v>
          </cell>
          <cell r="BE1078">
            <v>0</v>
          </cell>
          <cell r="BF1078">
            <v>0</v>
          </cell>
          <cell r="BG1078">
            <v>0</v>
          </cell>
          <cell r="BH1078">
            <v>0</v>
          </cell>
          <cell r="BI1078">
            <v>0</v>
          </cell>
          <cell r="BJ1078">
            <v>0</v>
          </cell>
          <cell r="BK1078">
            <v>0</v>
          </cell>
          <cell r="BL1078">
            <v>0</v>
          </cell>
          <cell r="BM1078">
            <v>0</v>
          </cell>
          <cell r="BN1078">
            <v>0</v>
          </cell>
          <cell r="BO1078">
            <v>0</v>
          </cell>
          <cell r="BP1078">
            <v>0</v>
          </cell>
          <cell r="BQ1078">
            <v>0</v>
          </cell>
          <cell r="BR1078">
            <v>0</v>
          </cell>
          <cell r="BS1078">
            <v>0</v>
          </cell>
          <cell r="BT1078">
            <v>0</v>
          </cell>
          <cell r="BU1078">
            <v>0</v>
          </cell>
          <cell r="BV1078">
            <v>0</v>
          </cell>
          <cell r="BW1078">
            <v>0</v>
          </cell>
          <cell r="CB1078">
            <v>0</v>
          </cell>
          <cell r="CC1078">
            <v>0</v>
          </cell>
          <cell r="CD1078">
            <v>0</v>
          </cell>
          <cell r="CE1078">
            <v>0</v>
          </cell>
          <cell r="CF1078">
            <v>0</v>
          </cell>
          <cell r="CG1078">
            <v>0</v>
          </cell>
          <cell r="CH1078">
            <v>0</v>
          </cell>
          <cell r="CI1078">
            <v>0</v>
          </cell>
          <cell r="CK1078">
            <v>0</v>
          </cell>
          <cell r="CL1078">
            <v>0</v>
          </cell>
          <cell r="CM1078">
            <v>0</v>
          </cell>
          <cell r="CO1078" t="str">
            <v>OLD</v>
          </cell>
        </row>
        <row r="1079">
          <cell r="D1079" t="str">
            <v>JMT-146</v>
          </cell>
          <cell r="E1079" t="str">
            <v>DC</v>
          </cell>
          <cell r="F1079" t="str">
            <v>DC2</v>
          </cell>
          <cell r="G1079" t="str">
            <v>Rushita</v>
          </cell>
          <cell r="AM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C1079">
            <v>0</v>
          </cell>
          <cell r="BD1079">
            <v>0</v>
          </cell>
          <cell r="BE1079">
            <v>0</v>
          </cell>
          <cell r="BF1079">
            <v>0</v>
          </cell>
          <cell r="BG1079">
            <v>0</v>
          </cell>
          <cell r="BH1079">
            <v>0</v>
          </cell>
          <cell r="BI1079">
            <v>0</v>
          </cell>
          <cell r="BJ1079">
            <v>0</v>
          </cell>
          <cell r="BK1079">
            <v>0</v>
          </cell>
          <cell r="BL1079">
            <v>0</v>
          </cell>
          <cell r="BM1079">
            <v>0</v>
          </cell>
          <cell r="BN1079">
            <v>0</v>
          </cell>
          <cell r="BO1079">
            <v>0</v>
          </cell>
          <cell r="BP1079">
            <v>0</v>
          </cell>
          <cell r="BQ1079">
            <v>0</v>
          </cell>
          <cell r="BR1079">
            <v>0</v>
          </cell>
          <cell r="BS1079">
            <v>0</v>
          </cell>
          <cell r="BT1079">
            <v>0</v>
          </cell>
          <cell r="BU1079">
            <v>0</v>
          </cell>
          <cell r="BV1079">
            <v>0</v>
          </cell>
          <cell r="BW1079">
            <v>0</v>
          </cell>
          <cell r="CB1079">
            <v>0</v>
          </cell>
          <cell r="CC1079">
            <v>0</v>
          </cell>
          <cell r="CD1079">
            <v>0</v>
          </cell>
          <cell r="CE1079">
            <v>0</v>
          </cell>
          <cell r="CF1079">
            <v>0</v>
          </cell>
          <cell r="CG1079">
            <v>0</v>
          </cell>
          <cell r="CH1079">
            <v>0</v>
          </cell>
          <cell r="CI1079">
            <v>0</v>
          </cell>
          <cell r="CK1079">
            <v>0</v>
          </cell>
          <cell r="CL1079">
            <v>0</v>
          </cell>
          <cell r="CM1079">
            <v>0</v>
          </cell>
          <cell r="CO1079" t="str">
            <v>OLD</v>
          </cell>
        </row>
        <row r="1080">
          <cell r="D1080" t="str">
            <v>IB-E03M</v>
          </cell>
          <cell r="E1080" t="str">
            <v>DC</v>
          </cell>
          <cell r="F1080" t="str">
            <v>DC2</v>
          </cell>
          <cell r="G1080" t="str">
            <v>Rushita</v>
          </cell>
          <cell r="AM1080">
            <v>0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  <cell r="BH1080">
            <v>0</v>
          </cell>
          <cell r="BI1080">
            <v>0</v>
          </cell>
          <cell r="BJ1080">
            <v>0</v>
          </cell>
          <cell r="BK1080">
            <v>0</v>
          </cell>
          <cell r="BL1080">
            <v>0</v>
          </cell>
          <cell r="BM1080">
            <v>0</v>
          </cell>
          <cell r="BN1080">
            <v>0</v>
          </cell>
          <cell r="BO1080">
            <v>0</v>
          </cell>
          <cell r="BP1080">
            <v>0</v>
          </cell>
          <cell r="BQ1080">
            <v>0</v>
          </cell>
          <cell r="BR1080">
            <v>0</v>
          </cell>
          <cell r="BS1080">
            <v>0</v>
          </cell>
          <cell r="BT1080">
            <v>0</v>
          </cell>
          <cell r="BU1080">
            <v>0</v>
          </cell>
          <cell r="BV1080">
            <v>0</v>
          </cell>
          <cell r="BW1080">
            <v>0</v>
          </cell>
          <cell r="CB1080">
            <v>0</v>
          </cell>
          <cell r="CC1080">
            <v>0</v>
          </cell>
          <cell r="CD1080">
            <v>0</v>
          </cell>
          <cell r="CE1080">
            <v>0</v>
          </cell>
          <cell r="CF1080">
            <v>0</v>
          </cell>
          <cell r="CG1080">
            <v>0</v>
          </cell>
          <cell r="CH1080">
            <v>0</v>
          </cell>
          <cell r="CI1080">
            <v>0</v>
          </cell>
          <cell r="CK1080">
            <v>0</v>
          </cell>
          <cell r="CL1080">
            <v>0</v>
          </cell>
          <cell r="CM1080">
            <v>0</v>
          </cell>
          <cell r="CO1080" t="str">
            <v>OLD</v>
          </cell>
        </row>
        <row r="1081">
          <cell r="D1081" t="str">
            <v>JMT-147</v>
          </cell>
          <cell r="E1081" t="str">
            <v>DC</v>
          </cell>
          <cell r="F1081" t="str">
            <v>DC2</v>
          </cell>
          <cell r="G1081" t="str">
            <v>Rushita</v>
          </cell>
          <cell r="AM1081">
            <v>0</v>
          </cell>
          <cell r="AR1081">
            <v>0</v>
          </cell>
          <cell r="AS1081">
            <v>0</v>
          </cell>
          <cell r="AT1081">
            <v>0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  <cell r="BH1081">
            <v>0</v>
          </cell>
          <cell r="BI1081">
            <v>0</v>
          </cell>
          <cell r="BJ1081">
            <v>0</v>
          </cell>
          <cell r="BK1081">
            <v>0</v>
          </cell>
          <cell r="BL1081">
            <v>0</v>
          </cell>
          <cell r="BM1081">
            <v>0</v>
          </cell>
          <cell r="BN1081">
            <v>0</v>
          </cell>
          <cell r="BO1081">
            <v>0</v>
          </cell>
          <cell r="BP1081">
            <v>0</v>
          </cell>
          <cell r="BQ1081">
            <v>0</v>
          </cell>
          <cell r="BR1081">
            <v>0</v>
          </cell>
          <cell r="BS1081">
            <v>0</v>
          </cell>
          <cell r="BT1081">
            <v>0</v>
          </cell>
          <cell r="BU1081">
            <v>0</v>
          </cell>
          <cell r="BV1081">
            <v>0</v>
          </cell>
          <cell r="BW1081">
            <v>0</v>
          </cell>
          <cell r="CB1081">
            <v>0</v>
          </cell>
          <cell r="CC1081">
            <v>0</v>
          </cell>
          <cell r="CD1081">
            <v>0</v>
          </cell>
          <cell r="CE1081">
            <v>0</v>
          </cell>
          <cell r="CF1081">
            <v>0</v>
          </cell>
          <cell r="CG1081">
            <v>0</v>
          </cell>
          <cell r="CH1081">
            <v>0</v>
          </cell>
          <cell r="CI1081">
            <v>0</v>
          </cell>
          <cell r="CK1081">
            <v>0</v>
          </cell>
          <cell r="CL1081">
            <v>0</v>
          </cell>
          <cell r="CM1081">
            <v>0</v>
          </cell>
          <cell r="CO1081" t="str">
            <v>OLD</v>
          </cell>
        </row>
        <row r="1082">
          <cell r="D1082" t="str">
            <v>JMT-148</v>
          </cell>
          <cell r="E1082" t="str">
            <v>DC</v>
          </cell>
          <cell r="F1082" t="str">
            <v>DC2</v>
          </cell>
          <cell r="G1082" t="str">
            <v>Rushita</v>
          </cell>
          <cell r="AM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C1082">
            <v>0</v>
          </cell>
          <cell r="BD1082">
            <v>0</v>
          </cell>
          <cell r="BE1082">
            <v>0</v>
          </cell>
          <cell r="BF1082">
            <v>0</v>
          </cell>
          <cell r="BG1082">
            <v>0</v>
          </cell>
          <cell r="BH1082">
            <v>0</v>
          </cell>
          <cell r="BI1082">
            <v>0</v>
          </cell>
          <cell r="BJ1082">
            <v>0</v>
          </cell>
          <cell r="BK1082">
            <v>0</v>
          </cell>
          <cell r="BL1082">
            <v>0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0</v>
          </cell>
          <cell r="BR1082">
            <v>0</v>
          </cell>
          <cell r="BS1082">
            <v>0</v>
          </cell>
          <cell r="BT1082">
            <v>0</v>
          </cell>
          <cell r="BU1082">
            <v>0</v>
          </cell>
          <cell r="BV1082">
            <v>0</v>
          </cell>
          <cell r="BW1082">
            <v>0</v>
          </cell>
          <cell r="CB1082">
            <v>0</v>
          </cell>
          <cell r="CC1082">
            <v>0</v>
          </cell>
          <cell r="CD1082">
            <v>0</v>
          </cell>
          <cell r="CE1082">
            <v>0</v>
          </cell>
          <cell r="CF1082">
            <v>0</v>
          </cell>
          <cell r="CG1082">
            <v>0</v>
          </cell>
          <cell r="CH1082">
            <v>0</v>
          </cell>
          <cell r="CI1082">
            <v>0</v>
          </cell>
          <cell r="CK1082">
            <v>0</v>
          </cell>
          <cell r="CL1082">
            <v>0</v>
          </cell>
          <cell r="CM1082">
            <v>0</v>
          </cell>
          <cell r="CO1082" t="str">
            <v>OLD</v>
          </cell>
        </row>
        <row r="1083">
          <cell r="D1083" t="str">
            <v>CU-19</v>
          </cell>
          <cell r="E1083" t="str">
            <v>DC</v>
          </cell>
          <cell r="F1083" t="str">
            <v>DC2</v>
          </cell>
          <cell r="G1083" t="str">
            <v>Rushita</v>
          </cell>
          <cell r="AM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C1083">
            <v>0</v>
          </cell>
          <cell r="BD1083">
            <v>0</v>
          </cell>
          <cell r="BE1083">
            <v>0</v>
          </cell>
          <cell r="BF1083">
            <v>0</v>
          </cell>
          <cell r="BG1083">
            <v>0</v>
          </cell>
          <cell r="BH1083">
            <v>0</v>
          </cell>
          <cell r="BI1083">
            <v>0</v>
          </cell>
          <cell r="BJ1083">
            <v>0</v>
          </cell>
          <cell r="BK1083">
            <v>0</v>
          </cell>
          <cell r="BL1083">
            <v>0</v>
          </cell>
          <cell r="BM1083">
            <v>0</v>
          </cell>
          <cell r="BN1083">
            <v>0</v>
          </cell>
          <cell r="BO1083">
            <v>0</v>
          </cell>
          <cell r="BP1083">
            <v>0</v>
          </cell>
          <cell r="BQ1083">
            <v>0</v>
          </cell>
          <cell r="BR1083">
            <v>0</v>
          </cell>
          <cell r="BS1083">
            <v>0</v>
          </cell>
          <cell r="BT1083">
            <v>0</v>
          </cell>
          <cell r="BU1083">
            <v>0</v>
          </cell>
          <cell r="BV1083">
            <v>0</v>
          </cell>
          <cell r="BW1083">
            <v>0</v>
          </cell>
          <cell r="CB1083">
            <v>0</v>
          </cell>
          <cell r="CC1083">
            <v>0</v>
          </cell>
          <cell r="CD1083">
            <v>0</v>
          </cell>
          <cell r="CE1083">
            <v>0</v>
          </cell>
          <cell r="CF1083">
            <v>0</v>
          </cell>
          <cell r="CG1083">
            <v>0</v>
          </cell>
          <cell r="CH1083">
            <v>0</v>
          </cell>
          <cell r="CI1083">
            <v>0</v>
          </cell>
          <cell r="CK1083">
            <v>0</v>
          </cell>
          <cell r="CL1083">
            <v>0</v>
          </cell>
          <cell r="CM1083">
            <v>0</v>
          </cell>
          <cell r="CO1083" t="str">
            <v>OLD</v>
          </cell>
        </row>
        <row r="1084">
          <cell r="D1084" t="str">
            <v>CU-30</v>
          </cell>
          <cell r="E1084" t="str">
            <v>DC</v>
          </cell>
          <cell r="F1084" t="str">
            <v>DC2</v>
          </cell>
          <cell r="G1084" t="str">
            <v>Rushita</v>
          </cell>
          <cell r="AM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C1084">
            <v>0</v>
          </cell>
          <cell r="BD1084">
            <v>0</v>
          </cell>
          <cell r="BE1084">
            <v>0</v>
          </cell>
          <cell r="BF1084">
            <v>0</v>
          </cell>
          <cell r="BG1084">
            <v>0</v>
          </cell>
          <cell r="BH1084">
            <v>0</v>
          </cell>
          <cell r="BI1084">
            <v>0</v>
          </cell>
          <cell r="BJ1084">
            <v>0</v>
          </cell>
          <cell r="BK1084">
            <v>0</v>
          </cell>
          <cell r="BL1084">
            <v>0</v>
          </cell>
          <cell r="BM1084">
            <v>0</v>
          </cell>
          <cell r="BN1084">
            <v>0</v>
          </cell>
          <cell r="BO1084">
            <v>0</v>
          </cell>
          <cell r="BP1084">
            <v>0</v>
          </cell>
          <cell r="BQ1084">
            <v>0</v>
          </cell>
          <cell r="BR1084">
            <v>0</v>
          </cell>
          <cell r="BS1084">
            <v>0</v>
          </cell>
          <cell r="BT1084">
            <v>0</v>
          </cell>
          <cell r="BU1084">
            <v>0</v>
          </cell>
          <cell r="BV1084">
            <v>0</v>
          </cell>
          <cell r="BW1084">
            <v>0</v>
          </cell>
          <cell r="CB1084">
            <v>0</v>
          </cell>
          <cell r="CC1084">
            <v>0</v>
          </cell>
          <cell r="CD1084">
            <v>0</v>
          </cell>
          <cell r="CE1084">
            <v>0</v>
          </cell>
          <cell r="CF1084">
            <v>0</v>
          </cell>
          <cell r="CG1084">
            <v>0</v>
          </cell>
          <cell r="CH1084">
            <v>0</v>
          </cell>
          <cell r="CI1084">
            <v>0</v>
          </cell>
          <cell r="CK1084">
            <v>0</v>
          </cell>
          <cell r="CL1084">
            <v>0</v>
          </cell>
          <cell r="CM1084">
            <v>0</v>
          </cell>
          <cell r="CO1084" t="str">
            <v>OLD</v>
          </cell>
        </row>
        <row r="1085">
          <cell r="D1085" t="str">
            <v>FAB-67</v>
          </cell>
          <cell r="E1085" t="str">
            <v>DC</v>
          </cell>
          <cell r="F1085" t="str">
            <v>DC2</v>
          </cell>
          <cell r="G1085" t="str">
            <v>Rushita</v>
          </cell>
          <cell r="AM1085">
            <v>0</v>
          </cell>
          <cell r="AR1085">
            <v>0</v>
          </cell>
          <cell r="AS1085">
            <v>0</v>
          </cell>
          <cell r="AT1085">
            <v>0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C1085">
            <v>0</v>
          </cell>
          <cell r="BD1085">
            <v>0</v>
          </cell>
          <cell r="BE1085">
            <v>0</v>
          </cell>
          <cell r="BF1085">
            <v>0</v>
          </cell>
          <cell r="BG1085">
            <v>0</v>
          </cell>
          <cell r="BH1085">
            <v>0</v>
          </cell>
          <cell r="BI1085">
            <v>0</v>
          </cell>
          <cell r="BJ1085">
            <v>0</v>
          </cell>
          <cell r="BK1085">
            <v>0</v>
          </cell>
          <cell r="BL1085">
            <v>0</v>
          </cell>
          <cell r="BM1085">
            <v>0</v>
          </cell>
          <cell r="BN1085">
            <v>0</v>
          </cell>
          <cell r="BO1085">
            <v>0</v>
          </cell>
          <cell r="BP1085">
            <v>0</v>
          </cell>
          <cell r="BQ1085">
            <v>0</v>
          </cell>
          <cell r="BR1085">
            <v>0</v>
          </cell>
          <cell r="BS1085">
            <v>0</v>
          </cell>
          <cell r="BT1085">
            <v>0</v>
          </cell>
          <cell r="BU1085">
            <v>0</v>
          </cell>
          <cell r="BV1085">
            <v>0</v>
          </cell>
          <cell r="BW1085">
            <v>0</v>
          </cell>
          <cell r="CB1085">
            <v>0</v>
          </cell>
          <cell r="CC1085">
            <v>0</v>
          </cell>
          <cell r="CD1085">
            <v>0</v>
          </cell>
          <cell r="CE1085">
            <v>0</v>
          </cell>
          <cell r="CF1085">
            <v>0</v>
          </cell>
          <cell r="CG1085">
            <v>0</v>
          </cell>
          <cell r="CH1085">
            <v>0</v>
          </cell>
          <cell r="CI1085">
            <v>0</v>
          </cell>
          <cell r="CK1085">
            <v>0</v>
          </cell>
          <cell r="CL1085">
            <v>0</v>
          </cell>
          <cell r="CM1085">
            <v>0</v>
          </cell>
          <cell r="CO1085" t="str">
            <v>OLD</v>
          </cell>
        </row>
        <row r="1086">
          <cell r="D1086" t="str">
            <v>FAB-73</v>
          </cell>
          <cell r="E1086" t="str">
            <v>DC</v>
          </cell>
          <cell r="F1086" t="str">
            <v>DC2</v>
          </cell>
          <cell r="G1086" t="str">
            <v>Rushita</v>
          </cell>
          <cell r="AM1086">
            <v>0</v>
          </cell>
          <cell r="AR1086">
            <v>0</v>
          </cell>
          <cell r="AS1086">
            <v>0</v>
          </cell>
          <cell r="AT1086">
            <v>0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C1086">
            <v>0</v>
          </cell>
          <cell r="BD1086">
            <v>0</v>
          </cell>
          <cell r="BE1086">
            <v>0</v>
          </cell>
          <cell r="BF1086">
            <v>0</v>
          </cell>
          <cell r="BG1086">
            <v>0</v>
          </cell>
          <cell r="BH1086">
            <v>0</v>
          </cell>
          <cell r="BI1086">
            <v>0</v>
          </cell>
          <cell r="BJ1086">
            <v>0</v>
          </cell>
          <cell r="BK1086">
            <v>0</v>
          </cell>
          <cell r="BL1086">
            <v>0</v>
          </cell>
          <cell r="BM1086">
            <v>0</v>
          </cell>
          <cell r="BN1086">
            <v>0</v>
          </cell>
          <cell r="BO1086">
            <v>0</v>
          </cell>
          <cell r="BP1086">
            <v>0</v>
          </cell>
          <cell r="BQ1086">
            <v>0</v>
          </cell>
          <cell r="BR1086">
            <v>0</v>
          </cell>
          <cell r="BS1086">
            <v>0</v>
          </cell>
          <cell r="BT1086">
            <v>0</v>
          </cell>
          <cell r="BU1086">
            <v>0</v>
          </cell>
          <cell r="BV1086">
            <v>0</v>
          </cell>
          <cell r="BW1086">
            <v>0</v>
          </cell>
          <cell r="CB1086">
            <v>0</v>
          </cell>
          <cell r="CC1086">
            <v>0</v>
          </cell>
          <cell r="CD1086">
            <v>0</v>
          </cell>
          <cell r="CE1086">
            <v>0</v>
          </cell>
          <cell r="CF1086">
            <v>0</v>
          </cell>
          <cell r="CG1086">
            <v>0</v>
          </cell>
          <cell r="CH1086">
            <v>0</v>
          </cell>
          <cell r="CI1086">
            <v>0</v>
          </cell>
          <cell r="CK1086">
            <v>0</v>
          </cell>
          <cell r="CL1086">
            <v>0</v>
          </cell>
          <cell r="CM1086">
            <v>0</v>
          </cell>
          <cell r="CO1086" t="str">
            <v>OLD</v>
          </cell>
        </row>
        <row r="1087">
          <cell r="D1087" t="str">
            <v>FAB-81</v>
          </cell>
          <cell r="E1087" t="str">
            <v>DC</v>
          </cell>
          <cell r="F1087" t="str">
            <v>DC2</v>
          </cell>
          <cell r="G1087" t="str">
            <v>Rushita</v>
          </cell>
          <cell r="AM1087">
            <v>0</v>
          </cell>
          <cell r="AR1087">
            <v>0</v>
          </cell>
          <cell r="AS1087">
            <v>0</v>
          </cell>
          <cell r="AT1087">
            <v>0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C1087">
            <v>0</v>
          </cell>
          <cell r="BD1087">
            <v>0</v>
          </cell>
          <cell r="BE1087">
            <v>0</v>
          </cell>
          <cell r="BF1087">
            <v>0</v>
          </cell>
          <cell r="BG1087">
            <v>0</v>
          </cell>
          <cell r="BH1087">
            <v>0</v>
          </cell>
          <cell r="BI1087">
            <v>0</v>
          </cell>
          <cell r="BJ1087">
            <v>0</v>
          </cell>
          <cell r="BK1087">
            <v>0</v>
          </cell>
          <cell r="BL1087">
            <v>0</v>
          </cell>
          <cell r="BM1087">
            <v>0</v>
          </cell>
          <cell r="BN1087">
            <v>0</v>
          </cell>
          <cell r="BO1087">
            <v>0</v>
          </cell>
          <cell r="BP1087">
            <v>0</v>
          </cell>
          <cell r="BQ1087">
            <v>0</v>
          </cell>
          <cell r="BR1087">
            <v>0</v>
          </cell>
          <cell r="BS1087">
            <v>0</v>
          </cell>
          <cell r="BT1087">
            <v>0</v>
          </cell>
          <cell r="BU1087">
            <v>0</v>
          </cell>
          <cell r="BV1087">
            <v>0</v>
          </cell>
          <cell r="BW1087">
            <v>0</v>
          </cell>
          <cell r="CB1087">
            <v>0</v>
          </cell>
          <cell r="CC1087">
            <v>0</v>
          </cell>
          <cell r="CD1087">
            <v>0</v>
          </cell>
          <cell r="CE1087">
            <v>0</v>
          </cell>
          <cell r="CF1087">
            <v>0</v>
          </cell>
          <cell r="CG1087">
            <v>0</v>
          </cell>
          <cell r="CH1087">
            <v>0</v>
          </cell>
          <cell r="CI1087">
            <v>0</v>
          </cell>
          <cell r="CK1087">
            <v>0</v>
          </cell>
          <cell r="CL1087">
            <v>0</v>
          </cell>
          <cell r="CM1087">
            <v>0</v>
          </cell>
          <cell r="CO1087" t="str">
            <v>OLD</v>
          </cell>
        </row>
        <row r="1088">
          <cell r="D1088" t="str">
            <v>FAB-82</v>
          </cell>
          <cell r="E1088" t="str">
            <v>DC</v>
          </cell>
          <cell r="F1088" t="str">
            <v>DC2</v>
          </cell>
          <cell r="G1088" t="str">
            <v>Rushita</v>
          </cell>
          <cell r="AM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0</v>
          </cell>
          <cell r="BD1088">
            <v>0</v>
          </cell>
          <cell r="BE1088">
            <v>0</v>
          </cell>
          <cell r="BF1088">
            <v>0</v>
          </cell>
          <cell r="BG1088">
            <v>0</v>
          </cell>
          <cell r="BH1088">
            <v>0</v>
          </cell>
          <cell r="BI1088">
            <v>0</v>
          </cell>
          <cell r="BJ1088">
            <v>0</v>
          </cell>
          <cell r="BK1088">
            <v>0</v>
          </cell>
          <cell r="BL1088">
            <v>0</v>
          </cell>
          <cell r="BM1088">
            <v>0</v>
          </cell>
          <cell r="BN1088">
            <v>0</v>
          </cell>
          <cell r="BO1088">
            <v>0</v>
          </cell>
          <cell r="BP1088">
            <v>0</v>
          </cell>
          <cell r="BQ1088">
            <v>0</v>
          </cell>
          <cell r="BR1088">
            <v>0</v>
          </cell>
          <cell r="BS1088">
            <v>0</v>
          </cell>
          <cell r="BT1088">
            <v>0</v>
          </cell>
          <cell r="BU1088">
            <v>0</v>
          </cell>
          <cell r="BV1088">
            <v>0</v>
          </cell>
          <cell r="BW1088">
            <v>0</v>
          </cell>
          <cell r="CB1088">
            <v>0</v>
          </cell>
          <cell r="CC1088">
            <v>0</v>
          </cell>
          <cell r="CD1088">
            <v>0</v>
          </cell>
          <cell r="CE1088">
            <v>0</v>
          </cell>
          <cell r="CF1088">
            <v>0</v>
          </cell>
          <cell r="CG1088">
            <v>0</v>
          </cell>
          <cell r="CH1088">
            <v>0</v>
          </cell>
          <cell r="CI1088">
            <v>0</v>
          </cell>
          <cell r="CK1088">
            <v>0</v>
          </cell>
          <cell r="CL1088">
            <v>0</v>
          </cell>
          <cell r="CM1088">
            <v>0</v>
          </cell>
          <cell r="CO1088" t="str">
            <v>OLD</v>
          </cell>
        </row>
        <row r="1089">
          <cell r="D1089" t="str">
            <v>FAB-87</v>
          </cell>
          <cell r="E1089" t="str">
            <v>DC</v>
          </cell>
          <cell r="F1089" t="str">
            <v>DC2</v>
          </cell>
          <cell r="G1089" t="str">
            <v>Rushita</v>
          </cell>
          <cell r="AM1089">
            <v>0</v>
          </cell>
          <cell r="AR1089">
            <v>0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C1089">
            <v>0</v>
          </cell>
          <cell r="BD1089">
            <v>0</v>
          </cell>
          <cell r="BE1089">
            <v>0</v>
          </cell>
          <cell r="BF1089">
            <v>0</v>
          </cell>
          <cell r="BG1089">
            <v>0</v>
          </cell>
          <cell r="BH1089">
            <v>0</v>
          </cell>
          <cell r="BI1089">
            <v>0</v>
          </cell>
          <cell r="BJ1089">
            <v>0</v>
          </cell>
          <cell r="BK1089">
            <v>0</v>
          </cell>
          <cell r="BL1089">
            <v>0</v>
          </cell>
          <cell r="BM1089">
            <v>0</v>
          </cell>
          <cell r="BN1089">
            <v>0</v>
          </cell>
          <cell r="BO1089">
            <v>0</v>
          </cell>
          <cell r="BP1089">
            <v>0</v>
          </cell>
          <cell r="BQ1089">
            <v>0</v>
          </cell>
          <cell r="BR1089">
            <v>0</v>
          </cell>
          <cell r="BS1089">
            <v>0</v>
          </cell>
          <cell r="BT1089">
            <v>0</v>
          </cell>
          <cell r="BU1089">
            <v>0</v>
          </cell>
          <cell r="BV1089">
            <v>0</v>
          </cell>
          <cell r="BW1089">
            <v>0</v>
          </cell>
          <cell r="CB1089">
            <v>0</v>
          </cell>
          <cell r="CC1089">
            <v>0</v>
          </cell>
          <cell r="CD1089">
            <v>0</v>
          </cell>
          <cell r="CE1089">
            <v>0</v>
          </cell>
          <cell r="CF1089">
            <v>0</v>
          </cell>
          <cell r="CG1089">
            <v>0</v>
          </cell>
          <cell r="CH1089">
            <v>0</v>
          </cell>
          <cell r="CI1089">
            <v>0</v>
          </cell>
          <cell r="CK1089">
            <v>0</v>
          </cell>
          <cell r="CL1089">
            <v>0</v>
          </cell>
          <cell r="CM1089">
            <v>0</v>
          </cell>
          <cell r="CO1089" t="str">
            <v>OLD</v>
          </cell>
        </row>
        <row r="1090">
          <cell r="D1090" t="str">
            <v>FAB-88</v>
          </cell>
          <cell r="E1090" t="str">
            <v>DC</v>
          </cell>
          <cell r="F1090" t="str">
            <v>DC2</v>
          </cell>
          <cell r="G1090" t="str">
            <v>Rushita</v>
          </cell>
          <cell r="AM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  <cell r="CB1090">
            <v>0</v>
          </cell>
          <cell r="CC1090">
            <v>0</v>
          </cell>
          <cell r="CD1090">
            <v>0</v>
          </cell>
          <cell r="CE1090">
            <v>0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K1090">
            <v>0</v>
          </cell>
          <cell r="CL1090">
            <v>0</v>
          </cell>
          <cell r="CM1090">
            <v>0</v>
          </cell>
          <cell r="CO1090" t="str">
            <v>OLD</v>
          </cell>
        </row>
        <row r="1091">
          <cell r="D1091" t="str">
            <v>FAB-91</v>
          </cell>
          <cell r="E1091" t="str">
            <v>DC</v>
          </cell>
          <cell r="F1091" t="str">
            <v>DC2</v>
          </cell>
          <cell r="G1091" t="str">
            <v>Rushita</v>
          </cell>
          <cell r="AM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C1091">
            <v>0</v>
          </cell>
          <cell r="BD1091">
            <v>0</v>
          </cell>
          <cell r="BE1091">
            <v>0</v>
          </cell>
          <cell r="BF1091">
            <v>0</v>
          </cell>
          <cell r="BG1091">
            <v>0</v>
          </cell>
          <cell r="BH1091">
            <v>0</v>
          </cell>
          <cell r="BI1091">
            <v>0</v>
          </cell>
          <cell r="BJ1091">
            <v>0</v>
          </cell>
          <cell r="BK1091">
            <v>0</v>
          </cell>
          <cell r="BL1091">
            <v>0</v>
          </cell>
          <cell r="BM1091">
            <v>0</v>
          </cell>
          <cell r="BN1091">
            <v>0</v>
          </cell>
          <cell r="BO1091">
            <v>0</v>
          </cell>
          <cell r="BP1091">
            <v>0</v>
          </cell>
          <cell r="BQ1091">
            <v>0</v>
          </cell>
          <cell r="BR1091">
            <v>0</v>
          </cell>
          <cell r="BS1091">
            <v>0</v>
          </cell>
          <cell r="BT1091">
            <v>0</v>
          </cell>
          <cell r="BU1091">
            <v>0</v>
          </cell>
          <cell r="BV1091">
            <v>0</v>
          </cell>
          <cell r="BW1091">
            <v>0</v>
          </cell>
          <cell r="CB1091">
            <v>0</v>
          </cell>
          <cell r="CC1091">
            <v>0</v>
          </cell>
          <cell r="CD1091">
            <v>0</v>
          </cell>
          <cell r="CE1091">
            <v>0</v>
          </cell>
          <cell r="CF1091">
            <v>0</v>
          </cell>
          <cell r="CG1091">
            <v>0</v>
          </cell>
          <cell r="CH1091">
            <v>0</v>
          </cell>
          <cell r="CI1091">
            <v>0</v>
          </cell>
          <cell r="CK1091">
            <v>0</v>
          </cell>
          <cell r="CL1091">
            <v>0</v>
          </cell>
          <cell r="CM1091">
            <v>0</v>
          </cell>
          <cell r="CO1091" t="str">
            <v>OLD</v>
          </cell>
        </row>
        <row r="1092">
          <cell r="D1092" t="str">
            <v>FAB-97</v>
          </cell>
          <cell r="E1092" t="str">
            <v>DC</v>
          </cell>
          <cell r="F1092" t="str">
            <v>DC2</v>
          </cell>
          <cell r="G1092" t="str">
            <v>Rushita</v>
          </cell>
          <cell r="AM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  <cell r="BK1092">
            <v>0</v>
          </cell>
          <cell r="BL1092">
            <v>0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</v>
          </cell>
          <cell r="BR1092">
            <v>0</v>
          </cell>
          <cell r="BS1092">
            <v>0</v>
          </cell>
          <cell r="BT1092">
            <v>0</v>
          </cell>
          <cell r="BU1092">
            <v>0</v>
          </cell>
          <cell r="BV1092">
            <v>0</v>
          </cell>
          <cell r="BW1092">
            <v>0</v>
          </cell>
          <cell r="CB1092">
            <v>0</v>
          </cell>
          <cell r="CC1092">
            <v>0</v>
          </cell>
          <cell r="CD1092">
            <v>0</v>
          </cell>
          <cell r="CE1092">
            <v>0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K1092">
            <v>0</v>
          </cell>
          <cell r="CL1092">
            <v>0</v>
          </cell>
          <cell r="CM1092">
            <v>0</v>
          </cell>
          <cell r="CO1092" t="str">
            <v>OLD</v>
          </cell>
        </row>
        <row r="1093">
          <cell r="D1093" t="str">
            <v>FAB-111</v>
          </cell>
          <cell r="E1093" t="str">
            <v>DC</v>
          </cell>
          <cell r="F1093" t="str">
            <v>DC2</v>
          </cell>
          <cell r="G1093" t="str">
            <v>Rushita</v>
          </cell>
          <cell r="AM1093">
            <v>0</v>
          </cell>
          <cell r="AR1093">
            <v>0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C1093">
            <v>0</v>
          </cell>
          <cell r="BD1093">
            <v>0</v>
          </cell>
          <cell r="BE1093">
            <v>0</v>
          </cell>
          <cell r="BF1093">
            <v>0</v>
          </cell>
          <cell r="BG1093">
            <v>0</v>
          </cell>
          <cell r="BH1093">
            <v>0</v>
          </cell>
          <cell r="BI1093">
            <v>0</v>
          </cell>
          <cell r="BJ1093">
            <v>0</v>
          </cell>
          <cell r="BK1093">
            <v>0</v>
          </cell>
          <cell r="BL1093">
            <v>0</v>
          </cell>
          <cell r="BM1093">
            <v>0</v>
          </cell>
          <cell r="BN1093">
            <v>0</v>
          </cell>
          <cell r="BO1093">
            <v>0</v>
          </cell>
          <cell r="BP1093">
            <v>0</v>
          </cell>
          <cell r="BQ1093">
            <v>0</v>
          </cell>
          <cell r="BR1093">
            <v>0</v>
          </cell>
          <cell r="BS1093">
            <v>0</v>
          </cell>
          <cell r="BT1093">
            <v>0</v>
          </cell>
          <cell r="BU1093">
            <v>0</v>
          </cell>
          <cell r="BV1093">
            <v>0</v>
          </cell>
          <cell r="BW1093">
            <v>0</v>
          </cell>
          <cell r="CB1093">
            <v>0</v>
          </cell>
          <cell r="CC1093">
            <v>0</v>
          </cell>
          <cell r="CD1093">
            <v>0</v>
          </cell>
          <cell r="CE1093">
            <v>0</v>
          </cell>
          <cell r="CF1093">
            <v>0</v>
          </cell>
          <cell r="CG1093">
            <v>0</v>
          </cell>
          <cell r="CH1093">
            <v>0</v>
          </cell>
          <cell r="CI1093">
            <v>0</v>
          </cell>
          <cell r="CK1093">
            <v>0</v>
          </cell>
          <cell r="CL1093">
            <v>0</v>
          </cell>
          <cell r="CM1093">
            <v>0</v>
          </cell>
          <cell r="CO1093" t="str">
            <v>OLD</v>
          </cell>
        </row>
        <row r="1094">
          <cell r="D1094" t="str">
            <v>FAB-112</v>
          </cell>
          <cell r="E1094" t="str">
            <v>DC</v>
          </cell>
          <cell r="F1094" t="str">
            <v>DC2</v>
          </cell>
          <cell r="G1094" t="str">
            <v>Rushita</v>
          </cell>
          <cell r="AM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C1094">
            <v>0</v>
          </cell>
          <cell r="BD1094">
            <v>0</v>
          </cell>
          <cell r="BE1094">
            <v>0</v>
          </cell>
          <cell r="BF1094">
            <v>0</v>
          </cell>
          <cell r="BG1094">
            <v>0</v>
          </cell>
          <cell r="BH1094">
            <v>0</v>
          </cell>
          <cell r="BI1094">
            <v>0</v>
          </cell>
          <cell r="BJ1094">
            <v>0</v>
          </cell>
          <cell r="BK1094">
            <v>0</v>
          </cell>
          <cell r="BL1094">
            <v>0</v>
          </cell>
          <cell r="BM1094">
            <v>0</v>
          </cell>
          <cell r="BN1094">
            <v>0</v>
          </cell>
          <cell r="BO1094">
            <v>0</v>
          </cell>
          <cell r="BP1094">
            <v>0</v>
          </cell>
          <cell r="BQ1094">
            <v>0</v>
          </cell>
          <cell r="BR1094">
            <v>0</v>
          </cell>
          <cell r="BS1094">
            <v>0</v>
          </cell>
          <cell r="BT1094">
            <v>0</v>
          </cell>
          <cell r="BU1094">
            <v>0</v>
          </cell>
          <cell r="BV1094">
            <v>0</v>
          </cell>
          <cell r="BW1094">
            <v>0</v>
          </cell>
          <cell r="CB1094">
            <v>0</v>
          </cell>
          <cell r="CC1094">
            <v>0</v>
          </cell>
          <cell r="CD1094">
            <v>0</v>
          </cell>
          <cell r="CE1094">
            <v>0</v>
          </cell>
          <cell r="CF1094">
            <v>0</v>
          </cell>
          <cell r="CG1094">
            <v>0</v>
          </cell>
          <cell r="CH1094">
            <v>0</v>
          </cell>
          <cell r="CI1094">
            <v>0</v>
          </cell>
          <cell r="CK1094">
            <v>0</v>
          </cell>
          <cell r="CL1094">
            <v>0</v>
          </cell>
          <cell r="CM1094">
            <v>0</v>
          </cell>
          <cell r="CO1094" t="str">
            <v>OLD</v>
          </cell>
        </row>
        <row r="1095">
          <cell r="D1095" t="str">
            <v>FAB-113</v>
          </cell>
          <cell r="E1095" t="str">
            <v>DC</v>
          </cell>
          <cell r="F1095" t="str">
            <v>DC2</v>
          </cell>
          <cell r="G1095" t="str">
            <v>Rushita</v>
          </cell>
          <cell r="AM1095">
            <v>0</v>
          </cell>
          <cell r="AR1095">
            <v>0</v>
          </cell>
          <cell r="AS1095">
            <v>0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C1095">
            <v>0</v>
          </cell>
          <cell r="BD1095">
            <v>0</v>
          </cell>
          <cell r="BE1095">
            <v>0</v>
          </cell>
          <cell r="BF1095">
            <v>0</v>
          </cell>
          <cell r="BG1095">
            <v>0</v>
          </cell>
          <cell r="BH1095">
            <v>0</v>
          </cell>
          <cell r="BI1095">
            <v>0</v>
          </cell>
          <cell r="BJ1095">
            <v>0</v>
          </cell>
          <cell r="BK1095">
            <v>0</v>
          </cell>
          <cell r="BL1095">
            <v>0</v>
          </cell>
          <cell r="BM1095">
            <v>0</v>
          </cell>
          <cell r="BN1095">
            <v>0</v>
          </cell>
          <cell r="BO1095">
            <v>0</v>
          </cell>
          <cell r="BP1095">
            <v>0</v>
          </cell>
          <cell r="BQ1095">
            <v>0</v>
          </cell>
          <cell r="BR1095">
            <v>0</v>
          </cell>
          <cell r="BS1095">
            <v>0</v>
          </cell>
          <cell r="BT1095">
            <v>0</v>
          </cell>
          <cell r="BU1095">
            <v>0</v>
          </cell>
          <cell r="BV1095">
            <v>0</v>
          </cell>
          <cell r="BW1095">
            <v>0</v>
          </cell>
          <cell r="CB1095">
            <v>0</v>
          </cell>
          <cell r="CC1095">
            <v>0</v>
          </cell>
          <cell r="CD1095">
            <v>0</v>
          </cell>
          <cell r="CE1095">
            <v>0</v>
          </cell>
          <cell r="CF1095">
            <v>0</v>
          </cell>
          <cell r="CG1095">
            <v>0</v>
          </cell>
          <cell r="CH1095">
            <v>0</v>
          </cell>
          <cell r="CI1095">
            <v>0</v>
          </cell>
          <cell r="CK1095">
            <v>0</v>
          </cell>
          <cell r="CL1095">
            <v>0</v>
          </cell>
          <cell r="CM1095">
            <v>0</v>
          </cell>
          <cell r="CO1095" t="str">
            <v>OLD</v>
          </cell>
        </row>
        <row r="1096">
          <cell r="D1096" t="str">
            <v>GEN-SW02</v>
          </cell>
          <cell r="E1096" t="str">
            <v>DC</v>
          </cell>
          <cell r="F1096" t="str">
            <v>DC2</v>
          </cell>
          <cell r="G1096" t="str">
            <v>Rushita</v>
          </cell>
          <cell r="AM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C1096">
            <v>0</v>
          </cell>
          <cell r="BD1096">
            <v>0</v>
          </cell>
          <cell r="BE1096">
            <v>0</v>
          </cell>
          <cell r="BF1096">
            <v>0</v>
          </cell>
          <cell r="BG1096">
            <v>0</v>
          </cell>
          <cell r="BH1096">
            <v>0</v>
          </cell>
          <cell r="BI1096">
            <v>0</v>
          </cell>
          <cell r="BJ1096">
            <v>0</v>
          </cell>
          <cell r="BK1096">
            <v>0</v>
          </cell>
          <cell r="BL1096">
            <v>0</v>
          </cell>
          <cell r="BM1096">
            <v>0</v>
          </cell>
          <cell r="BN1096">
            <v>0</v>
          </cell>
          <cell r="BO1096">
            <v>0</v>
          </cell>
          <cell r="BP1096">
            <v>0</v>
          </cell>
          <cell r="BQ1096">
            <v>0</v>
          </cell>
          <cell r="BR1096">
            <v>0</v>
          </cell>
          <cell r="BS1096">
            <v>0</v>
          </cell>
          <cell r="BT1096">
            <v>0</v>
          </cell>
          <cell r="BU1096">
            <v>0</v>
          </cell>
          <cell r="BV1096">
            <v>0</v>
          </cell>
          <cell r="BW1096">
            <v>0</v>
          </cell>
          <cell r="CB1096">
            <v>0</v>
          </cell>
          <cell r="CC1096">
            <v>0</v>
          </cell>
          <cell r="CD1096">
            <v>0</v>
          </cell>
          <cell r="CE1096">
            <v>0</v>
          </cell>
          <cell r="CF1096">
            <v>0</v>
          </cell>
          <cell r="CG1096">
            <v>0</v>
          </cell>
          <cell r="CH1096">
            <v>0</v>
          </cell>
          <cell r="CI1096">
            <v>0</v>
          </cell>
          <cell r="CK1096">
            <v>0</v>
          </cell>
          <cell r="CL1096">
            <v>0</v>
          </cell>
          <cell r="CM1096">
            <v>0</v>
          </cell>
          <cell r="CO1096" t="str">
            <v>OLD</v>
          </cell>
        </row>
        <row r="1097">
          <cell r="D1097" t="str">
            <v>GEN-SW09</v>
          </cell>
          <cell r="E1097" t="str">
            <v>DC</v>
          </cell>
          <cell r="F1097" t="str">
            <v>DC2</v>
          </cell>
          <cell r="G1097" t="str">
            <v>Rushita</v>
          </cell>
          <cell r="AM1097">
            <v>0</v>
          </cell>
          <cell r="AR1097">
            <v>0</v>
          </cell>
          <cell r="AS1097">
            <v>0</v>
          </cell>
          <cell r="AT1097">
            <v>0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C1097">
            <v>0</v>
          </cell>
          <cell r="BD1097">
            <v>0</v>
          </cell>
          <cell r="BE1097">
            <v>0</v>
          </cell>
          <cell r="BF1097">
            <v>0</v>
          </cell>
          <cell r="BG1097">
            <v>0</v>
          </cell>
          <cell r="BH1097">
            <v>0</v>
          </cell>
          <cell r="BI1097">
            <v>0</v>
          </cell>
          <cell r="BJ1097">
            <v>0</v>
          </cell>
          <cell r="BK1097">
            <v>0</v>
          </cell>
          <cell r="BL1097">
            <v>0</v>
          </cell>
          <cell r="BM1097">
            <v>0</v>
          </cell>
          <cell r="BN1097">
            <v>0</v>
          </cell>
          <cell r="BO1097">
            <v>0</v>
          </cell>
          <cell r="BP1097">
            <v>0</v>
          </cell>
          <cell r="BQ1097">
            <v>0</v>
          </cell>
          <cell r="BR1097">
            <v>0</v>
          </cell>
          <cell r="BS1097">
            <v>0</v>
          </cell>
          <cell r="BT1097">
            <v>0</v>
          </cell>
          <cell r="BU1097">
            <v>0</v>
          </cell>
          <cell r="BV1097">
            <v>0</v>
          </cell>
          <cell r="BW1097">
            <v>0</v>
          </cell>
          <cell r="CB1097">
            <v>0</v>
          </cell>
          <cell r="CC1097">
            <v>0</v>
          </cell>
          <cell r="CD1097">
            <v>0</v>
          </cell>
          <cell r="CE1097">
            <v>0</v>
          </cell>
          <cell r="CF1097">
            <v>0</v>
          </cell>
          <cell r="CG1097">
            <v>0</v>
          </cell>
          <cell r="CH1097">
            <v>0</v>
          </cell>
          <cell r="CI1097">
            <v>0</v>
          </cell>
          <cell r="CK1097">
            <v>0</v>
          </cell>
          <cell r="CL1097">
            <v>0</v>
          </cell>
          <cell r="CM1097">
            <v>0</v>
          </cell>
          <cell r="CO1097" t="str">
            <v>OLD</v>
          </cell>
        </row>
        <row r="1098">
          <cell r="D1098" t="str">
            <v>GEN-SW16</v>
          </cell>
          <cell r="E1098" t="str">
            <v>DC</v>
          </cell>
          <cell r="F1098" t="str">
            <v>DC2</v>
          </cell>
          <cell r="G1098" t="str">
            <v>Rushita</v>
          </cell>
          <cell r="AM1098">
            <v>0</v>
          </cell>
          <cell r="AR1098">
            <v>0</v>
          </cell>
          <cell r="AS1098">
            <v>0</v>
          </cell>
          <cell r="AT1098">
            <v>0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C1098">
            <v>0</v>
          </cell>
          <cell r="BD1098">
            <v>0</v>
          </cell>
          <cell r="BE1098">
            <v>0</v>
          </cell>
          <cell r="BF1098">
            <v>0</v>
          </cell>
          <cell r="BG1098">
            <v>0</v>
          </cell>
          <cell r="BH1098">
            <v>0</v>
          </cell>
          <cell r="BI1098">
            <v>0</v>
          </cell>
          <cell r="BJ1098">
            <v>0</v>
          </cell>
          <cell r="BK1098">
            <v>0</v>
          </cell>
          <cell r="BL1098">
            <v>0</v>
          </cell>
          <cell r="BM1098">
            <v>0</v>
          </cell>
          <cell r="BN1098">
            <v>0</v>
          </cell>
          <cell r="BO1098">
            <v>0</v>
          </cell>
          <cell r="BP1098">
            <v>0</v>
          </cell>
          <cell r="BQ1098">
            <v>0</v>
          </cell>
          <cell r="BR1098">
            <v>0</v>
          </cell>
          <cell r="BS1098">
            <v>0</v>
          </cell>
          <cell r="BT1098">
            <v>0</v>
          </cell>
          <cell r="BU1098">
            <v>0</v>
          </cell>
          <cell r="BV1098">
            <v>0</v>
          </cell>
          <cell r="BW1098">
            <v>0</v>
          </cell>
          <cell r="CB1098">
            <v>0</v>
          </cell>
          <cell r="CC1098">
            <v>0</v>
          </cell>
          <cell r="CD1098">
            <v>0</v>
          </cell>
          <cell r="CE1098">
            <v>0</v>
          </cell>
          <cell r="CF1098">
            <v>0</v>
          </cell>
          <cell r="CG1098">
            <v>0</v>
          </cell>
          <cell r="CH1098">
            <v>0</v>
          </cell>
          <cell r="CI1098">
            <v>0</v>
          </cell>
          <cell r="CK1098">
            <v>0</v>
          </cell>
          <cell r="CL1098">
            <v>0</v>
          </cell>
          <cell r="CM1098">
            <v>0</v>
          </cell>
          <cell r="CO1098" t="str">
            <v>OLD</v>
          </cell>
        </row>
        <row r="1099">
          <cell r="D1099" t="str">
            <v>GEN-SW18</v>
          </cell>
          <cell r="E1099" t="str">
            <v>DC</v>
          </cell>
          <cell r="F1099" t="str">
            <v>DC2</v>
          </cell>
          <cell r="G1099" t="str">
            <v>Rushita</v>
          </cell>
          <cell r="AM1099">
            <v>0</v>
          </cell>
          <cell r="AR1099">
            <v>0</v>
          </cell>
          <cell r="AS1099">
            <v>0</v>
          </cell>
          <cell r="AT1099">
            <v>0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C1099">
            <v>0</v>
          </cell>
          <cell r="BD1099">
            <v>0</v>
          </cell>
          <cell r="BE1099">
            <v>0</v>
          </cell>
          <cell r="BF1099">
            <v>0</v>
          </cell>
          <cell r="BG1099">
            <v>0</v>
          </cell>
          <cell r="BH1099">
            <v>0</v>
          </cell>
          <cell r="BI1099">
            <v>0</v>
          </cell>
          <cell r="BJ1099">
            <v>0</v>
          </cell>
          <cell r="BK1099">
            <v>0</v>
          </cell>
          <cell r="BL1099">
            <v>0</v>
          </cell>
          <cell r="BM1099">
            <v>0</v>
          </cell>
          <cell r="BN1099">
            <v>0</v>
          </cell>
          <cell r="BO1099">
            <v>0</v>
          </cell>
          <cell r="BP1099">
            <v>0</v>
          </cell>
          <cell r="BQ1099">
            <v>0</v>
          </cell>
          <cell r="BR1099">
            <v>0</v>
          </cell>
          <cell r="BS1099">
            <v>0</v>
          </cell>
          <cell r="BT1099">
            <v>0</v>
          </cell>
          <cell r="BU1099">
            <v>0</v>
          </cell>
          <cell r="BV1099">
            <v>0</v>
          </cell>
          <cell r="BW1099">
            <v>0</v>
          </cell>
          <cell r="CB1099">
            <v>0</v>
          </cell>
          <cell r="CC1099">
            <v>0</v>
          </cell>
          <cell r="CD1099">
            <v>0</v>
          </cell>
          <cell r="CE1099">
            <v>0</v>
          </cell>
          <cell r="CF1099">
            <v>0</v>
          </cell>
          <cell r="CG1099">
            <v>0</v>
          </cell>
          <cell r="CH1099">
            <v>0</v>
          </cell>
          <cell r="CI1099">
            <v>0</v>
          </cell>
          <cell r="CK1099">
            <v>0</v>
          </cell>
          <cell r="CL1099">
            <v>0</v>
          </cell>
          <cell r="CM1099">
            <v>0</v>
          </cell>
          <cell r="CO1099" t="str">
            <v>OLD</v>
          </cell>
        </row>
        <row r="1100">
          <cell r="D1100" t="str">
            <v>JMT-152</v>
          </cell>
          <cell r="E1100" t="str">
            <v>DC</v>
          </cell>
          <cell r="F1100" t="str">
            <v>DC2</v>
          </cell>
          <cell r="G1100" t="str">
            <v>Rushita</v>
          </cell>
          <cell r="AM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C1100">
            <v>0</v>
          </cell>
          <cell r="BD1100">
            <v>0</v>
          </cell>
          <cell r="BE1100">
            <v>0</v>
          </cell>
          <cell r="BF1100">
            <v>0</v>
          </cell>
          <cell r="BG1100">
            <v>0</v>
          </cell>
          <cell r="BH1100">
            <v>0</v>
          </cell>
          <cell r="BI1100">
            <v>0</v>
          </cell>
          <cell r="BJ1100">
            <v>0</v>
          </cell>
          <cell r="BK1100">
            <v>0</v>
          </cell>
          <cell r="BL1100">
            <v>0</v>
          </cell>
          <cell r="BM1100">
            <v>0</v>
          </cell>
          <cell r="BN1100">
            <v>0</v>
          </cell>
          <cell r="BO1100">
            <v>0</v>
          </cell>
          <cell r="BP1100">
            <v>0</v>
          </cell>
          <cell r="BQ1100">
            <v>0</v>
          </cell>
          <cell r="BR1100">
            <v>0</v>
          </cell>
          <cell r="BS1100">
            <v>0</v>
          </cell>
          <cell r="BT1100">
            <v>0</v>
          </cell>
          <cell r="BU1100">
            <v>0</v>
          </cell>
          <cell r="BV1100">
            <v>0</v>
          </cell>
          <cell r="BW1100">
            <v>0</v>
          </cell>
          <cell r="CB1100">
            <v>0</v>
          </cell>
          <cell r="CC1100">
            <v>0</v>
          </cell>
          <cell r="CD1100">
            <v>0</v>
          </cell>
          <cell r="CE1100">
            <v>0</v>
          </cell>
          <cell r="CF1100">
            <v>0</v>
          </cell>
          <cell r="CG1100">
            <v>0</v>
          </cell>
          <cell r="CH1100">
            <v>0</v>
          </cell>
          <cell r="CI1100">
            <v>0</v>
          </cell>
          <cell r="CK1100">
            <v>0</v>
          </cell>
          <cell r="CL1100">
            <v>0</v>
          </cell>
          <cell r="CM1100">
            <v>0</v>
          </cell>
          <cell r="CO1100" t="str">
            <v>OLD</v>
          </cell>
        </row>
        <row r="1101">
          <cell r="D1101" t="str">
            <v>SS-29</v>
          </cell>
          <cell r="E1101" t="str">
            <v>DC</v>
          </cell>
          <cell r="F1101" t="str">
            <v>DC2</v>
          </cell>
          <cell r="G1101" t="str">
            <v>Rushita</v>
          </cell>
          <cell r="AM1101">
            <v>0</v>
          </cell>
          <cell r="AR1101">
            <v>0</v>
          </cell>
          <cell r="AS1101">
            <v>0</v>
          </cell>
          <cell r="AT1101">
            <v>0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C1101">
            <v>0</v>
          </cell>
          <cell r="BD1101">
            <v>0</v>
          </cell>
          <cell r="BE1101">
            <v>0</v>
          </cell>
          <cell r="BF1101">
            <v>0</v>
          </cell>
          <cell r="BG1101">
            <v>0</v>
          </cell>
          <cell r="BH1101">
            <v>0</v>
          </cell>
          <cell r="BI1101">
            <v>0</v>
          </cell>
          <cell r="BJ1101">
            <v>0</v>
          </cell>
          <cell r="BK1101">
            <v>0</v>
          </cell>
          <cell r="BL1101">
            <v>0</v>
          </cell>
          <cell r="BM1101">
            <v>0</v>
          </cell>
          <cell r="BN1101">
            <v>0</v>
          </cell>
          <cell r="BO1101">
            <v>0</v>
          </cell>
          <cell r="BP1101">
            <v>0</v>
          </cell>
          <cell r="BQ1101">
            <v>0</v>
          </cell>
          <cell r="BR1101">
            <v>0</v>
          </cell>
          <cell r="BS1101">
            <v>0</v>
          </cell>
          <cell r="BT1101">
            <v>0</v>
          </cell>
          <cell r="BU1101">
            <v>0</v>
          </cell>
          <cell r="BV1101">
            <v>0</v>
          </cell>
          <cell r="BW1101">
            <v>0</v>
          </cell>
          <cell r="CB1101">
            <v>0</v>
          </cell>
          <cell r="CC1101">
            <v>0</v>
          </cell>
          <cell r="CD1101">
            <v>0</v>
          </cell>
          <cell r="CE1101">
            <v>0</v>
          </cell>
          <cell r="CF1101">
            <v>0</v>
          </cell>
          <cell r="CG1101">
            <v>0</v>
          </cell>
          <cell r="CH1101">
            <v>0</v>
          </cell>
          <cell r="CI1101">
            <v>0</v>
          </cell>
          <cell r="CK1101">
            <v>0</v>
          </cell>
          <cell r="CL1101">
            <v>0</v>
          </cell>
          <cell r="CM1101">
            <v>0</v>
          </cell>
          <cell r="CO1101" t="str">
            <v>OLD</v>
          </cell>
        </row>
        <row r="1102">
          <cell r="D1102" t="str">
            <v>SS-35</v>
          </cell>
          <cell r="E1102" t="str">
            <v>DC</v>
          </cell>
          <cell r="F1102" t="str">
            <v>DC2</v>
          </cell>
          <cell r="G1102" t="str">
            <v>Rushita</v>
          </cell>
          <cell r="AM1102">
            <v>0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C1102">
            <v>0</v>
          </cell>
          <cell r="BD1102">
            <v>0</v>
          </cell>
          <cell r="BE1102">
            <v>0</v>
          </cell>
          <cell r="BF1102">
            <v>0</v>
          </cell>
          <cell r="BG1102">
            <v>0</v>
          </cell>
          <cell r="BH1102">
            <v>0</v>
          </cell>
          <cell r="BI1102">
            <v>0</v>
          </cell>
          <cell r="BJ1102">
            <v>0</v>
          </cell>
          <cell r="BK1102">
            <v>0</v>
          </cell>
          <cell r="BL1102">
            <v>0</v>
          </cell>
          <cell r="BM1102">
            <v>0</v>
          </cell>
          <cell r="BN1102">
            <v>0</v>
          </cell>
          <cell r="BO1102">
            <v>0</v>
          </cell>
          <cell r="BP1102">
            <v>0</v>
          </cell>
          <cell r="BQ1102">
            <v>0</v>
          </cell>
          <cell r="BR1102">
            <v>0</v>
          </cell>
          <cell r="BS1102">
            <v>0</v>
          </cell>
          <cell r="BT1102">
            <v>0</v>
          </cell>
          <cell r="BU1102">
            <v>0</v>
          </cell>
          <cell r="BV1102">
            <v>0</v>
          </cell>
          <cell r="BW1102">
            <v>0</v>
          </cell>
          <cell r="CB1102">
            <v>0</v>
          </cell>
          <cell r="CC1102">
            <v>0</v>
          </cell>
          <cell r="CD1102">
            <v>0</v>
          </cell>
          <cell r="CE1102">
            <v>0</v>
          </cell>
          <cell r="CF1102">
            <v>0</v>
          </cell>
          <cell r="CG1102">
            <v>0</v>
          </cell>
          <cell r="CH1102">
            <v>0</v>
          </cell>
          <cell r="CI1102">
            <v>0</v>
          </cell>
          <cell r="CK1102">
            <v>0</v>
          </cell>
          <cell r="CL1102">
            <v>0</v>
          </cell>
          <cell r="CM1102">
            <v>0</v>
          </cell>
          <cell r="CO1102" t="str">
            <v>OLD</v>
          </cell>
        </row>
        <row r="1103">
          <cell r="D1103" t="str">
            <v>FAB-120</v>
          </cell>
          <cell r="E1103" t="str">
            <v>DC</v>
          </cell>
          <cell r="F1103" t="str">
            <v>DC2</v>
          </cell>
          <cell r="G1103" t="str">
            <v>Rushita</v>
          </cell>
          <cell r="AM1103">
            <v>0</v>
          </cell>
          <cell r="AR1103">
            <v>0</v>
          </cell>
          <cell r="AS1103">
            <v>0</v>
          </cell>
          <cell r="AT1103">
            <v>0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C1103">
            <v>0</v>
          </cell>
          <cell r="BD1103">
            <v>0</v>
          </cell>
          <cell r="BE1103">
            <v>0</v>
          </cell>
          <cell r="BF1103">
            <v>0</v>
          </cell>
          <cell r="BG1103">
            <v>0</v>
          </cell>
          <cell r="BH1103">
            <v>0</v>
          </cell>
          <cell r="BI1103">
            <v>0</v>
          </cell>
          <cell r="BJ1103">
            <v>0</v>
          </cell>
          <cell r="BK1103">
            <v>0</v>
          </cell>
          <cell r="BL1103">
            <v>0</v>
          </cell>
          <cell r="BM1103">
            <v>0</v>
          </cell>
          <cell r="BN1103">
            <v>0</v>
          </cell>
          <cell r="BO1103">
            <v>0</v>
          </cell>
          <cell r="BP1103">
            <v>0</v>
          </cell>
          <cell r="BQ1103">
            <v>0</v>
          </cell>
          <cell r="BR1103">
            <v>0</v>
          </cell>
          <cell r="BS1103">
            <v>0</v>
          </cell>
          <cell r="BT1103">
            <v>0</v>
          </cell>
          <cell r="BU1103">
            <v>0</v>
          </cell>
          <cell r="BV1103">
            <v>0</v>
          </cell>
          <cell r="BW1103">
            <v>0</v>
          </cell>
          <cell r="CB1103">
            <v>0</v>
          </cell>
          <cell r="CC1103">
            <v>0</v>
          </cell>
          <cell r="CD1103">
            <v>0</v>
          </cell>
          <cell r="CE1103">
            <v>0</v>
          </cell>
          <cell r="CF1103">
            <v>0</v>
          </cell>
          <cell r="CG1103">
            <v>0</v>
          </cell>
          <cell r="CH1103">
            <v>0</v>
          </cell>
          <cell r="CI1103">
            <v>0</v>
          </cell>
          <cell r="CK1103">
            <v>0</v>
          </cell>
          <cell r="CL1103">
            <v>0</v>
          </cell>
          <cell r="CM1103">
            <v>0</v>
          </cell>
          <cell r="CO1103" t="str">
            <v>OLD</v>
          </cell>
        </row>
        <row r="1104">
          <cell r="D1104" t="str">
            <v>FAB-141</v>
          </cell>
          <cell r="E1104" t="str">
            <v>DC</v>
          </cell>
          <cell r="F1104" t="str">
            <v>DC2</v>
          </cell>
          <cell r="G1104" t="str">
            <v>Rushita</v>
          </cell>
          <cell r="AM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C1104">
            <v>0</v>
          </cell>
          <cell r="BD1104">
            <v>0</v>
          </cell>
          <cell r="BE1104">
            <v>0</v>
          </cell>
          <cell r="BF1104">
            <v>0</v>
          </cell>
          <cell r="BG1104">
            <v>0</v>
          </cell>
          <cell r="BH1104">
            <v>0</v>
          </cell>
          <cell r="BI1104">
            <v>0</v>
          </cell>
          <cell r="BJ1104">
            <v>0</v>
          </cell>
          <cell r="BK1104">
            <v>0</v>
          </cell>
          <cell r="BL1104">
            <v>0</v>
          </cell>
          <cell r="BM1104">
            <v>0</v>
          </cell>
          <cell r="BN1104">
            <v>0</v>
          </cell>
          <cell r="BO1104">
            <v>0</v>
          </cell>
          <cell r="BP1104">
            <v>0</v>
          </cell>
          <cell r="BQ1104">
            <v>0</v>
          </cell>
          <cell r="BR1104">
            <v>0</v>
          </cell>
          <cell r="BS1104">
            <v>0</v>
          </cell>
          <cell r="BT1104">
            <v>0</v>
          </cell>
          <cell r="BU1104">
            <v>0</v>
          </cell>
          <cell r="BV1104">
            <v>0</v>
          </cell>
          <cell r="BW1104">
            <v>0</v>
          </cell>
          <cell r="CB1104">
            <v>0</v>
          </cell>
          <cell r="CC1104">
            <v>0</v>
          </cell>
          <cell r="CD1104">
            <v>0</v>
          </cell>
          <cell r="CE1104">
            <v>0</v>
          </cell>
          <cell r="CF1104">
            <v>0</v>
          </cell>
          <cell r="CG1104">
            <v>0</v>
          </cell>
          <cell r="CH1104">
            <v>0</v>
          </cell>
          <cell r="CI1104">
            <v>0</v>
          </cell>
          <cell r="CK1104">
            <v>0</v>
          </cell>
          <cell r="CL1104">
            <v>0</v>
          </cell>
          <cell r="CM1104">
            <v>0</v>
          </cell>
          <cell r="CO1104" t="str">
            <v>OLD</v>
          </cell>
        </row>
        <row r="1105">
          <cell r="D1105" t="str">
            <v>PS-38</v>
          </cell>
          <cell r="E1105" t="str">
            <v>DC</v>
          </cell>
          <cell r="F1105" t="str">
            <v>DC2</v>
          </cell>
          <cell r="G1105" t="str">
            <v>Rushita</v>
          </cell>
          <cell r="AM1105">
            <v>0</v>
          </cell>
          <cell r="AR1105">
            <v>0</v>
          </cell>
          <cell r="AS1105">
            <v>0</v>
          </cell>
          <cell r="AT1105">
            <v>0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C1105">
            <v>0</v>
          </cell>
          <cell r="BD1105">
            <v>0</v>
          </cell>
          <cell r="BE1105">
            <v>0</v>
          </cell>
          <cell r="BF1105">
            <v>0</v>
          </cell>
          <cell r="BG1105">
            <v>0</v>
          </cell>
          <cell r="BH1105">
            <v>0</v>
          </cell>
          <cell r="BI1105">
            <v>0</v>
          </cell>
          <cell r="BJ1105">
            <v>0</v>
          </cell>
          <cell r="BK1105">
            <v>0</v>
          </cell>
          <cell r="BL1105">
            <v>0</v>
          </cell>
          <cell r="BM1105">
            <v>0</v>
          </cell>
          <cell r="BN1105">
            <v>0</v>
          </cell>
          <cell r="BO1105">
            <v>0</v>
          </cell>
          <cell r="BP1105">
            <v>0</v>
          </cell>
          <cell r="BQ1105">
            <v>0</v>
          </cell>
          <cell r="BR1105">
            <v>0</v>
          </cell>
          <cell r="BS1105">
            <v>0</v>
          </cell>
          <cell r="BT1105">
            <v>0</v>
          </cell>
          <cell r="BU1105">
            <v>0</v>
          </cell>
          <cell r="BV1105">
            <v>0</v>
          </cell>
          <cell r="BW1105">
            <v>0</v>
          </cell>
          <cell r="CB1105">
            <v>0</v>
          </cell>
          <cell r="CC1105">
            <v>0</v>
          </cell>
          <cell r="CD1105">
            <v>0</v>
          </cell>
          <cell r="CE1105">
            <v>0</v>
          </cell>
          <cell r="CF1105">
            <v>0</v>
          </cell>
          <cell r="CG1105">
            <v>0</v>
          </cell>
          <cell r="CH1105">
            <v>0</v>
          </cell>
          <cell r="CI1105">
            <v>0</v>
          </cell>
          <cell r="CK1105">
            <v>0</v>
          </cell>
          <cell r="CL1105">
            <v>0</v>
          </cell>
          <cell r="CM1105">
            <v>0</v>
          </cell>
          <cell r="CO1105" t="str">
            <v>OLD</v>
          </cell>
        </row>
        <row r="1106">
          <cell r="D1106" t="str">
            <v>PS-47</v>
          </cell>
          <cell r="E1106" t="str">
            <v>DC</v>
          </cell>
          <cell r="F1106" t="str">
            <v>DC2</v>
          </cell>
          <cell r="G1106" t="str">
            <v>Rushita</v>
          </cell>
          <cell r="AM1106">
            <v>0</v>
          </cell>
          <cell r="AR1106">
            <v>0</v>
          </cell>
          <cell r="AS1106">
            <v>0</v>
          </cell>
          <cell r="AT1106">
            <v>0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C1106">
            <v>0</v>
          </cell>
          <cell r="BD1106">
            <v>0</v>
          </cell>
          <cell r="BE1106">
            <v>0</v>
          </cell>
          <cell r="BF1106">
            <v>0</v>
          </cell>
          <cell r="BG1106">
            <v>0</v>
          </cell>
          <cell r="BH1106">
            <v>0</v>
          </cell>
          <cell r="BI1106">
            <v>0</v>
          </cell>
          <cell r="BJ1106">
            <v>0</v>
          </cell>
          <cell r="BK1106">
            <v>0</v>
          </cell>
          <cell r="BL1106">
            <v>0</v>
          </cell>
          <cell r="BM1106">
            <v>0</v>
          </cell>
          <cell r="BN1106">
            <v>0</v>
          </cell>
          <cell r="BO1106">
            <v>0</v>
          </cell>
          <cell r="BP1106">
            <v>0</v>
          </cell>
          <cell r="BQ1106">
            <v>0</v>
          </cell>
          <cell r="BR1106">
            <v>0</v>
          </cell>
          <cell r="BS1106">
            <v>0</v>
          </cell>
          <cell r="BT1106">
            <v>0</v>
          </cell>
          <cell r="BU1106">
            <v>0</v>
          </cell>
          <cell r="BV1106">
            <v>0</v>
          </cell>
          <cell r="BW1106">
            <v>0</v>
          </cell>
          <cell r="CB1106">
            <v>0</v>
          </cell>
          <cell r="CC1106">
            <v>0</v>
          </cell>
          <cell r="CD1106">
            <v>0</v>
          </cell>
          <cell r="CE1106">
            <v>0</v>
          </cell>
          <cell r="CF1106">
            <v>0</v>
          </cell>
          <cell r="CG1106">
            <v>0</v>
          </cell>
          <cell r="CH1106">
            <v>0</v>
          </cell>
          <cell r="CI1106">
            <v>0</v>
          </cell>
          <cell r="CK1106">
            <v>0</v>
          </cell>
          <cell r="CL1106">
            <v>0</v>
          </cell>
          <cell r="CM1106">
            <v>0</v>
          </cell>
          <cell r="CO1106" t="str">
            <v>OLD</v>
          </cell>
        </row>
        <row r="1107">
          <cell r="D1107" t="str">
            <v>PS-54</v>
          </cell>
          <cell r="E1107" t="str">
            <v>DC</v>
          </cell>
          <cell r="F1107" t="str">
            <v>DC2</v>
          </cell>
          <cell r="G1107" t="str">
            <v>Rushita</v>
          </cell>
          <cell r="AM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C1107">
            <v>0</v>
          </cell>
          <cell r="BD1107">
            <v>0</v>
          </cell>
          <cell r="BE1107">
            <v>0</v>
          </cell>
          <cell r="BF1107">
            <v>0</v>
          </cell>
          <cell r="BG1107">
            <v>0</v>
          </cell>
          <cell r="BH1107">
            <v>0</v>
          </cell>
          <cell r="BI1107">
            <v>0</v>
          </cell>
          <cell r="BJ1107">
            <v>0</v>
          </cell>
          <cell r="BK1107">
            <v>0</v>
          </cell>
          <cell r="BL1107">
            <v>0</v>
          </cell>
          <cell r="BM1107">
            <v>0</v>
          </cell>
          <cell r="BN1107">
            <v>0</v>
          </cell>
          <cell r="BO1107">
            <v>0</v>
          </cell>
          <cell r="BP1107">
            <v>0</v>
          </cell>
          <cell r="BQ1107">
            <v>0</v>
          </cell>
          <cell r="BR1107">
            <v>0</v>
          </cell>
          <cell r="BS1107">
            <v>0</v>
          </cell>
          <cell r="BT1107">
            <v>0</v>
          </cell>
          <cell r="BU1107">
            <v>0</v>
          </cell>
          <cell r="BV1107">
            <v>0</v>
          </cell>
          <cell r="BW1107">
            <v>0</v>
          </cell>
          <cell r="CB1107">
            <v>0</v>
          </cell>
          <cell r="CC1107">
            <v>0</v>
          </cell>
          <cell r="CD1107">
            <v>0</v>
          </cell>
          <cell r="CE1107">
            <v>0</v>
          </cell>
          <cell r="CF1107">
            <v>0</v>
          </cell>
          <cell r="CG1107">
            <v>0</v>
          </cell>
          <cell r="CH1107">
            <v>0</v>
          </cell>
          <cell r="CI1107">
            <v>0</v>
          </cell>
          <cell r="CK1107">
            <v>0</v>
          </cell>
          <cell r="CL1107">
            <v>0</v>
          </cell>
          <cell r="CM1107">
            <v>0</v>
          </cell>
          <cell r="CO1107" t="str">
            <v>OLD</v>
          </cell>
        </row>
        <row r="1108">
          <cell r="D1108" t="str">
            <v>GEN-SW19</v>
          </cell>
          <cell r="E1108" t="str">
            <v>DC</v>
          </cell>
          <cell r="F1108" t="str">
            <v>DC2</v>
          </cell>
          <cell r="G1108" t="str">
            <v>Rushita</v>
          </cell>
          <cell r="AM1108">
            <v>0</v>
          </cell>
          <cell r="AR1108">
            <v>0</v>
          </cell>
          <cell r="AS1108">
            <v>0</v>
          </cell>
          <cell r="AT1108">
            <v>0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C1108">
            <v>0</v>
          </cell>
          <cell r="BD1108">
            <v>0</v>
          </cell>
          <cell r="BE1108">
            <v>0</v>
          </cell>
          <cell r="BF1108">
            <v>0</v>
          </cell>
          <cell r="BG1108">
            <v>0</v>
          </cell>
          <cell r="BH1108">
            <v>0</v>
          </cell>
          <cell r="BI1108">
            <v>0</v>
          </cell>
          <cell r="BJ1108">
            <v>0</v>
          </cell>
          <cell r="BK1108">
            <v>0</v>
          </cell>
          <cell r="BL1108">
            <v>0</v>
          </cell>
          <cell r="BM1108">
            <v>0</v>
          </cell>
          <cell r="BN1108">
            <v>0</v>
          </cell>
          <cell r="BO1108">
            <v>0</v>
          </cell>
          <cell r="BP1108">
            <v>0</v>
          </cell>
          <cell r="BQ1108">
            <v>0</v>
          </cell>
          <cell r="BR1108">
            <v>0</v>
          </cell>
          <cell r="BS1108">
            <v>0</v>
          </cell>
          <cell r="BT1108">
            <v>0</v>
          </cell>
          <cell r="BU1108">
            <v>0</v>
          </cell>
          <cell r="BV1108">
            <v>0</v>
          </cell>
          <cell r="BW1108">
            <v>0</v>
          </cell>
          <cell r="CB1108">
            <v>0</v>
          </cell>
          <cell r="CC1108">
            <v>0</v>
          </cell>
          <cell r="CD1108">
            <v>0</v>
          </cell>
          <cell r="CE1108">
            <v>0</v>
          </cell>
          <cell r="CF1108">
            <v>0</v>
          </cell>
          <cell r="CG1108">
            <v>0</v>
          </cell>
          <cell r="CH1108">
            <v>0</v>
          </cell>
          <cell r="CI1108">
            <v>0</v>
          </cell>
          <cell r="CK1108">
            <v>0</v>
          </cell>
          <cell r="CL1108">
            <v>0</v>
          </cell>
          <cell r="CM1108">
            <v>0</v>
          </cell>
          <cell r="CO1108" t="str">
            <v>OLD</v>
          </cell>
        </row>
        <row r="1109">
          <cell r="D1109" t="str">
            <v>FAB-145</v>
          </cell>
          <cell r="E1109" t="str">
            <v>DC</v>
          </cell>
          <cell r="F1109" t="str">
            <v>DC2</v>
          </cell>
          <cell r="G1109" t="str">
            <v>Rushita</v>
          </cell>
          <cell r="AM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C1109">
            <v>0</v>
          </cell>
          <cell r="BD1109">
            <v>0</v>
          </cell>
          <cell r="BE1109">
            <v>0</v>
          </cell>
          <cell r="BF1109">
            <v>0</v>
          </cell>
          <cell r="BG1109">
            <v>0</v>
          </cell>
          <cell r="BH1109">
            <v>0</v>
          </cell>
          <cell r="BI1109">
            <v>0</v>
          </cell>
          <cell r="BJ1109">
            <v>0</v>
          </cell>
          <cell r="BK1109">
            <v>0</v>
          </cell>
          <cell r="BL1109">
            <v>0</v>
          </cell>
          <cell r="BM1109">
            <v>0</v>
          </cell>
          <cell r="BN1109">
            <v>0</v>
          </cell>
          <cell r="BO1109">
            <v>0</v>
          </cell>
          <cell r="BP1109">
            <v>0</v>
          </cell>
          <cell r="BQ1109">
            <v>0</v>
          </cell>
          <cell r="BR1109">
            <v>0</v>
          </cell>
          <cell r="BS1109">
            <v>0</v>
          </cell>
          <cell r="BT1109">
            <v>0</v>
          </cell>
          <cell r="BU1109">
            <v>0</v>
          </cell>
          <cell r="BV1109">
            <v>0</v>
          </cell>
          <cell r="BW1109">
            <v>0</v>
          </cell>
          <cell r="CB1109">
            <v>0</v>
          </cell>
          <cell r="CC1109">
            <v>0</v>
          </cell>
          <cell r="CD1109">
            <v>0</v>
          </cell>
          <cell r="CE1109">
            <v>0</v>
          </cell>
          <cell r="CF1109">
            <v>0</v>
          </cell>
          <cell r="CG1109">
            <v>0</v>
          </cell>
          <cell r="CH1109">
            <v>0</v>
          </cell>
          <cell r="CI1109">
            <v>0</v>
          </cell>
          <cell r="CK1109">
            <v>0</v>
          </cell>
          <cell r="CL1109">
            <v>0</v>
          </cell>
          <cell r="CM1109">
            <v>0</v>
          </cell>
          <cell r="CO1109" t="str">
            <v>OLD</v>
          </cell>
        </row>
        <row r="1110">
          <cell r="D1110" t="str">
            <v>FAB-156</v>
          </cell>
          <cell r="E1110" t="str">
            <v>DC</v>
          </cell>
          <cell r="F1110" t="str">
            <v>DC2</v>
          </cell>
          <cell r="G1110" t="str">
            <v>Rushita</v>
          </cell>
          <cell r="AM1110">
            <v>0</v>
          </cell>
          <cell r="AR1110">
            <v>0</v>
          </cell>
          <cell r="AS1110">
            <v>0</v>
          </cell>
          <cell r="AT1110">
            <v>0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C1110">
            <v>0</v>
          </cell>
          <cell r="BD1110">
            <v>0</v>
          </cell>
          <cell r="BE1110">
            <v>0</v>
          </cell>
          <cell r="BF1110">
            <v>0</v>
          </cell>
          <cell r="BG1110">
            <v>0</v>
          </cell>
          <cell r="BH1110">
            <v>0</v>
          </cell>
          <cell r="BI1110">
            <v>0</v>
          </cell>
          <cell r="BJ1110">
            <v>0</v>
          </cell>
          <cell r="BK1110">
            <v>0</v>
          </cell>
          <cell r="BL1110">
            <v>0</v>
          </cell>
          <cell r="BM1110">
            <v>0</v>
          </cell>
          <cell r="BN1110">
            <v>0</v>
          </cell>
          <cell r="BO1110">
            <v>0</v>
          </cell>
          <cell r="BP1110">
            <v>0</v>
          </cell>
          <cell r="BQ1110">
            <v>0</v>
          </cell>
          <cell r="BR1110">
            <v>0</v>
          </cell>
          <cell r="BS1110">
            <v>0</v>
          </cell>
          <cell r="BT1110">
            <v>0</v>
          </cell>
          <cell r="BU1110">
            <v>0</v>
          </cell>
          <cell r="BV1110">
            <v>0</v>
          </cell>
          <cell r="BW1110">
            <v>0</v>
          </cell>
          <cell r="CB1110">
            <v>0</v>
          </cell>
          <cell r="CC1110">
            <v>0</v>
          </cell>
          <cell r="CD1110">
            <v>0</v>
          </cell>
          <cell r="CE1110">
            <v>0</v>
          </cell>
          <cell r="CF1110">
            <v>0</v>
          </cell>
          <cell r="CG1110">
            <v>0</v>
          </cell>
          <cell r="CH1110">
            <v>0</v>
          </cell>
          <cell r="CI1110">
            <v>0</v>
          </cell>
          <cell r="CK1110">
            <v>0</v>
          </cell>
          <cell r="CL1110">
            <v>0</v>
          </cell>
          <cell r="CM1110">
            <v>0</v>
          </cell>
          <cell r="CO1110" t="str">
            <v>OLD</v>
          </cell>
        </row>
        <row r="1111">
          <cell r="D1111" t="str">
            <v>JMT-157</v>
          </cell>
          <cell r="E1111" t="str">
            <v>DC</v>
          </cell>
          <cell r="F1111" t="str">
            <v>DC2</v>
          </cell>
          <cell r="G1111" t="str">
            <v>Rushita</v>
          </cell>
          <cell r="AM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C1111">
            <v>0</v>
          </cell>
          <cell r="BD1111">
            <v>0</v>
          </cell>
          <cell r="BE1111">
            <v>0</v>
          </cell>
          <cell r="BF1111">
            <v>0</v>
          </cell>
          <cell r="BG1111">
            <v>0</v>
          </cell>
          <cell r="BH1111">
            <v>0</v>
          </cell>
          <cell r="BI1111">
            <v>0</v>
          </cell>
          <cell r="BJ1111">
            <v>0</v>
          </cell>
          <cell r="BK1111">
            <v>0</v>
          </cell>
          <cell r="BL1111">
            <v>0</v>
          </cell>
          <cell r="BM1111">
            <v>0</v>
          </cell>
          <cell r="BN1111">
            <v>0</v>
          </cell>
          <cell r="BO1111">
            <v>0</v>
          </cell>
          <cell r="BP1111">
            <v>0</v>
          </cell>
          <cell r="BQ1111">
            <v>0</v>
          </cell>
          <cell r="BR1111">
            <v>0</v>
          </cell>
          <cell r="BS1111">
            <v>0</v>
          </cell>
          <cell r="BT1111">
            <v>0</v>
          </cell>
          <cell r="BU1111">
            <v>0</v>
          </cell>
          <cell r="BV1111">
            <v>0</v>
          </cell>
          <cell r="BW1111">
            <v>0</v>
          </cell>
          <cell r="CB1111">
            <v>0</v>
          </cell>
          <cell r="CC1111">
            <v>0</v>
          </cell>
          <cell r="CD1111">
            <v>0</v>
          </cell>
          <cell r="CE1111">
            <v>0</v>
          </cell>
          <cell r="CF1111">
            <v>0</v>
          </cell>
          <cell r="CG1111">
            <v>0</v>
          </cell>
          <cell r="CH1111">
            <v>0</v>
          </cell>
          <cell r="CI1111">
            <v>0</v>
          </cell>
          <cell r="CK1111">
            <v>0</v>
          </cell>
          <cell r="CL1111">
            <v>0</v>
          </cell>
          <cell r="CM1111">
            <v>0</v>
          </cell>
          <cell r="CO1111" t="str">
            <v>OLD</v>
          </cell>
        </row>
        <row r="1112">
          <cell r="D1112" t="str">
            <v>JMT-158</v>
          </cell>
          <cell r="E1112" t="str">
            <v>DC</v>
          </cell>
          <cell r="F1112" t="str">
            <v>DC2</v>
          </cell>
          <cell r="G1112" t="str">
            <v>Rushita</v>
          </cell>
          <cell r="AM1112">
            <v>0</v>
          </cell>
          <cell r="AR1112">
            <v>0</v>
          </cell>
          <cell r="AS1112">
            <v>0</v>
          </cell>
          <cell r="AT1112">
            <v>0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C1112">
            <v>0</v>
          </cell>
          <cell r="BD1112">
            <v>0</v>
          </cell>
          <cell r="BE1112">
            <v>0</v>
          </cell>
          <cell r="BF1112">
            <v>0</v>
          </cell>
          <cell r="BG1112">
            <v>0</v>
          </cell>
          <cell r="BH1112">
            <v>0</v>
          </cell>
          <cell r="BI1112">
            <v>0</v>
          </cell>
          <cell r="BJ1112">
            <v>0</v>
          </cell>
          <cell r="BK1112">
            <v>0</v>
          </cell>
          <cell r="BL1112">
            <v>0</v>
          </cell>
          <cell r="BM1112">
            <v>0</v>
          </cell>
          <cell r="BN1112">
            <v>0</v>
          </cell>
          <cell r="BO1112">
            <v>0</v>
          </cell>
          <cell r="BP1112">
            <v>0</v>
          </cell>
          <cell r="BQ1112">
            <v>0</v>
          </cell>
          <cell r="BR1112">
            <v>0</v>
          </cell>
          <cell r="BS1112">
            <v>0</v>
          </cell>
          <cell r="BT1112">
            <v>0</v>
          </cell>
          <cell r="BU1112">
            <v>0</v>
          </cell>
          <cell r="BV1112">
            <v>0</v>
          </cell>
          <cell r="BW1112">
            <v>0</v>
          </cell>
          <cell r="CB1112">
            <v>0</v>
          </cell>
          <cell r="CC1112">
            <v>0</v>
          </cell>
          <cell r="CD1112">
            <v>0</v>
          </cell>
          <cell r="CE1112">
            <v>0</v>
          </cell>
          <cell r="CF1112">
            <v>0</v>
          </cell>
          <cell r="CG1112">
            <v>0</v>
          </cell>
          <cell r="CH1112">
            <v>0</v>
          </cell>
          <cell r="CI1112">
            <v>0</v>
          </cell>
          <cell r="CK1112">
            <v>0</v>
          </cell>
          <cell r="CL1112">
            <v>0</v>
          </cell>
          <cell r="CM1112">
            <v>0</v>
          </cell>
          <cell r="CO1112" t="str">
            <v>OLD</v>
          </cell>
        </row>
        <row r="1113">
          <cell r="D1113" t="str">
            <v>FAB-168</v>
          </cell>
          <cell r="E1113" t="str">
            <v>DC</v>
          </cell>
          <cell r="F1113" t="str">
            <v>DC2</v>
          </cell>
          <cell r="G1113" t="str">
            <v>Rushita</v>
          </cell>
          <cell r="AM1113">
            <v>0</v>
          </cell>
          <cell r="AR1113">
            <v>0</v>
          </cell>
          <cell r="AS1113">
            <v>0</v>
          </cell>
          <cell r="AT1113">
            <v>0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C1113">
            <v>0</v>
          </cell>
          <cell r="BD1113">
            <v>0</v>
          </cell>
          <cell r="BE1113">
            <v>0</v>
          </cell>
          <cell r="BF1113">
            <v>0</v>
          </cell>
          <cell r="BG1113">
            <v>0</v>
          </cell>
          <cell r="BH1113">
            <v>0</v>
          </cell>
          <cell r="BI1113">
            <v>0</v>
          </cell>
          <cell r="BJ1113">
            <v>0</v>
          </cell>
          <cell r="BK1113">
            <v>0</v>
          </cell>
          <cell r="BL1113">
            <v>0</v>
          </cell>
          <cell r="BM1113">
            <v>0</v>
          </cell>
          <cell r="BN1113">
            <v>0</v>
          </cell>
          <cell r="BO1113">
            <v>0</v>
          </cell>
          <cell r="BP1113">
            <v>0</v>
          </cell>
          <cell r="BQ1113">
            <v>0</v>
          </cell>
          <cell r="BR1113">
            <v>0</v>
          </cell>
          <cell r="BS1113">
            <v>0</v>
          </cell>
          <cell r="BT1113">
            <v>0</v>
          </cell>
          <cell r="BU1113">
            <v>0</v>
          </cell>
          <cell r="BV1113">
            <v>0</v>
          </cell>
          <cell r="BW1113">
            <v>0</v>
          </cell>
          <cell r="CB1113">
            <v>0</v>
          </cell>
          <cell r="CC1113">
            <v>0</v>
          </cell>
          <cell r="CD1113">
            <v>0</v>
          </cell>
          <cell r="CE1113">
            <v>0</v>
          </cell>
          <cell r="CF1113">
            <v>0</v>
          </cell>
          <cell r="CG1113">
            <v>0</v>
          </cell>
          <cell r="CH1113">
            <v>0</v>
          </cell>
          <cell r="CI1113">
            <v>0</v>
          </cell>
          <cell r="CK1113">
            <v>0</v>
          </cell>
          <cell r="CL1113">
            <v>0</v>
          </cell>
          <cell r="CM1113">
            <v>0</v>
          </cell>
          <cell r="CO1113" t="str">
            <v>OLD</v>
          </cell>
        </row>
        <row r="1114">
          <cell r="D1114" t="str">
            <v>FAB-169</v>
          </cell>
          <cell r="E1114" t="str">
            <v>DC</v>
          </cell>
          <cell r="F1114" t="str">
            <v>DC2</v>
          </cell>
          <cell r="G1114" t="str">
            <v>Rushita</v>
          </cell>
          <cell r="AM1114">
            <v>0</v>
          </cell>
          <cell r="AR1114">
            <v>0</v>
          </cell>
          <cell r="AS1114">
            <v>0</v>
          </cell>
          <cell r="AT1114">
            <v>0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C1114">
            <v>0</v>
          </cell>
          <cell r="BD1114">
            <v>0</v>
          </cell>
          <cell r="BE1114">
            <v>0</v>
          </cell>
          <cell r="BF1114">
            <v>0</v>
          </cell>
          <cell r="BG1114">
            <v>0</v>
          </cell>
          <cell r="BH1114">
            <v>0</v>
          </cell>
          <cell r="BI1114">
            <v>0</v>
          </cell>
          <cell r="BJ1114">
            <v>0</v>
          </cell>
          <cell r="BK1114">
            <v>0</v>
          </cell>
          <cell r="BL1114">
            <v>0</v>
          </cell>
          <cell r="BM1114">
            <v>0</v>
          </cell>
          <cell r="BN1114">
            <v>0</v>
          </cell>
          <cell r="BO1114">
            <v>0</v>
          </cell>
          <cell r="BP1114">
            <v>0</v>
          </cell>
          <cell r="BQ1114">
            <v>0</v>
          </cell>
          <cell r="BR1114">
            <v>0</v>
          </cell>
          <cell r="BS1114">
            <v>0</v>
          </cell>
          <cell r="BT1114">
            <v>0</v>
          </cell>
          <cell r="BU1114">
            <v>0</v>
          </cell>
          <cell r="BV1114">
            <v>0</v>
          </cell>
          <cell r="BW1114">
            <v>0</v>
          </cell>
          <cell r="CB1114">
            <v>0</v>
          </cell>
          <cell r="CC1114">
            <v>0</v>
          </cell>
          <cell r="CD1114">
            <v>0</v>
          </cell>
          <cell r="CE1114">
            <v>0</v>
          </cell>
          <cell r="CF1114">
            <v>0</v>
          </cell>
          <cell r="CG1114">
            <v>0</v>
          </cell>
          <cell r="CH1114">
            <v>0</v>
          </cell>
          <cell r="CI1114">
            <v>0</v>
          </cell>
          <cell r="CK1114">
            <v>0</v>
          </cell>
          <cell r="CL1114">
            <v>0</v>
          </cell>
          <cell r="CM1114">
            <v>0</v>
          </cell>
          <cell r="CO1114" t="str">
            <v>OLD</v>
          </cell>
        </row>
        <row r="1115">
          <cell r="D1115" t="str">
            <v>ZS6</v>
          </cell>
          <cell r="E1115" t="str">
            <v>DC</v>
          </cell>
          <cell r="F1115" t="str">
            <v>DC2</v>
          </cell>
          <cell r="G1115" t="str">
            <v>Rushita</v>
          </cell>
          <cell r="AM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C1115">
            <v>0</v>
          </cell>
          <cell r="BD1115">
            <v>0</v>
          </cell>
          <cell r="BE1115">
            <v>0</v>
          </cell>
          <cell r="BF1115">
            <v>0</v>
          </cell>
          <cell r="BG1115">
            <v>0</v>
          </cell>
          <cell r="BH1115">
            <v>0</v>
          </cell>
          <cell r="BI1115">
            <v>0</v>
          </cell>
          <cell r="BJ1115">
            <v>0</v>
          </cell>
          <cell r="BK1115">
            <v>0</v>
          </cell>
          <cell r="BL1115">
            <v>0</v>
          </cell>
          <cell r="BM1115">
            <v>0</v>
          </cell>
          <cell r="BN1115">
            <v>0</v>
          </cell>
          <cell r="BO1115">
            <v>0</v>
          </cell>
          <cell r="BP1115">
            <v>0</v>
          </cell>
          <cell r="BQ1115">
            <v>0</v>
          </cell>
          <cell r="BR1115">
            <v>0</v>
          </cell>
          <cell r="BS1115">
            <v>0</v>
          </cell>
          <cell r="BT1115">
            <v>0</v>
          </cell>
          <cell r="BU1115">
            <v>0</v>
          </cell>
          <cell r="BV1115">
            <v>0</v>
          </cell>
          <cell r="BW1115">
            <v>0</v>
          </cell>
          <cell r="CB1115">
            <v>0</v>
          </cell>
          <cell r="CC1115">
            <v>0</v>
          </cell>
          <cell r="CD1115">
            <v>0</v>
          </cell>
          <cell r="CE1115">
            <v>0</v>
          </cell>
          <cell r="CF1115">
            <v>0</v>
          </cell>
          <cell r="CG1115">
            <v>0</v>
          </cell>
          <cell r="CH1115">
            <v>0</v>
          </cell>
          <cell r="CI1115">
            <v>0</v>
          </cell>
          <cell r="CK1115">
            <v>0</v>
          </cell>
          <cell r="CL1115">
            <v>0</v>
          </cell>
          <cell r="CM1115">
            <v>0</v>
          </cell>
          <cell r="CO1115" t="str">
            <v>OLD</v>
          </cell>
        </row>
        <row r="1116">
          <cell r="D1116" t="str">
            <v>Z6X</v>
          </cell>
          <cell r="E1116" t="str">
            <v>DC</v>
          </cell>
          <cell r="F1116" t="str">
            <v>DC2</v>
          </cell>
          <cell r="G1116" t="str">
            <v>Rushita</v>
          </cell>
          <cell r="AM1116">
            <v>0</v>
          </cell>
          <cell r="AR1116">
            <v>0</v>
          </cell>
          <cell r="AS1116">
            <v>0</v>
          </cell>
          <cell r="AT1116">
            <v>0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C1116">
            <v>0</v>
          </cell>
          <cell r="BD1116">
            <v>0</v>
          </cell>
          <cell r="BE1116">
            <v>0</v>
          </cell>
          <cell r="BF1116">
            <v>0</v>
          </cell>
          <cell r="BG1116">
            <v>0</v>
          </cell>
          <cell r="BH1116">
            <v>0</v>
          </cell>
          <cell r="BI1116">
            <v>0</v>
          </cell>
          <cell r="BJ1116">
            <v>0</v>
          </cell>
          <cell r="BK1116">
            <v>0</v>
          </cell>
          <cell r="BL1116">
            <v>0</v>
          </cell>
          <cell r="BM1116">
            <v>0</v>
          </cell>
          <cell r="BN1116">
            <v>0</v>
          </cell>
          <cell r="BO1116">
            <v>0</v>
          </cell>
          <cell r="BP1116">
            <v>0</v>
          </cell>
          <cell r="BQ1116">
            <v>0</v>
          </cell>
          <cell r="BR1116">
            <v>0</v>
          </cell>
          <cell r="BS1116">
            <v>0</v>
          </cell>
          <cell r="BT1116">
            <v>0</v>
          </cell>
          <cell r="BU1116">
            <v>0</v>
          </cell>
          <cell r="BV1116">
            <v>0</v>
          </cell>
          <cell r="BW1116">
            <v>0</v>
          </cell>
          <cell r="CB1116">
            <v>0</v>
          </cell>
          <cell r="CC1116">
            <v>0</v>
          </cell>
          <cell r="CD1116">
            <v>0</v>
          </cell>
          <cell r="CE1116">
            <v>0</v>
          </cell>
          <cell r="CF1116">
            <v>0</v>
          </cell>
          <cell r="CG1116">
            <v>0</v>
          </cell>
          <cell r="CH1116">
            <v>0</v>
          </cell>
          <cell r="CI1116">
            <v>0</v>
          </cell>
          <cell r="CK1116">
            <v>0</v>
          </cell>
          <cell r="CL1116">
            <v>0</v>
          </cell>
          <cell r="CM1116">
            <v>0</v>
          </cell>
          <cell r="CO1116" t="str">
            <v>OLD</v>
          </cell>
        </row>
        <row r="1117">
          <cell r="D1117" t="str">
            <v>GEN-PC04</v>
          </cell>
          <cell r="E1117" t="str">
            <v>DC</v>
          </cell>
          <cell r="F1117" t="str">
            <v>DC2</v>
          </cell>
          <cell r="G1117" t="str">
            <v>Rushita</v>
          </cell>
          <cell r="AM1117">
            <v>0</v>
          </cell>
          <cell r="AR1117">
            <v>0</v>
          </cell>
          <cell r="AS1117">
            <v>0</v>
          </cell>
          <cell r="AT1117">
            <v>0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C1117">
            <v>0</v>
          </cell>
          <cell r="BD1117">
            <v>0</v>
          </cell>
          <cell r="BE1117">
            <v>0</v>
          </cell>
          <cell r="BF1117">
            <v>0</v>
          </cell>
          <cell r="BG1117">
            <v>0</v>
          </cell>
          <cell r="BH1117">
            <v>0</v>
          </cell>
          <cell r="BI1117">
            <v>0</v>
          </cell>
          <cell r="BJ1117">
            <v>0</v>
          </cell>
          <cell r="BK1117">
            <v>0</v>
          </cell>
          <cell r="BL1117">
            <v>0</v>
          </cell>
          <cell r="BM1117">
            <v>0</v>
          </cell>
          <cell r="BN1117">
            <v>0</v>
          </cell>
          <cell r="BO1117">
            <v>0</v>
          </cell>
          <cell r="BP1117">
            <v>0</v>
          </cell>
          <cell r="BQ1117">
            <v>0</v>
          </cell>
          <cell r="BR1117">
            <v>0</v>
          </cell>
          <cell r="BS1117">
            <v>0</v>
          </cell>
          <cell r="BT1117">
            <v>0</v>
          </cell>
          <cell r="BU1117">
            <v>0</v>
          </cell>
          <cell r="BV1117">
            <v>0</v>
          </cell>
          <cell r="BW1117">
            <v>0</v>
          </cell>
          <cell r="CB1117">
            <v>0</v>
          </cell>
          <cell r="CC1117">
            <v>0</v>
          </cell>
          <cell r="CD1117">
            <v>0</v>
          </cell>
          <cell r="CE1117">
            <v>0</v>
          </cell>
          <cell r="CF1117">
            <v>0</v>
          </cell>
          <cell r="CG1117">
            <v>0</v>
          </cell>
          <cell r="CH1117">
            <v>0</v>
          </cell>
          <cell r="CI1117">
            <v>0</v>
          </cell>
          <cell r="CK1117">
            <v>0</v>
          </cell>
          <cell r="CL1117">
            <v>0</v>
          </cell>
          <cell r="CM1117">
            <v>0</v>
          </cell>
          <cell r="CO1117" t="str">
            <v>OLD</v>
          </cell>
        </row>
        <row r="1118">
          <cell r="D1118" t="str">
            <v>GEN-NS08</v>
          </cell>
          <cell r="E1118" t="str">
            <v>DC</v>
          </cell>
          <cell r="F1118" t="str">
            <v>DC2</v>
          </cell>
          <cell r="G1118" t="str">
            <v>Rushita</v>
          </cell>
          <cell r="AM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C1118">
            <v>0</v>
          </cell>
          <cell r="BD1118">
            <v>0</v>
          </cell>
          <cell r="BE1118">
            <v>0</v>
          </cell>
          <cell r="BF1118">
            <v>0</v>
          </cell>
          <cell r="BG1118">
            <v>0</v>
          </cell>
          <cell r="BH1118">
            <v>0</v>
          </cell>
          <cell r="BI1118">
            <v>0</v>
          </cell>
          <cell r="BJ1118">
            <v>0</v>
          </cell>
          <cell r="BK1118">
            <v>0</v>
          </cell>
          <cell r="BL1118">
            <v>0</v>
          </cell>
          <cell r="BM1118">
            <v>0</v>
          </cell>
          <cell r="BN1118">
            <v>0</v>
          </cell>
          <cell r="BO1118">
            <v>0</v>
          </cell>
          <cell r="BP1118">
            <v>0</v>
          </cell>
          <cell r="BQ1118">
            <v>0</v>
          </cell>
          <cell r="BR1118">
            <v>0</v>
          </cell>
          <cell r="BS1118">
            <v>0</v>
          </cell>
          <cell r="BT1118">
            <v>0</v>
          </cell>
          <cell r="BU1118">
            <v>0</v>
          </cell>
          <cell r="BV1118">
            <v>0</v>
          </cell>
          <cell r="BW1118">
            <v>0</v>
          </cell>
          <cell r="CB1118">
            <v>0</v>
          </cell>
          <cell r="CC1118">
            <v>0</v>
          </cell>
          <cell r="CD1118">
            <v>0</v>
          </cell>
          <cell r="CE1118">
            <v>0</v>
          </cell>
          <cell r="CF1118">
            <v>0</v>
          </cell>
          <cell r="CG1118">
            <v>0</v>
          </cell>
          <cell r="CH1118">
            <v>0</v>
          </cell>
          <cell r="CI1118">
            <v>0</v>
          </cell>
          <cell r="CK1118">
            <v>0</v>
          </cell>
          <cell r="CL1118">
            <v>0</v>
          </cell>
          <cell r="CM1118">
            <v>0</v>
          </cell>
          <cell r="CO1118" t="str">
            <v>OLD</v>
          </cell>
        </row>
        <row r="1119">
          <cell r="D1119" t="str">
            <v>GEN-NS13</v>
          </cell>
          <cell r="E1119" t="str">
            <v>DC</v>
          </cell>
          <cell r="F1119" t="str">
            <v>DC2</v>
          </cell>
          <cell r="G1119" t="str">
            <v>Rushita</v>
          </cell>
          <cell r="AM1119">
            <v>0</v>
          </cell>
          <cell r="AR1119">
            <v>0</v>
          </cell>
          <cell r="AS1119">
            <v>0</v>
          </cell>
          <cell r="AT1119">
            <v>0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C1119">
            <v>0</v>
          </cell>
          <cell r="BD1119">
            <v>0</v>
          </cell>
          <cell r="BE1119">
            <v>0</v>
          </cell>
          <cell r="BF1119">
            <v>0</v>
          </cell>
          <cell r="BG1119">
            <v>0</v>
          </cell>
          <cell r="BH1119">
            <v>0</v>
          </cell>
          <cell r="BI1119">
            <v>0</v>
          </cell>
          <cell r="BJ1119">
            <v>0</v>
          </cell>
          <cell r="BK1119">
            <v>0</v>
          </cell>
          <cell r="BL1119">
            <v>0</v>
          </cell>
          <cell r="BM1119">
            <v>0</v>
          </cell>
          <cell r="BN1119">
            <v>0</v>
          </cell>
          <cell r="BO1119">
            <v>0</v>
          </cell>
          <cell r="BP1119">
            <v>0</v>
          </cell>
          <cell r="BQ1119">
            <v>0</v>
          </cell>
          <cell r="BR1119">
            <v>0</v>
          </cell>
          <cell r="BS1119">
            <v>0</v>
          </cell>
          <cell r="BT1119">
            <v>0</v>
          </cell>
          <cell r="BU1119">
            <v>0</v>
          </cell>
          <cell r="BV1119">
            <v>0</v>
          </cell>
          <cell r="BW1119">
            <v>0</v>
          </cell>
          <cell r="CB1119">
            <v>0</v>
          </cell>
          <cell r="CC1119">
            <v>0</v>
          </cell>
          <cell r="CD1119">
            <v>0</v>
          </cell>
          <cell r="CE1119">
            <v>0</v>
          </cell>
          <cell r="CF1119">
            <v>0</v>
          </cell>
          <cell r="CG1119">
            <v>0</v>
          </cell>
          <cell r="CH1119">
            <v>0</v>
          </cell>
          <cell r="CI1119">
            <v>0</v>
          </cell>
          <cell r="CK1119">
            <v>0</v>
          </cell>
          <cell r="CL1119">
            <v>0</v>
          </cell>
          <cell r="CM1119">
            <v>0</v>
          </cell>
          <cell r="CO1119" t="str">
            <v>OLD</v>
          </cell>
        </row>
        <row r="1120">
          <cell r="D1120" t="str">
            <v>JMT-160</v>
          </cell>
          <cell r="E1120" t="str">
            <v>DC</v>
          </cell>
          <cell r="F1120" t="str">
            <v>DC2</v>
          </cell>
          <cell r="G1120" t="str">
            <v>Rushita</v>
          </cell>
          <cell r="AM1120">
            <v>0</v>
          </cell>
          <cell r="AR1120">
            <v>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C1120">
            <v>0</v>
          </cell>
          <cell r="BD1120">
            <v>0</v>
          </cell>
          <cell r="BE1120">
            <v>0</v>
          </cell>
          <cell r="BF1120">
            <v>0</v>
          </cell>
          <cell r="BG1120">
            <v>0</v>
          </cell>
          <cell r="BH1120">
            <v>0</v>
          </cell>
          <cell r="BI1120">
            <v>0</v>
          </cell>
          <cell r="BJ1120">
            <v>0</v>
          </cell>
          <cell r="BK1120">
            <v>0</v>
          </cell>
          <cell r="BL1120">
            <v>0</v>
          </cell>
          <cell r="BM1120">
            <v>0</v>
          </cell>
          <cell r="BN1120">
            <v>0</v>
          </cell>
          <cell r="BO1120">
            <v>0</v>
          </cell>
          <cell r="BP1120">
            <v>0</v>
          </cell>
          <cell r="BQ1120">
            <v>0</v>
          </cell>
          <cell r="BR1120">
            <v>0</v>
          </cell>
          <cell r="BS1120">
            <v>0</v>
          </cell>
          <cell r="BT1120">
            <v>0</v>
          </cell>
          <cell r="BU1120">
            <v>0</v>
          </cell>
          <cell r="BV1120">
            <v>0</v>
          </cell>
          <cell r="BW1120">
            <v>0</v>
          </cell>
          <cell r="CB1120">
            <v>0</v>
          </cell>
          <cell r="CC1120">
            <v>0</v>
          </cell>
          <cell r="CD1120">
            <v>0</v>
          </cell>
          <cell r="CE1120">
            <v>0</v>
          </cell>
          <cell r="CF1120">
            <v>0</v>
          </cell>
          <cell r="CG1120">
            <v>0</v>
          </cell>
          <cell r="CH1120">
            <v>0</v>
          </cell>
          <cell r="CI1120">
            <v>0</v>
          </cell>
          <cell r="CK1120">
            <v>0</v>
          </cell>
          <cell r="CL1120">
            <v>0</v>
          </cell>
          <cell r="CM1120">
            <v>0</v>
          </cell>
          <cell r="CO1120" t="str">
            <v>OLD</v>
          </cell>
        </row>
        <row r="1121">
          <cell r="D1121" t="str">
            <v>FAB-181</v>
          </cell>
          <cell r="E1121" t="str">
            <v>DC</v>
          </cell>
          <cell r="F1121" t="str">
            <v>DC2</v>
          </cell>
          <cell r="G1121" t="str">
            <v>Rushita</v>
          </cell>
          <cell r="AM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C1121">
            <v>0</v>
          </cell>
          <cell r="BD1121">
            <v>0</v>
          </cell>
          <cell r="BE1121">
            <v>0</v>
          </cell>
          <cell r="BF1121">
            <v>0</v>
          </cell>
          <cell r="BG1121">
            <v>0</v>
          </cell>
          <cell r="BH1121">
            <v>0</v>
          </cell>
          <cell r="BI1121">
            <v>0</v>
          </cell>
          <cell r="BJ1121">
            <v>0</v>
          </cell>
          <cell r="BK1121">
            <v>0</v>
          </cell>
          <cell r="BL1121">
            <v>0</v>
          </cell>
          <cell r="BM1121">
            <v>0</v>
          </cell>
          <cell r="BN1121">
            <v>0</v>
          </cell>
          <cell r="BO1121">
            <v>0</v>
          </cell>
          <cell r="BP1121">
            <v>0</v>
          </cell>
          <cell r="BQ1121">
            <v>0</v>
          </cell>
          <cell r="BR1121">
            <v>0</v>
          </cell>
          <cell r="BS1121">
            <v>0</v>
          </cell>
          <cell r="BT1121">
            <v>0</v>
          </cell>
          <cell r="BU1121">
            <v>0</v>
          </cell>
          <cell r="BV1121">
            <v>0</v>
          </cell>
          <cell r="BW1121">
            <v>0</v>
          </cell>
          <cell r="CB1121">
            <v>0</v>
          </cell>
          <cell r="CC1121">
            <v>0</v>
          </cell>
          <cell r="CD1121">
            <v>0</v>
          </cell>
          <cell r="CE1121">
            <v>0</v>
          </cell>
          <cell r="CF1121">
            <v>0</v>
          </cell>
          <cell r="CG1121">
            <v>0</v>
          </cell>
          <cell r="CH1121">
            <v>0</v>
          </cell>
          <cell r="CI1121">
            <v>0</v>
          </cell>
          <cell r="CK1121">
            <v>0</v>
          </cell>
          <cell r="CL1121">
            <v>0</v>
          </cell>
          <cell r="CM1121">
            <v>0</v>
          </cell>
          <cell r="CO1121" t="str">
            <v>OLD</v>
          </cell>
        </row>
        <row r="1122">
          <cell r="D1122" t="str">
            <v>FAB-182</v>
          </cell>
          <cell r="E1122" t="str">
            <v>DC</v>
          </cell>
          <cell r="F1122" t="str">
            <v>DC2</v>
          </cell>
          <cell r="G1122" t="str">
            <v>Rushita</v>
          </cell>
          <cell r="AM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C1122">
            <v>0</v>
          </cell>
          <cell r="BD1122">
            <v>0</v>
          </cell>
          <cell r="BE1122">
            <v>0</v>
          </cell>
          <cell r="BF1122">
            <v>0</v>
          </cell>
          <cell r="BG1122">
            <v>0</v>
          </cell>
          <cell r="BH1122">
            <v>0</v>
          </cell>
          <cell r="BI1122">
            <v>0</v>
          </cell>
          <cell r="BJ1122">
            <v>0</v>
          </cell>
          <cell r="BK1122">
            <v>0</v>
          </cell>
          <cell r="BL1122">
            <v>0</v>
          </cell>
          <cell r="BM1122">
            <v>0</v>
          </cell>
          <cell r="BN1122">
            <v>0</v>
          </cell>
          <cell r="BO1122">
            <v>0</v>
          </cell>
          <cell r="BP1122">
            <v>0</v>
          </cell>
          <cell r="BQ1122">
            <v>0</v>
          </cell>
          <cell r="BR1122">
            <v>0</v>
          </cell>
          <cell r="BS1122">
            <v>0</v>
          </cell>
          <cell r="BT1122">
            <v>0</v>
          </cell>
          <cell r="BU1122">
            <v>0</v>
          </cell>
          <cell r="BV1122">
            <v>0</v>
          </cell>
          <cell r="BW1122">
            <v>0</v>
          </cell>
          <cell r="CB1122">
            <v>0</v>
          </cell>
          <cell r="CC1122">
            <v>0</v>
          </cell>
          <cell r="CD1122">
            <v>0</v>
          </cell>
          <cell r="CE1122">
            <v>0</v>
          </cell>
          <cell r="CF1122">
            <v>0</v>
          </cell>
          <cell r="CG1122">
            <v>0</v>
          </cell>
          <cell r="CH1122">
            <v>0</v>
          </cell>
          <cell r="CI1122">
            <v>0</v>
          </cell>
          <cell r="CK1122">
            <v>0</v>
          </cell>
          <cell r="CL1122">
            <v>0</v>
          </cell>
          <cell r="CM1122">
            <v>0</v>
          </cell>
          <cell r="CO1122" t="str">
            <v>OLD</v>
          </cell>
        </row>
        <row r="1123">
          <cell r="D1123" t="str">
            <v>SG-2448AE</v>
          </cell>
          <cell r="E1123" t="str">
            <v>DC</v>
          </cell>
          <cell r="F1123" t="str">
            <v>DC2</v>
          </cell>
          <cell r="G1123" t="str">
            <v>Rushita</v>
          </cell>
          <cell r="AM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C1123">
            <v>0</v>
          </cell>
          <cell r="BD1123">
            <v>0</v>
          </cell>
          <cell r="BE1123">
            <v>0</v>
          </cell>
          <cell r="BF1123">
            <v>0</v>
          </cell>
          <cell r="BG1123">
            <v>0</v>
          </cell>
          <cell r="BH1123">
            <v>0</v>
          </cell>
          <cell r="BI1123">
            <v>0</v>
          </cell>
          <cell r="BJ1123">
            <v>0</v>
          </cell>
          <cell r="BK1123">
            <v>0</v>
          </cell>
          <cell r="BL1123">
            <v>0</v>
          </cell>
          <cell r="BM1123">
            <v>0</v>
          </cell>
          <cell r="BN1123">
            <v>0</v>
          </cell>
          <cell r="BO1123">
            <v>0</v>
          </cell>
          <cell r="BP1123">
            <v>0</v>
          </cell>
          <cell r="BQ1123">
            <v>0</v>
          </cell>
          <cell r="BR1123">
            <v>0</v>
          </cell>
          <cell r="BS1123">
            <v>0</v>
          </cell>
          <cell r="BT1123">
            <v>0</v>
          </cell>
          <cell r="BU1123">
            <v>0</v>
          </cell>
          <cell r="BV1123">
            <v>0</v>
          </cell>
          <cell r="BW1123">
            <v>0</v>
          </cell>
          <cell r="CB1123">
            <v>0</v>
          </cell>
          <cell r="CC1123">
            <v>0</v>
          </cell>
          <cell r="CD1123">
            <v>0</v>
          </cell>
          <cell r="CE1123">
            <v>0</v>
          </cell>
          <cell r="CF1123">
            <v>0</v>
          </cell>
          <cell r="CG1123">
            <v>0</v>
          </cell>
          <cell r="CH1123">
            <v>0</v>
          </cell>
          <cell r="CI1123">
            <v>0</v>
          </cell>
          <cell r="CK1123">
            <v>0</v>
          </cell>
          <cell r="CL1123">
            <v>0</v>
          </cell>
          <cell r="CM1123">
            <v>0</v>
          </cell>
          <cell r="CO1123" t="str">
            <v>OLD</v>
          </cell>
        </row>
        <row r="1124">
          <cell r="D1124" t="str">
            <v>SG-2432BC</v>
          </cell>
          <cell r="E1124" t="str">
            <v>DC</v>
          </cell>
          <cell r="F1124" t="str">
            <v>DC2</v>
          </cell>
          <cell r="G1124" t="str">
            <v>Rushita</v>
          </cell>
          <cell r="AM1124">
            <v>0</v>
          </cell>
          <cell r="AR1124">
            <v>0</v>
          </cell>
          <cell r="AS1124">
            <v>0</v>
          </cell>
          <cell r="AT1124">
            <v>0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C1124">
            <v>0</v>
          </cell>
          <cell r="BD1124">
            <v>0</v>
          </cell>
          <cell r="BE1124">
            <v>0</v>
          </cell>
          <cell r="BF1124">
            <v>0</v>
          </cell>
          <cell r="BG1124">
            <v>0</v>
          </cell>
          <cell r="BH1124">
            <v>0</v>
          </cell>
          <cell r="BI1124">
            <v>0</v>
          </cell>
          <cell r="BJ1124">
            <v>0</v>
          </cell>
          <cell r="BK1124">
            <v>0</v>
          </cell>
          <cell r="BL1124">
            <v>0</v>
          </cell>
          <cell r="BM1124">
            <v>0</v>
          </cell>
          <cell r="BN1124">
            <v>0</v>
          </cell>
          <cell r="BO1124">
            <v>0</v>
          </cell>
          <cell r="BP1124">
            <v>0</v>
          </cell>
          <cell r="BQ1124">
            <v>0</v>
          </cell>
          <cell r="BR1124">
            <v>0</v>
          </cell>
          <cell r="BS1124">
            <v>0</v>
          </cell>
          <cell r="BT1124">
            <v>0</v>
          </cell>
          <cell r="BU1124">
            <v>0</v>
          </cell>
          <cell r="BV1124">
            <v>0</v>
          </cell>
          <cell r="BW1124">
            <v>0</v>
          </cell>
          <cell r="CB1124">
            <v>0</v>
          </cell>
          <cell r="CC1124">
            <v>0</v>
          </cell>
          <cell r="CD1124">
            <v>0</v>
          </cell>
          <cell r="CE1124">
            <v>0</v>
          </cell>
          <cell r="CF1124">
            <v>0</v>
          </cell>
          <cell r="CG1124">
            <v>0</v>
          </cell>
          <cell r="CH1124">
            <v>0</v>
          </cell>
          <cell r="CI1124">
            <v>0</v>
          </cell>
          <cell r="CK1124">
            <v>0</v>
          </cell>
          <cell r="CL1124">
            <v>0</v>
          </cell>
          <cell r="CM1124">
            <v>0</v>
          </cell>
          <cell r="CO1124" t="str">
            <v>OLD</v>
          </cell>
        </row>
        <row r="1125">
          <cell r="D1125" t="str">
            <v>PS-90</v>
          </cell>
          <cell r="E1125" t="str">
            <v>DC</v>
          </cell>
          <cell r="F1125" t="str">
            <v>DC2</v>
          </cell>
          <cell r="G1125" t="str">
            <v>Rushita</v>
          </cell>
          <cell r="AM1125">
            <v>0</v>
          </cell>
          <cell r="AR1125">
            <v>0</v>
          </cell>
          <cell r="AS1125">
            <v>0</v>
          </cell>
          <cell r="AT1125">
            <v>0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C1125">
            <v>0</v>
          </cell>
          <cell r="BD1125">
            <v>0</v>
          </cell>
          <cell r="BE1125">
            <v>0</v>
          </cell>
          <cell r="BF1125">
            <v>0</v>
          </cell>
          <cell r="BG1125">
            <v>0</v>
          </cell>
          <cell r="BH1125">
            <v>0</v>
          </cell>
          <cell r="BI1125">
            <v>0</v>
          </cell>
          <cell r="BJ1125">
            <v>0</v>
          </cell>
          <cell r="BK1125">
            <v>0</v>
          </cell>
          <cell r="BL1125">
            <v>0</v>
          </cell>
          <cell r="BM1125">
            <v>0</v>
          </cell>
          <cell r="BN1125">
            <v>0</v>
          </cell>
          <cell r="BO1125">
            <v>0</v>
          </cell>
          <cell r="BP1125">
            <v>0</v>
          </cell>
          <cell r="BQ1125">
            <v>0</v>
          </cell>
          <cell r="BR1125">
            <v>0</v>
          </cell>
          <cell r="BS1125">
            <v>0</v>
          </cell>
          <cell r="BT1125">
            <v>0</v>
          </cell>
          <cell r="BU1125">
            <v>0</v>
          </cell>
          <cell r="BV1125">
            <v>0</v>
          </cell>
          <cell r="BW1125">
            <v>0</v>
          </cell>
          <cell r="CB1125">
            <v>0</v>
          </cell>
          <cell r="CC1125">
            <v>0</v>
          </cell>
          <cell r="CD1125">
            <v>0</v>
          </cell>
          <cell r="CE1125">
            <v>0</v>
          </cell>
          <cell r="CF1125">
            <v>0</v>
          </cell>
          <cell r="CG1125">
            <v>0</v>
          </cell>
          <cell r="CH1125">
            <v>0</v>
          </cell>
          <cell r="CI1125">
            <v>0</v>
          </cell>
          <cell r="CK1125">
            <v>0</v>
          </cell>
          <cell r="CL1125">
            <v>0</v>
          </cell>
          <cell r="CM1125">
            <v>0</v>
          </cell>
          <cell r="CO1125" t="str">
            <v>OLD</v>
          </cell>
        </row>
        <row r="1126">
          <cell r="D1126" t="str">
            <v>PS-91</v>
          </cell>
          <cell r="E1126" t="str">
            <v>DC</v>
          </cell>
          <cell r="F1126" t="str">
            <v>DC2</v>
          </cell>
          <cell r="G1126" t="str">
            <v>Rushita</v>
          </cell>
          <cell r="AM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  <cell r="BH1126">
            <v>0</v>
          </cell>
          <cell r="BI1126">
            <v>0</v>
          </cell>
          <cell r="BJ1126">
            <v>0</v>
          </cell>
          <cell r="BK1126">
            <v>0</v>
          </cell>
          <cell r="BL1126">
            <v>0</v>
          </cell>
          <cell r="BM1126">
            <v>0</v>
          </cell>
          <cell r="BN1126">
            <v>0</v>
          </cell>
          <cell r="BO1126">
            <v>0</v>
          </cell>
          <cell r="BP1126">
            <v>0</v>
          </cell>
          <cell r="BQ1126">
            <v>0</v>
          </cell>
          <cell r="BR1126">
            <v>0</v>
          </cell>
          <cell r="BS1126">
            <v>0</v>
          </cell>
          <cell r="BT1126">
            <v>0</v>
          </cell>
          <cell r="BU1126">
            <v>0</v>
          </cell>
          <cell r="BV1126">
            <v>0</v>
          </cell>
          <cell r="BW1126">
            <v>0</v>
          </cell>
          <cell r="CB1126">
            <v>0</v>
          </cell>
          <cell r="CC1126">
            <v>0</v>
          </cell>
          <cell r="CD1126">
            <v>0</v>
          </cell>
          <cell r="CE1126">
            <v>0</v>
          </cell>
          <cell r="CF1126">
            <v>0</v>
          </cell>
          <cell r="CG1126">
            <v>0</v>
          </cell>
          <cell r="CH1126">
            <v>0</v>
          </cell>
          <cell r="CI1126">
            <v>0</v>
          </cell>
          <cell r="CK1126">
            <v>0</v>
          </cell>
          <cell r="CL1126">
            <v>0</v>
          </cell>
          <cell r="CM1126">
            <v>0</v>
          </cell>
          <cell r="CO1126" t="str">
            <v>OLD</v>
          </cell>
        </row>
        <row r="1127">
          <cell r="D1127" t="str">
            <v>FAB-185</v>
          </cell>
          <cell r="E1127" t="str">
            <v>DC</v>
          </cell>
          <cell r="F1127" t="str">
            <v>DC2</v>
          </cell>
          <cell r="G1127" t="str">
            <v>Rushita</v>
          </cell>
          <cell r="AM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C1127">
            <v>0</v>
          </cell>
          <cell r="BD1127">
            <v>0</v>
          </cell>
          <cell r="BE1127">
            <v>0</v>
          </cell>
          <cell r="BF1127">
            <v>0</v>
          </cell>
          <cell r="BG1127">
            <v>0</v>
          </cell>
          <cell r="BH1127">
            <v>0</v>
          </cell>
          <cell r="BI1127">
            <v>0</v>
          </cell>
          <cell r="BJ1127">
            <v>0</v>
          </cell>
          <cell r="BK1127">
            <v>0</v>
          </cell>
          <cell r="BL1127">
            <v>0</v>
          </cell>
          <cell r="BM1127">
            <v>0</v>
          </cell>
          <cell r="BN1127">
            <v>0</v>
          </cell>
          <cell r="BO1127">
            <v>0</v>
          </cell>
          <cell r="BP1127">
            <v>0</v>
          </cell>
          <cell r="BQ1127">
            <v>0</v>
          </cell>
          <cell r="BR1127">
            <v>0</v>
          </cell>
          <cell r="BS1127">
            <v>0</v>
          </cell>
          <cell r="BT1127">
            <v>0</v>
          </cell>
          <cell r="BU1127">
            <v>0</v>
          </cell>
          <cell r="BV1127">
            <v>0</v>
          </cell>
          <cell r="BW1127">
            <v>0</v>
          </cell>
          <cell r="CB1127">
            <v>0</v>
          </cell>
          <cell r="CC1127">
            <v>0</v>
          </cell>
          <cell r="CD1127">
            <v>0</v>
          </cell>
          <cell r="CE1127">
            <v>0</v>
          </cell>
          <cell r="CF1127">
            <v>0</v>
          </cell>
          <cell r="CG1127">
            <v>0</v>
          </cell>
          <cell r="CH1127">
            <v>0</v>
          </cell>
          <cell r="CI1127">
            <v>0</v>
          </cell>
          <cell r="CK1127">
            <v>0</v>
          </cell>
          <cell r="CL1127">
            <v>0</v>
          </cell>
          <cell r="CM1127">
            <v>0</v>
          </cell>
          <cell r="CO1127" t="str">
            <v>OLD</v>
          </cell>
        </row>
        <row r="1128">
          <cell r="D1128" t="str">
            <v>SS-51</v>
          </cell>
          <cell r="E1128" t="str">
            <v>DC</v>
          </cell>
          <cell r="F1128" t="str">
            <v>DC2</v>
          </cell>
          <cell r="G1128" t="str">
            <v>Rushita</v>
          </cell>
          <cell r="AM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C1128">
            <v>0</v>
          </cell>
          <cell r="BD1128">
            <v>0</v>
          </cell>
          <cell r="BE1128">
            <v>0</v>
          </cell>
          <cell r="BF1128">
            <v>0</v>
          </cell>
          <cell r="BG1128">
            <v>0</v>
          </cell>
          <cell r="BH1128">
            <v>0</v>
          </cell>
          <cell r="BI1128">
            <v>0</v>
          </cell>
          <cell r="BJ1128">
            <v>0</v>
          </cell>
          <cell r="BK1128">
            <v>0</v>
          </cell>
          <cell r="BL1128">
            <v>0</v>
          </cell>
          <cell r="BM1128">
            <v>0</v>
          </cell>
          <cell r="BN1128">
            <v>0</v>
          </cell>
          <cell r="BO1128">
            <v>0</v>
          </cell>
          <cell r="BP1128">
            <v>0</v>
          </cell>
          <cell r="BQ1128">
            <v>0</v>
          </cell>
          <cell r="BR1128">
            <v>0</v>
          </cell>
          <cell r="BS1128">
            <v>0</v>
          </cell>
          <cell r="BT1128">
            <v>0</v>
          </cell>
          <cell r="BU1128">
            <v>0</v>
          </cell>
          <cell r="BV1128">
            <v>0</v>
          </cell>
          <cell r="BW1128">
            <v>0</v>
          </cell>
          <cell r="CB1128">
            <v>0</v>
          </cell>
          <cell r="CC1128">
            <v>0</v>
          </cell>
          <cell r="CD1128">
            <v>0</v>
          </cell>
          <cell r="CE1128">
            <v>0</v>
          </cell>
          <cell r="CF1128">
            <v>0</v>
          </cell>
          <cell r="CG1128">
            <v>0</v>
          </cell>
          <cell r="CH1128">
            <v>0</v>
          </cell>
          <cell r="CI1128">
            <v>0</v>
          </cell>
          <cell r="CK1128">
            <v>0</v>
          </cell>
          <cell r="CL1128">
            <v>0</v>
          </cell>
          <cell r="CM1128">
            <v>0</v>
          </cell>
          <cell r="CO1128" t="str">
            <v>OLD</v>
          </cell>
        </row>
        <row r="1129">
          <cell r="D1129" t="str">
            <v>SS-52</v>
          </cell>
          <cell r="E1129" t="str">
            <v>DC</v>
          </cell>
          <cell r="F1129" t="str">
            <v>DC2</v>
          </cell>
          <cell r="G1129" t="str">
            <v>Rushita</v>
          </cell>
          <cell r="AM1129">
            <v>0</v>
          </cell>
          <cell r="AR1129">
            <v>0</v>
          </cell>
          <cell r="AS1129">
            <v>0</v>
          </cell>
          <cell r="AT1129">
            <v>0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C1129">
            <v>0</v>
          </cell>
          <cell r="BD1129">
            <v>0</v>
          </cell>
          <cell r="BE1129">
            <v>0</v>
          </cell>
          <cell r="BF1129">
            <v>0</v>
          </cell>
          <cell r="BG1129">
            <v>0</v>
          </cell>
          <cell r="BH1129">
            <v>0</v>
          </cell>
          <cell r="BI1129">
            <v>0</v>
          </cell>
          <cell r="BJ1129">
            <v>0</v>
          </cell>
          <cell r="BK1129">
            <v>0</v>
          </cell>
          <cell r="BL1129">
            <v>0</v>
          </cell>
          <cell r="BM1129">
            <v>0</v>
          </cell>
          <cell r="BN1129">
            <v>0</v>
          </cell>
          <cell r="BO1129">
            <v>0</v>
          </cell>
          <cell r="BP1129">
            <v>0</v>
          </cell>
          <cell r="BQ1129">
            <v>0</v>
          </cell>
          <cell r="BR1129">
            <v>0</v>
          </cell>
          <cell r="BS1129">
            <v>0</v>
          </cell>
          <cell r="BT1129">
            <v>0</v>
          </cell>
          <cell r="BU1129">
            <v>0</v>
          </cell>
          <cell r="BV1129">
            <v>0</v>
          </cell>
          <cell r="BW1129">
            <v>0</v>
          </cell>
          <cell r="CB1129">
            <v>0</v>
          </cell>
          <cell r="CC1129">
            <v>0</v>
          </cell>
          <cell r="CD1129">
            <v>0</v>
          </cell>
          <cell r="CE1129">
            <v>0</v>
          </cell>
          <cell r="CF1129">
            <v>0</v>
          </cell>
          <cell r="CG1129">
            <v>0</v>
          </cell>
          <cell r="CH1129">
            <v>0</v>
          </cell>
          <cell r="CI1129">
            <v>0</v>
          </cell>
          <cell r="CK1129">
            <v>0</v>
          </cell>
          <cell r="CL1129">
            <v>0</v>
          </cell>
          <cell r="CM1129">
            <v>0</v>
          </cell>
          <cell r="CO1129" t="str">
            <v>OLD</v>
          </cell>
        </row>
        <row r="1130">
          <cell r="D1130" t="str">
            <v>SS-55</v>
          </cell>
          <cell r="E1130" t="str">
            <v>DC</v>
          </cell>
          <cell r="F1130" t="str">
            <v>DC2</v>
          </cell>
          <cell r="G1130" t="str">
            <v>Rushita</v>
          </cell>
          <cell r="AM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C1130">
            <v>0</v>
          </cell>
          <cell r="BD1130">
            <v>0</v>
          </cell>
          <cell r="BE1130">
            <v>0</v>
          </cell>
          <cell r="BF1130">
            <v>0</v>
          </cell>
          <cell r="BG1130">
            <v>0</v>
          </cell>
          <cell r="BH1130">
            <v>0</v>
          </cell>
          <cell r="BI1130">
            <v>0</v>
          </cell>
          <cell r="BJ1130">
            <v>0</v>
          </cell>
          <cell r="BK1130">
            <v>0</v>
          </cell>
          <cell r="BL1130">
            <v>0</v>
          </cell>
          <cell r="BM1130">
            <v>0</v>
          </cell>
          <cell r="BN1130">
            <v>0</v>
          </cell>
          <cell r="BO1130">
            <v>0</v>
          </cell>
          <cell r="BP1130">
            <v>0</v>
          </cell>
          <cell r="BQ1130">
            <v>0</v>
          </cell>
          <cell r="BR1130">
            <v>0</v>
          </cell>
          <cell r="BS1130">
            <v>0</v>
          </cell>
          <cell r="BT1130">
            <v>0</v>
          </cell>
          <cell r="BU1130">
            <v>0</v>
          </cell>
          <cell r="BV1130">
            <v>0</v>
          </cell>
          <cell r="BW1130">
            <v>0</v>
          </cell>
          <cell r="CB1130">
            <v>0</v>
          </cell>
          <cell r="CC1130">
            <v>0</v>
          </cell>
          <cell r="CD1130">
            <v>0</v>
          </cell>
          <cell r="CE1130">
            <v>0</v>
          </cell>
          <cell r="CF1130">
            <v>0</v>
          </cell>
          <cell r="CG1130">
            <v>0</v>
          </cell>
          <cell r="CH1130">
            <v>0</v>
          </cell>
          <cell r="CI1130">
            <v>0</v>
          </cell>
          <cell r="CK1130">
            <v>0</v>
          </cell>
          <cell r="CL1130">
            <v>0</v>
          </cell>
          <cell r="CM1130">
            <v>0</v>
          </cell>
          <cell r="CO1130" t="str">
            <v>OLD</v>
          </cell>
        </row>
        <row r="1131">
          <cell r="D1131" t="str">
            <v>SS-56</v>
          </cell>
          <cell r="E1131" t="str">
            <v>DC</v>
          </cell>
          <cell r="F1131" t="str">
            <v>DC2</v>
          </cell>
          <cell r="G1131" t="str">
            <v>Rushita</v>
          </cell>
          <cell r="AM1131">
            <v>0</v>
          </cell>
          <cell r="AR1131">
            <v>0</v>
          </cell>
          <cell r="AS1131">
            <v>0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C1131">
            <v>0</v>
          </cell>
          <cell r="BD1131">
            <v>0</v>
          </cell>
          <cell r="BE1131">
            <v>0</v>
          </cell>
          <cell r="BF1131">
            <v>0</v>
          </cell>
          <cell r="BG1131">
            <v>0</v>
          </cell>
          <cell r="BH1131">
            <v>0</v>
          </cell>
          <cell r="BI1131">
            <v>0</v>
          </cell>
          <cell r="BJ1131">
            <v>0</v>
          </cell>
          <cell r="BK1131">
            <v>0</v>
          </cell>
          <cell r="BL1131">
            <v>0</v>
          </cell>
          <cell r="BM1131">
            <v>0</v>
          </cell>
          <cell r="BN1131">
            <v>0</v>
          </cell>
          <cell r="BO1131">
            <v>0</v>
          </cell>
          <cell r="BP1131">
            <v>0</v>
          </cell>
          <cell r="BQ1131">
            <v>0</v>
          </cell>
          <cell r="BR1131">
            <v>0</v>
          </cell>
          <cell r="BS1131">
            <v>0</v>
          </cell>
          <cell r="BT1131">
            <v>0</v>
          </cell>
          <cell r="BU1131">
            <v>0</v>
          </cell>
          <cell r="BV1131">
            <v>0</v>
          </cell>
          <cell r="BW1131">
            <v>0</v>
          </cell>
          <cell r="CB1131">
            <v>0</v>
          </cell>
          <cell r="CC1131">
            <v>0</v>
          </cell>
          <cell r="CD1131">
            <v>0</v>
          </cell>
          <cell r="CE1131">
            <v>0</v>
          </cell>
          <cell r="CF1131">
            <v>0</v>
          </cell>
          <cell r="CG1131">
            <v>0</v>
          </cell>
          <cell r="CH1131">
            <v>0</v>
          </cell>
          <cell r="CI1131">
            <v>0</v>
          </cell>
          <cell r="CK1131">
            <v>0</v>
          </cell>
          <cell r="CL1131">
            <v>0</v>
          </cell>
          <cell r="CM1131">
            <v>0</v>
          </cell>
          <cell r="CO1131" t="str">
            <v>OLD</v>
          </cell>
        </row>
        <row r="1132">
          <cell r="D1132" t="str">
            <v>SS-58</v>
          </cell>
          <cell r="E1132" t="str">
            <v>DC</v>
          </cell>
          <cell r="F1132" t="str">
            <v>DC2</v>
          </cell>
          <cell r="G1132" t="str">
            <v>Rushita</v>
          </cell>
          <cell r="AM1132">
            <v>0</v>
          </cell>
          <cell r="AR1132">
            <v>0</v>
          </cell>
          <cell r="AS1132">
            <v>0</v>
          </cell>
          <cell r="AT1132">
            <v>0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C1132">
            <v>0</v>
          </cell>
          <cell r="BD1132">
            <v>0</v>
          </cell>
          <cell r="BE1132">
            <v>0</v>
          </cell>
          <cell r="BF1132">
            <v>0</v>
          </cell>
          <cell r="BG1132">
            <v>0</v>
          </cell>
          <cell r="BH1132">
            <v>0</v>
          </cell>
          <cell r="BI1132">
            <v>0</v>
          </cell>
          <cell r="BJ1132">
            <v>0</v>
          </cell>
          <cell r="BK1132">
            <v>0</v>
          </cell>
          <cell r="BL1132">
            <v>0</v>
          </cell>
          <cell r="BM1132">
            <v>0</v>
          </cell>
          <cell r="BN1132">
            <v>0</v>
          </cell>
          <cell r="BO1132">
            <v>0</v>
          </cell>
          <cell r="BP1132">
            <v>0</v>
          </cell>
          <cell r="BQ1132">
            <v>0</v>
          </cell>
          <cell r="BR1132">
            <v>0</v>
          </cell>
          <cell r="BS1132">
            <v>0</v>
          </cell>
          <cell r="BT1132">
            <v>0</v>
          </cell>
          <cell r="BU1132">
            <v>0</v>
          </cell>
          <cell r="BV1132">
            <v>0</v>
          </cell>
          <cell r="BW1132">
            <v>0</v>
          </cell>
          <cell r="CB1132">
            <v>0</v>
          </cell>
          <cell r="CC1132">
            <v>0</v>
          </cell>
          <cell r="CD1132">
            <v>0</v>
          </cell>
          <cell r="CE1132">
            <v>0</v>
          </cell>
          <cell r="CF1132">
            <v>0</v>
          </cell>
          <cell r="CG1132">
            <v>0</v>
          </cell>
          <cell r="CH1132">
            <v>0</v>
          </cell>
          <cell r="CI1132">
            <v>0</v>
          </cell>
          <cell r="CK1132">
            <v>0</v>
          </cell>
          <cell r="CL1132">
            <v>0</v>
          </cell>
          <cell r="CM1132">
            <v>0</v>
          </cell>
          <cell r="CO1132" t="str">
            <v>OLD</v>
          </cell>
        </row>
        <row r="1133">
          <cell r="D1133" t="str">
            <v>SS-59</v>
          </cell>
          <cell r="E1133" t="str">
            <v>DC</v>
          </cell>
          <cell r="F1133" t="str">
            <v>DC2</v>
          </cell>
          <cell r="G1133" t="str">
            <v>Rushita</v>
          </cell>
          <cell r="AM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CB1133">
            <v>0</v>
          </cell>
          <cell r="CC1133">
            <v>0</v>
          </cell>
          <cell r="CD1133">
            <v>0</v>
          </cell>
          <cell r="CE1133">
            <v>0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K1133">
            <v>0</v>
          </cell>
          <cell r="CL1133">
            <v>0</v>
          </cell>
          <cell r="CM1133">
            <v>0</v>
          </cell>
          <cell r="CO1133" t="str">
            <v>OLD</v>
          </cell>
        </row>
        <row r="1134">
          <cell r="D1134" t="str">
            <v>FAB-194</v>
          </cell>
          <cell r="E1134" t="str">
            <v>DC</v>
          </cell>
          <cell r="F1134" t="str">
            <v>DC2</v>
          </cell>
          <cell r="G1134" t="str">
            <v>Rushita</v>
          </cell>
          <cell r="AM1134">
            <v>0</v>
          </cell>
          <cell r="AR1134">
            <v>0</v>
          </cell>
          <cell r="AS1134">
            <v>0</v>
          </cell>
          <cell r="AT1134">
            <v>0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C1134">
            <v>0</v>
          </cell>
          <cell r="BD1134">
            <v>0</v>
          </cell>
          <cell r="BE1134">
            <v>0</v>
          </cell>
          <cell r="BF1134">
            <v>0</v>
          </cell>
          <cell r="BG1134">
            <v>0</v>
          </cell>
          <cell r="BH1134">
            <v>0</v>
          </cell>
          <cell r="BI1134">
            <v>0</v>
          </cell>
          <cell r="BJ1134">
            <v>0</v>
          </cell>
          <cell r="BK1134">
            <v>0</v>
          </cell>
          <cell r="BL1134">
            <v>0</v>
          </cell>
          <cell r="BM1134">
            <v>0</v>
          </cell>
          <cell r="BN1134">
            <v>0</v>
          </cell>
          <cell r="BO1134">
            <v>0</v>
          </cell>
          <cell r="BP1134">
            <v>0</v>
          </cell>
          <cell r="BQ1134">
            <v>0</v>
          </cell>
          <cell r="BR1134">
            <v>0</v>
          </cell>
          <cell r="BS1134">
            <v>0</v>
          </cell>
          <cell r="BT1134">
            <v>0</v>
          </cell>
          <cell r="BU1134">
            <v>0</v>
          </cell>
          <cell r="BV1134">
            <v>0</v>
          </cell>
          <cell r="BW1134">
            <v>0</v>
          </cell>
          <cell r="CB1134">
            <v>0</v>
          </cell>
          <cell r="CC1134">
            <v>0</v>
          </cell>
          <cell r="CD1134">
            <v>0</v>
          </cell>
          <cell r="CE1134">
            <v>0</v>
          </cell>
          <cell r="CF1134">
            <v>0</v>
          </cell>
          <cell r="CG1134">
            <v>0</v>
          </cell>
          <cell r="CH1134">
            <v>0</v>
          </cell>
          <cell r="CI1134">
            <v>0</v>
          </cell>
          <cell r="CK1134">
            <v>0</v>
          </cell>
          <cell r="CL1134">
            <v>0</v>
          </cell>
          <cell r="CM1134">
            <v>0</v>
          </cell>
          <cell r="CO1134" t="str">
            <v>OLD</v>
          </cell>
        </row>
        <row r="1135">
          <cell r="D1135" t="str">
            <v>JMT-161</v>
          </cell>
          <cell r="E1135" t="str">
            <v>DC</v>
          </cell>
          <cell r="F1135" t="str">
            <v>DC2</v>
          </cell>
          <cell r="G1135" t="str">
            <v>Rushita</v>
          </cell>
          <cell r="AM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CB1135">
            <v>0</v>
          </cell>
          <cell r="CC1135">
            <v>0</v>
          </cell>
          <cell r="CD1135">
            <v>0</v>
          </cell>
          <cell r="CE1135">
            <v>0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K1135">
            <v>0</v>
          </cell>
          <cell r="CL1135">
            <v>0</v>
          </cell>
          <cell r="CM1135">
            <v>0</v>
          </cell>
          <cell r="CO1135" t="str">
            <v>OLD</v>
          </cell>
        </row>
        <row r="1136">
          <cell r="D1136" t="str">
            <v>JMT-162</v>
          </cell>
          <cell r="E1136" t="str">
            <v>DC</v>
          </cell>
          <cell r="F1136" t="str">
            <v>DC2</v>
          </cell>
          <cell r="G1136" t="str">
            <v>Rushita</v>
          </cell>
          <cell r="AM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C1136">
            <v>0</v>
          </cell>
          <cell r="BD1136">
            <v>0</v>
          </cell>
          <cell r="BE1136">
            <v>0</v>
          </cell>
          <cell r="BF1136">
            <v>0</v>
          </cell>
          <cell r="BG1136">
            <v>0</v>
          </cell>
          <cell r="BH1136">
            <v>0</v>
          </cell>
          <cell r="BI1136">
            <v>0</v>
          </cell>
          <cell r="BJ1136">
            <v>0</v>
          </cell>
          <cell r="BK1136">
            <v>0</v>
          </cell>
          <cell r="BL1136">
            <v>0</v>
          </cell>
          <cell r="BM1136">
            <v>0</v>
          </cell>
          <cell r="BN1136">
            <v>0</v>
          </cell>
          <cell r="BO1136">
            <v>0</v>
          </cell>
          <cell r="BP1136">
            <v>0</v>
          </cell>
          <cell r="BQ1136">
            <v>0</v>
          </cell>
          <cell r="BR1136">
            <v>0</v>
          </cell>
          <cell r="BS1136">
            <v>0</v>
          </cell>
          <cell r="BT1136">
            <v>0</v>
          </cell>
          <cell r="BU1136">
            <v>0</v>
          </cell>
          <cell r="BV1136">
            <v>0</v>
          </cell>
          <cell r="BW1136">
            <v>0</v>
          </cell>
          <cell r="CB1136">
            <v>0</v>
          </cell>
          <cell r="CC1136">
            <v>0</v>
          </cell>
          <cell r="CD1136">
            <v>0</v>
          </cell>
          <cell r="CE1136">
            <v>0</v>
          </cell>
          <cell r="CF1136">
            <v>0</v>
          </cell>
          <cell r="CG1136">
            <v>0</v>
          </cell>
          <cell r="CH1136">
            <v>0</v>
          </cell>
          <cell r="CI1136">
            <v>0</v>
          </cell>
          <cell r="CK1136">
            <v>0</v>
          </cell>
          <cell r="CL1136">
            <v>0</v>
          </cell>
          <cell r="CM1136">
            <v>0</v>
          </cell>
          <cell r="CO1136" t="str">
            <v>OLD</v>
          </cell>
        </row>
        <row r="1137">
          <cell r="D1137" t="str">
            <v>FAB-201</v>
          </cell>
          <cell r="E1137" t="str">
            <v>DC</v>
          </cell>
          <cell r="F1137" t="str">
            <v>DC2</v>
          </cell>
          <cell r="G1137" t="str">
            <v>Rushita</v>
          </cell>
          <cell r="AM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CB1137">
            <v>0</v>
          </cell>
          <cell r="CC1137">
            <v>0</v>
          </cell>
          <cell r="CD1137">
            <v>0</v>
          </cell>
          <cell r="CE1137">
            <v>0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K1137">
            <v>0</v>
          </cell>
          <cell r="CL1137">
            <v>0</v>
          </cell>
          <cell r="CM1137">
            <v>0</v>
          </cell>
          <cell r="CO1137" t="str">
            <v>OLD</v>
          </cell>
        </row>
        <row r="1138">
          <cell r="D1138" t="str">
            <v>CT-SA44</v>
          </cell>
          <cell r="E1138" t="str">
            <v>DC</v>
          </cell>
          <cell r="F1138" t="str">
            <v>DC2</v>
          </cell>
          <cell r="G1138" t="str">
            <v>Rushita</v>
          </cell>
          <cell r="AM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CB1138">
            <v>0</v>
          </cell>
          <cell r="CC1138">
            <v>0</v>
          </cell>
          <cell r="CD1138">
            <v>0</v>
          </cell>
          <cell r="CE1138">
            <v>0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K1138">
            <v>0</v>
          </cell>
          <cell r="CL1138">
            <v>0</v>
          </cell>
          <cell r="CM1138">
            <v>0</v>
          </cell>
          <cell r="CO1138" t="str">
            <v>OLD</v>
          </cell>
        </row>
        <row r="1139">
          <cell r="D1139" t="str">
            <v>FAB-212</v>
          </cell>
          <cell r="E1139" t="str">
            <v>DC</v>
          </cell>
          <cell r="F1139" t="str">
            <v>DC2</v>
          </cell>
          <cell r="G1139" t="str">
            <v>Rushita</v>
          </cell>
          <cell r="AM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CB1139">
            <v>0</v>
          </cell>
          <cell r="CC1139">
            <v>0</v>
          </cell>
          <cell r="CD1139">
            <v>0</v>
          </cell>
          <cell r="CE1139">
            <v>0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K1139">
            <v>0</v>
          </cell>
          <cell r="CL1139">
            <v>0</v>
          </cell>
          <cell r="CM1139">
            <v>0</v>
          </cell>
          <cell r="CO1139" t="str">
            <v>OLD</v>
          </cell>
        </row>
        <row r="1140">
          <cell r="D1140" t="str">
            <v>FAB-217</v>
          </cell>
          <cell r="E1140" t="str">
            <v>DC</v>
          </cell>
          <cell r="F1140" t="str">
            <v>DC2</v>
          </cell>
          <cell r="G1140" t="str">
            <v>Rushita</v>
          </cell>
          <cell r="AM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CB1140">
            <v>0</v>
          </cell>
          <cell r="CC1140">
            <v>0</v>
          </cell>
          <cell r="CD1140">
            <v>0</v>
          </cell>
          <cell r="CE1140">
            <v>0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K1140">
            <v>0</v>
          </cell>
          <cell r="CL1140">
            <v>0</v>
          </cell>
          <cell r="CM1140">
            <v>0</v>
          </cell>
          <cell r="CO1140" t="str">
            <v>OLD</v>
          </cell>
        </row>
        <row r="1141">
          <cell r="D1141" t="str">
            <v>FAB-220</v>
          </cell>
          <cell r="E1141" t="str">
            <v>DC</v>
          </cell>
          <cell r="F1141" t="str">
            <v>DC2</v>
          </cell>
          <cell r="G1141" t="str">
            <v>Rushita</v>
          </cell>
          <cell r="AM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C1141">
            <v>0</v>
          </cell>
          <cell r="BD1141">
            <v>0</v>
          </cell>
          <cell r="BE1141">
            <v>0</v>
          </cell>
          <cell r="BF1141">
            <v>0</v>
          </cell>
          <cell r="BG1141">
            <v>0</v>
          </cell>
          <cell r="BH1141">
            <v>0</v>
          </cell>
          <cell r="BI1141">
            <v>0</v>
          </cell>
          <cell r="BJ1141">
            <v>0</v>
          </cell>
          <cell r="BK1141">
            <v>0</v>
          </cell>
          <cell r="BL1141">
            <v>0</v>
          </cell>
          <cell r="BM1141">
            <v>0</v>
          </cell>
          <cell r="BN1141">
            <v>0</v>
          </cell>
          <cell r="BO1141">
            <v>0</v>
          </cell>
          <cell r="BP1141">
            <v>0</v>
          </cell>
          <cell r="BQ1141">
            <v>0</v>
          </cell>
          <cell r="BR1141">
            <v>0</v>
          </cell>
          <cell r="BS1141">
            <v>0</v>
          </cell>
          <cell r="BT1141">
            <v>0</v>
          </cell>
          <cell r="BU1141">
            <v>0</v>
          </cell>
          <cell r="BV1141">
            <v>0</v>
          </cell>
          <cell r="BW1141">
            <v>0</v>
          </cell>
          <cell r="CB1141">
            <v>0</v>
          </cell>
          <cell r="CC1141">
            <v>0</v>
          </cell>
          <cell r="CD1141">
            <v>0</v>
          </cell>
          <cell r="CE1141">
            <v>0</v>
          </cell>
          <cell r="CF1141">
            <v>0</v>
          </cell>
          <cell r="CG1141">
            <v>0</v>
          </cell>
          <cell r="CH1141">
            <v>0</v>
          </cell>
          <cell r="CI1141">
            <v>0</v>
          </cell>
          <cell r="CK1141">
            <v>0</v>
          </cell>
          <cell r="CL1141">
            <v>0</v>
          </cell>
          <cell r="CM1141">
            <v>0</v>
          </cell>
          <cell r="CO1141" t="str">
            <v>OLD</v>
          </cell>
        </row>
        <row r="1142">
          <cell r="D1142" t="str">
            <v>PR-37</v>
          </cell>
          <cell r="E1142" t="str">
            <v>DC</v>
          </cell>
          <cell r="F1142" t="str">
            <v>DC2</v>
          </cell>
          <cell r="G1142" t="str">
            <v>Rushita</v>
          </cell>
          <cell r="AM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CB1142">
            <v>0</v>
          </cell>
          <cell r="CC1142">
            <v>0</v>
          </cell>
          <cell r="CD1142">
            <v>0</v>
          </cell>
          <cell r="CE1142">
            <v>0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K1142">
            <v>0</v>
          </cell>
          <cell r="CL1142">
            <v>0</v>
          </cell>
          <cell r="CM1142">
            <v>0</v>
          </cell>
          <cell r="CO1142" t="str">
            <v>OLD</v>
          </cell>
        </row>
        <row r="1143">
          <cell r="D1143" t="str">
            <v>PR-40</v>
          </cell>
          <cell r="E1143" t="str">
            <v>DC</v>
          </cell>
          <cell r="F1143" t="str">
            <v>DC2</v>
          </cell>
          <cell r="G1143" t="str">
            <v>Rushita</v>
          </cell>
          <cell r="AM1143">
            <v>0</v>
          </cell>
          <cell r="AR1143">
            <v>0</v>
          </cell>
          <cell r="AS1143">
            <v>0</v>
          </cell>
          <cell r="AT1143">
            <v>0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C1143">
            <v>0</v>
          </cell>
          <cell r="BD1143">
            <v>0</v>
          </cell>
          <cell r="BE1143">
            <v>0</v>
          </cell>
          <cell r="BF1143">
            <v>0</v>
          </cell>
          <cell r="BG1143">
            <v>0</v>
          </cell>
          <cell r="BH1143">
            <v>0</v>
          </cell>
          <cell r="BI1143">
            <v>0</v>
          </cell>
          <cell r="BJ1143">
            <v>0</v>
          </cell>
          <cell r="BK1143">
            <v>0</v>
          </cell>
          <cell r="BL1143">
            <v>0</v>
          </cell>
          <cell r="BM1143">
            <v>0</v>
          </cell>
          <cell r="BN1143">
            <v>0</v>
          </cell>
          <cell r="BO1143">
            <v>0</v>
          </cell>
          <cell r="BP1143">
            <v>0</v>
          </cell>
          <cell r="BQ1143">
            <v>0</v>
          </cell>
          <cell r="BR1143">
            <v>0</v>
          </cell>
          <cell r="BS1143">
            <v>0</v>
          </cell>
          <cell r="BT1143">
            <v>0</v>
          </cell>
          <cell r="BU1143">
            <v>0</v>
          </cell>
          <cell r="BV1143">
            <v>0</v>
          </cell>
          <cell r="BW1143">
            <v>0</v>
          </cell>
          <cell r="CB1143">
            <v>0</v>
          </cell>
          <cell r="CC1143">
            <v>0</v>
          </cell>
          <cell r="CD1143">
            <v>0</v>
          </cell>
          <cell r="CE1143">
            <v>0</v>
          </cell>
          <cell r="CF1143">
            <v>0</v>
          </cell>
          <cell r="CG1143">
            <v>0</v>
          </cell>
          <cell r="CH1143">
            <v>0</v>
          </cell>
          <cell r="CI1143">
            <v>0</v>
          </cell>
          <cell r="CK1143">
            <v>0</v>
          </cell>
          <cell r="CL1143">
            <v>0</v>
          </cell>
          <cell r="CM1143">
            <v>0</v>
          </cell>
          <cell r="CO1143" t="str">
            <v>OLD</v>
          </cell>
        </row>
        <row r="1144">
          <cell r="D1144" t="str">
            <v>PR-41</v>
          </cell>
          <cell r="E1144" t="str">
            <v>DC</v>
          </cell>
          <cell r="F1144" t="str">
            <v>DC2</v>
          </cell>
          <cell r="G1144" t="str">
            <v>Rushita</v>
          </cell>
          <cell r="AM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C1144">
            <v>0</v>
          </cell>
          <cell r="BD1144">
            <v>0</v>
          </cell>
          <cell r="BE1144">
            <v>0</v>
          </cell>
          <cell r="BF1144">
            <v>0</v>
          </cell>
          <cell r="BG1144">
            <v>0</v>
          </cell>
          <cell r="BH1144">
            <v>0</v>
          </cell>
          <cell r="BI1144">
            <v>0</v>
          </cell>
          <cell r="BJ1144">
            <v>0</v>
          </cell>
          <cell r="BK1144">
            <v>0</v>
          </cell>
          <cell r="BL1144">
            <v>0</v>
          </cell>
          <cell r="BM1144">
            <v>0</v>
          </cell>
          <cell r="BN1144">
            <v>0</v>
          </cell>
          <cell r="BO1144">
            <v>0</v>
          </cell>
          <cell r="BP1144">
            <v>0</v>
          </cell>
          <cell r="BQ1144">
            <v>0</v>
          </cell>
          <cell r="BR1144">
            <v>0</v>
          </cell>
          <cell r="BS1144">
            <v>0</v>
          </cell>
          <cell r="BT1144">
            <v>0</v>
          </cell>
          <cell r="BU1144">
            <v>0</v>
          </cell>
          <cell r="BV1144">
            <v>0</v>
          </cell>
          <cell r="BW1144">
            <v>0</v>
          </cell>
          <cell r="CB1144">
            <v>0</v>
          </cell>
          <cell r="CC1144">
            <v>0</v>
          </cell>
          <cell r="CD1144">
            <v>0</v>
          </cell>
          <cell r="CE1144">
            <v>0</v>
          </cell>
          <cell r="CF1144">
            <v>0</v>
          </cell>
          <cell r="CG1144">
            <v>0</v>
          </cell>
          <cell r="CH1144">
            <v>0</v>
          </cell>
          <cell r="CI1144">
            <v>0</v>
          </cell>
          <cell r="CK1144">
            <v>0</v>
          </cell>
          <cell r="CL1144">
            <v>0</v>
          </cell>
          <cell r="CM1144">
            <v>0</v>
          </cell>
          <cell r="CO1144" t="str">
            <v>OLD</v>
          </cell>
        </row>
        <row r="1145">
          <cell r="D1145" t="str">
            <v>PR-42</v>
          </cell>
          <cell r="E1145" t="str">
            <v>DC</v>
          </cell>
          <cell r="F1145" t="str">
            <v>DC2</v>
          </cell>
          <cell r="G1145" t="str">
            <v>Rushita</v>
          </cell>
          <cell r="AM1145">
            <v>0</v>
          </cell>
          <cell r="AR1145">
            <v>0</v>
          </cell>
          <cell r="AS1145">
            <v>0</v>
          </cell>
          <cell r="AT1145">
            <v>0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C1145">
            <v>0</v>
          </cell>
          <cell r="BD1145">
            <v>0</v>
          </cell>
          <cell r="BE1145">
            <v>0</v>
          </cell>
          <cell r="BF1145">
            <v>0</v>
          </cell>
          <cell r="BG1145">
            <v>0</v>
          </cell>
          <cell r="BH1145">
            <v>0</v>
          </cell>
          <cell r="BI1145">
            <v>0</v>
          </cell>
          <cell r="BJ1145">
            <v>0</v>
          </cell>
          <cell r="BK1145">
            <v>0</v>
          </cell>
          <cell r="BL1145">
            <v>0</v>
          </cell>
          <cell r="BM1145">
            <v>0</v>
          </cell>
          <cell r="BN1145">
            <v>0</v>
          </cell>
          <cell r="BO1145">
            <v>0</v>
          </cell>
          <cell r="BP1145">
            <v>0</v>
          </cell>
          <cell r="BQ1145">
            <v>0</v>
          </cell>
          <cell r="BR1145">
            <v>0</v>
          </cell>
          <cell r="BS1145">
            <v>0</v>
          </cell>
          <cell r="BT1145">
            <v>0</v>
          </cell>
          <cell r="BU1145">
            <v>0</v>
          </cell>
          <cell r="BV1145">
            <v>0</v>
          </cell>
          <cell r="BW1145">
            <v>0</v>
          </cell>
          <cell r="CB1145">
            <v>0</v>
          </cell>
          <cell r="CC1145">
            <v>0</v>
          </cell>
          <cell r="CD1145">
            <v>0</v>
          </cell>
          <cell r="CE1145">
            <v>0</v>
          </cell>
          <cell r="CF1145">
            <v>0</v>
          </cell>
          <cell r="CG1145">
            <v>0</v>
          </cell>
          <cell r="CH1145">
            <v>0</v>
          </cell>
          <cell r="CI1145">
            <v>0</v>
          </cell>
          <cell r="CK1145">
            <v>0</v>
          </cell>
          <cell r="CL1145">
            <v>0</v>
          </cell>
          <cell r="CM1145">
            <v>0</v>
          </cell>
          <cell r="CO1145" t="str">
            <v>OLD</v>
          </cell>
        </row>
        <row r="1146">
          <cell r="D1146" t="str">
            <v>FAB-236</v>
          </cell>
          <cell r="E1146" t="str">
            <v>DC</v>
          </cell>
          <cell r="F1146" t="str">
            <v>DC2</v>
          </cell>
          <cell r="G1146" t="str">
            <v>Rushita</v>
          </cell>
          <cell r="AM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C1146">
            <v>0</v>
          </cell>
          <cell r="BD1146">
            <v>0</v>
          </cell>
          <cell r="BE1146">
            <v>0</v>
          </cell>
          <cell r="BF1146">
            <v>0</v>
          </cell>
          <cell r="BG1146">
            <v>0</v>
          </cell>
          <cell r="BH1146">
            <v>0</v>
          </cell>
          <cell r="BI1146">
            <v>0</v>
          </cell>
          <cell r="BJ1146">
            <v>0</v>
          </cell>
          <cell r="BK1146">
            <v>0</v>
          </cell>
          <cell r="BL1146">
            <v>0</v>
          </cell>
          <cell r="BM1146">
            <v>0</v>
          </cell>
          <cell r="BN1146">
            <v>0</v>
          </cell>
          <cell r="BO1146">
            <v>0</v>
          </cell>
          <cell r="BP1146">
            <v>0</v>
          </cell>
          <cell r="BQ1146">
            <v>0</v>
          </cell>
          <cell r="BR1146">
            <v>0</v>
          </cell>
          <cell r="BS1146">
            <v>0</v>
          </cell>
          <cell r="BT1146">
            <v>0</v>
          </cell>
          <cell r="BU1146">
            <v>0</v>
          </cell>
          <cell r="BV1146">
            <v>0</v>
          </cell>
          <cell r="BW1146">
            <v>0</v>
          </cell>
          <cell r="CB1146">
            <v>0</v>
          </cell>
          <cell r="CC1146">
            <v>0</v>
          </cell>
          <cell r="CD1146">
            <v>0</v>
          </cell>
          <cell r="CE1146">
            <v>0</v>
          </cell>
          <cell r="CF1146">
            <v>0</v>
          </cell>
          <cell r="CG1146">
            <v>0</v>
          </cell>
          <cell r="CH1146">
            <v>0</v>
          </cell>
          <cell r="CI1146">
            <v>0</v>
          </cell>
          <cell r="CK1146">
            <v>0</v>
          </cell>
          <cell r="CL1146">
            <v>0</v>
          </cell>
          <cell r="CM1146">
            <v>0</v>
          </cell>
          <cell r="CO1146" t="str">
            <v>OLD</v>
          </cell>
        </row>
        <row r="1147">
          <cell r="D1147" t="str">
            <v>FAB-238</v>
          </cell>
          <cell r="E1147" t="str">
            <v>DC</v>
          </cell>
          <cell r="F1147" t="str">
            <v>DC2</v>
          </cell>
          <cell r="G1147" t="str">
            <v>Rushita</v>
          </cell>
          <cell r="AM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C1147">
            <v>0</v>
          </cell>
          <cell r="BD1147">
            <v>0</v>
          </cell>
          <cell r="BE1147">
            <v>0</v>
          </cell>
          <cell r="BF1147">
            <v>0</v>
          </cell>
          <cell r="BG1147">
            <v>0</v>
          </cell>
          <cell r="BH1147">
            <v>0</v>
          </cell>
          <cell r="BI1147">
            <v>0</v>
          </cell>
          <cell r="BJ1147">
            <v>0</v>
          </cell>
          <cell r="BK1147">
            <v>0</v>
          </cell>
          <cell r="BL1147">
            <v>0</v>
          </cell>
          <cell r="BM1147">
            <v>0</v>
          </cell>
          <cell r="BN1147">
            <v>0</v>
          </cell>
          <cell r="BO1147">
            <v>0</v>
          </cell>
          <cell r="BP1147">
            <v>0</v>
          </cell>
          <cell r="BQ1147">
            <v>0</v>
          </cell>
          <cell r="BR1147">
            <v>0</v>
          </cell>
          <cell r="BS1147">
            <v>0</v>
          </cell>
          <cell r="BT1147">
            <v>0</v>
          </cell>
          <cell r="BU1147">
            <v>0</v>
          </cell>
          <cell r="BV1147">
            <v>0</v>
          </cell>
          <cell r="BW1147">
            <v>0</v>
          </cell>
          <cell r="CB1147">
            <v>0</v>
          </cell>
          <cell r="CC1147">
            <v>0</v>
          </cell>
          <cell r="CD1147">
            <v>0</v>
          </cell>
          <cell r="CE1147">
            <v>0</v>
          </cell>
          <cell r="CF1147">
            <v>0</v>
          </cell>
          <cell r="CG1147">
            <v>0</v>
          </cell>
          <cell r="CH1147">
            <v>0</v>
          </cell>
          <cell r="CI1147">
            <v>0</v>
          </cell>
          <cell r="CK1147">
            <v>0</v>
          </cell>
          <cell r="CL1147">
            <v>0</v>
          </cell>
          <cell r="CM1147">
            <v>0</v>
          </cell>
          <cell r="CO1147" t="str">
            <v>OLD</v>
          </cell>
        </row>
        <row r="1148">
          <cell r="D1148" t="str">
            <v>FAB-251</v>
          </cell>
          <cell r="E1148" t="str">
            <v>DC</v>
          </cell>
          <cell r="F1148" t="str">
            <v>DC2</v>
          </cell>
          <cell r="G1148" t="str">
            <v>Rushita</v>
          </cell>
          <cell r="AM1148">
            <v>0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C1148">
            <v>0</v>
          </cell>
          <cell r="BD1148">
            <v>0</v>
          </cell>
          <cell r="BE1148">
            <v>0</v>
          </cell>
          <cell r="BF1148">
            <v>0</v>
          </cell>
          <cell r="BG1148">
            <v>0</v>
          </cell>
          <cell r="BH1148">
            <v>0</v>
          </cell>
          <cell r="BI1148">
            <v>0</v>
          </cell>
          <cell r="BJ1148">
            <v>0</v>
          </cell>
          <cell r="BK1148">
            <v>0</v>
          </cell>
          <cell r="BL1148">
            <v>0</v>
          </cell>
          <cell r="BM1148">
            <v>0</v>
          </cell>
          <cell r="BN1148">
            <v>0</v>
          </cell>
          <cell r="BO1148">
            <v>0</v>
          </cell>
          <cell r="BP1148">
            <v>0</v>
          </cell>
          <cell r="BQ1148">
            <v>0</v>
          </cell>
          <cell r="BR1148">
            <v>0</v>
          </cell>
          <cell r="BS1148">
            <v>0</v>
          </cell>
          <cell r="BT1148">
            <v>0</v>
          </cell>
          <cell r="BU1148">
            <v>0</v>
          </cell>
          <cell r="BV1148">
            <v>0</v>
          </cell>
          <cell r="BW1148">
            <v>0</v>
          </cell>
          <cell r="CB1148">
            <v>0</v>
          </cell>
          <cell r="CC1148">
            <v>0</v>
          </cell>
          <cell r="CD1148">
            <v>0</v>
          </cell>
          <cell r="CE1148">
            <v>0</v>
          </cell>
          <cell r="CF1148">
            <v>0</v>
          </cell>
          <cell r="CG1148">
            <v>0</v>
          </cell>
          <cell r="CH1148">
            <v>0</v>
          </cell>
          <cell r="CI1148">
            <v>0</v>
          </cell>
          <cell r="CK1148">
            <v>0</v>
          </cell>
          <cell r="CL1148">
            <v>0</v>
          </cell>
          <cell r="CM1148">
            <v>0</v>
          </cell>
          <cell r="CO1148" t="str">
            <v>OLD</v>
          </cell>
        </row>
        <row r="1149">
          <cell r="D1149" t="str">
            <v>JMT-165</v>
          </cell>
          <cell r="E1149" t="str">
            <v>DC</v>
          </cell>
          <cell r="F1149" t="str">
            <v>DC2</v>
          </cell>
          <cell r="G1149" t="str">
            <v>Rushita</v>
          </cell>
          <cell r="AM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C1149">
            <v>0</v>
          </cell>
          <cell r="BD1149">
            <v>0</v>
          </cell>
          <cell r="BE1149">
            <v>0</v>
          </cell>
          <cell r="BF1149">
            <v>0</v>
          </cell>
          <cell r="BG1149">
            <v>0</v>
          </cell>
          <cell r="BH1149">
            <v>0</v>
          </cell>
          <cell r="BI1149">
            <v>0</v>
          </cell>
          <cell r="BJ1149">
            <v>0</v>
          </cell>
          <cell r="BK1149">
            <v>0</v>
          </cell>
          <cell r="BL1149">
            <v>0</v>
          </cell>
          <cell r="BM1149">
            <v>0</v>
          </cell>
          <cell r="BN1149">
            <v>0</v>
          </cell>
          <cell r="BO1149">
            <v>0</v>
          </cell>
          <cell r="BP1149">
            <v>0</v>
          </cell>
          <cell r="BQ1149">
            <v>0</v>
          </cell>
          <cell r="BR1149">
            <v>0</v>
          </cell>
          <cell r="BS1149">
            <v>0</v>
          </cell>
          <cell r="BT1149">
            <v>0</v>
          </cell>
          <cell r="BU1149">
            <v>0</v>
          </cell>
          <cell r="BV1149">
            <v>0</v>
          </cell>
          <cell r="BW1149">
            <v>0</v>
          </cell>
          <cell r="CB1149">
            <v>0</v>
          </cell>
          <cell r="CC1149">
            <v>0</v>
          </cell>
          <cell r="CD1149">
            <v>0</v>
          </cell>
          <cell r="CE1149">
            <v>0</v>
          </cell>
          <cell r="CF1149">
            <v>0</v>
          </cell>
          <cell r="CG1149">
            <v>0</v>
          </cell>
          <cell r="CH1149">
            <v>0</v>
          </cell>
          <cell r="CI1149">
            <v>0</v>
          </cell>
          <cell r="CK1149">
            <v>0</v>
          </cell>
          <cell r="CL1149">
            <v>0</v>
          </cell>
          <cell r="CM1149">
            <v>0</v>
          </cell>
          <cell r="CO1149" t="str">
            <v>OLD</v>
          </cell>
        </row>
        <row r="1150">
          <cell r="D1150" t="str">
            <v>FAB-260</v>
          </cell>
          <cell r="E1150" t="str">
            <v>DC</v>
          </cell>
          <cell r="F1150" t="str">
            <v>DC2</v>
          </cell>
          <cell r="G1150" t="str">
            <v>Rushita</v>
          </cell>
          <cell r="AM1150">
            <v>0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C1150">
            <v>0</v>
          </cell>
          <cell r="BD1150">
            <v>0</v>
          </cell>
          <cell r="BE1150">
            <v>0</v>
          </cell>
          <cell r="BF1150">
            <v>0</v>
          </cell>
          <cell r="BG1150">
            <v>0</v>
          </cell>
          <cell r="BH1150">
            <v>0</v>
          </cell>
          <cell r="BI1150">
            <v>0</v>
          </cell>
          <cell r="BJ1150">
            <v>0</v>
          </cell>
          <cell r="BK1150">
            <v>0</v>
          </cell>
          <cell r="BL1150">
            <v>0</v>
          </cell>
          <cell r="BM1150">
            <v>0</v>
          </cell>
          <cell r="BN1150">
            <v>0</v>
          </cell>
          <cell r="BO1150">
            <v>0</v>
          </cell>
          <cell r="BP1150">
            <v>0</v>
          </cell>
          <cell r="BQ1150">
            <v>0</v>
          </cell>
          <cell r="BR1150">
            <v>0</v>
          </cell>
          <cell r="BS1150">
            <v>0</v>
          </cell>
          <cell r="BT1150">
            <v>0</v>
          </cell>
          <cell r="BU1150">
            <v>0</v>
          </cell>
          <cell r="BV1150">
            <v>0</v>
          </cell>
          <cell r="BW1150">
            <v>0</v>
          </cell>
          <cell r="CB1150">
            <v>0</v>
          </cell>
          <cell r="CC1150">
            <v>0</v>
          </cell>
          <cell r="CD1150">
            <v>0</v>
          </cell>
          <cell r="CE1150">
            <v>0</v>
          </cell>
          <cell r="CF1150">
            <v>0</v>
          </cell>
          <cell r="CG1150">
            <v>0</v>
          </cell>
          <cell r="CH1150">
            <v>0</v>
          </cell>
          <cell r="CI1150">
            <v>0</v>
          </cell>
          <cell r="CK1150">
            <v>0</v>
          </cell>
          <cell r="CL1150">
            <v>0</v>
          </cell>
          <cell r="CM1150">
            <v>0</v>
          </cell>
          <cell r="CO1150" t="str">
            <v>OLD</v>
          </cell>
        </row>
        <row r="1151">
          <cell r="D1151" t="str">
            <v>PR-43</v>
          </cell>
          <cell r="E1151" t="str">
            <v>DC</v>
          </cell>
          <cell r="F1151" t="str">
            <v>DC2</v>
          </cell>
          <cell r="G1151" t="str">
            <v>Rushita</v>
          </cell>
          <cell r="AM1151">
            <v>0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C1151">
            <v>0</v>
          </cell>
          <cell r="BD1151">
            <v>0</v>
          </cell>
          <cell r="BE1151">
            <v>0</v>
          </cell>
          <cell r="BF1151">
            <v>0</v>
          </cell>
          <cell r="BG1151">
            <v>0</v>
          </cell>
          <cell r="BH1151">
            <v>0</v>
          </cell>
          <cell r="BI1151">
            <v>0</v>
          </cell>
          <cell r="BJ1151">
            <v>0</v>
          </cell>
          <cell r="BK1151">
            <v>0</v>
          </cell>
          <cell r="BL1151">
            <v>0</v>
          </cell>
          <cell r="BM1151">
            <v>0</v>
          </cell>
          <cell r="BN1151">
            <v>0</v>
          </cell>
          <cell r="BO1151">
            <v>0</v>
          </cell>
          <cell r="BP1151">
            <v>0</v>
          </cell>
          <cell r="BQ1151">
            <v>0</v>
          </cell>
          <cell r="BR1151">
            <v>0</v>
          </cell>
          <cell r="BS1151">
            <v>0</v>
          </cell>
          <cell r="BT1151">
            <v>0</v>
          </cell>
          <cell r="BU1151">
            <v>0</v>
          </cell>
          <cell r="BV1151">
            <v>0</v>
          </cell>
          <cell r="BW1151">
            <v>0</v>
          </cell>
          <cell r="CB1151">
            <v>0</v>
          </cell>
          <cell r="CC1151">
            <v>0</v>
          </cell>
          <cell r="CD1151">
            <v>0</v>
          </cell>
          <cell r="CE1151">
            <v>0</v>
          </cell>
          <cell r="CF1151">
            <v>0</v>
          </cell>
          <cell r="CG1151">
            <v>0</v>
          </cell>
          <cell r="CH1151">
            <v>0</v>
          </cell>
          <cell r="CI1151">
            <v>0</v>
          </cell>
          <cell r="CK1151">
            <v>0</v>
          </cell>
          <cell r="CL1151">
            <v>0</v>
          </cell>
          <cell r="CM1151">
            <v>0</v>
          </cell>
          <cell r="CO1151" t="str">
            <v>OLD</v>
          </cell>
        </row>
        <row r="1152">
          <cell r="D1152" t="str">
            <v>BA-H05</v>
          </cell>
          <cell r="E1152" t="str">
            <v>DC</v>
          </cell>
          <cell r="F1152" t="str">
            <v>DC2</v>
          </cell>
          <cell r="G1152" t="str">
            <v>Rushita</v>
          </cell>
          <cell r="AM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C1152">
            <v>0</v>
          </cell>
          <cell r="BD1152">
            <v>0</v>
          </cell>
          <cell r="BE1152">
            <v>0</v>
          </cell>
          <cell r="BF1152">
            <v>0</v>
          </cell>
          <cell r="BG1152">
            <v>0</v>
          </cell>
          <cell r="BH1152">
            <v>0</v>
          </cell>
          <cell r="BI1152">
            <v>0</v>
          </cell>
          <cell r="BJ1152">
            <v>0</v>
          </cell>
          <cell r="BK1152">
            <v>0</v>
          </cell>
          <cell r="BL1152">
            <v>0</v>
          </cell>
          <cell r="BM1152">
            <v>0</v>
          </cell>
          <cell r="BN1152">
            <v>0</v>
          </cell>
          <cell r="BO1152">
            <v>0</v>
          </cell>
          <cell r="BP1152">
            <v>0</v>
          </cell>
          <cell r="BQ1152">
            <v>0</v>
          </cell>
          <cell r="BR1152">
            <v>0</v>
          </cell>
          <cell r="BS1152">
            <v>0</v>
          </cell>
          <cell r="BT1152">
            <v>0</v>
          </cell>
          <cell r="BU1152">
            <v>0</v>
          </cell>
          <cell r="BV1152">
            <v>0</v>
          </cell>
          <cell r="BW1152">
            <v>0</v>
          </cell>
          <cell r="CB1152">
            <v>0</v>
          </cell>
          <cell r="CC1152">
            <v>0</v>
          </cell>
          <cell r="CD1152">
            <v>0</v>
          </cell>
          <cell r="CE1152">
            <v>0</v>
          </cell>
          <cell r="CF1152">
            <v>0</v>
          </cell>
          <cell r="CG1152">
            <v>0</v>
          </cell>
          <cell r="CH1152">
            <v>0</v>
          </cell>
          <cell r="CI1152">
            <v>0</v>
          </cell>
          <cell r="CK1152">
            <v>0</v>
          </cell>
          <cell r="CL1152">
            <v>0</v>
          </cell>
          <cell r="CM1152">
            <v>0</v>
          </cell>
          <cell r="CO1152" t="str">
            <v>OLD</v>
          </cell>
        </row>
        <row r="1153">
          <cell r="D1153" t="str">
            <v>BA-H09</v>
          </cell>
          <cell r="E1153" t="str">
            <v>DC</v>
          </cell>
          <cell r="F1153" t="str">
            <v>DC2</v>
          </cell>
          <cell r="G1153" t="str">
            <v>Rushita</v>
          </cell>
          <cell r="AM1153">
            <v>0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C1153">
            <v>0</v>
          </cell>
          <cell r="BD1153">
            <v>0</v>
          </cell>
          <cell r="BE1153">
            <v>0</v>
          </cell>
          <cell r="BF1153">
            <v>0</v>
          </cell>
          <cell r="BG1153">
            <v>0</v>
          </cell>
          <cell r="BH1153">
            <v>0</v>
          </cell>
          <cell r="BI1153">
            <v>0</v>
          </cell>
          <cell r="BJ1153">
            <v>0</v>
          </cell>
          <cell r="BK1153">
            <v>0</v>
          </cell>
          <cell r="BL1153">
            <v>0</v>
          </cell>
          <cell r="BM1153">
            <v>0</v>
          </cell>
          <cell r="BN1153">
            <v>0</v>
          </cell>
          <cell r="BO1153">
            <v>0</v>
          </cell>
          <cell r="BP1153">
            <v>0</v>
          </cell>
          <cell r="BQ1153">
            <v>0</v>
          </cell>
          <cell r="BR1153">
            <v>0</v>
          </cell>
          <cell r="BS1153">
            <v>0</v>
          </cell>
          <cell r="BT1153">
            <v>0</v>
          </cell>
          <cell r="BU1153">
            <v>0</v>
          </cell>
          <cell r="BV1153">
            <v>0</v>
          </cell>
          <cell r="BW1153">
            <v>0</v>
          </cell>
          <cell r="CB1153">
            <v>0</v>
          </cell>
          <cell r="CC1153">
            <v>0</v>
          </cell>
          <cell r="CD1153">
            <v>0</v>
          </cell>
          <cell r="CE1153">
            <v>0</v>
          </cell>
          <cell r="CF1153">
            <v>0</v>
          </cell>
          <cell r="CG1153">
            <v>0</v>
          </cell>
          <cell r="CH1153">
            <v>0</v>
          </cell>
          <cell r="CI1153">
            <v>0</v>
          </cell>
          <cell r="CK1153">
            <v>0</v>
          </cell>
          <cell r="CL1153">
            <v>0</v>
          </cell>
          <cell r="CM1153">
            <v>0</v>
          </cell>
          <cell r="CO1153" t="str">
            <v>OLD</v>
          </cell>
        </row>
        <row r="1154">
          <cell r="D1154" t="str">
            <v>BA-H12</v>
          </cell>
          <cell r="E1154" t="str">
            <v>DC</v>
          </cell>
          <cell r="F1154" t="str">
            <v>DC2</v>
          </cell>
          <cell r="G1154" t="str">
            <v>Rushita</v>
          </cell>
          <cell r="AM1154">
            <v>0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C1154">
            <v>0</v>
          </cell>
          <cell r="BD1154">
            <v>0</v>
          </cell>
          <cell r="BE1154">
            <v>0</v>
          </cell>
          <cell r="BF1154">
            <v>0</v>
          </cell>
          <cell r="BG1154">
            <v>0</v>
          </cell>
          <cell r="BH1154">
            <v>0</v>
          </cell>
          <cell r="BI1154">
            <v>0</v>
          </cell>
          <cell r="BJ1154">
            <v>0</v>
          </cell>
          <cell r="BK1154">
            <v>0</v>
          </cell>
          <cell r="BL1154">
            <v>0</v>
          </cell>
          <cell r="BM1154">
            <v>0</v>
          </cell>
          <cell r="BN1154">
            <v>0</v>
          </cell>
          <cell r="BO1154">
            <v>0</v>
          </cell>
          <cell r="BP1154">
            <v>0</v>
          </cell>
          <cell r="BQ1154">
            <v>0</v>
          </cell>
          <cell r="BR1154">
            <v>0</v>
          </cell>
          <cell r="BS1154">
            <v>0</v>
          </cell>
          <cell r="BT1154">
            <v>0</v>
          </cell>
          <cell r="BU1154">
            <v>0</v>
          </cell>
          <cell r="BV1154">
            <v>0</v>
          </cell>
          <cell r="BW1154">
            <v>0</v>
          </cell>
          <cell r="CB1154">
            <v>0</v>
          </cell>
          <cell r="CC1154">
            <v>0</v>
          </cell>
          <cell r="CD1154">
            <v>0</v>
          </cell>
          <cell r="CE1154">
            <v>0</v>
          </cell>
          <cell r="CF1154">
            <v>0</v>
          </cell>
          <cell r="CG1154">
            <v>0</v>
          </cell>
          <cell r="CH1154">
            <v>0</v>
          </cell>
          <cell r="CI1154">
            <v>0</v>
          </cell>
          <cell r="CK1154">
            <v>0</v>
          </cell>
          <cell r="CL1154">
            <v>0</v>
          </cell>
          <cell r="CM1154">
            <v>0</v>
          </cell>
          <cell r="CO1154" t="str">
            <v>OLD</v>
          </cell>
        </row>
        <row r="1155">
          <cell r="D1155" t="str">
            <v>SC-4518</v>
          </cell>
          <cell r="E1155" t="str">
            <v>DC</v>
          </cell>
          <cell r="F1155" t="str">
            <v>DC2</v>
          </cell>
          <cell r="G1155" t="str">
            <v>Rushita</v>
          </cell>
          <cell r="AM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  <cell r="BH1155">
            <v>0</v>
          </cell>
          <cell r="BI1155">
            <v>0</v>
          </cell>
          <cell r="BJ1155">
            <v>0</v>
          </cell>
          <cell r="BK1155">
            <v>0</v>
          </cell>
          <cell r="BL1155">
            <v>0</v>
          </cell>
          <cell r="BM1155">
            <v>0</v>
          </cell>
          <cell r="BN1155">
            <v>0</v>
          </cell>
          <cell r="BO1155">
            <v>0</v>
          </cell>
          <cell r="BP1155">
            <v>0</v>
          </cell>
          <cell r="BQ1155">
            <v>0</v>
          </cell>
          <cell r="BR1155">
            <v>0</v>
          </cell>
          <cell r="BS1155">
            <v>0</v>
          </cell>
          <cell r="BT1155">
            <v>0</v>
          </cell>
          <cell r="BU1155">
            <v>0</v>
          </cell>
          <cell r="BV1155">
            <v>0</v>
          </cell>
          <cell r="BW1155">
            <v>0</v>
          </cell>
          <cell r="CB1155">
            <v>0</v>
          </cell>
          <cell r="CC1155">
            <v>0</v>
          </cell>
          <cell r="CD1155">
            <v>0</v>
          </cell>
          <cell r="CE1155">
            <v>0</v>
          </cell>
          <cell r="CF1155">
            <v>0</v>
          </cell>
          <cell r="CG1155">
            <v>0</v>
          </cell>
          <cell r="CH1155">
            <v>0</v>
          </cell>
          <cell r="CI1155">
            <v>0</v>
          </cell>
          <cell r="CK1155">
            <v>0</v>
          </cell>
          <cell r="CL1155">
            <v>0</v>
          </cell>
          <cell r="CM1155">
            <v>0</v>
          </cell>
          <cell r="CO1155" t="str">
            <v>OLD</v>
          </cell>
        </row>
        <row r="1156">
          <cell r="D1156" t="str">
            <v>FAB-303</v>
          </cell>
          <cell r="E1156" t="str">
            <v>DC</v>
          </cell>
          <cell r="F1156" t="str">
            <v>DC2</v>
          </cell>
          <cell r="G1156" t="str">
            <v>Rushita</v>
          </cell>
          <cell r="AM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  <cell r="CB1156">
            <v>0</v>
          </cell>
          <cell r="CC1156">
            <v>0</v>
          </cell>
          <cell r="CD1156">
            <v>0</v>
          </cell>
          <cell r="CE1156">
            <v>0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K1156">
            <v>0</v>
          </cell>
          <cell r="CL1156">
            <v>0</v>
          </cell>
          <cell r="CM1156">
            <v>0</v>
          </cell>
          <cell r="CO1156" t="str">
            <v>OLD</v>
          </cell>
        </row>
        <row r="1157">
          <cell r="D1157" t="str">
            <v>FAB-304</v>
          </cell>
          <cell r="E1157" t="str">
            <v>DC</v>
          </cell>
          <cell r="F1157" t="str">
            <v>DC2</v>
          </cell>
          <cell r="G1157" t="str">
            <v>Rushita</v>
          </cell>
          <cell r="AM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CB1157">
            <v>0</v>
          </cell>
          <cell r="CC1157">
            <v>0</v>
          </cell>
          <cell r="CD1157">
            <v>0</v>
          </cell>
          <cell r="CE1157">
            <v>0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K1157">
            <v>0</v>
          </cell>
          <cell r="CL1157">
            <v>0</v>
          </cell>
          <cell r="CM1157">
            <v>0</v>
          </cell>
          <cell r="CO1157" t="str">
            <v>OLD</v>
          </cell>
        </row>
        <row r="1158">
          <cell r="D1158" t="str">
            <v>JMT-170</v>
          </cell>
          <cell r="E1158" t="str">
            <v>DC</v>
          </cell>
          <cell r="F1158" t="str">
            <v>DC2</v>
          </cell>
          <cell r="G1158" t="str">
            <v>Rushita</v>
          </cell>
          <cell r="AM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  <cell r="CB1158">
            <v>0</v>
          </cell>
          <cell r="CC1158">
            <v>0</v>
          </cell>
          <cell r="CD1158">
            <v>0</v>
          </cell>
          <cell r="CE1158">
            <v>0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K1158">
            <v>0</v>
          </cell>
          <cell r="CL1158">
            <v>0</v>
          </cell>
          <cell r="CM1158">
            <v>0</v>
          </cell>
          <cell r="CO1158" t="str">
            <v>OLD</v>
          </cell>
        </row>
        <row r="1159">
          <cell r="D1159" t="str">
            <v>GEN-NS05</v>
          </cell>
          <cell r="E1159" t="str">
            <v>DC</v>
          </cell>
          <cell r="F1159" t="str">
            <v>DC2</v>
          </cell>
          <cell r="G1159" t="str">
            <v>Rushita</v>
          </cell>
          <cell r="AM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  <cell r="CB1159">
            <v>0</v>
          </cell>
          <cell r="CC1159">
            <v>0</v>
          </cell>
          <cell r="CD1159">
            <v>0</v>
          </cell>
          <cell r="CE1159">
            <v>0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K1159">
            <v>0</v>
          </cell>
          <cell r="CL1159">
            <v>0</v>
          </cell>
          <cell r="CM1159">
            <v>0</v>
          </cell>
          <cell r="CO1159" t="str">
            <v>OLD</v>
          </cell>
        </row>
        <row r="1160">
          <cell r="D1160" t="str">
            <v>CP-1-1515F</v>
          </cell>
          <cell r="E1160" t="str">
            <v>DC</v>
          </cell>
          <cell r="F1160" t="str">
            <v>DC2</v>
          </cell>
          <cell r="G1160" t="str">
            <v>Rushita</v>
          </cell>
          <cell r="AM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CB1160">
            <v>0</v>
          </cell>
          <cell r="CC1160">
            <v>0</v>
          </cell>
          <cell r="CD1160">
            <v>0</v>
          </cell>
          <cell r="CE1160">
            <v>0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K1160">
            <v>0</v>
          </cell>
          <cell r="CL1160">
            <v>0</v>
          </cell>
          <cell r="CM1160">
            <v>0</v>
          </cell>
          <cell r="CO1160" t="str">
            <v>OLD</v>
          </cell>
        </row>
        <row r="1161">
          <cell r="D1161" t="str">
            <v>CP-1-2408F</v>
          </cell>
          <cell r="E1161" t="str">
            <v>DC</v>
          </cell>
          <cell r="F1161" t="str">
            <v>DC2</v>
          </cell>
          <cell r="G1161" t="str">
            <v>Rushita</v>
          </cell>
          <cell r="AM1161">
            <v>0</v>
          </cell>
          <cell r="AR1161">
            <v>0</v>
          </cell>
          <cell r="AS1161">
            <v>0</v>
          </cell>
          <cell r="AT1161">
            <v>0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C1161">
            <v>0</v>
          </cell>
          <cell r="BD1161">
            <v>0</v>
          </cell>
          <cell r="BE1161">
            <v>0</v>
          </cell>
          <cell r="BF1161">
            <v>0</v>
          </cell>
          <cell r="BG1161">
            <v>0</v>
          </cell>
          <cell r="BH1161">
            <v>0</v>
          </cell>
          <cell r="BI1161">
            <v>0</v>
          </cell>
          <cell r="BJ1161">
            <v>0</v>
          </cell>
          <cell r="BK1161">
            <v>0</v>
          </cell>
          <cell r="BL1161">
            <v>0</v>
          </cell>
          <cell r="BM1161">
            <v>0</v>
          </cell>
          <cell r="BN1161">
            <v>0</v>
          </cell>
          <cell r="BO1161">
            <v>0</v>
          </cell>
          <cell r="BP1161">
            <v>0</v>
          </cell>
          <cell r="BQ1161">
            <v>0</v>
          </cell>
          <cell r="BR1161">
            <v>0</v>
          </cell>
          <cell r="BS1161">
            <v>0</v>
          </cell>
          <cell r="BT1161">
            <v>0</v>
          </cell>
          <cell r="BU1161">
            <v>0</v>
          </cell>
          <cell r="BV1161">
            <v>0</v>
          </cell>
          <cell r="BW1161">
            <v>0</v>
          </cell>
          <cell r="CB1161">
            <v>0</v>
          </cell>
          <cell r="CC1161">
            <v>0</v>
          </cell>
          <cell r="CD1161">
            <v>0</v>
          </cell>
          <cell r="CE1161">
            <v>0</v>
          </cell>
          <cell r="CF1161">
            <v>0</v>
          </cell>
          <cell r="CG1161">
            <v>0</v>
          </cell>
          <cell r="CH1161">
            <v>0</v>
          </cell>
          <cell r="CI1161">
            <v>0</v>
          </cell>
          <cell r="CK1161">
            <v>0</v>
          </cell>
          <cell r="CL1161">
            <v>0</v>
          </cell>
          <cell r="CM1161">
            <v>0</v>
          </cell>
          <cell r="CO1161" t="str">
            <v>OLD</v>
          </cell>
        </row>
        <row r="1162">
          <cell r="D1162" t="str">
            <v>CP-1-2410F</v>
          </cell>
          <cell r="E1162" t="str">
            <v>DC</v>
          </cell>
          <cell r="F1162" t="str">
            <v>DC2</v>
          </cell>
          <cell r="G1162" t="str">
            <v>Rushita</v>
          </cell>
          <cell r="AM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  <cell r="CB1162">
            <v>0</v>
          </cell>
          <cell r="CC1162">
            <v>0</v>
          </cell>
          <cell r="CD1162">
            <v>0</v>
          </cell>
          <cell r="CE1162">
            <v>0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K1162">
            <v>0</v>
          </cell>
          <cell r="CL1162">
            <v>0</v>
          </cell>
          <cell r="CM1162">
            <v>0</v>
          </cell>
          <cell r="CO1162" t="str">
            <v>OLD</v>
          </cell>
        </row>
        <row r="1163">
          <cell r="D1163" t="str">
            <v>CP-2-1508F</v>
          </cell>
          <cell r="E1163" t="str">
            <v>DC</v>
          </cell>
          <cell r="F1163" t="str">
            <v>DC2</v>
          </cell>
          <cell r="G1163" t="str">
            <v>Rushita</v>
          </cell>
          <cell r="AM1163">
            <v>0</v>
          </cell>
          <cell r="AR1163">
            <v>0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C1163">
            <v>0</v>
          </cell>
          <cell r="BD1163">
            <v>0</v>
          </cell>
          <cell r="BE1163">
            <v>0</v>
          </cell>
          <cell r="BF1163">
            <v>0</v>
          </cell>
          <cell r="BG1163">
            <v>0</v>
          </cell>
          <cell r="BH1163">
            <v>0</v>
          </cell>
          <cell r="BI1163">
            <v>0</v>
          </cell>
          <cell r="BJ1163">
            <v>0</v>
          </cell>
          <cell r="BK1163">
            <v>0</v>
          </cell>
          <cell r="BL1163">
            <v>0</v>
          </cell>
          <cell r="BM1163">
            <v>0</v>
          </cell>
          <cell r="BN1163">
            <v>0</v>
          </cell>
          <cell r="BO1163">
            <v>0</v>
          </cell>
          <cell r="BP1163">
            <v>0</v>
          </cell>
          <cell r="BQ1163">
            <v>0</v>
          </cell>
          <cell r="BR1163">
            <v>0</v>
          </cell>
          <cell r="BS1163">
            <v>0</v>
          </cell>
          <cell r="BT1163">
            <v>0</v>
          </cell>
          <cell r="BU1163">
            <v>0</v>
          </cell>
          <cell r="BV1163">
            <v>0</v>
          </cell>
          <cell r="BW1163">
            <v>0</v>
          </cell>
          <cell r="CB1163">
            <v>0</v>
          </cell>
          <cell r="CC1163">
            <v>0</v>
          </cell>
          <cell r="CD1163">
            <v>0</v>
          </cell>
          <cell r="CE1163">
            <v>0</v>
          </cell>
          <cell r="CF1163">
            <v>0</v>
          </cell>
          <cell r="CG1163">
            <v>0</v>
          </cell>
          <cell r="CH1163">
            <v>0</v>
          </cell>
          <cell r="CI1163">
            <v>0</v>
          </cell>
          <cell r="CK1163">
            <v>0</v>
          </cell>
          <cell r="CL1163">
            <v>0</v>
          </cell>
          <cell r="CM1163">
            <v>0</v>
          </cell>
          <cell r="CO1163" t="str">
            <v>OLD</v>
          </cell>
        </row>
        <row r="1164">
          <cell r="D1164" t="str">
            <v>CP-2-1515F</v>
          </cell>
          <cell r="E1164" t="str">
            <v>DC</v>
          </cell>
          <cell r="F1164" t="str">
            <v>DC2</v>
          </cell>
          <cell r="G1164" t="str">
            <v>Rushita</v>
          </cell>
          <cell r="AM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C1164">
            <v>0</v>
          </cell>
          <cell r="BD1164">
            <v>0</v>
          </cell>
          <cell r="BE1164">
            <v>0</v>
          </cell>
          <cell r="BF1164">
            <v>0</v>
          </cell>
          <cell r="BG1164">
            <v>0</v>
          </cell>
          <cell r="BH1164">
            <v>0</v>
          </cell>
          <cell r="BI1164">
            <v>0</v>
          </cell>
          <cell r="BJ1164">
            <v>0</v>
          </cell>
          <cell r="BK1164">
            <v>0</v>
          </cell>
          <cell r="BL1164">
            <v>0</v>
          </cell>
          <cell r="BM1164">
            <v>0</v>
          </cell>
          <cell r="BN1164">
            <v>0</v>
          </cell>
          <cell r="BO1164">
            <v>0</v>
          </cell>
          <cell r="BP1164">
            <v>0</v>
          </cell>
          <cell r="BQ1164">
            <v>0</v>
          </cell>
          <cell r="BR1164">
            <v>0</v>
          </cell>
          <cell r="BS1164">
            <v>0</v>
          </cell>
          <cell r="BT1164">
            <v>0</v>
          </cell>
          <cell r="BU1164">
            <v>0</v>
          </cell>
          <cell r="BV1164">
            <v>0</v>
          </cell>
          <cell r="BW1164">
            <v>0</v>
          </cell>
          <cell r="CB1164">
            <v>0</v>
          </cell>
          <cell r="CC1164">
            <v>0</v>
          </cell>
          <cell r="CD1164">
            <v>0</v>
          </cell>
          <cell r="CE1164">
            <v>0</v>
          </cell>
          <cell r="CF1164">
            <v>0</v>
          </cell>
          <cell r="CG1164">
            <v>0</v>
          </cell>
          <cell r="CH1164">
            <v>0</v>
          </cell>
          <cell r="CI1164">
            <v>0</v>
          </cell>
          <cell r="CK1164">
            <v>0</v>
          </cell>
          <cell r="CL1164">
            <v>0</v>
          </cell>
          <cell r="CM1164">
            <v>0</v>
          </cell>
          <cell r="CO1164" t="str">
            <v>OLD</v>
          </cell>
        </row>
        <row r="1165">
          <cell r="D1165" t="str">
            <v>CP-2-1525F</v>
          </cell>
          <cell r="E1165" t="str">
            <v>DC</v>
          </cell>
          <cell r="F1165" t="str">
            <v>DC2</v>
          </cell>
          <cell r="G1165" t="str">
            <v>Rushita</v>
          </cell>
          <cell r="AM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C1165">
            <v>0</v>
          </cell>
          <cell r="BD1165">
            <v>0</v>
          </cell>
          <cell r="BE1165">
            <v>0</v>
          </cell>
          <cell r="BF1165">
            <v>0</v>
          </cell>
          <cell r="BG1165">
            <v>0</v>
          </cell>
          <cell r="BH1165">
            <v>0</v>
          </cell>
          <cell r="BI1165">
            <v>0</v>
          </cell>
          <cell r="BJ1165">
            <v>0</v>
          </cell>
          <cell r="BK1165">
            <v>0</v>
          </cell>
          <cell r="BL1165">
            <v>0</v>
          </cell>
          <cell r="BM1165">
            <v>0</v>
          </cell>
          <cell r="BN1165">
            <v>0</v>
          </cell>
          <cell r="BO1165">
            <v>0</v>
          </cell>
          <cell r="BP1165">
            <v>0</v>
          </cell>
          <cell r="BQ1165">
            <v>0</v>
          </cell>
          <cell r="BR1165">
            <v>0</v>
          </cell>
          <cell r="BS1165">
            <v>0</v>
          </cell>
          <cell r="BT1165">
            <v>0</v>
          </cell>
          <cell r="BU1165">
            <v>0</v>
          </cell>
          <cell r="BV1165">
            <v>0</v>
          </cell>
          <cell r="BW1165">
            <v>0</v>
          </cell>
          <cell r="CB1165">
            <v>0</v>
          </cell>
          <cell r="CC1165">
            <v>0</v>
          </cell>
          <cell r="CD1165">
            <v>0</v>
          </cell>
          <cell r="CE1165">
            <v>0</v>
          </cell>
          <cell r="CF1165">
            <v>0</v>
          </cell>
          <cell r="CG1165">
            <v>0</v>
          </cell>
          <cell r="CH1165">
            <v>0</v>
          </cell>
          <cell r="CI1165">
            <v>0</v>
          </cell>
          <cell r="CK1165">
            <v>0</v>
          </cell>
          <cell r="CL1165">
            <v>0</v>
          </cell>
          <cell r="CM1165">
            <v>0</v>
          </cell>
          <cell r="CO1165" t="str">
            <v>OLD</v>
          </cell>
        </row>
        <row r="1166">
          <cell r="D1166" t="str">
            <v>CP-2-2407F</v>
          </cell>
          <cell r="E1166" t="str">
            <v>DC</v>
          </cell>
          <cell r="F1166" t="str">
            <v>DC2</v>
          </cell>
          <cell r="G1166" t="str">
            <v>Rushita</v>
          </cell>
          <cell r="AM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C1166">
            <v>0</v>
          </cell>
          <cell r="BD1166">
            <v>0</v>
          </cell>
          <cell r="BE1166">
            <v>0</v>
          </cell>
          <cell r="BF1166">
            <v>0</v>
          </cell>
          <cell r="BG1166">
            <v>0</v>
          </cell>
          <cell r="BH1166">
            <v>0</v>
          </cell>
          <cell r="BI1166">
            <v>0</v>
          </cell>
          <cell r="BJ1166">
            <v>0</v>
          </cell>
          <cell r="BK1166">
            <v>0</v>
          </cell>
          <cell r="BL1166">
            <v>0</v>
          </cell>
          <cell r="BM1166">
            <v>0</v>
          </cell>
          <cell r="BN1166">
            <v>0</v>
          </cell>
          <cell r="BO1166">
            <v>0</v>
          </cell>
          <cell r="BP1166">
            <v>0</v>
          </cell>
          <cell r="BQ1166">
            <v>0</v>
          </cell>
          <cell r="BR1166">
            <v>0</v>
          </cell>
          <cell r="BS1166">
            <v>0</v>
          </cell>
          <cell r="BT1166">
            <v>0</v>
          </cell>
          <cell r="BU1166">
            <v>0</v>
          </cell>
          <cell r="BV1166">
            <v>0</v>
          </cell>
          <cell r="BW1166">
            <v>0</v>
          </cell>
          <cell r="CB1166">
            <v>0</v>
          </cell>
          <cell r="CC1166">
            <v>0</v>
          </cell>
          <cell r="CD1166">
            <v>0</v>
          </cell>
          <cell r="CE1166">
            <v>0</v>
          </cell>
          <cell r="CF1166">
            <v>0</v>
          </cell>
          <cell r="CG1166">
            <v>0</v>
          </cell>
          <cell r="CH1166">
            <v>0</v>
          </cell>
          <cell r="CI1166">
            <v>0</v>
          </cell>
          <cell r="CK1166">
            <v>0</v>
          </cell>
          <cell r="CL1166">
            <v>0</v>
          </cell>
          <cell r="CM1166">
            <v>0</v>
          </cell>
          <cell r="CO1166" t="str">
            <v>OLD</v>
          </cell>
        </row>
        <row r="1167">
          <cell r="D1167" t="str">
            <v>CP-2-2408F</v>
          </cell>
          <cell r="E1167" t="str">
            <v>DC</v>
          </cell>
          <cell r="F1167" t="str">
            <v>DC2</v>
          </cell>
          <cell r="G1167" t="str">
            <v>Rushita</v>
          </cell>
          <cell r="AM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C1167">
            <v>0</v>
          </cell>
          <cell r="BD1167">
            <v>0</v>
          </cell>
          <cell r="BE1167">
            <v>0</v>
          </cell>
          <cell r="BF1167">
            <v>0</v>
          </cell>
          <cell r="BG1167">
            <v>0</v>
          </cell>
          <cell r="BH1167">
            <v>0</v>
          </cell>
          <cell r="BI1167">
            <v>0</v>
          </cell>
          <cell r="BJ1167">
            <v>0</v>
          </cell>
          <cell r="BK1167">
            <v>0</v>
          </cell>
          <cell r="BL1167">
            <v>0</v>
          </cell>
          <cell r="BM1167">
            <v>0</v>
          </cell>
          <cell r="BN1167">
            <v>0</v>
          </cell>
          <cell r="BO1167">
            <v>0</v>
          </cell>
          <cell r="BP1167">
            <v>0</v>
          </cell>
          <cell r="BQ1167">
            <v>0</v>
          </cell>
          <cell r="BR1167">
            <v>0</v>
          </cell>
          <cell r="BS1167">
            <v>0</v>
          </cell>
          <cell r="BT1167">
            <v>0</v>
          </cell>
          <cell r="BU1167">
            <v>0</v>
          </cell>
          <cell r="BV1167">
            <v>0</v>
          </cell>
          <cell r="BW1167">
            <v>0</v>
          </cell>
          <cell r="CB1167">
            <v>0</v>
          </cell>
          <cell r="CC1167">
            <v>0</v>
          </cell>
          <cell r="CD1167">
            <v>0</v>
          </cell>
          <cell r="CE1167">
            <v>0</v>
          </cell>
          <cell r="CF1167">
            <v>0</v>
          </cell>
          <cell r="CG1167">
            <v>0</v>
          </cell>
          <cell r="CH1167">
            <v>0</v>
          </cell>
          <cell r="CI1167">
            <v>0</v>
          </cell>
          <cell r="CK1167">
            <v>0</v>
          </cell>
          <cell r="CL1167">
            <v>0</v>
          </cell>
          <cell r="CM1167">
            <v>0</v>
          </cell>
          <cell r="CO1167" t="str">
            <v>OLD</v>
          </cell>
        </row>
        <row r="1168">
          <cell r="D1168" t="str">
            <v>CP-2-2410F</v>
          </cell>
          <cell r="E1168" t="str">
            <v>DC</v>
          </cell>
          <cell r="F1168" t="str">
            <v>DC2</v>
          </cell>
          <cell r="G1168" t="str">
            <v>Rushita</v>
          </cell>
          <cell r="AM1168">
            <v>0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0</v>
          </cell>
          <cell r="AY1168">
            <v>0</v>
          </cell>
          <cell r="AZ1168">
            <v>0</v>
          </cell>
          <cell r="BA1168">
            <v>0</v>
          </cell>
          <cell r="BB1168">
            <v>0</v>
          </cell>
          <cell r="BC1168">
            <v>0</v>
          </cell>
          <cell r="BD1168">
            <v>0</v>
          </cell>
          <cell r="BE1168">
            <v>0</v>
          </cell>
          <cell r="BF1168">
            <v>0</v>
          </cell>
          <cell r="BG1168">
            <v>0</v>
          </cell>
          <cell r="BH1168">
            <v>0</v>
          </cell>
          <cell r="BI1168">
            <v>0</v>
          </cell>
          <cell r="BJ1168">
            <v>0</v>
          </cell>
          <cell r="BK1168">
            <v>0</v>
          </cell>
          <cell r="BL1168">
            <v>0</v>
          </cell>
          <cell r="BM1168">
            <v>0</v>
          </cell>
          <cell r="BN1168">
            <v>0</v>
          </cell>
          <cell r="BO1168">
            <v>0</v>
          </cell>
          <cell r="BP1168">
            <v>0</v>
          </cell>
          <cell r="BQ1168">
            <v>0</v>
          </cell>
          <cell r="BR1168">
            <v>0</v>
          </cell>
          <cell r="BS1168">
            <v>0</v>
          </cell>
          <cell r="BT1168">
            <v>0</v>
          </cell>
          <cell r="BU1168">
            <v>0</v>
          </cell>
          <cell r="BV1168">
            <v>0</v>
          </cell>
          <cell r="BW1168">
            <v>0</v>
          </cell>
          <cell r="CB1168">
            <v>0</v>
          </cell>
          <cell r="CC1168">
            <v>0</v>
          </cell>
          <cell r="CD1168">
            <v>0</v>
          </cell>
          <cell r="CE1168">
            <v>0</v>
          </cell>
          <cell r="CF1168">
            <v>0</v>
          </cell>
          <cell r="CG1168">
            <v>0</v>
          </cell>
          <cell r="CH1168">
            <v>0</v>
          </cell>
          <cell r="CI1168">
            <v>0</v>
          </cell>
          <cell r="CK1168">
            <v>0</v>
          </cell>
          <cell r="CL1168">
            <v>0</v>
          </cell>
          <cell r="CM1168">
            <v>0</v>
          </cell>
          <cell r="CO1168" t="str">
            <v>OLD</v>
          </cell>
        </row>
        <row r="1169">
          <cell r="D1169" t="str">
            <v>CP-3-1515F</v>
          </cell>
          <cell r="E1169" t="str">
            <v>DC</v>
          </cell>
          <cell r="F1169" t="str">
            <v>DC2</v>
          </cell>
          <cell r="G1169" t="str">
            <v>Rushita</v>
          </cell>
          <cell r="AM1169">
            <v>0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0</v>
          </cell>
          <cell r="AY1169">
            <v>0</v>
          </cell>
          <cell r="AZ1169">
            <v>0</v>
          </cell>
          <cell r="BA1169">
            <v>0</v>
          </cell>
          <cell r="BB1169">
            <v>0</v>
          </cell>
          <cell r="BC1169">
            <v>0</v>
          </cell>
          <cell r="BD1169">
            <v>0</v>
          </cell>
          <cell r="BE1169">
            <v>0</v>
          </cell>
          <cell r="BF1169">
            <v>0</v>
          </cell>
          <cell r="BG1169">
            <v>0</v>
          </cell>
          <cell r="BH1169">
            <v>0</v>
          </cell>
          <cell r="BI1169">
            <v>0</v>
          </cell>
          <cell r="BJ1169">
            <v>0</v>
          </cell>
          <cell r="BK1169">
            <v>0</v>
          </cell>
          <cell r="BL1169">
            <v>0</v>
          </cell>
          <cell r="BM1169">
            <v>0</v>
          </cell>
          <cell r="BN1169">
            <v>0</v>
          </cell>
          <cell r="BO1169">
            <v>0</v>
          </cell>
          <cell r="BP1169">
            <v>0</v>
          </cell>
          <cell r="BQ1169">
            <v>0</v>
          </cell>
          <cell r="BR1169">
            <v>0</v>
          </cell>
          <cell r="BS1169">
            <v>0</v>
          </cell>
          <cell r="BT1169">
            <v>0</v>
          </cell>
          <cell r="BU1169">
            <v>0</v>
          </cell>
          <cell r="BV1169">
            <v>0</v>
          </cell>
          <cell r="BW1169">
            <v>0</v>
          </cell>
          <cell r="CB1169">
            <v>0</v>
          </cell>
          <cell r="CC1169">
            <v>0</v>
          </cell>
          <cell r="CD1169">
            <v>0</v>
          </cell>
          <cell r="CE1169">
            <v>0</v>
          </cell>
          <cell r="CF1169">
            <v>0</v>
          </cell>
          <cell r="CG1169">
            <v>0</v>
          </cell>
          <cell r="CH1169">
            <v>0</v>
          </cell>
          <cell r="CI1169">
            <v>0</v>
          </cell>
          <cell r="CK1169">
            <v>0</v>
          </cell>
          <cell r="CL1169">
            <v>0</v>
          </cell>
          <cell r="CM1169">
            <v>0</v>
          </cell>
          <cell r="CO1169" t="str">
            <v>OLD</v>
          </cell>
        </row>
        <row r="1170">
          <cell r="D1170" t="str">
            <v>CP-3-2408F</v>
          </cell>
          <cell r="E1170" t="str">
            <v>DC</v>
          </cell>
          <cell r="F1170" t="str">
            <v>DC2</v>
          </cell>
          <cell r="G1170" t="str">
            <v>Rushita</v>
          </cell>
          <cell r="AM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>
            <v>0</v>
          </cell>
          <cell r="BB1170">
            <v>0</v>
          </cell>
          <cell r="BC1170">
            <v>0</v>
          </cell>
          <cell r="BD1170">
            <v>0</v>
          </cell>
          <cell r="BE1170">
            <v>0</v>
          </cell>
          <cell r="BF1170">
            <v>0</v>
          </cell>
          <cell r="BG1170">
            <v>0</v>
          </cell>
          <cell r="BH1170">
            <v>0</v>
          </cell>
          <cell r="BI1170">
            <v>0</v>
          </cell>
          <cell r="BJ1170">
            <v>0</v>
          </cell>
          <cell r="BK1170">
            <v>0</v>
          </cell>
          <cell r="BL1170">
            <v>0</v>
          </cell>
          <cell r="BM1170">
            <v>0</v>
          </cell>
          <cell r="BN1170">
            <v>0</v>
          </cell>
          <cell r="BO1170">
            <v>0</v>
          </cell>
          <cell r="BP1170">
            <v>0</v>
          </cell>
          <cell r="BQ1170">
            <v>0</v>
          </cell>
          <cell r="BR1170">
            <v>0</v>
          </cell>
          <cell r="BS1170">
            <v>0</v>
          </cell>
          <cell r="BT1170">
            <v>0</v>
          </cell>
          <cell r="BU1170">
            <v>0</v>
          </cell>
          <cell r="BV1170">
            <v>0</v>
          </cell>
          <cell r="BW1170">
            <v>0</v>
          </cell>
          <cell r="CB1170">
            <v>0</v>
          </cell>
          <cell r="CC1170">
            <v>0</v>
          </cell>
          <cell r="CD1170">
            <v>0</v>
          </cell>
          <cell r="CE1170">
            <v>0</v>
          </cell>
          <cell r="CF1170">
            <v>0</v>
          </cell>
          <cell r="CG1170">
            <v>0</v>
          </cell>
          <cell r="CH1170">
            <v>0</v>
          </cell>
          <cell r="CI1170">
            <v>0</v>
          </cell>
          <cell r="CK1170">
            <v>0</v>
          </cell>
          <cell r="CL1170">
            <v>0</v>
          </cell>
          <cell r="CM1170">
            <v>0</v>
          </cell>
          <cell r="CO1170" t="str">
            <v>OLD</v>
          </cell>
        </row>
        <row r="1171">
          <cell r="D1171" t="str">
            <v>FAB-118</v>
          </cell>
          <cell r="E1171" t="str">
            <v>DC</v>
          </cell>
          <cell r="F1171" t="str">
            <v>DC2</v>
          </cell>
          <cell r="G1171" t="str">
            <v>Rushita</v>
          </cell>
          <cell r="AM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>
            <v>0</v>
          </cell>
          <cell r="BB1171">
            <v>0</v>
          </cell>
          <cell r="BC1171">
            <v>0</v>
          </cell>
          <cell r="BD1171">
            <v>0</v>
          </cell>
          <cell r="BE1171">
            <v>0</v>
          </cell>
          <cell r="BF1171">
            <v>0</v>
          </cell>
          <cell r="BG1171">
            <v>0</v>
          </cell>
          <cell r="BH1171">
            <v>0</v>
          </cell>
          <cell r="BI1171">
            <v>0</v>
          </cell>
          <cell r="BJ1171">
            <v>0</v>
          </cell>
          <cell r="BK1171">
            <v>0</v>
          </cell>
          <cell r="BL1171">
            <v>0</v>
          </cell>
          <cell r="BM1171">
            <v>0</v>
          </cell>
          <cell r="BN1171">
            <v>0</v>
          </cell>
          <cell r="BO1171">
            <v>0</v>
          </cell>
          <cell r="BP1171">
            <v>0</v>
          </cell>
          <cell r="BQ1171">
            <v>0</v>
          </cell>
          <cell r="BR1171">
            <v>0</v>
          </cell>
          <cell r="BS1171">
            <v>0</v>
          </cell>
          <cell r="BT1171">
            <v>0</v>
          </cell>
          <cell r="BU1171">
            <v>0</v>
          </cell>
          <cell r="BV1171">
            <v>0</v>
          </cell>
          <cell r="BW1171">
            <v>0</v>
          </cell>
          <cell r="CB1171">
            <v>0</v>
          </cell>
          <cell r="CC1171">
            <v>0</v>
          </cell>
          <cell r="CD1171">
            <v>0</v>
          </cell>
          <cell r="CE1171">
            <v>0</v>
          </cell>
          <cell r="CF1171">
            <v>0</v>
          </cell>
          <cell r="CG1171">
            <v>0</v>
          </cell>
          <cell r="CH1171">
            <v>0</v>
          </cell>
          <cell r="CI1171">
            <v>0</v>
          </cell>
          <cell r="CK1171">
            <v>0</v>
          </cell>
          <cell r="CL1171">
            <v>0</v>
          </cell>
          <cell r="CM1171">
            <v>0</v>
          </cell>
          <cell r="CO1171" t="str">
            <v>OLD</v>
          </cell>
        </row>
        <row r="1172">
          <cell r="D1172" t="str">
            <v>FAB-119</v>
          </cell>
          <cell r="E1172" t="str">
            <v>DC</v>
          </cell>
          <cell r="F1172" t="str">
            <v>DC2</v>
          </cell>
          <cell r="G1172" t="str">
            <v>Rushita</v>
          </cell>
          <cell r="AM1172">
            <v>0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0</v>
          </cell>
          <cell r="AY1172">
            <v>0</v>
          </cell>
          <cell r="AZ1172">
            <v>0</v>
          </cell>
          <cell r="BA1172">
            <v>0</v>
          </cell>
          <cell r="BB1172">
            <v>0</v>
          </cell>
          <cell r="BC1172">
            <v>0</v>
          </cell>
          <cell r="BD1172">
            <v>0</v>
          </cell>
          <cell r="BE1172">
            <v>0</v>
          </cell>
          <cell r="BF1172">
            <v>0</v>
          </cell>
          <cell r="BG1172">
            <v>0</v>
          </cell>
          <cell r="BH1172">
            <v>0</v>
          </cell>
          <cell r="BI1172">
            <v>0</v>
          </cell>
          <cell r="BJ1172">
            <v>0</v>
          </cell>
          <cell r="BK1172">
            <v>0</v>
          </cell>
          <cell r="BL1172">
            <v>0</v>
          </cell>
          <cell r="BM1172">
            <v>0</v>
          </cell>
          <cell r="BN1172">
            <v>0</v>
          </cell>
          <cell r="BO1172">
            <v>0</v>
          </cell>
          <cell r="BP1172">
            <v>0</v>
          </cell>
          <cell r="BQ1172">
            <v>0</v>
          </cell>
          <cell r="BR1172">
            <v>0</v>
          </cell>
          <cell r="BS1172">
            <v>0</v>
          </cell>
          <cell r="BT1172">
            <v>0</v>
          </cell>
          <cell r="BU1172">
            <v>0</v>
          </cell>
          <cell r="BV1172">
            <v>0</v>
          </cell>
          <cell r="BW1172">
            <v>0</v>
          </cell>
          <cell r="CB1172">
            <v>0</v>
          </cell>
          <cell r="CC1172">
            <v>0</v>
          </cell>
          <cell r="CD1172">
            <v>0</v>
          </cell>
          <cell r="CE1172">
            <v>0</v>
          </cell>
          <cell r="CF1172">
            <v>0</v>
          </cell>
          <cell r="CG1172">
            <v>0</v>
          </cell>
          <cell r="CH1172">
            <v>0</v>
          </cell>
          <cell r="CI1172">
            <v>0</v>
          </cell>
          <cell r="CK1172">
            <v>0</v>
          </cell>
          <cell r="CL1172">
            <v>0</v>
          </cell>
          <cell r="CM1172">
            <v>0</v>
          </cell>
          <cell r="CO1172" t="str">
            <v>OLD</v>
          </cell>
        </row>
        <row r="1173">
          <cell r="D1173" t="str">
            <v>FAB-101</v>
          </cell>
          <cell r="E1173" t="str">
            <v>DC</v>
          </cell>
          <cell r="F1173" t="str">
            <v>DC2</v>
          </cell>
          <cell r="G1173" t="str">
            <v>Rushita</v>
          </cell>
          <cell r="AM1173">
            <v>0</v>
          </cell>
          <cell r="AR1173">
            <v>0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X1173">
            <v>0</v>
          </cell>
          <cell r="AY1173">
            <v>0</v>
          </cell>
          <cell r="AZ1173">
            <v>0</v>
          </cell>
          <cell r="BA1173">
            <v>0</v>
          </cell>
          <cell r="BB1173">
            <v>0</v>
          </cell>
          <cell r="BC1173">
            <v>0</v>
          </cell>
          <cell r="BD1173">
            <v>0</v>
          </cell>
          <cell r="BE1173">
            <v>0</v>
          </cell>
          <cell r="BF1173">
            <v>0</v>
          </cell>
          <cell r="BG1173">
            <v>0</v>
          </cell>
          <cell r="BH1173">
            <v>0</v>
          </cell>
          <cell r="BI1173">
            <v>0</v>
          </cell>
          <cell r="BJ1173">
            <v>0</v>
          </cell>
          <cell r="BK1173">
            <v>0</v>
          </cell>
          <cell r="BL1173">
            <v>0</v>
          </cell>
          <cell r="BM1173">
            <v>0</v>
          </cell>
          <cell r="BN1173">
            <v>0</v>
          </cell>
          <cell r="BO1173">
            <v>0</v>
          </cell>
          <cell r="BP1173">
            <v>0</v>
          </cell>
          <cell r="BQ1173">
            <v>0</v>
          </cell>
          <cell r="BR1173">
            <v>0</v>
          </cell>
          <cell r="BS1173">
            <v>0</v>
          </cell>
          <cell r="BT1173">
            <v>0</v>
          </cell>
          <cell r="BU1173">
            <v>0</v>
          </cell>
          <cell r="BV1173">
            <v>0</v>
          </cell>
          <cell r="BW1173">
            <v>0</v>
          </cell>
          <cell r="CB1173">
            <v>0</v>
          </cell>
          <cell r="CC1173">
            <v>0</v>
          </cell>
          <cell r="CD1173">
            <v>0</v>
          </cell>
          <cell r="CE1173">
            <v>0</v>
          </cell>
          <cell r="CF1173">
            <v>0</v>
          </cell>
          <cell r="CG1173">
            <v>0</v>
          </cell>
          <cell r="CH1173">
            <v>0</v>
          </cell>
          <cell r="CI1173">
            <v>0</v>
          </cell>
          <cell r="CK1173">
            <v>0</v>
          </cell>
          <cell r="CL1173">
            <v>0</v>
          </cell>
          <cell r="CM1173">
            <v>0</v>
          </cell>
          <cell r="CO1173" t="str">
            <v>OLD</v>
          </cell>
        </row>
        <row r="1174">
          <cell r="D1174" t="str">
            <v>AB-0204</v>
          </cell>
          <cell r="E1174" t="str">
            <v>DC</v>
          </cell>
          <cell r="F1174" t="str">
            <v>DC2</v>
          </cell>
          <cell r="G1174" t="str">
            <v>Rushita</v>
          </cell>
          <cell r="AM1174">
            <v>0</v>
          </cell>
          <cell r="AR1174">
            <v>0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X1174">
            <v>0</v>
          </cell>
          <cell r="AY1174">
            <v>0</v>
          </cell>
          <cell r="AZ1174">
            <v>0</v>
          </cell>
          <cell r="BA1174">
            <v>0</v>
          </cell>
          <cell r="BB1174">
            <v>0</v>
          </cell>
          <cell r="BC1174">
            <v>0</v>
          </cell>
          <cell r="BD1174">
            <v>0</v>
          </cell>
          <cell r="BE1174">
            <v>0</v>
          </cell>
          <cell r="BF1174">
            <v>0</v>
          </cell>
          <cell r="BG1174">
            <v>0</v>
          </cell>
          <cell r="BH1174">
            <v>0</v>
          </cell>
          <cell r="BI1174">
            <v>0</v>
          </cell>
          <cell r="BJ1174">
            <v>0</v>
          </cell>
          <cell r="BK1174">
            <v>0</v>
          </cell>
          <cell r="BL1174">
            <v>0</v>
          </cell>
          <cell r="BM1174">
            <v>0</v>
          </cell>
          <cell r="BN1174">
            <v>0</v>
          </cell>
          <cell r="BO1174">
            <v>0</v>
          </cell>
          <cell r="BP1174">
            <v>0</v>
          </cell>
          <cell r="BQ1174">
            <v>0</v>
          </cell>
          <cell r="BR1174">
            <v>0</v>
          </cell>
          <cell r="BS1174">
            <v>0</v>
          </cell>
          <cell r="BT1174">
            <v>0</v>
          </cell>
          <cell r="BU1174">
            <v>0</v>
          </cell>
          <cell r="BV1174">
            <v>0</v>
          </cell>
          <cell r="BW1174">
            <v>0</v>
          </cell>
          <cell r="CB1174">
            <v>0</v>
          </cell>
          <cell r="CC1174">
            <v>0</v>
          </cell>
          <cell r="CD1174">
            <v>0</v>
          </cell>
          <cell r="CE1174">
            <v>0</v>
          </cell>
          <cell r="CF1174">
            <v>0</v>
          </cell>
          <cell r="CG1174">
            <v>0</v>
          </cell>
          <cell r="CH1174">
            <v>0</v>
          </cell>
          <cell r="CI1174">
            <v>0</v>
          </cell>
          <cell r="CK1174">
            <v>0</v>
          </cell>
          <cell r="CL1174">
            <v>0</v>
          </cell>
          <cell r="CM1174">
            <v>0</v>
          </cell>
          <cell r="CO1174" t="str">
            <v>OLD</v>
          </cell>
        </row>
        <row r="1175">
          <cell r="D1175" t="str">
            <v>B10F</v>
          </cell>
          <cell r="E1175" t="str">
            <v>DC</v>
          </cell>
          <cell r="F1175" t="str">
            <v>DC2</v>
          </cell>
          <cell r="G1175" t="str">
            <v>Rushita</v>
          </cell>
          <cell r="AM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0</v>
          </cell>
          <cell r="BM1175">
            <v>0</v>
          </cell>
          <cell r="BN1175">
            <v>0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  <cell r="BT1175">
            <v>0</v>
          </cell>
          <cell r="BU1175">
            <v>0</v>
          </cell>
          <cell r="BV1175">
            <v>0</v>
          </cell>
          <cell r="BW1175">
            <v>0</v>
          </cell>
          <cell r="CB1175">
            <v>0</v>
          </cell>
          <cell r="CC1175">
            <v>0</v>
          </cell>
          <cell r="CD1175">
            <v>0</v>
          </cell>
          <cell r="CE1175">
            <v>0</v>
          </cell>
          <cell r="CF1175">
            <v>0</v>
          </cell>
          <cell r="CG1175">
            <v>0</v>
          </cell>
          <cell r="CH1175">
            <v>0</v>
          </cell>
          <cell r="CI1175">
            <v>0</v>
          </cell>
          <cell r="CK1175">
            <v>0</v>
          </cell>
          <cell r="CL1175">
            <v>0</v>
          </cell>
          <cell r="CM1175">
            <v>0</v>
          </cell>
          <cell r="CO1175" t="str">
            <v>OLD</v>
          </cell>
        </row>
        <row r="1176">
          <cell r="D1176" t="str">
            <v>B10H</v>
          </cell>
          <cell r="E1176" t="str">
            <v>DC</v>
          </cell>
          <cell r="F1176" t="str">
            <v>DC2</v>
          </cell>
          <cell r="G1176" t="str">
            <v>Rushita</v>
          </cell>
          <cell r="AM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  <cell r="CB1176">
            <v>0</v>
          </cell>
          <cell r="CC1176">
            <v>0</v>
          </cell>
          <cell r="CD1176">
            <v>0</v>
          </cell>
          <cell r="CE1176">
            <v>0</v>
          </cell>
          <cell r="CF1176">
            <v>0</v>
          </cell>
          <cell r="CG1176">
            <v>0</v>
          </cell>
          <cell r="CH1176">
            <v>0</v>
          </cell>
          <cell r="CI1176">
            <v>0</v>
          </cell>
          <cell r="CK1176">
            <v>0</v>
          </cell>
          <cell r="CL1176">
            <v>0</v>
          </cell>
          <cell r="CM1176">
            <v>0</v>
          </cell>
          <cell r="CO1176" t="str">
            <v>OLD</v>
          </cell>
        </row>
        <row r="1177">
          <cell r="D1177" t="str">
            <v>B13X</v>
          </cell>
          <cell r="E1177" t="str">
            <v>DC</v>
          </cell>
          <cell r="F1177" t="str">
            <v>DC2</v>
          </cell>
          <cell r="G1177" t="str">
            <v>Rushita</v>
          </cell>
          <cell r="AM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>
            <v>0</v>
          </cell>
          <cell r="BB1177">
            <v>0</v>
          </cell>
          <cell r="BC1177">
            <v>0</v>
          </cell>
          <cell r="BD1177">
            <v>0</v>
          </cell>
          <cell r="BE1177">
            <v>0</v>
          </cell>
          <cell r="BF1177">
            <v>0</v>
          </cell>
          <cell r="BG1177">
            <v>0</v>
          </cell>
          <cell r="BH1177">
            <v>0</v>
          </cell>
          <cell r="BI1177">
            <v>0</v>
          </cell>
          <cell r="BJ1177">
            <v>0</v>
          </cell>
          <cell r="BK1177">
            <v>0</v>
          </cell>
          <cell r="BL1177">
            <v>0</v>
          </cell>
          <cell r="BM1177">
            <v>0</v>
          </cell>
          <cell r="BN1177">
            <v>0</v>
          </cell>
          <cell r="BO1177">
            <v>0</v>
          </cell>
          <cell r="BP1177">
            <v>0</v>
          </cell>
          <cell r="BQ1177">
            <v>0</v>
          </cell>
          <cell r="BR1177">
            <v>0</v>
          </cell>
          <cell r="BS1177">
            <v>0</v>
          </cell>
          <cell r="BT1177">
            <v>0</v>
          </cell>
          <cell r="BU1177">
            <v>0</v>
          </cell>
          <cell r="BV1177">
            <v>0</v>
          </cell>
          <cell r="BW1177">
            <v>0</v>
          </cell>
          <cell r="CB1177">
            <v>0</v>
          </cell>
          <cell r="CC1177">
            <v>0</v>
          </cell>
          <cell r="CD1177">
            <v>0</v>
          </cell>
          <cell r="CE1177">
            <v>0</v>
          </cell>
          <cell r="CF1177">
            <v>0</v>
          </cell>
          <cell r="CG1177">
            <v>0</v>
          </cell>
          <cell r="CH1177">
            <v>0</v>
          </cell>
          <cell r="CI1177">
            <v>0</v>
          </cell>
          <cell r="CK1177">
            <v>0</v>
          </cell>
          <cell r="CL1177">
            <v>0</v>
          </cell>
          <cell r="CM1177">
            <v>0</v>
          </cell>
          <cell r="CO1177" t="str">
            <v>OLD</v>
          </cell>
        </row>
        <row r="1178">
          <cell r="D1178" t="str">
            <v>B4</v>
          </cell>
          <cell r="E1178" t="str">
            <v>DC</v>
          </cell>
          <cell r="F1178" t="str">
            <v>DC2</v>
          </cell>
          <cell r="G1178" t="str">
            <v>Rushita</v>
          </cell>
          <cell r="AM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0</v>
          </cell>
          <cell r="BM1178">
            <v>0</v>
          </cell>
          <cell r="BN1178">
            <v>0</v>
          </cell>
          <cell r="BO1178">
            <v>0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0</v>
          </cell>
          <cell r="BU1178">
            <v>0</v>
          </cell>
          <cell r="BV1178">
            <v>0</v>
          </cell>
          <cell r="BW1178">
            <v>0</v>
          </cell>
          <cell r="CB1178">
            <v>0</v>
          </cell>
          <cell r="CC1178">
            <v>0</v>
          </cell>
          <cell r="CD1178">
            <v>0</v>
          </cell>
          <cell r="CE1178">
            <v>0</v>
          </cell>
          <cell r="CF1178">
            <v>0</v>
          </cell>
          <cell r="CG1178">
            <v>0</v>
          </cell>
          <cell r="CH1178">
            <v>0</v>
          </cell>
          <cell r="CI1178">
            <v>0</v>
          </cell>
          <cell r="CK1178">
            <v>0</v>
          </cell>
          <cell r="CL1178">
            <v>0</v>
          </cell>
          <cell r="CM1178">
            <v>0</v>
          </cell>
          <cell r="CO1178" t="str">
            <v>OLD</v>
          </cell>
        </row>
        <row r="1179">
          <cell r="D1179" t="str">
            <v>B7FP</v>
          </cell>
          <cell r="E1179" t="str">
            <v>DC</v>
          </cell>
          <cell r="F1179" t="str">
            <v>DC2</v>
          </cell>
          <cell r="G1179" t="str">
            <v>Rushita</v>
          </cell>
          <cell r="AM1179">
            <v>0</v>
          </cell>
          <cell r="AR1179">
            <v>0</v>
          </cell>
          <cell r="AS1179">
            <v>0</v>
          </cell>
          <cell r="AT1179">
            <v>0</v>
          </cell>
          <cell r="AU1179">
            <v>0</v>
          </cell>
          <cell r="AV1179">
            <v>0</v>
          </cell>
          <cell r="AW1179">
            <v>0</v>
          </cell>
          <cell r="AX1179">
            <v>0</v>
          </cell>
          <cell r="AY1179">
            <v>0</v>
          </cell>
          <cell r="AZ1179">
            <v>0</v>
          </cell>
          <cell r="BA1179">
            <v>0</v>
          </cell>
          <cell r="BB1179">
            <v>0</v>
          </cell>
          <cell r="BC1179">
            <v>0</v>
          </cell>
          <cell r="BD1179">
            <v>0</v>
          </cell>
          <cell r="BE1179">
            <v>0</v>
          </cell>
          <cell r="BF1179">
            <v>0</v>
          </cell>
          <cell r="BG1179">
            <v>0</v>
          </cell>
          <cell r="BH1179">
            <v>0</v>
          </cell>
          <cell r="BI1179">
            <v>0</v>
          </cell>
          <cell r="BJ1179">
            <v>0</v>
          </cell>
          <cell r="BK1179">
            <v>0</v>
          </cell>
          <cell r="BL1179">
            <v>0</v>
          </cell>
          <cell r="BM1179">
            <v>0</v>
          </cell>
          <cell r="BN1179">
            <v>0</v>
          </cell>
          <cell r="BO1179">
            <v>0</v>
          </cell>
          <cell r="BP1179">
            <v>0</v>
          </cell>
          <cell r="BQ1179">
            <v>0</v>
          </cell>
          <cell r="BR1179">
            <v>0</v>
          </cell>
          <cell r="BS1179">
            <v>0</v>
          </cell>
          <cell r="BT1179">
            <v>0</v>
          </cell>
          <cell r="BU1179">
            <v>0</v>
          </cell>
          <cell r="BV1179">
            <v>0</v>
          </cell>
          <cell r="BW1179">
            <v>0</v>
          </cell>
          <cell r="CB1179">
            <v>0</v>
          </cell>
          <cell r="CC1179">
            <v>0</v>
          </cell>
          <cell r="CD1179">
            <v>0</v>
          </cell>
          <cell r="CE1179">
            <v>0</v>
          </cell>
          <cell r="CF1179">
            <v>0</v>
          </cell>
          <cell r="CG1179">
            <v>0</v>
          </cell>
          <cell r="CH1179">
            <v>0</v>
          </cell>
          <cell r="CI1179">
            <v>0</v>
          </cell>
          <cell r="CK1179">
            <v>0</v>
          </cell>
          <cell r="CL1179">
            <v>0</v>
          </cell>
          <cell r="CM1179">
            <v>0</v>
          </cell>
          <cell r="CO1179" t="str">
            <v>OLD</v>
          </cell>
        </row>
        <row r="1180">
          <cell r="D1180" t="str">
            <v>B9F</v>
          </cell>
          <cell r="E1180" t="str">
            <v>DC</v>
          </cell>
          <cell r="F1180" t="str">
            <v>DC2</v>
          </cell>
          <cell r="G1180" t="str">
            <v>Rushita</v>
          </cell>
          <cell r="AM1180">
            <v>0</v>
          </cell>
          <cell r="AR1180">
            <v>0</v>
          </cell>
          <cell r="AS1180">
            <v>0</v>
          </cell>
          <cell r="AT1180">
            <v>0</v>
          </cell>
          <cell r="AU1180">
            <v>0</v>
          </cell>
          <cell r="AV1180">
            <v>0</v>
          </cell>
          <cell r="AW1180">
            <v>0</v>
          </cell>
          <cell r="AX1180">
            <v>0</v>
          </cell>
          <cell r="AY1180">
            <v>0</v>
          </cell>
          <cell r="AZ1180">
            <v>0</v>
          </cell>
          <cell r="BA1180">
            <v>0</v>
          </cell>
          <cell r="BB1180">
            <v>0</v>
          </cell>
          <cell r="BC1180">
            <v>0</v>
          </cell>
          <cell r="BD1180">
            <v>0</v>
          </cell>
          <cell r="BE1180">
            <v>0</v>
          </cell>
          <cell r="BF1180">
            <v>0</v>
          </cell>
          <cell r="BG1180">
            <v>0</v>
          </cell>
          <cell r="BH1180">
            <v>0</v>
          </cell>
          <cell r="BI1180">
            <v>0</v>
          </cell>
          <cell r="BJ1180">
            <v>0</v>
          </cell>
          <cell r="BK1180">
            <v>0</v>
          </cell>
          <cell r="BL1180">
            <v>0</v>
          </cell>
          <cell r="BM1180">
            <v>0</v>
          </cell>
          <cell r="BN1180">
            <v>0</v>
          </cell>
          <cell r="BO1180">
            <v>0</v>
          </cell>
          <cell r="BP1180">
            <v>0</v>
          </cell>
          <cell r="BQ1180">
            <v>0</v>
          </cell>
          <cell r="BR1180">
            <v>0</v>
          </cell>
          <cell r="BS1180">
            <v>0</v>
          </cell>
          <cell r="BT1180">
            <v>0</v>
          </cell>
          <cell r="BU1180">
            <v>0</v>
          </cell>
          <cell r="BV1180">
            <v>0</v>
          </cell>
          <cell r="BW1180">
            <v>0</v>
          </cell>
          <cell r="CB1180">
            <v>0</v>
          </cell>
          <cell r="CC1180">
            <v>0</v>
          </cell>
          <cell r="CD1180">
            <v>0</v>
          </cell>
          <cell r="CE1180">
            <v>0</v>
          </cell>
          <cell r="CF1180">
            <v>0</v>
          </cell>
          <cell r="CG1180">
            <v>0</v>
          </cell>
          <cell r="CH1180">
            <v>0</v>
          </cell>
          <cell r="CI1180">
            <v>0</v>
          </cell>
          <cell r="CK1180">
            <v>0</v>
          </cell>
          <cell r="CL1180">
            <v>0</v>
          </cell>
          <cell r="CM1180">
            <v>0</v>
          </cell>
          <cell r="CO1180" t="str">
            <v>OLD</v>
          </cell>
        </row>
        <row r="1181">
          <cell r="D1181" t="str">
            <v>B9H</v>
          </cell>
          <cell r="E1181" t="str">
            <v>DC</v>
          </cell>
          <cell r="F1181" t="str">
            <v>DC2</v>
          </cell>
          <cell r="G1181" t="str">
            <v>Rushita</v>
          </cell>
          <cell r="AM1181">
            <v>0</v>
          </cell>
          <cell r="AR1181">
            <v>0</v>
          </cell>
          <cell r="AS1181">
            <v>0</v>
          </cell>
          <cell r="AT1181">
            <v>0</v>
          </cell>
          <cell r="AU1181">
            <v>0</v>
          </cell>
          <cell r="AV1181">
            <v>0</v>
          </cell>
          <cell r="AW1181">
            <v>0</v>
          </cell>
          <cell r="AX1181">
            <v>0</v>
          </cell>
          <cell r="AY1181">
            <v>0</v>
          </cell>
          <cell r="AZ1181">
            <v>0</v>
          </cell>
          <cell r="BA1181">
            <v>0</v>
          </cell>
          <cell r="BB1181">
            <v>0</v>
          </cell>
          <cell r="BC1181">
            <v>0</v>
          </cell>
          <cell r="BD1181">
            <v>0</v>
          </cell>
          <cell r="BE1181">
            <v>0</v>
          </cell>
          <cell r="BF1181">
            <v>0</v>
          </cell>
          <cell r="BG1181">
            <v>0</v>
          </cell>
          <cell r="BH1181">
            <v>0</v>
          </cell>
          <cell r="BI1181">
            <v>0</v>
          </cell>
          <cell r="BJ1181">
            <v>0</v>
          </cell>
          <cell r="BK1181">
            <v>0</v>
          </cell>
          <cell r="BL1181">
            <v>0</v>
          </cell>
          <cell r="BM1181">
            <v>0</v>
          </cell>
          <cell r="BN1181">
            <v>0</v>
          </cell>
          <cell r="BO1181">
            <v>0</v>
          </cell>
          <cell r="BP1181">
            <v>0</v>
          </cell>
          <cell r="BQ1181">
            <v>0</v>
          </cell>
          <cell r="BR1181">
            <v>0</v>
          </cell>
          <cell r="BS1181">
            <v>0</v>
          </cell>
          <cell r="BT1181">
            <v>0</v>
          </cell>
          <cell r="BU1181">
            <v>0</v>
          </cell>
          <cell r="BV1181">
            <v>0</v>
          </cell>
          <cell r="BW1181">
            <v>0</v>
          </cell>
          <cell r="CB1181">
            <v>0</v>
          </cell>
          <cell r="CC1181">
            <v>0</v>
          </cell>
          <cell r="CD1181">
            <v>0</v>
          </cell>
          <cell r="CE1181">
            <v>0</v>
          </cell>
          <cell r="CF1181">
            <v>0</v>
          </cell>
          <cell r="CG1181">
            <v>0</v>
          </cell>
          <cell r="CH1181">
            <v>0</v>
          </cell>
          <cell r="CI1181">
            <v>0</v>
          </cell>
          <cell r="CK1181">
            <v>0</v>
          </cell>
          <cell r="CL1181">
            <v>0</v>
          </cell>
          <cell r="CM1181">
            <v>0</v>
          </cell>
          <cell r="CO1181" t="str">
            <v>OLD</v>
          </cell>
        </row>
        <row r="1182">
          <cell r="D1182" t="str">
            <v>CHM-06</v>
          </cell>
          <cell r="E1182" t="str">
            <v>DC</v>
          </cell>
          <cell r="F1182" t="str">
            <v>DC2</v>
          </cell>
          <cell r="G1182" t="str">
            <v>Rushita</v>
          </cell>
          <cell r="AM1182">
            <v>0</v>
          </cell>
          <cell r="AR1182">
            <v>0</v>
          </cell>
          <cell r="AS1182">
            <v>0</v>
          </cell>
          <cell r="AT1182">
            <v>0</v>
          </cell>
          <cell r="AU1182">
            <v>0</v>
          </cell>
          <cell r="AV1182">
            <v>0</v>
          </cell>
          <cell r="AW1182">
            <v>0</v>
          </cell>
          <cell r="AX1182">
            <v>0</v>
          </cell>
          <cell r="AY1182">
            <v>0</v>
          </cell>
          <cell r="AZ1182">
            <v>0</v>
          </cell>
          <cell r="BA1182">
            <v>0</v>
          </cell>
          <cell r="BB1182">
            <v>0</v>
          </cell>
          <cell r="BC1182">
            <v>0</v>
          </cell>
          <cell r="BD1182">
            <v>0</v>
          </cell>
          <cell r="BE1182">
            <v>0</v>
          </cell>
          <cell r="BF1182">
            <v>0</v>
          </cell>
          <cell r="BG1182">
            <v>0</v>
          </cell>
          <cell r="BH1182">
            <v>0</v>
          </cell>
          <cell r="BI1182">
            <v>0</v>
          </cell>
          <cell r="BJ1182">
            <v>0</v>
          </cell>
          <cell r="BK1182">
            <v>0</v>
          </cell>
          <cell r="BL1182">
            <v>0</v>
          </cell>
          <cell r="BM1182">
            <v>0</v>
          </cell>
          <cell r="BN1182">
            <v>0</v>
          </cell>
          <cell r="BO1182">
            <v>0</v>
          </cell>
          <cell r="BP1182">
            <v>0</v>
          </cell>
          <cell r="BQ1182">
            <v>0</v>
          </cell>
          <cell r="BR1182">
            <v>0</v>
          </cell>
          <cell r="BS1182">
            <v>0</v>
          </cell>
          <cell r="BT1182">
            <v>0</v>
          </cell>
          <cell r="BU1182">
            <v>0</v>
          </cell>
          <cell r="BV1182">
            <v>0</v>
          </cell>
          <cell r="BW1182">
            <v>0</v>
          </cell>
          <cell r="CB1182">
            <v>0</v>
          </cell>
          <cell r="CC1182">
            <v>0</v>
          </cell>
          <cell r="CD1182">
            <v>0</v>
          </cell>
          <cell r="CE1182">
            <v>0</v>
          </cell>
          <cell r="CF1182">
            <v>0</v>
          </cell>
          <cell r="CG1182">
            <v>0</v>
          </cell>
          <cell r="CH1182">
            <v>0</v>
          </cell>
          <cell r="CI1182">
            <v>0</v>
          </cell>
          <cell r="CK1182">
            <v>0</v>
          </cell>
          <cell r="CL1182">
            <v>0</v>
          </cell>
          <cell r="CM1182">
            <v>0</v>
          </cell>
          <cell r="CO1182" t="str">
            <v>OLD</v>
          </cell>
        </row>
        <row r="1183">
          <cell r="D1183" t="str">
            <v>CM-A130</v>
          </cell>
          <cell r="E1183" t="str">
            <v>DC</v>
          </cell>
          <cell r="F1183" t="str">
            <v>DC2</v>
          </cell>
          <cell r="G1183" t="str">
            <v>Rushita</v>
          </cell>
          <cell r="AM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>
            <v>0</v>
          </cell>
          <cell r="BB1183">
            <v>0</v>
          </cell>
          <cell r="BC1183">
            <v>0</v>
          </cell>
          <cell r="BD1183">
            <v>0</v>
          </cell>
          <cell r="BE1183">
            <v>0</v>
          </cell>
          <cell r="BF1183">
            <v>0</v>
          </cell>
          <cell r="BG1183">
            <v>0</v>
          </cell>
          <cell r="BH1183">
            <v>0</v>
          </cell>
          <cell r="BI1183">
            <v>0</v>
          </cell>
          <cell r="BJ1183">
            <v>0</v>
          </cell>
          <cell r="BK1183">
            <v>0</v>
          </cell>
          <cell r="BL1183">
            <v>0</v>
          </cell>
          <cell r="BM1183">
            <v>0</v>
          </cell>
          <cell r="BN1183">
            <v>0</v>
          </cell>
          <cell r="BO1183">
            <v>0</v>
          </cell>
          <cell r="BP1183">
            <v>0</v>
          </cell>
          <cell r="BQ1183">
            <v>0</v>
          </cell>
          <cell r="BR1183">
            <v>0</v>
          </cell>
          <cell r="BS1183">
            <v>0</v>
          </cell>
          <cell r="BT1183">
            <v>0</v>
          </cell>
          <cell r="BU1183">
            <v>0</v>
          </cell>
          <cell r="BV1183">
            <v>0</v>
          </cell>
          <cell r="BW1183">
            <v>0</v>
          </cell>
          <cell r="CB1183">
            <v>0</v>
          </cell>
          <cell r="CC1183">
            <v>0</v>
          </cell>
          <cell r="CD1183">
            <v>0</v>
          </cell>
          <cell r="CE1183">
            <v>0</v>
          </cell>
          <cell r="CF1183">
            <v>0</v>
          </cell>
          <cell r="CG1183">
            <v>0</v>
          </cell>
          <cell r="CH1183">
            <v>0</v>
          </cell>
          <cell r="CI1183">
            <v>0</v>
          </cell>
          <cell r="CK1183">
            <v>0</v>
          </cell>
          <cell r="CL1183">
            <v>0</v>
          </cell>
          <cell r="CM1183">
            <v>0</v>
          </cell>
          <cell r="CO1183" t="str">
            <v>OLD</v>
          </cell>
        </row>
        <row r="1184">
          <cell r="D1184" t="str">
            <v>CM-B103</v>
          </cell>
          <cell r="E1184" t="str">
            <v>DC</v>
          </cell>
          <cell r="F1184" t="str">
            <v>DC2</v>
          </cell>
          <cell r="G1184" t="str">
            <v>Rushita</v>
          </cell>
          <cell r="AM1184">
            <v>0</v>
          </cell>
          <cell r="AR1184">
            <v>0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>
            <v>0</v>
          </cell>
          <cell r="AZ1184">
            <v>0</v>
          </cell>
          <cell r="BA1184">
            <v>0</v>
          </cell>
          <cell r="BB1184">
            <v>0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  <cell r="BH1184">
            <v>0</v>
          </cell>
          <cell r="BI1184">
            <v>0</v>
          </cell>
          <cell r="BJ1184">
            <v>0</v>
          </cell>
          <cell r="BK1184">
            <v>0</v>
          </cell>
          <cell r="BL1184">
            <v>0</v>
          </cell>
          <cell r="BM1184">
            <v>0</v>
          </cell>
          <cell r="BN1184">
            <v>0</v>
          </cell>
          <cell r="BO1184">
            <v>0</v>
          </cell>
          <cell r="BP1184">
            <v>0</v>
          </cell>
          <cell r="BQ1184">
            <v>0</v>
          </cell>
          <cell r="BR1184">
            <v>0</v>
          </cell>
          <cell r="BS1184">
            <v>0</v>
          </cell>
          <cell r="BT1184">
            <v>0</v>
          </cell>
          <cell r="BU1184">
            <v>0</v>
          </cell>
          <cell r="BV1184">
            <v>0</v>
          </cell>
          <cell r="BW1184">
            <v>0</v>
          </cell>
          <cell r="CB1184">
            <v>0</v>
          </cell>
          <cell r="CC1184">
            <v>0</v>
          </cell>
          <cell r="CD1184">
            <v>0</v>
          </cell>
          <cell r="CE1184">
            <v>0</v>
          </cell>
          <cell r="CF1184">
            <v>0</v>
          </cell>
          <cell r="CG1184">
            <v>0</v>
          </cell>
          <cell r="CH1184">
            <v>0</v>
          </cell>
          <cell r="CI1184">
            <v>0</v>
          </cell>
          <cell r="CK1184">
            <v>0</v>
          </cell>
          <cell r="CL1184">
            <v>0</v>
          </cell>
          <cell r="CM1184">
            <v>0</v>
          </cell>
          <cell r="CO1184" t="str">
            <v>OLD</v>
          </cell>
        </row>
        <row r="1185">
          <cell r="D1185" t="str">
            <v>CM-C103</v>
          </cell>
          <cell r="E1185" t="str">
            <v>DC</v>
          </cell>
          <cell r="F1185" t="str">
            <v>DC2</v>
          </cell>
          <cell r="G1185" t="str">
            <v>Rushita</v>
          </cell>
          <cell r="AM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>
            <v>0</v>
          </cell>
          <cell r="BB1185">
            <v>0</v>
          </cell>
          <cell r="BC1185">
            <v>0</v>
          </cell>
          <cell r="BD1185">
            <v>0</v>
          </cell>
          <cell r="BE1185">
            <v>0</v>
          </cell>
          <cell r="BF1185">
            <v>0</v>
          </cell>
          <cell r="BG1185">
            <v>0</v>
          </cell>
          <cell r="BH1185">
            <v>0</v>
          </cell>
          <cell r="BI1185">
            <v>0</v>
          </cell>
          <cell r="BJ1185">
            <v>0</v>
          </cell>
          <cell r="BK1185">
            <v>0</v>
          </cell>
          <cell r="BL1185">
            <v>0</v>
          </cell>
          <cell r="BM1185">
            <v>0</v>
          </cell>
          <cell r="BN1185">
            <v>0</v>
          </cell>
          <cell r="BO1185">
            <v>0</v>
          </cell>
          <cell r="BP1185">
            <v>0</v>
          </cell>
          <cell r="BQ1185">
            <v>0</v>
          </cell>
          <cell r="BR1185">
            <v>0</v>
          </cell>
          <cell r="BS1185">
            <v>0</v>
          </cell>
          <cell r="BT1185">
            <v>0</v>
          </cell>
          <cell r="BU1185">
            <v>0</v>
          </cell>
          <cell r="BV1185">
            <v>0</v>
          </cell>
          <cell r="BW1185">
            <v>0</v>
          </cell>
          <cell r="CB1185">
            <v>0</v>
          </cell>
          <cell r="CC1185">
            <v>0</v>
          </cell>
          <cell r="CD1185">
            <v>0</v>
          </cell>
          <cell r="CE1185">
            <v>0</v>
          </cell>
          <cell r="CF1185">
            <v>0</v>
          </cell>
          <cell r="CG1185">
            <v>0</v>
          </cell>
          <cell r="CH1185">
            <v>0</v>
          </cell>
          <cell r="CI1185">
            <v>0</v>
          </cell>
          <cell r="CK1185">
            <v>0</v>
          </cell>
          <cell r="CL1185">
            <v>0</v>
          </cell>
          <cell r="CM1185">
            <v>0</v>
          </cell>
          <cell r="CO1185" t="str">
            <v>OLD</v>
          </cell>
        </row>
        <row r="1186">
          <cell r="D1186" t="str">
            <v>CM-C130</v>
          </cell>
          <cell r="E1186" t="str">
            <v>DC</v>
          </cell>
          <cell r="F1186" t="str">
            <v>DC2</v>
          </cell>
          <cell r="G1186" t="str">
            <v>Rushita</v>
          </cell>
          <cell r="AM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>
            <v>0</v>
          </cell>
          <cell r="BB1186">
            <v>0</v>
          </cell>
          <cell r="BC1186">
            <v>0</v>
          </cell>
          <cell r="BD1186">
            <v>0</v>
          </cell>
          <cell r="BE1186">
            <v>0</v>
          </cell>
          <cell r="BF1186">
            <v>0</v>
          </cell>
          <cell r="BG1186">
            <v>0</v>
          </cell>
          <cell r="BH1186">
            <v>0</v>
          </cell>
          <cell r="BI1186">
            <v>0</v>
          </cell>
          <cell r="BJ1186">
            <v>0</v>
          </cell>
          <cell r="BK1186">
            <v>0</v>
          </cell>
          <cell r="BL1186">
            <v>0</v>
          </cell>
          <cell r="BM1186">
            <v>0</v>
          </cell>
          <cell r="BN1186">
            <v>0</v>
          </cell>
          <cell r="BO1186">
            <v>0</v>
          </cell>
          <cell r="BP1186">
            <v>0</v>
          </cell>
          <cell r="BQ1186">
            <v>0</v>
          </cell>
          <cell r="BR1186">
            <v>0</v>
          </cell>
          <cell r="BS1186">
            <v>0</v>
          </cell>
          <cell r="BT1186">
            <v>0</v>
          </cell>
          <cell r="BU1186">
            <v>0</v>
          </cell>
          <cell r="BV1186">
            <v>0</v>
          </cell>
          <cell r="BW1186">
            <v>0</v>
          </cell>
          <cell r="CB1186">
            <v>0</v>
          </cell>
          <cell r="CC1186">
            <v>0</v>
          </cell>
          <cell r="CD1186">
            <v>0</v>
          </cell>
          <cell r="CE1186">
            <v>0</v>
          </cell>
          <cell r="CF1186">
            <v>0</v>
          </cell>
          <cell r="CG1186">
            <v>0</v>
          </cell>
          <cell r="CH1186">
            <v>0</v>
          </cell>
          <cell r="CI1186">
            <v>0</v>
          </cell>
          <cell r="CK1186">
            <v>0</v>
          </cell>
          <cell r="CL1186">
            <v>0</v>
          </cell>
          <cell r="CM1186">
            <v>0</v>
          </cell>
          <cell r="CO1186" t="str">
            <v>OLD</v>
          </cell>
        </row>
        <row r="1187">
          <cell r="D1187" t="str">
            <v>CM-D103</v>
          </cell>
          <cell r="E1187" t="str">
            <v>DC</v>
          </cell>
          <cell r="F1187" t="str">
            <v>DC2</v>
          </cell>
          <cell r="G1187" t="str">
            <v>Rushita</v>
          </cell>
          <cell r="AM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  <cell r="CB1187">
            <v>0</v>
          </cell>
          <cell r="CC1187">
            <v>0</v>
          </cell>
          <cell r="CD1187">
            <v>0</v>
          </cell>
          <cell r="CE1187">
            <v>0</v>
          </cell>
          <cell r="CF1187">
            <v>0</v>
          </cell>
          <cell r="CG1187">
            <v>0</v>
          </cell>
          <cell r="CH1187">
            <v>0</v>
          </cell>
          <cell r="CI1187">
            <v>0</v>
          </cell>
          <cell r="CK1187">
            <v>0</v>
          </cell>
          <cell r="CL1187">
            <v>0</v>
          </cell>
          <cell r="CM1187">
            <v>0</v>
          </cell>
          <cell r="CO1187" t="str">
            <v>OLD</v>
          </cell>
        </row>
        <row r="1188">
          <cell r="D1188" t="str">
            <v>CP-2-1212</v>
          </cell>
          <cell r="E1188" t="str">
            <v>DC</v>
          </cell>
          <cell r="F1188" t="str">
            <v>DC2</v>
          </cell>
          <cell r="G1188" t="str">
            <v>Rushita</v>
          </cell>
          <cell r="AM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>
            <v>0</v>
          </cell>
          <cell r="BB1188">
            <v>0</v>
          </cell>
          <cell r="BC1188">
            <v>0</v>
          </cell>
          <cell r="BD1188">
            <v>0</v>
          </cell>
          <cell r="BE1188">
            <v>0</v>
          </cell>
          <cell r="BF1188">
            <v>0</v>
          </cell>
          <cell r="BG1188">
            <v>0</v>
          </cell>
          <cell r="BH1188">
            <v>0</v>
          </cell>
          <cell r="BI1188">
            <v>0</v>
          </cell>
          <cell r="BJ1188">
            <v>0</v>
          </cell>
          <cell r="BK1188">
            <v>0</v>
          </cell>
          <cell r="BL1188">
            <v>0</v>
          </cell>
          <cell r="BM1188">
            <v>0</v>
          </cell>
          <cell r="BN1188">
            <v>0</v>
          </cell>
          <cell r="BO1188">
            <v>0</v>
          </cell>
          <cell r="BP1188">
            <v>0</v>
          </cell>
          <cell r="BQ1188">
            <v>0</v>
          </cell>
          <cell r="BR1188">
            <v>0</v>
          </cell>
          <cell r="BS1188">
            <v>0</v>
          </cell>
          <cell r="BT1188">
            <v>0</v>
          </cell>
          <cell r="BU1188">
            <v>0</v>
          </cell>
          <cell r="BV1188">
            <v>0</v>
          </cell>
          <cell r="BW1188">
            <v>0</v>
          </cell>
          <cell r="CB1188">
            <v>0</v>
          </cell>
          <cell r="CC1188">
            <v>0</v>
          </cell>
          <cell r="CD1188">
            <v>0</v>
          </cell>
          <cell r="CE1188">
            <v>0</v>
          </cell>
          <cell r="CF1188">
            <v>0</v>
          </cell>
          <cell r="CG1188">
            <v>0</v>
          </cell>
          <cell r="CH1188">
            <v>0</v>
          </cell>
          <cell r="CI1188">
            <v>0</v>
          </cell>
          <cell r="CK1188">
            <v>0</v>
          </cell>
          <cell r="CL1188">
            <v>0</v>
          </cell>
          <cell r="CM1188">
            <v>0</v>
          </cell>
          <cell r="CO1188" t="str">
            <v>OLD</v>
          </cell>
        </row>
        <row r="1189">
          <cell r="D1189" t="str">
            <v>CP-2-3624</v>
          </cell>
          <cell r="E1189" t="str">
            <v>DC</v>
          </cell>
          <cell r="F1189" t="str">
            <v>DC2</v>
          </cell>
          <cell r="G1189" t="str">
            <v>Rushita</v>
          </cell>
          <cell r="AM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  <cell r="BT1189">
            <v>0</v>
          </cell>
          <cell r="BU1189">
            <v>0</v>
          </cell>
          <cell r="BV1189">
            <v>0</v>
          </cell>
          <cell r="BW1189">
            <v>0</v>
          </cell>
          <cell r="CB1189">
            <v>0</v>
          </cell>
          <cell r="CC1189">
            <v>0</v>
          </cell>
          <cell r="CD1189">
            <v>0</v>
          </cell>
          <cell r="CE1189">
            <v>0</v>
          </cell>
          <cell r="CF1189">
            <v>0</v>
          </cell>
          <cell r="CG1189">
            <v>0</v>
          </cell>
          <cell r="CH1189">
            <v>0</v>
          </cell>
          <cell r="CI1189">
            <v>0</v>
          </cell>
          <cell r="CK1189">
            <v>0</v>
          </cell>
          <cell r="CL1189">
            <v>0</v>
          </cell>
          <cell r="CM1189">
            <v>0</v>
          </cell>
          <cell r="CO1189" t="str">
            <v>OLD</v>
          </cell>
        </row>
        <row r="1190">
          <cell r="D1190" t="str">
            <v>CP-5-1939</v>
          </cell>
          <cell r="E1190" t="str">
            <v>DC</v>
          </cell>
          <cell r="F1190" t="str">
            <v>DC2</v>
          </cell>
          <cell r="G1190" t="str">
            <v>Rushita</v>
          </cell>
          <cell r="AM1190">
            <v>0</v>
          </cell>
          <cell r="AR1190">
            <v>0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0</v>
          </cell>
          <cell r="AY1190">
            <v>0</v>
          </cell>
          <cell r="AZ1190">
            <v>0</v>
          </cell>
          <cell r="BA1190">
            <v>0</v>
          </cell>
          <cell r="BB1190">
            <v>0</v>
          </cell>
          <cell r="BC1190">
            <v>0</v>
          </cell>
          <cell r="BD1190">
            <v>0</v>
          </cell>
          <cell r="BE1190">
            <v>0</v>
          </cell>
          <cell r="BF1190">
            <v>0</v>
          </cell>
          <cell r="BG1190">
            <v>0</v>
          </cell>
          <cell r="BH1190">
            <v>0</v>
          </cell>
          <cell r="BI1190">
            <v>0</v>
          </cell>
          <cell r="BJ1190">
            <v>0</v>
          </cell>
          <cell r="BK1190">
            <v>0</v>
          </cell>
          <cell r="BL1190">
            <v>0</v>
          </cell>
          <cell r="BM1190">
            <v>0</v>
          </cell>
          <cell r="BN1190">
            <v>0</v>
          </cell>
          <cell r="BO1190">
            <v>0</v>
          </cell>
          <cell r="BP1190">
            <v>0</v>
          </cell>
          <cell r="BQ1190">
            <v>0</v>
          </cell>
          <cell r="BR1190">
            <v>0</v>
          </cell>
          <cell r="BS1190">
            <v>0</v>
          </cell>
          <cell r="BT1190">
            <v>0</v>
          </cell>
          <cell r="BU1190">
            <v>0</v>
          </cell>
          <cell r="BV1190">
            <v>0</v>
          </cell>
          <cell r="BW1190">
            <v>0</v>
          </cell>
          <cell r="CB1190">
            <v>0</v>
          </cell>
          <cell r="CC1190">
            <v>0</v>
          </cell>
          <cell r="CD1190">
            <v>0</v>
          </cell>
          <cell r="CE1190">
            <v>0</v>
          </cell>
          <cell r="CF1190">
            <v>0</v>
          </cell>
          <cell r="CG1190">
            <v>0</v>
          </cell>
          <cell r="CH1190">
            <v>0</v>
          </cell>
          <cell r="CI1190">
            <v>0</v>
          </cell>
          <cell r="CK1190">
            <v>0</v>
          </cell>
          <cell r="CL1190">
            <v>0</v>
          </cell>
          <cell r="CM1190">
            <v>0</v>
          </cell>
          <cell r="CO1190" t="str">
            <v>OLD</v>
          </cell>
        </row>
        <row r="1191">
          <cell r="D1191" t="str">
            <v>CP-T-3150</v>
          </cell>
          <cell r="E1191" t="str">
            <v>DC</v>
          </cell>
          <cell r="F1191" t="str">
            <v>DC2</v>
          </cell>
          <cell r="G1191" t="str">
            <v>Rushita</v>
          </cell>
          <cell r="AM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  <cell r="BN1191">
            <v>0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  <cell r="BT1191">
            <v>0</v>
          </cell>
          <cell r="BU1191">
            <v>0</v>
          </cell>
          <cell r="BV1191">
            <v>0</v>
          </cell>
          <cell r="BW1191">
            <v>0</v>
          </cell>
          <cell r="CB1191">
            <v>0</v>
          </cell>
          <cell r="CC1191">
            <v>0</v>
          </cell>
          <cell r="CD1191">
            <v>0</v>
          </cell>
          <cell r="CE1191">
            <v>0</v>
          </cell>
          <cell r="CF1191">
            <v>0</v>
          </cell>
          <cell r="CG1191">
            <v>0</v>
          </cell>
          <cell r="CH1191">
            <v>0</v>
          </cell>
          <cell r="CI1191">
            <v>0</v>
          </cell>
          <cell r="CK1191">
            <v>0</v>
          </cell>
          <cell r="CL1191">
            <v>0</v>
          </cell>
          <cell r="CM1191">
            <v>0</v>
          </cell>
          <cell r="CO1191" t="str">
            <v>OLD</v>
          </cell>
        </row>
        <row r="1192">
          <cell r="D1192" t="str">
            <v>CP-T-3250</v>
          </cell>
          <cell r="E1192" t="str">
            <v>DC</v>
          </cell>
          <cell r="F1192" t="str">
            <v>DC2</v>
          </cell>
          <cell r="G1192" t="str">
            <v>Rushita</v>
          </cell>
          <cell r="AM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  <cell r="BK1192">
            <v>0</v>
          </cell>
          <cell r="BL1192">
            <v>0</v>
          </cell>
          <cell r="BM1192">
            <v>0</v>
          </cell>
          <cell r="BN1192">
            <v>0</v>
          </cell>
          <cell r="BO1192">
            <v>0</v>
          </cell>
          <cell r="BP1192">
            <v>0</v>
          </cell>
          <cell r="BQ1192">
            <v>0</v>
          </cell>
          <cell r="BR1192">
            <v>0</v>
          </cell>
          <cell r="BS1192">
            <v>0</v>
          </cell>
          <cell r="BT1192">
            <v>0</v>
          </cell>
          <cell r="BU1192">
            <v>0</v>
          </cell>
          <cell r="BV1192">
            <v>0</v>
          </cell>
          <cell r="BW1192">
            <v>0</v>
          </cell>
          <cell r="CB1192">
            <v>0</v>
          </cell>
          <cell r="CC1192">
            <v>0</v>
          </cell>
          <cell r="CD1192">
            <v>0</v>
          </cell>
          <cell r="CE1192">
            <v>0</v>
          </cell>
          <cell r="CF1192">
            <v>0</v>
          </cell>
          <cell r="CG1192">
            <v>0</v>
          </cell>
          <cell r="CH1192">
            <v>0</v>
          </cell>
          <cell r="CI1192">
            <v>0</v>
          </cell>
          <cell r="CK1192">
            <v>0</v>
          </cell>
          <cell r="CL1192">
            <v>0</v>
          </cell>
          <cell r="CM1192">
            <v>0</v>
          </cell>
          <cell r="CO1192" t="str">
            <v>OLD</v>
          </cell>
        </row>
        <row r="1193">
          <cell r="D1193" t="str">
            <v>CP-T-3350</v>
          </cell>
          <cell r="E1193" t="str">
            <v>DC</v>
          </cell>
          <cell r="F1193" t="str">
            <v>DC2</v>
          </cell>
          <cell r="G1193" t="str">
            <v>Rushita</v>
          </cell>
          <cell r="AM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  <cell r="BK1193">
            <v>0</v>
          </cell>
          <cell r="BL1193">
            <v>0</v>
          </cell>
          <cell r="BM1193">
            <v>0</v>
          </cell>
          <cell r="BN1193">
            <v>0</v>
          </cell>
          <cell r="BO1193">
            <v>0</v>
          </cell>
          <cell r="BP1193">
            <v>0</v>
          </cell>
          <cell r="BQ1193">
            <v>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CB1193">
            <v>0</v>
          </cell>
          <cell r="CC1193">
            <v>0</v>
          </cell>
          <cell r="CD1193">
            <v>0</v>
          </cell>
          <cell r="CE1193">
            <v>0</v>
          </cell>
          <cell r="CF1193">
            <v>0</v>
          </cell>
          <cell r="CG1193">
            <v>0</v>
          </cell>
          <cell r="CH1193">
            <v>0</v>
          </cell>
          <cell r="CI1193">
            <v>0</v>
          </cell>
          <cell r="CK1193">
            <v>0</v>
          </cell>
          <cell r="CL1193">
            <v>0</v>
          </cell>
          <cell r="CM1193">
            <v>0</v>
          </cell>
          <cell r="CO1193" t="str">
            <v>OLD</v>
          </cell>
        </row>
        <row r="1194">
          <cell r="D1194" t="str">
            <v>CR-S2510</v>
          </cell>
          <cell r="E1194" t="str">
            <v>DC</v>
          </cell>
          <cell r="F1194" t="str">
            <v>DC2</v>
          </cell>
          <cell r="G1194" t="str">
            <v>Rushita</v>
          </cell>
          <cell r="AM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  <cell r="BK1194">
            <v>0</v>
          </cell>
          <cell r="BL1194">
            <v>0</v>
          </cell>
          <cell r="BM1194">
            <v>0</v>
          </cell>
          <cell r="BN1194">
            <v>0</v>
          </cell>
          <cell r="BO1194">
            <v>0</v>
          </cell>
          <cell r="BP1194">
            <v>0</v>
          </cell>
          <cell r="BQ1194">
            <v>0</v>
          </cell>
          <cell r="BR1194">
            <v>0</v>
          </cell>
          <cell r="BS1194">
            <v>0</v>
          </cell>
          <cell r="BT1194">
            <v>0</v>
          </cell>
          <cell r="BU1194">
            <v>0</v>
          </cell>
          <cell r="BV1194">
            <v>0</v>
          </cell>
          <cell r="BW1194">
            <v>0</v>
          </cell>
          <cell r="CB1194">
            <v>0</v>
          </cell>
          <cell r="CC1194">
            <v>0</v>
          </cell>
          <cell r="CD1194">
            <v>0</v>
          </cell>
          <cell r="CE1194">
            <v>0</v>
          </cell>
          <cell r="CF1194">
            <v>0</v>
          </cell>
          <cell r="CG1194">
            <v>0</v>
          </cell>
          <cell r="CH1194">
            <v>0</v>
          </cell>
          <cell r="CI1194">
            <v>0</v>
          </cell>
          <cell r="CK1194">
            <v>0</v>
          </cell>
          <cell r="CL1194">
            <v>0</v>
          </cell>
          <cell r="CM1194">
            <v>0</v>
          </cell>
          <cell r="CO1194" t="str">
            <v>OLD</v>
          </cell>
        </row>
        <row r="1195">
          <cell r="D1195" t="str">
            <v>CT-FS55</v>
          </cell>
          <cell r="E1195" t="str">
            <v>DC</v>
          </cell>
          <cell r="F1195" t="str">
            <v>DC2</v>
          </cell>
          <cell r="G1195" t="str">
            <v>Rushita</v>
          </cell>
          <cell r="AM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>
            <v>0</v>
          </cell>
          <cell r="BB1195">
            <v>0</v>
          </cell>
          <cell r="BC1195">
            <v>0</v>
          </cell>
          <cell r="BD1195">
            <v>0</v>
          </cell>
          <cell r="BE1195">
            <v>0</v>
          </cell>
          <cell r="BF1195">
            <v>0</v>
          </cell>
          <cell r="BG1195">
            <v>0</v>
          </cell>
          <cell r="BH1195">
            <v>0</v>
          </cell>
          <cell r="BI1195">
            <v>0</v>
          </cell>
          <cell r="BJ1195">
            <v>0</v>
          </cell>
          <cell r="BK1195">
            <v>0</v>
          </cell>
          <cell r="BL1195">
            <v>0</v>
          </cell>
          <cell r="BM1195">
            <v>0</v>
          </cell>
          <cell r="BN1195">
            <v>0</v>
          </cell>
          <cell r="BO1195">
            <v>0</v>
          </cell>
          <cell r="BP1195">
            <v>0</v>
          </cell>
          <cell r="BQ1195">
            <v>0</v>
          </cell>
          <cell r="BR1195">
            <v>0</v>
          </cell>
          <cell r="BS1195">
            <v>0</v>
          </cell>
          <cell r="BT1195">
            <v>0</v>
          </cell>
          <cell r="BU1195">
            <v>0</v>
          </cell>
          <cell r="BV1195">
            <v>0</v>
          </cell>
          <cell r="BW1195">
            <v>0</v>
          </cell>
          <cell r="CB1195">
            <v>0</v>
          </cell>
          <cell r="CC1195">
            <v>0</v>
          </cell>
          <cell r="CD1195">
            <v>0</v>
          </cell>
          <cell r="CE1195">
            <v>0</v>
          </cell>
          <cell r="CF1195">
            <v>0</v>
          </cell>
          <cell r="CG1195">
            <v>0</v>
          </cell>
          <cell r="CH1195">
            <v>0</v>
          </cell>
          <cell r="CI1195">
            <v>0</v>
          </cell>
          <cell r="CK1195">
            <v>0</v>
          </cell>
          <cell r="CL1195">
            <v>0</v>
          </cell>
          <cell r="CM1195">
            <v>0</v>
          </cell>
          <cell r="CO1195" t="str">
            <v>OLD</v>
          </cell>
        </row>
        <row r="1196">
          <cell r="D1196" t="str">
            <v>FAB-105</v>
          </cell>
          <cell r="E1196" t="str">
            <v>DC</v>
          </cell>
          <cell r="F1196" t="str">
            <v>DC2</v>
          </cell>
          <cell r="G1196" t="str">
            <v>Rushita</v>
          </cell>
          <cell r="AM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CB1196">
            <v>0</v>
          </cell>
          <cell r="CC1196">
            <v>0</v>
          </cell>
          <cell r="CD1196">
            <v>0</v>
          </cell>
          <cell r="CE1196">
            <v>0</v>
          </cell>
          <cell r="CF1196">
            <v>0</v>
          </cell>
          <cell r="CG1196">
            <v>0</v>
          </cell>
          <cell r="CH1196">
            <v>0</v>
          </cell>
          <cell r="CI1196">
            <v>0</v>
          </cell>
          <cell r="CK1196">
            <v>0</v>
          </cell>
          <cell r="CL1196">
            <v>0</v>
          </cell>
          <cell r="CM1196">
            <v>0</v>
          </cell>
          <cell r="CO1196" t="str">
            <v>OLD</v>
          </cell>
        </row>
        <row r="1197">
          <cell r="D1197" t="str">
            <v>FAB-171</v>
          </cell>
          <cell r="E1197" t="str">
            <v>DC</v>
          </cell>
          <cell r="F1197" t="str">
            <v>DC2</v>
          </cell>
          <cell r="G1197" t="str">
            <v>Rushita</v>
          </cell>
          <cell r="AM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>
            <v>0</v>
          </cell>
          <cell r="BB1197">
            <v>0</v>
          </cell>
          <cell r="BC1197">
            <v>0</v>
          </cell>
          <cell r="BD1197">
            <v>0</v>
          </cell>
          <cell r="BE1197">
            <v>0</v>
          </cell>
          <cell r="BF1197">
            <v>0</v>
          </cell>
          <cell r="BG1197">
            <v>0</v>
          </cell>
          <cell r="BH1197">
            <v>0</v>
          </cell>
          <cell r="BI1197">
            <v>0</v>
          </cell>
          <cell r="BJ1197">
            <v>0</v>
          </cell>
          <cell r="BK1197">
            <v>0</v>
          </cell>
          <cell r="BL1197">
            <v>0</v>
          </cell>
          <cell r="BM1197">
            <v>0</v>
          </cell>
          <cell r="BN1197">
            <v>0</v>
          </cell>
          <cell r="BO1197">
            <v>0</v>
          </cell>
          <cell r="BP1197">
            <v>0</v>
          </cell>
          <cell r="BQ1197">
            <v>0</v>
          </cell>
          <cell r="BR1197">
            <v>0</v>
          </cell>
          <cell r="BS1197">
            <v>0</v>
          </cell>
          <cell r="BT1197">
            <v>0</v>
          </cell>
          <cell r="BU1197">
            <v>0</v>
          </cell>
          <cell r="BV1197">
            <v>0</v>
          </cell>
          <cell r="BW1197">
            <v>0</v>
          </cell>
          <cell r="CB1197">
            <v>0</v>
          </cell>
          <cell r="CC1197">
            <v>0</v>
          </cell>
          <cell r="CD1197">
            <v>0</v>
          </cell>
          <cell r="CE1197">
            <v>0</v>
          </cell>
          <cell r="CF1197">
            <v>0</v>
          </cell>
          <cell r="CG1197">
            <v>0</v>
          </cell>
          <cell r="CH1197">
            <v>0</v>
          </cell>
          <cell r="CI1197">
            <v>0</v>
          </cell>
          <cell r="CK1197">
            <v>0</v>
          </cell>
          <cell r="CL1197">
            <v>0</v>
          </cell>
          <cell r="CM1197">
            <v>0</v>
          </cell>
          <cell r="CO1197" t="str">
            <v>OLD</v>
          </cell>
        </row>
        <row r="1198">
          <cell r="D1198" t="str">
            <v>FAB-25</v>
          </cell>
          <cell r="E1198" t="str">
            <v>DC</v>
          </cell>
          <cell r="F1198" t="str">
            <v>DC2</v>
          </cell>
          <cell r="G1198" t="str">
            <v>Rushita</v>
          </cell>
          <cell r="AM1198">
            <v>0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0</v>
          </cell>
          <cell r="AZ1198">
            <v>0</v>
          </cell>
          <cell r="BA1198">
            <v>0</v>
          </cell>
          <cell r="BB1198">
            <v>0</v>
          </cell>
          <cell r="BC1198">
            <v>0</v>
          </cell>
          <cell r="BD1198">
            <v>0</v>
          </cell>
          <cell r="BE1198">
            <v>0</v>
          </cell>
          <cell r="BF1198">
            <v>0</v>
          </cell>
          <cell r="BG1198">
            <v>0</v>
          </cell>
          <cell r="BH1198">
            <v>0</v>
          </cell>
          <cell r="BI1198">
            <v>0</v>
          </cell>
          <cell r="BJ1198">
            <v>0</v>
          </cell>
          <cell r="BK1198">
            <v>0</v>
          </cell>
          <cell r="BL1198">
            <v>0</v>
          </cell>
          <cell r="BM1198">
            <v>0</v>
          </cell>
          <cell r="BN1198">
            <v>0</v>
          </cell>
          <cell r="BO1198">
            <v>0</v>
          </cell>
          <cell r="BP1198">
            <v>0</v>
          </cell>
          <cell r="BQ1198">
            <v>0</v>
          </cell>
          <cell r="BR1198">
            <v>0</v>
          </cell>
          <cell r="BS1198">
            <v>0</v>
          </cell>
          <cell r="BT1198">
            <v>0</v>
          </cell>
          <cell r="BU1198">
            <v>0</v>
          </cell>
          <cell r="BV1198">
            <v>0</v>
          </cell>
          <cell r="BW1198">
            <v>0</v>
          </cell>
          <cell r="CB1198">
            <v>0</v>
          </cell>
          <cell r="CC1198">
            <v>0</v>
          </cell>
          <cell r="CD1198">
            <v>0</v>
          </cell>
          <cell r="CE1198">
            <v>0</v>
          </cell>
          <cell r="CF1198">
            <v>0</v>
          </cell>
          <cell r="CG1198">
            <v>0</v>
          </cell>
          <cell r="CH1198">
            <v>0</v>
          </cell>
          <cell r="CI1198">
            <v>0</v>
          </cell>
          <cell r="CK1198">
            <v>0</v>
          </cell>
          <cell r="CL1198">
            <v>0</v>
          </cell>
          <cell r="CM1198">
            <v>0</v>
          </cell>
          <cell r="CO1198" t="str">
            <v>OLD</v>
          </cell>
        </row>
        <row r="1199">
          <cell r="D1199" t="str">
            <v>FB-11</v>
          </cell>
          <cell r="E1199" t="str">
            <v>DC</v>
          </cell>
          <cell r="F1199" t="str">
            <v>DC2</v>
          </cell>
          <cell r="G1199" t="str">
            <v>Rushita</v>
          </cell>
          <cell r="AM1199">
            <v>0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0</v>
          </cell>
          <cell r="AZ1199">
            <v>0</v>
          </cell>
          <cell r="BA1199">
            <v>0</v>
          </cell>
          <cell r="BB1199">
            <v>0</v>
          </cell>
          <cell r="BC1199">
            <v>0</v>
          </cell>
          <cell r="BD1199">
            <v>0</v>
          </cell>
          <cell r="BE1199">
            <v>0</v>
          </cell>
          <cell r="BF1199">
            <v>0</v>
          </cell>
          <cell r="BG1199">
            <v>0</v>
          </cell>
          <cell r="BH1199">
            <v>0</v>
          </cell>
          <cell r="BI1199">
            <v>0</v>
          </cell>
          <cell r="BJ1199">
            <v>0</v>
          </cell>
          <cell r="BK1199">
            <v>0</v>
          </cell>
          <cell r="BL1199">
            <v>0</v>
          </cell>
          <cell r="BM1199">
            <v>0</v>
          </cell>
          <cell r="BN1199">
            <v>0</v>
          </cell>
          <cell r="BO1199">
            <v>0</v>
          </cell>
          <cell r="BP1199">
            <v>0</v>
          </cell>
          <cell r="BQ1199">
            <v>0</v>
          </cell>
          <cell r="BR1199">
            <v>0</v>
          </cell>
          <cell r="BS1199">
            <v>0</v>
          </cell>
          <cell r="BT1199">
            <v>0</v>
          </cell>
          <cell r="BU1199">
            <v>0</v>
          </cell>
          <cell r="BV1199">
            <v>0</v>
          </cell>
          <cell r="BW1199">
            <v>0</v>
          </cell>
          <cell r="CB1199">
            <v>0</v>
          </cell>
          <cell r="CC1199">
            <v>0</v>
          </cell>
          <cell r="CD1199">
            <v>0</v>
          </cell>
          <cell r="CE1199">
            <v>0</v>
          </cell>
          <cell r="CF1199">
            <v>0</v>
          </cell>
          <cell r="CG1199">
            <v>0</v>
          </cell>
          <cell r="CH1199">
            <v>0</v>
          </cell>
          <cell r="CI1199">
            <v>0</v>
          </cell>
          <cell r="CK1199">
            <v>0</v>
          </cell>
          <cell r="CL1199">
            <v>0</v>
          </cell>
          <cell r="CM1199">
            <v>0</v>
          </cell>
          <cell r="CO1199" t="str">
            <v>OLD</v>
          </cell>
        </row>
        <row r="1200">
          <cell r="D1200" t="str">
            <v>FL-B02</v>
          </cell>
          <cell r="E1200" t="str">
            <v>DC</v>
          </cell>
          <cell r="F1200" t="str">
            <v>DC2</v>
          </cell>
          <cell r="G1200" t="str">
            <v>Rushita</v>
          </cell>
          <cell r="AM1200">
            <v>0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  <cell r="AY1200">
            <v>0</v>
          </cell>
          <cell r="AZ1200">
            <v>0</v>
          </cell>
          <cell r="BA1200">
            <v>0</v>
          </cell>
          <cell r="BB1200">
            <v>0</v>
          </cell>
          <cell r="BC1200">
            <v>0</v>
          </cell>
          <cell r="BD1200">
            <v>0</v>
          </cell>
          <cell r="BE1200">
            <v>0</v>
          </cell>
          <cell r="BF1200">
            <v>0</v>
          </cell>
          <cell r="BG1200">
            <v>0</v>
          </cell>
          <cell r="BH1200">
            <v>0</v>
          </cell>
          <cell r="BI1200">
            <v>0</v>
          </cell>
          <cell r="BJ1200">
            <v>0</v>
          </cell>
          <cell r="BK1200">
            <v>0</v>
          </cell>
          <cell r="BL1200">
            <v>0</v>
          </cell>
          <cell r="BM1200">
            <v>0</v>
          </cell>
          <cell r="BN1200">
            <v>0</v>
          </cell>
          <cell r="BO1200">
            <v>0</v>
          </cell>
          <cell r="BP1200">
            <v>0</v>
          </cell>
          <cell r="BQ1200">
            <v>0</v>
          </cell>
          <cell r="BR1200">
            <v>0</v>
          </cell>
          <cell r="BS1200">
            <v>0</v>
          </cell>
          <cell r="BT1200">
            <v>0</v>
          </cell>
          <cell r="BU1200">
            <v>0</v>
          </cell>
          <cell r="BV1200">
            <v>0</v>
          </cell>
          <cell r="BW1200">
            <v>0</v>
          </cell>
          <cell r="CB1200">
            <v>0</v>
          </cell>
          <cell r="CC1200">
            <v>0</v>
          </cell>
          <cell r="CD1200">
            <v>0</v>
          </cell>
          <cell r="CE1200">
            <v>0</v>
          </cell>
          <cell r="CF1200">
            <v>0</v>
          </cell>
          <cell r="CG1200">
            <v>0</v>
          </cell>
          <cell r="CH1200">
            <v>0</v>
          </cell>
          <cell r="CI1200">
            <v>0</v>
          </cell>
          <cell r="CK1200">
            <v>0</v>
          </cell>
          <cell r="CL1200">
            <v>0</v>
          </cell>
          <cell r="CM1200">
            <v>0</v>
          </cell>
          <cell r="CO1200" t="str">
            <v>OLD</v>
          </cell>
        </row>
        <row r="1201">
          <cell r="D1201" t="str">
            <v>FL-B07</v>
          </cell>
          <cell r="E1201" t="str">
            <v>DC</v>
          </cell>
          <cell r="F1201" t="str">
            <v>DC2</v>
          </cell>
          <cell r="G1201" t="str">
            <v>Rushita</v>
          </cell>
          <cell r="AM1201">
            <v>0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0</v>
          </cell>
          <cell r="AX1201">
            <v>0</v>
          </cell>
          <cell r="AY1201">
            <v>0</v>
          </cell>
          <cell r="AZ1201">
            <v>0</v>
          </cell>
          <cell r="BA1201">
            <v>0</v>
          </cell>
          <cell r="BB1201">
            <v>0</v>
          </cell>
          <cell r="BC1201">
            <v>0</v>
          </cell>
          <cell r="BD1201">
            <v>0</v>
          </cell>
          <cell r="BE1201">
            <v>0</v>
          </cell>
          <cell r="BF1201">
            <v>0</v>
          </cell>
          <cell r="BG1201">
            <v>0</v>
          </cell>
          <cell r="BH1201">
            <v>0</v>
          </cell>
          <cell r="BI1201">
            <v>0</v>
          </cell>
          <cell r="BJ1201">
            <v>0</v>
          </cell>
          <cell r="BK1201">
            <v>0</v>
          </cell>
          <cell r="BL1201">
            <v>0</v>
          </cell>
          <cell r="BM1201">
            <v>0</v>
          </cell>
          <cell r="BN1201">
            <v>0</v>
          </cell>
          <cell r="BO1201">
            <v>0</v>
          </cell>
          <cell r="BP1201">
            <v>0</v>
          </cell>
          <cell r="BQ1201">
            <v>0</v>
          </cell>
          <cell r="BR1201">
            <v>0</v>
          </cell>
          <cell r="BS1201">
            <v>0</v>
          </cell>
          <cell r="BT1201">
            <v>0</v>
          </cell>
          <cell r="BU1201">
            <v>0</v>
          </cell>
          <cell r="BV1201">
            <v>0</v>
          </cell>
          <cell r="BW1201">
            <v>0</v>
          </cell>
          <cell r="CB1201">
            <v>0</v>
          </cell>
          <cell r="CC1201">
            <v>0</v>
          </cell>
          <cell r="CD1201">
            <v>0</v>
          </cell>
          <cell r="CE1201">
            <v>0</v>
          </cell>
          <cell r="CF1201">
            <v>0</v>
          </cell>
          <cell r="CG1201">
            <v>0</v>
          </cell>
          <cell r="CH1201">
            <v>0</v>
          </cell>
          <cell r="CI1201">
            <v>0</v>
          </cell>
          <cell r="CK1201">
            <v>0</v>
          </cell>
          <cell r="CL1201">
            <v>0</v>
          </cell>
          <cell r="CM1201">
            <v>0</v>
          </cell>
          <cell r="CO1201" t="str">
            <v>OLD</v>
          </cell>
        </row>
        <row r="1202">
          <cell r="D1202" t="str">
            <v>FP-07</v>
          </cell>
          <cell r="E1202" t="str">
            <v>DC</v>
          </cell>
          <cell r="F1202" t="str">
            <v>DC2</v>
          </cell>
          <cell r="G1202" t="str">
            <v>Rushita</v>
          </cell>
          <cell r="AM1202">
            <v>0</v>
          </cell>
          <cell r="AR1202">
            <v>0</v>
          </cell>
          <cell r="AS1202">
            <v>0</v>
          </cell>
          <cell r="AT1202">
            <v>0</v>
          </cell>
          <cell r="AU1202">
            <v>0</v>
          </cell>
          <cell r="AV1202">
            <v>0</v>
          </cell>
          <cell r="AW1202">
            <v>0</v>
          </cell>
          <cell r="AX1202">
            <v>0</v>
          </cell>
          <cell r="AY1202">
            <v>0</v>
          </cell>
          <cell r="AZ1202">
            <v>0</v>
          </cell>
          <cell r="BA1202">
            <v>0</v>
          </cell>
          <cell r="BB1202">
            <v>0</v>
          </cell>
          <cell r="BC1202">
            <v>0</v>
          </cell>
          <cell r="BD1202">
            <v>0</v>
          </cell>
          <cell r="BE1202">
            <v>0</v>
          </cell>
          <cell r="BF1202">
            <v>0</v>
          </cell>
          <cell r="BG1202">
            <v>0</v>
          </cell>
          <cell r="BH1202">
            <v>0</v>
          </cell>
          <cell r="BI1202">
            <v>0</v>
          </cell>
          <cell r="BJ1202">
            <v>0</v>
          </cell>
          <cell r="BK1202">
            <v>0</v>
          </cell>
          <cell r="BL1202">
            <v>0</v>
          </cell>
          <cell r="BM1202">
            <v>0</v>
          </cell>
          <cell r="BN1202">
            <v>0</v>
          </cell>
          <cell r="BO1202">
            <v>0</v>
          </cell>
          <cell r="BP1202">
            <v>0</v>
          </cell>
          <cell r="BQ1202">
            <v>0</v>
          </cell>
          <cell r="BR1202">
            <v>0</v>
          </cell>
          <cell r="BS1202">
            <v>0</v>
          </cell>
          <cell r="BT1202">
            <v>0</v>
          </cell>
          <cell r="BU1202">
            <v>0</v>
          </cell>
          <cell r="BV1202">
            <v>0</v>
          </cell>
          <cell r="BW1202">
            <v>0</v>
          </cell>
          <cell r="CB1202">
            <v>0</v>
          </cell>
          <cell r="CC1202">
            <v>0</v>
          </cell>
          <cell r="CD1202">
            <v>0</v>
          </cell>
          <cell r="CE1202">
            <v>0</v>
          </cell>
          <cell r="CF1202">
            <v>0</v>
          </cell>
          <cell r="CG1202">
            <v>0</v>
          </cell>
          <cell r="CH1202">
            <v>0</v>
          </cell>
          <cell r="CI1202">
            <v>0</v>
          </cell>
          <cell r="CK1202">
            <v>0</v>
          </cell>
          <cell r="CL1202">
            <v>0</v>
          </cell>
          <cell r="CM1202">
            <v>0</v>
          </cell>
          <cell r="CO1202" t="str">
            <v>OLD</v>
          </cell>
        </row>
        <row r="1203">
          <cell r="D1203" t="str">
            <v>FP-10</v>
          </cell>
          <cell r="E1203" t="str">
            <v>DC</v>
          </cell>
          <cell r="F1203" t="str">
            <v>DC2</v>
          </cell>
          <cell r="G1203" t="str">
            <v>Rushita</v>
          </cell>
          <cell r="AM1203">
            <v>0</v>
          </cell>
          <cell r="AR1203">
            <v>0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0</v>
          </cell>
          <cell r="AX1203">
            <v>0</v>
          </cell>
          <cell r="AY1203">
            <v>0</v>
          </cell>
          <cell r="AZ1203">
            <v>0</v>
          </cell>
          <cell r="BA1203">
            <v>0</v>
          </cell>
          <cell r="BB1203">
            <v>0</v>
          </cell>
          <cell r="BC1203">
            <v>0</v>
          </cell>
          <cell r="BD1203">
            <v>0</v>
          </cell>
          <cell r="BE1203">
            <v>0</v>
          </cell>
          <cell r="BF1203">
            <v>0</v>
          </cell>
          <cell r="BG1203">
            <v>0</v>
          </cell>
          <cell r="BH1203">
            <v>0</v>
          </cell>
          <cell r="BI1203">
            <v>0</v>
          </cell>
          <cell r="BJ1203">
            <v>0</v>
          </cell>
          <cell r="BK1203">
            <v>0</v>
          </cell>
          <cell r="BL1203">
            <v>0</v>
          </cell>
          <cell r="BM1203">
            <v>0</v>
          </cell>
          <cell r="BN1203">
            <v>0</v>
          </cell>
          <cell r="BO1203">
            <v>0</v>
          </cell>
          <cell r="BP1203">
            <v>0</v>
          </cell>
          <cell r="BQ1203">
            <v>0</v>
          </cell>
          <cell r="BR1203">
            <v>0</v>
          </cell>
          <cell r="BS1203">
            <v>0</v>
          </cell>
          <cell r="BT1203">
            <v>0</v>
          </cell>
          <cell r="BU1203">
            <v>0</v>
          </cell>
          <cell r="BV1203">
            <v>0</v>
          </cell>
          <cell r="BW1203">
            <v>0</v>
          </cell>
          <cell r="CB1203">
            <v>0</v>
          </cell>
          <cell r="CC1203">
            <v>0</v>
          </cell>
          <cell r="CD1203">
            <v>0</v>
          </cell>
          <cell r="CE1203">
            <v>0</v>
          </cell>
          <cell r="CF1203">
            <v>0</v>
          </cell>
          <cell r="CG1203">
            <v>0</v>
          </cell>
          <cell r="CH1203">
            <v>0</v>
          </cell>
          <cell r="CI1203">
            <v>0</v>
          </cell>
          <cell r="CK1203">
            <v>0</v>
          </cell>
          <cell r="CL1203">
            <v>0</v>
          </cell>
          <cell r="CM1203">
            <v>0</v>
          </cell>
          <cell r="CO1203" t="str">
            <v>OLD</v>
          </cell>
        </row>
        <row r="1204">
          <cell r="D1204" t="str">
            <v>FP-20</v>
          </cell>
          <cell r="E1204" t="str">
            <v>DC</v>
          </cell>
          <cell r="F1204" t="str">
            <v>DC2</v>
          </cell>
          <cell r="G1204" t="str">
            <v>Rushita</v>
          </cell>
          <cell r="AM1204">
            <v>0</v>
          </cell>
          <cell r="AR1204">
            <v>0</v>
          </cell>
          <cell r="AS1204">
            <v>0</v>
          </cell>
          <cell r="AT1204">
            <v>0</v>
          </cell>
          <cell r="AU1204">
            <v>0</v>
          </cell>
          <cell r="AV1204">
            <v>0</v>
          </cell>
          <cell r="AW1204">
            <v>0</v>
          </cell>
          <cell r="AX1204">
            <v>0</v>
          </cell>
          <cell r="AY1204">
            <v>0</v>
          </cell>
          <cell r="AZ1204">
            <v>0</v>
          </cell>
          <cell r="BA1204">
            <v>0</v>
          </cell>
          <cell r="BB1204">
            <v>0</v>
          </cell>
          <cell r="BC1204">
            <v>0</v>
          </cell>
          <cell r="BD1204">
            <v>0</v>
          </cell>
          <cell r="BE1204">
            <v>0</v>
          </cell>
          <cell r="BF1204">
            <v>0</v>
          </cell>
          <cell r="BG1204">
            <v>0</v>
          </cell>
          <cell r="BH1204">
            <v>0</v>
          </cell>
          <cell r="BI1204">
            <v>0</v>
          </cell>
          <cell r="BJ1204">
            <v>0</v>
          </cell>
          <cell r="BK1204">
            <v>0</v>
          </cell>
          <cell r="BL1204">
            <v>0</v>
          </cell>
          <cell r="BM1204">
            <v>0</v>
          </cell>
          <cell r="BN1204">
            <v>0</v>
          </cell>
          <cell r="BO1204">
            <v>0</v>
          </cell>
          <cell r="BP1204">
            <v>0</v>
          </cell>
          <cell r="BQ1204">
            <v>0</v>
          </cell>
          <cell r="BR1204">
            <v>0</v>
          </cell>
          <cell r="BS1204">
            <v>0</v>
          </cell>
          <cell r="BT1204">
            <v>0</v>
          </cell>
          <cell r="BU1204">
            <v>0</v>
          </cell>
          <cell r="BV1204">
            <v>0</v>
          </cell>
          <cell r="BW1204">
            <v>0</v>
          </cell>
          <cell r="CB1204">
            <v>0</v>
          </cell>
          <cell r="CC1204">
            <v>0</v>
          </cell>
          <cell r="CD1204">
            <v>0</v>
          </cell>
          <cell r="CE1204">
            <v>0</v>
          </cell>
          <cell r="CF1204">
            <v>0</v>
          </cell>
          <cell r="CG1204">
            <v>0</v>
          </cell>
          <cell r="CH1204">
            <v>0</v>
          </cell>
          <cell r="CI1204">
            <v>0</v>
          </cell>
          <cell r="CK1204">
            <v>0</v>
          </cell>
          <cell r="CL1204">
            <v>0</v>
          </cell>
          <cell r="CM1204">
            <v>0</v>
          </cell>
          <cell r="CO1204" t="str">
            <v>OLD</v>
          </cell>
        </row>
        <row r="1205">
          <cell r="D1205" t="str">
            <v>FP-22</v>
          </cell>
          <cell r="E1205" t="str">
            <v>DC</v>
          </cell>
          <cell r="F1205" t="str">
            <v>DC2</v>
          </cell>
          <cell r="G1205" t="str">
            <v>Rushita</v>
          </cell>
          <cell r="AM1205">
            <v>0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>
            <v>0</v>
          </cell>
          <cell r="BB1205">
            <v>0</v>
          </cell>
          <cell r="BC1205">
            <v>0</v>
          </cell>
          <cell r="BD1205">
            <v>0</v>
          </cell>
          <cell r="BE1205">
            <v>0</v>
          </cell>
          <cell r="BF1205">
            <v>0</v>
          </cell>
          <cell r="BG1205">
            <v>0</v>
          </cell>
          <cell r="BH1205">
            <v>0</v>
          </cell>
          <cell r="BI1205">
            <v>0</v>
          </cell>
          <cell r="BJ1205">
            <v>0</v>
          </cell>
          <cell r="BK1205">
            <v>0</v>
          </cell>
          <cell r="BL1205">
            <v>0</v>
          </cell>
          <cell r="BM1205">
            <v>0</v>
          </cell>
          <cell r="BN1205">
            <v>0</v>
          </cell>
          <cell r="BO1205">
            <v>0</v>
          </cell>
          <cell r="BP1205">
            <v>0</v>
          </cell>
          <cell r="BQ1205">
            <v>0</v>
          </cell>
          <cell r="BR1205">
            <v>0</v>
          </cell>
          <cell r="BS1205">
            <v>0</v>
          </cell>
          <cell r="BT1205">
            <v>0</v>
          </cell>
          <cell r="BU1205">
            <v>0</v>
          </cell>
          <cell r="BV1205">
            <v>0</v>
          </cell>
          <cell r="BW1205">
            <v>0</v>
          </cell>
          <cell r="CB1205">
            <v>0</v>
          </cell>
          <cell r="CC1205">
            <v>0</v>
          </cell>
          <cell r="CD1205">
            <v>0</v>
          </cell>
          <cell r="CE1205">
            <v>0</v>
          </cell>
          <cell r="CF1205">
            <v>0</v>
          </cell>
          <cell r="CG1205">
            <v>0</v>
          </cell>
          <cell r="CH1205">
            <v>0</v>
          </cell>
          <cell r="CI1205">
            <v>0</v>
          </cell>
          <cell r="CK1205">
            <v>0</v>
          </cell>
          <cell r="CL1205">
            <v>0</v>
          </cell>
          <cell r="CM1205">
            <v>0</v>
          </cell>
          <cell r="CO1205" t="str">
            <v>OLD</v>
          </cell>
        </row>
        <row r="1206">
          <cell r="D1206" t="str">
            <v>FP-23</v>
          </cell>
          <cell r="E1206" t="str">
            <v>DC</v>
          </cell>
          <cell r="F1206" t="str">
            <v>DC2</v>
          </cell>
          <cell r="G1206" t="str">
            <v>Rushita</v>
          </cell>
          <cell r="AM1206">
            <v>0</v>
          </cell>
          <cell r="AR1206">
            <v>0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0</v>
          </cell>
          <cell r="AY1206">
            <v>0</v>
          </cell>
          <cell r="AZ1206">
            <v>0</v>
          </cell>
          <cell r="BA1206">
            <v>0</v>
          </cell>
          <cell r="BB1206">
            <v>0</v>
          </cell>
          <cell r="BC1206">
            <v>0</v>
          </cell>
          <cell r="BD1206">
            <v>0</v>
          </cell>
          <cell r="BE1206">
            <v>0</v>
          </cell>
          <cell r="BF1206">
            <v>0</v>
          </cell>
          <cell r="BG1206">
            <v>0</v>
          </cell>
          <cell r="BH1206">
            <v>0</v>
          </cell>
          <cell r="BI1206">
            <v>0</v>
          </cell>
          <cell r="BJ1206">
            <v>0</v>
          </cell>
          <cell r="BK1206">
            <v>0</v>
          </cell>
          <cell r="BL1206">
            <v>0</v>
          </cell>
          <cell r="BM1206">
            <v>0</v>
          </cell>
          <cell r="BN1206">
            <v>0</v>
          </cell>
          <cell r="BO1206">
            <v>0</v>
          </cell>
          <cell r="BP1206">
            <v>0</v>
          </cell>
          <cell r="BQ1206">
            <v>0</v>
          </cell>
          <cell r="BR1206">
            <v>0</v>
          </cell>
          <cell r="BS1206">
            <v>0</v>
          </cell>
          <cell r="BT1206">
            <v>0</v>
          </cell>
          <cell r="BU1206">
            <v>0</v>
          </cell>
          <cell r="BV1206">
            <v>0</v>
          </cell>
          <cell r="BW1206">
            <v>0</v>
          </cell>
          <cell r="CB1206">
            <v>0</v>
          </cell>
          <cell r="CC1206">
            <v>0</v>
          </cell>
          <cell r="CD1206">
            <v>0</v>
          </cell>
          <cell r="CE1206">
            <v>0</v>
          </cell>
          <cell r="CF1206">
            <v>0</v>
          </cell>
          <cell r="CG1206">
            <v>0</v>
          </cell>
          <cell r="CH1206">
            <v>0</v>
          </cell>
          <cell r="CI1206">
            <v>0</v>
          </cell>
          <cell r="CK1206">
            <v>0</v>
          </cell>
          <cell r="CL1206">
            <v>0</v>
          </cell>
          <cell r="CM1206">
            <v>0</v>
          </cell>
          <cell r="CO1206" t="str">
            <v>OLD</v>
          </cell>
        </row>
        <row r="1207">
          <cell r="D1207" t="str">
            <v>FP-24</v>
          </cell>
          <cell r="E1207" t="str">
            <v>DC</v>
          </cell>
          <cell r="F1207" t="str">
            <v>DC2</v>
          </cell>
          <cell r="G1207" t="str">
            <v>Rushita</v>
          </cell>
          <cell r="AM1207">
            <v>0</v>
          </cell>
          <cell r="AR1207">
            <v>0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0</v>
          </cell>
          <cell r="AY1207">
            <v>0</v>
          </cell>
          <cell r="AZ1207">
            <v>0</v>
          </cell>
          <cell r="BA1207">
            <v>0</v>
          </cell>
          <cell r="BB1207">
            <v>0</v>
          </cell>
          <cell r="BC1207">
            <v>0</v>
          </cell>
          <cell r="BD1207">
            <v>0</v>
          </cell>
          <cell r="BE1207">
            <v>0</v>
          </cell>
          <cell r="BF1207">
            <v>0</v>
          </cell>
          <cell r="BG1207">
            <v>0</v>
          </cell>
          <cell r="BH1207">
            <v>0</v>
          </cell>
          <cell r="BI1207">
            <v>0</v>
          </cell>
          <cell r="BJ1207">
            <v>0</v>
          </cell>
          <cell r="BK1207">
            <v>0</v>
          </cell>
          <cell r="BL1207">
            <v>0</v>
          </cell>
          <cell r="BM1207">
            <v>0</v>
          </cell>
          <cell r="BN1207">
            <v>0</v>
          </cell>
          <cell r="BO1207">
            <v>0</v>
          </cell>
          <cell r="BP1207">
            <v>0</v>
          </cell>
          <cell r="BQ1207">
            <v>0</v>
          </cell>
          <cell r="BR1207">
            <v>0</v>
          </cell>
          <cell r="BS1207">
            <v>0</v>
          </cell>
          <cell r="BT1207">
            <v>0</v>
          </cell>
          <cell r="BU1207">
            <v>0</v>
          </cell>
          <cell r="BV1207">
            <v>0</v>
          </cell>
          <cell r="BW1207">
            <v>0</v>
          </cell>
          <cell r="CB1207">
            <v>0</v>
          </cell>
          <cell r="CC1207">
            <v>0</v>
          </cell>
          <cell r="CD1207">
            <v>0</v>
          </cell>
          <cell r="CE1207">
            <v>0</v>
          </cell>
          <cell r="CF1207">
            <v>0</v>
          </cell>
          <cell r="CG1207">
            <v>0</v>
          </cell>
          <cell r="CH1207">
            <v>0</v>
          </cell>
          <cell r="CI1207">
            <v>0</v>
          </cell>
          <cell r="CK1207">
            <v>0</v>
          </cell>
          <cell r="CL1207">
            <v>0</v>
          </cell>
          <cell r="CM1207">
            <v>0</v>
          </cell>
          <cell r="CO1207" t="str">
            <v>OLD</v>
          </cell>
        </row>
        <row r="1208">
          <cell r="D1208" t="str">
            <v>FP-25</v>
          </cell>
          <cell r="E1208" t="str">
            <v>DC</v>
          </cell>
          <cell r="F1208" t="str">
            <v>DC2</v>
          </cell>
          <cell r="G1208" t="str">
            <v>Rushita</v>
          </cell>
          <cell r="AM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>
            <v>0</v>
          </cell>
          <cell r="BB1208">
            <v>0</v>
          </cell>
          <cell r="BC1208">
            <v>0</v>
          </cell>
          <cell r="BD1208">
            <v>0</v>
          </cell>
          <cell r="BE1208">
            <v>0</v>
          </cell>
          <cell r="BF1208">
            <v>0</v>
          </cell>
          <cell r="BG1208">
            <v>0</v>
          </cell>
          <cell r="BH1208">
            <v>0</v>
          </cell>
          <cell r="BI1208">
            <v>0</v>
          </cell>
          <cell r="BJ1208">
            <v>0</v>
          </cell>
          <cell r="BK1208">
            <v>0</v>
          </cell>
          <cell r="BL1208">
            <v>0</v>
          </cell>
          <cell r="BM1208">
            <v>0</v>
          </cell>
          <cell r="BN1208">
            <v>0</v>
          </cell>
          <cell r="BO1208">
            <v>0</v>
          </cell>
          <cell r="BP1208">
            <v>0</v>
          </cell>
          <cell r="BQ1208">
            <v>0</v>
          </cell>
          <cell r="BR1208">
            <v>0</v>
          </cell>
          <cell r="BS1208">
            <v>0</v>
          </cell>
          <cell r="BT1208">
            <v>0</v>
          </cell>
          <cell r="BU1208">
            <v>0</v>
          </cell>
          <cell r="BV1208">
            <v>0</v>
          </cell>
          <cell r="BW1208">
            <v>0</v>
          </cell>
          <cell r="CB1208">
            <v>0</v>
          </cell>
          <cell r="CC1208">
            <v>0</v>
          </cell>
          <cell r="CD1208">
            <v>0</v>
          </cell>
          <cell r="CE1208">
            <v>0</v>
          </cell>
          <cell r="CF1208">
            <v>0</v>
          </cell>
          <cell r="CG1208">
            <v>0</v>
          </cell>
          <cell r="CH1208">
            <v>0</v>
          </cell>
          <cell r="CI1208">
            <v>0</v>
          </cell>
          <cell r="CK1208">
            <v>0</v>
          </cell>
          <cell r="CL1208">
            <v>0</v>
          </cell>
          <cell r="CM1208">
            <v>0</v>
          </cell>
          <cell r="CO1208" t="str">
            <v>OLD</v>
          </cell>
        </row>
        <row r="1209">
          <cell r="D1209" t="str">
            <v>FP-26</v>
          </cell>
          <cell r="E1209" t="str">
            <v>DC</v>
          </cell>
          <cell r="F1209" t="str">
            <v>DC2</v>
          </cell>
          <cell r="G1209" t="str">
            <v>Rushita</v>
          </cell>
          <cell r="AM1209">
            <v>0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0</v>
          </cell>
          <cell r="AZ1209">
            <v>0</v>
          </cell>
          <cell r="BA1209">
            <v>0</v>
          </cell>
          <cell r="BB1209">
            <v>0</v>
          </cell>
          <cell r="BC1209">
            <v>0</v>
          </cell>
          <cell r="BD1209">
            <v>0</v>
          </cell>
          <cell r="BE1209">
            <v>0</v>
          </cell>
          <cell r="BF1209">
            <v>0</v>
          </cell>
          <cell r="BG1209">
            <v>0</v>
          </cell>
          <cell r="BH1209">
            <v>0</v>
          </cell>
          <cell r="BI1209">
            <v>0</v>
          </cell>
          <cell r="BJ1209">
            <v>0</v>
          </cell>
          <cell r="BK1209">
            <v>0</v>
          </cell>
          <cell r="BL1209">
            <v>0</v>
          </cell>
          <cell r="BM1209">
            <v>0</v>
          </cell>
          <cell r="BN1209">
            <v>0</v>
          </cell>
          <cell r="BO1209">
            <v>0</v>
          </cell>
          <cell r="BP1209">
            <v>0</v>
          </cell>
          <cell r="BQ1209">
            <v>0</v>
          </cell>
          <cell r="BR1209">
            <v>0</v>
          </cell>
          <cell r="BS1209">
            <v>0</v>
          </cell>
          <cell r="BT1209">
            <v>0</v>
          </cell>
          <cell r="BU1209">
            <v>0</v>
          </cell>
          <cell r="BV1209">
            <v>0</v>
          </cell>
          <cell r="BW1209">
            <v>0</v>
          </cell>
          <cell r="CB1209">
            <v>0</v>
          </cell>
          <cell r="CC1209">
            <v>0</v>
          </cell>
          <cell r="CD1209">
            <v>0</v>
          </cell>
          <cell r="CE1209">
            <v>0</v>
          </cell>
          <cell r="CF1209">
            <v>0</v>
          </cell>
          <cell r="CG1209">
            <v>0</v>
          </cell>
          <cell r="CH1209">
            <v>0</v>
          </cell>
          <cell r="CI1209">
            <v>0</v>
          </cell>
          <cell r="CK1209">
            <v>0</v>
          </cell>
          <cell r="CL1209">
            <v>0</v>
          </cell>
          <cell r="CM1209">
            <v>0</v>
          </cell>
          <cell r="CO1209" t="str">
            <v>OLD</v>
          </cell>
        </row>
        <row r="1210">
          <cell r="D1210" t="str">
            <v>FP-29</v>
          </cell>
          <cell r="E1210" t="str">
            <v>DC</v>
          </cell>
          <cell r="F1210" t="str">
            <v>DC2</v>
          </cell>
          <cell r="G1210" t="str">
            <v>Rushita</v>
          </cell>
          <cell r="AM1210">
            <v>0</v>
          </cell>
          <cell r="AR1210">
            <v>0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0</v>
          </cell>
          <cell r="AZ1210">
            <v>0</v>
          </cell>
          <cell r="BA1210">
            <v>0</v>
          </cell>
          <cell r="BB1210">
            <v>0</v>
          </cell>
          <cell r="BC1210">
            <v>0</v>
          </cell>
          <cell r="BD1210">
            <v>0</v>
          </cell>
          <cell r="BE1210">
            <v>0</v>
          </cell>
          <cell r="BF1210">
            <v>0</v>
          </cell>
          <cell r="BG1210">
            <v>0</v>
          </cell>
          <cell r="BH1210">
            <v>0</v>
          </cell>
          <cell r="BI1210">
            <v>0</v>
          </cell>
          <cell r="BJ1210">
            <v>0</v>
          </cell>
          <cell r="BK1210">
            <v>0</v>
          </cell>
          <cell r="BL1210">
            <v>0</v>
          </cell>
          <cell r="BM1210">
            <v>0</v>
          </cell>
          <cell r="BN1210">
            <v>0</v>
          </cell>
          <cell r="BO1210">
            <v>0</v>
          </cell>
          <cell r="BP1210">
            <v>0</v>
          </cell>
          <cell r="BQ1210">
            <v>0</v>
          </cell>
          <cell r="BR1210">
            <v>0</v>
          </cell>
          <cell r="BS1210">
            <v>0</v>
          </cell>
          <cell r="BT1210">
            <v>0</v>
          </cell>
          <cell r="BU1210">
            <v>0</v>
          </cell>
          <cell r="BV1210">
            <v>0</v>
          </cell>
          <cell r="BW1210">
            <v>0</v>
          </cell>
          <cell r="CB1210">
            <v>0</v>
          </cell>
          <cell r="CC1210">
            <v>0</v>
          </cell>
          <cell r="CD1210">
            <v>0</v>
          </cell>
          <cell r="CE1210">
            <v>0</v>
          </cell>
          <cell r="CF1210">
            <v>0</v>
          </cell>
          <cell r="CG1210">
            <v>0</v>
          </cell>
          <cell r="CH1210">
            <v>0</v>
          </cell>
          <cell r="CI1210">
            <v>0</v>
          </cell>
          <cell r="CK1210">
            <v>0</v>
          </cell>
          <cell r="CL1210">
            <v>0</v>
          </cell>
          <cell r="CM1210">
            <v>0</v>
          </cell>
          <cell r="CO1210" t="str">
            <v>OLD</v>
          </cell>
        </row>
        <row r="1211">
          <cell r="D1211" t="str">
            <v>FP-58</v>
          </cell>
          <cell r="E1211" t="str">
            <v>DC</v>
          </cell>
          <cell r="F1211" t="str">
            <v>DC2</v>
          </cell>
          <cell r="G1211" t="str">
            <v>Rushita</v>
          </cell>
          <cell r="AM1211">
            <v>0</v>
          </cell>
          <cell r="AR1211">
            <v>0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0</v>
          </cell>
          <cell r="AZ1211">
            <v>0</v>
          </cell>
          <cell r="BA1211">
            <v>0</v>
          </cell>
          <cell r="BB1211">
            <v>0</v>
          </cell>
          <cell r="BC1211">
            <v>0</v>
          </cell>
          <cell r="BD1211">
            <v>0</v>
          </cell>
          <cell r="BE1211">
            <v>0</v>
          </cell>
          <cell r="BF1211">
            <v>0</v>
          </cell>
          <cell r="BG1211">
            <v>0</v>
          </cell>
          <cell r="BH1211">
            <v>0</v>
          </cell>
          <cell r="BI1211">
            <v>0</v>
          </cell>
          <cell r="BJ1211">
            <v>0</v>
          </cell>
          <cell r="BK1211">
            <v>0</v>
          </cell>
          <cell r="BL1211">
            <v>0</v>
          </cell>
          <cell r="BM1211">
            <v>0</v>
          </cell>
          <cell r="BN1211">
            <v>0</v>
          </cell>
          <cell r="BO1211">
            <v>0</v>
          </cell>
          <cell r="BP1211">
            <v>0</v>
          </cell>
          <cell r="BQ1211">
            <v>0</v>
          </cell>
          <cell r="BR1211">
            <v>0</v>
          </cell>
          <cell r="BS1211">
            <v>0</v>
          </cell>
          <cell r="BT1211">
            <v>0</v>
          </cell>
          <cell r="BU1211">
            <v>0</v>
          </cell>
          <cell r="BV1211">
            <v>0</v>
          </cell>
          <cell r="BW1211">
            <v>0</v>
          </cell>
          <cell r="CB1211">
            <v>0</v>
          </cell>
          <cell r="CC1211">
            <v>0</v>
          </cell>
          <cell r="CD1211">
            <v>0</v>
          </cell>
          <cell r="CE1211">
            <v>0</v>
          </cell>
          <cell r="CF1211">
            <v>0</v>
          </cell>
          <cell r="CG1211">
            <v>0</v>
          </cell>
          <cell r="CH1211">
            <v>0</v>
          </cell>
          <cell r="CI1211">
            <v>0</v>
          </cell>
          <cell r="CK1211">
            <v>0</v>
          </cell>
          <cell r="CL1211">
            <v>0</v>
          </cell>
          <cell r="CM1211">
            <v>0</v>
          </cell>
          <cell r="CO1211" t="str">
            <v>OLD</v>
          </cell>
        </row>
        <row r="1212">
          <cell r="D1212" t="str">
            <v>GEN-SE01</v>
          </cell>
          <cell r="E1212" t="str">
            <v>DC</v>
          </cell>
          <cell r="F1212" t="str">
            <v>DC2</v>
          </cell>
          <cell r="G1212" t="str">
            <v>Rushita</v>
          </cell>
          <cell r="AM1212">
            <v>0</v>
          </cell>
          <cell r="AR1212">
            <v>0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>
            <v>0</v>
          </cell>
          <cell r="BB1212">
            <v>0</v>
          </cell>
          <cell r="BC1212">
            <v>0</v>
          </cell>
          <cell r="BD1212">
            <v>0</v>
          </cell>
          <cell r="BE1212">
            <v>0</v>
          </cell>
          <cell r="BF1212">
            <v>0</v>
          </cell>
          <cell r="BG1212">
            <v>0</v>
          </cell>
          <cell r="BH1212">
            <v>0</v>
          </cell>
          <cell r="BI1212">
            <v>0</v>
          </cell>
          <cell r="BJ1212">
            <v>0</v>
          </cell>
          <cell r="BK1212">
            <v>0</v>
          </cell>
          <cell r="BL1212">
            <v>0</v>
          </cell>
          <cell r="BM1212">
            <v>0</v>
          </cell>
          <cell r="BN1212">
            <v>0</v>
          </cell>
          <cell r="BO1212">
            <v>0</v>
          </cell>
          <cell r="BP1212">
            <v>0</v>
          </cell>
          <cell r="BQ1212">
            <v>0</v>
          </cell>
          <cell r="BR1212">
            <v>0</v>
          </cell>
          <cell r="BS1212">
            <v>0</v>
          </cell>
          <cell r="BT1212">
            <v>0</v>
          </cell>
          <cell r="BU1212">
            <v>0</v>
          </cell>
          <cell r="BV1212">
            <v>0</v>
          </cell>
          <cell r="BW1212">
            <v>0</v>
          </cell>
          <cell r="CB1212">
            <v>0</v>
          </cell>
          <cell r="CC1212">
            <v>0</v>
          </cell>
          <cell r="CD1212">
            <v>0</v>
          </cell>
          <cell r="CE1212">
            <v>0</v>
          </cell>
          <cell r="CF1212">
            <v>0</v>
          </cell>
          <cell r="CG1212">
            <v>0</v>
          </cell>
          <cell r="CH1212">
            <v>0</v>
          </cell>
          <cell r="CI1212">
            <v>0</v>
          </cell>
          <cell r="CK1212">
            <v>0</v>
          </cell>
          <cell r="CL1212">
            <v>0</v>
          </cell>
          <cell r="CM1212">
            <v>0</v>
          </cell>
          <cell r="CO1212" t="str">
            <v>OLD</v>
          </cell>
        </row>
        <row r="1213">
          <cell r="D1213" t="str">
            <v>GYM-09T</v>
          </cell>
          <cell r="E1213" t="str">
            <v>DC</v>
          </cell>
          <cell r="F1213" t="str">
            <v>DC2</v>
          </cell>
          <cell r="G1213" t="str">
            <v>Rushita</v>
          </cell>
          <cell r="AM1213">
            <v>0</v>
          </cell>
          <cell r="AR1213">
            <v>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0</v>
          </cell>
          <cell r="AZ1213">
            <v>0</v>
          </cell>
          <cell r="BA1213">
            <v>0</v>
          </cell>
          <cell r="BB1213">
            <v>0</v>
          </cell>
          <cell r="BC1213">
            <v>0</v>
          </cell>
          <cell r="BD1213">
            <v>0</v>
          </cell>
          <cell r="BE1213">
            <v>0</v>
          </cell>
          <cell r="BF1213">
            <v>0</v>
          </cell>
          <cell r="BG1213">
            <v>0</v>
          </cell>
          <cell r="BH1213">
            <v>0</v>
          </cell>
          <cell r="BI1213">
            <v>0</v>
          </cell>
          <cell r="BJ1213">
            <v>0</v>
          </cell>
          <cell r="BK1213">
            <v>0</v>
          </cell>
          <cell r="BL1213">
            <v>0</v>
          </cell>
          <cell r="BM1213">
            <v>0</v>
          </cell>
          <cell r="BN1213">
            <v>0</v>
          </cell>
          <cell r="BO1213">
            <v>0</v>
          </cell>
          <cell r="BP1213">
            <v>0</v>
          </cell>
          <cell r="BQ1213">
            <v>0</v>
          </cell>
          <cell r="BR1213">
            <v>0</v>
          </cell>
          <cell r="BS1213">
            <v>0</v>
          </cell>
          <cell r="BT1213">
            <v>0</v>
          </cell>
          <cell r="BU1213">
            <v>0</v>
          </cell>
          <cell r="BV1213">
            <v>0</v>
          </cell>
          <cell r="BW1213">
            <v>0</v>
          </cell>
          <cell r="CB1213">
            <v>0</v>
          </cell>
          <cell r="CC1213">
            <v>0</v>
          </cell>
          <cell r="CD1213">
            <v>0</v>
          </cell>
          <cell r="CE1213">
            <v>0</v>
          </cell>
          <cell r="CF1213">
            <v>0</v>
          </cell>
          <cell r="CG1213">
            <v>0</v>
          </cell>
          <cell r="CH1213">
            <v>0</v>
          </cell>
          <cell r="CI1213">
            <v>0</v>
          </cell>
          <cell r="CK1213">
            <v>0</v>
          </cell>
          <cell r="CL1213">
            <v>0</v>
          </cell>
          <cell r="CM1213">
            <v>0</v>
          </cell>
          <cell r="CO1213" t="str">
            <v>OLD</v>
          </cell>
        </row>
        <row r="1214">
          <cell r="D1214" t="str">
            <v>HT-26</v>
          </cell>
          <cell r="E1214" t="str">
            <v>DC</v>
          </cell>
          <cell r="F1214" t="str">
            <v>DC2</v>
          </cell>
          <cell r="G1214" t="str">
            <v>Rushita</v>
          </cell>
          <cell r="AM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>
            <v>0</v>
          </cell>
          <cell r="BB1214">
            <v>0</v>
          </cell>
          <cell r="BC1214">
            <v>0</v>
          </cell>
          <cell r="BD1214">
            <v>0</v>
          </cell>
          <cell r="BE1214">
            <v>0</v>
          </cell>
          <cell r="BF1214">
            <v>0</v>
          </cell>
          <cell r="BG1214">
            <v>0</v>
          </cell>
          <cell r="BH1214">
            <v>0</v>
          </cell>
          <cell r="BI1214">
            <v>0</v>
          </cell>
          <cell r="BJ1214">
            <v>0</v>
          </cell>
          <cell r="BK1214">
            <v>0</v>
          </cell>
          <cell r="BL1214">
            <v>0</v>
          </cell>
          <cell r="BM1214">
            <v>0</v>
          </cell>
          <cell r="BN1214">
            <v>0</v>
          </cell>
          <cell r="BO1214">
            <v>0</v>
          </cell>
          <cell r="BP1214">
            <v>0</v>
          </cell>
          <cell r="BQ1214">
            <v>0</v>
          </cell>
          <cell r="BR1214">
            <v>0</v>
          </cell>
          <cell r="BS1214">
            <v>0</v>
          </cell>
          <cell r="BT1214">
            <v>0</v>
          </cell>
          <cell r="BU1214">
            <v>0</v>
          </cell>
          <cell r="BV1214">
            <v>0</v>
          </cell>
          <cell r="BW1214">
            <v>0</v>
          </cell>
          <cell r="CB1214">
            <v>0</v>
          </cell>
          <cell r="CC1214">
            <v>0</v>
          </cell>
          <cell r="CD1214">
            <v>0</v>
          </cell>
          <cell r="CE1214">
            <v>0</v>
          </cell>
          <cell r="CF1214">
            <v>0</v>
          </cell>
          <cell r="CG1214">
            <v>0</v>
          </cell>
          <cell r="CH1214">
            <v>0</v>
          </cell>
          <cell r="CI1214">
            <v>0</v>
          </cell>
          <cell r="CK1214">
            <v>0</v>
          </cell>
          <cell r="CL1214">
            <v>0</v>
          </cell>
          <cell r="CM1214">
            <v>0</v>
          </cell>
          <cell r="CO1214" t="str">
            <v>OLD</v>
          </cell>
        </row>
        <row r="1215">
          <cell r="D1215" t="str">
            <v>IB-B07</v>
          </cell>
          <cell r="E1215" t="str">
            <v>DC</v>
          </cell>
          <cell r="F1215" t="str">
            <v>DC2</v>
          </cell>
          <cell r="G1215" t="str">
            <v>Rushita</v>
          </cell>
          <cell r="AM1215">
            <v>0</v>
          </cell>
          <cell r="AR1215">
            <v>0</v>
          </cell>
          <cell r="AS1215">
            <v>0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0</v>
          </cell>
          <cell r="AZ1215">
            <v>0</v>
          </cell>
          <cell r="BA1215">
            <v>0</v>
          </cell>
          <cell r="BB1215">
            <v>0</v>
          </cell>
          <cell r="BC1215">
            <v>0</v>
          </cell>
          <cell r="BD1215">
            <v>0</v>
          </cell>
          <cell r="BE1215">
            <v>0</v>
          </cell>
          <cell r="BF1215">
            <v>0</v>
          </cell>
          <cell r="BG1215">
            <v>0</v>
          </cell>
          <cell r="BH1215">
            <v>0</v>
          </cell>
          <cell r="BI1215">
            <v>0</v>
          </cell>
          <cell r="BJ1215">
            <v>0</v>
          </cell>
          <cell r="BK1215">
            <v>0</v>
          </cell>
          <cell r="BL1215">
            <v>0</v>
          </cell>
          <cell r="BM1215">
            <v>0</v>
          </cell>
          <cell r="BN1215">
            <v>0</v>
          </cell>
          <cell r="BO1215">
            <v>0</v>
          </cell>
          <cell r="BP1215">
            <v>0</v>
          </cell>
          <cell r="BQ1215">
            <v>0</v>
          </cell>
          <cell r="BR1215">
            <v>0</v>
          </cell>
          <cell r="BS1215">
            <v>0</v>
          </cell>
          <cell r="BT1215">
            <v>0</v>
          </cell>
          <cell r="BU1215">
            <v>0</v>
          </cell>
          <cell r="BV1215">
            <v>0</v>
          </cell>
          <cell r="BW1215">
            <v>0</v>
          </cell>
          <cell r="CB1215">
            <v>0</v>
          </cell>
          <cell r="CC1215">
            <v>0</v>
          </cell>
          <cell r="CD1215">
            <v>0</v>
          </cell>
          <cell r="CE1215">
            <v>0</v>
          </cell>
          <cell r="CF1215">
            <v>0</v>
          </cell>
          <cell r="CG1215">
            <v>0</v>
          </cell>
          <cell r="CH1215">
            <v>0</v>
          </cell>
          <cell r="CI1215">
            <v>0</v>
          </cell>
          <cell r="CK1215">
            <v>0</v>
          </cell>
          <cell r="CL1215">
            <v>0</v>
          </cell>
          <cell r="CM1215">
            <v>0</v>
          </cell>
          <cell r="CO1215" t="str">
            <v>OLD</v>
          </cell>
        </row>
        <row r="1216">
          <cell r="D1216" t="str">
            <v>IB-B28</v>
          </cell>
          <cell r="E1216" t="str">
            <v>DC</v>
          </cell>
          <cell r="F1216" t="str">
            <v>DC2</v>
          </cell>
          <cell r="G1216" t="str">
            <v>Rushita</v>
          </cell>
          <cell r="AM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>
            <v>0</v>
          </cell>
          <cell r="BB1216">
            <v>0</v>
          </cell>
          <cell r="BC1216">
            <v>0</v>
          </cell>
          <cell r="BD1216">
            <v>0</v>
          </cell>
          <cell r="BE1216">
            <v>0</v>
          </cell>
          <cell r="BF1216">
            <v>0</v>
          </cell>
          <cell r="BG1216">
            <v>0</v>
          </cell>
          <cell r="BH1216">
            <v>0</v>
          </cell>
          <cell r="BI1216">
            <v>0</v>
          </cell>
          <cell r="BJ1216">
            <v>0</v>
          </cell>
          <cell r="BK1216">
            <v>0</v>
          </cell>
          <cell r="BL1216">
            <v>0</v>
          </cell>
          <cell r="BM1216">
            <v>0</v>
          </cell>
          <cell r="BN1216">
            <v>0</v>
          </cell>
          <cell r="BO1216">
            <v>0</v>
          </cell>
          <cell r="BP1216">
            <v>0</v>
          </cell>
          <cell r="BQ1216">
            <v>0</v>
          </cell>
          <cell r="BR1216">
            <v>0</v>
          </cell>
          <cell r="BS1216">
            <v>0</v>
          </cell>
          <cell r="BT1216">
            <v>0</v>
          </cell>
          <cell r="BU1216">
            <v>0</v>
          </cell>
          <cell r="BV1216">
            <v>0</v>
          </cell>
          <cell r="BW1216">
            <v>0</v>
          </cell>
          <cell r="CB1216">
            <v>0</v>
          </cell>
          <cell r="CC1216">
            <v>0</v>
          </cell>
          <cell r="CD1216">
            <v>0</v>
          </cell>
          <cell r="CE1216">
            <v>0</v>
          </cell>
          <cell r="CF1216">
            <v>0</v>
          </cell>
          <cell r="CG1216">
            <v>0</v>
          </cell>
          <cell r="CH1216">
            <v>0</v>
          </cell>
          <cell r="CI1216">
            <v>0</v>
          </cell>
          <cell r="CK1216">
            <v>0</v>
          </cell>
          <cell r="CL1216">
            <v>0</v>
          </cell>
          <cell r="CM1216">
            <v>0</v>
          </cell>
          <cell r="CO1216" t="str">
            <v>OLD</v>
          </cell>
        </row>
        <row r="1217">
          <cell r="D1217" t="str">
            <v>IB-E16</v>
          </cell>
          <cell r="E1217" t="str">
            <v>DC</v>
          </cell>
          <cell r="F1217" t="str">
            <v>DC2</v>
          </cell>
          <cell r="G1217" t="str">
            <v>Rushita</v>
          </cell>
          <cell r="AM1217">
            <v>0</v>
          </cell>
          <cell r="AR1217">
            <v>0</v>
          </cell>
          <cell r="AS1217">
            <v>0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0</v>
          </cell>
          <cell r="AZ1217">
            <v>0</v>
          </cell>
          <cell r="BA1217">
            <v>0</v>
          </cell>
          <cell r="BB1217">
            <v>0</v>
          </cell>
          <cell r="BC1217">
            <v>0</v>
          </cell>
          <cell r="BD1217">
            <v>0</v>
          </cell>
          <cell r="BE1217">
            <v>0</v>
          </cell>
          <cell r="BF1217">
            <v>0</v>
          </cell>
          <cell r="BG1217">
            <v>0</v>
          </cell>
          <cell r="BH1217">
            <v>0</v>
          </cell>
          <cell r="BI1217">
            <v>0</v>
          </cell>
          <cell r="BJ1217">
            <v>0</v>
          </cell>
          <cell r="BK1217">
            <v>0</v>
          </cell>
          <cell r="BL1217">
            <v>0</v>
          </cell>
          <cell r="BM1217">
            <v>0</v>
          </cell>
          <cell r="BN1217">
            <v>0</v>
          </cell>
          <cell r="BO1217">
            <v>0</v>
          </cell>
          <cell r="BP1217">
            <v>0</v>
          </cell>
          <cell r="BQ1217">
            <v>0</v>
          </cell>
          <cell r="BR1217">
            <v>0</v>
          </cell>
          <cell r="BS1217">
            <v>0</v>
          </cell>
          <cell r="BT1217">
            <v>0</v>
          </cell>
          <cell r="BU1217">
            <v>0</v>
          </cell>
          <cell r="BV1217">
            <v>0</v>
          </cell>
          <cell r="BW1217">
            <v>0</v>
          </cell>
          <cell r="CB1217">
            <v>0</v>
          </cell>
          <cell r="CC1217">
            <v>0</v>
          </cell>
          <cell r="CD1217">
            <v>0</v>
          </cell>
          <cell r="CE1217">
            <v>0</v>
          </cell>
          <cell r="CF1217">
            <v>0</v>
          </cell>
          <cell r="CG1217">
            <v>0</v>
          </cell>
          <cell r="CH1217">
            <v>0</v>
          </cell>
          <cell r="CI1217">
            <v>0</v>
          </cell>
          <cell r="CK1217">
            <v>0</v>
          </cell>
          <cell r="CL1217">
            <v>0</v>
          </cell>
          <cell r="CM1217">
            <v>0</v>
          </cell>
          <cell r="CO1217" t="str">
            <v>OLD</v>
          </cell>
        </row>
        <row r="1218">
          <cell r="D1218" t="str">
            <v>IB-F14</v>
          </cell>
          <cell r="E1218" t="str">
            <v>DC</v>
          </cell>
          <cell r="F1218" t="str">
            <v>DC2</v>
          </cell>
          <cell r="G1218" t="str">
            <v>Rushita</v>
          </cell>
          <cell r="AM1218">
            <v>0</v>
          </cell>
          <cell r="AR1218">
            <v>0</v>
          </cell>
          <cell r="AS1218">
            <v>0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0</v>
          </cell>
          <cell r="AZ1218">
            <v>0</v>
          </cell>
          <cell r="BA1218">
            <v>0</v>
          </cell>
          <cell r="BB1218">
            <v>0</v>
          </cell>
          <cell r="BC1218">
            <v>0</v>
          </cell>
          <cell r="BD1218">
            <v>0</v>
          </cell>
          <cell r="BE1218">
            <v>0</v>
          </cell>
          <cell r="BF1218">
            <v>0</v>
          </cell>
          <cell r="BG1218">
            <v>0</v>
          </cell>
          <cell r="BH1218">
            <v>0</v>
          </cell>
          <cell r="BI1218">
            <v>0</v>
          </cell>
          <cell r="BJ1218">
            <v>0</v>
          </cell>
          <cell r="BK1218">
            <v>0</v>
          </cell>
          <cell r="BL1218">
            <v>0</v>
          </cell>
          <cell r="BM1218">
            <v>0</v>
          </cell>
          <cell r="BN1218">
            <v>0</v>
          </cell>
          <cell r="BO1218">
            <v>0</v>
          </cell>
          <cell r="BP1218">
            <v>0</v>
          </cell>
          <cell r="BQ1218">
            <v>0</v>
          </cell>
          <cell r="BR1218">
            <v>0</v>
          </cell>
          <cell r="BS1218">
            <v>0</v>
          </cell>
          <cell r="BT1218">
            <v>0</v>
          </cell>
          <cell r="BU1218">
            <v>0</v>
          </cell>
          <cell r="BV1218">
            <v>0</v>
          </cell>
          <cell r="BW1218">
            <v>0</v>
          </cell>
          <cell r="CB1218">
            <v>0</v>
          </cell>
          <cell r="CC1218">
            <v>0</v>
          </cell>
          <cell r="CD1218">
            <v>0</v>
          </cell>
          <cell r="CE1218">
            <v>0</v>
          </cell>
          <cell r="CF1218">
            <v>0</v>
          </cell>
          <cell r="CG1218">
            <v>0</v>
          </cell>
          <cell r="CH1218">
            <v>0</v>
          </cell>
          <cell r="CI1218">
            <v>0</v>
          </cell>
          <cell r="CK1218">
            <v>0</v>
          </cell>
          <cell r="CL1218">
            <v>0</v>
          </cell>
          <cell r="CM1218">
            <v>0</v>
          </cell>
          <cell r="CO1218" t="str">
            <v>OLD</v>
          </cell>
        </row>
        <row r="1219">
          <cell r="D1219" t="str">
            <v>IB-G03</v>
          </cell>
          <cell r="E1219" t="str">
            <v>DC</v>
          </cell>
          <cell r="F1219" t="str">
            <v>DC2</v>
          </cell>
          <cell r="G1219" t="str">
            <v>Rushita</v>
          </cell>
          <cell r="AM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>
            <v>0</v>
          </cell>
          <cell r="BB1219">
            <v>0</v>
          </cell>
          <cell r="BC1219">
            <v>0</v>
          </cell>
          <cell r="BD1219">
            <v>0</v>
          </cell>
          <cell r="BE1219">
            <v>0</v>
          </cell>
          <cell r="BF1219">
            <v>0</v>
          </cell>
          <cell r="BG1219">
            <v>0</v>
          </cell>
          <cell r="BH1219">
            <v>0</v>
          </cell>
          <cell r="BI1219">
            <v>0</v>
          </cell>
          <cell r="BJ1219">
            <v>0</v>
          </cell>
          <cell r="BK1219">
            <v>0</v>
          </cell>
          <cell r="BL1219">
            <v>0</v>
          </cell>
          <cell r="BM1219">
            <v>0</v>
          </cell>
          <cell r="BN1219">
            <v>0</v>
          </cell>
          <cell r="BO1219">
            <v>0</v>
          </cell>
          <cell r="BP1219">
            <v>0</v>
          </cell>
          <cell r="BQ1219">
            <v>0</v>
          </cell>
          <cell r="BR1219">
            <v>0</v>
          </cell>
          <cell r="BS1219">
            <v>0</v>
          </cell>
          <cell r="BT1219">
            <v>0</v>
          </cell>
          <cell r="BU1219">
            <v>0</v>
          </cell>
          <cell r="BV1219">
            <v>0</v>
          </cell>
          <cell r="BW1219">
            <v>0</v>
          </cell>
          <cell r="CB1219">
            <v>0</v>
          </cell>
          <cell r="CC1219">
            <v>0</v>
          </cell>
          <cell r="CD1219">
            <v>0</v>
          </cell>
          <cell r="CE1219">
            <v>0</v>
          </cell>
          <cell r="CF1219">
            <v>0</v>
          </cell>
          <cell r="CG1219">
            <v>0</v>
          </cell>
          <cell r="CH1219">
            <v>0</v>
          </cell>
          <cell r="CI1219">
            <v>0</v>
          </cell>
          <cell r="CK1219">
            <v>0</v>
          </cell>
          <cell r="CL1219">
            <v>0</v>
          </cell>
          <cell r="CM1219">
            <v>0</v>
          </cell>
          <cell r="CO1219" t="str">
            <v>OLD</v>
          </cell>
        </row>
        <row r="1220">
          <cell r="D1220" t="str">
            <v>JMT-36</v>
          </cell>
          <cell r="E1220" t="str">
            <v>DC</v>
          </cell>
          <cell r="F1220" t="str">
            <v>DC2</v>
          </cell>
          <cell r="G1220" t="str">
            <v>Rushita</v>
          </cell>
          <cell r="AM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>
            <v>0</v>
          </cell>
          <cell r="BB1220">
            <v>0</v>
          </cell>
          <cell r="BC1220">
            <v>0</v>
          </cell>
          <cell r="BD1220">
            <v>0</v>
          </cell>
          <cell r="BE1220">
            <v>0</v>
          </cell>
          <cell r="BF1220">
            <v>0</v>
          </cell>
          <cell r="BG1220">
            <v>0</v>
          </cell>
          <cell r="BH1220">
            <v>0</v>
          </cell>
          <cell r="BI1220">
            <v>0</v>
          </cell>
          <cell r="BJ1220">
            <v>0</v>
          </cell>
          <cell r="BK1220">
            <v>0</v>
          </cell>
          <cell r="BL1220">
            <v>0</v>
          </cell>
          <cell r="BM1220">
            <v>0</v>
          </cell>
          <cell r="BN1220">
            <v>0</v>
          </cell>
          <cell r="BO1220">
            <v>0</v>
          </cell>
          <cell r="BP1220">
            <v>0</v>
          </cell>
          <cell r="BQ1220">
            <v>0</v>
          </cell>
          <cell r="BR1220">
            <v>0</v>
          </cell>
          <cell r="BS1220">
            <v>0</v>
          </cell>
          <cell r="BT1220">
            <v>0</v>
          </cell>
          <cell r="BU1220">
            <v>0</v>
          </cell>
          <cell r="BV1220">
            <v>0</v>
          </cell>
          <cell r="BW1220">
            <v>0</v>
          </cell>
          <cell r="CB1220">
            <v>0</v>
          </cell>
          <cell r="CC1220">
            <v>0</v>
          </cell>
          <cell r="CD1220">
            <v>0</v>
          </cell>
          <cell r="CE1220">
            <v>0</v>
          </cell>
          <cell r="CF1220">
            <v>0</v>
          </cell>
          <cell r="CG1220">
            <v>0</v>
          </cell>
          <cell r="CH1220">
            <v>0</v>
          </cell>
          <cell r="CI1220">
            <v>0</v>
          </cell>
          <cell r="CK1220">
            <v>0</v>
          </cell>
          <cell r="CL1220">
            <v>0</v>
          </cell>
          <cell r="CM1220">
            <v>0</v>
          </cell>
          <cell r="CO1220" t="str">
            <v>OLD</v>
          </cell>
        </row>
        <row r="1221">
          <cell r="D1221" t="str">
            <v>JMT-38</v>
          </cell>
          <cell r="E1221" t="str">
            <v>DC</v>
          </cell>
          <cell r="F1221" t="str">
            <v>DC2</v>
          </cell>
          <cell r="G1221" t="str">
            <v>Rushita</v>
          </cell>
          <cell r="AM1221">
            <v>0</v>
          </cell>
          <cell r="AR1221">
            <v>0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0</v>
          </cell>
          <cell r="AZ1221">
            <v>0</v>
          </cell>
          <cell r="BA1221">
            <v>0</v>
          </cell>
          <cell r="BB1221">
            <v>0</v>
          </cell>
          <cell r="BC1221">
            <v>0</v>
          </cell>
          <cell r="BD1221">
            <v>0</v>
          </cell>
          <cell r="BE1221">
            <v>0</v>
          </cell>
          <cell r="BF1221">
            <v>0</v>
          </cell>
          <cell r="BG1221">
            <v>0</v>
          </cell>
          <cell r="BH1221">
            <v>0</v>
          </cell>
          <cell r="BI1221">
            <v>0</v>
          </cell>
          <cell r="BJ1221">
            <v>0</v>
          </cell>
          <cell r="BK1221">
            <v>0</v>
          </cell>
          <cell r="BL1221">
            <v>0</v>
          </cell>
          <cell r="BM1221">
            <v>0</v>
          </cell>
          <cell r="BN1221">
            <v>0</v>
          </cell>
          <cell r="BO1221">
            <v>0</v>
          </cell>
          <cell r="BP1221">
            <v>0</v>
          </cell>
          <cell r="BQ1221">
            <v>0</v>
          </cell>
          <cell r="BR1221">
            <v>0</v>
          </cell>
          <cell r="BS1221">
            <v>0</v>
          </cell>
          <cell r="BT1221">
            <v>0</v>
          </cell>
          <cell r="BU1221">
            <v>0</v>
          </cell>
          <cell r="BV1221">
            <v>0</v>
          </cell>
          <cell r="BW1221">
            <v>0</v>
          </cell>
          <cell r="CB1221">
            <v>0</v>
          </cell>
          <cell r="CC1221">
            <v>0</v>
          </cell>
          <cell r="CD1221">
            <v>0</v>
          </cell>
          <cell r="CE1221">
            <v>0</v>
          </cell>
          <cell r="CF1221">
            <v>0</v>
          </cell>
          <cell r="CG1221">
            <v>0</v>
          </cell>
          <cell r="CH1221">
            <v>0</v>
          </cell>
          <cell r="CI1221">
            <v>0</v>
          </cell>
          <cell r="CK1221">
            <v>0</v>
          </cell>
          <cell r="CL1221">
            <v>0</v>
          </cell>
          <cell r="CM1221">
            <v>0</v>
          </cell>
          <cell r="CO1221" t="str">
            <v>OLD</v>
          </cell>
        </row>
        <row r="1222">
          <cell r="D1222" t="str">
            <v>JMT-53</v>
          </cell>
          <cell r="E1222" t="str">
            <v>DC</v>
          </cell>
          <cell r="F1222" t="str">
            <v>DC2</v>
          </cell>
          <cell r="G1222" t="str">
            <v>Rushita</v>
          </cell>
          <cell r="AM1222">
            <v>0</v>
          </cell>
          <cell r="AR1222">
            <v>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0</v>
          </cell>
          <cell r="AZ1222">
            <v>0</v>
          </cell>
          <cell r="BA1222">
            <v>0</v>
          </cell>
          <cell r="BB1222">
            <v>0</v>
          </cell>
          <cell r="BC1222">
            <v>0</v>
          </cell>
          <cell r="BD1222">
            <v>0</v>
          </cell>
          <cell r="BE1222">
            <v>0</v>
          </cell>
          <cell r="BF1222">
            <v>0</v>
          </cell>
          <cell r="BG1222">
            <v>0</v>
          </cell>
          <cell r="BH1222">
            <v>0</v>
          </cell>
          <cell r="BI1222">
            <v>0</v>
          </cell>
          <cell r="BJ1222">
            <v>0</v>
          </cell>
          <cell r="BK1222">
            <v>0</v>
          </cell>
          <cell r="BL1222">
            <v>0</v>
          </cell>
          <cell r="BM1222">
            <v>0</v>
          </cell>
          <cell r="BN1222">
            <v>0</v>
          </cell>
          <cell r="BO1222">
            <v>0</v>
          </cell>
          <cell r="BP1222">
            <v>0</v>
          </cell>
          <cell r="BQ1222">
            <v>0</v>
          </cell>
          <cell r="BR1222">
            <v>0</v>
          </cell>
          <cell r="BS1222">
            <v>0</v>
          </cell>
          <cell r="BT1222">
            <v>0</v>
          </cell>
          <cell r="BU1222">
            <v>0</v>
          </cell>
          <cell r="BV1222">
            <v>0</v>
          </cell>
          <cell r="BW1222">
            <v>0</v>
          </cell>
          <cell r="CB1222">
            <v>0</v>
          </cell>
          <cell r="CC1222">
            <v>0</v>
          </cell>
          <cell r="CD1222">
            <v>0</v>
          </cell>
          <cell r="CE1222">
            <v>0</v>
          </cell>
          <cell r="CF1222">
            <v>0</v>
          </cell>
          <cell r="CG1222">
            <v>0</v>
          </cell>
          <cell r="CH1222">
            <v>0</v>
          </cell>
          <cell r="CI1222">
            <v>0</v>
          </cell>
          <cell r="CK1222">
            <v>0</v>
          </cell>
          <cell r="CL1222">
            <v>0</v>
          </cell>
          <cell r="CM1222">
            <v>0</v>
          </cell>
          <cell r="CO1222" t="str">
            <v>OLD</v>
          </cell>
        </row>
        <row r="1223">
          <cell r="D1223" t="str">
            <v>JMT-54</v>
          </cell>
          <cell r="E1223" t="str">
            <v>DC</v>
          </cell>
          <cell r="F1223" t="str">
            <v>DC2</v>
          </cell>
          <cell r="G1223" t="str">
            <v>Rushita</v>
          </cell>
          <cell r="AM1223">
            <v>0</v>
          </cell>
          <cell r="AR1223">
            <v>0</v>
          </cell>
          <cell r="AS1223">
            <v>0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0</v>
          </cell>
          <cell r="AZ1223">
            <v>0</v>
          </cell>
          <cell r="BA1223">
            <v>0</v>
          </cell>
          <cell r="BB1223">
            <v>0</v>
          </cell>
          <cell r="BC1223">
            <v>0</v>
          </cell>
          <cell r="BD1223">
            <v>0</v>
          </cell>
          <cell r="BE1223">
            <v>0</v>
          </cell>
          <cell r="BF1223">
            <v>0</v>
          </cell>
          <cell r="BG1223">
            <v>0</v>
          </cell>
          <cell r="BH1223">
            <v>0</v>
          </cell>
          <cell r="BI1223">
            <v>0</v>
          </cell>
          <cell r="BJ1223">
            <v>0</v>
          </cell>
          <cell r="BK1223">
            <v>0</v>
          </cell>
          <cell r="BL1223">
            <v>0</v>
          </cell>
          <cell r="BM1223">
            <v>0</v>
          </cell>
          <cell r="BN1223">
            <v>0</v>
          </cell>
          <cell r="BO1223">
            <v>0</v>
          </cell>
          <cell r="BP1223">
            <v>0</v>
          </cell>
          <cell r="BQ1223">
            <v>0</v>
          </cell>
          <cell r="BR1223">
            <v>0</v>
          </cell>
          <cell r="BS1223">
            <v>0</v>
          </cell>
          <cell r="BT1223">
            <v>0</v>
          </cell>
          <cell r="BU1223">
            <v>0</v>
          </cell>
          <cell r="BV1223">
            <v>0</v>
          </cell>
          <cell r="BW1223">
            <v>0</v>
          </cell>
          <cell r="CB1223">
            <v>0</v>
          </cell>
          <cell r="CC1223">
            <v>0</v>
          </cell>
          <cell r="CD1223">
            <v>0</v>
          </cell>
          <cell r="CE1223">
            <v>0</v>
          </cell>
          <cell r="CF1223">
            <v>0</v>
          </cell>
          <cell r="CG1223">
            <v>0</v>
          </cell>
          <cell r="CH1223">
            <v>0</v>
          </cell>
          <cell r="CI1223">
            <v>0</v>
          </cell>
          <cell r="CK1223">
            <v>0</v>
          </cell>
          <cell r="CL1223">
            <v>0</v>
          </cell>
          <cell r="CM1223">
            <v>0</v>
          </cell>
          <cell r="CO1223" t="str">
            <v>OLD</v>
          </cell>
        </row>
        <row r="1224">
          <cell r="D1224" t="str">
            <v>JMT-83</v>
          </cell>
          <cell r="E1224" t="str">
            <v>DC</v>
          </cell>
          <cell r="F1224" t="str">
            <v>DC2</v>
          </cell>
          <cell r="G1224" t="str">
            <v>Rushita</v>
          </cell>
          <cell r="AM1224">
            <v>0</v>
          </cell>
          <cell r="AR1224">
            <v>0</v>
          </cell>
          <cell r="AS1224">
            <v>0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0</v>
          </cell>
          <cell r="AZ1224">
            <v>0</v>
          </cell>
          <cell r="BA1224">
            <v>0</v>
          </cell>
          <cell r="BB1224">
            <v>0</v>
          </cell>
          <cell r="BC1224">
            <v>0</v>
          </cell>
          <cell r="BD1224">
            <v>0</v>
          </cell>
          <cell r="BE1224">
            <v>0</v>
          </cell>
          <cell r="BF1224">
            <v>0</v>
          </cell>
          <cell r="BG1224">
            <v>0</v>
          </cell>
          <cell r="BH1224">
            <v>0</v>
          </cell>
          <cell r="BI1224">
            <v>0</v>
          </cell>
          <cell r="BJ1224">
            <v>0</v>
          </cell>
          <cell r="BK1224">
            <v>0</v>
          </cell>
          <cell r="BL1224">
            <v>0</v>
          </cell>
          <cell r="BM1224">
            <v>0</v>
          </cell>
          <cell r="BN1224">
            <v>0</v>
          </cell>
          <cell r="BO1224">
            <v>0</v>
          </cell>
          <cell r="BP1224">
            <v>0</v>
          </cell>
          <cell r="BQ1224">
            <v>0</v>
          </cell>
          <cell r="BR1224">
            <v>0</v>
          </cell>
          <cell r="BS1224">
            <v>0</v>
          </cell>
          <cell r="BT1224">
            <v>0</v>
          </cell>
          <cell r="BU1224">
            <v>0</v>
          </cell>
          <cell r="BV1224">
            <v>0</v>
          </cell>
          <cell r="BW1224">
            <v>0</v>
          </cell>
          <cell r="CB1224">
            <v>0</v>
          </cell>
          <cell r="CC1224">
            <v>0</v>
          </cell>
          <cell r="CD1224">
            <v>0</v>
          </cell>
          <cell r="CE1224">
            <v>0</v>
          </cell>
          <cell r="CF1224">
            <v>0</v>
          </cell>
          <cell r="CG1224">
            <v>0</v>
          </cell>
          <cell r="CH1224">
            <v>0</v>
          </cell>
          <cell r="CI1224">
            <v>0</v>
          </cell>
          <cell r="CK1224">
            <v>0</v>
          </cell>
          <cell r="CL1224">
            <v>0</v>
          </cell>
          <cell r="CM1224">
            <v>0</v>
          </cell>
          <cell r="CO1224" t="str">
            <v>OLD</v>
          </cell>
        </row>
        <row r="1225">
          <cell r="D1225" t="str">
            <v>NR-A1236</v>
          </cell>
          <cell r="E1225" t="str">
            <v>DC</v>
          </cell>
          <cell r="F1225" t="str">
            <v>DC2</v>
          </cell>
          <cell r="G1225" t="str">
            <v>Rushita</v>
          </cell>
          <cell r="AM1225">
            <v>0</v>
          </cell>
          <cell r="AR1225">
            <v>0</v>
          </cell>
          <cell r="AS1225">
            <v>0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0</v>
          </cell>
          <cell r="AZ1225">
            <v>0</v>
          </cell>
          <cell r="BA1225">
            <v>0</v>
          </cell>
          <cell r="BB1225">
            <v>0</v>
          </cell>
          <cell r="BC1225">
            <v>0</v>
          </cell>
          <cell r="BD1225">
            <v>0</v>
          </cell>
          <cell r="BE1225">
            <v>0</v>
          </cell>
          <cell r="BF1225">
            <v>0</v>
          </cell>
          <cell r="BG1225">
            <v>0</v>
          </cell>
          <cell r="BH1225">
            <v>0</v>
          </cell>
          <cell r="BI1225">
            <v>0</v>
          </cell>
          <cell r="BJ1225">
            <v>0</v>
          </cell>
          <cell r="BK1225">
            <v>0</v>
          </cell>
          <cell r="BL1225">
            <v>0</v>
          </cell>
          <cell r="BM1225">
            <v>0</v>
          </cell>
          <cell r="BN1225">
            <v>0</v>
          </cell>
          <cell r="BO1225">
            <v>0</v>
          </cell>
          <cell r="BP1225">
            <v>0</v>
          </cell>
          <cell r="BQ1225">
            <v>0</v>
          </cell>
          <cell r="BR1225">
            <v>0</v>
          </cell>
          <cell r="BS1225">
            <v>0</v>
          </cell>
          <cell r="BT1225">
            <v>0</v>
          </cell>
          <cell r="BU1225">
            <v>0</v>
          </cell>
          <cell r="BV1225">
            <v>0</v>
          </cell>
          <cell r="BW1225">
            <v>0</v>
          </cell>
          <cell r="CB1225">
            <v>0</v>
          </cell>
          <cell r="CC1225">
            <v>0</v>
          </cell>
          <cell r="CD1225">
            <v>0</v>
          </cell>
          <cell r="CE1225">
            <v>0</v>
          </cell>
          <cell r="CF1225">
            <v>0</v>
          </cell>
          <cell r="CG1225">
            <v>0</v>
          </cell>
          <cell r="CH1225">
            <v>0</v>
          </cell>
          <cell r="CI1225">
            <v>0</v>
          </cell>
          <cell r="CK1225">
            <v>0</v>
          </cell>
          <cell r="CL1225">
            <v>0</v>
          </cell>
          <cell r="CM1225">
            <v>0</v>
          </cell>
          <cell r="CO1225" t="str">
            <v>OLD</v>
          </cell>
        </row>
        <row r="1226">
          <cell r="D1226" t="str">
            <v>NR-C1236</v>
          </cell>
          <cell r="E1226" t="str">
            <v>DC</v>
          </cell>
          <cell r="F1226" t="str">
            <v>DC2</v>
          </cell>
          <cell r="G1226" t="str">
            <v>Rushita</v>
          </cell>
          <cell r="AM1226">
            <v>0</v>
          </cell>
          <cell r="AR1226">
            <v>0</v>
          </cell>
          <cell r="AS1226">
            <v>0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0</v>
          </cell>
          <cell r="AZ1226">
            <v>0</v>
          </cell>
          <cell r="BA1226">
            <v>0</v>
          </cell>
          <cell r="BB1226">
            <v>0</v>
          </cell>
          <cell r="BC1226">
            <v>0</v>
          </cell>
          <cell r="BD1226">
            <v>0</v>
          </cell>
          <cell r="BE1226">
            <v>0</v>
          </cell>
          <cell r="BF1226">
            <v>0</v>
          </cell>
          <cell r="BG1226">
            <v>0</v>
          </cell>
          <cell r="BH1226">
            <v>0</v>
          </cell>
          <cell r="BI1226">
            <v>0</v>
          </cell>
          <cell r="BJ1226">
            <v>0</v>
          </cell>
          <cell r="BK1226">
            <v>0</v>
          </cell>
          <cell r="BL1226">
            <v>0</v>
          </cell>
          <cell r="BM1226">
            <v>0</v>
          </cell>
          <cell r="BN1226">
            <v>0</v>
          </cell>
          <cell r="BO1226">
            <v>0</v>
          </cell>
          <cell r="BP1226">
            <v>0</v>
          </cell>
          <cell r="BQ1226">
            <v>0</v>
          </cell>
          <cell r="BR1226">
            <v>0</v>
          </cell>
          <cell r="BS1226">
            <v>0</v>
          </cell>
          <cell r="BT1226">
            <v>0</v>
          </cell>
          <cell r="BU1226">
            <v>0</v>
          </cell>
          <cell r="BV1226">
            <v>0</v>
          </cell>
          <cell r="BW1226">
            <v>0</v>
          </cell>
          <cell r="CB1226">
            <v>0</v>
          </cell>
          <cell r="CC1226">
            <v>0</v>
          </cell>
          <cell r="CD1226">
            <v>0</v>
          </cell>
          <cell r="CE1226">
            <v>0</v>
          </cell>
          <cell r="CF1226">
            <v>0</v>
          </cell>
          <cell r="CG1226">
            <v>0</v>
          </cell>
          <cell r="CH1226">
            <v>0</v>
          </cell>
          <cell r="CI1226">
            <v>0</v>
          </cell>
          <cell r="CK1226">
            <v>0</v>
          </cell>
          <cell r="CL1226">
            <v>0</v>
          </cell>
          <cell r="CM1226">
            <v>0</v>
          </cell>
          <cell r="CO1226" t="str">
            <v>OLD</v>
          </cell>
        </row>
        <row r="1227">
          <cell r="D1227" t="str">
            <v>PF-32</v>
          </cell>
          <cell r="E1227" t="str">
            <v>DC</v>
          </cell>
          <cell r="F1227" t="str">
            <v>DC2</v>
          </cell>
          <cell r="G1227" t="str">
            <v>Rushita</v>
          </cell>
          <cell r="AM1227">
            <v>0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0</v>
          </cell>
          <cell r="AZ1227">
            <v>0</v>
          </cell>
          <cell r="BA1227">
            <v>0</v>
          </cell>
          <cell r="BB1227">
            <v>0</v>
          </cell>
          <cell r="BC1227">
            <v>0</v>
          </cell>
          <cell r="BD1227">
            <v>0</v>
          </cell>
          <cell r="BE1227">
            <v>0</v>
          </cell>
          <cell r="BF1227">
            <v>0</v>
          </cell>
          <cell r="BG1227">
            <v>0</v>
          </cell>
          <cell r="BH1227">
            <v>0</v>
          </cell>
          <cell r="BI1227">
            <v>0</v>
          </cell>
          <cell r="BJ1227">
            <v>0</v>
          </cell>
          <cell r="BK1227">
            <v>0</v>
          </cell>
          <cell r="BL1227">
            <v>0</v>
          </cell>
          <cell r="BM1227">
            <v>0</v>
          </cell>
          <cell r="BN1227">
            <v>0</v>
          </cell>
          <cell r="BO1227">
            <v>0</v>
          </cell>
          <cell r="BP1227">
            <v>0</v>
          </cell>
          <cell r="BQ1227">
            <v>0</v>
          </cell>
          <cell r="BR1227">
            <v>0</v>
          </cell>
          <cell r="BS1227">
            <v>0</v>
          </cell>
          <cell r="BT1227">
            <v>0</v>
          </cell>
          <cell r="BU1227">
            <v>0</v>
          </cell>
          <cell r="BV1227">
            <v>0</v>
          </cell>
          <cell r="BW1227">
            <v>0</v>
          </cell>
          <cell r="CB1227">
            <v>0</v>
          </cell>
          <cell r="CC1227">
            <v>0</v>
          </cell>
          <cell r="CD1227">
            <v>0</v>
          </cell>
          <cell r="CE1227">
            <v>0</v>
          </cell>
          <cell r="CF1227">
            <v>0</v>
          </cell>
          <cell r="CG1227">
            <v>0</v>
          </cell>
          <cell r="CH1227">
            <v>0</v>
          </cell>
          <cell r="CI1227">
            <v>0</v>
          </cell>
          <cell r="CK1227">
            <v>0</v>
          </cell>
          <cell r="CL1227">
            <v>0</v>
          </cell>
          <cell r="CM1227">
            <v>0</v>
          </cell>
          <cell r="CO1227" t="str">
            <v>OLD</v>
          </cell>
        </row>
        <row r="1228">
          <cell r="D1228" t="str">
            <v>PFI-30</v>
          </cell>
          <cell r="E1228" t="str">
            <v>DC</v>
          </cell>
          <cell r="F1228" t="str">
            <v>DC2</v>
          </cell>
          <cell r="G1228" t="str">
            <v>Rushita</v>
          </cell>
          <cell r="AM1228">
            <v>0</v>
          </cell>
          <cell r="AR1228">
            <v>0</v>
          </cell>
          <cell r="AS1228">
            <v>0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0</v>
          </cell>
          <cell r="AZ1228">
            <v>0</v>
          </cell>
          <cell r="BA1228">
            <v>0</v>
          </cell>
          <cell r="BB1228">
            <v>0</v>
          </cell>
          <cell r="BC1228">
            <v>0</v>
          </cell>
          <cell r="BD1228">
            <v>0</v>
          </cell>
          <cell r="BE1228">
            <v>0</v>
          </cell>
          <cell r="BF1228">
            <v>0</v>
          </cell>
          <cell r="BG1228">
            <v>0</v>
          </cell>
          <cell r="BH1228">
            <v>0</v>
          </cell>
          <cell r="BI1228">
            <v>0</v>
          </cell>
          <cell r="BJ1228">
            <v>0</v>
          </cell>
          <cell r="BK1228">
            <v>0</v>
          </cell>
          <cell r="BL1228">
            <v>0</v>
          </cell>
          <cell r="BM1228">
            <v>0</v>
          </cell>
          <cell r="BN1228">
            <v>0</v>
          </cell>
          <cell r="BO1228">
            <v>0</v>
          </cell>
          <cell r="BP1228">
            <v>0</v>
          </cell>
          <cell r="BQ1228">
            <v>0</v>
          </cell>
          <cell r="BR1228">
            <v>0</v>
          </cell>
          <cell r="BS1228">
            <v>0</v>
          </cell>
          <cell r="BT1228">
            <v>0</v>
          </cell>
          <cell r="BU1228">
            <v>0</v>
          </cell>
          <cell r="BV1228">
            <v>0</v>
          </cell>
          <cell r="BW1228">
            <v>0</v>
          </cell>
          <cell r="CB1228">
            <v>0</v>
          </cell>
          <cell r="CC1228">
            <v>0</v>
          </cell>
          <cell r="CD1228">
            <v>0</v>
          </cell>
          <cell r="CE1228">
            <v>0</v>
          </cell>
          <cell r="CF1228">
            <v>0</v>
          </cell>
          <cell r="CG1228">
            <v>0</v>
          </cell>
          <cell r="CH1228">
            <v>0</v>
          </cell>
          <cell r="CI1228">
            <v>0</v>
          </cell>
          <cell r="CK1228">
            <v>0</v>
          </cell>
          <cell r="CL1228">
            <v>0</v>
          </cell>
          <cell r="CM1228">
            <v>0</v>
          </cell>
          <cell r="CO1228" t="str">
            <v>OLD</v>
          </cell>
        </row>
        <row r="1229">
          <cell r="D1229" t="str">
            <v>PFI-32</v>
          </cell>
          <cell r="E1229" t="str">
            <v>DC</v>
          </cell>
          <cell r="F1229" t="str">
            <v>DC2</v>
          </cell>
          <cell r="G1229" t="str">
            <v>Rushita</v>
          </cell>
          <cell r="AM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>
            <v>0</v>
          </cell>
          <cell r="BB1229">
            <v>0</v>
          </cell>
          <cell r="BC1229">
            <v>0</v>
          </cell>
          <cell r="BD1229">
            <v>0</v>
          </cell>
          <cell r="BE1229">
            <v>0</v>
          </cell>
          <cell r="BF1229">
            <v>0</v>
          </cell>
          <cell r="BG1229">
            <v>0</v>
          </cell>
          <cell r="BH1229">
            <v>0</v>
          </cell>
          <cell r="BI1229">
            <v>0</v>
          </cell>
          <cell r="BJ1229">
            <v>0</v>
          </cell>
          <cell r="BK1229">
            <v>0</v>
          </cell>
          <cell r="BL1229">
            <v>0</v>
          </cell>
          <cell r="BM1229">
            <v>0</v>
          </cell>
          <cell r="BN1229">
            <v>0</v>
          </cell>
          <cell r="BO1229">
            <v>0</v>
          </cell>
          <cell r="BP1229">
            <v>0</v>
          </cell>
          <cell r="BQ1229">
            <v>0</v>
          </cell>
          <cell r="BR1229">
            <v>0</v>
          </cell>
          <cell r="BS1229">
            <v>0</v>
          </cell>
          <cell r="BT1229">
            <v>0</v>
          </cell>
          <cell r="BU1229">
            <v>0</v>
          </cell>
          <cell r="BV1229">
            <v>0</v>
          </cell>
          <cell r="BW1229">
            <v>0</v>
          </cell>
          <cell r="CB1229">
            <v>0</v>
          </cell>
          <cell r="CC1229">
            <v>0</v>
          </cell>
          <cell r="CD1229">
            <v>0</v>
          </cell>
          <cell r="CE1229">
            <v>0</v>
          </cell>
          <cell r="CF1229">
            <v>0</v>
          </cell>
          <cell r="CG1229">
            <v>0</v>
          </cell>
          <cell r="CH1229">
            <v>0</v>
          </cell>
          <cell r="CI1229">
            <v>0</v>
          </cell>
          <cell r="CK1229">
            <v>0</v>
          </cell>
          <cell r="CL1229">
            <v>0</v>
          </cell>
          <cell r="CM1229">
            <v>0</v>
          </cell>
          <cell r="CO1229" t="str">
            <v>OLD</v>
          </cell>
        </row>
        <row r="1230">
          <cell r="D1230" t="str">
            <v>PR-06</v>
          </cell>
          <cell r="E1230" t="str">
            <v>DC</v>
          </cell>
          <cell r="F1230" t="str">
            <v>DC2</v>
          </cell>
          <cell r="G1230" t="str">
            <v>Rushita</v>
          </cell>
          <cell r="AM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>
            <v>0</v>
          </cell>
          <cell r="BB1230">
            <v>0</v>
          </cell>
          <cell r="BC1230">
            <v>0</v>
          </cell>
          <cell r="BD1230">
            <v>0</v>
          </cell>
          <cell r="BE1230">
            <v>0</v>
          </cell>
          <cell r="BF1230">
            <v>0</v>
          </cell>
          <cell r="BG1230">
            <v>0</v>
          </cell>
          <cell r="BH1230">
            <v>0</v>
          </cell>
          <cell r="BI1230">
            <v>0</v>
          </cell>
          <cell r="BJ1230">
            <v>0</v>
          </cell>
          <cell r="BK1230">
            <v>0</v>
          </cell>
          <cell r="BL1230">
            <v>0</v>
          </cell>
          <cell r="BM1230">
            <v>0</v>
          </cell>
          <cell r="BN1230">
            <v>0</v>
          </cell>
          <cell r="BO1230">
            <v>0</v>
          </cell>
          <cell r="BP1230">
            <v>0</v>
          </cell>
          <cell r="BQ1230">
            <v>0</v>
          </cell>
          <cell r="BR1230">
            <v>0</v>
          </cell>
          <cell r="BS1230">
            <v>0</v>
          </cell>
          <cell r="BT1230">
            <v>0</v>
          </cell>
          <cell r="BU1230">
            <v>0</v>
          </cell>
          <cell r="BV1230">
            <v>0</v>
          </cell>
          <cell r="BW1230">
            <v>0</v>
          </cell>
          <cell r="CB1230">
            <v>0</v>
          </cell>
          <cell r="CC1230">
            <v>0</v>
          </cell>
          <cell r="CD1230">
            <v>0</v>
          </cell>
          <cell r="CE1230">
            <v>0</v>
          </cell>
          <cell r="CF1230">
            <v>0</v>
          </cell>
          <cell r="CG1230">
            <v>0</v>
          </cell>
          <cell r="CH1230">
            <v>0</v>
          </cell>
          <cell r="CI1230">
            <v>0</v>
          </cell>
          <cell r="CK1230">
            <v>0</v>
          </cell>
          <cell r="CL1230">
            <v>0</v>
          </cell>
          <cell r="CM1230">
            <v>0</v>
          </cell>
          <cell r="CO1230" t="str">
            <v>OLD</v>
          </cell>
        </row>
        <row r="1231">
          <cell r="D1231" t="str">
            <v>PR-07</v>
          </cell>
          <cell r="E1231" t="str">
            <v>DC</v>
          </cell>
          <cell r="F1231" t="str">
            <v>DC2</v>
          </cell>
          <cell r="G1231" t="str">
            <v>Rushita</v>
          </cell>
          <cell r="AM1231">
            <v>0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0</v>
          </cell>
          <cell r="AZ1231">
            <v>0</v>
          </cell>
          <cell r="BA1231">
            <v>0</v>
          </cell>
          <cell r="BB1231">
            <v>0</v>
          </cell>
          <cell r="BC1231">
            <v>0</v>
          </cell>
          <cell r="BD1231">
            <v>0</v>
          </cell>
          <cell r="BE1231">
            <v>0</v>
          </cell>
          <cell r="BF1231">
            <v>0</v>
          </cell>
          <cell r="BG1231">
            <v>0</v>
          </cell>
          <cell r="BH1231">
            <v>0</v>
          </cell>
          <cell r="BI1231">
            <v>0</v>
          </cell>
          <cell r="BJ1231">
            <v>0</v>
          </cell>
          <cell r="BK1231">
            <v>0</v>
          </cell>
          <cell r="BL1231">
            <v>0</v>
          </cell>
          <cell r="BM1231">
            <v>0</v>
          </cell>
          <cell r="BN1231">
            <v>0</v>
          </cell>
          <cell r="BO1231">
            <v>0</v>
          </cell>
          <cell r="BP1231">
            <v>0</v>
          </cell>
          <cell r="BQ1231">
            <v>0</v>
          </cell>
          <cell r="BR1231">
            <v>0</v>
          </cell>
          <cell r="BS1231">
            <v>0</v>
          </cell>
          <cell r="BT1231">
            <v>0</v>
          </cell>
          <cell r="BU1231">
            <v>0</v>
          </cell>
          <cell r="BV1231">
            <v>0</v>
          </cell>
          <cell r="BW1231">
            <v>0</v>
          </cell>
          <cell r="CB1231">
            <v>0</v>
          </cell>
          <cell r="CC1231">
            <v>0</v>
          </cell>
          <cell r="CD1231">
            <v>0</v>
          </cell>
          <cell r="CE1231">
            <v>0</v>
          </cell>
          <cell r="CF1231">
            <v>0</v>
          </cell>
          <cell r="CG1231">
            <v>0</v>
          </cell>
          <cell r="CH1231">
            <v>0</v>
          </cell>
          <cell r="CI1231">
            <v>0</v>
          </cell>
          <cell r="CK1231">
            <v>0</v>
          </cell>
          <cell r="CL1231">
            <v>0</v>
          </cell>
          <cell r="CM1231">
            <v>0</v>
          </cell>
          <cell r="CO1231" t="str">
            <v>OLD</v>
          </cell>
        </row>
        <row r="1232">
          <cell r="D1232" t="str">
            <v>PR-16</v>
          </cell>
          <cell r="E1232" t="str">
            <v>DC</v>
          </cell>
          <cell r="F1232" t="str">
            <v>DC2</v>
          </cell>
          <cell r="G1232" t="str">
            <v>Rushita</v>
          </cell>
          <cell r="AM1232">
            <v>0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0</v>
          </cell>
          <cell r="AZ1232">
            <v>0</v>
          </cell>
          <cell r="BA1232">
            <v>0</v>
          </cell>
          <cell r="BB1232">
            <v>0</v>
          </cell>
          <cell r="BC1232">
            <v>0</v>
          </cell>
          <cell r="BD1232">
            <v>0</v>
          </cell>
          <cell r="BE1232">
            <v>0</v>
          </cell>
          <cell r="BF1232">
            <v>0</v>
          </cell>
          <cell r="BG1232">
            <v>0</v>
          </cell>
          <cell r="BH1232">
            <v>0</v>
          </cell>
          <cell r="BI1232">
            <v>0</v>
          </cell>
          <cell r="BJ1232">
            <v>0</v>
          </cell>
          <cell r="BK1232">
            <v>0</v>
          </cell>
          <cell r="BL1232">
            <v>0</v>
          </cell>
          <cell r="BM1232">
            <v>0</v>
          </cell>
          <cell r="BN1232">
            <v>0</v>
          </cell>
          <cell r="BO1232">
            <v>0</v>
          </cell>
          <cell r="BP1232">
            <v>0</v>
          </cell>
          <cell r="BQ1232">
            <v>0</v>
          </cell>
          <cell r="BR1232">
            <v>0</v>
          </cell>
          <cell r="BS1232">
            <v>0</v>
          </cell>
          <cell r="BT1232">
            <v>0</v>
          </cell>
          <cell r="BU1232">
            <v>0</v>
          </cell>
          <cell r="BV1232">
            <v>0</v>
          </cell>
          <cell r="BW1232">
            <v>0</v>
          </cell>
          <cell r="CB1232">
            <v>0</v>
          </cell>
          <cell r="CC1232">
            <v>0</v>
          </cell>
          <cell r="CD1232">
            <v>0</v>
          </cell>
          <cell r="CE1232">
            <v>0</v>
          </cell>
          <cell r="CF1232">
            <v>0</v>
          </cell>
          <cell r="CG1232">
            <v>0</v>
          </cell>
          <cell r="CH1232">
            <v>0</v>
          </cell>
          <cell r="CI1232">
            <v>0</v>
          </cell>
          <cell r="CK1232">
            <v>0</v>
          </cell>
          <cell r="CL1232">
            <v>0</v>
          </cell>
          <cell r="CM1232">
            <v>0</v>
          </cell>
          <cell r="CO1232" t="str">
            <v>OLD</v>
          </cell>
        </row>
        <row r="1233">
          <cell r="D1233" t="str">
            <v>PT-2Q</v>
          </cell>
          <cell r="E1233" t="str">
            <v>DC</v>
          </cell>
          <cell r="F1233" t="str">
            <v>DC2</v>
          </cell>
          <cell r="G1233" t="str">
            <v>Rushita</v>
          </cell>
          <cell r="AM1233">
            <v>0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0</v>
          </cell>
          <cell r="AZ1233">
            <v>0</v>
          </cell>
          <cell r="BA1233">
            <v>0</v>
          </cell>
          <cell r="BB1233">
            <v>0</v>
          </cell>
          <cell r="BC1233">
            <v>0</v>
          </cell>
          <cell r="BD1233">
            <v>0</v>
          </cell>
          <cell r="BE1233">
            <v>0</v>
          </cell>
          <cell r="BF1233">
            <v>0</v>
          </cell>
          <cell r="BG1233">
            <v>0</v>
          </cell>
          <cell r="BH1233">
            <v>0</v>
          </cell>
          <cell r="BI1233">
            <v>0</v>
          </cell>
          <cell r="BJ1233">
            <v>0</v>
          </cell>
          <cell r="BK1233">
            <v>0</v>
          </cell>
          <cell r="BL1233">
            <v>0</v>
          </cell>
          <cell r="BM1233">
            <v>0</v>
          </cell>
          <cell r="BN1233">
            <v>0</v>
          </cell>
          <cell r="BO1233">
            <v>0</v>
          </cell>
          <cell r="BP1233">
            <v>0</v>
          </cell>
          <cell r="BQ1233">
            <v>0</v>
          </cell>
          <cell r="BR1233">
            <v>0</v>
          </cell>
          <cell r="BS1233">
            <v>0</v>
          </cell>
          <cell r="BT1233">
            <v>0</v>
          </cell>
          <cell r="BU1233">
            <v>0</v>
          </cell>
          <cell r="BV1233">
            <v>0</v>
          </cell>
          <cell r="BW1233">
            <v>0</v>
          </cell>
          <cell r="CB1233">
            <v>0</v>
          </cell>
          <cell r="CC1233">
            <v>0</v>
          </cell>
          <cell r="CD1233">
            <v>0</v>
          </cell>
          <cell r="CE1233">
            <v>0</v>
          </cell>
          <cell r="CF1233">
            <v>0</v>
          </cell>
          <cell r="CG1233">
            <v>0</v>
          </cell>
          <cell r="CH1233">
            <v>0</v>
          </cell>
          <cell r="CI1233">
            <v>0</v>
          </cell>
          <cell r="CK1233">
            <v>0</v>
          </cell>
          <cell r="CL1233">
            <v>0</v>
          </cell>
          <cell r="CM1233">
            <v>0</v>
          </cell>
          <cell r="CO1233" t="str">
            <v>OLD</v>
          </cell>
        </row>
        <row r="1234">
          <cell r="D1234" t="str">
            <v>SR-A0606</v>
          </cell>
          <cell r="E1234" t="str">
            <v>DC</v>
          </cell>
          <cell r="F1234" t="str">
            <v>DC2</v>
          </cell>
          <cell r="G1234" t="str">
            <v>Rushita</v>
          </cell>
          <cell r="AM1234">
            <v>0</v>
          </cell>
          <cell r="AR1234">
            <v>0</v>
          </cell>
          <cell r="AS1234">
            <v>0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0</v>
          </cell>
          <cell r="AZ1234">
            <v>0</v>
          </cell>
          <cell r="BA1234">
            <v>0</v>
          </cell>
          <cell r="BB1234">
            <v>0</v>
          </cell>
          <cell r="BC1234">
            <v>0</v>
          </cell>
          <cell r="BD1234">
            <v>0</v>
          </cell>
          <cell r="BE1234">
            <v>0</v>
          </cell>
          <cell r="BF1234">
            <v>0</v>
          </cell>
          <cell r="BG1234">
            <v>0</v>
          </cell>
          <cell r="BH1234">
            <v>0</v>
          </cell>
          <cell r="BI1234">
            <v>0</v>
          </cell>
          <cell r="BJ1234">
            <v>0</v>
          </cell>
          <cell r="BK1234">
            <v>0</v>
          </cell>
          <cell r="BL1234">
            <v>0</v>
          </cell>
          <cell r="BM1234">
            <v>0</v>
          </cell>
          <cell r="BN1234">
            <v>0</v>
          </cell>
          <cell r="BO1234">
            <v>0</v>
          </cell>
          <cell r="BP1234">
            <v>0</v>
          </cell>
          <cell r="BQ1234">
            <v>0</v>
          </cell>
          <cell r="BR1234">
            <v>0</v>
          </cell>
          <cell r="BS1234">
            <v>0</v>
          </cell>
          <cell r="BT1234">
            <v>0</v>
          </cell>
          <cell r="BU1234">
            <v>0</v>
          </cell>
          <cell r="BV1234">
            <v>0</v>
          </cell>
          <cell r="BW1234">
            <v>0</v>
          </cell>
          <cell r="CB1234">
            <v>0</v>
          </cell>
          <cell r="CC1234">
            <v>0</v>
          </cell>
          <cell r="CD1234">
            <v>0</v>
          </cell>
          <cell r="CE1234">
            <v>0</v>
          </cell>
          <cell r="CF1234">
            <v>0</v>
          </cell>
          <cell r="CG1234">
            <v>0</v>
          </cell>
          <cell r="CH1234">
            <v>0</v>
          </cell>
          <cell r="CI1234">
            <v>0</v>
          </cell>
          <cell r="CK1234">
            <v>0</v>
          </cell>
          <cell r="CL1234">
            <v>0</v>
          </cell>
          <cell r="CM1234">
            <v>0</v>
          </cell>
          <cell r="CO1234" t="str">
            <v>OLD</v>
          </cell>
        </row>
        <row r="1235">
          <cell r="D1235" t="str">
            <v>SR-A1212</v>
          </cell>
          <cell r="E1235" t="str">
            <v>DC</v>
          </cell>
          <cell r="F1235" t="str">
            <v>DC2</v>
          </cell>
          <cell r="G1235" t="str">
            <v>Rushita</v>
          </cell>
          <cell r="AM1235">
            <v>0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0</v>
          </cell>
          <cell r="AZ1235">
            <v>0</v>
          </cell>
          <cell r="BA1235">
            <v>0</v>
          </cell>
          <cell r="BB1235">
            <v>0</v>
          </cell>
          <cell r="BC1235">
            <v>0</v>
          </cell>
          <cell r="BD1235">
            <v>0</v>
          </cell>
          <cell r="BE1235">
            <v>0</v>
          </cell>
          <cell r="BF1235">
            <v>0</v>
          </cell>
          <cell r="BG1235">
            <v>0</v>
          </cell>
          <cell r="BH1235">
            <v>0</v>
          </cell>
          <cell r="BI1235">
            <v>0</v>
          </cell>
          <cell r="BJ1235">
            <v>0</v>
          </cell>
          <cell r="BK1235">
            <v>0</v>
          </cell>
          <cell r="BL1235">
            <v>0</v>
          </cell>
          <cell r="BM1235">
            <v>0</v>
          </cell>
          <cell r="BN1235">
            <v>0</v>
          </cell>
          <cell r="BO1235">
            <v>0</v>
          </cell>
          <cell r="BP1235">
            <v>0</v>
          </cell>
          <cell r="BQ1235">
            <v>0</v>
          </cell>
          <cell r="BR1235">
            <v>0</v>
          </cell>
          <cell r="BS1235">
            <v>0</v>
          </cell>
          <cell r="BT1235">
            <v>0</v>
          </cell>
          <cell r="BU1235">
            <v>0</v>
          </cell>
          <cell r="BV1235">
            <v>0</v>
          </cell>
          <cell r="BW1235">
            <v>0</v>
          </cell>
          <cell r="CB1235">
            <v>0</v>
          </cell>
          <cell r="CC1235">
            <v>0</v>
          </cell>
          <cell r="CD1235">
            <v>0</v>
          </cell>
          <cell r="CE1235">
            <v>0</v>
          </cell>
          <cell r="CF1235">
            <v>0</v>
          </cell>
          <cell r="CG1235">
            <v>0</v>
          </cell>
          <cell r="CH1235">
            <v>0</v>
          </cell>
          <cell r="CI1235">
            <v>0</v>
          </cell>
          <cell r="CK1235">
            <v>0</v>
          </cell>
          <cell r="CL1235">
            <v>0</v>
          </cell>
          <cell r="CM1235">
            <v>0</v>
          </cell>
          <cell r="CO1235" t="str">
            <v>OLD</v>
          </cell>
        </row>
        <row r="1236">
          <cell r="D1236" t="str">
            <v>SR-B1036</v>
          </cell>
          <cell r="E1236" t="str">
            <v>DC</v>
          </cell>
          <cell r="F1236" t="str">
            <v>DC2</v>
          </cell>
          <cell r="G1236" t="str">
            <v>Rushita</v>
          </cell>
          <cell r="AM1236">
            <v>0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0</v>
          </cell>
          <cell r="AZ1236">
            <v>0</v>
          </cell>
          <cell r="BA1236">
            <v>0</v>
          </cell>
          <cell r="BB1236">
            <v>0</v>
          </cell>
          <cell r="BC1236">
            <v>0</v>
          </cell>
          <cell r="BD1236">
            <v>0</v>
          </cell>
          <cell r="BE1236">
            <v>0</v>
          </cell>
          <cell r="BF1236">
            <v>0</v>
          </cell>
          <cell r="BG1236">
            <v>0</v>
          </cell>
          <cell r="BH1236">
            <v>0</v>
          </cell>
          <cell r="BI1236">
            <v>0</v>
          </cell>
          <cell r="BJ1236">
            <v>0</v>
          </cell>
          <cell r="BK1236">
            <v>0</v>
          </cell>
          <cell r="BL1236">
            <v>0</v>
          </cell>
          <cell r="BM1236">
            <v>0</v>
          </cell>
          <cell r="BN1236">
            <v>0</v>
          </cell>
          <cell r="BO1236">
            <v>0</v>
          </cell>
          <cell r="BP1236">
            <v>0</v>
          </cell>
          <cell r="BQ1236">
            <v>0</v>
          </cell>
          <cell r="BR1236">
            <v>0</v>
          </cell>
          <cell r="BS1236">
            <v>0</v>
          </cell>
          <cell r="BT1236">
            <v>0</v>
          </cell>
          <cell r="BU1236">
            <v>0</v>
          </cell>
          <cell r="BV1236">
            <v>0</v>
          </cell>
          <cell r="BW1236">
            <v>0</v>
          </cell>
          <cell r="CB1236">
            <v>0</v>
          </cell>
          <cell r="CC1236">
            <v>0</v>
          </cell>
          <cell r="CD1236">
            <v>0</v>
          </cell>
          <cell r="CE1236">
            <v>0</v>
          </cell>
          <cell r="CF1236">
            <v>0</v>
          </cell>
          <cell r="CG1236">
            <v>0</v>
          </cell>
          <cell r="CH1236">
            <v>0</v>
          </cell>
          <cell r="CI1236">
            <v>0</v>
          </cell>
          <cell r="CK1236">
            <v>0</v>
          </cell>
          <cell r="CL1236">
            <v>0</v>
          </cell>
          <cell r="CM1236">
            <v>0</v>
          </cell>
          <cell r="CO1236" t="str">
            <v>OLD</v>
          </cell>
        </row>
        <row r="1237">
          <cell r="D1237" t="str">
            <v>SR-B1236</v>
          </cell>
          <cell r="E1237" t="str">
            <v>DC</v>
          </cell>
          <cell r="F1237" t="str">
            <v>DC2</v>
          </cell>
          <cell r="G1237" t="str">
            <v>Rushita</v>
          </cell>
          <cell r="AM1237">
            <v>0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0</v>
          </cell>
          <cell r="AZ1237">
            <v>0</v>
          </cell>
          <cell r="BA1237">
            <v>0</v>
          </cell>
          <cell r="BB1237">
            <v>0</v>
          </cell>
          <cell r="BC1237">
            <v>0</v>
          </cell>
          <cell r="BD1237">
            <v>0</v>
          </cell>
          <cell r="BE1237">
            <v>0</v>
          </cell>
          <cell r="BF1237">
            <v>0</v>
          </cell>
          <cell r="BG1237">
            <v>0</v>
          </cell>
          <cell r="BH1237">
            <v>0</v>
          </cell>
          <cell r="BI1237">
            <v>0</v>
          </cell>
          <cell r="BJ1237">
            <v>0</v>
          </cell>
          <cell r="BK1237">
            <v>0</v>
          </cell>
          <cell r="BL1237">
            <v>0</v>
          </cell>
          <cell r="BM1237">
            <v>0</v>
          </cell>
          <cell r="BN1237">
            <v>0</v>
          </cell>
          <cell r="BO1237">
            <v>0</v>
          </cell>
          <cell r="BP1237">
            <v>0</v>
          </cell>
          <cell r="BQ1237">
            <v>0</v>
          </cell>
          <cell r="BR1237">
            <v>0</v>
          </cell>
          <cell r="BS1237">
            <v>0</v>
          </cell>
          <cell r="BT1237">
            <v>0</v>
          </cell>
          <cell r="BU1237">
            <v>0</v>
          </cell>
          <cell r="BV1237">
            <v>0</v>
          </cell>
          <cell r="BW1237">
            <v>0</v>
          </cell>
          <cell r="CB1237">
            <v>0</v>
          </cell>
          <cell r="CC1237">
            <v>0</v>
          </cell>
          <cell r="CD1237">
            <v>0</v>
          </cell>
          <cell r="CE1237">
            <v>0</v>
          </cell>
          <cell r="CF1237">
            <v>0</v>
          </cell>
          <cell r="CG1237">
            <v>0</v>
          </cell>
          <cell r="CH1237">
            <v>0</v>
          </cell>
          <cell r="CI1237">
            <v>0</v>
          </cell>
          <cell r="CK1237">
            <v>0</v>
          </cell>
          <cell r="CL1237">
            <v>0</v>
          </cell>
          <cell r="CM1237">
            <v>0</v>
          </cell>
          <cell r="CO1237" t="str">
            <v>OLD</v>
          </cell>
        </row>
        <row r="1238">
          <cell r="D1238" t="str">
            <v>SS-04</v>
          </cell>
          <cell r="E1238" t="str">
            <v>DC</v>
          </cell>
          <cell r="F1238" t="str">
            <v>DC2</v>
          </cell>
          <cell r="G1238" t="str">
            <v>Rushita</v>
          </cell>
          <cell r="AM1238">
            <v>0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0</v>
          </cell>
          <cell r="AZ1238">
            <v>0</v>
          </cell>
          <cell r="BA1238">
            <v>0</v>
          </cell>
          <cell r="BB1238">
            <v>0</v>
          </cell>
          <cell r="BC1238">
            <v>0</v>
          </cell>
          <cell r="BD1238">
            <v>0</v>
          </cell>
          <cell r="BE1238">
            <v>0</v>
          </cell>
          <cell r="BF1238">
            <v>0</v>
          </cell>
          <cell r="BG1238">
            <v>0</v>
          </cell>
          <cell r="BH1238">
            <v>0</v>
          </cell>
          <cell r="BI1238">
            <v>0</v>
          </cell>
          <cell r="BJ1238">
            <v>0</v>
          </cell>
          <cell r="BK1238">
            <v>0</v>
          </cell>
          <cell r="BL1238">
            <v>0</v>
          </cell>
          <cell r="BM1238">
            <v>0</v>
          </cell>
          <cell r="BN1238">
            <v>0</v>
          </cell>
          <cell r="BO1238">
            <v>0</v>
          </cell>
          <cell r="BP1238">
            <v>0</v>
          </cell>
          <cell r="BQ1238">
            <v>0</v>
          </cell>
          <cell r="BR1238">
            <v>0</v>
          </cell>
          <cell r="BS1238">
            <v>0</v>
          </cell>
          <cell r="BT1238">
            <v>0</v>
          </cell>
          <cell r="BU1238">
            <v>0</v>
          </cell>
          <cell r="BV1238">
            <v>0</v>
          </cell>
          <cell r="BW1238">
            <v>0</v>
          </cell>
          <cell r="CB1238">
            <v>0</v>
          </cell>
          <cell r="CC1238">
            <v>0</v>
          </cell>
          <cell r="CD1238">
            <v>0</v>
          </cell>
          <cell r="CE1238">
            <v>0</v>
          </cell>
          <cell r="CF1238">
            <v>0</v>
          </cell>
          <cell r="CG1238">
            <v>0</v>
          </cell>
          <cell r="CH1238">
            <v>0</v>
          </cell>
          <cell r="CI1238">
            <v>0</v>
          </cell>
          <cell r="CK1238">
            <v>0</v>
          </cell>
          <cell r="CL1238">
            <v>0</v>
          </cell>
          <cell r="CM1238">
            <v>0</v>
          </cell>
          <cell r="CO1238" t="str">
            <v>OLD</v>
          </cell>
        </row>
        <row r="1239">
          <cell r="D1239" t="str">
            <v>SS-09</v>
          </cell>
          <cell r="E1239" t="str">
            <v>DC</v>
          </cell>
          <cell r="F1239" t="str">
            <v>DC2</v>
          </cell>
          <cell r="G1239" t="str">
            <v>Rushita</v>
          </cell>
          <cell r="AM1239">
            <v>0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0</v>
          </cell>
          <cell r="AZ1239">
            <v>0</v>
          </cell>
          <cell r="BA1239">
            <v>0</v>
          </cell>
          <cell r="BB1239">
            <v>0</v>
          </cell>
          <cell r="BC1239">
            <v>0</v>
          </cell>
          <cell r="BD1239">
            <v>0</v>
          </cell>
          <cell r="BE1239">
            <v>0</v>
          </cell>
          <cell r="BF1239">
            <v>0</v>
          </cell>
          <cell r="BG1239">
            <v>0</v>
          </cell>
          <cell r="BH1239">
            <v>0</v>
          </cell>
          <cell r="BI1239">
            <v>0</v>
          </cell>
          <cell r="BJ1239">
            <v>0</v>
          </cell>
          <cell r="BK1239">
            <v>0</v>
          </cell>
          <cell r="BL1239">
            <v>0</v>
          </cell>
          <cell r="BM1239">
            <v>0</v>
          </cell>
          <cell r="BN1239">
            <v>0</v>
          </cell>
          <cell r="BO1239">
            <v>0</v>
          </cell>
          <cell r="BP1239">
            <v>0</v>
          </cell>
          <cell r="BQ1239">
            <v>0</v>
          </cell>
          <cell r="BR1239">
            <v>0</v>
          </cell>
          <cell r="BS1239">
            <v>0</v>
          </cell>
          <cell r="BT1239">
            <v>0</v>
          </cell>
          <cell r="BU1239">
            <v>0</v>
          </cell>
          <cell r="BV1239">
            <v>0</v>
          </cell>
          <cell r="BW1239">
            <v>0</v>
          </cell>
          <cell r="CB1239">
            <v>0</v>
          </cell>
          <cell r="CC1239">
            <v>0</v>
          </cell>
          <cell r="CD1239">
            <v>0</v>
          </cell>
          <cell r="CE1239">
            <v>0</v>
          </cell>
          <cell r="CF1239">
            <v>0</v>
          </cell>
          <cell r="CG1239">
            <v>0</v>
          </cell>
          <cell r="CH1239">
            <v>0</v>
          </cell>
          <cell r="CI1239">
            <v>0</v>
          </cell>
          <cell r="CK1239">
            <v>0</v>
          </cell>
          <cell r="CL1239">
            <v>0</v>
          </cell>
          <cell r="CM1239">
            <v>0</v>
          </cell>
          <cell r="CO1239" t="str">
            <v>OLD</v>
          </cell>
        </row>
        <row r="1240">
          <cell r="D1240" t="str">
            <v>SS-10</v>
          </cell>
          <cell r="E1240" t="str">
            <v>DC</v>
          </cell>
          <cell r="F1240" t="str">
            <v>DC2</v>
          </cell>
          <cell r="G1240" t="str">
            <v>Rushita</v>
          </cell>
          <cell r="AM1240">
            <v>0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0</v>
          </cell>
          <cell r="AZ1240">
            <v>0</v>
          </cell>
          <cell r="BA1240">
            <v>0</v>
          </cell>
          <cell r="BB1240">
            <v>0</v>
          </cell>
          <cell r="BC1240">
            <v>0</v>
          </cell>
          <cell r="BD1240">
            <v>0</v>
          </cell>
          <cell r="BE1240">
            <v>0</v>
          </cell>
          <cell r="BF1240">
            <v>0</v>
          </cell>
          <cell r="BG1240">
            <v>0</v>
          </cell>
          <cell r="BH1240">
            <v>0</v>
          </cell>
          <cell r="BI1240">
            <v>0</v>
          </cell>
          <cell r="BJ1240">
            <v>0</v>
          </cell>
          <cell r="BK1240">
            <v>0</v>
          </cell>
          <cell r="BL1240">
            <v>0</v>
          </cell>
          <cell r="BM1240">
            <v>0</v>
          </cell>
          <cell r="BN1240">
            <v>0</v>
          </cell>
          <cell r="BO1240">
            <v>0</v>
          </cell>
          <cell r="BP1240">
            <v>0</v>
          </cell>
          <cell r="BQ1240">
            <v>0</v>
          </cell>
          <cell r="BR1240">
            <v>0</v>
          </cell>
          <cell r="BS1240">
            <v>0</v>
          </cell>
          <cell r="BT1240">
            <v>0</v>
          </cell>
          <cell r="BU1240">
            <v>0</v>
          </cell>
          <cell r="BV1240">
            <v>0</v>
          </cell>
          <cell r="BW1240">
            <v>0</v>
          </cell>
          <cell r="CB1240">
            <v>0</v>
          </cell>
          <cell r="CC1240">
            <v>0</v>
          </cell>
          <cell r="CD1240">
            <v>0</v>
          </cell>
          <cell r="CE1240">
            <v>0</v>
          </cell>
          <cell r="CF1240">
            <v>0</v>
          </cell>
          <cell r="CG1240">
            <v>0</v>
          </cell>
          <cell r="CH1240">
            <v>0</v>
          </cell>
          <cell r="CI1240">
            <v>0</v>
          </cell>
          <cell r="CK1240">
            <v>0</v>
          </cell>
          <cell r="CL1240">
            <v>0</v>
          </cell>
          <cell r="CM1240">
            <v>0</v>
          </cell>
          <cell r="CO1240" t="str">
            <v>OLD</v>
          </cell>
        </row>
        <row r="1241">
          <cell r="D1241" t="str">
            <v>SS-17</v>
          </cell>
          <cell r="E1241" t="str">
            <v>DC</v>
          </cell>
          <cell r="F1241" t="str">
            <v>DC2</v>
          </cell>
          <cell r="G1241" t="str">
            <v>Rushita</v>
          </cell>
          <cell r="AM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>
            <v>0</v>
          </cell>
          <cell r="BB1241">
            <v>0</v>
          </cell>
          <cell r="BC1241">
            <v>0</v>
          </cell>
          <cell r="BD1241">
            <v>0</v>
          </cell>
          <cell r="BE1241">
            <v>0</v>
          </cell>
          <cell r="BF1241">
            <v>0</v>
          </cell>
          <cell r="BG1241">
            <v>0</v>
          </cell>
          <cell r="BH1241">
            <v>0</v>
          </cell>
          <cell r="BI1241">
            <v>0</v>
          </cell>
          <cell r="BJ1241">
            <v>0</v>
          </cell>
          <cell r="BK1241">
            <v>0</v>
          </cell>
          <cell r="BL1241">
            <v>0</v>
          </cell>
          <cell r="BM1241">
            <v>0</v>
          </cell>
          <cell r="BN1241">
            <v>0</v>
          </cell>
          <cell r="BO1241">
            <v>0</v>
          </cell>
          <cell r="BP1241">
            <v>0</v>
          </cell>
          <cell r="BQ1241">
            <v>0</v>
          </cell>
          <cell r="BR1241">
            <v>0</v>
          </cell>
          <cell r="BS1241">
            <v>0</v>
          </cell>
          <cell r="BT1241">
            <v>0</v>
          </cell>
          <cell r="BU1241">
            <v>0</v>
          </cell>
          <cell r="BV1241">
            <v>0</v>
          </cell>
          <cell r="BW1241">
            <v>0</v>
          </cell>
          <cell r="CB1241">
            <v>0</v>
          </cell>
          <cell r="CC1241">
            <v>0</v>
          </cell>
          <cell r="CD1241">
            <v>0</v>
          </cell>
          <cell r="CE1241">
            <v>0</v>
          </cell>
          <cell r="CF1241">
            <v>0</v>
          </cell>
          <cell r="CG1241">
            <v>0</v>
          </cell>
          <cell r="CH1241">
            <v>0</v>
          </cell>
          <cell r="CI1241">
            <v>0</v>
          </cell>
          <cell r="CK1241">
            <v>0</v>
          </cell>
          <cell r="CL1241">
            <v>0</v>
          </cell>
          <cell r="CM1241">
            <v>0</v>
          </cell>
          <cell r="CO1241" t="str">
            <v>OLD</v>
          </cell>
        </row>
        <row r="1242">
          <cell r="D1242" t="str">
            <v>SS-20</v>
          </cell>
          <cell r="E1242" t="str">
            <v>DC</v>
          </cell>
          <cell r="F1242" t="str">
            <v>DC2</v>
          </cell>
          <cell r="G1242" t="str">
            <v>Rushita</v>
          </cell>
          <cell r="AM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>
            <v>0</v>
          </cell>
          <cell r="BB1242">
            <v>0</v>
          </cell>
          <cell r="BC1242">
            <v>0</v>
          </cell>
          <cell r="BD1242">
            <v>0</v>
          </cell>
          <cell r="BE1242">
            <v>0</v>
          </cell>
          <cell r="BF1242">
            <v>0</v>
          </cell>
          <cell r="BG1242">
            <v>0</v>
          </cell>
          <cell r="BH1242">
            <v>0</v>
          </cell>
          <cell r="BI1242">
            <v>0</v>
          </cell>
          <cell r="BJ1242">
            <v>0</v>
          </cell>
          <cell r="BK1242">
            <v>0</v>
          </cell>
          <cell r="BL1242">
            <v>0</v>
          </cell>
          <cell r="BM1242">
            <v>0</v>
          </cell>
          <cell r="BN1242">
            <v>0</v>
          </cell>
          <cell r="BO1242">
            <v>0</v>
          </cell>
          <cell r="BP1242">
            <v>0</v>
          </cell>
          <cell r="BQ1242">
            <v>0</v>
          </cell>
          <cell r="BR1242">
            <v>0</v>
          </cell>
          <cell r="BS1242">
            <v>0</v>
          </cell>
          <cell r="BT1242">
            <v>0</v>
          </cell>
          <cell r="BU1242">
            <v>0</v>
          </cell>
          <cell r="BV1242">
            <v>0</v>
          </cell>
          <cell r="BW1242">
            <v>0</v>
          </cell>
          <cell r="CB1242">
            <v>0</v>
          </cell>
          <cell r="CC1242">
            <v>0</v>
          </cell>
          <cell r="CD1242">
            <v>0</v>
          </cell>
          <cell r="CE1242">
            <v>0</v>
          </cell>
          <cell r="CF1242">
            <v>0</v>
          </cell>
          <cell r="CG1242">
            <v>0</v>
          </cell>
          <cell r="CH1242">
            <v>0</v>
          </cell>
          <cell r="CI1242">
            <v>0</v>
          </cell>
          <cell r="CK1242">
            <v>0</v>
          </cell>
          <cell r="CL1242">
            <v>0</v>
          </cell>
          <cell r="CM1242">
            <v>0</v>
          </cell>
          <cell r="CO1242" t="str">
            <v>OLD</v>
          </cell>
        </row>
        <row r="1243">
          <cell r="D1243" t="str">
            <v>US6</v>
          </cell>
          <cell r="E1243" t="str">
            <v>DC</v>
          </cell>
          <cell r="F1243" t="str">
            <v>DC2</v>
          </cell>
          <cell r="G1243" t="str">
            <v>Rushita</v>
          </cell>
          <cell r="AM1243">
            <v>0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0</v>
          </cell>
          <cell r="AZ1243">
            <v>0</v>
          </cell>
          <cell r="BA1243">
            <v>0</v>
          </cell>
          <cell r="BB1243">
            <v>0</v>
          </cell>
          <cell r="BC1243">
            <v>0</v>
          </cell>
          <cell r="BD1243">
            <v>0</v>
          </cell>
          <cell r="BE1243">
            <v>0</v>
          </cell>
          <cell r="BF1243">
            <v>0</v>
          </cell>
          <cell r="BG1243">
            <v>0</v>
          </cell>
          <cell r="BH1243">
            <v>0</v>
          </cell>
          <cell r="BI1243">
            <v>0</v>
          </cell>
          <cell r="BJ1243">
            <v>0</v>
          </cell>
          <cell r="BK1243">
            <v>0</v>
          </cell>
          <cell r="BL1243">
            <v>0</v>
          </cell>
          <cell r="BM1243">
            <v>0</v>
          </cell>
          <cell r="BN1243">
            <v>0</v>
          </cell>
          <cell r="BO1243">
            <v>0</v>
          </cell>
          <cell r="BP1243">
            <v>0</v>
          </cell>
          <cell r="BQ1243">
            <v>0</v>
          </cell>
          <cell r="BR1243">
            <v>0</v>
          </cell>
          <cell r="BS1243">
            <v>0</v>
          </cell>
          <cell r="BT1243">
            <v>0</v>
          </cell>
          <cell r="BU1243">
            <v>0</v>
          </cell>
          <cell r="BV1243">
            <v>0</v>
          </cell>
          <cell r="BW1243">
            <v>0</v>
          </cell>
          <cell r="CB1243">
            <v>0</v>
          </cell>
          <cell r="CC1243">
            <v>0</v>
          </cell>
          <cell r="CD1243">
            <v>0</v>
          </cell>
          <cell r="CE1243">
            <v>0</v>
          </cell>
          <cell r="CF1243">
            <v>0</v>
          </cell>
          <cell r="CG1243">
            <v>0</v>
          </cell>
          <cell r="CH1243">
            <v>0</v>
          </cell>
          <cell r="CI1243">
            <v>0</v>
          </cell>
          <cell r="CK1243">
            <v>0</v>
          </cell>
          <cell r="CL1243">
            <v>0</v>
          </cell>
          <cell r="CM1243">
            <v>0</v>
          </cell>
          <cell r="CO1243" t="str">
            <v>OLD</v>
          </cell>
        </row>
        <row r="1244">
          <cell r="D1244" t="str">
            <v>V4X</v>
          </cell>
          <cell r="E1244" t="str">
            <v>DC</v>
          </cell>
          <cell r="F1244" t="str">
            <v>DC2</v>
          </cell>
          <cell r="G1244" t="str">
            <v>Rushita</v>
          </cell>
          <cell r="AM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>
            <v>0</v>
          </cell>
          <cell r="BB1244">
            <v>0</v>
          </cell>
          <cell r="BC1244">
            <v>0</v>
          </cell>
          <cell r="BD1244">
            <v>0</v>
          </cell>
          <cell r="BE1244">
            <v>0</v>
          </cell>
          <cell r="BF1244">
            <v>0</v>
          </cell>
          <cell r="BG1244">
            <v>0</v>
          </cell>
          <cell r="BH1244">
            <v>0</v>
          </cell>
          <cell r="BI1244">
            <v>0</v>
          </cell>
          <cell r="BJ1244">
            <v>0</v>
          </cell>
          <cell r="BK1244">
            <v>0</v>
          </cell>
          <cell r="BL1244">
            <v>0</v>
          </cell>
          <cell r="BM1244">
            <v>0</v>
          </cell>
          <cell r="BN1244">
            <v>0</v>
          </cell>
          <cell r="BO1244">
            <v>0</v>
          </cell>
          <cell r="BP1244">
            <v>0</v>
          </cell>
          <cell r="BQ1244">
            <v>0</v>
          </cell>
          <cell r="BR1244">
            <v>0</v>
          </cell>
          <cell r="BS1244">
            <v>0</v>
          </cell>
          <cell r="BT1244">
            <v>0</v>
          </cell>
          <cell r="BU1244">
            <v>0</v>
          </cell>
          <cell r="BV1244">
            <v>0</v>
          </cell>
          <cell r="BW1244">
            <v>0</v>
          </cell>
          <cell r="CB1244">
            <v>0</v>
          </cell>
          <cell r="CC1244">
            <v>0</v>
          </cell>
          <cell r="CD1244">
            <v>0</v>
          </cell>
          <cell r="CE1244">
            <v>0</v>
          </cell>
          <cell r="CF1244">
            <v>0</v>
          </cell>
          <cell r="CG1244">
            <v>0</v>
          </cell>
          <cell r="CH1244">
            <v>0</v>
          </cell>
          <cell r="CI1244">
            <v>0</v>
          </cell>
          <cell r="CK1244">
            <v>0</v>
          </cell>
          <cell r="CL1244">
            <v>0</v>
          </cell>
          <cell r="CM1244">
            <v>0</v>
          </cell>
          <cell r="CO1244" t="str">
            <v>OLD</v>
          </cell>
        </row>
        <row r="1245">
          <cell r="D1245" t="str">
            <v>VMX3</v>
          </cell>
          <cell r="E1245" t="str">
            <v>DC</v>
          </cell>
          <cell r="F1245" t="str">
            <v>DC2</v>
          </cell>
          <cell r="G1245" t="str">
            <v>Rushita</v>
          </cell>
          <cell r="AM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>
            <v>0</v>
          </cell>
          <cell r="BB1245">
            <v>0</v>
          </cell>
          <cell r="BC1245">
            <v>0</v>
          </cell>
          <cell r="BD1245">
            <v>0</v>
          </cell>
          <cell r="BE1245">
            <v>0</v>
          </cell>
          <cell r="BF1245">
            <v>0</v>
          </cell>
          <cell r="BG1245">
            <v>0</v>
          </cell>
          <cell r="BH1245">
            <v>0</v>
          </cell>
          <cell r="BI1245">
            <v>0</v>
          </cell>
          <cell r="BJ1245">
            <v>0</v>
          </cell>
          <cell r="BK1245">
            <v>0</v>
          </cell>
          <cell r="BL1245">
            <v>0</v>
          </cell>
          <cell r="BM1245">
            <v>0</v>
          </cell>
          <cell r="BN1245">
            <v>0</v>
          </cell>
          <cell r="BO1245">
            <v>0</v>
          </cell>
          <cell r="BP1245">
            <v>0</v>
          </cell>
          <cell r="BQ1245">
            <v>0</v>
          </cell>
          <cell r="BR1245">
            <v>0</v>
          </cell>
          <cell r="BS1245">
            <v>0</v>
          </cell>
          <cell r="BT1245">
            <v>0</v>
          </cell>
          <cell r="BU1245">
            <v>0</v>
          </cell>
          <cell r="BV1245">
            <v>0</v>
          </cell>
          <cell r="BW1245">
            <v>0</v>
          </cell>
          <cell r="CB1245">
            <v>0</v>
          </cell>
          <cell r="CC1245">
            <v>0</v>
          </cell>
          <cell r="CD1245">
            <v>0</v>
          </cell>
          <cell r="CE1245">
            <v>0</v>
          </cell>
          <cell r="CF1245">
            <v>0</v>
          </cell>
          <cell r="CG1245">
            <v>0</v>
          </cell>
          <cell r="CH1245">
            <v>0</v>
          </cell>
          <cell r="CI1245">
            <v>0</v>
          </cell>
          <cell r="CK1245">
            <v>0</v>
          </cell>
          <cell r="CL1245">
            <v>0</v>
          </cell>
          <cell r="CM1245">
            <v>0</v>
          </cell>
          <cell r="CO1245" t="str">
            <v>OLD</v>
          </cell>
        </row>
        <row r="1246">
          <cell r="D1246" t="str">
            <v>WR-A109</v>
          </cell>
          <cell r="E1246" t="str">
            <v>DC</v>
          </cell>
          <cell r="F1246" t="str">
            <v>DC2</v>
          </cell>
          <cell r="G1246" t="str">
            <v>Rushita</v>
          </cell>
          <cell r="AM1246">
            <v>0</v>
          </cell>
          <cell r="AR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0</v>
          </cell>
          <cell r="AZ1246">
            <v>0</v>
          </cell>
          <cell r="BA1246">
            <v>0</v>
          </cell>
          <cell r="BB1246">
            <v>0</v>
          </cell>
          <cell r="BC1246">
            <v>0</v>
          </cell>
          <cell r="BD1246">
            <v>0</v>
          </cell>
          <cell r="BE1246">
            <v>0</v>
          </cell>
          <cell r="BF1246">
            <v>0</v>
          </cell>
          <cell r="BG1246">
            <v>0</v>
          </cell>
          <cell r="BH1246">
            <v>0</v>
          </cell>
          <cell r="BI1246">
            <v>0</v>
          </cell>
          <cell r="BJ1246">
            <v>0</v>
          </cell>
          <cell r="BK1246">
            <v>0</v>
          </cell>
          <cell r="BL1246">
            <v>0</v>
          </cell>
          <cell r="BM1246">
            <v>0</v>
          </cell>
          <cell r="BN1246">
            <v>0</v>
          </cell>
          <cell r="BO1246">
            <v>0</v>
          </cell>
          <cell r="BP1246">
            <v>0</v>
          </cell>
          <cell r="BQ1246">
            <v>0</v>
          </cell>
          <cell r="BR1246">
            <v>0</v>
          </cell>
          <cell r="BS1246">
            <v>0</v>
          </cell>
          <cell r="BT1246">
            <v>0</v>
          </cell>
          <cell r="BU1246">
            <v>0</v>
          </cell>
          <cell r="BV1246">
            <v>0</v>
          </cell>
          <cell r="BW1246">
            <v>0</v>
          </cell>
          <cell r="CB1246">
            <v>0</v>
          </cell>
          <cell r="CC1246">
            <v>0</v>
          </cell>
          <cell r="CD1246">
            <v>0</v>
          </cell>
          <cell r="CE1246">
            <v>0</v>
          </cell>
          <cell r="CF1246">
            <v>0</v>
          </cell>
          <cell r="CG1246">
            <v>0</v>
          </cell>
          <cell r="CH1246">
            <v>0</v>
          </cell>
          <cell r="CI1246">
            <v>0</v>
          </cell>
          <cell r="CK1246">
            <v>0</v>
          </cell>
          <cell r="CL1246">
            <v>0</v>
          </cell>
          <cell r="CM1246">
            <v>0</v>
          </cell>
          <cell r="CO1246" t="str">
            <v>OLD</v>
          </cell>
        </row>
        <row r="1247">
          <cell r="D1247" t="str">
            <v>WR-B103</v>
          </cell>
          <cell r="E1247" t="str">
            <v>DC</v>
          </cell>
          <cell r="F1247" t="str">
            <v>DC2</v>
          </cell>
          <cell r="G1247" t="str">
            <v>Rushita</v>
          </cell>
          <cell r="AM1247">
            <v>0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0</v>
          </cell>
          <cell r="AZ1247">
            <v>0</v>
          </cell>
          <cell r="BA1247">
            <v>0</v>
          </cell>
          <cell r="BB1247">
            <v>0</v>
          </cell>
          <cell r="BC1247">
            <v>0</v>
          </cell>
          <cell r="BD1247">
            <v>0</v>
          </cell>
          <cell r="BE1247">
            <v>0</v>
          </cell>
          <cell r="BF1247">
            <v>0</v>
          </cell>
          <cell r="BG1247">
            <v>0</v>
          </cell>
          <cell r="BH1247">
            <v>0</v>
          </cell>
          <cell r="BI1247">
            <v>0</v>
          </cell>
          <cell r="BJ1247">
            <v>0</v>
          </cell>
          <cell r="BK1247">
            <v>0</v>
          </cell>
          <cell r="BL1247">
            <v>0</v>
          </cell>
          <cell r="BM1247">
            <v>0</v>
          </cell>
          <cell r="BN1247">
            <v>0</v>
          </cell>
          <cell r="BO1247">
            <v>0</v>
          </cell>
          <cell r="BP1247">
            <v>0</v>
          </cell>
          <cell r="BQ1247">
            <v>0</v>
          </cell>
          <cell r="BR1247">
            <v>0</v>
          </cell>
          <cell r="BS1247">
            <v>0</v>
          </cell>
          <cell r="BT1247">
            <v>0</v>
          </cell>
          <cell r="BU1247">
            <v>0</v>
          </cell>
          <cell r="BV1247">
            <v>0</v>
          </cell>
          <cell r="BW1247">
            <v>0</v>
          </cell>
          <cell r="CB1247">
            <v>0</v>
          </cell>
          <cell r="CC1247">
            <v>0</v>
          </cell>
          <cell r="CD1247">
            <v>0</v>
          </cell>
          <cell r="CE1247">
            <v>0</v>
          </cell>
          <cell r="CF1247">
            <v>0</v>
          </cell>
          <cell r="CG1247">
            <v>0</v>
          </cell>
          <cell r="CH1247">
            <v>0</v>
          </cell>
          <cell r="CI1247">
            <v>0</v>
          </cell>
          <cell r="CK1247">
            <v>0</v>
          </cell>
          <cell r="CL1247">
            <v>0</v>
          </cell>
          <cell r="CM1247">
            <v>0</v>
          </cell>
          <cell r="CO1247" t="str">
            <v>OLD</v>
          </cell>
        </row>
        <row r="1248">
          <cell r="D1248" t="str">
            <v>WR-B203</v>
          </cell>
          <cell r="E1248" t="str">
            <v>DC</v>
          </cell>
          <cell r="F1248" t="str">
            <v>DC2</v>
          </cell>
          <cell r="G1248" t="str">
            <v>Rushita</v>
          </cell>
          <cell r="AM1248">
            <v>0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0</v>
          </cell>
          <cell r="AZ1248">
            <v>0</v>
          </cell>
          <cell r="BA1248">
            <v>0</v>
          </cell>
          <cell r="BB1248">
            <v>0</v>
          </cell>
          <cell r="BC1248">
            <v>0</v>
          </cell>
          <cell r="BD1248">
            <v>0</v>
          </cell>
          <cell r="BE1248">
            <v>0</v>
          </cell>
          <cell r="BF1248">
            <v>0</v>
          </cell>
          <cell r="BG1248">
            <v>0</v>
          </cell>
          <cell r="BH1248">
            <v>0</v>
          </cell>
          <cell r="BI1248">
            <v>0</v>
          </cell>
          <cell r="BJ1248">
            <v>0</v>
          </cell>
          <cell r="BK1248">
            <v>0</v>
          </cell>
          <cell r="BL1248">
            <v>0</v>
          </cell>
          <cell r="BM1248">
            <v>0</v>
          </cell>
          <cell r="BN1248">
            <v>0</v>
          </cell>
          <cell r="BO1248">
            <v>0</v>
          </cell>
          <cell r="BP1248">
            <v>0</v>
          </cell>
          <cell r="BQ1248">
            <v>0</v>
          </cell>
          <cell r="BR1248">
            <v>0</v>
          </cell>
          <cell r="BS1248">
            <v>0</v>
          </cell>
          <cell r="BT1248">
            <v>0</v>
          </cell>
          <cell r="BU1248">
            <v>0</v>
          </cell>
          <cell r="BV1248">
            <v>0</v>
          </cell>
          <cell r="BW1248">
            <v>0</v>
          </cell>
          <cell r="CB1248">
            <v>0</v>
          </cell>
          <cell r="CC1248">
            <v>0</v>
          </cell>
          <cell r="CD1248">
            <v>0</v>
          </cell>
          <cell r="CE1248">
            <v>0</v>
          </cell>
          <cell r="CF1248">
            <v>0</v>
          </cell>
          <cell r="CG1248">
            <v>0</v>
          </cell>
          <cell r="CH1248">
            <v>0</v>
          </cell>
          <cell r="CI1248">
            <v>0</v>
          </cell>
          <cell r="CK1248">
            <v>0</v>
          </cell>
          <cell r="CL1248">
            <v>0</v>
          </cell>
          <cell r="CM1248">
            <v>0</v>
          </cell>
          <cell r="CO1248" t="str">
            <v>OLD</v>
          </cell>
        </row>
        <row r="1249">
          <cell r="D1249" t="str">
            <v>WR-C103</v>
          </cell>
          <cell r="E1249" t="str">
            <v>DC</v>
          </cell>
          <cell r="F1249" t="str">
            <v>DC2</v>
          </cell>
          <cell r="G1249" t="str">
            <v>Rushita</v>
          </cell>
          <cell r="AM1249">
            <v>0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>
            <v>0</v>
          </cell>
          <cell r="BB1249">
            <v>0</v>
          </cell>
          <cell r="BC1249">
            <v>0</v>
          </cell>
          <cell r="BD1249">
            <v>0</v>
          </cell>
          <cell r="BE1249">
            <v>0</v>
          </cell>
          <cell r="BF1249">
            <v>0</v>
          </cell>
          <cell r="BG1249">
            <v>0</v>
          </cell>
          <cell r="BH1249">
            <v>0</v>
          </cell>
          <cell r="BI1249">
            <v>0</v>
          </cell>
          <cell r="BJ1249">
            <v>0</v>
          </cell>
          <cell r="BK1249">
            <v>0</v>
          </cell>
          <cell r="BL1249">
            <v>0</v>
          </cell>
          <cell r="BM1249">
            <v>0</v>
          </cell>
          <cell r="BN1249">
            <v>0</v>
          </cell>
          <cell r="BO1249">
            <v>0</v>
          </cell>
          <cell r="BP1249">
            <v>0</v>
          </cell>
          <cell r="BQ1249">
            <v>0</v>
          </cell>
          <cell r="BR1249">
            <v>0</v>
          </cell>
          <cell r="BS1249">
            <v>0</v>
          </cell>
          <cell r="BT1249">
            <v>0</v>
          </cell>
          <cell r="BU1249">
            <v>0</v>
          </cell>
          <cell r="BV1249">
            <v>0</v>
          </cell>
          <cell r="BW1249">
            <v>0</v>
          </cell>
          <cell r="CB1249">
            <v>0</v>
          </cell>
          <cell r="CC1249">
            <v>0</v>
          </cell>
          <cell r="CD1249">
            <v>0</v>
          </cell>
          <cell r="CE1249">
            <v>0</v>
          </cell>
          <cell r="CF1249">
            <v>0</v>
          </cell>
          <cell r="CG1249">
            <v>0</v>
          </cell>
          <cell r="CH1249">
            <v>0</v>
          </cell>
          <cell r="CI1249">
            <v>0</v>
          </cell>
          <cell r="CK1249">
            <v>0</v>
          </cell>
          <cell r="CL1249">
            <v>0</v>
          </cell>
          <cell r="CM1249">
            <v>0</v>
          </cell>
          <cell r="CO1249" t="str">
            <v>OLD</v>
          </cell>
        </row>
        <row r="1250">
          <cell r="D1250" t="str">
            <v>WR-C124</v>
          </cell>
          <cell r="E1250" t="str">
            <v>DC</v>
          </cell>
          <cell r="F1250" t="str">
            <v>DC2</v>
          </cell>
          <cell r="G1250" t="str">
            <v>Rushita</v>
          </cell>
          <cell r="AM1250">
            <v>0</v>
          </cell>
          <cell r="AR1250">
            <v>0</v>
          </cell>
          <cell r="AS1250">
            <v>0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0</v>
          </cell>
          <cell r="AZ1250">
            <v>0</v>
          </cell>
          <cell r="BA1250">
            <v>0</v>
          </cell>
          <cell r="BB1250">
            <v>0</v>
          </cell>
          <cell r="BC1250">
            <v>0</v>
          </cell>
          <cell r="BD1250">
            <v>0</v>
          </cell>
          <cell r="BE1250">
            <v>0</v>
          </cell>
          <cell r="BF1250">
            <v>0</v>
          </cell>
          <cell r="BG1250">
            <v>0</v>
          </cell>
          <cell r="BH1250">
            <v>0</v>
          </cell>
          <cell r="BI1250">
            <v>0</v>
          </cell>
          <cell r="BJ1250">
            <v>0</v>
          </cell>
          <cell r="BK1250">
            <v>0</v>
          </cell>
          <cell r="BL1250">
            <v>0</v>
          </cell>
          <cell r="BM1250">
            <v>0</v>
          </cell>
          <cell r="BN1250">
            <v>0</v>
          </cell>
          <cell r="BO1250">
            <v>0</v>
          </cell>
          <cell r="BP1250">
            <v>0</v>
          </cell>
          <cell r="BQ1250">
            <v>0</v>
          </cell>
          <cell r="BR1250">
            <v>0</v>
          </cell>
          <cell r="BS1250">
            <v>0</v>
          </cell>
          <cell r="BT1250">
            <v>0</v>
          </cell>
          <cell r="BU1250">
            <v>0</v>
          </cell>
          <cell r="BV1250">
            <v>0</v>
          </cell>
          <cell r="BW1250">
            <v>0</v>
          </cell>
          <cell r="CB1250">
            <v>0</v>
          </cell>
          <cell r="CC1250">
            <v>0</v>
          </cell>
          <cell r="CD1250">
            <v>0</v>
          </cell>
          <cell r="CE1250">
            <v>0</v>
          </cell>
          <cell r="CF1250">
            <v>0</v>
          </cell>
          <cell r="CG1250">
            <v>0</v>
          </cell>
          <cell r="CH1250">
            <v>0</v>
          </cell>
          <cell r="CI1250">
            <v>0</v>
          </cell>
          <cell r="CK1250">
            <v>0</v>
          </cell>
          <cell r="CL1250">
            <v>0</v>
          </cell>
          <cell r="CM1250">
            <v>0</v>
          </cell>
          <cell r="CO1250" t="str">
            <v>OLD</v>
          </cell>
        </row>
        <row r="1251">
          <cell r="D1251" t="str">
            <v>WR-C130</v>
          </cell>
          <cell r="E1251" t="str">
            <v>DC</v>
          </cell>
          <cell r="F1251" t="str">
            <v>DC2</v>
          </cell>
          <cell r="G1251" t="str">
            <v>Rushita</v>
          </cell>
          <cell r="AM1251">
            <v>0</v>
          </cell>
          <cell r="AR1251">
            <v>0</v>
          </cell>
          <cell r="AS1251">
            <v>0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  <cell r="AY1251">
            <v>0</v>
          </cell>
          <cell r="AZ1251">
            <v>0</v>
          </cell>
          <cell r="BA1251">
            <v>0</v>
          </cell>
          <cell r="BB1251">
            <v>0</v>
          </cell>
          <cell r="BC1251">
            <v>0</v>
          </cell>
          <cell r="BD1251">
            <v>0</v>
          </cell>
          <cell r="BE1251">
            <v>0</v>
          </cell>
          <cell r="BF1251">
            <v>0</v>
          </cell>
          <cell r="BG1251">
            <v>0</v>
          </cell>
          <cell r="BH1251">
            <v>0</v>
          </cell>
          <cell r="BI1251">
            <v>0</v>
          </cell>
          <cell r="BJ1251">
            <v>0</v>
          </cell>
          <cell r="BK1251">
            <v>0</v>
          </cell>
          <cell r="BL1251">
            <v>0</v>
          </cell>
          <cell r="BM1251">
            <v>0</v>
          </cell>
          <cell r="BN1251">
            <v>0</v>
          </cell>
          <cell r="BO1251">
            <v>0</v>
          </cell>
          <cell r="BP1251">
            <v>0</v>
          </cell>
          <cell r="BQ1251">
            <v>0</v>
          </cell>
          <cell r="BR1251">
            <v>0</v>
          </cell>
          <cell r="BS1251">
            <v>0</v>
          </cell>
          <cell r="BT1251">
            <v>0</v>
          </cell>
          <cell r="BU1251">
            <v>0</v>
          </cell>
          <cell r="BV1251">
            <v>0</v>
          </cell>
          <cell r="BW1251">
            <v>0</v>
          </cell>
          <cell r="CB1251">
            <v>0</v>
          </cell>
          <cell r="CC1251">
            <v>0</v>
          </cell>
          <cell r="CD1251">
            <v>0</v>
          </cell>
          <cell r="CE1251">
            <v>0</v>
          </cell>
          <cell r="CF1251">
            <v>0</v>
          </cell>
          <cell r="CG1251">
            <v>0</v>
          </cell>
          <cell r="CH1251">
            <v>0</v>
          </cell>
          <cell r="CI1251">
            <v>0</v>
          </cell>
          <cell r="CK1251">
            <v>0</v>
          </cell>
          <cell r="CL1251">
            <v>0</v>
          </cell>
          <cell r="CM1251">
            <v>0</v>
          </cell>
          <cell r="CO1251" t="str">
            <v>OLD</v>
          </cell>
        </row>
        <row r="1252">
          <cell r="D1252" t="str">
            <v>UFAB-02</v>
          </cell>
          <cell r="E1252" t="str">
            <v>DC</v>
          </cell>
          <cell r="F1252" t="str">
            <v>DC2</v>
          </cell>
          <cell r="G1252" t="str">
            <v>Rushita</v>
          </cell>
          <cell r="AM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>
            <v>0</v>
          </cell>
          <cell r="BB1252">
            <v>0</v>
          </cell>
          <cell r="BC1252">
            <v>0</v>
          </cell>
          <cell r="BD1252">
            <v>0</v>
          </cell>
          <cell r="BE1252">
            <v>0</v>
          </cell>
          <cell r="BF1252">
            <v>0</v>
          </cell>
          <cell r="BG1252">
            <v>0</v>
          </cell>
          <cell r="BH1252">
            <v>0</v>
          </cell>
          <cell r="BI1252">
            <v>0</v>
          </cell>
          <cell r="BJ1252">
            <v>0</v>
          </cell>
          <cell r="BK1252">
            <v>0</v>
          </cell>
          <cell r="BL1252">
            <v>0</v>
          </cell>
          <cell r="BM1252">
            <v>0</v>
          </cell>
          <cell r="BN1252">
            <v>0</v>
          </cell>
          <cell r="BO1252">
            <v>0</v>
          </cell>
          <cell r="BP1252">
            <v>0</v>
          </cell>
          <cell r="BQ1252">
            <v>0</v>
          </cell>
          <cell r="BR1252">
            <v>0</v>
          </cell>
          <cell r="BS1252">
            <v>0</v>
          </cell>
          <cell r="BT1252">
            <v>0</v>
          </cell>
          <cell r="BU1252">
            <v>0</v>
          </cell>
          <cell r="BV1252">
            <v>0</v>
          </cell>
          <cell r="BW1252">
            <v>0</v>
          </cell>
          <cell r="CB1252">
            <v>0</v>
          </cell>
          <cell r="CC1252">
            <v>0</v>
          </cell>
          <cell r="CD1252">
            <v>0</v>
          </cell>
          <cell r="CE1252">
            <v>0</v>
          </cell>
          <cell r="CF1252">
            <v>0</v>
          </cell>
          <cell r="CG1252">
            <v>0</v>
          </cell>
          <cell r="CH1252">
            <v>0</v>
          </cell>
          <cell r="CI1252">
            <v>0</v>
          </cell>
          <cell r="CK1252">
            <v>0</v>
          </cell>
          <cell r="CL1252">
            <v>0</v>
          </cell>
          <cell r="CM1252">
            <v>0</v>
          </cell>
          <cell r="CO1252" t="str">
            <v>OLD</v>
          </cell>
        </row>
        <row r="1253">
          <cell r="D1253" t="str">
            <v>UFAB-06</v>
          </cell>
          <cell r="E1253" t="str">
            <v>DC</v>
          </cell>
          <cell r="F1253" t="str">
            <v>DC2</v>
          </cell>
          <cell r="G1253" t="str">
            <v>Rushita</v>
          </cell>
          <cell r="AM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>
            <v>0</v>
          </cell>
          <cell r="BB1253">
            <v>0</v>
          </cell>
          <cell r="BC1253">
            <v>0</v>
          </cell>
          <cell r="BD1253">
            <v>0</v>
          </cell>
          <cell r="BE1253">
            <v>0</v>
          </cell>
          <cell r="BF1253">
            <v>0</v>
          </cell>
          <cell r="BG1253">
            <v>0</v>
          </cell>
          <cell r="BH1253">
            <v>0</v>
          </cell>
          <cell r="BI1253">
            <v>0</v>
          </cell>
          <cell r="BJ1253">
            <v>0</v>
          </cell>
          <cell r="BK1253">
            <v>0</v>
          </cell>
          <cell r="BL1253">
            <v>0</v>
          </cell>
          <cell r="BM1253">
            <v>0</v>
          </cell>
          <cell r="BN1253">
            <v>0</v>
          </cell>
          <cell r="BO1253">
            <v>0</v>
          </cell>
          <cell r="BP1253">
            <v>0</v>
          </cell>
          <cell r="BQ1253">
            <v>0</v>
          </cell>
          <cell r="BR1253">
            <v>0</v>
          </cell>
          <cell r="BS1253">
            <v>0</v>
          </cell>
          <cell r="BT1253">
            <v>0</v>
          </cell>
          <cell r="BU1253">
            <v>0</v>
          </cell>
          <cell r="BV1253">
            <v>0</v>
          </cell>
          <cell r="BW1253">
            <v>0</v>
          </cell>
          <cell r="CB1253">
            <v>0</v>
          </cell>
          <cell r="CC1253">
            <v>0</v>
          </cell>
          <cell r="CD1253">
            <v>0</v>
          </cell>
          <cell r="CE1253">
            <v>0</v>
          </cell>
          <cell r="CF1253">
            <v>0</v>
          </cell>
          <cell r="CG1253">
            <v>0</v>
          </cell>
          <cell r="CH1253">
            <v>0</v>
          </cell>
          <cell r="CI1253">
            <v>0</v>
          </cell>
          <cell r="CK1253">
            <v>0</v>
          </cell>
          <cell r="CL1253">
            <v>0</v>
          </cell>
          <cell r="CM1253">
            <v>0</v>
          </cell>
          <cell r="CO1253" t="str">
            <v>OLD</v>
          </cell>
        </row>
        <row r="1254">
          <cell r="D1254" t="str">
            <v>UFAB-07</v>
          </cell>
          <cell r="E1254" t="str">
            <v>DC</v>
          </cell>
          <cell r="F1254" t="str">
            <v>DC2</v>
          </cell>
          <cell r="G1254" t="str">
            <v>Rushita</v>
          </cell>
          <cell r="AM1254">
            <v>0</v>
          </cell>
          <cell r="AR1254">
            <v>0</v>
          </cell>
          <cell r="AS1254">
            <v>0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  <cell r="AY1254">
            <v>0</v>
          </cell>
          <cell r="AZ1254">
            <v>0</v>
          </cell>
          <cell r="BA1254">
            <v>0</v>
          </cell>
          <cell r="BB1254">
            <v>0</v>
          </cell>
          <cell r="BC1254">
            <v>0</v>
          </cell>
          <cell r="BD1254">
            <v>0</v>
          </cell>
          <cell r="BE1254">
            <v>0</v>
          </cell>
          <cell r="BF1254">
            <v>0</v>
          </cell>
          <cell r="BG1254">
            <v>0</v>
          </cell>
          <cell r="BH1254">
            <v>0</v>
          </cell>
          <cell r="BI1254">
            <v>0</v>
          </cell>
          <cell r="BJ1254">
            <v>0</v>
          </cell>
          <cell r="BK1254">
            <v>0</v>
          </cell>
          <cell r="BL1254">
            <v>0</v>
          </cell>
          <cell r="BM1254">
            <v>0</v>
          </cell>
          <cell r="BN1254">
            <v>0</v>
          </cell>
          <cell r="BO1254">
            <v>0</v>
          </cell>
          <cell r="BP1254">
            <v>0</v>
          </cell>
          <cell r="BQ1254">
            <v>0</v>
          </cell>
          <cell r="BR1254">
            <v>0</v>
          </cell>
          <cell r="BS1254">
            <v>0</v>
          </cell>
          <cell r="BT1254">
            <v>0</v>
          </cell>
          <cell r="BU1254">
            <v>0</v>
          </cell>
          <cell r="BV1254">
            <v>0</v>
          </cell>
          <cell r="BW1254">
            <v>0</v>
          </cell>
          <cell r="CB1254">
            <v>0</v>
          </cell>
          <cell r="CC1254">
            <v>0</v>
          </cell>
          <cell r="CD1254">
            <v>0</v>
          </cell>
          <cell r="CE1254">
            <v>0</v>
          </cell>
          <cell r="CF1254">
            <v>0</v>
          </cell>
          <cell r="CG1254">
            <v>0</v>
          </cell>
          <cell r="CH1254">
            <v>0</v>
          </cell>
          <cell r="CI1254">
            <v>0</v>
          </cell>
          <cell r="CK1254">
            <v>0</v>
          </cell>
          <cell r="CL1254">
            <v>0</v>
          </cell>
          <cell r="CM1254">
            <v>0</v>
          </cell>
          <cell r="CO1254" t="str">
            <v>OLD</v>
          </cell>
        </row>
        <row r="1255">
          <cell r="D1255" t="str">
            <v>UFAB-08</v>
          </cell>
          <cell r="E1255" t="str">
            <v>DC</v>
          </cell>
          <cell r="F1255" t="str">
            <v>DC2</v>
          </cell>
          <cell r="G1255" t="str">
            <v>Rushita</v>
          </cell>
          <cell r="AM1255">
            <v>0</v>
          </cell>
          <cell r="AR1255">
            <v>0</v>
          </cell>
          <cell r="AS1255">
            <v>0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0</v>
          </cell>
          <cell r="AZ1255">
            <v>0</v>
          </cell>
          <cell r="BA1255">
            <v>0</v>
          </cell>
          <cell r="BB1255">
            <v>0</v>
          </cell>
          <cell r="BC1255">
            <v>0</v>
          </cell>
          <cell r="BD1255">
            <v>0</v>
          </cell>
          <cell r="BE1255">
            <v>0</v>
          </cell>
          <cell r="BF1255">
            <v>0</v>
          </cell>
          <cell r="BG1255">
            <v>0</v>
          </cell>
          <cell r="BH1255">
            <v>0</v>
          </cell>
          <cell r="BI1255">
            <v>0</v>
          </cell>
          <cell r="BJ1255">
            <v>0</v>
          </cell>
          <cell r="BK1255">
            <v>0</v>
          </cell>
          <cell r="BL1255">
            <v>0</v>
          </cell>
          <cell r="BM1255">
            <v>0</v>
          </cell>
          <cell r="BN1255">
            <v>0</v>
          </cell>
          <cell r="BO1255">
            <v>0</v>
          </cell>
          <cell r="BP1255">
            <v>0</v>
          </cell>
          <cell r="BQ1255">
            <v>0</v>
          </cell>
          <cell r="BR1255">
            <v>0</v>
          </cell>
          <cell r="BS1255">
            <v>0</v>
          </cell>
          <cell r="BT1255">
            <v>0</v>
          </cell>
          <cell r="BU1255">
            <v>0</v>
          </cell>
          <cell r="BV1255">
            <v>0</v>
          </cell>
          <cell r="BW1255">
            <v>0</v>
          </cell>
          <cell r="CB1255">
            <v>0</v>
          </cell>
          <cell r="CC1255">
            <v>0</v>
          </cell>
          <cell r="CD1255">
            <v>0</v>
          </cell>
          <cell r="CE1255">
            <v>0</v>
          </cell>
          <cell r="CF1255">
            <v>0</v>
          </cell>
          <cell r="CG1255">
            <v>0</v>
          </cell>
          <cell r="CH1255">
            <v>0</v>
          </cell>
          <cell r="CI1255">
            <v>0</v>
          </cell>
          <cell r="CK1255">
            <v>0</v>
          </cell>
          <cell r="CL1255">
            <v>0</v>
          </cell>
          <cell r="CM1255">
            <v>0</v>
          </cell>
          <cell r="CO1255" t="str">
            <v>OLD</v>
          </cell>
        </row>
        <row r="1256">
          <cell r="D1256" t="str">
            <v>UFAB-08B</v>
          </cell>
          <cell r="E1256" t="str">
            <v>DC</v>
          </cell>
          <cell r="F1256" t="str">
            <v>DC2</v>
          </cell>
          <cell r="G1256" t="str">
            <v>Rushita</v>
          </cell>
          <cell r="AM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>
            <v>0</v>
          </cell>
          <cell r="BB1256">
            <v>0</v>
          </cell>
          <cell r="BC1256">
            <v>0</v>
          </cell>
          <cell r="BD1256">
            <v>0</v>
          </cell>
          <cell r="BE1256">
            <v>0</v>
          </cell>
          <cell r="BF1256">
            <v>0</v>
          </cell>
          <cell r="BG1256">
            <v>0</v>
          </cell>
          <cell r="BH1256">
            <v>0</v>
          </cell>
          <cell r="BI1256">
            <v>0</v>
          </cell>
          <cell r="BJ1256">
            <v>0</v>
          </cell>
          <cell r="BK1256">
            <v>0</v>
          </cell>
          <cell r="BL1256">
            <v>0</v>
          </cell>
          <cell r="BM1256">
            <v>0</v>
          </cell>
          <cell r="BN1256">
            <v>0</v>
          </cell>
          <cell r="BO1256">
            <v>0</v>
          </cell>
          <cell r="BP1256">
            <v>0</v>
          </cell>
          <cell r="BQ1256">
            <v>0</v>
          </cell>
          <cell r="BR1256">
            <v>0</v>
          </cell>
          <cell r="BS1256">
            <v>0</v>
          </cell>
          <cell r="BT1256">
            <v>0</v>
          </cell>
          <cell r="BU1256">
            <v>0</v>
          </cell>
          <cell r="BV1256">
            <v>0</v>
          </cell>
          <cell r="BW1256">
            <v>0</v>
          </cell>
          <cell r="CB1256">
            <v>0</v>
          </cell>
          <cell r="CC1256">
            <v>0</v>
          </cell>
          <cell r="CD1256">
            <v>0</v>
          </cell>
          <cell r="CE1256">
            <v>0</v>
          </cell>
          <cell r="CF1256">
            <v>0</v>
          </cell>
          <cell r="CG1256">
            <v>0</v>
          </cell>
          <cell r="CH1256">
            <v>0</v>
          </cell>
          <cell r="CI1256">
            <v>0</v>
          </cell>
          <cell r="CK1256">
            <v>0</v>
          </cell>
          <cell r="CL1256">
            <v>0</v>
          </cell>
          <cell r="CM1256">
            <v>0</v>
          </cell>
          <cell r="CO1256" t="str">
            <v>OLD</v>
          </cell>
        </row>
        <row r="1257">
          <cell r="D1257" t="str">
            <v>UFAB-09</v>
          </cell>
          <cell r="E1257" t="str">
            <v>DC</v>
          </cell>
          <cell r="F1257" t="str">
            <v>DC2</v>
          </cell>
          <cell r="G1257" t="str">
            <v>Rushita</v>
          </cell>
          <cell r="AM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>
            <v>0</v>
          </cell>
          <cell r="BB1257">
            <v>0</v>
          </cell>
          <cell r="BC1257">
            <v>0</v>
          </cell>
          <cell r="BD1257">
            <v>0</v>
          </cell>
          <cell r="BE1257">
            <v>0</v>
          </cell>
          <cell r="BF1257">
            <v>0</v>
          </cell>
          <cell r="BG1257">
            <v>0</v>
          </cell>
          <cell r="BH1257">
            <v>0</v>
          </cell>
          <cell r="BI1257">
            <v>0</v>
          </cell>
          <cell r="BJ1257">
            <v>0</v>
          </cell>
          <cell r="BK1257">
            <v>0</v>
          </cell>
          <cell r="BL1257">
            <v>0</v>
          </cell>
          <cell r="BM1257">
            <v>0</v>
          </cell>
          <cell r="BN1257">
            <v>0</v>
          </cell>
          <cell r="BO1257">
            <v>0</v>
          </cell>
          <cell r="BP1257">
            <v>0</v>
          </cell>
          <cell r="BQ1257">
            <v>0</v>
          </cell>
          <cell r="BR1257">
            <v>0</v>
          </cell>
          <cell r="BS1257">
            <v>0</v>
          </cell>
          <cell r="BT1257">
            <v>0</v>
          </cell>
          <cell r="BU1257">
            <v>0</v>
          </cell>
          <cell r="BV1257">
            <v>0</v>
          </cell>
          <cell r="BW1257">
            <v>0</v>
          </cell>
          <cell r="CB1257">
            <v>0</v>
          </cell>
          <cell r="CC1257">
            <v>0</v>
          </cell>
          <cell r="CD1257">
            <v>0</v>
          </cell>
          <cell r="CE1257">
            <v>0</v>
          </cell>
          <cell r="CF1257">
            <v>0</v>
          </cell>
          <cell r="CG1257">
            <v>0</v>
          </cell>
          <cell r="CH1257">
            <v>0</v>
          </cell>
          <cell r="CI1257">
            <v>0</v>
          </cell>
          <cell r="CK1257">
            <v>0</v>
          </cell>
          <cell r="CL1257">
            <v>0</v>
          </cell>
          <cell r="CM1257">
            <v>0</v>
          </cell>
          <cell r="CO1257" t="str">
            <v>OLD</v>
          </cell>
        </row>
        <row r="1258">
          <cell r="D1258" t="str">
            <v>UFAB-10</v>
          </cell>
          <cell r="E1258" t="str">
            <v>DC</v>
          </cell>
          <cell r="F1258" t="str">
            <v>DC2</v>
          </cell>
          <cell r="G1258" t="str">
            <v>Rushita</v>
          </cell>
          <cell r="AM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>
            <v>0</v>
          </cell>
          <cell r="BB1258">
            <v>0</v>
          </cell>
          <cell r="BC1258">
            <v>0</v>
          </cell>
          <cell r="BD1258">
            <v>0</v>
          </cell>
          <cell r="BE1258">
            <v>0</v>
          </cell>
          <cell r="BF1258">
            <v>0</v>
          </cell>
          <cell r="BG1258">
            <v>0</v>
          </cell>
          <cell r="BH1258">
            <v>0</v>
          </cell>
          <cell r="BI1258">
            <v>0</v>
          </cell>
          <cell r="BJ1258">
            <v>0</v>
          </cell>
          <cell r="BK1258">
            <v>0</v>
          </cell>
          <cell r="BL1258">
            <v>0</v>
          </cell>
          <cell r="BM1258">
            <v>0</v>
          </cell>
          <cell r="BN1258">
            <v>0</v>
          </cell>
          <cell r="BO1258">
            <v>0</v>
          </cell>
          <cell r="BP1258">
            <v>0</v>
          </cell>
          <cell r="BQ1258">
            <v>0</v>
          </cell>
          <cell r="BR1258">
            <v>0</v>
          </cell>
          <cell r="BS1258">
            <v>0</v>
          </cell>
          <cell r="BT1258">
            <v>0</v>
          </cell>
          <cell r="BU1258">
            <v>0</v>
          </cell>
          <cell r="BV1258">
            <v>0</v>
          </cell>
          <cell r="BW1258">
            <v>0</v>
          </cell>
          <cell r="CB1258">
            <v>0</v>
          </cell>
          <cell r="CC1258">
            <v>0</v>
          </cell>
          <cell r="CD1258">
            <v>0</v>
          </cell>
          <cell r="CE1258">
            <v>0</v>
          </cell>
          <cell r="CF1258">
            <v>0</v>
          </cell>
          <cell r="CG1258">
            <v>0</v>
          </cell>
          <cell r="CH1258">
            <v>0</v>
          </cell>
          <cell r="CI1258">
            <v>0</v>
          </cell>
          <cell r="CK1258">
            <v>0</v>
          </cell>
          <cell r="CL1258">
            <v>0</v>
          </cell>
          <cell r="CM1258">
            <v>0</v>
          </cell>
          <cell r="CO1258" t="str">
            <v>OLD</v>
          </cell>
        </row>
        <row r="1259">
          <cell r="D1259" t="str">
            <v>UFAB-100</v>
          </cell>
          <cell r="E1259" t="str">
            <v>DC</v>
          </cell>
          <cell r="F1259" t="str">
            <v>DC2</v>
          </cell>
          <cell r="G1259" t="str">
            <v>Rushita</v>
          </cell>
          <cell r="AM1259">
            <v>0</v>
          </cell>
          <cell r="AR1259">
            <v>0</v>
          </cell>
          <cell r="AS1259">
            <v>0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0</v>
          </cell>
          <cell r="AZ1259">
            <v>0</v>
          </cell>
          <cell r="BA1259">
            <v>0</v>
          </cell>
          <cell r="BB1259">
            <v>0</v>
          </cell>
          <cell r="BC1259">
            <v>0</v>
          </cell>
          <cell r="BD1259">
            <v>0</v>
          </cell>
          <cell r="BE1259">
            <v>0</v>
          </cell>
          <cell r="BF1259">
            <v>0</v>
          </cell>
          <cell r="BG1259">
            <v>0</v>
          </cell>
          <cell r="BH1259">
            <v>0</v>
          </cell>
          <cell r="BI1259">
            <v>0</v>
          </cell>
          <cell r="BJ1259">
            <v>0</v>
          </cell>
          <cell r="BK1259">
            <v>0</v>
          </cell>
          <cell r="BL1259">
            <v>0</v>
          </cell>
          <cell r="BM1259">
            <v>0</v>
          </cell>
          <cell r="BN1259">
            <v>0</v>
          </cell>
          <cell r="BO1259">
            <v>0</v>
          </cell>
          <cell r="BP1259">
            <v>0</v>
          </cell>
          <cell r="BQ1259">
            <v>0</v>
          </cell>
          <cell r="BR1259">
            <v>0</v>
          </cell>
          <cell r="BS1259">
            <v>0</v>
          </cell>
          <cell r="BT1259">
            <v>0</v>
          </cell>
          <cell r="BU1259">
            <v>0</v>
          </cell>
          <cell r="BV1259">
            <v>0</v>
          </cell>
          <cell r="BW1259">
            <v>0</v>
          </cell>
          <cell r="CB1259">
            <v>0</v>
          </cell>
          <cell r="CC1259">
            <v>0</v>
          </cell>
          <cell r="CD1259">
            <v>0</v>
          </cell>
          <cell r="CE1259">
            <v>0</v>
          </cell>
          <cell r="CF1259">
            <v>0</v>
          </cell>
          <cell r="CG1259">
            <v>0</v>
          </cell>
          <cell r="CH1259">
            <v>0</v>
          </cell>
          <cell r="CI1259">
            <v>0</v>
          </cell>
          <cell r="CK1259">
            <v>0</v>
          </cell>
          <cell r="CL1259">
            <v>0</v>
          </cell>
          <cell r="CM1259">
            <v>0</v>
          </cell>
          <cell r="CO1259" t="str">
            <v>OLD</v>
          </cell>
        </row>
        <row r="1260">
          <cell r="D1260" t="str">
            <v>UFAB-11</v>
          </cell>
          <cell r="E1260" t="str">
            <v>DC</v>
          </cell>
          <cell r="F1260" t="str">
            <v>DC2</v>
          </cell>
          <cell r="G1260" t="str">
            <v>Rushita</v>
          </cell>
          <cell r="AM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>
            <v>0</v>
          </cell>
          <cell r="BB1260">
            <v>0</v>
          </cell>
          <cell r="BC1260">
            <v>0</v>
          </cell>
          <cell r="BD1260">
            <v>0</v>
          </cell>
          <cell r="BE1260">
            <v>0</v>
          </cell>
          <cell r="BF1260">
            <v>0</v>
          </cell>
          <cell r="BG1260">
            <v>0</v>
          </cell>
          <cell r="BH1260">
            <v>0</v>
          </cell>
          <cell r="BI1260">
            <v>0</v>
          </cell>
          <cell r="BJ1260">
            <v>0</v>
          </cell>
          <cell r="BK1260">
            <v>0</v>
          </cell>
          <cell r="BL1260">
            <v>0</v>
          </cell>
          <cell r="BM1260">
            <v>0</v>
          </cell>
          <cell r="BN1260">
            <v>0</v>
          </cell>
          <cell r="BO1260">
            <v>0</v>
          </cell>
          <cell r="BP1260">
            <v>0</v>
          </cell>
          <cell r="BQ1260">
            <v>0</v>
          </cell>
          <cell r="BR1260">
            <v>0</v>
          </cell>
          <cell r="BS1260">
            <v>0</v>
          </cell>
          <cell r="BT1260">
            <v>0</v>
          </cell>
          <cell r="BU1260">
            <v>0</v>
          </cell>
          <cell r="BV1260">
            <v>0</v>
          </cell>
          <cell r="BW1260">
            <v>0</v>
          </cell>
          <cell r="CB1260">
            <v>0</v>
          </cell>
          <cell r="CC1260">
            <v>0</v>
          </cell>
          <cell r="CD1260">
            <v>0</v>
          </cell>
          <cell r="CE1260">
            <v>0</v>
          </cell>
          <cell r="CF1260">
            <v>0</v>
          </cell>
          <cell r="CG1260">
            <v>0</v>
          </cell>
          <cell r="CH1260">
            <v>0</v>
          </cell>
          <cell r="CI1260">
            <v>0</v>
          </cell>
          <cell r="CK1260">
            <v>0</v>
          </cell>
          <cell r="CL1260">
            <v>0</v>
          </cell>
          <cell r="CM1260">
            <v>0</v>
          </cell>
          <cell r="CO1260" t="str">
            <v>OLD</v>
          </cell>
        </row>
        <row r="1261">
          <cell r="D1261" t="str">
            <v>UFAB-111</v>
          </cell>
          <cell r="E1261" t="str">
            <v>DC</v>
          </cell>
          <cell r="F1261" t="str">
            <v>DC2</v>
          </cell>
          <cell r="G1261" t="str">
            <v>Rushita</v>
          </cell>
          <cell r="AM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>
            <v>0</v>
          </cell>
          <cell r="BB1261">
            <v>0</v>
          </cell>
          <cell r="BC1261">
            <v>0</v>
          </cell>
          <cell r="BD1261">
            <v>0</v>
          </cell>
          <cell r="BE1261">
            <v>0</v>
          </cell>
          <cell r="BF1261">
            <v>0</v>
          </cell>
          <cell r="BG1261">
            <v>0</v>
          </cell>
          <cell r="BH1261">
            <v>0</v>
          </cell>
          <cell r="BI1261">
            <v>0</v>
          </cell>
          <cell r="BJ1261">
            <v>0</v>
          </cell>
          <cell r="BK1261">
            <v>0</v>
          </cell>
          <cell r="BL1261">
            <v>0</v>
          </cell>
          <cell r="BM1261">
            <v>0</v>
          </cell>
          <cell r="BN1261">
            <v>0</v>
          </cell>
          <cell r="BO1261">
            <v>0</v>
          </cell>
          <cell r="BP1261">
            <v>0</v>
          </cell>
          <cell r="BQ1261">
            <v>0</v>
          </cell>
          <cell r="BR1261">
            <v>0</v>
          </cell>
          <cell r="BS1261">
            <v>0</v>
          </cell>
          <cell r="BT1261">
            <v>0</v>
          </cell>
          <cell r="BU1261">
            <v>0</v>
          </cell>
          <cell r="BV1261">
            <v>0</v>
          </cell>
          <cell r="BW1261">
            <v>0</v>
          </cell>
          <cell r="CB1261">
            <v>0</v>
          </cell>
          <cell r="CC1261">
            <v>0</v>
          </cell>
          <cell r="CD1261">
            <v>0</v>
          </cell>
          <cell r="CE1261">
            <v>0</v>
          </cell>
          <cell r="CF1261">
            <v>0</v>
          </cell>
          <cell r="CG1261">
            <v>0</v>
          </cell>
          <cell r="CH1261">
            <v>0</v>
          </cell>
          <cell r="CI1261">
            <v>0</v>
          </cell>
          <cell r="CK1261">
            <v>0</v>
          </cell>
          <cell r="CL1261">
            <v>0</v>
          </cell>
          <cell r="CM1261">
            <v>0</v>
          </cell>
          <cell r="CO1261" t="str">
            <v>OLD</v>
          </cell>
        </row>
        <row r="1262">
          <cell r="D1262" t="str">
            <v>UFAB-112</v>
          </cell>
          <cell r="E1262" t="str">
            <v>DC</v>
          </cell>
          <cell r="F1262" t="str">
            <v>DC2</v>
          </cell>
          <cell r="G1262" t="str">
            <v>Rushita</v>
          </cell>
          <cell r="AM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>
            <v>0</v>
          </cell>
          <cell r="BB1262">
            <v>0</v>
          </cell>
          <cell r="BC1262">
            <v>0</v>
          </cell>
          <cell r="BD1262">
            <v>0</v>
          </cell>
          <cell r="BE1262">
            <v>0</v>
          </cell>
          <cell r="BF1262">
            <v>0</v>
          </cell>
          <cell r="BG1262">
            <v>0</v>
          </cell>
          <cell r="BH1262">
            <v>0</v>
          </cell>
          <cell r="BI1262">
            <v>0</v>
          </cell>
          <cell r="BJ1262">
            <v>0</v>
          </cell>
          <cell r="BK1262">
            <v>0</v>
          </cell>
          <cell r="BL1262">
            <v>0</v>
          </cell>
          <cell r="BM1262">
            <v>0</v>
          </cell>
          <cell r="BN1262">
            <v>0</v>
          </cell>
          <cell r="BO1262">
            <v>0</v>
          </cell>
          <cell r="BP1262">
            <v>0</v>
          </cell>
          <cell r="BQ1262">
            <v>0</v>
          </cell>
          <cell r="BR1262">
            <v>0</v>
          </cell>
          <cell r="BS1262">
            <v>0</v>
          </cell>
          <cell r="BT1262">
            <v>0</v>
          </cell>
          <cell r="BU1262">
            <v>0</v>
          </cell>
          <cell r="BV1262">
            <v>0</v>
          </cell>
          <cell r="BW1262">
            <v>0</v>
          </cell>
          <cell r="CB1262">
            <v>0</v>
          </cell>
          <cell r="CC1262">
            <v>0</v>
          </cell>
          <cell r="CD1262">
            <v>0</v>
          </cell>
          <cell r="CE1262">
            <v>0</v>
          </cell>
          <cell r="CF1262">
            <v>0</v>
          </cell>
          <cell r="CG1262">
            <v>0</v>
          </cell>
          <cell r="CH1262">
            <v>0</v>
          </cell>
          <cell r="CI1262">
            <v>0</v>
          </cell>
          <cell r="CK1262">
            <v>0</v>
          </cell>
          <cell r="CL1262">
            <v>0</v>
          </cell>
          <cell r="CM1262">
            <v>0</v>
          </cell>
          <cell r="CO1262" t="str">
            <v>OLD</v>
          </cell>
        </row>
        <row r="1263">
          <cell r="D1263" t="str">
            <v>UFAB-12</v>
          </cell>
          <cell r="E1263" t="str">
            <v>DC</v>
          </cell>
          <cell r="F1263" t="str">
            <v>DC2</v>
          </cell>
          <cell r="G1263" t="str">
            <v>Rushita</v>
          </cell>
          <cell r="AM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>
            <v>0</v>
          </cell>
          <cell r="BB1263">
            <v>0</v>
          </cell>
          <cell r="BC1263">
            <v>0</v>
          </cell>
          <cell r="BD1263">
            <v>0</v>
          </cell>
          <cell r="BE1263">
            <v>0</v>
          </cell>
          <cell r="BF1263">
            <v>0</v>
          </cell>
          <cell r="BG1263">
            <v>0</v>
          </cell>
          <cell r="BH1263">
            <v>0</v>
          </cell>
          <cell r="BI1263">
            <v>0</v>
          </cell>
          <cell r="BJ1263">
            <v>0</v>
          </cell>
          <cell r="BK1263">
            <v>0</v>
          </cell>
          <cell r="BL1263">
            <v>0</v>
          </cell>
          <cell r="BM1263">
            <v>0</v>
          </cell>
          <cell r="BN1263">
            <v>0</v>
          </cell>
          <cell r="BO1263">
            <v>0</v>
          </cell>
          <cell r="BP1263">
            <v>0</v>
          </cell>
          <cell r="BQ1263">
            <v>0</v>
          </cell>
          <cell r="BR1263">
            <v>0</v>
          </cell>
          <cell r="BS1263">
            <v>0</v>
          </cell>
          <cell r="BT1263">
            <v>0</v>
          </cell>
          <cell r="BU1263">
            <v>0</v>
          </cell>
          <cell r="BV1263">
            <v>0</v>
          </cell>
          <cell r="BW1263">
            <v>0</v>
          </cell>
          <cell r="CB1263">
            <v>0</v>
          </cell>
          <cell r="CC1263">
            <v>0</v>
          </cell>
          <cell r="CD1263">
            <v>0</v>
          </cell>
          <cell r="CE1263">
            <v>0</v>
          </cell>
          <cell r="CF1263">
            <v>0</v>
          </cell>
          <cell r="CG1263">
            <v>0</v>
          </cell>
          <cell r="CH1263">
            <v>0</v>
          </cell>
          <cell r="CI1263">
            <v>0</v>
          </cell>
          <cell r="CK1263">
            <v>0</v>
          </cell>
          <cell r="CL1263">
            <v>0</v>
          </cell>
          <cell r="CM1263">
            <v>0</v>
          </cell>
          <cell r="CO1263" t="str">
            <v>OLD</v>
          </cell>
        </row>
        <row r="1264">
          <cell r="D1264" t="str">
            <v>UFAB-13</v>
          </cell>
          <cell r="E1264" t="str">
            <v>DC</v>
          </cell>
          <cell r="F1264" t="str">
            <v>DC2</v>
          </cell>
          <cell r="G1264" t="str">
            <v>Rushita</v>
          </cell>
          <cell r="AM1264">
            <v>0</v>
          </cell>
          <cell r="AR1264">
            <v>0</v>
          </cell>
          <cell r="AS1264">
            <v>0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0</v>
          </cell>
          <cell r="AZ1264">
            <v>0</v>
          </cell>
          <cell r="BA1264">
            <v>0</v>
          </cell>
          <cell r="BB1264">
            <v>0</v>
          </cell>
          <cell r="BC1264">
            <v>0</v>
          </cell>
          <cell r="BD1264">
            <v>0</v>
          </cell>
          <cell r="BE1264">
            <v>0</v>
          </cell>
          <cell r="BF1264">
            <v>0</v>
          </cell>
          <cell r="BG1264">
            <v>0</v>
          </cell>
          <cell r="BH1264">
            <v>0</v>
          </cell>
          <cell r="BI1264">
            <v>0</v>
          </cell>
          <cell r="BJ1264">
            <v>0</v>
          </cell>
          <cell r="BK1264">
            <v>0</v>
          </cell>
          <cell r="BL1264">
            <v>0</v>
          </cell>
          <cell r="BM1264">
            <v>0</v>
          </cell>
          <cell r="BN1264">
            <v>0</v>
          </cell>
          <cell r="BO1264">
            <v>0</v>
          </cell>
          <cell r="BP1264">
            <v>0</v>
          </cell>
          <cell r="BQ1264">
            <v>0</v>
          </cell>
          <cell r="BR1264">
            <v>0</v>
          </cell>
          <cell r="BS1264">
            <v>0</v>
          </cell>
          <cell r="BT1264">
            <v>0</v>
          </cell>
          <cell r="BU1264">
            <v>0</v>
          </cell>
          <cell r="BV1264">
            <v>0</v>
          </cell>
          <cell r="BW1264">
            <v>0</v>
          </cell>
          <cell r="CB1264">
            <v>0</v>
          </cell>
          <cell r="CC1264">
            <v>0</v>
          </cell>
          <cell r="CD1264">
            <v>0</v>
          </cell>
          <cell r="CE1264">
            <v>0</v>
          </cell>
          <cell r="CF1264">
            <v>0</v>
          </cell>
          <cell r="CG1264">
            <v>0</v>
          </cell>
          <cell r="CH1264">
            <v>0</v>
          </cell>
          <cell r="CI1264">
            <v>0</v>
          </cell>
          <cell r="CK1264">
            <v>0</v>
          </cell>
          <cell r="CL1264">
            <v>0</v>
          </cell>
          <cell r="CM1264">
            <v>0</v>
          </cell>
          <cell r="CO1264" t="str">
            <v>OLD</v>
          </cell>
        </row>
        <row r="1265">
          <cell r="D1265" t="str">
            <v>UFAB-14</v>
          </cell>
          <cell r="E1265" t="str">
            <v>DC</v>
          </cell>
          <cell r="F1265" t="str">
            <v>DC2</v>
          </cell>
          <cell r="G1265" t="str">
            <v>Rushita</v>
          </cell>
          <cell r="AM1265">
            <v>0</v>
          </cell>
          <cell r="AR1265">
            <v>0</v>
          </cell>
          <cell r="AS1265">
            <v>0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0</v>
          </cell>
          <cell r="AZ1265">
            <v>0</v>
          </cell>
          <cell r="BA1265">
            <v>0</v>
          </cell>
          <cell r="BB1265">
            <v>0</v>
          </cell>
          <cell r="BC1265">
            <v>0</v>
          </cell>
          <cell r="BD1265">
            <v>0</v>
          </cell>
          <cell r="BE1265">
            <v>0</v>
          </cell>
          <cell r="BF1265">
            <v>0</v>
          </cell>
          <cell r="BG1265">
            <v>0</v>
          </cell>
          <cell r="BH1265">
            <v>0</v>
          </cell>
          <cell r="BI1265">
            <v>0</v>
          </cell>
          <cell r="BJ1265">
            <v>0</v>
          </cell>
          <cell r="BK1265">
            <v>0</v>
          </cell>
          <cell r="BL1265">
            <v>0</v>
          </cell>
          <cell r="BM1265">
            <v>0</v>
          </cell>
          <cell r="BN1265">
            <v>0</v>
          </cell>
          <cell r="BO1265">
            <v>0</v>
          </cell>
          <cell r="BP1265">
            <v>0</v>
          </cell>
          <cell r="BQ1265">
            <v>0</v>
          </cell>
          <cell r="BR1265">
            <v>0</v>
          </cell>
          <cell r="BS1265">
            <v>0</v>
          </cell>
          <cell r="BT1265">
            <v>0</v>
          </cell>
          <cell r="BU1265">
            <v>0</v>
          </cell>
          <cell r="BV1265">
            <v>0</v>
          </cell>
          <cell r="BW1265">
            <v>0</v>
          </cell>
          <cell r="CB1265">
            <v>0</v>
          </cell>
          <cell r="CC1265">
            <v>0</v>
          </cell>
          <cell r="CD1265">
            <v>0</v>
          </cell>
          <cell r="CE1265">
            <v>0</v>
          </cell>
          <cell r="CF1265">
            <v>0</v>
          </cell>
          <cell r="CG1265">
            <v>0</v>
          </cell>
          <cell r="CH1265">
            <v>0</v>
          </cell>
          <cell r="CI1265">
            <v>0</v>
          </cell>
          <cell r="CK1265">
            <v>0</v>
          </cell>
          <cell r="CL1265">
            <v>0</v>
          </cell>
          <cell r="CM1265">
            <v>0</v>
          </cell>
          <cell r="CO1265" t="str">
            <v>OLD</v>
          </cell>
        </row>
        <row r="1266">
          <cell r="D1266" t="str">
            <v>UFAB-143</v>
          </cell>
          <cell r="E1266" t="str">
            <v>DC</v>
          </cell>
          <cell r="F1266" t="str">
            <v>DC2</v>
          </cell>
          <cell r="G1266" t="str">
            <v>Rushita</v>
          </cell>
          <cell r="AM1266">
            <v>0</v>
          </cell>
          <cell r="AR1266">
            <v>0</v>
          </cell>
          <cell r="AS1266">
            <v>0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0</v>
          </cell>
          <cell r="AZ1266">
            <v>0</v>
          </cell>
          <cell r="BA1266">
            <v>0</v>
          </cell>
          <cell r="BB1266">
            <v>0</v>
          </cell>
          <cell r="BC1266">
            <v>0</v>
          </cell>
          <cell r="BD1266">
            <v>0</v>
          </cell>
          <cell r="BE1266">
            <v>0</v>
          </cell>
          <cell r="BF1266">
            <v>0</v>
          </cell>
          <cell r="BG1266">
            <v>0</v>
          </cell>
          <cell r="BH1266">
            <v>0</v>
          </cell>
          <cell r="BI1266">
            <v>0</v>
          </cell>
          <cell r="BJ1266">
            <v>0</v>
          </cell>
          <cell r="BK1266">
            <v>0</v>
          </cell>
          <cell r="BL1266">
            <v>0</v>
          </cell>
          <cell r="BM1266">
            <v>0</v>
          </cell>
          <cell r="BN1266">
            <v>0</v>
          </cell>
          <cell r="BO1266">
            <v>0</v>
          </cell>
          <cell r="BP1266">
            <v>0</v>
          </cell>
          <cell r="BQ1266">
            <v>0</v>
          </cell>
          <cell r="BR1266">
            <v>0</v>
          </cell>
          <cell r="BS1266">
            <v>0</v>
          </cell>
          <cell r="BT1266">
            <v>0</v>
          </cell>
          <cell r="BU1266">
            <v>0</v>
          </cell>
          <cell r="BV1266">
            <v>0</v>
          </cell>
          <cell r="BW1266">
            <v>0</v>
          </cell>
          <cell r="CB1266">
            <v>0</v>
          </cell>
          <cell r="CC1266">
            <v>0</v>
          </cell>
          <cell r="CD1266">
            <v>0</v>
          </cell>
          <cell r="CE1266">
            <v>0</v>
          </cell>
          <cell r="CF1266">
            <v>0</v>
          </cell>
          <cell r="CG1266">
            <v>0</v>
          </cell>
          <cell r="CH1266">
            <v>0</v>
          </cell>
          <cell r="CI1266">
            <v>0</v>
          </cell>
          <cell r="CK1266">
            <v>0</v>
          </cell>
          <cell r="CL1266">
            <v>0</v>
          </cell>
          <cell r="CM1266">
            <v>0</v>
          </cell>
          <cell r="CO1266" t="str">
            <v>OLD</v>
          </cell>
        </row>
        <row r="1267">
          <cell r="D1267" t="str">
            <v>UFAB-155</v>
          </cell>
          <cell r="E1267" t="str">
            <v>DC</v>
          </cell>
          <cell r="F1267" t="str">
            <v>DC2</v>
          </cell>
          <cell r="G1267" t="str">
            <v>Rushita</v>
          </cell>
          <cell r="AM1267">
            <v>0</v>
          </cell>
          <cell r="AR1267">
            <v>0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0</v>
          </cell>
          <cell r="AZ1267">
            <v>0</v>
          </cell>
          <cell r="BA1267">
            <v>0</v>
          </cell>
          <cell r="BB1267">
            <v>0</v>
          </cell>
          <cell r="BC1267">
            <v>0</v>
          </cell>
          <cell r="BD1267">
            <v>0</v>
          </cell>
          <cell r="BE1267">
            <v>0</v>
          </cell>
          <cell r="BF1267">
            <v>0</v>
          </cell>
          <cell r="BG1267">
            <v>0</v>
          </cell>
          <cell r="BH1267">
            <v>0</v>
          </cell>
          <cell r="BI1267">
            <v>0</v>
          </cell>
          <cell r="BJ1267">
            <v>0</v>
          </cell>
          <cell r="BK1267">
            <v>0</v>
          </cell>
          <cell r="BL1267">
            <v>0</v>
          </cell>
          <cell r="BM1267">
            <v>0</v>
          </cell>
          <cell r="BN1267">
            <v>0</v>
          </cell>
          <cell r="BO1267">
            <v>0</v>
          </cell>
          <cell r="BP1267">
            <v>0</v>
          </cell>
          <cell r="BQ1267">
            <v>0</v>
          </cell>
          <cell r="BR1267">
            <v>0</v>
          </cell>
          <cell r="BS1267">
            <v>0</v>
          </cell>
          <cell r="BT1267">
            <v>0</v>
          </cell>
          <cell r="BU1267">
            <v>0</v>
          </cell>
          <cell r="BV1267">
            <v>0</v>
          </cell>
          <cell r="BW1267">
            <v>0</v>
          </cell>
          <cell r="CB1267">
            <v>0</v>
          </cell>
          <cell r="CC1267">
            <v>0</v>
          </cell>
          <cell r="CD1267">
            <v>0</v>
          </cell>
          <cell r="CE1267">
            <v>0</v>
          </cell>
          <cell r="CF1267">
            <v>0</v>
          </cell>
          <cell r="CG1267">
            <v>0</v>
          </cell>
          <cell r="CH1267">
            <v>0</v>
          </cell>
          <cell r="CI1267">
            <v>0</v>
          </cell>
          <cell r="CK1267">
            <v>0</v>
          </cell>
          <cell r="CL1267">
            <v>0</v>
          </cell>
          <cell r="CM1267">
            <v>0</v>
          </cell>
          <cell r="CO1267" t="str">
            <v>OLD</v>
          </cell>
        </row>
        <row r="1268">
          <cell r="D1268" t="str">
            <v>UFAB-159</v>
          </cell>
          <cell r="E1268" t="str">
            <v>DC</v>
          </cell>
          <cell r="F1268" t="str">
            <v>DC2</v>
          </cell>
          <cell r="G1268" t="str">
            <v>Rushita</v>
          </cell>
          <cell r="AM1268">
            <v>0</v>
          </cell>
          <cell r="AR1268">
            <v>0</v>
          </cell>
          <cell r="AS1268">
            <v>0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0</v>
          </cell>
          <cell r="AZ1268">
            <v>0</v>
          </cell>
          <cell r="BA1268">
            <v>0</v>
          </cell>
          <cell r="BB1268">
            <v>0</v>
          </cell>
          <cell r="BC1268">
            <v>0</v>
          </cell>
          <cell r="BD1268">
            <v>0</v>
          </cell>
          <cell r="BE1268">
            <v>0</v>
          </cell>
          <cell r="BF1268">
            <v>0</v>
          </cell>
          <cell r="BG1268">
            <v>0</v>
          </cell>
          <cell r="BH1268">
            <v>0</v>
          </cell>
          <cell r="BI1268">
            <v>0</v>
          </cell>
          <cell r="BJ1268">
            <v>0</v>
          </cell>
          <cell r="BK1268">
            <v>0</v>
          </cell>
          <cell r="BL1268">
            <v>0</v>
          </cell>
          <cell r="BM1268">
            <v>0</v>
          </cell>
          <cell r="BN1268">
            <v>0</v>
          </cell>
          <cell r="BO1268">
            <v>0</v>
          </cell>
          <cell r="BP1268">
            <v>0</v>
          </cell>
          <cell r="BQ1268">
            <v>0</v>
          </cell>
          <cell r="BR1268">
            <v>0</v>
          </cell>
          <cell r="BS1268">
            <v>0</v>
          </cell>
          <cell r="BT1268">
            <v>0</v>
          </cell>
          <cell r="BU1268">
            <v>0</v>
          </cell>
          <cell r="BV1268">
            <v>0</v>
          </cell>
          <cell r="BW1268">
            <v>0</v>
          </cell>
          <cell r="CB1268">
            <v>0</v>
          </cell>
          <cell r="CC1268">
            <v>0</v>
          </cell>
          <cell r="CD1268">
            <v>0</v>
          </cell>
          <cell r="CE1268">
            <v>0</v>
          </cell>
          <cell r="CF1268">
            <v>0</v>
          </cell>
          <cell r="CG1268">
            <v>0</v>
          </cell>
          <cell r="CH1268">
            <v>0</v>
          </cell>
          <cell r="CI1268">
            <v>0</v>
          </cell>
          <cell r="CK1268">
            <v>0</v>
          </cell>
          <cell r="CL1268">
            <v>0</v>
          </cell>
          <cell r="CM1268">
            <v>0</v>
          </cell>
          <cell r="CO1268" t="str">
            <v>OLD</v>
          </cell>
        </row>
        <row r="1269">
          <cell r="D1269" t="str">
            <v>UFAB-162</v>
          </cell>
          <cell r="E1269" t="str">
            <v>DC</v>
          </cell>
          <cell r="F1269" t="str">
            <v>DC2</v>
          </cell>
          <cell r="G1269" t="str">
            <v>Rushita</v>
          </cell>
          <cell r="AM1269">
            <v>0</v>
          </cell>
          <cell r="AR1269">
            <v>0</v>
          </cell>
          <cell r="AS1269">
            <v>0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0</v>
          </cell>
          <cell r="AZ1269">
            <v>0</v>
          </cell>
          <cell r="BA1269">
            <v>0</v>
          </cell>
          <cell r="BB1269">
            <v>0</v>
          </cell>
          <cell r="BC1269">
            <v>0</v>
          </cell>
          <cell r="BD1269">
            <v>0</v>
          </cell>
          <cell r="BE1269">
            <v>0</v>
          </cell>
          <cell r="BF1269">
            <v>0</v>
          </cell>
          <cell r="BG1269">
            <v>0</v>
          </cell>
          <cell r="BH1269">
            <v>0</v>
          </cell>
          <cell r="BI1269">
            <v>0</v>
          </cell>
          <cell r="BJ1269">
            <v>0</v>
          </cell>
          <cell r="BK1269">
            <v>0</v>
          </cell>
          <cell r="BL1269">
            <v>0</v>
          </cell>
          <cell r="BM1269">
            <v>0</v>
          </cell>
          <cell r="BN1269">
            <v>0</v>
          </cell>
          <cell r="BO1269">
            <v>0</v>
          </cell>
          <cell r="BP1269">
            <v>0</v>
          </cell>
          <cell r="BQ1269">
            <v>0</v>
          </cell>
          <cell r="BR1269">
            <v>0</v>
          </cell>
          <cell r="BS1269">
            <v>0</v>
          </cell>
          <cell r="BT1269">
            <v>0</v>
          </cell>
          <cell r="BU1269">
            <v>0</v>
          </cell>
          <cell r="BV1269">
            <v>0</v>
          </cell>
          <cell r="BW1269">
            <v>0</v>
          </cell>
          <cell r="CB1269">
            <v>0</v>
          </cell>
          <cell r="CC1269">
            <v>0</v>
          </cell>
          <cell r="CD1269">
            <v>0</v>
          </cell>
          <cell r="CE1269">
            <v>0</v>
          </cell>
          <cell r="CF1269">
            <v>0</v>
          </cell>
          <cell r="CG1269">
            <v>0</v>
          </cell>
          <cell r="CH1269">
            <v>0</v>
          </cell>
          <cell r="CI1269">
            <v>0</v>
          </cell>
          <cell r="CK1269">
            <v>0</v>
          </cell>
          <cell r="CL1269">
            <v>0</v>
          </cell>
          <cell r="CM1269">
            <v>0</v>
          </cell>
          <cell r="CO1269" t="str">
            <v>OLD</v>
          </cell>
        </row>
        <row r="1270">
          <cell r="D1270" t="str">
            <v>UFAB-163</v>
          </cell>
          <cell r="E1270" t="str">
            <v>DC</v>
          </cell>
          <cell r="F1270" t="str">
            <v>DC2</v>
          </cell>
          <cell r="G1270" t="str">
            <v>Rushita</v>
          </cell>
          <cell r="AM1270">
            <v>0</v>
          </cell>
          <cell r="AR1270">
            <v>0</v>
          </cell>
          <cell r="AS1270">
            <v>0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0</v>
          </cell>
          <cell r="AZ1270">
            <v>0</v>
          </cell>
          <cell r="BA1270">
            <v>0</v>
          </cell>
          <cell r="BB1270">
            <v>0</v>
          </cell>
          <cell r="BC1270">
            <v>0</v>
          </cell>
          <cell r="BD1270">
            <v>0</v>
          </cell>
          <cell r="BE1270">
            <v>0</v>
          </cell>
          <cell r="BF1270">
            <v>0</v>
          </cell>
          <cell r="BG1270">
            <v>0</v>
          </cell>
          <cell r="BH1270">
            <v>0</v>
          </cell>
          <cell r="BI1270">
            <v>0</v>
          </cell>
          <cell r="BJ1270">
            <v>0</v>
          </cell>
          <cell r="BK1270">
            <v>0</v>
          </cell>
          <cell r="BL1270">
            <v>0</v>
          </cell>
          <cell r="BM1270">
            <v>0</v>
          </cell>
          <cell r="BN1270">
            <v>0</v>
          </cell>
          <cell r="BO1270">
            <v>0</v>
          </cell>
          <cell r="BP1270">
            <v>0</v>
          </cell>
          <cell r="BQ1270">
            <v>0</v>
          </cell>
          <cell r="BR1270">
            <v>0</v>
          </cell>
          <cell r="BS1270">
            <v>0</v>
          </cell>
          <cell r="BT1270">
            <v>0</v>
          </cell>
          <cell r="BU1270">
            <v>0</v>
          </cell>
          <cell r="BV1270">
            <v>0</v>
          </cell>
          <cell r="BW1270">
            <v>0</v>
          </cell>
          <cell r="CB1270">
            <v>0</v>
          </cell>
          <cell r="CC1270">
            <v>0</v>
          </cell>
          <cell r="CD1270">
            <v>0</v>
          </cell>
          <cell r="CE1270">
            <v>0</v>
          </cell>
          <cell r="CF1270">
            <v>0</v>
          </cell>
          <cell r="CG1270">
            <v>0</v>
          </cell>
          <cell r="CH1270">
            <v>0</v>
          </cell>
          <cell r="CI1270">
            <v>0</v>
          </cell>
          <cell r="CK1270">
            <v>0</v>
          </cell>
          <cell r="CL1270">
            <v>0</v>
          </cell>
          <cell r="CM1270">
            <v>0</v>
          </cell>
          <cell r="CO1270" t="str">
            <v>OLD</v>
          </cell>
        </row>
        <row r="1271">
          <cell r="D1271" t="str">
            <v>UFAB-164</v>
          </cell>
          <cell r="E1271" t="str">
            <v>DC</v>
          </cell>
          <cell r="F1271" t="str">
            <v>DC2</v>
          </cell>
          <cell r="G1271" t="str">
            <v>Rushita</v>
          </cell>
          <cell r="AM1271">
            <v>0</v>
          </cell>
          <cell r="AR1271">
            <v>0</v>
          </cell>
          <cell r="AS1271">
            <v>0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0</v>
          </cell>
          <cell r="AZ1271">
            <v>0</v>
          </cell>
          <cell r="BA1271">
            <v>0</v>
          </cell>
          <cell r="BB1271">
            <v>0</v>
          </cell>
          <cell r="BC1271">
            <v>0</v>
          </cell>
          <cell r="BD1271">
            <v>0</v>
          </cell>
          <cell r="BE1271">
            <v>0</v>
          </cell>
          <cell r="BF1271">
            <v>0</v>
          </cell>
          <cell r="BG1271">
            <v>0</v>
          </cell>
          <cell r="BH1271">
            <v>0</v>
          </cell>
          <cell r="BI1271">
            <v>0</v>
          </cell>
          <cell r="BJ1271">
            <v>0</v>
          </cell>
          <cell r="BK1271">
            <v>0</v>
          </cell>
          <cell r="BL1271">
            <v>0</v>
          </cell>
          <cell r="BM1271">
            <v>0</v>
          </cell>
          <cell r="BN1271">
            <v>0</v>
          </cell>
          <cell r="BO1271">
            <v>0</v>
          </cell>
          <cell r="BP1271">
            <v>0</v>
          </cell>
          <cell r="BQ1271">
            <v>0</v>
          </cell>
          <cell r="BR1271">
            <v>0</v>
          </cell>
          <cell r="BS1271">
            <v>0</v>
          </cell>
          <cell r="BT1271">
            <v>0</v>
          </cell>
          <cell r="BU1271">
            <v>0</v>
          </cell>
          <cell r="BV1271">
            <v>0</v>
          </cell>
          <cell r="BW1271">
            <v>0</v>
          </cell>
          <cell r="CB1271">
            <v>0</v>
          </cell>
          <cell r="CC1271">
            <v>0</v>
          </cell>
          <cell r="CD1271">
            <v>0</v>
          </cell>
          <cell r="CE1271">
            <v>0</v>
          </cell>
          <cell r="CF1271">
            <v>0</v>
          </cell>
          <cell r="CG1271">
            <v>0</v>
          </cell>
          <cell r="CH1271">
            <v>0</v>
          </cell>
          <cell r="CI1271">
            <v>0</v>
          </cell>
          <cell r="CK1271">
            <v>0</v>
          </cell>
          <cell r="CL1271">
            <v>0</v>
          </cell>
          <cell r="CM1271">
            <v>0</v>
          </cell>
          <cell r="CO1271" t="str">
            <v>OLD</v>
          </cell>
        </row>
        <row r="1272">
          <cell r="D1272" t="str">
            <v>UFAB-167</v>
          </cell>
          <cell r="E1272" t="str">
            <v>DC</v>
          </cell>
          <cell r="F1272" t="str">
            <v>DC2</v>
          </cell>
          <cell r="G1272" t="str">
            <v>Rushita</v>
          </cell>
          <cell r="AM1272">
            <v>0</v>
          </cell>
          <cell r="AR1272">
            <v>0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0</v>
          </cell>
          <cell r="AZ1272">
            <v>0</v>
          </cell>
          <cell r="BA1272">
            <v>0</v>
          </cell>
          <cell r="BB1272">
            <v>0</v>
          </cell>
          <cell r="BC1272">
            <v>0</v>
          </cell>
          <cell r="BD1272">
            <v>0</v>
          </cell>
          <cell r="BE1272">
            <v>0</v>
          </cell>
          <cell r="BF1272">
            <v>0</v>
          </cell>
          <cell r="BG1272">
            <v>0</v>
          </cell>
          <cell r="BH1272">
            <v>0</v>
          </cell>
          <cell r="BI1272">
            <v>0</v>
          </cell>
          <cell r="BJ1272">
            <v>0</v>
          </cell>
          <cell r="BK1272">
            <v>0</v>
          </cell>
          <cell r="BL1272">
            <v>0</v>
          </cell>
          <cell r="BM1272">
            <v>0</v>
          </cell>
          <cell r="BN1272">
            <v>0</v>
          </cell>
          <cell r="BO1272">
            <v>0</v>
          </cell>
          <cell r="BP1272">
            <v>0</v>
          </cell>
          <cell r="BQ1272">
            <v>0</v>
          </cell>
          <cell r="BR1272">
            <v>0</v>
          </cell>
          <cell r="BS1272">
            <v>0</v>
          </cell>
          <cell r="BT1272">
            <v>0</v>
          </cell>
          <cell r="BU1272">
            <v>0</v>
          </cell>
          <cell r="BV1272">
            <v>0</v>
          </cell>
          <cell r="BW1272">
            <v>0</v>
          </cell>
          <cell r="CB1272">
            <v>0</v>
          </cell>
          <cell r="CC1272">
            <v>0</v>
          </cell>
          <cell r="CD1272">
            <v>0</v>
          </cell>
          <cell r="CE1272">
            <v>0</v>
          </cell>
          <cell r="CF1272">
            <v>0</v>
          </cell>
          <cell r="CG1272">
            <v>0</v>
          </cell>
          <cell r="CH1272">
            <v>0</v>
          </cell>
          <cell r="CI1272">
            <v>0</v>
          </cell>
          <cell r="CK1272">
            <v>0</v>
          </cell>
          <cell r="CL1272">
            <v>0</v>
          </cell>
          <cell r="CM1272">
            <v>0</v>
          </cell>
          <cell r="CO1272" t="str">
            <v>OLD</v>
          </cell>
        </row>
        <row r="1273">
          <cell r="D1273" t="str">
            <v>UFAB-168</v>
          </cell>
          <cell r="E1273" t="str">
            <v>DC</v>
          </cell>
          <cell r="F1273" t="str">
            <v>DC2</v>
          </cell>
          <cell r="G1273" t="str">
            <v>Rushita</v>
          </cell>
          <cell r="AM1273">
            <v>0</v>
          </cell>
          <cell r="AR1273">
            <v>0</v>
          </cell>
          <cell r="AS1273">
            <v>0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0</v>
          </cell>
          <cell r="AZ1273">
            <v>0</v>
          </cell>
          <cell r="BA1273">
            <v>0</v>
          </cell>
          <cell r="BB1273">
            <v>0</v>
          </cell>
          <cell r="BC1273">
            <v>0</v>
          </cell>
          <cell r="BD1273">
            <v>0</v>
          </cell>
          <cell r="BE1273">
            <v>0</v>
          </cell>
          <cell r="BF1273">
            <v>0</v>
          </cell>
          <cell r="BG1273">
            <v>0</v>
          </cell>
          <cell r="BH1273">
            <v>0</v>
          </cell>
          <cell r="BI1273">
            <v>0</v>
          </cell>
          <cell r="BJ1273">
            <v>0</v>
          </cell>
          <cell r="BK1273">
            <v>0</v>
          </cell>
          <cell r="BL1273">
            <v>0</v>
          </cell>
          <cell r="BM1273">
            <v>0</v>
          </cell>
          <cell r="BN1273">
            <v>0</v>
          </cell>
          <cell r="BO1273">
            <v>0</v>
          </cell>
          <cell r="BP1273">
            <v>0</v>
          </cell>
          <cell r="BQ1273">
            <v>0</v>
          </cell>
          <cell r="BR1273">
            <v>0</v>
          </cell>
          <cell r="BS1273">
            <v>0</v>
          </cell>
          <cell r="BT1273">
            <v>0</v>
          </cell>
          <cell r="BU1273">
            <v>0</v>
          </cell>
          <cell r="BV1273">
            <v>0</v>
          </cell>
          <cell r="BW1273">
            <v>0</v>
          </cell>
          <cell r="CB1273">
            <v>0</v>
          </cell>
          <cell r="CC1273">
            <v>0</v>
          </cell>
          <cell r="CD1273">
            <v>0</v>
          </cell>
          <cell r="CE1273">
            <v>0</v>
          </cell>
          <cell r="CF1273">
            <v>0</v>
          </cell>
          <cell r="CG1273">
            <v>0</v>
          </cell>
          <cell r="CH1273">
            <v>0</v>
          </cell>
          <cell r="CI1273">
            <v>0</v>
          </cell>
          <cell r="CK1273">
            <v>0</v>
          </cell>
          <cell r="CL1273">
            <v>0</v>
          </cell>
          <cell r="CM1273">
            <v>0</v>
          </cell>
          <cell r="CO1273" t="str">
            <v>OLD</v>
          </cell>
        </row>
        <row r="1274">
          <cell r="D1274" t="str">
            <v>UFAB-169</v>
          </cell>
          <cell r="E1274" t="str">
            <v>DC</v>
          </cell>
          <cell r="F1274" t="str">
            <v>DC2</v>
          </cell>
          <cell r="G1274" t="str">
            <v>Rushita</v>
          </cell>
          <cell r="AM1274">
            <v>0</v>
          </cell>
          <cell r="AR1274">
            <v>0</v>
          </cell>
          <cell r="AS1274">
            <v>0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0</v>
          </cell>
          <cell r="AZ1274">
            <v>0</v>
          </cell>
          <cell r="BA1274">
            <v>0</v>
          </cell>
          <cell r="BB1274">
            <v>0</v>
          </cell>
          <cell r="BC1274">
            <v>0</v>
          </cell>
          <cell r="BD1274">
            <v>0</v>
          </cell>
          <cell r="BE1274">
            <v>0</v>
          </cell>
          <cell r="BF1274">
            <v>0</v>
          </cell>
          <cell r="BG1274">
            <v>0</v>
          </cell>
          <cell r="BH1274">
            <v>0</v>
          </cell>
          <cell r="BI1274">
            <v>0</v>
          </cell>
          <cell r="BJ1274">
            <v>0</v>
          </cell>
          <cell r="BK1274">
            <v>0</v>
          </cell>
          <cell r="BL1274">
            <v>0</v>
          </cell>
          <cell r="BM1274">
            <v>0</v>
          </cell>
          <cell r="BN1274">
            <v>0</v>
          </cell>
          <cell r="BO1274">
            <v>0</v>
          </cell>
          <cell r="BP1274">
            <v>0</v>
          </cell>
          <cell r="BQ1274">
            <v>0</v>
          </cell>
          <cell r="BR1274">
            <v>0</v>
          </cell>
          <cell r="BS1274">
            <v>0</v>
          </cell>
          <cell r="BT1274">
            <v>0</v>
          </cell>
          <cell r="BU1274">
            <v>0</v>
          </cell>
          <cell r="BV1274">
            <v>0</v>
          </cell>
          <cell r="BW1274">
            <v>0</v>
          </cell>
          <cell r="CB1274">
            <v>0</v>
          </cell>
          <cell r="CC1274">
            <v>0</v>
          </cell>
          <cell r="CD1274">
            <v>0</v>
          </cell>
          <cell r="CE1274">
            <v>0</v>
          </cell>
          <cell r="CF1274">
            <v>0</v>
          </cell>
          <cell r="CG1274">
            <v>0</v>
          </cell>
          <cell r="CH1274">
            <v>0</v>
          </cell>
          <cell r="CI1274">
            <v>0</v>
          </cell>
          <cell r="CK1274">
            <v>0</v>
          </cell>
          <cell r="CL1274">
            <v>0</v>
          </cell>
          <cell r="CM1274">
            <v>0</v>
          </cell>
          <cell r="CO1274" t="str">
            <v>OLD</v>
          </cell>
        </row>
        <row r="1275">
          <cell r="D1275" t="str">
            <v>UFAB-171</v>
          </cell>
          <cell r="E1275" t="str">
            <v>DC</v>
          </cell>
          <cell r="F1275" t="str">
            <v>DC2</v>
          </cell>
          <cell r="G1275" t="str">
            <v>Rushita</v>
          </cell>
          <cell r="AM1275">
            <v>0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>
            <v>0</v>
          </cell>
          <cell r="BB1275">
            <v>0</v>
          </cell>
          <cell r="BC1275">
            <v>0</v>
          </cell>
          <cell r="BD1275">
            <v>0</v>
          </cell>
          <cell r="BE1275">
            <v>0</v>
          </cell>
          <cell r="BF1275">
            <v>0</v>
          </cell>
          <cell r="BG1275">
            <v>0</v>
          </cell>
          <cell r="BH1275">
            <v>0</v>
          </cell>
          <cell r="BI1275">
            <v>0</v>
          </cell>
          <cell r="BJ1275">
            <v>0</v>
          </cell>
          <cell r="BK1275">
            <v>0</v>
          </cell>
          <cell r="BL1275">
            <v>0</v>
          </cell>
          <cell r="BM1275">
            <v>0</v>
          </cell>
          <cell r="BN1275">
            <v>0</v>
          </cell>
          <cell r="BO1275">
            <v>0</v>
          </cell>
          <cell r="BP1275">
            <v>0</v>
          </cell>
          <cell r="BQ1275">
            <v>0</v>
          </cell>
          <cell r="BR1275">
            <v>0</v>
          </cell>
          <cell r="BS1275">
            <v>0</v>
          </cell>
          <cell r="BT1275">
            <v>0</v>
          </cell>
          <cell r="BU1275">
            <v>0</v>
          </cell>
          <cell r="BV1275">
            <v>0</v>
          </cell>
          <cell r="BW1275">
            <v>0</v>
          </cell>
          <cell r="CB1275">
            <v>0</v>
          </cell>
          <cell r="CC1275">
            <v>0</v>
          </cell>
          <cell r="CD1275">
            <v>0</v>
          </cell>
          <cell r="CE1275">
            <v>0</v>
          </cell>
          <cell r="CF1275">
            <v>0</v>
          </cell>
          <cell r="CG1275">
            <v>0</v>
          </cell>
          <cell r="CH1275">
            <v>0</v>
          </cell>
          <cell r="CI1275">
            <v>0</v>
          </cell>
          <cell r="CK1275">
            <v>0</v>
          </cell>
          <cell r="CL1275">
            <v>0</v>
          </cell>
          <cell r="CM1275">
            <v>0</v>
          </cell>
          <cell r="CO1275" t="str">
            <v>OLD</v>
          </cell>
        </row>
        <row r="1276">
          <cell r="D1276" t="str">
            <v>UFAB-180</v>
          </cell>
          <cell r="E1276" t="str">
            <v>DC</v>
          </cell>
          <cell r="F1276" t="str">
            <v>DC2</v>
          </cell>
          <cell r="G1276" t="str">
            <v>Rushita</v>
          </cell>
          <cell r="AM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>
            <v>0</v>
          </cell>
          <cell r="BH1276">
            <v>0</v>
          </cell>
          <cell r="BI1276">
            <v>0</v>
          </cell>
          <cell r="BJ1276">
            <v>0</v>
          </cell>
          <cell r="BK1276">
            <v>0</v>
          </cell>
          <cell r="BL1276">
            <v>0</v>
          </cell>
          <cell r="BM1276">
            <v>0</v>
          </cell>
          <cell r="BN1276">
            <v>0</v>
          </cell>
          <cell r="BO1276">
            <v>0</v>
          </cell>
          <cell r="BP1276">
            <v>0</v>
          </cell>
          <cell r="BQ1276">
            <v>0</v>
          </cell>
          <cell r="BR1276">
            <v>0</v>
          </cell>
          <cell r="BS1276">
            <v>0</v>
          </cell>
          <cell r="BT1276">
            <v>0</v>
          </cell>
          <cell r="BU1276">
            <v>0</v>
          </cell>
          <cell r="BV1276">
            <v>0</v>
          </cell>
          <cell r="BW1276">
            <v>0</v>
          </cell>
          <cell r="CB1276">
            <v>0</v>
          </cell>
          <cell r="CC1276">
            <v>0</v>
          </cell>
          <cell r="CD1276">
            <v>0</v>
          </cell>
          <cell r="CE1276">
            <v>0</v>
          </cell>
          <cell r="CF1276">
            <v>0</v>
          </cell>
          <cell r="CG1276">
            <v>0</v>
          </cell>
          <cell r="CH1276">
            <v>0</v>
          </cell>
          <cell r="CI1276">
            <v>0</v>
          </cell>
          <cell r="CK1276">
            <v>0</v>
          </cell>
          <cell r="CL1276">
            <v>0</v>
          </cell>
          <cell r="CM1276">
            <v>0</v>
          </cell>
          <cell r="CO1276" t="str">
            <v>OLD</v>
          </cell>
        </row>
        <row r="1277">
          <cell r="D1277" t="str">
            <v>UFAB-181</v>
          </cell>
          <cell r="E1277" t="str">
            <v>DC</v>
          </cell>
          <cell r="F1277" t="str">
            <v>DC2</v>
          </cell>
          <cell r="G1277" t="str">
            <v>Rushita</v>
          </cell>
          <cell r="AM1277">
            <v>0</v>
          </cell>
          <cell r="AR1277">
            <v>0</v>
          </cell>
          <cell r="AS1277">
            <v>0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0</v>
          </cell>
          <cell r="AZ1277">
            <v>0</v>
          </cell>
          <cell r="BA1277">
            <v>0</v>
          </cell>
          <cell r="BB1277">
            <v>0</v>
          </cell>
          <cell r="BC1277">
            <v>0</v>
          </cell>
          <cell r="BD1277">
            <v>0</v>
          </cell>
          <cell r="BE1277">
            <v>0</v>
          </cell>
          <cell r="BF1277">
            <v>0</v>
          </cell>
          <cell r="BG1277">
            <v>0</v>
          </cell>
          <cell r="BH1277">
            <v>0</v>
          </cell>
          <cell r="BI1277">
            <v>0</v>
          </cell>
          <cell r="BJ1277">
            <v>0</v>
          </cell>
          <cell r="BK1277">
            <v>0</v>
          </cell>
          <cell r="BL1277">
            <v>0</v>
          </cell>
          <cell r="BM1277">
            <v>0</v>
          </cell>
          <cell r="BN1277">
            <v>0</v>
          </cell>
          <cell r="BO1277">
            <v>0</v>
          </cell>
          <cell r="BP1277">
            <v>0</v>
          </cell>
          <cell r="BQ1277">
            <v>0</v>
          </cell>
          <cell r="BR1277">
            <v>0</v>
          </cell>
          <cell r="BS1277">
            <v>0</v>
          </cell>
          <cell r="BT1277">
            <v>0</v>
          </cell>
          <cell r="BU1277">
            <v>0</v>
          </cell>
          <cell r="BV1277">
            <v>0</v>
          </cell>
          <cell r="BW1277">
            <v>0</v>
          </cell>
          <cell r="CB1277">
            <v>0</v>
          </cell>
          <cell r="CC1277">
            <v>0</v>
          </cell>
          <cell r="CD1277">
            <v>0</v>
          </cell>
          <cell r="CE1277">
            <v>0</v>
          </cell>
          <cell r="CF1277">
            <v>0</v>
          </cell>
          <cell r="CG1277">
            <v>0</v>
          </cell>
          <cell r="CH1277">
            <v>0</v>
          </cell>
          <cell r="CI1277">
            <v>0</v>
          </cell>
          <cell r="CK1277">
            <v>0</v>
          </cell>
          <cell r="CL1277">
            <v>0</v>
          </cell>
          <cell r="CM1277">
            <v>0</v>
          </cell>
          <cell r="CO1277" t="str">
            <v>OLD</v>
          </cell>
        </row>
        <row r="1278">
          <cell r="D1278" t="str">
            <v>UFAB-182</v>
          </cell>
          <cell r="E1278" t="str">
            <v>DC</v>
          </cell>
          <cell r="F1278" t="str">
            <v>DC2</v>
          </cell>
          <cell r="G1278" t="str">
            <v>Rushita</v>
          </cell>
          <cell r="AM1278">
            <v>0</v>
          </cell>
          <cell r="AR1278">
            <v>0</v>
          </cell>
          <cell r="AS1278">
            <v>0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0</v>
          </cell>
          <cell r="AZ1278">
            <v>0</v>
          </cell>
          <cell r="BA1278">
            <v>0</v>
          </cell>
          <cell r="BB1278">
            <v>0</v>
          </cell>
          <cell r="BC1278">
            <v>0</v>
          </cell>
          <cell r="BD1278">
            <v>0</v>
          </cell>
          <cell r="BE1278">
            <v>0</v>
          </cell>
          <cell r="BF1278">
            <v>0</v>
          </cell>
          <cell r="BG1278">
            <v>0</v>
          </cell>
          <cell r="BH1278">
            <v>0</v>
          </cell>
          <cell r="BI1278">
            <v>0</v>
          </cell>
          <cell r="BJ1278">
            <v>0</v>
          </cell>
          <cell r="BK1278">
            <v>0</v>
          </cell>
          <cell r="BL1278">
            <v>0</v>
          </cell>
          <cell r="BM1278">
            <v>0</v>
          </cell>
          <cell r="BN1278">
            <v>0</v>
          </cell>
          <cell r="BO1278">
            <v>0</v>
          </cell>
          <cell r="BP1278">
            <v>0</v>
          </cell>
          <cell r="BQ1278">
            <v>0</v>
          </cell>
          <cell r="BR1278">
            <v>0</v>
          </cell>
          <cell r="BS1278">
            <v>0</v>
          </cell>
          <cell r="BT1278">
            <v>0</v>
          </cell>
          <cell r="BU1278">
            <v>0</v>
          </cell>
          <cell r="BV1278">
            <v>0</v>
          </cell>
          <cell r="BW1278">
            <v>0</v>
          </cell>
          <cell r="CB1278">
            <v>0</v>
          </cell>
          <cell r="CC1278">
            <v>0</v>
          </cell>
          <cell r="CD1278">
            <v>0</v>
          </cell>
          <cell r="CE1278">
            <v>0</v>
          </cell>
          <cell r="CF1278">
            <v>0</v>
          </cell>
          <cell r="CG1278">
            <v>0</v>
          </cell>
          <cell r="CH1278">
            <v>0</v>
          </cell>
          <cell r="CI1278">
            <v>0</v>
          </cell>
          <cell r="CK1278">
            <v>0</v>
          </cell>
          <cell r="CL1278">
            <v>0</v>
          </cell>
          <cell r="CM1278">
            <v>0</v>
          </cell>
          <cell r="CO1278" t="str">
            <v>OLD</v>
          </cell>
        </row>
        <row r="1279">
          <cell r="D1279" t="str">
            <v>UFAB-183</v>
          </cell>
          <cell r="E1279" t="str">
            <v>DC</v>
          </cell>
          <cell r="F1279" t="str">
            <v>DC2</v>
          </cell>
          <cell r="G1279" t="str">
            <v>Rushita</v>
          </cell>
          <cell r="AM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>
            <v>0</v>
          </cell>
          <cell r="BB1279">
            <v>0</v>
          </cell>
          <cell r="BC1279">
            <v>0</v>
          </cell>
          <cell r="BD1279">
            <v>0</v>
          </cell>
          <cell r="BE1279">
            <v>0</v>
          </cell>
          <cell r="BF1279">
            <v>0</v>
          </cell>
          <cell r="BG1279">
            <v>0</v>
          </cell>
          <cell r="BH1279">
            <v>0</v>
          </cell>
          <cell r="BI1279">
            <v>0</v>
          </cell>
          <cell r="BJ1279">
            <v>0</v>
          </cell>
          <cell r="BK1279">
            <v>0</v>
          </cell>
          <cell r="BL1279">
            <v>0</v>
          </cell>
          <cell r="BM1279">
            <v>0</v>
          </cell>
          <cell r="BN1279">
            <v>0</v>
          </cell>
          <cell r="BO1279">
            <v>0</v>
          </cell>
          <cell r="BP1279">
            <v>0</v>
          </cell>
          <cell r="BQ1279">
            <v>0</v>
          </cell>
          <cell r="BR1279">
            <v>0</v>
          </cell>
          <cell r="BS1279">
            <v>0</v>
          </cell>
          <cell r="BT1279">
            <v>0</v>
          </cell>
          <cell r="BU1279">
            <v>0</v>
          </cell>
          <cell r="BV1279">
            <v>0</v>
          </cell>
          <cell r="BW1279">
            <v>0</v>
          </cell>
          <cell r="CB1279">
            <v>0</v>
          </cell>
          <cell r="CC1279">
            <v>0</v>
          </cell>
          <cell r="CD1279">
            <v>0</v>
          </cell>
          <cell r="CE1279">
            <v>0</v>
          </cell>
          <cell r="CF1279">
            <v>0</v>
          </cell>
          <cell r="CG1279">
            <v>0</v>
          </cell>
          <cell r="CH1279">
            <v>0</v>
          </cell>
          <cell r="CI1279">
            <v>0</v>
          </cell>
          <cell r="CK1279">
            <v>0</v>
          </cell>
          <cell r="CL1279">
            <v>0</v>
          </cell>
          <cell r="CM1279">
            <v>0</v>
          </cell>
          <cell r="CO1279" t="str">
            <v>OLD</v>
          </cell>
        </row>
        <row r="1280">
          <cell r="D1280" t="str">
            <v>UFAB-194</v>
          </cell>
          <cell r="E1280" t="str">
            <v>DC</v>
          </cell>
          <cell r="F1280" t="str">
            <v>DC2</v>
          </cell>
          <cell r="G1280" t="str">
            <v>Rushita</v>
          </cell>
          <cell r="AM1280">
            <v>0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0</v>
          </cell>
          <cell r="AZ1280">
            <v>0</v>
          </cell>
          <cell r="BA1280">
            <v>0</v>
          </cell>
          <cell r="BB1280">
            <v>0</v>
          </cell>
          <cell r="BC1280">
            <v>0</v>
          </cell>
          <cell r="BD1280">
            <v>0</v>
          </cell>
          <cell r="BE1280">
            <v>0</v>
          </cell>
          <cell r="BF1280">
            <v>0</v>
          </cell>
          <cell r="BG1280">
            <v>0</v>
          </cell>
          <cell r="BH1280">
            <v>0</v>
          </cell>
          <cell r="BI1280">
            <v>0</v>
          </cell>
          <cell r="BJ1280">
            <v>0</v>
          </cell>
          <cell r="BK1280">
            <v>0</v>
          </cell>
          <cell r="BL1280">
            <v>0</v>
          </cell>
          <cell r="BM1280">
            <v>0</v>
          </cell>
          <cell r="BN1280">
            <v>0</v>
          </cell>
          <cell r="BO1280">
            <v>0</v>
          </cell>
          <cell r="BP1280">
            <v>0</v>
          </cell>
          <cell r="BQ1280">
            <v>0</v>
          </cell>
          <cell r="BR1280">
            <v>0</v>
          </cell>
          <cell r="BS1280">
            <v>0</v>
          </cell>
          <cell r="BT1280">
            <v>0</v>
          </cell>
          <cell r="BU1280">
            <v>0</v>
          </cell>
          <cell r="BV1280">
            <v>0</v>
          </cell>
          <cell r="BW1280">
            <v>0</v>
          </cell>
          <cell r="CB1280">
            <v>0</v>
          </cell>
          <cell r="CC1280">
            <v>0</v>
          </cell>
          <cell r="CD1280">
            <v>0</v>
          </cell>
          <cell r="CE1280">
            <v>0</v>
          </cell>
          <cell r="CF1280">
            <v>0</v>
          </cell>
          <cell r="CG1280">
            <v>0</v>
          </cell>
          <cell r="CH1280">
            <v>0</v>
          </cell>
          <cell r="CI1280">
            <v>0</v>
          </cell>
          <cell r="CK1280">
            <v>0</v>
          </cell>
          <cell r="CL1280">
            <v>0</v>
          </cell>
          <cell r="CM1280">
            <v>0</v>
          </cell>
          <cell r="CO1280" t="str">
            <v>OLD</v>
          </cell>
        </row>
        <row r="1281">
          <cell r="D1281" t="str">
            <v>UFAB-199</v>
          </cell>
          <cell r="E1281" t="str">
            <v>DC</v>
          </cell>
          <cell r="F1281" t="str">
            <v>DC2</v>
          </cell>
          <cell r="G1281" t="str">
            <v>Rushita</v>
          </cell>
          <cell r="AM1281">
            <v>0</v>
          </cell>
          <cell r="AR1281">
            <v>0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0</v>
          </cell>
          <cell r="AZ1281">
            <v>0</v>
          </cell>
          <cell r="BA1281">
            <v>0</v>
          </cell>
          <cell r="BB1281">
            <v>0</v>
          </cell>
          <cell r="BC1281">
            <v>0</v>
          </cell>
          <cell r="BD1281">
            <v>0</v>
          </cell>
          <cell r="BE1281">
            <v>0</v>
          </cell>
          <cell r="BF1281">
            <v>0</v>
          </cell>
          <cell r="BG1281">
            <v>0</v>
          </cell>
          <cell r="BH1281">
            <v>0</v>
          </cell>
          <cell r="BI1281">
            <v>0</v>
          </cell>
          <cell r="BJ1281">
            <v>0</v>
          </cell>
          <cell r="BK1281">
            <v>0</v>
          </cell>
          <cell r="BL1281">
            <v>0</v>
          </cell>
          <cell r="BM1281">
            <v>0</v>
          </cell>
          <cell r="BN1281">
            <v>0</v>
          </cell>
          <cell r="BO1281">
            <v>0</v>
          </cell>
          <cell r="BP1281">
            <v>0</v>
          </cell>
          <cell r="BQ1281">
            <v>0</v>
          </cell>
          <cell r="BR1281">
            <v>0</v>
          </cell>
          <cell r="BS1281">
            <v>0</v>
          </cell>
          <cell r="BT1281">
            <v>0</v>
          </cell>
          <cell r="BU1281">
            <v>0</v>
          </cell>
          <cell r="BV1281">
            <v>0</v>
          </cell>
          <cell r="BW1281">
            <v>0</v>
          </cell>
          <cell r="CB1281">
            <v>0</v>
          </cell>
          <cell r="CC1281">
            <v>0</v>
          </cell>
          <cell r="CD1281">
            <v>0</v>
          </cell>
          <cell r="CE1281">
            <v>0</v>
          </cell>
          <cell r="CF1281">
            <v>0</v>
          </cell>
          <cell r="CG1281">
            <v>0</v>
          </cell>
          <cell r="CH1281">
            <v>0</v>
          </cell>
          <cell r="CI1281">
            <v>0</v>
          </cell>
          <cell r="CK1281">
            <v>0</v>
          </cell>
          <cell r="CL1281">
            <v>0</v>
          </cell>
          <cell r="CM1281">
            <v>0</v>
          </cell>
          <cell r="CO1281" t="str">
            <v>OLD</v>
          </cell>
        </row>
        <row r="1282">
          <cell r="D1282" t="str">
            <v>UFAB-200</v>
          </cell>
          <cell r="E1282" t="str">
            <v>DC</v>
          </cell>
          <cell r="F1282" t="str">
            <v>DC2</v>
          </cell>
          <cell r="G1282" t="str">
            <v>Rushita</v>
          </cell>
          <cell r="AM1282">
            <v>0</v>
          </cell>
          <cell r="AR1282">
            <v>0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0</v>
          </cell>
          <cell r="AZ1282">
            <v>0</v>
          </cell>
          <cell r="BA1282">
            <v>0</v>
          </cell>
          <cell r="BB1282">
            <v>0</v>
          </cell>
          <cell r="BC1282">
            <v>0</v>
          </cell>
          <cell r="BD1282">
            <v>0</v>
          </cell>
          <cell r="BE1282">
            <v>0</v>
          </cell>
          <cell r="BF1282">
            <v>0</v>
          </cell>
          <cell r="BG1282">
            <v>0</v>
          </cell>
          <cell r="BH1282">
            <v>0</v>
          </cell>
          <cell r="BI1282">
            <v>0</v>
          </cell>
          <cell r="BJ1282">
            <v>0</v>
          </cell>
          <cell r="BK1282">
            <v>0</v>
          </cell>
          <cell r="BL1282">
            <v>0</v>
          </cell>
          <cell r="BM1282">
            <v>0</v>
          </cell>
          <cell r="BN1282">
            <v>0</v>
          </cell>
          <cell r="BO1282">
            <v>0</v>
          </cell>
          <cell r="BP1282">
            <v>0</v>
          </cell>
          <cell r="BQ1282">
            <v>0</v>
          </cell>
          <cell r="BR1282">
            <v>0</v>
          </cell>
          <cell r="BS1282">
            <v>0</v>
          </cell>
          <cell r="BT1282">
            <v>0</v>
          </cell>
          <cell r="BU1282">
            <v>0</v>
          </cell>
          <cell r="BV1282">
            <v>0</v>
          </cell>
          <cell r="BW1282">
            <v>0</v>
          </cell>
          <cell r="CB1282">
            <v>0</v>
          </cell>
          <cell r="CC1282">
            <v>0</v>
          </cell>
          <cell r="CD1282">
            <v>0</v>
          </cell>
          <cell r="CE1282">
            <v>0</v>
          </cell>
          <cell r="CF1282">
            <v>0</v>
          </cell>
          <cell r="CG1282">
            <v>0</v>
          </cell>
          <cell r="CH1282">
            <v>0</v>
          </cell>
          <cell r="CI1282">
            <v>0</v>
          </cell>
          <cell r="CK1282">
            <v>0</v>
          </cell>
          <cell r="CL1282">
            <v>0</v>
          </cell>
          <cell r="CM1282">
            <v>0</v>
          </cell>
          <cell r="CO1282" t="str">
            <v>OLD</v>
          </cell>
        </row>
        <row r="1283">
          <cell r="D1283" t="str">
            <v>UFAB-209</v>
          </cell>
          <cell r="E1283" t="str">
            <v>DC</v>
          </cell>
          <cell r="F1283" t="str">
            <v>DC2</v>
          </cell>
          <cell r="G1283" t="str">
            <v>Rushita</v>
          </cell>
          <cell r="AM1283">
            <v>0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0</v>
          </cell>
          <cell r="AZ1283">
            <v>0</v>
          </cell>
          <cell r="BA1283">
            <v>0</v>
          </cell>
          <cell r="BB1283">
            <v>0</v>
          </cell>
          <cell r="BC1283">
            <v>0</v>
          </cell>
          <cell r="BD1283">
            <v>0</v>
          </cell>
          <cell r="BE1283">
            <v>0</v>
          </cell>
          <cell r="BF1283">
            <v>0</v>
          </cell>
          <cell r="BG1283">
            <v>0</v>
          </cell>
          <cell r="BH1283">
            <v>0</v>
          </cell>
          <cell r="BI1283">
            <v>0</v>
          </cell>
          <cell r="BJ1283">
            <v>0</v>
          </cell>
          <cell r="BK1283">
            <v>0</v>
          </cell>
          <cell r="BL1283">
            <v>0</v>
          </cell>
          <cell r="BM1283">
            <v>0</v>
          </cell>
          <cell r="BN1283">
            <v>0</v>
          </cell>
          <cell r="BO1283">
            <v>0</v>
          </cell>
          <cell r="BP1283">
            <v>0</v>
          </cell>
          <cell r="BQ1283">
            <v>0</v>
          </cell>
          <cell r="BR1283">
            <v>0</v>
          </cell>
          <cell r="BS1283">
            <v>0</v>
          </cell>
          <cell r="BT1283">
            <v>0</v>
          </cell>
          <cell r="BU1283">
            <v>0</v>
          </cell>
          <cell r="BV1283">
            <v>0</v>
          </cell>
          <cell r="BW1283">
            <v>0</v>
          </cell>
          <cell r="CB1283">
            <v>0</v>
          </cell>
          <cell r="CC1283">
            <v>0</v>
          </cell>
          <cell r="CD1283">
            <v>0</v>
          </cell>
          <cell r="CE1283">
            <v>0</v>
          </cell>
          <cell r="CF1283">
            <v>0</v>
          </cell>
          <cell r="CG1283">
            <v>0</v>
          </cell>
          <cell r="CH1283">
            <v>0</v>
          </cell>
          <cell r="CI1283">
            <v>0</v>
          </cell>
          <cell r="CK1283">
            <v>0</v>
          </cell>
          <cell r="CL1283">
            <v>0</v>
          </cell>
          <cell r="CM1283">
            <v>0</v>
          </cell>
          <cell r="CO1283" t="str">
            <v>OLD</v>
          </cell>
        </row>
        <row r="1284">
          <cell r="D1284" t="str">
            <v>UFAB-214</v>
          </cell>
          <cell r="E1284" t="str">
            <v>DC</v>
          </cell>
          <cell r="F1284" t="str">
            <v>DC2</v>
          </cell>
          <cell r="G1284" t="str">
            <v>Rushita</v>
          </cell>
          <cell r="AM1284">
            <v>0</v>
          </cell>
          <cell r="AR1284">
            <v>0</v>
          </cell>
          <cell r="AS1284">
            <v>0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0</v>
          </cell>
          <cell r="AZ1284">
            <v>0</v>
          </cell>
          <cell r="BA1284">
            <v>0</v>
          </cell>
          <cell r="BB1284">
            <v>0</v>
          </cell>
          <cell r="BC1284">
            <v>0</v>
          </cell>
          <cell r="BD1284">
            <v>0</v>
          </cell>
          <cell r="BE1284">
            <v>0</v>
          </cell>
          <cell r="BF1284">
            <v>0</v>
          </cell>
          <cell r="BG1284">
            <v>0</v>
          </cell>
          <cell r="BH1284">
            <v>0</v>
          </cell>
          <cell r="BI1284">
            <v>0</v>
          </cell>
          <cell r="BJ1284">
            <v>0</v>
          </cell>
          <cell r="BK1284">
            <v>0</v>
          </cell>
          <cell r="BL1284">
            <v>0</v>
          </cell>
          <cell r="BM1284">
            <v>0</v>
          </cell>
          <cell r="BN1284">
            <v>0</v>
          </cell>
          <cell r="BO1284">
            <v>0</v>
          </cell>
          <cell r="BP1284">
            <v>0</v>
          </cell>
          <cell r="BQ1284">
            <v>0</v>
          </cell>
          <cell r="BR1284">
            <v>0</v>
          </cell>
          <cell r="BS1284">
            <v>0</v>
          </cell>
          <cell r="BT1284">
            <v>0</v>
          </cell>
          <cell r="BU1284">
            <v>0</v>
          </cell>
          <cell r="BV1284">
            <v>0</v>
          </cell>
          <cell r="BW1284">
            <v>0</v>
          </cell>
          <cell r="CB1284">
            <v>0</v>
          </cell>
          <cell r="CC1284">
            <v>0</v>
          </cell>
          <cell r="CD1284">
            <v>0</v>
          </cell>
          <cell r="CE1284">
            <v>0</v>
          </cell>
          <cell r="CF1284">
            <v>0</v>
          </cell>
          <cell r="CG1284">
            <v>0</v>
          </cell>
          <cell r="CH1284">
            <v>0</v>
          </cell>
          <cell r="CI1284">
            <v>0</v>
          </cell>
          <cell r="CK1284">
            <v>0</v>
          </cell>
          <cell r="CL1284">
            <v>0</v>
          </cell>
          <cell r="CM1284">
            <v>0</v>
          </cell>
          <cell r="CO1284" t="str">
            <v>OLD</v>
          </cell>
        </row>
        <row r="1285">
          <cell r="D1285" t="str">
            <v>UFAB-215</v>
          </cell>
          <cell r="E1285" t="str">
            <v>DC</v>
          </cell>
          <cell r="F1285" t="str">
            <v>DC2</v>
          </cell>
          <cell r="G1285" t="str">
            <v>Rushita</v>
          </cell>
          <cell r="AM1285">
            <v>0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0</v>
          </cell>
          <cell r="AZ1285">
            <v>0</v>
          </cell>
          <cell r="BA1285">
            <v>0</v>
          </cell>
          <cell r="BB1285">
            <v>0</v>
          </cell>
          <cell r="BC1285">
            <v>0</v>
          </cell>
          <cell r="BD1285">
            <v>0</v>
          </cell>
          <cell r="BE1285">
            <v>0</v>
          </cell>
          <cell r="BF1285">
            <v>0</v>
          </cell>
          <cell r="BG1285">
            <v>0</v>
          </cell>
          <cell r="BH1285">
            <v>0</v>
          </cell>
          <cell r="BI1285">
            <v>0</v>
          </cell>
          <cell r="BJ1285">
            <v>0</v>
          </cell>
          <cell r="BK1285">
            <v>0</v>
          </cell>
          <cell r="BL1285">
            <v>0</v>
          </cell>
          <cell r="BM1285">
            <v>0</v>
          </cell>
          <cell r="BN1285">
            <v>0</v>
          </cell>
          <cell r="BO1285">
            <v>0</v>
          </cell>
          <cell r="BP1285">
            <v>0</v>
          </cell>
          <cell r="BQ1285">
            <v>0</v>
          </cell>
          <cell r="BR1285">
            <v>0</v>
          </cell>
          <cell r="BS1285">
            <v>0</v>
          </cell>
          <cell r="BT1285">
            <v>0</v>
          </cell>
          <cell r="BU1285">
            <v>0</v>
          </cell>
          <cell r="BV1285">
            <v>0</v>
          </cell>
          <cell r="BW1285">
            <v>0</v>
          </cell>
          <cell r="CB1285">
            <v>0</v>
          </cell>
          <cell r="CC1285">
            <v>0</v>
          </cell>
          <cell r="CD1285">
            <v>0</v>
          </cell>
          <cell r="CE1285">
            <v>0</v>
          </cell>
          <cell r="CF1285">
            <v>0</v>
          </cell>
          <cell r="CG1285">
            <v>0</v>
          </cell>
          <cell r="CH1285">
            <v>0</v>
          </cell>
          <cell r="CI1285">
            <v>0</v>
          </cell>
          <cell r="CK1285">
            <v>0</v>
          </cell>
          <cell r="CL1285">
            <v>0</v>
          </cell>
          <cell r="CM1285">
            <v>0</v>
          </cell>
          <cell r="CO1285" t="str">
            <v>OLD</v>
          </cell>
        </row>
        <row r="1286">
          <cell r="D1286" t="str">
            <v>UFAB-216</v>
          </cell>
          <cell r="E1286" t="str">
            <v>DC</v>
          </cell>
          <cell r="F1286" t="str">
            <v>DC2</v>
          </cell>
          <cell r="G1286" t="str">
            <v>Rushita</v>
          </cell>
          <cell r="AM1286">
            <v>0</v>
          </cell>
          <cell r="AR1286">
            <v>0</v>
          </cell>
          <cell r="AS1286">
            <v>0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0</v>
          </cell>
          <cell r="AZ1286">
            <v>0</v>
          </cell>
          <cell r="BA1286">
            <v>0</v>
          </cell>
          <cell r="BB1286">
            <v>0</v>
          </cell>
          <cell r="BC1286">
            <v>0</v>
          </cell>
          <cell r="BD1286">
            <v>0</v>
          </cell>
          <cell r="BE1286">
            <v>0</v>
          </cell>
          <cell r="BF1286">
            <v>0</v>
          </cell>
          <cell r="BG1286">
            <v>0</v>
          </cell>
          <cell r="BH1286">
            <v>0</v>
          </cell>
          <cell r="BI1286">
            <v>0</v>
          </cell>
          <cell r="BJ1286">
            <v>0</v>
          </cell>
          <cell r="BK1286">
            <v>0</v>
          </cell>
          <cell r="BL1286">
            <v>0</v>
          </cell>
          <cell r="BM1286">
            <v>0</v>
          </cell>
          <cell r="BN1286">
            <v>0</v>
          </cell>
          <cell r="BO1286">
            <v>0</v>
          </cell>
          <cell r="BP1286">
            <v>0</v>
          </cell>
          <cell r="BQ1286">
            <v>0</v>
          </cell>
          <cell r="BR1286">
            <v>0</v>
          </cell>
          <cell r="BS1286">
            <v>0</v>
          </cell>
          <cell r="BT1286">
            <v>0</v>
          </cell>
          <cell r="BU1286">
            <v>0</v>
          </cell>
          <cell r="BV1286">
            <v>0</v>
          </cell>
          <cell r="BW1286">
            <v>0</v>
          </cell>
          <cell r="CB1286">
            <v>0</v>
          </cell>
          <cell r="CC1286">
            <v>0</v>
          </cell>
          <cell r="CD1286">
            <v>0</v>
          </cell>
          <cell r="CE1286">
            <v>0</v>
          </cell>
          <cell r="CF1286">
            <v>0</v>
          </cell>
          <cell r="CG1286">
            <v>0</v>
          </cell>
          <cell r="CH1286">
            <v>0</v>
          </cell>
          <cell r="CI1286">
            <v>0</v>
          </cell>
          <cell r="CK1286">
            <v>0</v>
          </cell>
          <cell r="CL1286">
            <v>0</v>
          </cell>
          <cell r="CM1286">
            <v>0</v>
          </cell>
          <cell r="CO1286" t="str">
            <v>OLD</v>
          </cell>
        </row>
        <row r="1287">
          <cell r="D1287" t="str">
            <v>UFAB-218</v>
          </cell>
          <cell r="E1287" t="str">
            <v>DC</v>
          </cell>
          <cell r="F1287" t="str">
            <v>DC2</v>
          </cell>
          <cell r="G1287" t="str">
            <v>Rushita</v>
          </cell>
          <cell r="AM1287">
            <v>0</v>
          </cell>
          <cell r="AR1287">
            <v>0</v>
          </cell>
          <cell r="AS1287">
            <v>0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  <cell r="AY1287">
            <v>0</v>
          </cell>
          <cell r="AZ1287">
            <v>0</v>
          </cell>
          <cell r="BA1287">
            <v>0</v>
          </cell>
          <cell r="BB1287">
            <v>0</v>
          </cell>
          <cell r="BC1287">
            <v>0</v>
          </cell>
          <cell r="BD1287">
            <v>0</v>
          </cell>
          <cell r="BE1287">
            <v>0</v>
          </cell>
          <cell r="BF1287">
            <v>0</v>
          </cell>
          <cell r="BG1287">
            <v>0</v>
          </cell>
          <cell r="BH1287">
            <v>0</v>
          </cell>
          <cell r="BI1287">
            <v>0</v>
          </cell>
          <cell r="BJ1287">
            <v>0</v>
          </cell>
          <cell r="BK1287">
            <v>0</v>
          </cell>
          <cell r="BL1287">
            <v>0</v>
          </cell>
          <cell r="BM1287">
            <v>0</v>
          </cell>
          <cell r="BN1287">
            <v>0</v>
          </cell>
          <cell r="BO1287">
            <v>0</v>
          </cell>
          <cell r="BP1287">
            <v>0</v>
          </cell>
          <cell r="BQ1287">
            <v>0</v>
          </cell>
          <cell r="BR1287">
            <v>0</v>
          </cell>
          <cell r="BS1287">
            <v>0</v>
          </cell>
          <cell r="BT1287">
            <v>0</v>
          </cell>
          <cell r="BU1287">
            <v>0</v>
          </cell>
          <cell r="BV1287">
            <v>0</v>
          </cell>
          <cell r="BW1287">
            <v>0</v>
          </cell>
          <cell r="CB1287">
            <v>0</v>
          </cell>
          <cell r="CC1287">
            <v>0</v>
          </cell>
          <cell r="CD1287">
            <v>0</v>
          </cell>
          <cell r="CE1287">
            <v>0</v>
          </cell>
          <cell r="CF1287">
            <v>0</v>
          </cell>
          <cell r="CG1287">
            <v>0</v>
          </cell>
          <cell r="CH1287">
            <v>0</v>
          </cell>
          <cell r="CI1287">
            <v>0</v>
          </cell>
          <cell r="CK1287">
            <v>0</v>
          </cell>
          <cell r="CL1287">
            <v>0</v>
          </cell>
          <cell r="CM1287">
            <v>0</v>
          </cell>
          <cell r="CO1287" t="str">
            <v>OLD</v>
          </cell>
        </row>
        <row r="1288">
          <cell r="D1288" t="str">
            <v>UFAB-221</v>
          </cell>
          <cell r="E1288" t="str">
            <v>DC</v>
          </cell>
          <cell r="F1288" t="str">
            <v>DC2</v>
          </cell>
          <cell r="G1288" t="str">
            <v>Rushita</v>
          </cell>
          <cell r="AM1288">
            <v>0</v>
          </cell>
          <cell r="AR1288">
            <v>0</v>
          </cell>
          <cell r="AS1288">
            <v>0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  <cell r="AY1288">
            <v>0</v>
          </cell>
          <cell r="AZ1288">
            <v>0</v>
          </cell>
          <cell r="BA1288">
            <v>0</v>
          </cell>
          <cell r="BB1288">
            <v>0</v>
          </cell>
          <cell r="BC1288">
            <v>0</v>
          </cell>
          <cell r="BD1288">
            <v>0</v>
          </cell>
          <cell r="BE1288">
            <v>0</v>
          </cell>
          <cell r="BF1288">
            <v>0</v>
          </cell>
          <cell r="BG1288">
            <v>0</v>
          </cell>
          <cell r="BH1288">
            <v>0</v>
          </cell>
          <cell r="BI1288">
            <v>0</v>
          </cell>
          <cell r="BJ1288">
            <v>0</v>
          </cell>
          <cell r="BK1288">
            <v>0</v>
          </cell>
          <cell r="BL1288">
            <v>0</v>
          </cell>
          <cell r="BM1288">
            <v>0</v>
          </cell>
          <cell r="BN1288">
            <v>0</v>
          </cell>
          <cell r="BO1288">
            <v>0</v>
          </cell>
          <cell r="BP1288">
            <v>0</v>
          </cell>
          <cell r="BQ1288">
            <v>0</v>
          </cell>
          <cell r="BR1288">
            <v>0</v>
          </cell>
          <cell r="BS1288">
            <v>0</v>
          </cell>
          <cell r="BT1288">
            <v>0</v>
          </cell>
          <cell r="BU1288">
            <v>0</v>
          </cell>
          <cell r="BV1288">
            <v>0</v>
          </cell>
          <cell r="BW1288">
            <v>0</v>
          </cell>
          <cell r="CB1288">
            <v>0</v>
          </cell>
          <cell r="CC1288">
            <v>0</v>
          </cell>
          <cell r="CD1288">
            <v>0</v>
          </cell>
          <cell r="CE1288">
            <v>0</v>
          </cell>
          <cell r="CF1288">
            <v>0</v>
          </cell>
          <cell r="CG1288">
            <v>0</v>
          </cell>
          <cell r="CH1288">
            <v>0</v>
          </cell>
          <cell r="CI1288">
            <v>0</v>
          </cell>
          <cell r="CK1288">
            <v>0</v>
          </cell>
          <cell r="CL1288">
            <v>0</v>
          </cell>
          <cell r="CM1288">
            <v>0</v>
          </cell>
          <cell r="CO1288" t="str">
            <v>OLD</v>
          </cell>
        </row>
        <row r="1289">
          <cell r="D1289" t="str">
            <v>UFAB-222</v>
          </cell>
          <cell r="E1289" t="str">
            <v>DC</v>
          </cell>
          <cell r="F1289" t="str">
            <v>DC2</v>
          </cell>
          <cell r="G1289" t="str">
            <v>Rushita</v>
          </cell>
          <cell r="AM1289">
            <v>0</v>
          </cell>
          <cell r="AR1289">
            <v>0</v>
          </cell>
          <cell r="AS1289">
            <v>0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  <cell r="AY1289">
            <v>0</v>
          </cell>
          <cell r="AZ1289">
            <v>0</v>
          </cell>
          <cell r="BA1289">
            <v>0</v>
          </cell>
          <cell r="BB1289">
            <v>0</v>
          </cell>
          <cell r="BC1289">
            <v>0</v>
          </cell>
          <cell r="BD1289">
            <v>0</v>
          </cell>
          <cell r="BE1289">
            <v>0</v>
          </cell>
          <cell r="BF1289">
            <v>0</v>
          </cell>
          <cell r="BG1289">
            <v>0</v>
          </cell>
          <cell r="BH1289">
            <v>0</v>
          </cell>
          <cell r="BI1289">
            <v>0</v>
          </cell>
          <cell r="BJ1289">
            <v>0</v>
          </cell>
          <cell r="BK1289">
            <v>0</v>
          </cell>
          <cell r="BL1289">
            <v>0</v>
          </cell>
          <cell r="BM1289">
            <v>0</v>
          </cell>
          <cell r="BN1289">
            <v>0</v>
          </cell>
          <cell r="BO1289">
            <v>0</v>
          </cell>
          <cell r="BP1289">
            <v>0</v>
          </cell>
          <cell r="BQ1289">
            <v>0</v>
          </cell>
          <cell r="BR1289">
            <v>0</v>
          </cell>
          <cell r="BS1289">
            <v>0</v>
          </cell>
          <cell r="BT1289">
            <v>0</v>
          </cell>
          <cell r="BU1289">
            <v>0</v>
          </cell>
          <cell r="BV1289">
            <v>0</v>
          </cell>
          <cell r="BW1289">
            <v>0</v>
          </cell>
          <cell r="CB1289">
            <v>0</v>
          </cell>
          <cell r="CC1289">
            <v>0</v>
          </cell>
          <cell r="CD1289">
            <v>0</v>
          </cell>
          <cell r="CE1289">
            <v>0</v>
          </cell>
          <cell r="CF1289">
            <v>0</v>
          </cell>
          <cell r="CG1289">
            <v>0</v>
          </cell>
          <cell r="CH1289">
            <v>0</v>
          </cell>
          <cell r="CI1289">
            <v>0</v>
          </cell>
          <cell r="CK1289">
            <v>0</v>
          </cell>
          <cell r="CL1289">
            <v>0</v>
          </cell>
          <cell r="CM1289">
            <v>0</v>
          </cell>
          <cell r="CO1289" t="str">
            <v>OLD</v>
          </cell>
        </row>
        <row r="1290">
          <cell r="D1290" t="str">
            <v>UFAB-232</v>
          </cell>
          <cell r="E1290" t="str">
            <v>DC</v>
          </cell>
          <cell r="F1290" t="str">
            <v>DC2</v>
          </cell>
          <cell r="G1290" t="str">
            <v>Rushita</v>
          </cell>
          <cell r="AM1290">
            <v>0</v>
          </cell>
          <cell r="AR1290">
            <v>0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0</v>
          </cell>
          <cell r="AZ1290">
            <v>0</v>
          </cell>
          <cell r="BA1290">
            <v>0</v>
          </cell>
          <cell r="BB1290">
            <v>0</v>
          </cell>
          <cell r="BC1290">
            <v>0</v>
          </cell>
          <cell r="BD1290">
            <v>0</v>
          </cell>
          <cell r="BE1290">
            <v>0</v>
          </cell>
          <cell r="BF1290">
            <v>0</v>
          </cell>
          <cell r="BG1290">
            <v>0</v>
          </cell>
          <cell r="BH1290">
            <v>0</v>
          </cell>
          <cell r="BI1290">
            <v>0</v>
          </cell>
          <cell r="BJ1290">
            <v>0</v>
          </cell>
          <cell r="BK1290">
            <v>0</v>
          </cell>
          <cell r="BL1290">
            <v>0</v>
          </cell>
          <cell r="BM1290">
            <v>0</v>
          </cell>
          <cell r="BN1290">
            <v>0</v>
          </cell>
          <cell r="BO1290">
            <v>0</v>
          </cell>
          <cell r="BP1290">
            <v>0</v>
          </cell>
          <cell r="BQ1290">
            <v>0</v>
          </cell>
          <cell r="BR1290">
            <v>0</v>
          </cell>
          <cell r="BS1290">
            <v>0</v>
          </cell>
          <cell r="BT1290">
            <v>0</v>
          </cell>
          <cell r="BU1290">
            <v>0</v>
          </cell>
          <cell r="BV1290">
            <v>0</v>
          </cell>
          <cell r="BW1290">
            <v>0</v>
          </cell>
          <cell r="CB1290">
            <v>0</v>
          </cell>
          <cell r="CC1290">
            <v>0</v>
          </cell>
          <cell r="CD1290">
            <v>0</v>
          </cell>
          <cell r="CE1290">
            <v>0</v>
          </cell>
          <cell r="CF1290">
            <v>0</v>
          </cell>
          <cell r="CG1290">
            <v>0</v>
          </cell>
          <cell r="CH1290">
            <v>0</v>
          </cell>
          <cell r="CI1290">
            <v>0</v>
          </cell>
          <cell r="CK1290">
            <v>0</v>
          </cell>
          <cell r="CL1290">
            <v>0</v>
          </cell>
          <cell r="CM1290">
            <v>0</v>
          </cell>
          <cell r="CO1290" t="str">
            <v>OLD</v>
          </cell>
        </row>
        <row r="1291">
          <cell r="D1291" t="str">
            <v>UFAB-239</v>
          </cell>
          <cell r="E1291" t="str">
            <v>DC</v>
          </cell>
          <cell r="F1291" t="str">
            <v>DC2</v>
          </cell>
          <cell r="G1291" t="str">
            <v>Rushita</v>
          </cell>
          <cell r="AM1291">
            <v>0</v>
          </cell>
          <cell r="AR1291">
            <v>0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0</v>
          </cell>
          <cell r="AZ1291">
            <v>0</v>
          </cell>
          <cell r="BA1291">
            <v>0</v>
          </cell>
          <cell r="BB1291">
            <v>0</v>
          </cell>
          <cell r="BC1291">
            <v>0</v>
          </cell>
          <cell r="BD1291">
            <v>0</v>
          </cell>
          <cell r="BE1291">
            <v>0</v>
          </cell>
          <cell r="BF1291">
            <v>0</v>
          </cell>
          <cell r="BG1291">
            <v>0</v>
          </cell>
          <cell r="BH1291">
            <v>0</v>
          </cell>
          <cell r="BI1291">
            <v>0</v>
          </cell>
          <cell r="BJ1291">
            <v>0</v>
          </cell>
          <cell r="BK1291">
            <v>0</v>
          </cell>
          <cell r="BL1291">
            <v>0</v>
          </cell>
          <cell r="BM1291">
            <v>0</v>
          </cell>
          <cell r="BN1291">
            <v>0</v>
          </cell>
          <cell r="BO1291">
            <v>0</v>
          </cell>
          <cell r="BP1291">
            <v>0</v>
          </cell>
          <cell r="BQ1291">
            <v>0</v>
          </cell>
          <cell r="BR1291">
            <v>0</v>
          </cell>
          <cell r="BS1291">
            <v>0</v>
          </cell>
          <cell r="BT1291">
            <v>0</v>
          </cell>
          <cell r="BU1291">
            <v>0</v>
          </cell>
          <cell r="BV1291">
            <v>0</v>
          </cell>
          <cell r="BW1291">
            <v>0</v>
          </cell>
          <cell r="CB1291">
            <v>0</v>
          </cell>
          <cell r="CC1291">
            <v>0</v>
          </cell>
          <cell r="CD1291">
            <v>0</v>
          </cell>
          <cell r="CE1291">
            <v>0</v>
          </cell>
          <cell r="CF1291">
            <v>0</v>
          </cell>
          <cell r="CG1291">
            <v>0</v>
          </cell>
          <cell r="CH1291">
            <v>0</v>
          </cell>
          <cell r="CI1291">
            <v>0</v>
          </cell>
          <cell r="CK1291">
            <v>0</v>
          </cell>
          <cell r="CL1291">
            <v>0</v>
          </cell>
          <cell r="CM1291">
            <v>0</v>
          </cell>
          <cell r="CO1291" t="str">
            <v>OLD</v>
          </cell>
        </row>
        <row r="1292">
          <cell r="D1292" t="str">
            <v>UFAB-240</v>
          </cell>
          <cell r="E1292" t="str">
            <v>DC</v>
          </cell>
          <cell r="F1292" t="str">
            <v>DC2</v>
          </cell>
          <cell r="G1292" t="str">
            <v>Rushita</v>
          </cell>
          <cell r="AM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>
            <v>0</v>
          </cell>
          <cell r="BB1292">
            <v>0</v>
          </cell>
          <cell r="BC1292">
            <v>0</v>
          </cell>
          <cell r="BD1292">
            <v>0</v>
          </cell>
          <cell r="BE1292">
            <v>0</v>
          </cell>
          <cell r="BF1292">
            <v>0</v>
          </cell>
          <cell r="BG1292">
            <v>0</v>
          </cell>
          <cell r="BH1292">
            <v>0</v>
          </cell>
          <cell r="BI1292">
            <v>0</v>
          </cell>
          <cell r="BJ1292">
            <v>0</v>
          </cell>
          <cell r="BK1292">
            <v>0</v>
          </cell>
          <cell r="BL1292">
            <v>0</v>
          </cell>
          <cell r="BM1292">
            <v>0</v>
          </cell>
          <cell r="BN1292">
            <v>0</v>
          </cell>
          <cell r="BO1292">
            <v>0</v>
          </cell>
          <cell r="BP1292">
            <v>0</v>
          </cell>
          <cell r="BQ1292">
            <v>0</v>
          </cell>
          <cell r="BR1292">
            <v>0</v>
          </cell>
          <cell r="BS1292">
            <v>0</v>
          </cell>
          <cell r="BT1292">
            <v>0</v>
          </cell>
          <cell r="BU1292">
            <v>0</v>
          </cell>
          <cell r="BV1292">
            <v>0</v>
          </cell>
          <cell r="BW1292">
            <v>0</v>
          </cell>
          <cell r="CB1292">
            <v>0</v>
          </cell>
          <cell r="CC1292">
            <v>0</v>
          </cell>
          <cell r="CD1292">
            <v>0</v>
          </cell>
          <cell r="CE1292">
            <v>0</v>
          </cell>
          <cell r="CF1292">
            <v>0</v>
          </cell>
          <cell r="CG1292">
            <v>0</v>
          </cell>
          <cell r="CH1292">
            <v>0</v>
          </cell>
          <cell r="CI1292">
            <v>0</v>
          </cell>
          <cell r="CK1292">
            <v>0</v>
          </cell>
          <cell r="CL1292">
            <v>0</v>
          </cell>
          <cell r="CM1292">
            <v>0</v>
          </cell>
          <cell r="CO1292" t="str">
            <v>OLD</v>
          </cell>
        </row>
        <row r="1293">
          <cell r="D1293" t="str">
            <v>UFAB-242</v>
          </cell>
          <cell r="E1293" t="str">
            <v>DC</v>
          </cell>
          <cell r="F1293" t="str">
            <v>DC2</v>
          </cell>
          <cell r="G1293" t="str">
            <v>Rushita</v>
          </cell>
          <cell r="AM1293">
            <v>0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0</v>
          </cell>
          <cell r="AZ1293">
            <v>0</v>
          </cell>
          <cell r="BA1293">
            <v>0</v>
          </cell>
          <cell r="BB1293">
            <v>0</v>
          </cell>
          <cell r="BC1293">
            <v>0</v>
          </cell>
          <cell r="BD1293">
            <v>0</v>
          </cell>
          <cell r="BE1293">
            <v>0</v>
          </cell>
          <cell r="BF1293">
            <v>0</v>
          </cell>
          <cell r="BG1293">
            <v>0</v>
          </cell>
          <cell r="BH1293">
            <v>0</v>
          </cell>
          <cell r="BI1293">
            <v>0</v>
          </cell>
          <cell r="BJ1293">
            <v>0</v>
          </cell>
          <cell r="BK1293">
            <v>0</v>
          </cell>
          <cell r="BL1293">
            <v>0</v>
          </cell>
          <cell r="BM1293">
            <v>0</v>
          </cell>
          <cell r="BN1293">
            <v>0</v>
          </cell>
          <cell r="BO1293">
            <v>0</v>
          </cell>
          <cell r="BP1293">
            <v>0</v>
          </cell>
          <cell r="BQ1293">
            <v>0</v>
          </cell>
          <cell r="BR1293">
            <v>0</v>
          </cell>
          <cell r="BS1293">
            <v>0</v>
          </cell>
          <cell r="BT1293">
            <v>0</v>
          </cell>
          <cell r="BU1293">
            <v>0</v>
          </cell>
          <cell r="BV1293">
            <v>0</v>
          </cell>
          <cell r="BW1293">
            <v>0</v>
          </cell>
          <cell r="CB1293">
            <v>0</v>
          </cell>
          <cell r="CC1293">
            <v>0</v>
          </cell>
          <cell r="CD1293">
            <v>0</v>
          </cell>
          <cell r="CE1293">
            <v>0</v>
          </cell>
          <cell r="CF1293">
            <v>0</v>
          </cell>
          <cell r="CG1293">
            <v>0</v>
          </cell>
          <cell r="CH1293">
            <v>0</v>
          </cell>
          <cell r="CI1293">
            <v>0</v>
          </cell>
          <cell r="CK1293">
            <v>0</v>
          </cell>
          <cell r="CL1293">
            <v>0</v>
          </cell>
          <cell r="CM1293">
            <v>0</v>
          </cell>
          <cell r="CO1293" t="str">
            <v>OLD</v>
          </cell>
        </row>
        <row r="1294">
          <cell r="D1294" t="str">
            <v>UFAB-243</v>
          </cell>
          <cell r="E1294" t="str">
            <v>DC</v>
          </cell>
          <cell r="F1294" t="str">
            <v>DC2</v>
          </cell>
          <cell r="G1294" t="str">
            <v>Rushita</v>
          </cell>
          <cell r="AM1294">
            <v>0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0</v>
          </cell>
          <cell r="AZ1294">
            <v>0</v>
          </cell>
          <cell r="BA1294">
            <v>0</v>
          </cell>
          <cell r="BB1294">
            <v>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>
            <v>0</v>
          </cell>
          <cell r="BH1294">
            <v>0</v>
          </cell>
          <cell r="BI1294">
            <v>0</v>
          </cell>
          <cell r="BJ1294">
            <v>0</v>
          </cell>
          <cell r="BK1294">
            <v>0</v>
          </cell>
          <cell r="BL1294">
            <v>0</v>
          </cell>
          <cell r="BM1294">
            <v>0</v>
          </cell>
          <cell r="BN1294">
            <v>0</v>
          </cell>
          <cell r="BO1294">
            <v>0</v>
          </cell>
          <cell r="BP1294">
            <v>0</v>
          </cell>
          <cell r="BQ1294">
            <v>0</v>
          </cell>
          <cell r="BR1294">
            <v>0</v>
          </cell>
          <cell r="BS1294">
            <v>0</v>
          </cell>
          <cell r="BT1294">
            <v>0</v>
          </cell>
          <cell r="BU1294">
            <v>0</v>
          </cell>
          <cell r="BV1294">
            <v>0</v>
          </cell>
          <cell r="BW1294">
            <v>0</v>
          </cell>
          <cell r="CB1294">
            <v>0</v>
          </cell>
          <cell r="CC1294">
            <v>0</v>
          </cell>
          <cell r="CD1294">
            <v>0</v>
          </cell>
          <cell r="CE1294">
            <v>0</v>
          </cell>
          <cell r="CF1294">
            <v>0</v>
          </cell>
          <cell r="CG1294">
            <v>0</v>
          </cell>
          <cell r="CH1294">
            <v>0</v>
          </cell>
          <cell r="CI1294">
            <v>0</v>
          </cell>
          <cell r="CK1294">
            <v>0</v>
          </cell>
          <cell r="CL1294">
            <v>0</v>
          </cell>
          <cell r="CM1294">
            <v>0</v>
          </cell>
          <cell r="CO1294" t="str">
            <v>OLD</v>
          </cell>
        </row>
        <row r="1295">
          <cell r="D1295" t="str">
            <v>UFAB-250</v>
          </cell>
          <cell r="E1295" t="str">
            <v>DC</v>
          </cell>
          <cell r="F1295" t="str">
            <v>DC2</v>
          </cell>
          <cell r="G1295" t="str">
            <v>Rushita</v>
          </cell>
          <cell r="AM1295">
            <v>0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0</v>
          </cell>
          <cell r="AZ1295">
            <v>0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  <cell r="BH1295">
            <v>0</v>
          </cell>
          <cell r="BI1295">
            <v>0</v>
          </cell>
          <cell r="BJ1295">
            <v>0</v>
          </cell>
          <cell r="BK1295">
            <v>0</v>
          </cell>
          <cell r="BL1295">
            <v>0</v>
          </cell>
          <cell r="BM1295">
            <v>0</v>
          </cell>
          <cell r="BN1295">
            <v>0</v>
          </cell>
          <cell r="BO1295">
            <v>0</v>
          </cell>
          <cell r="BP1295">
            <v>0</v>
          </cell>
          <cell r="BQ1295">
            <v>0</v>
          </cell>
          <cell r="BR1295">
            <v>0</v>
          </cell>
          <cell r="BS1295">
            <v>0</v>
          </cell>
          <cell r="BT1295">
            <v>0</v>
          </cell>
          <cell r="BU1295">
            <v>0</v>
          </cell>
          <cell r="BV1295">
            <v>0</v>
          </cell>
          <cell r="BW1295">
            <v>0</v>
          </cell>
          <cell r="CB1295">
            <v>0</v>
          </cell>
          <cell r="CC1295">
            <v>0</v>
          </cell>
          <cell r="CD1295">
            <v>0</v>
          </cell>
          <cell r="CE1295">
            <v>0</v>
          </cell>
          <cell r="CF1295">
            <v>0</v>
          </cell>
          <cell r="CG1295">
            <v>0</v>
          </cell>
          <cell r="CH1295">
            <v>0</v>
          </cell>
          <cell r="CI1295">
            <v>0</v>
          </cell>
          <cell r="CK1295">
            <v>0</v>
          </cell>
          <cell r="CL1295">
            <v>0</v>
          </cell>
          <cell r="CM1295">
            <v>0</v>
          </cell>
          <cell r="CO1295" t="str">
            <v>OLD</v>
          </cell>
        </row>
        <row r="1296">
          <cell r="D1296" t="str">
            <v>UFAB-254</v>
          </cell>
          <cell r="E1296" t="str">
            <v>DC</v>
          </cell>
          <cell r="F1296" t="str">
            <v>DC2</v>
          </cell>
          <cell r="G1296" t="str">
            <v>Rushita</v>
          </cell>
          <cell r="AM1296">
            <v>0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0</v>
          </cell>
          <cell r="AZ1296">
            <v>0</v>
          </cell>
          <cell r="BA1296">
            <v>0</v>
          </cell>
          <cell r="BB1296">
            <v>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>
            <v>0</v>
          </cell>
          <cell r="BH1296">
            <v>0</v>
          </cell>
          <cell r="BI1296">
            <v>0</v>
          </cell>
          <cell r="BJ1296">
            <v>0</v>
          </cell>
          <cell r="BK1296">
            <v>0</v>
          </cell>
          <cell r="BL1296">
            <v>0</v>
          </cell>
          <cell r="BM1296">
            <v>0</v>
          </cell>
          <cell r="BN1296">
            <v>0</v>
          </cell>
          <cell r="BO1296">
            <v>0</v>
          </cell>
          <cell r="BP1296">
            <v>0</v>
          </cell>
          <cell r="BQ1296">
            <v>0</v>
          </cell>
          <cell r="BR1296">
            <v>0</v>
          </cell>
          <cell r="BS1296">
            <v>0</v>
          </cell>
          <cell r="BT1296">
            <v>0</v>
          </cell>
          <cell r="BU1296">
            <v>0</v>
          </cell>
          <cell r="BV1296">
            <v>0</v>
          </cell>
          <cell r="BW1296">
            <v>0</v>
          </cell>
          <cell r="CB1296">
            <v>0</v>
          </cell>
          <cell r="CC1296">
            <v>0</v>
          </cell>
          <cell r="CD1296">
            <v>0</v>
          </cell>
          <cell r="CE1296">
            <v>0</v>
          </cell>
          <cell r="CF1296">
            <v>0</v>
          </cell>
          <cell r="CG1296">
            <v>0</v>
          </cell>
          <cell r="CH1296">
            <v>0</v>
          </cell>
          <cell r="CI1296">
            <v>0</v>
          </cell>
          <cell r="CK1296">
            <v>0</v>
          </cell>
          <cell r="CL1296">
            <v>0</v>
          </cell>
          <cell r="CM1296">
            <v>0</v>
          </cell>
          <cell r="CO1296" t="str">
            <v>OLD</v>
          </cell>
        </row>
        <row r="1297">
          <cell r="D1297" t="str">
            <v>UFAB-272</v>
          </cell>
          <cell r="E1297" t="str">
            <v>DC</v>
          </cell>
          <cell r="F1297" t="str">
            <v>DC2</v>
          </cell>
          <cell r="G1297" t="str">
            <v>Rushita</v>
          </cell>
          <cell r="AM1297">
            <v>0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>
            <v>0</v>
          </cell>
          <cell r="AZ1297">
            <v>0</v>
          </cell>
          <cell r="BA1297">
            <v>0</v>
          </cell>
          <cell r="BB1297">
            <v>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>
            <v>0</v>
          </cell>
          <cell r="BH1297">
            <v>0</v>
          </cell>
          <cell r="BI1297">
            <v>0</v>
          </cell>
          <cell r="BJ1297">
            <v>0</v>
          </cell>
          <cell r="BK1297">
            <v>0</v>
          </cell>
          <cell r="BL1297">
            <v>0</v>
          </cell>
          <cell r="BM1297">
            <v>0</v>
          </cell>
          <cell r="BN1297">
            <v>0</v>
          </cell>
          <cell r="BO1297">
            <v>0</v>
          </cell>
          <cell r="BP1297">
            <v>0</v>
          </cell>
          <cell r="BQ1297">
            <v>0</v>
          </cell>
          <cell r="BR1297">
            <v>0</v>
          </cell>
          <cell r="BS1297">
            <v>0</v>
          </cell>
          <cell r="BT1297">
            <v>0</v>
          </cell>
          <cell r="BU1297">
            <v>0</v>
          </cell>
          <cell r="BV1297">
            <v>0</v>
          </cell>
          <cell r="BW1297">
            <v>0</v>
          </cell>
          <cell r="CB1297">
            <v>0</v>
          </cell>
          <cell r="CC1297">
            <v>0</v>
          </cell>
          <cell r="CD1297">
            <v>0</v>
          </cell>
          <cell r="CE1297">
            <v>0</v>
          </cell>
          <cell r="CF1297">
            <v>0</v>
          </cell>
          <cell r="CG1297">
            <v>0</v>
          </cell>
          <cell r="CH1297">
            <v>0</v>
          </cell>
          <cell r="CI1297">
            <v>0</v>
          </cell>
          <cell r="CK1297">
            <v>0</v>
          </cell>
          <cell r="CL1297">
            <v>0</v>
          </cell>
          <cell r="CM1297">
            <v>0</v>
          </cell>
          <cell r="CO1297" t="str">
            <v>OLD</v>
          </cell>
        </row>
        <row r="1298">
          <cell r="D1298" t="str">
            <v>UFAB-274</v>
          </cell>
          <cell r="E1298" t="str">
            <v>DC</v>
          </cell>
          <cell r="F1298" t="str">
            <v>DC2</v>
          </cell>
          <cell r="G1298" t="str">
            <v>Rushita</v>
          </cell>
          <cell r="AM1298">
            <v>0</v>
          </cell>
          <cell r="AR1298">
            <v>0</v>
          </cell>
          <cell r="AS1298">
            <v>0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0</v>
          </cell>
          <cell r="AY1298">
            <v>0</v>
          </cell>
          <cell r="AZ1298">
            <v>0</v>
          </cell>
          <cell r="BA1298">
            <v>0</v>
          </cell>
          <cell r="BB1298">
            <v>0</v>
          </cell>
          <cell r="BC1298">
            <v>0</v>
          </cell>
          <cell r="BD1298">
            <v>0</v>
          </cell>
          <cell r="BE1298">
            <v>0</v>
          </cell>
          <cell r="BF1298">
            <v>0</v>
          </cell>
          <cell r="BG1298">
            <v>0</v>
          </cell>
          <cell r="BH1298">
            <v>0</v>
          </cell>
          <cell r="BI1298">
            <v>0</v>
          </cell>
          <cell r="BJ1298">
            <v>0</v>
          </cell>
          <cell r="BK1298">
            <v>0</v>
          </cell>
          <cell r="BL1298">
            <v>0</v>
          </cell>
          <cell r="BM1298">
            <v>0</v>
          </cell>
          <cell r="BN1298">
            <v>0</v>
          </cell>
          <cell r="BO1298">
            <v>0</v>
          </cell>
          <cell r="BP1298">
            <v>0</v>
          </cell>
          <cell r="BQ1298">
            <v>0</v>
          </cell>
          <cell r="BR1298">
            <v>0</v>
          </cell>
          <cell r="BS1298">
            <v>0</v>
          </cell>
          <cell r="BT1298">
            <v>0</v>
          </cell>
          <cell r="BU1298">
            <v>0</v>
          </cell>
          <cell r="BV1298">
            <v>0</v>
          </cell>
          <cell r="BW1298">
            <v>0</v>
          </cell>
          <cell r="CB1298">
            <v>0</v>
          </cell>
          <cell r="CC1298">
            <v>0</v>
          </cell>
          <cell r="CD1298">
            <v>0</v>
          </cell>
          <cell r="CE1298">
            <v>0</v>
          </cell>
          <cell r="CF1298">
            <v>0</v>
          </cell>
          <cell r="CG1298">
            <v>0</v>
          </cell>
          <cell r="CH1298">
            <v>0</v>
          </cell>
          <cell r="CI1298">
            <v>0</v>
          </cell>
          <cell r="CK1298">
            <v>0</v>
          </cell>
          <cell r="CL1298">
            <v>0</v>
          </cell>
          <cell r="CM1298">
            <v>0</v>
          </cell>
          <cell r="CO1298" t="str">
            <v>OLD</v>
          </cell>
        </row>
        <row r="1299">
          <cell r="D1299" t="str">
            <v>UFAB-284</v>
          </cell>
          <cell r="E1299" t="str">
            <v>DC</v>
          </cell>
          <cell r="F1299" t="str">
            <v>DC2</v>
          </cell>
          <cell r="G1299" t="str">
            <v>Rushita</v>
          </cell>
          <cell r="AM1299">
            <v>0</v>
          </cell>
          <cell r="AR1299">
            <v>0</v>
          </cell>
          <cell r="AS1299">
            <v>0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0</v>
          </cell>
          <cell r="AY1299">
            <v>0</v>
          </cell>
          <cell r="AZ1299">
            <v>0</v>
          </cell>
          <cell r="BA1299">
            <v>0</v>
          </cell>
          <cell r="BB1299">
            <v>0</v>
          </cell>
          <cell r="BC1299">
            <v>0</v>
          </cell>
          <cell r="BD1299">
            <v>0</v>
          </cell>
          <cell r="BE1299">
            <v>0</v>
          </cell>
          <cell r="BF1299">
            <v>0</v>
          </cell>
          <cell r="BG1299">
            <v>0</v>
          </cell>
          <cell r="BH1299">
            <v>0</v>
          </cell>
          <cell r="BI1299">
            <v>0</v>
          </cell>
          <cell r="BJ1299">
            <v>0</v>
          </cell>
          <cell r="BK1299">
            <v>0</v>
          </cell>
          <cell r="BL1299">
            <v>0</v>
          </cell>
          <cell r="BM1299">
            <v>0</v>
          </cell>
          <cell r="BN1299">
            <v>0</v>
          </cell>
          <cell r="BO1299">
            <v>0</v>
          </cell>
          <cell r="BP1299">
            <v>0</v>
          </cell>
          <cell r="BQ1299">
            <v>0</v>
          </cell>
          <cell r="BR1299">
            <v>0</v>
          </cell>
          <cell r="BS1299">
            <v>0</v>
          </cell>
          <cell r="BT1299">
            <v>0</v>
          </cell>
          <cell r="BU1299">
            <v>0</v>
          </cell>
          <cell r="BV1299">
            <v>0</v>
          </cell>
          <cell r="BW1299">
            <v>0</v>
          </cell>
          <cell r="CB1299">
            <v>0</v>
          </cell>
          <cell r="CC1299">
            <v>0</v>
          </cell>
          <cell r="CD1299">
            <v>0</v>
          </cell>
          <cell r="CE1299">
            <v>0</v>
          </cell>
          <cell r="CF1299">
            <v>0</v>
          </cell>
          <cell r="CG1299">
            <v>0</v>
          </cell>
          <cell r="CH1299">
            <v>0</v>
          </cell>
          <cell r="CI1299">
            <v>0</v>
          </cell>
          <cell r="CK1299">
            <v>0</v>
          </cell>
          <cell r="CL1299">
            <v>0</v>
          </cell>
          <cell r="CM1299">
            <v>0</v>
          </cell>
          <cell r="CO1299" t="str">
            <v>OLD</v>
          </cell>
        </row>
        <row r="1300">
          <cell r="D1300" t="str">
            <v>UFAB-288</v>
          </cell>
          <cell r="E1300" t="str">
            <v>DC</v>
          </cell>
          <cell r="F1300" t="str">
            <v>DC2</v>
          </cell>
          <cell r="G1300" t="str">
            <v>Rushita</v>
          </cell>
          <cell r="AM1300">
            <v>0</v>
          </cell>
          <cell r="AR1300">
            <v>0</v>
          </cell>
          <cell r="AS1300">
            <v>0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>
            <v>0</v>
          </cell>
          <cell r="AZ1300">
            <v>0</v>
          </cell>
          <cell r="BA1300">
            <v>0</v>
          </cell>
          <cell r="BB1300">
            <v>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  <cell r="BH1300">
            <v>0</v>
          </cell>
          <cell r="BI1300">
            <v>0</v>
          </cell>
          <cell r="BJ1300">
            <v>0</v>
          </cell>
          <cell r="BK1300">
            <v>0</v>
          </cell>
          <cell r="BL1300">
            <v>0</v>
          </cell>
          <cell r="BM1300">
            <v>0</v>
          </cell>
          <cell r="BN1300">
            <v>0</v>
          </cell>
          <cell r="BO1300">
            <v>0</v>
          </cell>
          <cell r="BP1300">
            <v>0</v>
          </cell>
          <cell r="BQ1300">
            <v>0</v>
          </cell>
          <cell r="BR1300">
            <v>0</v>
          </cell>
          <cell r="BS1300">
            <v>0</v>
          </cell>
          <cell r="BT1300">
            <v>0</v>
          </cell>
          <cell r="BU1300">
            <v>0</v>
          </cell>
          <cell r="BV1300">
            <v>0</v>
          </cell>
          <cell r="BW1300">
            <v>0</v>
          </cell>
          <cell r="CB1300">
            <v>0</v>
          </cell>
          <cell r="CC1300">
            <v>0</v>
          </cell>
          <cell r="CD1300">
            <v>0</v>
          </cell>
          <cell r="CE1300">
            <v>0</v>
          </cell>
          <cell r="CF1300">
            <v>0</v>
          </cell>
          <cell r="CG1300">
            <v>0</v>
          </cell>
          <cell r="CH1300">
            <v>0</v>
          </cell>
          <cell r="CI1300">
            <v>0</v>
          </cell>
          <cell r="CK1300">
            <v>0</v>
          </cell>
          <cell r="CL1300">
            <v>0</v>
          </cell>
          <cell r="CM1300">
            <v>0</v>
          </cell>
          <cell r="CO1300" t="str">
            <v>OLD</v>
          </cell>
        </row>
        <row r="1301">
          <cell r="D1301" t="str">
            <v>UFAB-297</v>
          </cell>
          <cell r="E1301" t="str">
            <v>DC</v>
          </cell>
          <cell r="F1301" t="str">
            <v>DC2</v>
          </cell>
          <cell r="G1301" t="str">
            <v>Rushita</v>
          </cell>
          <cell r="AM1301">
            <v>0</v>
          </cell>
          <cell r="AR1301">
            <v>0</v>
          </cell>
          <cell r="AS1301">
            <v>0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>
            <v>0</v>
          </cell>
          <cell r="AZ1301">
            <v>0</v>
          </cell>
          <cell r="BA1301">
            <v>0</v>
          </cell>
          <cell r="BB1301">
            <v>0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0</v>
          </cell>
          <cell r="BH1301">
            <v>0</v>
          </cell>
          <cell r="BI1301">
            <v>0</v>
          </cell>
          <cell r="BJ1301">
            <v>0</v>
          </cell>
          <cell r="BK1301">
            <v>0</v>
          </cell>
          <cell r="BL1301">
            <v>0</v>
          </cell>
          <cell r="BM1301">
            <v>0</v>
          </cell>
          <cell r="BN1301">
            <v>0</v>
          </cell>
          <cell r="BO1301">
            <v>0</v>
          </cell>
          <cell r="BP1301">
            <v>0</v>
          </cell>
          <cell r="BQ1301">
            <v>0</v>
          </cell>
          <cell r="BR1301">
            <v>0</v>
          </cell>
          <cell r="BS1301">
            <v>0</v>
          </cell>
          <cell r="BT1301">
            <v>0</v>
          </cell>
          <cell r="BU1301">
            <v>0</v>
          </cell>
          <cell r="BV1301">
            <v>0</v>
          </cell>
          <cell r="BW1301">
            <v>0</v>
          </cell>
          <cell r="CB1301">
            <v>0</v>
          </cell>
          <cell r="CC1301">
            <v>0</v>
          </cell>
          <cell r="CD1301">
            <v>0</v>
          </cell>
          <cell r="CE1301">
            <v>0</v>
          </cell>
          <cell r="CF1301">
            <v>0</v>
          </cell>
          <cell r="CG1301">
            <v>0</v>
          </cell>
          <cell r="CH1301">
            <v>0</v>
          </cell>
          <cell r="CI1301">
            <v>0</v>
          </cell>
          <cell r="CK1301">
            <v>0</v>
          </cell>
          <cell r="CL1301">
            <v>0</v>
          </cell>
          <cell r="CM1301">
            <v>0</v>
          </cell>
          <cell r="CO1301" t="str">
            <v>OLD</v>
          </cell>
        </row>
        <row r="1302">
          <cell r="D1302" t="str">
            <v>UFAB-306</v>
          </cell>
          <cell r="E1302" t="str">
            <v>DC</v>
          </cell>
          <cell r="F1302" t="str">
            <v>DC2</v>
          </cell>
          <cell r="G1302" t="str">
            <v>Rushita</v>
          </cell>
          <cell r="AM1302">
            <v>0</v>
          </cell>
          <cell r="AR1302">
            <v>0</v>
          </cell>
          <cell r="AS1302">
            <v>0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>
            <v>0</v>
          </cell>
          <cell r="BB1302">
            <v>0</v>
          </cell>
          <cell r="BC1302">
            <v>0</v>
          </cell>
          <cell r="BD1302">
            <v>0</v>
          </cell>
          <cell r="BE1302">
            <v>0</v>
          </cell>
          <cell r="BF1302">
            <v>0</v>
          </cell>
          <cell r="BG1302">
            <v>0</v>
          </cell>
          <cell r="BH1302">
            <v>0</v>
          </cell>
          <cell r="BI1302">
            <v>0</v>
          </cell>
          <cell r="BJ1302">
            <v>0</v>
          </cell>
          <cell r="BK1302">
            <v>0</v>
          </cell>
          <cell r="BL1302">
            <v>0</v>
          </cell>
          <cell r="BM1302">
            <v>0</v>
          </cell>
          <cell r="BN1302">
            <v>0</v>
          </cell>
          <cell r="BO1302">
            <v>0</v>
          </cell>
          <cell r="BP1302">
            <v>0</v>
          </cell>
          <cell r="BQ1302">
            <v>0</v>
          </cell>
          <cell r="BR1302">
            <v>0</v>
          </cell>
          <cell r="BS1302">
            <v>0</v>
          </cell>
          <cell r="BT1302">
            <v>0</v>
          </cell>
          <cell r="BU1302">
            <v>0</v>
          </cell>
          <cell r="BV1302">
            <v>0</v>
          </cell>
          <cell r="BW1302">
            <v>0</v>
          </cell>
          <cell r="CB1302">
            <v>0</v>
          </cell>
          <cell r="CC1302">
            <v>0</v>
          </cell>
          <cell r="CD1302">
            <v>0</v>
          </cell>
          <cell r="CE1302">
            <v>0</v>
          </cell>
          <cell r="CF1302">
            <v>0</v>
          </cell>
          <cell r="CG1302">
            <v>0</v>
          </cell>
          <cell r="CH1302">
            <v>0</v>
          </cell>
          <cell r="CI1302">
            <v>0</v>
          </cell>
          <cell r="CK1302">
            <v>0</v>
          </cell>
          <cell r="CL1302">
            <v>0</v>
          </cell>
          <cell r="CM1302">
            <v>0</v>
          </cell>
          <cell r="CO1302" t="str">
            <v>OLD</v>
          </cell>
        </row>
        <row r="1303">
          <cell r="D1303" t="str">
            <v>UFAB-308</v>
          </cell>
          <cell r="E1303" t="str">
            <v>DC</v>
          </cell>
          <cell r="F1303" t="str">
            <v>DC2</v>
          </cell>
          <cell r="G1303" t="str">
            <v>Rushita</v>
          </cell>
          <cell r="AM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>
            <v>0</v>
          </cell>
          <cell r="BH1303">
            <v>0</v>
          </cell>
          <cell r="BI1303">
            <v>0</v>
          </cell>
          <cell r="BJ1303">
            <v>0</v>
          </cell>
          <cell r="BK1303">
            <v>0</v>
          </cell>
          <cell r="BL1303">
            <v>0</v>
          </cell>
          <cell r="BM1303">
            <v>0</v>
          </cell>
          <cell r="BN1303">
            <v>0</v>
          </cell>
          <cell r="BO1303">
            <v>0</v>
          </cell>
          <cell r="BP1303">
            <v>0</v>
          </cell>
          <cell r="BQ1303">
            <v>0</v>
          </cell>
          <cell r="BR1303">
            <v>0</v>
          </cell>
          <cell r="BS1303">
            <v>0</v>
          </cell>
          <cell r="BT1303">
            <v>0</v>
          </cell>
          <cell r="BU1303">
            <v>0</v>
          </cell>
          <cell r="BV1303">
            <v>0</v>
          </cell>
          <cell r="BW1303">
            <v>0</v>
          </cell>
          <cell r="CB1303">
            <v>0</v>
          </cell>
          <cell r="CC1303">
            <v>0</v>
          </cell>
          <cell r="CD1303">
            <v>0</v>
          </cell>
          <cell r="CE1303">
            <v>0</v>
          </cell>
          <cell r="CF1303">
            <v>0</v>
          </cell>
          <cell r="CG1303">
            <v>0</v>
          </cell>
          <cell r="CH1303">
            <v>0</v>
          </cell>
          <cell r="CI1303">
            <v>0</v>
          </cell>
          <cell r="CK1303">
            <v>0</v>
          </cell>
          <cell r="CL1303">
            <v>0</v>
          </cell>
          <cell r="CM1303">
            <v>0</v>
          </cell>
          <cell r="CO1303" t="str">
            <v>OLD</v>
          </cell>
        </row>
        <row r="1304">
          <cell r="D1304" t="str">
            <v>UFAB-310</v>
          </cell>
          <cell r="E1304" t="str">
            <v>DC</v>
          </cell>
          <cell r="F1304" t="str">
            <v>DC2</v>
          </cell>
          <cell r="G1304" t="str">
            <v>Rushita</v>
          </cell>
          <cell r="AM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E1304">
            <v>0</v>
          </cell>
          <cell r="BF1304">
            <v>0</v>
          </cell>
          <cell r="BG1304">
            <v>0</v>
          </cell>
          <cell r="BH1304">
            <v>0</v>
          </cell>
          <cell r="BI1304">
            <v>0</v>
          </cell>
          <cell r="BJ1304">
            <v>0</v>
          </cell>
          <cell r="BK1304">
            <v>0</v>
          </cell>
          <cell r="BL1304">
            <v>0</v>
          </cell>
          <cell r="BM1304">
            <v>0</v>
          </cell>
          <cell r="BN1304">
            <v>0</v>
          </cell>
          <cell r="BO1304">
            <v>0</v>
          </cell>
          <cell r="BP1304">
            <v>0</v>
          </cell>
          <cell r="BQ1304">
            <v>0</v>
          </cell>
          <cell r="BR1304">
            <v>0</v>
          </cell>
          <cell r="BS1304">
            <v>0</v>
          </cell>
          <cell r="BT1304">
            <v>0</v>
          </cell>
          <cell r="BU1304">
            <v>0</v>
          </cell>
          <cell r="BV1304">
            <v>0</v>
          </cell>
          <cell r="BW1304">
            <v>0</v>
          </cell>
          <cell r="CB1304">
            <v>0</v>
          </cell>
          <cell r="CC1304">
            <v>0</v>
          </cell>
          <cell r="CD1304">
            <v>0</v>
          </cell>
          <cell r="CE1304">
            <v>0</v>
          </cell>
          <cell r="CF1304">
            <v>0</v>
          </cell>
          <cell r="CG1304">
            <v>0</v>
          </cell>
          <cell r="CH1304">
            <v>0</v>
          </cell>
          <cell r="CI1304">
            <v>0</v>
          </cell>
          <cell r="CK1304">
            <v>0</v>
          </cell>
          <cell r="CL1304">
            <v>0</v>
          </cell>
          <cell r="CM1304">
            <v>0</v>
          </cell>
          <cell r="CO1304" t="str">
            <v>OLD</v>
          </cell>
        </row>
        <row r="1305">
          <cell r="D1305" t="str">
            <v>UFAB-315</v>
          </cell>
          <cell r="E1305" t="str">
            <v>DC</v>
          </cell>
          <cell r="F1305" t="str">
            <v>DC2</v>
          </cell>
          <cell r="G1305" t="str">
            <v>Rushita</v>
          </cell>
          <cell r="AM1305">
            <v>0</v>
          </cell>
          <cell r="AR1305">
            <v>0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0</v>
          </cell>
          <cell r="AZ1305">
            <v>0</v>
          </cell>
          <cell r="BA1305">
            <v>0</v>
          </cell>
          <cell r="BB1305">
            <v>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>
            <v>0</v>
          </cell>
          <cell r="BH1305">
            <v>0</v>
          </cell>
          <cell r="BI1305">
            <v>0</v>
          </cell>
          <cell r="BJ1305">
            <v>0</v>
          </cell>
          <cell r="BK1305">
            <v>0</v>
          </cell>
          <cell r="BL1305">
            <v>0</v>
          </cell>
          <cell r="BM1305">
            <v>0</v>
          </cell>
          <cell r="BN1305">
            <v>0</v>
          </cell>
          <cell r="BO1305">
            <v>0</v>
          </cell>
          <cell r="BP1305">
            <v>0</v>
          </cell>
          <cell r="BQ1305">
            <v>0</v>
          </cell>
          <cell r="BR1305">
            <v>0</v>
          </cell>
          <cell r="BS1305">
            <v>0</v>
          </cell>
          <cell r="BT1305">
            <v>0</v>
          </cell>
          <cell r="BU1305">
            <v>0</v>
          </cell>
          <cell r="BV1305">
            <v>0</v>
          </cell>
          <cell r="BW1305">
            <v>0</v>
          </cell>
          <cell r="CB1305">
            <v>0</v>
          </cell>
          <cell r="CC1305">
            <v>0</v>
          </cell>
          <cell r="CD1305">
            <v>0</v>
          </cell>
          <cell r="CE1305">
            <v>0</v>
          </cell>
          <cell r="CF1305">
            <v>0</v>
          </cell>
          <cell r="CG1305">
            <v>0</v>
          </cell>
          <cell r="CH1305">
            <v>0</v>
          </cell>
          <cell r="CI1305">
            <v>0</v>
          </cell>
          <cell r="CK1305">
            <v>0</v>
          </cell>
          <cell r="CL1305">
            <v>0</v>
          </cell>
          <cell r="CM1305">
            <v>0</v>
          </cell>
          <cell r="CO1305" t="str">
            <v>OLD</v>
          </cell>
        </row>
        <row r="1306">
          <cell r="D1306" t="str">
            <v>UFAB-328</v>
          </cell>
          <cell r="E1306" t="str">
            <v>DC</v>
          </cell>
          <cell r="F1306" t="str">
            <v>DC2</v>
          </cell>
          <cell r="G1306" t="str">
            <v>Rushita</v>
          </cell>
          <cell r="AM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>
            <v>0</v>
          </cell>
          <cell r="BB1306">
            <v>0</v>
          </cell>
          <cell r="BC1306">
            <v>0</v>
          </cell>
          <cell r="BD1306">
            <v>0</v>
          </cell>
          <cell r="BE1306">
            <v>0</v>
          </cell>
          <cell r="BF1306">
            <v>0</v>
          </cell>
          <cell r="BG1306">
            <v>0</v>
          </cell>
          <cell r="BH1306">
            <v>0</v>
          </cell>
          <cell r="BI1306">
            <v>0</v>
          </cell>
          <cell r="BJ1306">
            <v>0</v>
          </cell>
          <cell r="BK1306">
            <v>0</v>
          </cell>
          <cell r="BL1306">
            <v>0</v>
          </cell>
          <cell r="BM1306">
            <v>0</v>
          </cell>
          <cell r="BN1306">
            <v>0</v>
          </cell>
          <cell r="BO1306">
            <v>0</v>
          </cell>
          <cell r="BP1306">
            <v>0</v>
          </cell>
          <cell r="BQ1306">
            <v>0</v>
          </cell>
          <cell r="BR1306">
            <v>0</v>
          </cell>
          <cell r="BS1306">
            <v>0</v>
          </cell>
          <cell r="BT1306">
            <v>0</v>
          </cell>
          <cell r="BU1306">
            <v>0</v>
          </cell>
          <cell r="BV1306">
            <v>0</v>
          </cell>
          <cell r="BW1306">
            <v>0</v>
          </cell>
          <cell r="CB1306">
            <v>0</v>
          </cell>
          <cell r="CC1306">
            <v>0</v>
          </cell>
          <cell r="CD1306">
            <v>0</v>
          </cell>
          <cell r="CE1306">
            <v>0</v>
          </cell>
          <cell r="CF1306">
            <v>0</v>
          </cell>
          <cell r="CG1306">
            <v>0</v>
          </cell>
          <cell r="CH1306">
            <v>0</v>
          </cell>
          <cell r="CI1306">
            <v>0</v>
          </cell>
          <cell r="CK1306">
            <v>0</v>
          </cell>
          <cell r="CL1306">
            <v>0</v>
          </cell>
          <cell r="CM1306">
            <v>0</v>
          </cell>
          <cell r="CO1306" t="str">
            <v>OLD</v>
          </cell>
        </row>
        <row r="1307">
          <cell r="D1307" t="str">
            <v>UFAB-338</v>
          </cell>
          <cell r="E1307" t="str">
            <v>DC</v>
          </cell>
          <cell r="F1307" t="str">
            <v>DC2</v>
          </cell>
          <cell r="G1307" t="str">
            <v>Rushita</v>
          </cell>
          <cell r="AM1307">
            <v>0</v>
          </cell>
          <cell r="AR1307">
            <v>0</v>
          </cell>
          <cell r="AS1307">
            <v>0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0</v>
          </cell>
          <cell r="AZ1307">
            <v>0</v>
          </cell>
          <cell r="BA1307">
            <v>0</v>
          </cell>
          <cell r="BB1307">
            <v>0</v>
          </cell>
          <cell r="BC1307">
            <v>0</v>
          </cell>
          <cell r="BD1307">
            <v>0</v>
          </cell>
          <cell r="BE1307">
            <v>0</v>
          </cell>
          <cell r="BF1307">
            <v>0</v>
          </cell>
          <cell r="BG1307">
            <v>0</v>
          </cell>
          <cell r="BH1307">
            <v>0</v>
          </cell>
          <cell r="BI1307">
            <v>0</v>
          </cell>
          <cell r="BJ1307">
            <v>0</v>
          </cell>
          <cell r="BK1307">
            <v>0</v>
          </cell>
          <cell r="BL1307">
            <v>0</v>
          </cell>
          <cell r="BM1307">
            <v>0</v>
          </cell>
          <cell r="BN1307">
            <v>0</v>
          </cell>
          <cell r="BO1307">
            <v>0</v>
          </cell>
          <cell r="BP1307">
            <v>0</v>
          </cell>
          <cell r="BQ1307">
            <v>0</v>
          </cell>
          <cell r="BR1307">
            <v>0</v>
          </cell>
          <cell r="BS1307">
            <v>0</v>
          </cell>
          <cell r="BT1307">
            <v>0</v>
          </cell>
          <cell r="BU1307">
            <v>0</v>
          </cell>
          <cell r="BV1307">
            <v>0</v>
          </cell>
          <cell r="BW1307">
            <v>0</v>
          </cell>
          <cell r="CB1307">
            <v>0</v>
          </cell>
          <cell r="CC1307">
            <v>0</v>
          </cell>
          <cell r="CD1307">
            <v>0</v>
          </cell>
          <cell r="CE1307">
            <v>0</v>
          </cell>
          <cell r="CF1307">
            <v>0</v>
          </cell>
          <cell r="CG1307">
            <v>0</v>
          </cell>
          <cell r="CH1307">
            <v>0</v>
          </cell>
          <cell r="CI1307">
            <v>0</v>
          </cell>
          <cell r="CK1307">
            <v>0</v>
          </cell>
          <cell r="CL1307">
            <v>0</v>
          </cell>
          <cell r="CM1307">
            <v>0</v>
          </cell>
          <cell r="CO1307" t="str">
            <v>OLD</v>
          </cell>
        </row>
        <row r="1308">
          <cell r="D1308" t="str">
            <v>UFAB-41</v>
          </cell>
          <cell r="E1308" t="str">
            <v>DC</v>
          </cell>
          <cell r="F1308" t="str">
            <v>DC2</v>
          </cell>
          <cell r="G1308" t="str">
            <v>Rushita</v>
          </cell>
          <cell r="AM1308">
            <v>0</v>
          </cell>
          <cell r="AR1308">
            <v>0</v>
          </cell>
          <cell r="AS1308">
            <v>0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  <cell r="AY1308">
            <v>0</v>
          </cell>
          <cell r="AZ1308">
            <v>0</v>
          </cell>
          <cell r="BA1308">
            <v>0</v>
          </cell>
          <cell r="BB1308">
            <v>0</v>
          </cell>
          <cell r="BC1308">
            <v>0</v>
          </cell>
          <cell r="BD1308">
            <v>0</v>
          </cell>
          <cell r="BE1308">
            <v>0</v>
          </cell>
          <cell r="BF1308">
            <v>0</v>
          </cell>
          <cell r="BG1308">
            <v>0</v>
          </cell>
          <cell r="BH1308">
            <v>0</v>
          </cell>
          <cell r="BI1308">
            <v>0</v>
          </cell>
          <cell r="BJ1308">
            <v>0</v>
          </cell>
          <cell r="BK1308">
            <v>0</v>
          </cell>
          <cell r="BL1308">
            <v>0</v>
          </cell>
          <cell r="BM1308">
            <v>0</v>
          </cell>
          <cell r="BN1308">
            <v>0</v>
          </cell>
          <cell r="BO1308">
            <v>0</v>
          </cell>
          <cell r="BP1308">
            <v>0</v>
          </cell>
          <cell r="BQ1308">
            <v>0</v>
          </cell>
          <cell r="BR1308">
            <v>0</v>
          </cell>
          <cell r="BS1308">
            <v>0</v>
          </cell>
          <cell r="BT1308">
            <v>0</v>
          </cell>
          <cell r="BU1308">
            <v>0</v>
          </cell>
          <cell r="BV1308">
            <v>0</v>
          </cell>
          <cell r="BW1308">
            <v>0</v>
          </cell>
          <cell r="CB1308">
            <v>0</v>
          </cell>
          <cell r="CC1308">
            <v>0</v>
          </cell>
          <cell r="CD1308">
            <v>0</v>
          </cell>
          <cell r="CE1308">
            <v>0</v>
          </cell>
          <cell r="CF1308">
            <v>0</v>
          </cell>
          <cell r="CG1308">
            <v>0</v>
          </cell>
          <cell r="CH1308">
            <v>0</v>
          </cell>
          <cell r="CI1308">
            <v>0</v>
          </cell>
          <cell r="CK1308">
            <v>0</v>
          </cell>
          <cell r="CL1308">
            <v>0</v>
          </cell>
          <cell r="CM1308">
            <v>0</v>
          </cell>
          <cell r="CO1308" t="str">
            <v>OLD</v>
          </cell>
        </row>
        <row r="1309">
          <cell r="D1309" t="str">
            <v>UFAB-42</v>
          </cell>
          <cell r="E1309" t="str">
            <v>DC</v>
          </cell>
          <cell r="F1309" t="str">
            <v>DC2</v>
          </cell>
          <cell r="G1309" t="str">
            <v>Rushita</v>
          </cell>
          <cell r="AM1309">
            <v>0</v>
          </cell>
          <cell r="AR1309">
            <v>0</v>
          </cell>
          <cell r="AS1309">
            <v>0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0</v>
          </cell>
          <cell r="AZ1309">
            <v>0</v>
          </cell>
          <cell r="BA1309">
            <v>0</v>
          </cell>
          <cell r="BB1309">
            <v>0</v>
          </cell>
          <cell r="BC1309">
            <v>0</v>
          </cell>
          <cell r="BD1309">
            <v>0</v>
          </cell>
          <cell r="BE1309">
            <v>0</v>
          </cell>
          <cell r="BF1309">
            <v>0</v>
          </cell>
          <cell r="BG1309">
            <v>0</v>
          </cell>
          <cell r="BH1309">
            <v>0</v>
          </cell>
          <cell r="BI1309">
            <v>0</v>
          </cell>
          <cell r="BJ1309">
            <v>0</v>
          </cell>
          <cell r="BK1309">
            <v>0</v>
          </cell>
          <cell r="BL1309">
            <v>0</v>
          </cell>
          <cell r="BM1309">
            <v>0</v>
          </cell>
          <cell r="BN1309">
            <v>0</v>
          </cell>
          <cell r="BO1309">
            <v>0</v>
          </cell>
          <cell r="BP1309">
            <v>0</v>
          </cell>
          <cell r="BQ1309">
            <v>0</v>
          </cell>
          <cell r="BR1309">
            <v>0</v>
          </cell>
          <cell r="BS1309">
            <v>0</v>
          </cell>
          <cell r="BT1309">
            <v>0</v>
          </cell>
          <cell r="BU1309">
            <v>0</v>
          </cell>
          <cell r="BV1309">
            <v>0</v>
          </cell>
          <cell r="BW1309">
            <v>0</v>
          </cell>
          <cell r="CB1309">
            <v>0</v>
          </cell>
          <cell r="CC1309">
            <v>0</v>
          </cell>
          <cell r="CD1309">
            <v>0</v>
          </cell>
          <cell r="CE1309">
            <v>0</v>
          </cell>
          <cell r="CF1309">
            <v>0</v>
          </cell>
          <cell r="CG1309">
            <v>0</v>
          </cell>
          <cell r="CH1309">
            <v>0</v>
          </cell>
          <cell r="CI1309">
            <v>0</v>
          </cell>
          <cell r="CK1309">
            <v>0</v>
          </cell>
          <cell r="CL1309">
            <v>0</v>
          </cell>
          <cell r="CM1309">
            <v>0</v>
          </cell>
          <cell r="CO1309" t="str">
            <v>OLD</v>
          </cell>
        </row>
        <row r="1310">
          <cell r="D1310" t="str">
            <v>UFAB-44</v>
          </cell>
          <cell r="E1310" t="str">
            <v>DC</v>
          </cell>
          <cell r="F1310" t="str">
            <v>DC2</v>
          </cell>
          <cell r="G1310" t="str">
            <v>Rushita</v>
          </cell>
          <cell r="AM1310">
            <v>0</v>
          </cell>
          <cell r="AR1310">
            <v>0</v>
          </cell>
          <cell r="AS1310">
            <v>0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0</v>
          </cell>
          <cell r="AZ1310">
            <v>0</v>
          </cell>
          <cell r="BA1310">
            <v>0</v>
          </cell>
          <cell r="BB1310">
            <v>0</v>
          </cell>
          <cell r="BC1310">
            <v>0</v>
          </cell>
          <cell r="BD1310">
            <v>0</v>
          </cell>
          <cell r="BE1310">
            <v>0</v>
          </cell>
          <cell r="BF1310">
            <v>0</v>
          </cell>
          <cell r="BG1310">
            <v>0</v>
          </cell>
          <cell r="BH1310">
            <v>0</v>
          </cell>
          <cell r="BI1310">
            <v>0</v>
          </cell>
          <cell r="BJ1310">
            <v>0</v>
          </cell>
          <cell r="BK1310">
            <v>0</v>
          </cell>
          <cell r="BL1310">
            <v>0</v>
          </cell>
          <cell r="BM1310">
            <v>0</v>
          </cell>
          <cell r="BN1310">
            <v>0</v>
          </cell>
          <cell r="BO1310">
            <v>0</v>
          </cell>
          <cell r="BP1310">
            <v>0</v>
          </cell>
          <cell r="BQ1310">
            <v>0</v>
          </cell>
          <cell r="BR1310">
            <v>0</v>
          </cell>
          <cell r="BS1310">
            <v>0</v>
          </cell>
          <cell r="BT1310">
            <v>0</v>
          </cell>
          <cell r="BU1310">
            <v>0</v>
          </cell>
          <cell r="BV1310">
            <v>0</v>
          </cell>
          <cell r="BW1310">
            <v>0</v>
          </cell>
          <cell r="CB1310">
            <v>0</v>
          </cell>
          <cell r="CC1310">
            <v>0</v>
          </cell>
          <cell r="CD1310">
            <v>0</v>
          </cell>
          <cell r="CE1310">
            <v>0</v>
          </cell>
          <cell r="CF1310">
            <v>0</v>
          </cell>
          <cell r="CG1310">
            <v>0</v>
          </cell>
          <cell r="CH1310">
            <v>0</v>
          </cell>
          <cell r="CI1310">
            <v>0</v>
          </cell>
          <cell r="CK1310">
            <v>0</v>
          </cell>
          <cell r="CL1310">
            <v>0</v>
          </cell>
          <cell r="CM1310">
            <v>0</v>
          </cell>
          <cell r="CO1310" t="str">
            <v>OLD</v>
          </cell>
        </row>
        <row r="1311">
          <cell r="D1311" t="str">
            <v>UFAB-49</v>
          </cell>
          <cell r="E1311" t="str">
            <v>DC</v>
          </cell>
          <cell r="F1311" t="str">
            <v>DC2</v>
          </cell>
          <cell r="G1311" t="str">
            <v>Rushita</v>
          </cell>
          <cell r="AM1311">
            <v>0</v>
          </cell>
          <cell r="AR1311">
            <v>0</v>
          </cell>
          <cell r="AS1311">
            <v>0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0</v>
          </cell>
          <cell r="AZ1311">
            <v>0</v>
          </cell>
          <cell r="BA1311">
            <v>0</v>
          </cell>
          <cell r="BB1311">
            <v>0</v>
          </cell>
          <cell r="BC1311">
            <v>0</v>
          </cell>
          <cell r="BD1311">
            <v>0</v>
          </cell>
          <cell r="BE1311">
            <v>0</v>
          </cell>
          <cell r="BF1311">
            <v>0</v>
          </cell>
          <cell r="BG1311">
            <v>0</v>
          </cell>
          <cell r="BH1311">
            <v>0</v>
          </cell>
          <cell r="BI1311">
            <v>0</v>
          </cell>
          <cell r="BJ1311">
            <v>0</v>
          </cell>
          <cell r="BK1311">
            <v>0</v>
          </cell>
          <cell r="BL1311">
            <v>0</v>
          </cell>
          <cell r="BM1311">
            <v>0</v>
          </cell>
          <cell r="BN1311">
            <v>0</v>
          </cell>
          <cell r="BO1311">
            <v>0</v>
          </cell>
          <cell r="BP1311">
            <v>0</v>
          </cell>
          <cell r="BQ1311">
            <v>0</v>
          </cell>
          <cell r="BR1311">
            <v>0</v>
          </cell>
          <cell r="BS1311">
            <v>0</v>
          </cell>
          <cell r="BT1311">
            <v>0</v>
          </cell>
          <cell r="BU1311">
            <v>0</v>
          </cell>
          <cell r="BV1311">
            <v>0</v>
          </cell>
          <cell r="BW1311">
            <v>0</v>
          </cell>
          <cell r="CB1311">
            <v>0</v>
          </cell>
          <cell r="CC1311">
            <v>0</v>
          </cell>
          <cell r="CD1311">
            <v>0</v>
          </cell>
          <cell r="CE1311">
            <v>0</v>
          </cell>
          <cell r="CF1311">
            <v>0</v>
          </cell>
          <cell r="CG1311">
            <v>0</v>
          </cell>
          <cell r="CH1311">
            <v>0</v>
          </cell>
          <cell r="CI1311">
            <v>0</v>
          </cell>
          <cell r="CK1311">
            <v>0</v>
          </cell>
          <cell r="CL1311">
            <v>0</v>
          </cell>
          <cell r="CM1311">
            <v>0</v>
          </cell>
          <cell r="CO1311" t="str">
            <v>OLD</v>
          </cell>
        </row>
        <row r="1312">
          <cell r="D1312" t="str">
            <v>UFAB-83</v>
          </cell>
          <cell r="E1312" t="str">
            <v>DC</v>
          </cell>
          <cell r="F1312" t="str">
            <v>DC2</v>
          </cell>
          <cell r="G1312" t="str">
            <v>Rushita</v>
          </cell>
          <cell r="AM1312">
            <v>0</v>
          </cell>
          <cell r="AR1312">
            <v>0</v>
          </cell>
          <cell r="AS1312">
            <v>0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0</v>
          </cell>
          <cell r="AZ1312">
            <v>0</v>
          </cell>
          <cell r="BA1312">
            <v>0</v>
          </cell>
          <cell r="BB1312">
            <v>0</v>
          </cell>
          <cell r="BC1312">
            <v>0</v>
          </cell>
          <cell r="BD1312">
            <v>0</v>
          </cell>
          <cell r="BE1312">
            <v>0</v>
          </cell>
          <cell r="BF1312">
            <v>0</v>
          </cell>
          <cell r="BG1312">
            <v>0</v>
          </cell>
          <cell r="BH1312">
            <v>0</v>
          </cell>
          <cell r="BI1312">
            <v>0</v>
          </cell>
          <cell r="BJ1312">
            <v>0</v>
          </cell>
          <cell r="BK1312">
            <v>0</v>
          </cell>
          <cell r="BL1312">
            <v>0</v>
          </cell>
          <cell r="BM1312">
            <v>0</v>
          </cell>
          <cell r="BN1312">
            <v>0</v>
          </cell>
          <cell r="BO1312">
            <v>0</v>
          </cell>
          <cell r="BP1312">
            <v>0</v>
          </cell>
          <cell r="BQ1312">
            <v>0</v>
          </cell>
          <cell r="BR1312">
            <v>0</v>
          </cell>
          <cell r="BS1312">
            <v>0</v>
          </cell>
          <cell r="BT1312">
            <v>0</v>
          </cell>
          <cell r="BU1312">
            <v>0</v>
          </cell>
          <cell r="BV1312">
            <v>0</v>
          </cell>
          <cell r="BW1312">
            <v>0</v>
          </cell>
          <cell r="CB1312">
            <v>0</v>
          </cell>
          <cell r="CC1312">
            <v>0</v>
          </cell>
          <cell r="CD1312">
            <v>0</v>
          </cell>
          <cell r="CE1312">
            <v>0</v>
          </cell>
          <cell r="CF1312">
            <v>0</v>
          </cell>
          <cell r="CG1312">
            <v>0</v>
          </cell>
          <cell r="CH1312">
            <v>0</v>
          </cell>
          <cell r="CI1312">
            <v>0</v>
          </cell>
          <cell r="CK1312">
            <v>0</v>
          </cell>
          <cell r="CL1312">
            <v>0</v>
          </cell>
          <cell r="CM1312">
            <v>0</v>
          </cell>
          <cell r="CO1312" t="str">
            <v>OLD</v>
          </cell>
        </row>
        <row r="1313">
          <cell r="D1313" t="str">
            <v>UFAB-84</v>
          </cell>
          <cell r="E1313" t="str">
            <v>DC</v>
          </cell>
          <cell r="F1313" t="str">
            <v>DC2</v>
          </cell>
          <cell r="G1313" t="str">
            <v>Rushita</v>
          </cell>
          <cell r="AM1313">
            <v>0</v>
          </cell>
          <cell r="AR1313">
            <v>0</v>
          </cell>
          <cell r="AS1313">
            <v>0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0</v>
          </cell>
          <cell r="AZ1313">
            <v>0</v>
          </cell>
          <cell r="BA1313">
            <v>0</v>
          </cell>
          <cell r="BB1313">
            <v>0</v>
          </cell>
          <cell r="BC1313">
            <v>0</v>
          </cell>
          <cell r="BD1313">
            <v>0</v>
          </cell>
          <cell r="BE1313">
            <v>0</v>
          </cell>
          <cell r="BF1313">
            <v>0</v>
          </cell>
          <cell r="BG1313">
            <v>0</v>
          </cell>
          <cell r="BH1313">
            <v>0</v>
          </cell>
          <cell r="BI1313">
            <v>0</v>
          </cell>
          <cell r="BJ1313">
            <v>0</v>
          </cell>
          <cell r="BK1313">
            <v>0</v>
          </cell>
          <cell r="BL1313">
            <v>0</v>
          </cell>
          <cell r="BM1313">
            <v>0</v>
          </cell>
          <cell r="BN1313">
            <v>0</v>
          </cell>
          <cell r="BO1313">
            <v>0</v>
          </cell>
          <cell r="BP1313">
            <v>0</v>
          </cell>
          <cell r="BQ1313">
            <v>0</v>
          </cell>
          <cell r="BR1313">
            <v>0</v>
          </cell>
          <cell r="BS1313">
            <v>0</v>
          </cell>
          <cell r="BT1313">
            <v>0</v>
          </cell>
          <cell r="BU1313">
            <v>0</v>
          </cell>
          <cell r="BV1313">
            <v>0</v>
          </cell>
          <cell r="BW1313">
            <v>0</v>
          </cell>
          <cell r="CB1313">
            <v>0</v>
          </cell>
          <cell r="CC1313">
            <v>0</v>
          </cell>
          <cell r="CD1313">
            <v>0</v>
          </cell>
          <cell r="CE1313">
            <v>0</v>
          </cell>
          <cell r="CF1313">
            <v>0</v>
          </cell>
          <cell r="CG1313">
            <v>0</v>
          </cell>
          <cell r="CH1313">
            <v>0</v>
          </cell>
          <cell r="CI1313">
            <v>0</v>
          </cell>
          <cell r="CK1313">
            <v>0</v>
          </cell>
          <cell r="CL1313">
            <v>0</v>
          </cell>
          <cell r="CM1313">
            <v>0</v>
          </cell>
          <cell r="CO1313" t="str">
            <v>OLD</v>
          </cell>
        </row>
        <row r="1314">
          <cell r="D1314" t="str">
            <v>UFAB-86</v>
          </cell>
          <cell r="E1314" t="str">
            <v>DC</v>
          </cell>
          <cell r="F1314" t="str">
            <v>DC2</v>
          </cell>
          <cell r="G1314" t="str">
            <v>Rushita</v>
          </cell>
          <cell r="AM1314">
            <v>0</v>
          </cell>
          <cell r="AR1314">
            <v>0</v>
          </cell>
          <cell r="AS1314">
            <v>0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0</v>
          </cell>
          <cell r="AZ1314">
            <v>0</v>
          </cell>
          <cell r="BA1314">
            <v>0</v>
          </cell>
          <cell r="BB1314">
            <v>0</v>
          </cell>
          <cell r="BC1314">
            <v>0</v>
          </cell>
          <cell r="BD1314">
            <v>0</v>
          </cell>
          <cell r="BE1314">
            <v>0</v>
          </cell>
          <cell r="BF1314">
            <v>0</v>
          </cell>
          <cell r="BG1314">
            <v>0</v>
          </cell>
          <cell r="BH1314">
            <v>0</v>
          </cell>
          <cell r="BI1314">
            <v>0</v>
          </cell>
          <cell r="BJ1314">
            <v>0</v>
          </cell>
          <cell r="BK1314">
            <v>0</v>
          </cell>
          <cell r="BL1314">
            <v>0</v>
          </cell>
          <cell r="BM1314">
            <v>0</v>
          </cell>
          <cell r="BN1314">
            <v>0</v>
          </cell>
          <cell r="BO1314">
            <v>0</v>
          </cell>
          <cell r="BP1314">
            <v>0</v>
          </cell>
          <cell r="BQ1314">
            <v>0</v>
          </cell>
          <cell r="BR1314">
            <v>0</v>
          </cell>
          <cell r="BS1314">
            <v>0</v>
          </cell>
          <cell r="BT1314">
            <v>0</v>
          </cell>
          <cell r="BU1314">
            <v>0</v>
          </cell>
          <cell r="BV1314">
            <v>0</v>
          </cell>
          <cell r="BW1314">
            <v>0</v>
          </cell>
          <cell r="CB1314">
            <v>0</v>
          </cell>
          <cell r="CC1314">
            <v>0</v>
          </cell>
          <cell r="CD1314">
            <v>0</v>
          </cell>
          <cell r="CE1314">
            <v>0</v>
          </cell>
          <cell r="CF1314">
            <v>0</v>
          </cell>
          <cell r="CG1314">
            <v>0</v>
          </cell>
          <cell r="CH1314">
            <v>0</v>
          </cell>
          <cell r="CI1314">
            <v>0</v>
          </cell>
          <cell r="CK1314">
            <v>0</v>
          </cell>
          <cell r="CL1314">
            <v>0</v>
          </cell>
          <cell r="CM1314">
            <v>0</v>
          </cell>
          <cell r="CO1314" t="str">
            <v>OLD</v>
          </cell>
        </row>
        <row r="1315">
          <cell r="D1315" t="str">
            <v>UFAB-88</v>
          </cell>
          <cell r="E1315" t="str">
            <v>DC</v>
          </cell>
          <cell r="F1315" t="str">
            <v>DC2</v>
          </cell>
          <cell r="G1315" t="str">
            <v>Rushita</v>
          </cell>
          <cell r="AM1315">
            <v>0</v>
          </cell>
          <cell r="AR1315">
            <v>0</v>
          </cell>
          <cell r="AS1315">
            <v>0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0</v>
          </cell>
          <cell r="AZ1315">
            <v>0</v>
          </cell>
          <cell r="BA1315">
            <v>0</v>
          </cell>
          <cell r="BB1315">
            <v>0</v>
          </cell>
          <cell r="BC1315">
            <v>0</v>
          </cell>
          <cell r="BD1315">
            <v>0</v>
          </cell>
          <cell r="BE1315">
            <v>0</v>
          </cell>
          <cell r="BF1315">
            <v>0</v>
          </cell>
          <cell r="BG1315">
            <v>0</v>
          </cell>
          <cell r="BH1315">
            <v>0</v>
          </cell>
          <cell r="BI1315">
            <v>0</v>
          </cell>
          <cell r="BJ1315">
            <v>0</v>
          </cell>
          <cell r="BK1315">
            <v>0</v>
          </cell>
          <cell r="BL1315">
            <v>0</v>
          </cell>
          <cell r="BM1315">
            <v>0</v>
          </cell>
          <cell r="BN1315">
            <v>0</v>
          </cell>
          <cell r="BO1315">
            <v>0</v>
          </cell>
          <cell r="BP1315">
            <v>0</v>
          </cell>
          <cell r="BQ1315">
            <v>0</v>
          </cell>
          <cell r="BR1315">
            <v>0</v>
          </cell>
          <cell r="BS1315">
            <v>0</v>
          </cell>
          <cell r="BT1315">
            <v>0</v>
          </cell>
          <cell r="BU1315">
            <v>0</v>
          </cell>
          <cell r="BV1315">
            <v>0</v>
          </cell>
          <cell r="BW1315">
            <v>0</v>
          </cell>
          <cell r="CB1315">
            <v>0</v>
          </cell>
          <cell r="CC1315">
            <v>0</v>
          </cell>
          <cell r="CD1315">
            <v>0</v>
          </cell>
          <cell r="CE1315">
            <v>0</v>
          </cell>
          <cell r="CF1315">
            <v>0</v>
          </cell>
          <cell r="CG1315">
            <v>0</v>
          </cell>
          <cell r="CH1315">
            <v>0</v>
          </cell>
          <cell r="CI1315">
            <v>0</v>
          </cell>
          <cell r="CK1315">
            <v>0</v>
          </cell>
          <cell r="CL1315">
            <v>0</v>
          </cell>
          <cell r="CM1315">
            <v>0</v>
          </cell>
          <cell r="CO1315" t="str">
            <v>OLD</v>
          </cell>
        </row>
        <row r="1316">
          <cell r="D1316" t="str">
            <v>UFAB-89</v>
          </cell>
          <cell r="E1316" t="str">
            <v>DC</v>
          </cell>
          <cell r="F1316" t="str">
            <v>DC2</v>
          </cell>
          <cell r="G1316" t="str">
            <v>Rushita</v>
          </cell>
          <cell r="AM1316">
            <v>0</v>
          </cell>
          <cell r="AR1316">
            <v>0</v>
          </cell>
          <cell r="AS1316">
            <v>0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0</v>
          </cell>
          <cell r="AZ1316">
            <v>0</v>
          </cell>
          <cell r="BA1316">
            <v>0</v>
          </cell>
          <cell r="BB1316">
            <v>0</v>
          </cell>
          <cell r="BC1316">
            <v>0</v>
          </cell>
          <cell r="BD1316">
            <v>0</v>
          </cell>
          <cell r="BE1316">
            <v>0</v>
          </cell>
          <cell r="BF1316">
            <v>0</v>
          </cell>
          <cell r="BG1316">
            <v>0</v>
          </cell>
          <cell r="BH1316">
            <v>0</v>
          </cell>
          <cell r="BI1316">
            <v>0</v>
          </cell>
          <cell r="BJ1316">
            <v>0</v>
          </cell>
          <cell r="BK1316">
            <v>0</v>
          </cell>
          <cell r="BL1316">
            <v>0</v>
          </cell>
          <cell r="BM1316">
            <v>0</v>
          </cell>
          <cell r="BN1316">
            <v>0</v>
          </cell>
          <cell r="BO1316">
            <v>0</v>
          </cell>
          <cell r="BP1316">
            <v>0</v>
          </cell>
          <cell r="BQ1316">
            <v>0</v>
          </cell>
          <cell r="BR1316">
            <v>0</v>
          </cell>
          <cell r="BS1316">
            <v>0</v>
          </cell>
          <cell r="BT1316">
            <v>0</v>
          </cell>
          <cell r="BU1316">
            <v>0</v>
          </cell>
          <cell r="BV1316">
            <v>0</v>
          </cell>
          <cell r="BW1316">
            <v>0</v>
          </cell>
          <cell r="CB1316">
            <v>0</v>
          </cell>
          <cell r="CC1316">
            <v>0</v>
          </cell>
          <cell r="CD1316">
            <v>0</v>
          </cell>
          <cell r="CE1316">
            <v>0</v>
          </cell>
          <cell r="CF1316">
            <v>0</v>
          </cell>
          <cell r="CG1316">
            <v>0</v>
          </cell>
          <cell r="CH1316">
            <v>0</v>
          </cell>
          <cell r="CI1316">
            <v>0</v>
          </cell>
          <cell r="CK1316">
            <v>0</v>
          </cell>
          <cell r="CL1316">
            <v>0</v>
          </cell>
          <cell r="CM1316">
            <v>0</v>
          </cell>
          <cell r="CO1316" t="str">
            <v>OLD</v>
          </cell>
        </row>
        <row r="1317">
          <cell r="D1317" t="str">
            <v>UFAB-94</v>
          </cell>
          <cell r="E1317" t="str">
            <v>DC</v>
          </cell>
          <cell r="F1317" t="str">
            <v>DC2</v>
          </cell>
          <cell r="G1317" t="str">
            <v>Rushita</v>
          </cell>
          <cell r="AM1317">
            <v>0</v>
          </cell>
          <cell r="AR1317">
            <v>0</v>
          </cell>
          <cell r="AS1317">
            <v>0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0</v>
          </cell>
          <cell r="AZ1317">
            <v>0</v>
          </cell>
          <cell r="BA1317">
            <v>0</v>
          </cell>
          <cell r="BB1317">
            <v>0</v>
          </cell>
          <cell r="BC1317">
            <v>0</v>
          </cell>
          <cell r="BD1317">
            <v>0</v>
          </cell>
          <cell r="BE1317">
            <v>0</v>
          </cell>
          <cell r="BF1317">
            <v>0</v>
          </cell>
          <cell r="BG1317">
            <v>0</v>
          </cell>
          <cell r="BH1317">
            <v>0</v>
          </cell>
          <cell r="BI1317">
            <v>0</v>
          </cell>
          <cell r="BJ1317">
            <v>0</v>
          </cell>
          <cell r="BK1317">
            <v>0</v>
          </cell>
          <cell r="BL1317">
            <v>0</v>
          </cell>
          <cell r="BM1317">
            <v>0</v>
          </cell>
          <cell r="BN1317">
            <v>0</v>
          </cell>
          <cell r="BO1317">
            <v>0</v>
          </cell>
          <cell r="BP1317">
            <v>0</v>
          </cell>
          <cell r="BQ1317">
            <v>0</v>
          </cell>
          <cell r="BR1317">
            <v>0</v>
          </cell>
          <cell r="BS1317">
            <v>0</v>
          </cell>
          <cell r="BT1317">
            <v>0</v>
          </cell>
          <cell r="BU1317">
            <v>0</v>
          </cell>
          <cell r="BV1317">
            <v>0</v>
          </cell>
          <cell r="BW1317">
            <v>0</v>
          </cell>
          <cell r="CB1317">
            <v>0</v>
          </cell>
          <cell r="CC1317">
            <v>0</v>
          </cell>
          <cell r="CD1317">
            <v>0</v>
          </cell>
          <cell r="CE1317">
            <v>0</v>
          </cell>
          <cell r="CF1317">
            <v>0</v>
          </cell>
          <cell r="CG1317">
            <v>0</v>
          </cell>
          <cell r="CH1317">
            <v>0</v>
          </cell>
          <cell r="CI1317">
            <v>0</v>
          </cell>
          <cell r="CK1317">
            <v>0</v>
          </cell>
          <cell r="CL1317">
            <v>0</v>
          </cell>
          <cell r="CM1317">
            <v>0</v>
          </cell>
          <cell r="CO1317" t="str">
            <v>OLD</v>
          </cell>
        </row>
        <row r="1318">
          <cell r="D1318" t="str">
            <v>UFPB-03</v>
          </cell>
          <cell r="E1318" t="str">
            <v>DC</v>
          </cell>
          <cell r="F1318" t="str">
            <v>DC2</v>
          </cell>
          <cell r="G1318" t="str">
            <v>Rushita</v>
          </cell>
          <cell r="AM1318">
            <v>0</v>
          </cell>
          <cell r="AR1318">
            <v>0</v>
          </cell>
          <cell r="AS1318">
            <v>0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0</v>
          </cell>
          <cell r="AZ1318">
            <v>0</v>
          </cell>
          <cell r="BA1318">
            <v>0</v>
          </cell>
          <cell r="BB1318">
            <v>0</v>
          </cell>
          <cell r="BC1318">
            <v>0</v>
          </cell>
          <cell r="BD1318">
            <v>0</v>
          </cell>
          <cell r="BE1318">
            <v>0</v>
          </cell>
          <cell r="BF1318">
            <v>0</v>
          </cell>
          <cell r="BG1318">
            <v>0</v>
          </cell>
          <cell r="BH1318">
            <v>0</v>
          </cell>
          <cell r="BI1318">
            <v>0</v>
          </cell>
          <cell r="BJ1318">
            <v>0</v>
          </cell>
          <cell r="BK1318">
            <v>0</v>
          </cell>
          <cell r="BL1318">
            <v>0</v>
          </cell>
          <cell r="BM1318">
            <v>0</v>
          </cell>
          <cell r="BN1318">
            <v>0</v>
          </cell>
          <cell r="BO1318">
            <v>0</v>
          </cell>
          <cell r="BP1318">
            <v>0</v>
          </cell>
          <cell r="BQ1318">
            <v>0</v>
          </cell>
          <cell r="BR1318">
            <v>0</v>
          </cell>
          <cell r="BS1318">
            <v>0</v>
          </cell>
          <cell r="BT1318">
            <v>0</v>
          </cell>
          <cell r="BU1318">
            <v>0</v>
          </cell>
          <cell r="BV1318">
            <v>0</v>
          </cell>
          <cell r="BW1318">
            <v>0</v>
          </cell>
          <cell r="CB1318">
            <v>0</v>
          </cell>
          <cell r="CC1318">
            <v>0</v>
          </cell>
          <cell r="CD1318">
            <v>0</v>
          </cell>
          <cell r="CE1318">
            <v>0</v>
          </cell>
          <cell r="CF1318">
            <v>0</v>
          </cell>
          <cell r="CG1318">
            <v>0</v>
          </cell>
          <cell r="CH1318">
            <v>0</v>
          </cell>
          <cell r="CI1318">
            <v>0</v>
          </cell>
          <cell r="CK1318">
            <v>0</v>
          </cell>
          <cell r="CL1318">
            <v>0</v>
          </cell>
          <cell r="CM1318">
            <v>0</v>
          </cell>
          <cell r="CO1318" t="str">
            <v>OLD</v>
          </cell>
        </row>
        <row r="1319">
          <cell r="D1319" t="str">
            <v>UHB-10P</v>
          </cell>
          <cell r="E1319" t="str">
            <v>DC</v>
          </cell>
          <cell r="F1319" t="str">
            <v>DC2</v>
          </cell>
          <cell r="G1319" t="str">
            <v>Rushita</v>
          </cell>
          <cell r="AM1319">
            <v>0</v>
          </cell>
          <cell r="AR1319">
            <v>0</v>
          </cell>
          <cell r="AS1319">
            <v>0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0</v>
          </cell>
          <cell r="AZ1319">
            <v>0</v>
          </cell>
          <cell r="BA1319">
            <v>0</v>
          </cell>
          <cell r="BB1319">
            <v>0</v>
          </cell>
          <cell r="BC1319">
            <v>0</v>
          </cell>
          <cell r="BD1319">
            <v>0</v>
          </cell>
          <cell r="BE1319">
            <v>0</v>
          </cell>
          <cell r="BF1319">
            <v>0</v>
          </cell>
          <cell r="BG1319">
            <v>0</v>
          </cell>
          <cell r="BH1319">
            <v>0</v>
          </cell>
          <cell r="BI1319">
            <v>0</v>
          </cell>
          <cell r="BJ1319">
            <v>0</v>
          </cell>
          <cell r="BK1319">
            <v>0</v>
          </cell>
          <cell r="BL1319">
            <v>0</v>
          </cell>
          <cell r="BM1319">
            <v>0</v>
          </cell>
          <cell r="BN1319">
            <v>0</v>
          </cell>
          <cell r="BO1319">
            <v>0</v>
          </cell>
          <cell r="BP1319">
            <v>0</v>
          </cell>
          <cell r="BQ1319">
            <v>0</v>
          </cell>
          <cell r="BR1319">
            <v>0</v>
          </cell>
          <cell r="BS1319">
            <v>0</v>
          </cell>
          <cell r="BT1319">
            <v>0</v>
          </cell>
          <cell r="BU1319">
            <v>0</v>
          </cell>
          <cell r="BV1319">
            <v>0</v>
          </cell>
          <cell r="BW1319">
            <v>0</v>
          </cell>
          <cell r="CB1319">
            <v>0</v>
          </cell>
          <cell r="CC1319">
            <v>0</v>
          </cell>
          <cell r="CD1319">
            <v>0</v>
          </cell>
          <cell r="CE1319">
            <v>0</v>
          </cell>
          <cell r="CF1319">
            <v>0</v>
          </cell>
          <cell r="CG1319">
            <v>0</v>
          </cell>
          <cell r="CH1319">
            <v>0</v>
          </cell>
          <cell r="CI1319">
            <v>0</v>
          </cell>
          <cell r="CK1319">
            <v>0</v>
          </cell>
          <cell r="CL1319">
            <v>0</v>
          </cell>
          <cell r="CM1319">
            <v>0</v>
          </cell>
          <cell r="CO1319" t="str">
            <v>OLD</v>
          </cell>
        </row>
        <row r="1320">
          <cell r="D1320" t="str">
            <v>UHB-18</v>
          </cell>
          <cell r="E1320" t="str">
            <v>DC</v>
          </cell>
          <cell r="F1320" t="str">
            <v>DC2</v>
          </cell>
          <cell r="G1320" t="str">
            <v>Rushita</v>
          </cell>
          <cell r="AM1320">
            <v>0</v>
          </cell>
          <cell r="AR1320">
            <v>0</v>
          </cell>
          <cell r="AS1320">
            <v>0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>
            <v>0</v>
          </cell>
          <cell r="BB1320">
            <v>0</v>
          </cell>
          <cell r="BC1320">
            <v>0</v>
          </cell>
          <cell r="BD1320">
            <v>0</v>
          </cell>
          <cell r="BE1320">
            <v>0</v>
          </cell>
          <cell r="BF1320">
            <v>0</v>
          </cell>
          <cell r="BG1320">
            <v>0</v>
          </cell>
          <cell r="BH1320">
            <v>0</v>
          </cell>
          <cell r="BI1320">
            <v>0</v>
          </cell>
          <cell r="BJ1320">
            <v>0</v>
          </cell>
          <cell r="BK1320">
            <v>0</v>
          </cell>
          <cell r="BL1320">
            <v>0</v>
          </cell>
          <cell r="BM1320">
            <v>0</v>
          </cell>
          <cell r="BN1320">
            <v>0</v>
          </cell>
          <cell r="BO1320">
            <v>0</v>
          </cell>
          <cell r="BP1320">
            <v>0</v>
          </cell>
          <cell r="BQ1320">
            <v>0</v>
          </cell>
          <cell r="BR1320">
            <v>0</v>
          </cell>
          <cell r="BS1320">
            <v>0</v>
          </cell>
          <cell r="BT1320">
            <v>0</v>
          </cell>
          <cell r="BU1320">
            <v>0</v>
          </cell>
          <cell r="BV1320">
            <v>0</v>
          </cell>
          <cell r="BW1320">
            <v>0</v>
          </cell>
          <cell r="CB1320">
            <v>0</v>
          </cell>
          <cell r="CC1320">
            <v>0</v>
          </cell>
          <cell r="CD1320">
            <v>0</v>
          </cell>
          <cell r="CE1320">
            <v>0</v>
          </cell>
          <cell r="CF1320">
            <v>0</v>
          </cell>
          <cell r="CG1320">
            <v>0</v>
          </cell>
          <cell r="CH1320">
            <v>0</v>
          </cell>
          <cell r="CI1320">
            <v>0</v>
          </cell>
          <cell r="CK1320">
            <v>0</v>
          </cell>
          <cell r="CL1320">
            <v>0</v>
          </cell>
          <cell r="CM1320">
            <v>0</v>
          </cell>
          <cell r="CO1320" t="str">
            <v>OLD</v>
          </cell>
        </row>
        <row r="1321">
          <cell r="D1321" t="str">
            <v>UHB-18P</v>
          </cell>
          <cell r="E1321" t="str">
            <v>DC</v>
          </cell>
          <cell r="F1321" t="str">
            <v>DC2</v>
          </cell>
          <cell r="G1321" t="str">
            <v>Rushita</v>
          </cell>
          <cell r="AM1321">
            <v>0</v>
          </cell>
          <cell r="AR1321">
            <v>0</v>
          </cell>
          <cell r="AS1321">
            <v>0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>
            <v>0</v>
          </cell>
          <cell r="AZ1321">
            <v>0</v>
          </cell>
          <cell r="BA1321">
            <v>0</v>
          </cell>
          <cell r="BB1321">
            <v>0</v>
          </cell>
          <cell r="BC1321">
            <v>0</v>
          </cell>
          <cell r="BD1321">
            <v>0</v>
          </cell>
          <cell r="BE1321">
            <v>0</v>
          </cell>
          <cell r="BF1321">
            <v>0</v>
          </cell>
          <cell r="BG1321">
            <v>0</v>
          </cell>
          <cell r="BH1321">
            <v>0</v>
          </cell>
          <cell r="BI1321">
            <v>0</v>
          </cell>
          <cell r="BJ1321">
            <v>0</v>
          </cell>
          <cell r="BK1321">
            <v>0</v>
          </cell>
          <cell r="BL1321">
            <v>0</v>
          </cell>
          <cell r="BM1321">
            <v>0</v>
          </cell>
          <cell r="BN1321">
            <v>0</v>
          </cell>
          <cell r="BO1321">
            <v>0</v>
          </cell>
          <cell r="BP1321">
            <v>0</v>
          </cell>
          <cell r="BQ1321">
            <v>0</v>
          </cell>
          <cell r="BR1321">
            <v>0</v>
          </cell>
          <cell r="BS1321">
            <v>0</v>
          </cell>
          <cell r="BT1321">
            <v>0</v>
          </cell>
          <cell r="BU1321">
            <v>0</v>
          </cell>
          <cell r="BV1321">
            <v>0</v>
          </cell>
          <cell r="BW1321">
            <v>0</v>
          </cell>
          <cell r="CB1321">
            <v>0</v>
          </cell>
          <cell r="CC1321">
            <v>0</v>
          </cell>
          <cell r="CD1321">
            <v>0</v>
          </cell>
          <cell r="CE1321">
            <v>0</v>
          </cell>
          <cell r="CF1321">
            <v>0</v>
          </cell>
          <cell r="CG1321">
            <v>0</v>
          </cell>
          <cell r="CH1321">
            <v>0</v>
          </cell>
          <cell r="CI1321">
            <v>0</v>
          </cell>
          <cell r="CK1321">
            <v>0</v>
          </cell>
          <cell r="CL1321">
            <v>0</v>
          </cell>
          <cell r="CM1321">
            <v>0</v>
          </cell>
          <cell r="CO1321" t="str">
            <v>OLD</v>
          </cell>
        </row>
        <row r="1322">
          <cell r="D1322" t="str">
            <v>UHB-25</v>
          </cell>
          <cell r="E1322" t="str">
            <v>DC</v>
          </cell>
          <cell r="F1322" t="str">
            <v>DC2</v>
          </cell>
          <cell r="G1322" t="str">
            <v>Rushita</v>
          </cell>
          <cell r="AM1322">
            <v>0</v>
          </cell>
          <cell r="AR1322">
            <v>0</v>
          </cell>
          <cell r="AS1322">
            <v>0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0</v>
          </cell>
          <cell r="AZ1322">
            <v>0</v>
          </cell>
          <cell r="BA1322">
            <v>0</v>
          </cell>
          <cell r="BB1322">
            <v>0</v>
          </cell>
          <cell r="BC1322">
            <v>0</v>
          </cell>
          <cell r="BD1322">
            <v>0</v>
          </cell>
          <cell r="BE1322">
            <v>0</v>
          </cell>
          <cell r="BF1322">
            <v>0</v>
          </cell>
          <cell r="BG1322">
            <v>0</v>
          </cell>
          <cell r="BH1322">
            <v>0</v>
          </cell>
          <cell r="BI1322">
            <v>0</v>
          </cell>
          <cell r="BJ1322">
            <v>0</v>
          </cell>
          <cell r="BK1322">
            <v>0</v>
          </cell>
          <cell r="BL1322">
            <v>0</v>
          </cell>
          <cell r="BM1322">
            <v>0</v>
          </cell>
          <cell r="BN1322">
            <v>0</v>
          </cell>
          <cell r="BO1322">
            <v>0</v>
          </cell>
          <cell r="BP1322">
            <v>0</v>
          </cell>
          <cell r="BQ1322">
            <v>0</v>
          </cell>
          <cell r="BR1322">
            <v>0</v>
          </cell>
          <cell r="BS1322">
            <v>0</v>
          </cell>
          <cell r="BT1322">
            <v>0</v>
          </cell>
          <cell r="BU1322">
            <v>0</v>
          </cell>
          <cell r="BV1322">
            <v>0</v>
          </cell>
          <cell r="BW1322">
            <v>0</v>
          </cell>
          <cell r="CB1322">
            <v>0</v>
          </cell>
          <cell r="CC1322">
            <v>0</v>
          </cell>
          <cell r="CD1322">
            <v>0</v>
          </cell>
          <cell r="CE1322">
            <v>0</v>
          </cell>
          <cell r="CF1322">
            <v>0</v>
          </cell>
          <cell r="CG1322">
            <v>0</v>
          </cell>
          <cell r="CH1322">
            <v>0</v>
          </cell>
          <cell r="CI1322">
            <v>0</v>
          </cell>
          <cell r="CK1322">
            <v>0</v>
          </cell>
          <cell r="CL1322">
            <v>0</v>
          </cell>
          <cell r="CM1322">
            <v>0</v>
          </cell>
          <cell r="CO1322" t="str">
            <v>OLD</v>
          </cell>
        </row>
        <row r="1323">
          <cell r="D1323" t="str">
            <v>UHB-31P</v>
          </cell>
          <cell r="E1323" t="str">
            <v>DC</v>
          </cell>
          <cell r="F1323" t="str">
            <v>DC2</v>
          </cell>
          <cell r="G1323" t="str">
            <v>Rushita</v>
          </cell>
          <cell r="AM1323">
            <v>0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0</v>
          </cell>
          <cell r="AZ1323">
            <v>0</v>
          </cell>
          <cell r="BA1323">
            <v>0</v>
          </cell>
          <cell r="BB1323">
            <v>0</v>
          </cell>
          <cell r="BC1323">
            <v>0</v>
          </cell>
          <cell r="BD1323">
            <v>0</v>
          </cell>
          <cell r="BE1323">
            <v>0</v>
          </cell>
          <cell r="BF1323">
            <v>0</v>
          </cell>
          <cell r="BG1323">
            <v>0</v>
          </cell>
          <cell r="BH1323">
            <v>0</v>
          </cell>
          <cell r="BI1323">
            <v>0</v>
          </cell>
          <cell r="BJ1323">
            <v>0</v>
          </cell>
          <cell r="BK1323">
            <v>0</v>
          </cell>
          <cell r="BL1323">
            <v>0</v>
          </cell>
          <cell r="BM1323">
            <v>0</v>
          </cell>
          <cell r="BN1323">
            <v>0</v>
          </cell>
          <cell r="BO1323">
            <v>0</v>
          </cell>
          <cell r="BP1323">
            <v>0</v>
          </cell>
          <cell r="BQ1323">
            <v>0</v>
          </cell>
          <cell r="BR1323">
            <v>0</v>
          </cell>
          <cell r="BS1323">
            <v>0</v>
          </cell>
          <cell r="BT1323">
            <v>0</v>
          </cell>
          <cell r="BU1323">
            <v>0</v>
          </cell>
          <cell r="BV1323">
            <v>0</v>
          </cell>
          <cell r="BW1323">
            <v>0</v>
          </cell>
          <cell r="CB1323">
            <v>0</v>
          </cell>
          <cell r="CC1323">
            <v>0</v>
          </cell>
          <cell r="CD1323">
            <v>0</v>
          </cell>
          <cell r="CE1323">
            <v>0</v>
          </cell>
          <cell r="CF1323">
            <v>0</v>
          </cell>
          <cell r="CG1323">
            <v>0</v>
          </cell>
          <cell r="CH1323">
            <v>0</v>
          </cell>
          <cell r="CI1323">
            <v>0</v>
          </cell>
          <cell r="CK1323">
            <v>0</v>
          </cell>
          <cell r="CL1323">
            <v>0</v>
          </cell>
          <cell r="CM1323">
            <v>0</v>
          </cell>
          <cell r="CO1323" t="str">
            <v>OLD</v>
          </cell>
        </row>
        <row r="1324">
          <cell r="D1324" t="str">
            <v>UHB-35</v>
          </cell>
          <cell r="E1324" t="str">
            <v>DC</v>
          </cell>
          <cell r="F1324" t="str">
            <v>DC2</v>
          </cell>
          <cell r="G1324" t="str">
            <v>Rushita</v>
          </cell>
          <cell r="AM1324">
            <v>0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0</v>
          </cell>
          <cell r="AZ1324">
            <v>0</v>
          </cell>
          <cell r="BA1324">
            <v>0</v>
          </cell>
          <cell r="BB1324">
            <v>0</v>
          </cell>
          <cell r="BC1324">
            <v>0</v>
          </cell>
          <cell r="BD1324">
            <v>0</v>
          </cell>
          <cell r="BE1324">
            <v>0</v>
          </cell>
          <cell r="BF1324">
            <v>0</v>
          </cell>
          <cell r="BG1324">
            <v>0</v>
          </cell>
          <cell r="BH1324">
            <v>0</v>
          </cell>
          <cell r="BI1324">
            <v>0</v>
          </cell>
          <cell r="BJ1324">
            <v>0</v>
          </cell>
          <cell r="BK1324">
            <v>0</v>
          </cell>
          <cell r="BL1324">
            <v>0</v>
          </cell>
          <cell r="BM1324">
            <v>0</v>
          </cell>
          <cell r="BN1324">
            <v>1</v>
          </cell>
          <cell r="BO1324">
            <v>0</v>
          </cell>
          <cell r="BP1324">
            <v>84.41</v>
          </cell>
          <cell r="BQ1324">
            <v>84.41</v>
          </cell>
          <cell r="BR1324">
            <v>0</v>
          </cell>
          <cell r="BS1324">
            <v>9.9072192307692291</v>
          </cell>
          <cell r="BT1324">
            <v>0</v>
          </cell>
          <cell r="BU1324">
            <v>9.9072192307692291</v>
          </cell>
          <cell r="BV1324">
            <v>9.9072192307692291</v>
          </cell>
          <cell r="BW1324">
            <v>0.11737020768592855</v>
          </cell>
          <cell r="CB1324">
            <v>0</v>
          </cell>
          <cell r="CC1324">
            <v>0</v>
          </cell>
          <cell r="CD1324">
            <v>0</v>
          </cell>
          <cell r="CE1324">
            <v>0</v>
          </cell>
          <cell r="CF1324">
            <v>0</v>
          </cell>
          <cell r="CG1324">
            <v>0</v>
          </cell>
          <cell r="CH1324">
            <v>0</v>
          </cell>
          <cell r="CI1324">
            <v>0</v>
          </cell>
          <cell r="CK1324">
            <v>0</v>
          </cell>
          <cell r="CL1324">
            <v>0</v>
          </cell>
          <cell r="CM1324">
            <v>0</v>
          </cell>
          <cell r="CO1324" t="str">
            <v>OLD</v>
          </cell>
        </row>
        <row r="1325">
          <cell r="D1325" t="str">
            <v>UIC-1806</v>
          </cell>
          <cell r="E1325" t="str">
            <v>DC</v>
          </cell>
          <cell r="F1325" t="str">
            <v>DC2</v>
          </cell>
          <cell r="G1325" t="str">
            <v>Rushita</v>
          </cell>
          <cell r="AM1325">
            <v>0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0</v>
          </cell>
          <cell r="AZ1325">
            <v>0</v>
          </cell>
          <cell r="BA1325">
            <v>0</v>
          </cell>
          <cell r="BB1325">
            <v>0</v>
          </cell>
          <cell r="BC1325">
            <v>0</v>
          </cell>
          <cell r="BD1325">
            <v>0</v>
          </cell>
          <cell r="BE1325">
            <v>0</v>
          </cell>
          <cell r="BF1325">
            <v>0</v>
          </cell>
          <cell r="BG1325">
            <v>0</v>
          </cell>
          <cell r="BH1325">
            <v>0</v>
          </cell>
          <cell r="BI1325">
            <v>0</v>
          </cell>
          <cell r="BJ1325">
            <v>0</v>
          </cell>
          <cell r="BK1325">
            <v>0</v>
          </cell>
          <cell r="BL1325">
            <v>0</v>
          </cell>
          <cell r="BM1325">
            <v>0</v>
          </cell>
          <cell r="BN1325">
            <v>0</v>
          </cell>
          <cell r="BO1325">
            <v>0</v>
          </cell>
          <cell r="BP1325">
            <v>0</v>
          </cell>
          <cell r="BQ1325">
            <v>0</v>
          </cell>
          <cell r="BR1325">
            <v>0</v>
          </cell>
          <cell r="BS1325">
            <v>0</v>
          </cell>
          <cell r="BT1325">
            <v>0</v>
          </cell>
          <cell r="BU1325">
            <v>0</v>
          </cell>
          <cell r="BV1325">
            <v>0</v>
          </cell>
          <cell r="BW1325">
            <v>0</v>
          </cell>
          <cell r="CB1325">
            <v>0</v>
          </cell>
          <cell r="CC1325">
            <v>0</v>
          </cell>
          <cell r="CD1325">
            <v>0</v>
          </cell>
          <cell r="CE1325">
            <v>0</v>
          </cell>
          <cell r="CF1325">
            <v>0</v>
          </cell>
          <cell r="CG1325">
            <v>0</v>
          </cell>
          <cell r="CH1325">
            <v>0</v>
          </cell>
          <cell r="CI1325">
            <v>0</v>
          </cell>
          <cell r="CK1325">
            <v>0</v>
          </cell>
          <cell r="CL1325">
            <v>0</v>
          </cell>
          <cell r="CM1325">
            <v>0</v>
          </cell>
          <cell r="CO1325" t="str">
            <v>OLD</v>
          </cell>
        </row>
        <row r="1326">
          <cell r="D1326" t="str">
            <v>UIC-2406</v>
          </cell>
          <cell r="E1326" t="str">
            <v>DC</v>
          </cell>
          <cell r="F1326" t="str">
            <v>DC2</v>
          </cell>
          <cell r="G1326" t="str">
            <v>Rushita</v>
          </cell>
          <cell r="AM1326">
            <v>0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0</v>
          </cell>
          <cell r="AZ1326">
            <v>0</v>
          </cell>
          <cell r="BA1326">
            <v>0</v>
          </cell>
          <cell r="BB1326">
            <v>0</v>
          </cell>
          <cell r="BC1326">
            <v>0</v>
          </cell>
          <cell r="BD1326">
            <v>0</v>
          </cell>
          <cell r="BE1326">
            <v>0</v>
          </cell>
          <cell r="BF1326">
            <v>0</v>
          </cell>
          <cell r="BG1326">
            <v>0</v>
          </cell>
          <cell r="BH1326">
            <v>0</v>
          </cell>
          <cell r="BI1326">
            <v>0</v>
          </cell>
          <cell r="BJ1326">
            <v>0</v>
          </cell>
          <cell r="BK1326">
            <v>0</v>
          </cell>
          <cell r="BL1326">
            <v>0</v>
          </cell>
          <cell r="BM1326">
            <v>0</v>
          </cell>
          <cell r="BN1326">
            <v>0</v>
          </cell>
          <cell r="BO1326">
            <v>0</v>
          </cell>
          <cell r="BP1326">
            <v>0</v>
          </cell>
          <cell r="BQ1326">
            <v>0</v>
          </cell>
          <cell r="BR1326">
            <v>0</v>
          </cell>
          <cell r="BS1326">
            <v>0</v>
          </cell>
          <cell r="BT1326">
            <v>0</v>
          </cell>
          <cell r="BU1326">
            <v>0</v>
          </cell>
          <cell r="BV1326">
            <v>0</v>
          </cell>
          <cell r="BW1326">
            <v>0</v>
          </cell>
          <cell r="CB1326">
            <v>0</v>
          </cell>
          <cell r="CC1326">
            <v>0</v>
          </cell>
          <cell r="CD1326">
            <v>0</v>
          </cell>
          <cell r="CE1326">
            <v>0</v>
          </cell>
          <cell r="CF1326">
            <v>0</v>
          </cell>
          <cell r="CG1326">
            <v>0</v>
          </cell>
          <cell r="CH1326">
            <v>0</v>
          </cell>
          <cell r="CI1326">
            <v>0</v>
          </cell>
          <cell r="CK1326">
            <v>0</v>
          </cell>
          <cell r="CL1326">
            <v>0</v>
          </cell>
          <cell r="CM1326">
            <v>0</v>
          </cell>
          <cell r="CO1326" t="str">
            <v>OLD</v>
          </cell>
        </row>
        <row r="1327">
          <cell r="D1327" t="str">
            <v>UJMT-01</v>
          </cell>
          <cell r="E1327" t="str">
            <v>DC</v>
          </cell>
          <cell r="F1327" t="str">
            <v>DC2</v>
          </cell>
          <cell r="G1327" t="str">
            <v>Rushita</v>
          </cell>
          <cell r="AM1327">
            <v>0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0</v>
          </cell>
          <cell r="AZ1327">
            <v>0</v>
          </cell>
          <cell r="BA1327">
            <v>0</v>
          </cell>
          <cell r="BB1327">
            <v>0</v>
          </cell>
          <cell r="BC1327">
            <v>0</v>
          </cell>
          <cell r="BD1327">
            <v>0</v>
          </cell>
          <cell r="BE1327">
            <v>0</v>
          </cell>
          <cell r="BF1327">
            <v>0</v>
          </cell>
          <cell r="BG1327">
            <v>0</v>
          </cell>
          <cell r="BH1327">
            <v>0</v>
          </cell>
          <cell r="BI1327">
            <v>0</v>
          </cell>
          <cell r="BJ1327">
            <v>0</v>
          </cell>
          <cell r="BK1327">
            <v>0</v>
          </cell>
          <cell r="BL1327">
            <v>0</v>
          </cell>
          <cell r="BM1327">
            <v>0</v>
          </cell>
          <cell r="BN1327">
            <v>0</v>
          </cell>
          <cell r="BO1327">
            <v>0</v>
          </cell>
          <cell r="BP1327">
            <v>0</v>
          </cell>
          <cell r="BQ1327">
            <v>0</v>
          </cell>
          <cell r="BR1327">
            <v>0</v>
          </cell>
          <cell r="BS1327">
            <v>0</v>
          </cell>
          <cell r="BT1327">
            <v>0</v>
          </cell>
          <cell r="BU1327">
            <v>0</v>
          </cell>
          <cell r="BV1327">
            <v>0</v>
          </cell>
          <cell r="BW1327">
            <v>0</v>
          </cell>
          <cell r="CB1327">
            <v>0</v>
          </cell>
          <cell r="CC1327">
            <v>0</v>
          </cell>
          <cell r="CD1327">
            <v>0</v>
          </cell>
          <cell r="CE1327">
            <v>0</v>
          </cell>
          <cell r="CF1327">
            <v>0</v>
          </cell>
          <cell r="CG1327">
            <v>0</v>
          </cell>
          <cell r="CH1327">
            <v>0</v>
          </cell>
          <cell r="CI1327">
            <v>0</v>
          </cell>
          <cell r="CK1327">
            <v>0</v>
          </cell>
          <cell r="CL1327">
            <v>0</v>
          </cell>
          <cell r="CM1327">
            <v>0</v>
          </cell>
          <cell r="CO1327" t="str">
            <v>OLD</v>
          </cell>
        </row>
        <row r="1328">
          <cell r="D1328" t="str">
            <v>UJMT-02</v>
          </cell>
          <cell r="E1328" t="str">
            <v>DC</v>
          </cell>
          <cell r="F1328" t="str">
            <v>DC2</v>
          </cell>
          <cell r="G1328" t="str">
            <v>Rushita</v>
          </cell>
          <cell r="AM1328">
            <v>0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0</v>
          </cell>
          <cell r="AZ1328">
            <v>0</v>
          </cell>
          <cell r="BA1328">
            <v>0</v>
          </cell>
          <cell r="BB1328">
            <v>0</v>
          </cell>
          <cell r="BC1328">
            <v>0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  <cell r="BH1328">
            <v>0</v>
          </cell>
          <cell r="BI1328">
            <v>0</v>
          </cell>
          <cell r="BJ1328">
            <v>0</v>
          </cell>
          <cell r="BK1328">
            <v>0</v>
          </cell>
          <cell r="BL1328">
            <v>0</v>
          </cell>
          <cell r="BM1328">
            <v>0</v>
          </cell>
          <cell r="BN1328">
            <v>0</v>
          </cell>
          <cell r="BO1328">
            <v>0</v>
          </cell>
          <cell r="BP1328">
            <v>0</v>
          </cell>
          <cell r="BQ1328">
            <v>0</v>
          </cell>
          <cell r="BR1328">
            <v>0</v>
          </cell>
          <cell r="BS1328">
            <v>0</v>
          </cell>
          <cell r="BT1328">
            <v>0</v>
          </cell>
          <cell r="BU1328">
            <v>0</v>
          </cell>
          <cell r="BV1328">
            <v>0</v>
          </cell>
          <cell r="BW1328">
            <v>0</v>
          </cell>
          <cell r="CB1328">
            <v>0</v>
          </cell>
          <cell r="CC1328">
            <v>0</v>
          </cell>
          <cell r="CD1328">
            <v>0</v>
          </cell>
          <cell r="CE1328">
            <v>0</v>
          </cell>
          <cell r="CF1328">
            <v>0</v>
          </cell>
          <cell r="CG1328">
            <v>0</v>
          </cell>
          <cell r="CH1328">
            <v>0</v>
          </cell>
          <cell r="CI1328">
            <v>0</v>
          </cell>
          <cell r="CK1328">
            <v>0</v>
          </cell>
          <cell r="CL1328">
            <v>0</v>
          </cell>
          <cell r="CM1328">
            <v>0</v>
          </cell>
          <cell r="CO1328" t="str">
            <v>OLD</v>
          </cell>
        </row>
        <row r="1329">
          <cell r="D1329" t="str">
            <v>UJMT-03</v>
          </cell>
          <cell r="E1329" t="str">
            <v>DC</v>
          </cell>
          <cell r="F1329" t="str">
            <v>DC2</v>
          </cell>
          <cell r="G1329" t="str">
            <v>Rushita</v>
          </cell>
          <cell r="AM1329">
            <v>0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0</v>
          </cell>
          <cell r="AZ1329">
            <v>0</v>
          </cell>
          <cell r="BA1329">
            <v>0</v>
          </cell>
          <cell r="BB1329">
            <v>0</v>
          </cell>
          <cell r="BC1329">
            <v>0</v>
          </cell>
          <cell r="BD1329">
            <v>0</v>
          </cell>
          <cell r="BE1329">
            <v>0</v>
          </cell>
          <cell r="BF1329">
            <v>0</v>
          </cell>
          <cell r="BG1329">
            <v>0</v>
          </cell>
          <cell r="BH1329">
            <v>0</v>
          </cell>
          <cell r="BI1329">
            <v>0</v>
          </cell>
          <cell r="BJ1329">
            <v>0</v>
          </cell>
          <cell r="BK1329">
            <v>0</v>
          </cell>
          <cell r="BL1329">
            <v>0</v>
          </cell>
          <cell r="BM1329">
            <v>0</v>
          </cell>
          <cell r="BN1329">
            <v>0</v>
          </cell>
          <cell r="BO1329">
            <v>0</v>
          </cell>
          <cell r="BP1329">
            <v>0</v>
          </cell>
          <cell r="BQ1329">
            <v>0</v>
          </cell>
          <cell r="BR1329">
            <v>0</v>
          </cell>
          <cell r="BS1329">
            <v>0</v>
          </cell>
          <cell r="BT1329">
            <v>0</v>
          </cell>
          <cell r="BU1329">
            <v>0</v>
          </cell>
          <cell r="BV1329">
            <v>0</v>
          </cell>
          <cell r="BW1329">
            <v>0</v>
          </cell>
          <cell r="CB1329">
            <v>0</v>
          </cell>
          <cell r="CC1329">
            <v>0</v>
          </cell>
          <cell r="CD1329">
            <v>0</v>
          </cell>
          <cell r="CE1329">
            <v>0</v>
          </cell>
          <cell r="CF1329">
            <v>0</v>
          </cell>
          <cell r="CG1329">
            <v>0</v>
          </cell>
          <cell r="CH1329">
            <v>0</v>
          </cell>
          <cell r="CI1329">
            <v>0</v>
          </cell>
          <cell r="CK1329">
            <v>0</v>
          </cell>
          <cell r="CL1329">
            <v>0</v>
          </cell>
          <cell r="CM1329">
            <v>0</v>
          </cell>
          <cell r="CO1329" t="str">
            <v>OLD</v>
          </cell>
        </row>
        <row r="1330">
          <cell r="D1330" t="str">
            <v>UJMT-04</v>
          </cell>
          <cell r="E1330" t="str">
            <v>DC</v>
          </cell>
          <cell r="F1330" t="str">
            <v>DC2</v>
          </cell>
          <cell r="G1330" t="str">
            <v>Rushita</v>
          </cell>
          <cell r="AM1330">
            <v>0</v>
          </cell>
          <cell r="AR1330">
            <v>0</v>
          </cell>
          <cell r="AS1330">
            <v>0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0</v>
          </cell>
          <cell r="AZ1330">
            <v>0</v>
          </cell>
          <cell r="BA1330">
            <v>0</v>
          </cell>
          <cell r="BB1330">
            <v>0</v>
          </cell>
          <cell r="BC1330">
            <v>0</v>
          </cell>
          <cell r="BD1330">
            <v>0</v>
          </cell>
          <cell r="BE1330">
            <v>0</v>
          </cell>
          <cell r="BF1330">
            <v>0</v>
          </cell>
          <cell r="BG1330">
            <v>0</v>
          </cell>
          <cell r="BH1330">
            <v>0</v>
          </cell>
          <cell r="BI1330">
            <v>0</v>
          </cell>
          <cell r="BJ1330">
            <v>0</v>
          </cell>
          <cell r="BK1330">
            <v>0</v>
          </cell>
          <cell r="BL1330">
            <v>0</v>
          </cell>
          <cell r="BM1330">
            <v>0</v>
          </cell>
          <cell r="BN1330">
            <v>0</v>
          </cell>
          <cell r="BO1330">
            <v>0</v>
          </cell>
          <cell r="BP1330">
            <v>0</v>
          </cell>
          <cell r="BQ1330">
            <v>0</v>
          </cell>
          <cell r="BR1330">
            <v>0</v>
          </cell>
          <cell r="BS1330">
            <v>0</v>
          </cell>
          <cell r="BT1330">
            <v>0</v>
          </cell>
          <cell r="BU1330">
            <v>0</v>
          </cell>
          <cell r="BV1330">
            <v>0</v>
          </cell>
          <cell r="BW1330">
            <v>0</v>
          </cell>
          <cell r="CB1330">
            <v>0</v>
          </cell>
          <cell r="CC1330">
            <v>0</v>
          </cell>
          <cell r="CD1330">
            <v>0</v>
          </cell>
          <cell r="CE1330">
            <v>0</v>
          </cell>
          <cell r="CF1330">
            <v>0</v>
          </cell>
          <cell r="CG1330">
            <v>0</v>
          </cell>
          <cell r="CH1330">
            <v>0</v>
          </cell>
          <cell r="CI1330">
            <v>0</v>
          </cell>
          <cell r="CK1330">
            <v>0</v>
          </cell>
          <cell r="CL1330">
            <v>0</v>
          </cell>
          <cell r="CM1330">
            <v>0</v>
          </cell>
          <cell r="CO1330" t="str">
            <v>OLD</v>
          </cell>
        </row>
        <row r="1331">
          <cell r="D1331" t="str">
            <v>UJMT-103</v>
          </cell>
          <cell r="E1331" t="str">
            <v>DC</v>
          </cell>
          <cell r="F1331" t="str">
            <v>DC2</v>
          </cell>
          <cell r="G1331" t="str">
            <v>Rushita</v>
          </cell>
          <cell r="AM1331">
            <v>0</v>
          </cell>
          <cell r="AR1331">
            <v>0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0</v>
          </cell>
          <cell r="AY1331">
            <v>0</v>
          </cell>
          <cell r="AZ1331">
            <v>0</v>
          </cell>
          <cell r="BA1331">
            <v>0</v>
          </cell>
          <cell r="BB1331">
            <v>0</v>
          </cell>
          <cell r="BC1331">
            <v>0</v>
          </cell>
          <cell r="BD1331">
            <v>0</v>
          </cell>
          <cell r="BE1331">
            <v>0</v>
          </cell>
          <cell r="BF1331">
            <v>0</v>
          </cell>
          <cell r="BG1331">
            <v>0</v>
          </cell>
          <cell r="BH1331">
            <v>0</v>
          </cell>
          <cell r="BI1331">
            <v>0</v>
          </cell>
          <cell r="BJ1331">
            <v>0</v>
          </cell>
          <cell r="BK1331">
            <v>0</v>
          </cell>
          <cell r="BL1331">
            <v>0</v>
          </cell>
          <cell r="BM1331">
            <v>0</v>
          </cell>
          <cell r="BN1331">
            <v>3</v>
          </cell>
          <cell r="BO1331">
            <v>0</v>
          </cell>
          <cell r="BP1331">
            <v>111.25999999999999</v>
          </cell>
          <cell r="BQ1331">
            <v>111.25999999999999</v>
          </cell>
          <cell r="BR1331">
            <v>0</v>
          </cell>
          <cell r="BS1331">
            <v>26.627488461538434</v>
          </cell>
          <cell r="BT1331">
            <v>0</v>
          </cell>
          <cell r="BU1331">
            <v>26.627488461538434</v>
          </cell>
          <cell r="BV1331">
            <v>26.627488461538434</v>
          </cell>
          <cell r="BW1331">
            <v>0.23932669837801937</v>
          </cell>
          <cell r="CB1331">
            <v>0</v>
          </cell>
          <cell r="CC1331">
            <v>0</v>
          </cell>
          <cell r="CD1331">
            <v>0</v>
          </cell>
          <cell r="CE1331">
            <v>0</v>
          </cell>
          <cell r="CF1331">
            <v>0</v>
          </cell>
          <cell r="CG1331">
            <v>0</v>
          </cell>
          <cell r="CH1331">
            <v>0</v>
          </cell>
          <cell r="CI1331">
            <v>0</v>
          </cell>
          <cell r="CK1331">
            <v>0</v>
          </cell>
          <cell r="CL1331">
            <v>0</v>
          </cell>
          <cell r="CM1331">
            <v>0</v>
          </cell>
          <cell r="CO1331" t="str">
            <v>OLD</v>
          </cell>
        </row>
        <row r="1332">
          <cell r="D1332" t="str">
            <v>UJMT-118</v>
          </cell>
          <cell r="E1332" t="str">
            <v>DC</v>
          </cell>
          <cell r="F1332" t="str">
            <v>DC2</v>
          </cell>
          <cell r="G1332" t="str">
            <v>Rushita</v>
          </cell>
          <cell r="AM1332">
            <v>0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0</v>
          </cell>
          <cell r="AZ1332">
            <v>0</v>
          </cell>
          <cell r="BA1332">
            <v>0</v>
          </cell>
          <cell r="BB1332">
            <v>0</v>
          </cell>
          <cell r="BC1332">
            <v>0</v>
          </cell>
          <cell r="BD1332">
            <v>0</v>
          </cell>
          <cell r="BE1332">
            <v>0</v>
          </cell>
          <cell r="BF1332">
            <v>0</v>
          </cell>
          <cell r="BG1332">
            <v>0</v>
          </cell>
          <cell r="BH1332">
            <v>0</v>
          </cell>
          <cell r="BI1332">
            <v>0</v>
          </cell>
          <cell r="BJ1332">
            <v>0</v>
          </cell>
          <cell r="BK1332">
            <v>0</v>
          </cell>
          <cell r="BL1332">
            <v>0</v>
          </cell>
          <cell r="BM1332">
            <v>0</v>
          </cell>
          <cell r="BN1332">
            <v>0</v>
          </cell>
          <cell r="BO1332">
            <v>0</v>
          </cell>
          <cell r="BP1332">
            <v>0</v>
          </cell>
          <cell r="BQ1332">
            <v>0</v>
          </cell>
          <cell r="BR1332">
            <v>0</v>
          </cell>
          <cell r="BS1332">
            <v>0</v>
          </cell>
          <cell r="BT1332">
            <v>0</v>
          </cell>
          <cell r="BU1332">
            <v>0</v>
          </cell>
          <cell r="BV1332">
            <v>0</v>
          </cell>
          <cell r="BW1332">
            <v>0</v>
          </cell>
          <cell r="CB1332">
            <v>0</v>
          </cell>
          <cell r="CC1332">
            <v>0</v>
          </cell>
          <cell r="CD1332">
            <v>0</v>
          </cell>
          <cell r="CE1332">
            <v>0</v>
          </cell>
          <cell r="CF1332">
            <v>0</v>
          </cell>
          <cell r="CG1332">
            <v>0</v>
          </cell>
          <cell r="CH1332">
            <v>0</v>
          </cell>
          <cell r="CI1332">
            <v>0</v>
          </cell>
          <cell r="CK1332">
            <v>0</v>
          </cell>
          <cell r="CL1332">
            <v>0</v>
          </cell>
          <cell r="CM1332">
            <v>0</v>
          </cell>
          <cell r="CO1332" t="str">
            <v>OLD</v>
          </cell>
        </row>
        <row r="1333">
          <cell r="D1333" t="str">
            <v>UJMT-121</v>
          </cell>
          <cell r="E1333" t="str">
            <v>DC</v>
          </cell>
          <cell r="F1333" t="str">
            <v>DC2</v>
          </cell>
          <cell r="G1333" t="str">
            <v>Rushita</v>
          </cell>
          <cell r="AM1333">
            <v>0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0</v>
          </cell>
          <cell r="AZ1333">
            <v>0</v>
          </cell>
          <cell r="BA1333">
            <v>0</v>
          </cell>
          <cell r="BB1333">
            <v>0</v>
          </cell>
          <cell r="BC1333">
            <v>0</v>
          </cell>
          <cell r="BD1333">
            <v>0</v>
          </cell>
          <cell r="BE1333">
            <v>0</v>
          </cell>
          <cell r="BF1333">
            <v>0</v>
          </cell>
          <cell r="BG1333">
            <v>0</v>
          </cell>
          <cell r="BH1333">
            <v>0</v>
          </cell>
          <cell r="BI1333">
            <v>0</v>
          </cell>
          <cell r="BJ1333">
            <v>0</v>
          </cell>
          <cell r="BK1333">
            <v>0</v>
          </cell>
          <cell r="BL1333">
            <v>0</v>
          </cell>
          <cell r="BM1333">
            <v>0</v>
          </cell>
          <cell r="BN1333">
            <v>0</v>
          </cell>
          <cell r="BO1333">
            <v>0</v>
          </cell>
          <cell r="BP1333">
            <v>0</v>
          </cell>
          <cell r="BQ1333">
            <v>0</v>
          </cell>
          <cell r="BR1333">
            <v>0</v>
          </cell>
          <cell r="BS1333">
            <v>0</v>
          </cell>
          <cell r="BT1333">
            <v>0</v>
          </cell>
          <cell r="BU1333">
            <v>0</v>
          </cell>
          <cell r="BV1333">
            <v>0</v>
          </cell>
          <cell r="BW1333">
            <v>0</v>
          </cell>
          <cell r="CB1333">
            <v>0</v>
          </cell>
          <cell r="CC1333">
            <v>0</v>
          </cell>
          <cell r="CD1333">
            <v>0</v>
          </cell>
          <cell r="CE1333">
            <v>0</v>
          </cell>
          <cell r="CF1333">
            <v>0</v>
          </cell>
          <cell r="CG1333">
            <v>0</v>
          </cell>
          <cell r="CH1333">
            <v>0</v>
          </cell>
          <cell r="CI1333">
            <v>0</v>
          </cell>
          <cell r="CK1333">
            <v>0</v>
          </cell>
          <cell r="CL1333">
            <v>0</v>
          </cell>
          <cell r="CM1333">
            <v>0</v>
          </cell>
          <cell r="CO1333" t="str">
            <v>OLD</v>
          </cell>
        </row>
        <row r="1334">
          <cell r="D1334" t="str">
            <v>UJMT-147</v>
          </cell>
          <cell r="E1334" t="str">
            <v>DC</v>
          </cell>
          <cell r="F1334" t="str">
            <v>DC2</v>
          </cell>
          <cell r="G1334" t="str">
            <v>Rushita</v>
          </cell>
          <cell r="AM1334">
            <v>0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C1334">
            <v>0</v>
          </cell>
          <cell r="BD1334">
            <v>0</v>
          </cell>
          <cell r="BE1334">
            <v>0</v>
          </cell>
          <cell r="BF1334">
            <v>0</v>
          </cell>
          <cell r="BG1334">
            <v>0</v>
          </cell>
          <cell r="BH1334">
            <v>0</v>
          </cell>
          <cell r="BI1334">
            <v>0</v>
          </cell>
          <cell r="BJ1334">
            <v>0</v>
          </cell>
          <cell r="BK1334">
            <v>0</v>
          </cell>
          <cell r="BL1334">
            <v>0</v>
          </cell>
          <cell r="BM1334">
            <v>0</v>
          </cell>
          <cell r="BN1334">
            <v>0</v>
          </cell>
          <cell r="BO1334">
            <v>0</v>
          </cell>
          <cell r="BP1334">
            <v>0</v>
          </cell>
          <cell r="BQ1334">
            <v>0</v>
          </cell>
          <cell r="BR1334">
            <v>0</v>
          </cell>
          <cell r="BS1334">
            <v>0</v>
          </cell>
          <cell r="BT1334">
            <v>0</v>
          </cell>
          <cell r="BU1334">
            <v>0</v>
          </cell>
          <cell r="BV1334">
            <v>0</v>
          </cell>
          <cell r="BW1334">
            <v>0</v>
          </cell>
          <cell r="CB1334">
            <v>0</v>
          </cell>
          <cell r="CC1334">
            <v>0</v>
          </cell>
          <cell r="CD1334">
            <v>0</v>
          </cell>
          <cell r="CE1334">
            <v>0</v>
          </cell>
          <cell r="CF1334">
            <v>0</v>
          </cell>
          <cell r="CG1334">
            <v>0</v>
          </cell>
          <cell r="CH1334">
            <v>0</v>
          </cell>
          <cell r="CI1334">
            <v>0</v>
          </cell>
          <cell r="CK1334">
            <v>0</v>
          </cell>
          <cell r="CL1334">
            <v>0</v>
          </cell>
          <cell r="CM1334">
            <v>0</v>
          </cell>
          <cell r="CO1334" t="str">
            <v>OLD</v>
          </cell>
        </row>
        <row r="1335">
          <cell r="D1335" t="str">
            <v>UJMT-25</v>
          </cell>
          <cell r="E1335" t="str">
            <v>DC</v>
          </cell>
          <cell r="F1335" t="str">
            <v>DC2</v>
          </cell>
          <cell r="G1335" t="str">
            <v>Rushita</v>
          </cell>
          <cell r="AM1335">
            <v>0</v>
          </cell>
          <cell r="AR1335">
            <v>0</v>
          </cell>
          <cell r="AS1335">
            <v>0</v>
          </cell>
          <cell r="AT1335">
            <v>0</v>
          </cell>
          <cell r="AU1335">
            <v>0</v>
          </cell>
          <cell r="AV1335">
            <v>0</v>
          </cell>
          <cell r="AW1335">
            <v>0</v>
          </cell>
          <cell r="AX1335">
            <v>0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C1335">
            <v>0</v>
          </cell>
          <cell r="BD1335">
            <v>0</v>
          </cell>
          <cell r="BE1335">
            <v>0</v>
          </cell>
          <cell r="BF1335">
            <v>0</v>
          </cell>
          <cell r="BG1335">
            <v>0</v>
          </cell>
          <cell r="BH1335">
            <v>0</v>
          </cell>
          <cell r="BI1335">
            <v>0</v>
          </cell>
          <cell r="BJ1335">
            <v>0</v>
          </cell>
          <cell r="BK1335">
            <v>0</v>
          </cell>
          <cell r="BL1335">
            <v>0</v>
          </cell>
          <cell r="BM1335">
            <v>0</v>
          </cell>
          <cell r="BN1335">
            <v>0</v>
          </cell>
          <cell r="BO1335">
            <v>0</v>
          </cell>
          <cell r="BP1335">
            <v>0</v>
          </cell>
          <cell r="BQ1335">
            <v>0</v>
          </cell>
          <cell r="BR1335">
            <v>0</v>
          </cell>
          <cell r="BS1335">
            <v>0</v>
          </cell>
          <cell r="BT1335">
            <v>0</v>
          </cell>
          <cell r="BU1335">
            <v>0</v>
          </cell>
          <cell r="BV1335">
            <v>0</v>
          </cell>
          <cell r="BW1335">
            <v>0</v>
          </cell>
          <cell r="CB1335">
            <v>0</v>
          </cell>
          <cell r="CC1335">
            <v>0</v>
          </cell>
          <cell r="CD1335">
            <v>0</v>
          </cell>
          <cell r="CE1335">
            <v>0</v>
          </cell>
          <cell r="CF1335">
            <v>0</v>
          </cell>
          <cell r="CG1335">
            <v>0</v>
          </cell>
          <cell r="CH1335">
            <v>0</v>
          </cell>
          <cell r="CI1335">
            <v>0</v>
          </cell>
          <cell r="CK1335">
            <v>0</v>
          </cell>
          <cell r="CL1335">
            <v>0</v>
          </cell>
          <cell r="CM1335">
            <v>0</v>
          </cell>
          <cell r="CO1335" t="str">
            <v>OLD</v>
          </cell>
        </row>
        <row r="1336">
          <cell r="D1336" t="str">
            <v>UJMT-39</v>
          </cell>
          <cell r="E1336" t="str">
            <v>DC</v>
          </cell>
          <cell r="F1336" t="str">
            <v>DC2</v>
          </cell>
          <cell r="G1336" t="str">
            <v>Rushita</v>
          </cell>
          <cell r="AM1336">
            <v>0</v>
          </cell>
          <cell r="AR1336">
            <v>0</v>
          </cell>
          <cell r="AS1336">
            <v>0</v>
          </cell>
          <cell r="AT1336">
            <v>0</v>
          </cell>
          <cell r="AU1336">
            <v>0</v>
          </cell>
          <cell r="AV1336">
            <v>0</v>
          </cell>
          <cell r="AW1336">
            <v>0</v>
          </cell>
          <cell r="AX1336">
            <v>0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C1336">
            <v>0</v>
          </cell>
          <cell r="BD1336">
            <v>0</v>
          </cell>
          <cell r="BE1336">
            <v>0</v>
          </cell>
          <cell r="BF1336">
            <v>0</v>
          </cell>
          <cell r="BG1336">
            <v>0</v>
          </cell>
          <cell r="BH1336">
            <v>0</v>
          </cell>
          <cell r="BI1336">
            <v>0</v>
          </cell>
          <cell r="BJ1336">
            <v>0</v>
          </cell>
          <cell r="BK1336">
            <v>0</v>
          </cell>
          <cell r="BL1336">
            <v>0</v>
          </cell>
          <cell r="BM1336">
            <v>0</v>
          </cell>
          <cell r="BN1336">
            <v>0</v>
          </cell>
          <cell r="BO1336">
            <v>0</v>
          </cell>
          <cell r="BP1336">
            <v>0</v>
          </cell>
          <cell r="BQ1336">
            <v>0</v>
          </cell>
          <cell r="BR1336">
            <v>0</v>
          </cell>
          <cell r="BS1336">
            <v>0</v>
          </cell>
          <cell r="BT1336">
            <v>0</v>
          </cell>
          <cell r="BU1336">
            <v>0</v>
          </cell>
          <cell r="BV1336">
            <v>0</v>
          </cell>
          <cell r="BW1336">
            <v>0</v>
          </cell>
          <cell r="CB1336">
            <v>0</v>
          </cell>
          <cell r="CC1336">
            <v>0</v>
          </cell>
          <cell r="CD1336">
            <v>0</v>
          </cell>
          <cell r="CE1336">
            <v>0</v>
          </cell>
          <cell r="CF1336">
            <v>0</v>
          </cell>
          <cell r="CG1336">
            <v>0</v>
          </cell>
          <cell r="CH1336">
            <v>0</v>
          </cell>
          <cell r="CI1336">
            <v>0</v>
          </cell>
          <cell r="CK1336">
            <v>0</v>
          </cell>
          <cell r="CL1336">
            <v>0</v>
          </cell>
          <cell r="CM1336">
            <v>0</v>
          </cell>
          <cell r="CO1336" t="str">
            <v>OLD</v>
          </cell>
        </row>
        <row r="1337">
          <cell r="D1337" t="str">
            <v>UJMT-59</v>
          </cell>
          <cell r="E1337" t="str">
            <v>DC</v>
          </cell>
          <cell r="F1337" t="str">
            <v>DC2</v>
          </cell>
          <cell r="G1337" t="str">
            <v>Rushita</v>
          </cell>
          <cell r="AM1337">
            <v>155.87</v>
          </cell>
          <cell r="AR1337">
            <v>0</v>
          </cell>
          <cell r="AS1337">
            <v>0</v>
          </cell>
          <cell r="AT1337">
            <v>0</v>
          </cell>
          <cell r="AU1337">
            <v>0</v>
          </cell>
          <cell r="AV1337">
            <v>0</v>
          </cell>
          <cell r="AW1337">
            <v>0</v>
          </cell>
          <cell r="AX1337">
            <v>0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C1337">
            <v>0</v>
          </cell>
          <cell r="BD1337">
            <v>0</v>
          </cell>
          <cell r="BE1337">
            <v>0</v>
          </cell>
          <cell r="BF1337">
            <v>0</v>
          </cell>
          <cell r="BG1337">
            <v>0</v>
          </cell>
          <cell r="BH1337">
            <v>0</v>
          </cell>
          <cell r="BI1337">
            <v>0</v>
          </cell>
          <cell r="BJ1337">
            <v>0</v>
          </cell>
          <cell r="BK1337">
            <v>0</v>
          </cell>
          <cell r="BL1337">
            <v>0</v>
          </cell>
          <cell r="BM1337">
            <v>155.87</v>
          </cell>
          <cell r="BN1337">
            <v>1</v>
          </cell>
          <cell r="BO1337">
            <v>0</v>
          </cell>
          <cell r="BP1337">
            <v>68.100000000000009</v>
          </cell>
          <cell r="BQ1337">
            <v>68.100000000000009</v>
          </cell>
          <cell r="BR1337">
            <v>0</v>
          </cell>
          <cell r="BS1337">
            <v>-13.548192307692304</v>
          </cell>
          <cell r="BT1337">
            <v>0</v>
          </cell>
          <cell r="BU1337">
            <v>-13.548192307692304</v>
          </cell>
          <cell r="BV1337">
            <v>-13.548192307692304</v>
          </cell>
          <cell r="BW1337">
            <v>-0.19894555517903528</v>
          </cell>
          <cell r="CB1337">
            <v>0</v>
          </cell>
          <cell r="CC1337">
            <v>0</v>
          </cell>
          <cell r="CD1337">
            <v>0</v>
          </cell>
          <cell r="CE1337">
            <v>0</v>
          </cell>
          <cell r="CF1337">
            <v>0</v>
          </cell>
          <cell r="CG1337">
            <v>0</v>
          </cell>
          <cell r="CH1337">
            <v>0</v>
          </cell>
          <cell r="CI1337">
            <v>0</v>
          </cell>
          <cell r="CK1337">
            <v>0</v>
          </cell>
          <cell r="CL1337">
            <v>0</v>
          </cell>
          <cell r="CM1337">
            <v>0</v>
          </cell>
          <cell r="CO1337" t="str">
            <v>OLD</v>
          </cell>
        </row>
        <row r="1338">
          <cell r="D1338" t="str">
            <v>UJMT-95</v>
          </cell>
          <cell r="E1338" t="str">
            <v>DC</v>
          </cell>
          <cell r="F1338" t="str">
            <v>DC2</v>
          </cell>
          <cell r="G1338" t="str">
            <v>Rushita</v>
          </cell>
          <cell r="AM1338">
            <v>0</v>
          </cell>
          <cell r="AR1338">
            <v>0</v>
          </cell>
          <cell r="AS1338">
            <v>0</v>
          </cell>
          <cell r="AT1338">
            <v>0</v>
          </cell>
          <cell r="AU1338">
            <v>0</v>
          </cell>
          <cell r="AV1338">
            <v>0</v>
          </cell>
          <cell r="AW1338">
            <v>0</v>
          </cell>
          <cell r="AX1338">
            <v>0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C1338">
            <v>0</v>
          </cell>
          <cell r="BD1338">
            <v>0</v>
          </cell>
          <cell r="BE1338">
            <v>0</v>
          </cell>
          <cell r="BF1338">
            <v>0</v>
          </cell>
          <cell r="BG1338">
            <v>0</v>
          </cell>
          <cell r="BH1338">
            <v>0</v>
          </cell>
          <cell r="BI1338">
            <v>0</v>
          </cell>
          <cell r="BJ1338">
            <v>0</v>
          </cell>
          <cell r="BK1338">
            <v>0</v>
          </cell>
          <cell r="BL1338">
            <v>0</v>
          </cell>
          <cell r="BM1338">
            <v>0</v>
          </cell>
          <cell r="BN1338">
            <v>0</v>
          </cell>
          <cell r="BO1338">
            <v>0</v>
          </cell>
          <cell r="BP1338">
            <v>0</v>
          </cell>
          <cell r="BQ1338">
            <v>0</v>
          </cell>
          <cell r="BR1338">
            <v>0</v>
          </cell>
          <cell r="BS1338">
            <v>0</v>
          </cell>
          <cell r="BT1338">
            <v>0</v>
          </cell>
          <cell r="BU1338">
            <v>0</v>
          </cell>
          <cell r="BV1338">
            <v>0</v>
          </cell>
          <cell r="BW1338">
            <v>0</v>
          </cell>
          <cell r="CB1338">
            <v>0</v>
          </cell>
          <cell r="CC1338">
            <v>0</v>
          </cell>
          <cell r="CD1338">
            <v>0</v>
          </cell>
          <cell r="CE1338">
            <v>0</v>
          </cell>
          <cell r="CF1338">
            <v>0</v>
          </cell>
          <cell r="CG1338">
            <v>0</v>
          </cell>
          <cell r="CH1338">
            <v>0</v>
          </cell>
          <cell r="CI1338">
            <v>0</v>
          </cell>
          <cell r="CK1338">
            <v>0</v>
          </cell>
          <cell r="CL1338">
            <v>0</v>
          </cell>
          <cell r="CM1338">
            <v>0</v>
          </cell>
          <cell r="CO1338" t="str">
            <v>OLD</v>
          </cell>
        </row>
        <row r="1339">
          <cell r="D1339" t="str">
            <v>UJMT-96</v>
          </cell>
          <cell r="E1339" t="str">
            <v>DC</v>
          </cell>
          <cell r="F1339" t="str">
            <v>DC2</v>
          </cell>
          <cell r="G1339" t="str">
            <v>Rushita</v>
          </cell>
          <cell r="AM1339">
            <v>0</v>
          </cell>
          <cell r="AR1339">
            <v>0</v>
          </cell>
          <cell r="AS1339">
            <v>0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C1339">
            <v>0</v>
          </cell>
          <cell r="BD1339">
            <v>0</v>
          </cell>
          <cell r="BE1339">
            <v>0</v>
          </cell>
          <cell r="BF1339">
            <v>0</v>
          </cell>
          <cell r="BG1339">
            <v>0</v>
          </cell>
          <cell r="BH1339">
            <v>0</v>
          </cell>
          <cell r="BI1339">
            <v>0</v>
          </cell>
          <cell r="BJ1339">
            <v>0</v>
          </cell>
          <cell r="BK1339">
            <v>0</v>
          </cell>
          <cell r="BL1339">
            <v>0</v>
          </cell>
          <cell r="BM1339">
            <v>0</v>
          </cell>
          <cell r="BN1339">
            <v>0</v>
          </cell>
          <cell r="BO1339">
            <v>0</v>
          </cell>
          <cell r="BP1339">
            <v>0</v>
          </cell>
          <cell r="BQ1339">
            <v>0</v>
          </cell>
          <cell r="BR1339">
            <v>0</v>
          </cell>
          <cell r="BS1339">
            <v>0</v>
          </cell>
          <cell r="BT1339">
            <v>0</v>
          </cell>
          <cell r="BU1339">
            <v>0</v>
          </cell>
          <cell r="BV1339">
            <v>0</v>
          </cell>
          <cell r="BW1339">
            <v>0</v>
          </cell>
          <cell r="CB1339">
            <v>0</v>
          </cell>
          <cell r="CC1339">
            <v>0</v>
          </cell>
          <cell r="CD1339">
            <v>0</v>
          </cell>
          <cell r="CE1339">
            <v>0</v>
          </cell>
          <cell r="CF1339">
            <v>0</v>
          </cell>
          <cell r="CG1339">
            <v>0</v>
          </cell>
          <cell r="CH1339">
            <v>0</v>
          </cell>
          <cell r="CI1339">
            <v>0</v>
          </cell>
          <cell r="CK1339">
            <v>0</v>
          </cell>
          <cell r="CL1339">
            <v>0</v>
          </cell>
          <cell r="CM1339">
            <v>0</v>
          </cell>
          <cell r="CO1339" t="str">
            <v>OLD</v>
          </cell>
        </row>
        <row r="1340">
          <cell r="D1340" t="str">
            <v>UMFI-10</v>
          </cell>
          <cell r="E1340" t="str">
            <v>DC</v>
          </cell>
          <cell r="F1340" t="str">
            <v>DC2</v>
          </cell>
          <cell r="G1340" t="str">
            <v>Rushita</v>
          </cell>
          <cell r="AM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C1340">
            <v>0</v>
          </cell>
          <cell r="BD1340">
            <v>0</v>
          </cell>
          <cell r="BE1340">
            <v>0</v>
          </cell>
          <cell r="BF1340">
            <v>0</v>
          </cell>
          <cell r="BG1340">
            <v>0</v>
          </cell>
          <cell r="BH1340">
            <v>0</v>
          </cell>
          <cell r="BI1340">
            <v>0</v>
          </cell>
          <cell r="BJ1340">
            <v>0</v>
          </cell>
          <cell r="BK1340">
            <v>0</v>
          </cell>
          <cell r="BL1340">
            <v>0</v>
          </cell>
          <cell r="BM1340">
            <v>0</v>
          </cell>
          <cell r="BN1340">
            <v>0</v>
          </cell>
          <cell r="BO1340">
            <v>0</v>
          </cell>
          <cell r="BP1340">
            <v>0</v>
          </cell>
          <cell r="BQ1340">
            <v>0</v>
          </cell>
          <cell r="BR1340">
            <v>0</v>
          </cell>
          <cell r="BS1340">
            <v>0</v>
          </cell>
          <cell r="BT1340">
            <v>0</v>
          </cell>
          <cell r="BU1340">
            <v>0</v>
          </cell>
          <cell r="BV1340">
            <v>0</v>
          </cell>
          <cell r="BW1340">
            <v>0</v>
          </cell>
          <cell r="CB1340">
            <v>0</v>
          </cell>
          <cell r="CC1340">
            <v>0</v>
          </cell>
          <cell r="CD1340">
            <v>0</v>
          </cell>
          <cell r="CE1340">
            <v>0</v>
          </cell>
          <cell r="CF1340">
            <v>0</v>
          </cell>
          <cell r="CG1340">
            <v>0</v>
          </cell>
          <cell r="CH1340">
            <v>0</v>
          </cell>
          <cell r="CI1340">
            <v>0</v>
          </cell>
          <cell r="CK1340">
            <v>0</v>
          </cell>
          <cell r="CL1340">
            <v>0</v>
          </cell>
          <cell r="CM1340">
            <v>0</v>
          </cell>
          <cell r="CO1340" t="str">
            <v>OLD</v>
          </cell>
        </row>
        <row r="1341">
          <cell r="D1341" t="str">
            <v>UMFI-10CO</v>
          </cell>
          <cell r="E1341" t="str">
            <v>DC</v>
          </cell>
          <cell r="F1341" t="str">
            <v>DC2</v>
          </cell>
          <cell r="G1341" t="str">
            <v>Rushita</v>
          </cell>
          <cell r="AM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C1341">
            <v>0</v>
          </cell>
          <cell r="BD1341">
            <v>0</v>
          </cell>
          <cell r="BE1341">
            <v>0</v>
          </cell>
          <cell r="BF1341">
            <v>0</v>
          </cell>
          <cell r="BG1341">
            <v>0</v>
          </cell>
          <cell r="BH1341">
            <v>0</v>
          </cell>
          <cell r="BI1341">
            <v>0</v>
          </cell>
          <cell r="BJ1341">
            <v>0</v>
          </cell>
          <cell r="BK1341">
            <v>0</v>
          </cell>
          <cell r="BL1341">
            <v>0</v>
          </cell>
          <cell r="BM1341">
            <v>0</v>
          </cell>
          <cell r="BN1341">
            <v>0</v>
          </cell>
          <cell r="BO1341">
            <v>0</v>
          </cell>
          <cell r="BP1341">
            <v>0</v>
          </cell>
          <cell r="BQ1341">
            <v>0</v>
          </cell>
          <cell r="BR1341">
            <v>0</v>
          </cell>
          <cell r="BS1341">
            <v>0</v>
          </cell>
          <cell r="BT1341">
            <v>0</v>
          </cell>
          <cell r="BU1341">
            <v>0</v>
          </cell>
          <cell r="BV1341">
            <v>0</v>
          </cell>
          <cell r="BW1341">
            <v>0</v>
          </cell>
          <cell r="CB1341">
            <v>0</v>
          </cell>
          <cell r="CC1341">
            <v>0</v>
          </cell>
          <cell r="CD1341">
            <v>0</v>
          </cell>
          <cell r="CE1341">
            <v>0</v>
          </cell>
          <cell r="CF1341">
            <v>0</v>
          </cell>
          <cell r="CG1341">
            <v>0</v>
          </cell>
          <cell r="CH1341">
            <v>0</v>
          </cell>
          <cell r="CI1341">
            <v>0</v>
          </cell>
          <cell r="CK1341">
            <v>0</v>
          </cell>
          <cell r="CL1341">
            <v>0</v>
          </cell>
          <cell r="CM1341">
            <v>0</v>
          </cell>
          <cell r="CO1341" t="str">
            <v>OLD</v>
          </cell>
        </row>
        <row r="1342">
          <cell r="D1342" t="str">
            <v>UMFI-12</v>
          </cell>
          <cell r="E1342" t="str">
            <v>DC</v>
          </cell>
          <cell r="F1342" t="str">
            <v>DC2</v>
          </cell>
          <cell r="G1342" t="str">
            <v>Rushita</v>
          </cell>
          <cell r="AM1342">
            <v>0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X1342">
            <v>0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C1342">
            <v>0</v>
          </cell>
          <cell r="BD1342">
            <v>0</v>
          </cell>
          <cell r="BE1342">
            <v>0</v>
          </cell>
          <cell r="BF1342">
            <v>0</v>
          </cell>
          <cell r="BG1342">
            <v>0</v>
          </cell>
          <cell r="BH1342">
            <v>0</v>
          </cell>
          <cell r="BI1342">
            <v>0</v>
          </cell>
          <cell r="BJ1342">
            <v>0</v>
          </cell>
          <cell r="BK1342">
            <v>0</v>
          </cell>
          <cell r="BL1342">
            <v>0</v>
          </cell>
          <cell r="BM1342">
            <v>0</v>
          </cell>
          <cell r="BN1342">
            <v>0</v>
          </cell>
          <cell r="BO1342">
            <v>0</v>
          </cell>
          <cell r="BP1342">
            <v>0</v>
          </cell>
          <cell r="BQ1342">
            <v>0</v>
          </cell>
          <cell r="BR1342">
            <v>0</v>
          </cell>
          <cell r="BS1342">
            <v>0</v>
          </cell>
          <cell r="BT1342">
            <v>0</v>
          </cell>
          <cell r="BU1342">
            <v>0</v>
          </cell>
          <cell r="BV1342">
            <v>0</v>
          </cell>
          <cell r="BW1342">
            <v>0</v>
          </cell>
          <cell r="CB1342">
            <v>0</v>
          </cell>
          <cell r="CC1342">
            <v>0</v>
          </cell>
          <cell r="CD1342">
            <v>0</v>
          </cell>
          <cell r="CE1342">
            <v>0</v>
          </cell>
          <cell r="CF1342">
            <v>0</v>
          </cell>
          <cell r="CG1342">
            <v>0</v>
          </cell>
          <cell r="CH1342">
            <v>0</v>
          </cell>
          <cell r="CI1342">
            <v>0</v>
          </cell>
          <cell r="CK1342">
            <v>0</v>
          </cell>
          <cell r="CL1342">
            <v>0</v>
          </cell>
          <cell r="CM1342">
            <v>0</v>
          </cell>
          <cell r="CO1342" t="str">
            <v>OLD</v>
          </cell>
        </row>
        <row r="1343">
          <cell r="D1343" t="str">
            <v>UMFI-12CO</v>
          </cell>
          <cell r="E1343" t="str">
            <v>DC</v>
          </cell>
          <cell r="F1343" t="str">
            <v>DC2</v>
          </cell>
          <cell r="G1343" t="str">
            <v>Rushita</v>
          </cell>
          <cell r="AM1343">
            <v>0</v>
          </cell>
          <cell r="AR1343">
            <v>0</v>
          </cell>
          <cell r="AS1343">
            <v>0</v>
          </cell>
          <cell r="AT1343">
            <v>0</v>
          </cell>
          <cell r="AU1343">
            <v>0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C1343">
            <v>0</v>
          </cell>
          <cell r="BD1343">
            <v>0</v>
          </cell>
          <cell r="BE1343">
            <v>0</v>
          </cell>
          <cell r="BF1343">
            <v>0</v>
          </cell>
          <cell r="BG1343">
            <v>0</v>
          </cell>
          <cell r="BH1343">
            <v>0</v>
          </cell>
          <cell r="BI1343">
            <v>0</v>
          </cell>
          <cell r="BJ1343">
            <v>0</v>
          </cell>
          <cell r="BK1343">
            <v>0</v>
          </cell>
          <cell r="BL1343">
            <v>0</v>
          </cell>
          <cell r="BM1343">
            <v>0</v>
          </cell>
          <cell r="BN1343">
            <v>0</v>
          </cell>
          <cell r="BO1343">
            <v>0</v>
          </cell>
          <cell r="BP1343">
            <v>0</v>
          </cell>
          <cell r="BQ1343">
            <v>0</v>
          </cell>
          <cell r="BR1343">
            <v>0</v>
          </cell>
          <cell r="BS1343">
            <v>0</v>
          </cell>
          <cell r="BT1343">
            <v>0</v>
          </cell>
          <cell r="BU1343">
            <v>0</v>
          </cell>
          <cell r="BV1343">
            <v>0</v>
          </cell>
          <cell r="BW1343">
            <v>0</v>
          </cell>
          <cell r="CB1343">
            <v>0</v>
          </cell>
          <cell r="CC1343">
            <v>0</v>
          </cell>
          <cell r="CD1343">
            <v>0</v>
          </cell>
          <cell r="CE1343">
            <v>0</v>
          </cell>
          <cell r="CF1343">
            <v>0</v>
          </cell>
          <cell r="CG1343">
            <v>0</v>
          </cell>
          <cell r="CH1343">
            <v>0</v>
          </cell>
          <cell r="CI1343">
            <v>0</v>
          </cell>
          <cell r="CK1343">
            <v>0</v>
          </cell>
          <cell r="CL1343">
            <v>0</v>
          </cell>
          <cell r="CM1343">
            <v>0</v>
          </cell>
          <cell r="CO1343" t="str">
            <v>OLD</v>
          </cell>
        </row>
        <row r="1344">
          <cell r="D1344" t="str">
            <v>UMFI-14CO</v>
          </cell>
          <cell r="E1344" t="str">
            <v>DC</v>
          </cell>
          <cell r="F1344" t="str">
            <v>DC2</v>
          </cell>
          <cell r="G1344" t="str">
            <v>Rushita</v>
          </cell>
          <cell r="AM1344">
            <v>0</v>
          </cell>
          <cell r="AR1344">
            <v>0</v>
          </cell>
          <cell r="AS1344">
            <v>0</v>
          </cell>
          <cell r="AT1344">
            <v>0</v>
          </cell>
          <cell r="AU1344">
            <v>0</v>
          </cell>
          <cell r="AV1344">
            <v>0</v>
          </cell>
          <cell r="AW1344">
            <v>0</v>
          </cell>
          <cell r="AX1344">
            <v>0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C1344">
            <v>0</v>
          </cell>
          <cell r="BD1344">
            <v>0</v>
          </cell>
          <cell r="BE1344">
            <v>0</v>
          </cell>
          <cell r="BF1344">
            <v>0</v>
          </cell>
          <cell r="BG1344">
            <v>0</v>
          </cell>
          <cell r="BH1344">
            <v>0</v>
          </cell>
          <cell r="BI1344">
            <v>0</v>
          </cell>
          <cell r="BJ1344">
            <v>0</v>
          </cell>
          <cell r="BK1344">
            <v>0</v>
          </cell>
          <cell r="BL1344">
            <v>0</v>
          </cell>
          <cell r="BM1344">
            <v>0</v>
          </cell>
          <cell r="BN1344">
            <v>0</v>
          </cell>
          <cell r="BO1344">
            <v>0</v>
          </cell>
          <cell r="BP1344">
            <v>0</v>
          </cell>
          <cell r="BQ1344">
            <v>0</v>
          </cell>
          <cell r="BR1344">
            <v>0</v>
          </cell>
          <cell r="BS1344">
            <v>0</v>
          </cell>
          <cell r="BT1344">
            <v>0</v>
          </cell>
          <cell r="BU1344">
            <v>0</v>
          </cell>
          <cell r="BV1344">
            <v>0</v>
          </cell>
          <cell r="BW1344">
            <v>0</v>
          </cell>
          <cell r="CB1344">
            <v>0</v>
          </cell>
          <cell r="CC1344">
            <v>0</v>
          </cell>
          <cell r="CD1344">
            <v>0</v>
          </cell>
          <cell r="CE1344">
            <v>0</v>
          </cell>
          <cell r="CF1344">
            <v>0</v>
          </cell>
          <cell r="CG1344">
            <v>0</v>
          </cell>
          <cell r="CH1344">
            <v>0</v>
          </cell>
          <cell r="CI1344">
            <v>0</v>
          </cell>
          <cell r="CK1344">
            <v>0</v>
          </cell>
          <cell r="CL1344">
            <v>0</v>
          </cell>
          <cell r="CM1344">
            <v>0</v>
          </cell>
          <cell r="CO1344" t="str">
            <v>OLD</v>
          </cell>
        </row>
        <row r="1345">
          <cell r="D1345" t="str">
            <v>UPF-15</v>
          </cell>
          <cell r="E1345" t="str">
            <v>DC</v>
          </cell>
          <cell r="F1345" t="str">
            <v>DC2</v>
          </cell>
          <cell r="G1345" t="str">
            <v>Rushita</v>
          </cell>
          <cell r="AM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C1345">
            <v>0</v>
          </cell>
          <cell r="BD1345">
            <v>0</v>
          </cell>
          <cell r="BE1345">
            <v>0</v>
          </cell>
          <cell r="BF1345">
            <v>0</v>
          </cell>
          <cell r="BG1345">
            <v>0</v>
          </cell>
          <cell r="BH1345">
            <v>0</v>
          </cell>
          <cell r="BI1345">
            <v>0</v>
          </cell>
          <cell r="BJ1345">
            <v>0</v>
          </cell>
          <cell r="BK1345">
            <v>0</v>
          </cell>
          <cell r="BL1345">
            <v>0</v>
          </cell>
          <cell r="BM1345">
            <v>0</v>
          </cell>
          <cell r="BN1345">
            <v>0</v>
          </cell>
          <cell r="BO1345">
            <v>0</v>
          </cell>
          <cell r="BP1345">
            <v>0</v>
          </cell>
          <cell r="BQ1345">
            <v>0</v>
          </cell>
          <cell r="BR1345">
            <v>0</v>
          </cell>
          <cell r="BS1345">
            <v>0</v>
          </cell>
          <cell r="BT1345">
            <v>0</v>
          </cell>
          <cell r="BU1345">
            <v>0</v>
          </cell>
          <cell r="BV1345">
            <v>0</v>
          </cell>
          <cell r="BW1345">
            <v>0</v>
          </cell>
          <cell r="CB1345">
            <v>0</v>
          </cell>
          <cell r="CC1345">
            <v>0</v>
          </cell>
          <cell r="CD1345">
            <v>0</v>
          </cell>
          <cell r="CE1345">
            <v>0</v>
          </cell>
          <cell r="CF1345">
            <v>0</v>
          </cell>
          <cell r="CG1345">
            <v>0</v>
          </cell>
          <cell r="CH1345">
            <v>0</v>
          </cell>
          <cell r="CI1345">
            <v>0</v>
          </cell>
          <cell r="CK1345">
            <v>0</v>
          </cell>
          <cell r="CL1345">
            <v>0</v>
          </cell>
          <cell r="CM1345">
            <v>0</v>
          </cell>
          <cell r="CO1345" t="str">
            <v>OLD</v>
          </cell>
        </row>
        <row r="1346">
          <cell r="D1346" t="str">
            <v>UPF-16</v>
          </cell>
          <cell r="E1346" t="str">
            <v>DC</v>
          </cell>
          <cell r="F1346" t="str">
            <v>DC2</v>
          </cell>
          <cell r="G1346" t="str">
            <v>Rushita</v>
          </cell>
          <cell r="AM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>
            <v>0</v>
          </cell>
          <cell r="BB1346">
            <v>0</v>
          </cell>
          <cell r="BC1346">
            <v>0</v>
          </cell>
          <cell r="BD1346">
            <v>0</v>
          </cell>
          <cell r="BE1346">
            <v>0</v>
          </cell>
          <cell r="BF1346">
            <v>0</v>
          </cell>
          <cell r="BG1346">
            <v>0</v>
          </cell>
          <cell r="BH1346">
            <v>0</v>
          </cell>
          <cell r="BI1346">
            <v>0</v>
          </cell>
          <cell r="BJ1346">
            <v>0</v>
          </cell>
          <cell r="BK1346">
            <v>0</v>
          </cell>
          <cell r="BL1346">
            <v>0</v>
          </cell>
          <cell r="BM1346">
            <v>0</v>
          </cell>
          <cell r="BN1346">
            <v>0</v>
          </cell>
          <cell r="BO1346">
            <v>0</v>
          </cell>
          <cell r="BP1346">
            <v>0</v>
          </cell>
          <cell r="BQ1346">
            <v>0</v>
          </cell>
          <cell r="BR1346">
            <v>0</v>
          </cell>
          <cell r="BS1346">
            <v>0</v>
          </cell>
          <cell r="BT1346">
            <v>0</v>
          </cell>
          <cell r="BU1346">
            <v>0</v>
          </cell>
          <cell r="BV1346">
            <v>0</v>
          </cell>
          <cell r="BW1346">
            <v>0</v>
          </cell>
          <cell r="CB1346">
            <v>0</v>
          </cell>
          <cell r="CC1346">
            <v>0</v>
          </cell>
          <cell r="CD1346">
            <v>0</v>
          </cell>
          <cell r="CE1346">
            <v>0</v>
          </cell>
          <cell r="CF1346">
            <v>0</v>
          </cell>
          <cell r="CG1346">
            <v>0</v>
          </cell>
          <cell r="CH1346">
            <v>0</v>
          </cell>
          <cell r="CI1346">
            <v>0</v>
          </cell>
          <cell r="CK1346">
            <v>0</v>
          </cell>
          <cell r="CL1346">
            <v>0</v>
          </cell>
          <cell r="CM1346">
            <v>0</v>
          </cell>
          <cell r="CO1346" t="str">
            <v>OLD</v>
          </cell>
        </row>
        <row r="1347">
          <cell r="D1347" t="str">
            <v>UPF-20</v>
          </cell>
          <cell r="E1347" t="str">
            <v>DC</v>
          </cell>
          <cell r="F1347" t="str">
            <v>DC2</v>
          </cell>
          <cell r="G1347" t="str">
            <v>Rushita</v>
          </cell>
          <cell r="AM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>
            <v>0</v>
          </cell>
          <cell r="BB1347">
            <v>0</v>
          </cell>
          <cell r="BC1347">
            <v>0</v>
          </cell>
          <cell r="BD1347">
            <v>0</v>
          </cell>
          <cell r="BE1347">
            <v>0</v>
          </cell>
          <cell r="BF1347">
            <v>0</v>
          </cell>
          <cell r="BG1347">
            <v>0</v>
          </cell>
          <cell r="BH1347">
            <v>0</v>
          </cell>
          <cell r="BI1347">
            <v>0</v>
          </cell>
          <cell r="BJ1347">
            <v>0</v>
          </cell>
          <cell r="BK1347">
            <v>0</v>
          </cell>
          <cell r="BL1347">
            <v>0</v>
          </cell>
          <cell r="BM1347">
            <v>0</v>
          </cell>
          <cell r="BN1347">
            <v>0</v>
          </cell>
          <cell r="BO1347">
            <v>0</v>
          </cell>
          <cell r="BP1347">
            <v>0</v>
          </cell>
          <cell r="BQ1347">
            <v>0</v>
          </cell>
          <cell r="BR1347">
            <v>0</v>
          </cell>
          <cell r="BS1347">
            <v>0</v>
          </cell>
          <cell r="BT1347">
            <v>0</v>
          </cell>
          <cell r="BU1347">
            <v>0</v>
          </cell>
          <cell r="BV1347">
            <v>0</v>
          </cell>
          <cell r="BW1347">
            <v>0</v>
          </cell>
          <cell r="CB1347">
            <v>0</v>
          </cell>
          <cell r="CC1347">
            <v>0</v>
          </cell>
          <cell r="CD1347">
            <v>0</v>
          </cell>
          <cell r="CE1347">
            <v>0</v>
          </cell>
          <cell r="CF1347">
            <v>0</v>
          </cell>
          <cell r="CG1347">
            <v>0</v>
          </cell>
          <cell r="CH1347">
            <v>0</v>
          </cell>
          <cell r="CI1347">
            <v>0</v>
          </cell>
          <cell r="CK1347">
            <v>0</v>
          </cell>
          <cell r="CL1347">
            <v>0</v>
          </cell>
          <cell r="CM1347">
            <v>0</v>
          </cell>
          <cell r="CO1347" t="str">
            <v>OLD</v>
          </cell>
        </row>
        <row r="1348">
          <cell r="D1348" t="str">
            <v>UPF-32</v>
          </cell>
          <cell r="E1348" t="str">
            <v>DC</v>
          </cell>
          <cell r="F1348" t="str">
            <v>DC2</v>
          </cell>
          <cell r="G1348" t="str">
            <v>Rushita</v>
          </cell>
          <cell r="AM1348">
            <v>0</v>
          </cell>
          <cell r="AR1348">
            <v>0</v>
          </cell>
          <cell r="AS1348">
            <v>0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0</v>
          </cell>
          <cell r="AZ1348">
            <v>0</v>
          </cell>
          <cell r="BA1348">
            <v>0</v>
          </cell>
          <cell r="BB1348">
            <v>0</v>
          </cell>
          <cell r="BC1348">
            <v>0</v>
          </cell>
          <cell r="BD1348">
            <v>0</v>
          </cell>
          <cell r="BE1348">
            <v>0</v>
          </cell>
          <cell r="BF1348">
            <v>0</v>
          </cell>
          <cell r="BG1348">
            <v>0</v>
          </cell>
          <cell r="BH1348">
            <v>0</v>
          </cell>
          <cell r="BI1348">
            <v>0</v>
          </cell>
          <cell r="BJ1348">
            <v>0</v>
          </cell>
          <cell r="BK1348">
            <v>0</v>
          </cell>
          <cell r="BL1348">
            <v>0</v>
          </cell>
          <cell r="BM1348">
            <v>0</v>
          </cell>
          <cell r="BN1348">
            <v>0</v>
          </cell>
          <cell r="BO1348">
            <v>0</v>
          </cell>
          <cell r="BP1348">
            <v>0</v>
          </cell>
          <cell r="BQ1348">
            <v>0</v>
          </cell>
          <cell r="BR1348">
            <v>0</v>
          </cell>
          <cell r="BS1348">
            <v>0</v>
          </cell>
          <cell r="BT1348">
            <v>0</v>
          </cell>
          <cell r="BU1348">
            <v>0</v>
          </cell>
          <cell r="BV1348">
            <v>0</v>
          </cell>
          <cell r="BW1348">
            <v>0</v>
          </cell>
          <cell r="CB1348">
            <v>0</v>
          </cell>
          <cell r="CC1348">
            <v>0</v>
          </cell>
          <cell r="CD1348">
            <v>0</v>
          </cell>
          <cell r="CE1348">
            <v>0</v>
          </cell>
          <cell r="CF1348">
            <v>0</v>
          </cell>
          <cell r="CG1348">
            <v>0</v>
          </cell>
          <cell r="CH1348">
            <v>0</v>
          </cell>
          <cell r="CI1348">
            <v>0</v>
          </cell>
          <cell r="CK1348">
            <v>0</v>
          </cell>
          <cell r="CL1348">
            <v>0</v>
          </cell>
          <cell r="CM1348">
            <v>0</v>
          </cell>
          <cell r="CO1348" t="str">
            <v>OLD</v>
          </cell>
        </row>
        <row r="1349">
          <cell r="D1349" t="str">
            <v>UPF-330+UPF-D02+UPF-D02</v>
          </cell>
          <cell r="E1349" t="str">
            <v>DC</v>
          </cell>
          <cell r="F1349" t="str">
            <v>DC2</v>
          </cell>
          <cell r="G1349" t="str">
            <v>Rushita</v>
          </cell>
          <cell r="AM1349">
            <v>0</v>
          </cell>
          <cell r="AR1349">
            <v>0</v>
          </cell>
          <cell r="AS1349">
            <v>0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0</v>
          </cell>
          <cell r="AZ1349">
            <v>0</v>
          </cell>
          <cell r="BA1349">
            <v>0</v>
          </cell>
          <cell r="BB1349">
            <v>0</v>
          </cell>
          <cell r="BC1349">
            <v>0</v>
          </cell>
          <cell r="BD1349">
            <v>0</v>
          </cell>
          <cell r="BE1349">
            <v>0</v>
          </cell>
          <cell r="BF1349">
            <v>0</v>
          </cell>
          <cell r="BG1349">
            <v>0</v>
          </cell>
          <cell r="BH1349">
            <v>0</v>
          </cell>
          <cell r="BI1349">
            <v>0</v>
          </cell>
          <cell r="BJ1349">
            <v>0</v>
          </cell>
          <cell r="BK1349">
            <v>0</v>
          </cell>
          <cell r="BL1349">
            <v>0</v>
          </cell>
          <cell r="BM1349">
            <v>0</v>
          </cell>
          <cell r="BN1349">
            <v>0</v>
          </cell>
          <cell r="BO1349">
            <v>0</v>
          </cell>
          <cell r="BP1349">
            <v>0</v>
          </cell>
          <cell r="BQ1349">
            <v>0</v>
          </cell>
          <cell r="BR1349">
            <v>0</v>
          </cell>
          <cell r="BS1349">
            <v>0</v>
          </cell>
          <cell r="BT1349">
            <v>0</v>
          </cell>
          <cell r="BU1349">
            <v>0</v>
          </cell>
          <cell r="BV1349">
            <v>0</v>
          </cell>
          <cell r="BW1349">
            <v>0</v>
          </cell>
          <cell r="CB1349">
            <v>0</v>
          </cell>
          <cell r="CC1349">
            <v>0</v>
          </cell>
          <cell r="CD1349">
            <v>0</v>
          </cell>
          <cell r="CE1349">
            <v>0</v>
          </cell>
          <cell r="CF1349">
            <v>0</v>
          </cell>
          <cell r="CG1349">
            <v>0</v>
          </cell>
          <cell r="CH1349">
            <v>0</v>
          </cell>
          <cell r="CI1349">
            <v>0</v>
          </cell>
          <cell r="CK1349">
            <v>0</v>
          </cell>
          <cell r="CL1349">
            <v>0</v>
          </cell>
          <cell r="CM1349">
            <v>0</v>
          </cell>
          <cell r="CO1349" t="str">
            <v>OLD</v>
          </cell>
        </row>
        <row r="1350">
          <cell r="D1350" t="str">
            <v>UPFB-03</v>
          </cell>
          <cell r="E1350" t="str">
            <v>DC</v>
          </cell>
          <cell r="F1350" t="str">
            <v>DC2</v>
          </cell>
          <cell r="G1350" t="str">
            <v>Rushita</v>
          </cell>
          <cell r="AM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>
            <v>0</v>
          </cell>
          <cell r="BB1350">
            <v>0</v>
          </cell>
          <cell r="BC1350">
            <v>0</v>
          </cell>
          <cell r="BD1350">
            <v>0</v>
          </cell>
          <cell r="BE1350">
            <v>0</v>
          </cell>
          <cell r="BF1350">
            <v>0</v>
          </cell>
          <cell r="BG1350">
            <v>0</v>
          </cell>
          <cell r="BH1350">
            <v>0</v>
          </cell>
          <cell r="BI1350">
            <v>0</v>
          </cell>
          <cell r="BJ1350">
            <v>0</v>
          </cell>
          <cell r="BK1350">
            <v>0</v>
          </cell>
          <cell r="BL1350">
            <v>0</v>
          </cell>
          <cell r="BM1350">
            <v>0</v>
          </cell>
          <cell r="BN1350">
            <v>0</v>
          </cell>
          <cell r="BO1350">
            <v>0</v>
          </cell>
          <cell r="BP1350">
            <v>0</v>
          </cell>
          <cell r="BQ1350">
            <v>0</v>
          </cell>
          <cell r="BR1350">
            <v>0</v>
          </cell>
          <cell r="BS1350">
            <v>0</v>
          </cell>
          <cell r="BT1350">
            <v>0</v>
          </cell>
          <cell r="BU1350">
            <v>0</v>
          </cell>
          <cell r="BV1350">
            <v>0</v>
          </cell>
          <cell r="BW1350">
            <v>0</v>
          </cell>
          <cell r="CB1350">
            <v>0</v>
          </cell>
          <cell r="CC1350">
            <v>0</v>
          </cell>
          <cell r="CD1350">
            <v>0</v>
          </cell>
          <cell r="CE1350">
            <v>0</v>
          </cell>
          <cell r="CF1350">
            <v>0</v>
          </cell>
          <cell r="CG1350">
            <v>0</v>
          </cell>
          <cell r="CH1350">
            <v>0</v>
          </cell>
          <cell r="CI1350">
            <v>0</v>
          </cell>
          <cell r="CK1350">
            <v>0</v>
          </cell>
          <cell r="CL1350">
            <v>0</v>
          </cell>
          <cell r="CM1350">
            <v>0</v>
          </cell>
          <cell r="CO1350" t="str">
            <v>OLD</v>
          </cell>
        </row>
        <row r="1351">
          <cell r="D1351" t="str">
            <v>UPFB-05</v>
          </cell>
          <cell r="E1351" t="str">
            <v>DC</v>
          </cell>
          <cell r="F1351" t="str">
            <v>DC2</v>
          </cell>
          <cell r="G1351" t="str">
            <v>Rushita</v>
          </cell>
          <cell r="AM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>
            <v>0</v>
          </cell>
          <cell r="BB1351">
            <v>0</v>
          </cell>
          <cell r="BC1351">
            <v>0</v>
          </cell>
          <cell r="BD1351">
            <v>0</v>
          </cell>
          <cell r="BE1351">
            <v>0</v>
          </cell>
          <cell r="BF1351">
            <v>0</v>
          </cell>
          <cell r="BG1351">
            <v>0</v>
          </cell>
          <cell r="BH1351">
            <v>0</v>
          </cell>
          <cell r="BI1351">
            <v>0</v>
          </cell>
          <cell r="BJ1351">
            <v>0</v>
          </cell>
          <cell r="BK1351">
            <v>0</v>
          </cell>
          <cell r="BL1351">
            <v>0</v>
          </cell>
          <cell r="BM1351">
            <v>0</v>
          </cell>
          <cell r="BN1351">
            <v>0</v>
          </cell>
          <cell r="BO1351">
            <v>0</v>
          </cell>
          <cell r="BP1351">
            <v>0</v>
          </cell>
          <cell r="BQ1351">
            <v>0</v>
          </cell>
          <cell r="BR1351">
            <v>0</v>
          </cell>
          <cell r="BS1351">
            <v>0</v>
          </cell>
          <cell r="BT1351">
            <v>0</v>
          </cell>
          <cell r="BU1351">
            <v>0</v>
          </cell>
          <cell r="BV1351">
            <v>0</v>
          </cell>
          <cell r="BW1351">
            <v>0</v>
          </cell>
          <cell r="CB1351">
            <v>0</v>
          </cell>
          <cell r="CC1351">
            <v>0</v>
          </cell>
          <cell r="CD1351">
            <v>0</v>
          </cell>
          <cell r="CE1351">
            <v>0</v>
          </cell>
          <cell r="CF1351">
            <v>0</v>
          </cell>
          <cell r="CG1351">
            <v>0</v>
          </cell>
          <cell r="CH1351">
            <v>0</v>
          </cell>
          <cell r="CI1351">
            <v>0</v>
          </cell>
          <cell r="CK1351">
            <v>0</v>
          </cell>
          <cell r="CL1351">
            <v>0</v>
          </cell>
          <cell r="CM1351">
            <v>0</v>
          </cell>
          <cell r="CO1351" t="str">
            <v>OLD</v>
          </cell>
        </row>
        <row r="1352">
          <cell r="D1352" t="str">
            <v>UPFB-07</v>
          </cell>
          <cell r="E1352" t="str">
            <v>DC</v>
          </cell>
          <cell r="F1352" t="str">
            <v>DC2</v>
          </cell>
          <cell r="G1352" t="str">
            <v>Rushita</v>
          </cell>
          <cell r="AM1352">
            <v>0</v>
          </cell>
          <cell r="AR1352">
            <v>0</v>
          </cell>
          <cell r="AS1352">
            <v>0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0</v>
          </cell>
          <cell r="AZ1352">
            <v>0</v>
          </cell>
          <cell r="BA1352">
            <v>0</v>
          </cell>
          <cell r="BB1352">
            <v>0</v>
          </cell>
          <cell r="BC1352">
            <v>0</v>
          </cell>
          <cell r="BD1352">
            <v>0</v>
          </cell>
          <cell r="BE1352">
            <v>0</v>
          </cell>
          <cell r="BF1352">
            <v>0</v>
          </cell>
          <cell r="BG1352">
            <v>0</v>
          </cell>
          <cell r="BH1352">
            <v>0</v>
          </cell>
          <cell r="BI1352">
            <v>0</v>
          </cell>
          <cell r="BJ1352">
            <v>0</v>
          </cell>
          <cell r="BK1352">
            <v>0</v>
          </cell>
          <cell r="BL1352">
            <v>0</v>
          </cell>
          <cell r="BM1352">
            <v>0</v>
          </cell>
          <cell r="BN1352">
            <v>0</v>
          </cell>
          <cell r="BO1352">
            <v>0</v>
          </cell>
          <cell r="BP1352">
            <v>0</v>
          </cell>
          <cell r="BQ1352">
            <v>0</v>
          </cell>
          <cell r="BR1352">
            <v>0</v>
          </cell>
          <cell r="BS1352">
            <v>0</v>
          </cell>
          <cell r="BT1352">
            <v>0</v>
          </cell>
          <cell r="BU1352">
            <v>0</v>
          </cell>
          <cell r="BV1352">
            <v>0</v>
          </cell>
          <cell r="BW1352">
            <v>0</v>
          </cell>
          <cell r="CB1352">
            <v>0</v>
          </cell>
          <cell r="CC1352">
            <v>0</v>
          </cell>
          <cell r="CD1352">
            <v>0</v>
          </cell>
          <cell r="CE1352">
            <v>0</v>
          </cell>
          <cell r="CF1352">
            <v>0</v>
          </cell>
          <cell r="CG1352">
            <v>0</v>
          </cell>
          <cell r="CH1352">
            <v>0</v>
          </cell>
          <cell r="CI1352">
            <v>0</v>
          </cell>
          <cell r="CK1352">
            <v>0</v>
          </cell>
          <cell r="CL1352">
            <v>0</v>
          </cell>
          <cell r="CM1352">
            <v>0</v>
          </cell>
          <cell r="CO1352" t="str">
            <v>OLD</v>
          </cell>
        </row>
        <row r="1353">
          <cell r="D1353" t="str">
            <v>UPFB-09</v>
          </cell>
          <cell r="E1353" t="str">
            <v>DC</v>
          </cell>
          <cell r="F1353" t="str">
            <v>DC2</v>
          </cell>
          <cell r="G1353" t="str">
            <v>Rushita</v>
          </cell>
          <cell r="AM1353">
            <v>0</v>
          </cell>
          <cell r="AR1353">
            <v>0</v>
          </cell>
          <cell r="AS1353">
            <v>0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0</v>
          </cell>
          <cell r="AZ1353">
            <v>0</v>
          </cell>
          <cell r="BA1353">
            <v>0</v>
          </cell>
          <cell r="BB1353">
            <v>0</v>
          </cell>
          <cell r="BC1353">
            <v>0</v>
          </cell>
          <cell r="BD1353">
            <v>0</v>
          </cell>
          <cell r="BE1353">
            <v>0</v>
          </cell>
          <cell r="BF1353">
            <v>0</v>
          </cell>
          <cell r="BG1353">
            <v>0</v>
          </cell>
          <cell r="BH1353">
            <v>0</v>
          </cell>
          <cell r="BI1353">
            <v>0</v>
          </cell>
          <cell r="BJ1353">
            <v>0</v>
          </cell>
          <cell r="BK1353">
            <v>0</v>
          </cell>
          <cell r="BL1353">
            <v>0</v>
          </cell>
          <cell r="BM1353">
            <v>0</v>
          </cell>
          <cell r="BN1353">
            <v>0</v>
          </cell>
          <cell r="BO1353">
            <v>0</v>
          </cell>
          <cell r="BP1353">
            <v>0</v>
          </cell>
          <cell r="BQ1353">
            <v>0</v>
          </cell>
          <cell r="BR1353">
            <v>0</v>
          </cell>
          <cell r="BS1353">
            <v>0</v>
          </cell>
          <cell r="BT1353">
            <v>0</v>
          </cell>
          <cell r="BU1353">
            <v>0</v>
          </cell>
          <cell r="BV1353">
            <v>0</v>
          </cell>
          <cell r="BW1353">
            <v>0</v>
          </cell>
          <cell r="CB1353">
            <v>0</v>
          </cell>
          <cell r="CC1353">
            <v>0</v>
          </cell>
          <cell r="CD1353">
            <v>0</v>
          </cell>
          <cell r="CE1353">
            <v>0</v>
          </cell>
          <cell r="CF1353">
            <v>0</v>
          </cell>
          <cell r="CG1353">
            <v>0</v>
          </cell>
          <cell r="CH1353">
            <v>0</v>
          </cell>
          <cell r="CI1353">
            <v>0</v>
          </cell>
          <cell r="CK1353">
            <v>0</v>
          </cell>
          <cell r="CL1353">
            <v>0</v>
          </cell>
          <cell r="CM1353">
            <v>0</v>
          </cell>
          <cell r="CO1353" t="str">
            <v>OLD</v>
          </cell>
        </row>
        <row r="1354">
          <cell r="D1354" t="str">
            <v>UPFI-05</v>
          </cell>
          <cell r="E1354" t="str">
            <v>DC</v>
          </cell>
          <cell r="F1354" t="str">
            <v>DC2</v>
          </cell>
          <cell r="G1354" t="str">
            <v>Rushita</v>
          </cell>
          <cell r="AM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>
            <v>0</v>
          </cell>
          <cell r="BB1354">
            <v>0</v>
          </cell>
          <cell r="BC1354">
            <v>0</v>
          </cell>
          <cell r="BD1354">
            <v>0</v>
          </cell>
          <cell r="BE1354">
            <v>0</v>
          </cell>
          <cell r="BF1354">
            <v>0</v>
          </cell>
          <cell r="BG1354">
            <v>0</v>
          </cell>
          <cell r="BH1354">
            <v>0</v>
          </cell>
          <cell r="BI1354">
            <v>0</v>
          </cell>
          <cell r="BJ1354">
            <v>0</v>
          </cell>
          <cell r="BK1354">
            <v>0</v>
          </cell>
          <cell r="BL1354">
            <v>0</v>
          </cell>
          <cell r="BM1354">
            <v>0</v>
          </cell>
          <cell r="BN1354">
            <v>0</v>
          </cell>
          <cell r="BO1354">
            <v>0</v>
          </cell>
          <cell r="BP1354">
            <v>0</v>
          </cell>
          <cell r="BQ1354">
            <v>0</v>
          </cell>
          <cell r="BR1354">
            <v>0</v>
          </cell>
          <cell r="BS1354">
            <v>0</v>
          </cell>
          <cell r="BT1354">
            <v>0</v>
          </cell>
          <cell r="BU1354">
            <v>0</v>
          </cell>
          <cell r="BV1354">
            <v>0</v>
          </cell>
          <cell r="BW1354">
            <v>0</v>
          </cell>
          <cell r="CB1354">
            <v>0</v>
          </cell>
          <cell r="CC1354">
            <v>0</v>
          </cell>
          <cell r="CD1354">
            <v>0</v>
          </cell>
          <cell r="CE1354">
            <v>0</v>
          </cell>
          <cell r="CF1354">
            <v>0</v>
          </cell>
          <cell r="CG1354">
            <v>0</v>
          </cell>
          <cell r="CH1354">
            <v>0</v>
          </cell>
          <cell r="CI1354">
            <v>0</v>
          </cell>
          <cell r="CK1354">
            <v>0</v>
          </cell>
          <cell r="CL1354">
            <v>0</v>
          </cell>
          <cell r="CM1354">
            <v>0</v>
          </cell>
          <cell r="CO1354" t="str">
            <v>OLD</v>
          </cell>
        </row>
        <row r="1355">
          <cell r="D1355" t="str">
            <v>UPFI-06</v>
          </cell>
          <cell r="E1355" t="str">
            <v>DC</v>
          </cell>
          <cell r="F1355" t="str">
            <v>DC2</v>
          </cell>
          <cell r="G1355" t="str">
            <v>Rushita</v>
          </cell>
          <cell r="AM1355">
            <v>0</v>
          </cell>
          <cell r="AR1355">
            <v>0</v>
          </cell>
          <cell r="AS1355">
            <v>0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0</v>
          </cell>
          <cell r="AZ1355">
            <v>0</v>
          </cell>
          <cell r="BA1355">
            <v>0</v>
          </cell>
          <cell r="BB1355">
            <v>0</v>
          </cell>
          <cell r="BC1355">
            <v>0</v>
          </cell>
          <cell r="BD1355">
            <v>0</v>
          </cell>
          <cell r="BE1355">
            <v>0</v>
          </cell>
          <cell r="BF1355">
            <v>0</v>
          </cell>
          <cell r="BG1355">
            <v>0</v>
          </cell>
          <cell r="BH1355">
            <v>0</v>
          </cell>
          <cell r="BI1355">
            <v>0</v>
          </cell>
          <cell r="BJ1355">
            <v>0</v>
          </cell>
          <cell r="BK1355">
            <v>0</v>
          </cell>
          <cell r="BL1355">
            <v>0</v>
          </cell>
          <cell r="BM1355">
            <v>0</v>
          </cell>
          <cell r="BN1355">
            <v>0</v>
          </cell>
          <cell r="BO1355">
            <v>0</v>
          </cell>
          <cell r="BP1355">
            <v>0</v>
          </cell>
          <cell r="BQ1355">
            <v>0</v>
          </cell>
          <cell r="BR1355">
            <v>0</v>
          </cell>
          <cell r="BS1355">
            <v>0</v>
          </cell>
          <cell r="BT1355">
            <v>0</v>
          </cell>
          <cell r="BU1355">
            <v>0</v>
          </cell>
          <cell r="BV1355">
            <v>0</v>
          </cell>
          <cell r="BW1355">
            <v>0</v>
          </cell>
          <cell r="CB1355">
            <v>0</v>
          </cell>
          <cell r="CC1355">
            <v>0</v>
          </cell>
          <cell r="CD1355">
            <v>0</v>
          </cell>
          <cell r="CE1355">
            <v>0</v>
          </cell>
          <cell r="CF1355">
            <v>0</v>
          </cell>
          <cell r="CG1355">
            <v>0</v>
          </cell>
          <cell r="CH1355">
            <v>0</v>
          </cell>
          <cell r="CI1355">
            <v>0</v>
          </cell>
          <cell r="CK1355">
            <v>0</v>
          </cell>
          <cell r="CL1355">
            <v>0</v>
          </cell>
          <cell r="CM1355">
            <v>0</v>
          </cell>
          <cell r="CO1355" t="str">
            <v>OLD</v>
          </cell>
        </row>
        <row r="1356">
          <cell r="D1356" t="str">
            <v>UPFI-07</v>
          </cell>
          <cell r="E1356" t="str">
            <v>DC</v>
          </cell>
          <cell r="F1356" t="str">
            <v>DC2</v>
          </cell>
          <cell r="G1356" t="str">
            <v>Rushita</v>
          </cell>
          <cell r="AM1356">
            <v>0</v>
          </cell>
          <cell r="AR1356">
            <v>0</v>
          </cell>
          <cell r="AS1356">
            <v>0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0</v>
          </cell>
          <cell r="AZ1356">
            <v>0</v>
          </cell>
          <cell r="BA1356">
            <v>0</v>
          </cell>
          <cell r="BB1356">
            <v>0</v>
          </cell>
          <cell r="BC1356">
            <v>0</v>
          </cell>
          <cell r="BD1356">
            <v>0</v>
          </cell>
          <cell r="BE1356">
            <v>0</v>
          </cell>
          <cell r="BF1356">
            <v>0</v>
          </cell>
          <cell r="BG1356">
            <v>0</v>
          </cell>
          <cell r="BH1356">
            <v>0</v>
          </cell>
          <cell r="BI1356">
            <v>0</v>
          </cell>
          <cell r="BJ1356">
            <v>0</v>
          </cell>
          <cell r="BK1356">
            <v>0</v>
          </cell>
          <cell r="BL1356">
            <v>0</v>
          </cell>
          <cell r="BM1356">
            <v>0</v>
          </cell>
          <cell r="BN1356">
            <v>0</v>
          </cell>
          <cell r="BO1356">
            <v>0</v>
          </cell>
          <cell r="BP1356">
            <v>0</v>
          </cell>
          <cell r="BQ1356">
            <v>0</v>
          </cell>
          <cell r="BR1356">
            <v>0</v>
          </cell>
          <cell r="BS1356">
            <v>0</v>
          </cell>
          <cell r="BT1356">
            <v>0</v>
          </cell>
          <cell r="BU1356">
            <v>0</v>
          </cell>
          <cell r="BV1356">
            <v>0</v>
          </cell>
          <cell r="BW1356">
            <v>0</v>
          </cell>
          <cell r="CB1356">
            <v>0</v>
          </cell>
          <cell r="CC1356">
            <v>0</v>
          </cell>
          <cell r="CD1356">
            <v>0</v>
          </cell>
          <cell r="CE1356">
            <v>0</v>
          </cell>
          <cell r="CF1356">
            <v>0</v>
          </cell>
          <cell r="CG1356">
            <v>0</v>
          </cell>
          <cell r="CH1356">
            <v>0</v>
          </cell>
          <cell r="CI1356">
            <v>0</v>
          </cell>
          <cell r="CK1356">
            <v>0</v>
          </cell>
          <cell r="CL1356">
            <v>0</v>
          </cell>
          <cell r="CM1356">
            <v>0</v>
          </cell>
          <cell r="CO1356" t="str">
            <v>OLD</v>
          </cell>
        </row>
        <row r="1357">
          <cell r="D1357" t="str">
            <v>UPFI-09</v>
          </cell>
          <cell r="E1357" t="str">
            <v>DC</v>
          </cell>
          <cell r="F1357" t="str">
            <v>DC2</v>
          </cell>
          <cell r="G1357" t="str">
            <v>Rushita</v>
          </cell>
          <cell r="AM1357">
            <v>0</v>
          </cell>
          <cell r="AR1357">
            <v>0</v>
          </cell>
          <cell r="AS1357">
            <v>0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0</v>
          </cell>
          <cell r="AZ1357">
            <v>0</v>
          </cell>
          <cell r="BA1357">
            <v>0</v>
          </cell>
          <cell r="BB1357">
            <v>0</v>
          </cell>
          <cell r="BC1357">
            <v>0</v>
          </cell>
          <cell r="BD1357">
            <v>0</v>
          </cell>
          <cell r="BE1357">
            <v>0</v>
          </cell>
          <cell r="BF1357">
            <v>0</v>
          </cell>
          <cell r="BG1357">
            <v>0</v>
          </cell>
          <cell r="BH1357">
            <v>0</v>
          </cell>
          <cell r="BI1357">
            <v>0</v>
          </cell>
          <cell r="BJ1357">
            <v>0</v>
          </cell>
          <cell r="BK1357">
            <v>0</v>
          </cell>
          <cell r="BL1357">
            <v>0</v>
          </cell>
          <cell r="BM1357">
            <v>0</v>
          </cell>
          <cell r="BN1357">
            <v>0</v>
          </cell>
          <cell r="BO1357">
            <v>0</v>
          </cell>
          <cell r="BP1357">
            <v>0</v>
          </cell>
          <cell r="BQ1357">
            <v>0</v>
          </cell>
          <cell r="BR1357">
            <v>0</v>
          </cell>
          <cell r="BS1357">
            <v>0</v>
          </cell>
          <cell r="BT1357">
            <v>0</v>
          </cell>
          <cell r="BU1357">
            <v>0</v>
          </cell>
          <cell r="BV1357">
            <v>0</v>
          </cell>
          <cell r="BW1357">
            <v>0</v>
          </cell>
          <cell r="CB1357">
            <v>0</v>
          </cell>
          <cell r="CC1357">
            <v>0</v>
          </cell>
          <cell r="CD1357">
            <v>0</v>
          </cell>
          <cell r="CE1357">
            <v>0</v>
          </cell>
          <cell r="CF1357">
            <v>0</v>
          </cell>
          <cell r="CG1357">
            <v>0</v>
          </cell>
          <cell r="CH1357">
            <v>0</v>
          </cell>
          <cell r="CI1357">
            <v>0</v>
          </cell>
          <cell r="CK1357">
            <v>0</v>
          </cell>
          <cell r="CL1357">
            <v>0</v>
          </cell>
          <cell r="CM1357">
            <v>0</v>
          </cell>
          <cell r="CO1357" t="str">
            <v>OLD</v>
          </cell>
        </row>
        <row r="1358">
          <cell r="D1358" t="str">
            <v>UPFI-10</v>
          </cell>
          <cell r="E1358" t="str">
            <v>DC</v>
          </cell>
          <cell r="F1358" t="str">
            <v>DC2</v>
          </cell>
          <cell r="G1358" t="str">
            <v>Rushita</v>
          </cell>
          <cell r="AM1358">
            <v>0</v>
          </cell>
          <cell r="AR1358">
            <v>0</v>
          </cell>
          <cell r="AS1358">
            <v>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0</v>
          </cell>
          <cell r="AZ1358">
            <v>0</v>
          </cell>
          <cell r="BA1358">
            <v>0</v>
          </cell>
          <cell r="BB1358">
            <v>0</v>
          </cell>
          <cell r="BC1358">
            <v>0</v>
          </cell>
          <cell r="BD1358">
            <v>0</v>
          </cell>
          <cell r="BE1358">
            <v>0</v>
          </cell>
          <cell r="BF1358">
            <v>0</v>
          </cell>
          <cell r="BG1358">
            <v>0</v>
          </cell>
          <cell r="BH1358">
            <v>0</v>
          </cell>
          <cell r="BI1358">
            <v>0</v>
          </cell>
          <cell r="BJ1358">
            <v>0</v>
          </cell>
          <cell r="BK1358">
            <v>0</v>
          </cell>
          <cell r="BL1358">
            <v>0</v>
          </cell>
          <cell r="BM1358">
            <v>0</v>
          </cell>
          <cell r="BN1358">
            <v>0</v>
          </cell>
          <cell r="BO1358">
            <v>0</v>
          </cell>
          <cell r="BP1358">
            <v>0</v>
          </cell>
          <cell r="BQ1358">
            <v>0</v>
          </cell>
          <cell r="BR1358">
            <v>0</v>
          </cell>
          <cell r="BS1358">
            <v>0</v>
          </cell>
          <cell r="BT1358">
            <v>0</v>
          </cell>
          <cell r="BU1358">
            <v>0</v>
          </cell>
          <cell r="BV1358">
            <v>0</v>
          </cell>
          <cell r="BW1358">
            <v>0</v>
          </cell>
          <cell r="CB1358">
            <v>0</v>
          </cell>
          <cell r="CC1358">
            <v>0</v>
          </cell>
          <cell r="CD1358">
            <v>0</v>
          </cell>
          <cell r="CE1358">
            <v>0</v>
          </cell>
          <cell r="CF1358">
            <v>0</v>
          </cell>
          <cell r="CG1358">
            <v>0</v>
          </cell>
          <cell r="CH1358">
            <v>0</v>
          </cell>
          <cell r="CI1358">
            <v>0</v>
          </cell>
          <cell r="CK1358">
            <v>0</v>
          </cell>
          <cell r="CL1358">
            <v>0</v>
          </cell>
          <cell r="CM1358">
            <v>0</v>
          </cell>
          <cell r="CO1358" t="str">
            <v>OLD</v>
          </cell>
        </row>
        <row r="1359">
          <cell r="D1359" t="str">
            <v>UPFI-10B</v>
          </cell>
          <cell r="E1359" t="str">
            <v>DC</v>
          </cell>
          <cell r="F1359" t="str">
            <v>DC2</v>
          </cell>
          <cell r="G1359" t="str">
            <v>Rushita</v>
          </cell>
          <cell r="AM1359">
            <v>0</v>
          </cell>
          <cell r="AR1359">
            <v>0</v>
          </cell>
          <cell r="AS1359">
            <v>0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0</v>
          </cell>
          <cell r="AZ1359">
            <v>0</v>
          </cell>
          <cell r="BA1359">
            <v>0</v>
          </cell>
          <cell r="BB1359">
            <v>0</v>
          </cell>
          <cell r="BC1359">
            <v>0</v>
          </cell>
          <cell r="BD1359">
            <v>0</v>
          </cell>
          <cell r="BE1359">
            <v>0</v>
          </cell>
          <cell r="BF1359">
            <v>0</v>
          </cell>
          <cell r="BG1359">
            <v>0</v>
          </cell>
          <cell r="BH1359">
            <v>0</v>
          </cell>
          <cell r="BI1359">
            <v>0</v>
          </cell>
          <cell r="BJ1359">
            <v>0</v>
          </cell>
          <cell r="BK1359">
            <v>0</v>
          </cell>
          <cell r="BL1359">
            <v>0</v>
          </cell>
          <cell r="BM1359">
            <v>0</v>
          </cell>
          <cell r="BN1359">
            <v>0</v>
          </cell>
          <cell r="BO1359">
            <v>0</v>
          </cell>
          <cell r="BP1359">
            <v>0</v>
          </cell>
          <cell r="BQ1359">
            <v>0</v>
          </cell>
          <cell r="BR1359">
            <v>0</v>
          </cell>
          <cell r="BS1359">
            <v>0</v>
          </cell>
          <cell r="BT1359">
            <v>0</v>
          </cell>
          <cell r="BU1359">
            <v>0</v>
          </cell>
          <cell r="BV1359">
            <v>0</v>
          </cell>
          <cell r="BW1359">
            <v>0</v>
          </cell>
          <cell r="CB1359">
            <v>0</v>
          </cell>
          <cell r="CC1359">
            <v>0</v>
          </cell>
          <cell r="CD1359">
            <v>0</v>
          </cell>
          <cell r="CE1359">
            <v>0</v>
          </cell>
          <cell r="CF1359">
            <v>0</v>
          </cell>
          <cell r="CG1359">
            <v>0</v>
          </cell>
          <cell r="CH1359">
            <v>0</v>
          </cell>
          <cell r="CI1359">
            <v>0</v>
          </cell>
          <cell r="CK1359">
            <v>0</v>
          </cell>
          <cell r="CL1359">
            <v>0</v>
          </cell>
          <cell r="CM1359">
            <v>0</v>
          </cell>
          <cell r="CO1359" t="str">
            <v>OLD</v>
          </cell>
        </row>
        <row r="1360">
          <cell r="D1360" t="str">
            <v>UPFI-20</v>
          </cell>
          <cell r="E1360" t="str">
            <v>DC</v>
          </cell>
          <cell r="F1360" t="str">
            <v>DC2</v>
          </cell>
          <cell r="G1360" t="str">
            <v>Rushita</v>
          </cell>
          <cell r="AM1360">
            <v>0</v>
          </cell>
          <cell r="AR1360">
            <v>0</v>
          </cell>
          <cell r="AS1360">
            <v>0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0</v>
          </cell>
          <cell r="AZ1360">
            <v>0</v>
          </cell>
          <cell r="BA1360">
            <v>0</v>
          </cell>
          <cell r="BB1360">
            <v>0</v>
          </cell>
          <cell r="BC1360">
            <v>0</v>
          </cell>
          <cell r="BD1360">
            <v>0</v>
          </cell>
          <cell r="BE1360">
            <v>0</v>
          </cell>
          <cell r="BF1360">
            <v>0</v>
          </cell>
          <cell r="BG1360">
            <v>0</v>
          </cell>
          <cell r="BH1360">
            <v>0</v>
          </cell>
          <cell r="BI1360">
            <v>0</v>
          </cell>
          <cell r="BJ1360">
            <v>0</v>
          </cell>
          <cell r="BK1360">
            <v>0</v>
          </cell>
          <cell r="BL1360">
            <v>0</v>
          </cell>
          <cell r="BM1360">
            <v>0</v>
          </cell>
          <cell r="BN1360">
            <v>0</v>
          </cell>
          <cell r="BO1360">
            <v>0</v>
          </cell>
          <cell r="BP1360">
            <v>0</v>
          </cell>
          <cell r="BQ1360">
            <v>0</v>
          </cell>
          <cell r="BR1360">
            <v>0</v>
          </cell>
          <cell r="BS1360">
            <v>0</v>
          </cell>
          <cell r="BT1360">
            <v>0</v>
          </cell>
          <cell r="BU1360">
            <v>0</v>
          </cell>
          <cell r="BV1360">
            <v>0</v>
          </cell>
          <cell r="BW1360">
            <v>0</v>
          </cell>
          <cell r="CB1360">
            <v>0</v>
          </cell>
          <cell r="CC1360">
            <v>0</v>
          </cell>
          <cell r="CD1360">
            <v>0</v>
          </cell>
          <cell r="CE1360">
            <v>0</v>
          </cell>
          <cell r="CF1360">
            <v>0</v>
          </cell>
          <cell r="CG1360">
            <v>0</v>
          </cell>
          <cell r="CH1360">
            <v>0</v>
          </cell>
          <cell r="CI1360">
            <v>0</v>
          </cell>
          <cell r="CK1360">
            <v>0</v>
          </cell>
          <cell r="CL1360">
            <v>0</v>
          </cell>
          <cell r="CM1360">
            <v>0</v>
          </cell>
          <cell r="CO1360" t="str">
            <v>OLD</v>
          </cell>
        </row>
        <row r="1361">
          <cell r="D1361" t="str">
            <v>UPFI-20B</v>
          </cell>
          <cell r="E1361" t="str">
            <v>DC</v>
          </cell>
          <cell r="F1361" t="str">
            <v>DC2</v>
          </cell>
          <cell r="G1361" t="str">
            <v>Rushita</v>
          </cell>
          <cell r="AM1361">
            <v>0</v>
          </cell>
          <cell r="AR1361">
            <v>0</v>
          </cell>
          <cell r="AS1361">
            <v>0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0</v>
          </cell>
          <cell r="AZ1361">
            <v>0</v>
          </cell>
          <cell r="BA1361">
            <v>0</v>
          </cell>
          <cell r="BB1361">
            <v>0</v>
          </cell>
          <cell r="BC1361">
            <v>0</v>
          </cell>
          <cell r="BD1361">
            <v>0</v>
          </cell>
          <cell r="BE1361">
            <v>0</v>
          </cell>
          <cell r="BF1361">
            <v>0</v>
          </cell>
          <cell r="BG1361">
            <v>0</v>
          </cell>
          <cell r="BH1361">
            <v>0</v>
          </cell>
          <cell r="BI1361">
            <v>0</v>
          </cell>
          <cell r="BJ1361">
            <v>0</v>
          </cell>
          <cell r="BK1361">
            <v>0</v>
          </cell>
          <cell r="BL1361">
            <v>0</v>
          </cell>
          <cell r="BM1361">
            <v>0</v>
          </cell>
          <cell r="BN1361">
            <v>0</v>
          </cell>
          <cell r="BO1361">
            <v>0</v>
          </cell>
          <cell r="BP1361">
            <v>0</v>
          </cell>
          <cell r="BQ1361">
            <v>0</v>
          </cell>
          <cell r="BR1361">
            <v>0</v>
          </cell>
          <cell r="BS1361">
            <v>0</v>
          </cell>
          <cell r="BT1361">
            <v>0</v>
          </cell>
          <cell r="BU1361">
            <v>0</v>
          </cell>
          <cell r="BV1361">
            <v>0</v>
          </cell>
          <cell r="BW1361">
            <v>0</v>
          </cell>
          <cell r="CB1361">
            <v>0</v>
          </cell>
          <cell r="CC1361">
            <v>0</v>
          </cell>
          <cell r="CD1361">
            <v>0</v>
          </cell>
          <cell r="CE1361">
            <v>0</v>
          </cell>
          <cell r="CF1361">
            <v>0</v>
          </cell>
          <cell r="CG1361">
            <v>0</v>
          </cell>
          <cell r="CH1361">
            <v>0</v>
          </cell>
          <cell r="CI1361">
            <v>0</v>
          </cell>
          <cell r="CK1361">
            <v>0</v>
          </cell>
          <cell r="CL1361">
            <v>0</v>
          </cell>
          <cell r="CM1361">
            <v>0</v>
          </cell>
          <cell r="CO1361" t="str">
            <v>OLD</v>
          </cell>
        </row>
        <row r="1362">
          <cell r="D1362" t="str">
            <v>UPFI-22B</v>
          </cell>
          <cell r="E1362" t="str">
            <v>DC</v>
          </cell>
          <cell r="F1362" t="str">
            <v>DC2</v>
          </cell>
          <cell r="G1362" t="str">
            <v>Rushita</v>
          </cell>
          <cell r="AM1362">
            <v>0</v>
          </cell>
          <cell r="AR1362">
            <v>0</v>
          </cell>
          <cell r="AS1362">
            <v>0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0</v>
          </cell>
          <cell r="AZ1362">
            <v>0</v>
          </cell>
          <cell r="BA1362">
            <v>0</v>
          </cell>
          <cell r="BB1362">
            <v>0</v>
          </cell>
          <cell r="BC1362">
            <v>0</v>
          </cell>
          <cell r="BD1362">
            <v>0</v>
          </cell>
          <cell r="BE1362">
            <v>0</v>
          </cell>
          <cell r="BF1362">
            <v>0</v>
          </cell>
          <cell r="BG1362">
            <v>0</v>
          </cell>
          <cell r="BH1362">
            <v>0</v>
          </cell>
          <cell r="BI1362">
            <v>0</v>
          </cell>
          <cell r="BJ1362">
            <v>0</v>
          </cell>
          <cell r="BK1362">
            <v>0</v>
          </cell>
          <cell r="BL1362">
            <v>0</v>
          </cell>
          <cell r="BM1362">
            <v>0</v>
          </cell>
          <cell r="BN1362">
            <v>0</v>
          </cell>
          <cell r="BO1362">
            <v>0</v>
          </cell>
          <cell r="BP1362">
            <v>0</v>
          </cell>
          <cell r="BQ1362">
            <v>0</v>
          </cell>
          <cell r="BR1362">
            <v>0</v>
          </cell>
          <cell r="BS1362">
            <v>0</v>
          </cell>
          <cell r="BT1362">
            <v>0</v>
          </cell>
          <cell r="BU1362">
            <v>0</v>
          </cell>
          <cell r="BV1362">
            <v>0</v>
          </cell>
          <cell r="BW1362">
            <v>0</v>
          </cell>
          <cell r="CB1362">
            <v>0</v>
          </cell>
          <cell r="CC1362">
            <v>0</v>
          </cell>
          <cell r="CD1362">
            <v>0</v>
          </cell>
          <cell r="CE1362">
            <v>0</v>
          </cell>
          <cell r="CF1362">
            <v>0</v>
          </cell>
          <cell r="CG1362">
            <v>0</v>
          </cell>
          <cell r="CH1362">
            <v>0</v>
          </cell>
          <cell r="CI1362">
            <v>0</v>
          </cell>
          <cell r="CK1362">
            <v>0</v>
          </cell>
          <cell r="CL1362">
            <v>0</v>
          </cell>
          <cell r="CM1362">
            <v>0</v>
          </cell>
          <cell r="CO1362" t="str">
            <v>OLD</v>
          </cell>
        </row>
        <row r="1363">
          <cell r="D1363" t="str">
            <v>UPFI-O10</v>
          </cell>
          <cell r="E1363" t="str">
            <v>DC</v>
          </cell>
          <cell r="F1363" t="str">
            <v>DC2</v>
          </cell>
          <cell r="G1363" t="str">
            <v>Rushita</v>
          </cell>
          <cell r="AM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>
            <v>0</v>
          </cell>
          <cell r="BB1363">
            <v>0</v>
          </cell>
          <cell r="BC1363">
            <v>0</v>
          </cell>
          <cell r="BD1363">
            <v>0</v>
          </cell>
          <cell r="BE1363">
            <v>0</v>
          </cell>
          <cell r="BF1363">
            <v>0</v>
          </cell>
          <cell r="BG1363">
            <v>0</v>
          </cell>
          <cell r="BH1363">
            <v>0</v>
          </cell>
          <cell r="BI1363">
            <v>0</v>
          </cell>
          <cell r="BJ1363">
            <v>0</v>
          </cell>
          <cell r="BK1363">
            <v>0</v>
          </cell>
          <cell r="BL1363">
            <v>0</v>
          </cell>
          <cell r="BM1363">
            <v>0</v>
          </cell>
          <cell r="BN1363">
            <v>0</v>
          </cell>
          <cell r="BO1363">
            <v>0</v>
          </cell>
          <cell r="BP1363">
            <v>0</v>
          </cell>
          <cell r="BQ1363">
            <v>0</v>
          </cell>
          <cell r="BR1363">
            <v>0</v>
          </cell>
          <cell r="BS1363">
            <v>0</v>
          </cell>
          <cell r="BT1363">
            <v>0</v>
          </cell>
          <cell r="BU1363">
            <v>0</v>
          </cell>
          <cell r="BV1363">
            <v>0</v>
          </cell>
          <cell r="BW1363">
            <v>0</v>
          </cell>
          <cell r="CB1363">
            <v>0</v>
          </cell>
          <cell r="CC1363">
            <v>0</v>
          </cell>
          <cell r="CD1363">
            <v>0</v>
          </cell>
          <cell r="CE1363">
            <v>0</v>
          </cell>
          <cell r="CF1363">
            <v>0</v>
          </cell>
          <cell r="CG1363">
            <v>0</v>
          </cell>
          <cell r="CH1363">
            <v>0</v>
          </cell>
          <cell r="CI1363">
            <v>0</v>
          </cell>
          <cell r="CK1363">
            <v>0</v>
          </cell>
          <cell r="CL1363">
            <v>0</v>
          </cell>
          <cell r="CM1363">
            <v>0</v>
          </cell>
          <cell r="CO1363" t="str">
            <v>OLD</v>
          </cell>
        </row>
        <row r="1364">
          <cell r="D1364" t="str">
            <v>UPFO-10</v>
          </cell>
          <cell r="E1364" t="str">
            <v>DC</v>
          </cell>
          <cell r="F1364" t="str">
            <v>DC2</v>
          </cell>
          <cell r="G1364" t="str">
            <v>Rushita</v>
          </cell>
          <cell r="AM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>
            <v>0</v>
          </cell>
          <cell r="BB1364">
            <v>0</v>
          </cell>
          <cell r="BC1364">
            <v>0</v>
          </cell>
          <cell r="BD1364">
            <v>0</v>
          </cell>
          <cell r="BE1364">
            <v>0</v>
          </cell>
          <cell r="BF1364">
            <v>0</v>
          </cell>
          <cell r="BG1364">
            <v>0</v>
          </cell>
          <cell r="BH1364">
            <v>0</v>
          </cell>
          <cell r="BI1364">
            <v>0</v>
          </cell>
          <cell r="BJ1364">
            <v>0</v>
          </cell>
          <cell r="BK1364">
            <v>0</v>
          </cell>
          <cell r="BL1364">
            <v>0</v>
          </cell>
          <cell r="BM1364">
            <v>0</v>
          </cell>
          <cell r="BN1364">
            <v>0</v>
          </cell>
          <cell r="BO1364">
            <v>0</v>
          </cell>
          <cell r="BP1364">
            <v>0</v>
          </cell>
          <cell r="BQ1364">
            <v>0</v>
          </cell>
          <cell r="BR1364">
            <v>0</v>
          </cell>
          <cell r="BS1364">
            <v>0</v>
          </cell>
          <cell r="BT1364">
            <v>0</v>
          </cell>
          <cell r="BU1364">
            <v>0</v>
          </cell>
          <cell r="BV1364">
            <v>0</v>
          </cell>
          <cell r="BW1364">
            <v>0</v>
          </cell>
          <cell r="CB1364">
            <v>0</v>
          </cell>
          <cell r="CC1364">
            <v>0</v>
          </cell>
          <cell r="CD1364">
            <v>0</v>
          </cell>
          <cell r="CE1364">
            <v>0</v>
          </cell>
          <cell r="CF1364">
            <v>0</v>
          </cell>
          <cell r="CG1364">
            <v>0</v>
          </cell>
          <cell r="CH1364">
            <v>0</v>
          </cell>
          <cell r="CI1364">
            <v>0</v>
          </cell>
          <cell r="CK1364">
            <v>0</v>
          </cell>
          <cell r="CL1364">
            <v>0</v>
          </cell>
          <cell r="CM1364">
            <v>0</v>
          </cell>
          <cell r="CO1364" t="str">
            <v>OLD</v>
          </cell>
        </row>
        <row r="1365">
          <cell r="D1365" t="str">
            <v>UPF-POT</v>
          </cell>
          <cell r="E1365" t="str">
            <v>DC</v>
          </cell>
          <cell r="F1365" t="str">
            <v>DC2</v>
          </cell>
          <cell r="G1365" t="str">
            <v>Rushita</v>
          </cell>
          <cell r="AM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>
            <v>0</v>
          </cell>
          <cell r="BB1365">
            <v>0</v>
          </cell>
          <cell r="BC1365">
            <v>0</v>
          </cell>
          <cell r="BD1365">
            <v>0</v>
          </cell>
          <cell r="BE1365">
            <v>0</v>
          </cell>
          <cell r="BF1365">
            <v>0</v>
          </cell>
          <cell r="BG1365">
            <v>0</v>
          </cell>
          <cell r="BH1365">
            <v>0</v>
          </cell>
          <cell r="BI1365">
            <v>0</v>
          </cell>
          <cell r="BJ1365">
            <v>0</v>
          </cell>
          <cell r="BK1365">
            <v>0</v>
          </cell>
          <cell r="BL1365">
            <v>0</v>
          </cell>
          <cell r="BM1365">
            <v>0</v>
          </cell>
          <cell r="BN1365">
            <v>0</v>
          </cell>
          <cell r="BO1365">
            <v>0</v>
          </cell>
          <cell r="BP1365">
            <v>0</v>
          </cell>
          <cell r="BQ1365">
            <v>0</v>
          </cell>
          <cell r="BR1365">
            <v>0</v>
          </cell>
          <cell r="BS1365">
            <v>0</v>
          </cell>
          <cell r="BT1365">
            <v>0</v>
          </cell>
          <cell r="BU1365">
            <v>0</v>
          </cell>
          <cell r="BV1365">
            <v>0</v>
          </cell>
          <cell r="BW1365">
            <v>0</v>
          </cell>
          <cell r="CB1365">
            <v>0</v>
          </cell>
          <cell r="CC1365">
            <v>0</v>
          </cell>
          <cell r="CD1365">
            <v>0</v>
          </cell>
          <cell r="CE1365">
            <v>0</v>
          </cell>
          <cell r="CF1365">
            <v>0</v>
          </cell>
          <cell r="CG1365">
            <v>0</v>
          </cell>
          <cell r="CH1365">
            <v>0</v>
          </cell>
          <cell r="CI1365">
            <v>0</v>
          </cell>
          <cell r="CK1365">
            <v>0</v>
          </cell>
          <cell r="CL1365">
            <v>0</v>
          </cell>
          <cell r="CM1365">
            <v>0</v>
          </cell>
          <cell r="CO1365" t="str">
            <v>OLD</v>
          </cell>
        </row>
        <row r="1366">
          <cell r="D1366" t="str">
            <v>UPFR-10</v>
          </cell>
          <cell r="E1366" t="str">
            <v>DC</v>
          </cell>
          <cell r="F1366" t="str">
            <v>DC2</v>
          </cell>
          <cell r="G1366" t="str">
            <v>Rushita</v>
          </cell>
          <cell r="AM1366">
            <v>0</v>
          </cell>
          <cell r="AR1366">
            <v>0</v>
          </cell>
          <cell r="AS1366">
            <v>0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0</v>
          </cell>
          <cell r="AZ1366">
            <v>0</v>
          </cell>
          <cell r="BA1366">
            <v>0</v>
          </cell>
          <cell r="BB1366">
            <v>0</v>
          </cell>
          <cell r="BC1366">
            <v>0</v>
          </cell>
          <cell r="BD1366">
            <v>0</v>
          </cell>
          <cell r="BE1366">
            <v>0</v>
          </cell>
          <cell r="BF1366">
            <v>0</v>
          </cell>
          <cell r="BG1366">
            <v>0</v>
          </cell>
          <cell r="BH1366">
            <v>0</v>
          </cell>
          <cell r="BI1366">
            <v>0</v>
          </cell>
          <cell r="BJ1366">
            <v>0</v>
          </cell>
          <cell r="BK1366">
            <v>0</v>
          </cell>
          <cell r="BL1366">
            <v>0</v>
          </cell>
          <cell r="BM1366">
            <v>0</v>
          </cell>
          <cell r="BN1366">
            <v>0</v>
          </cell>
          <cell r="BO1366">
            <v>0</v>
          </cell>
          <cell r="BP1366">
            <v>0</v>
          </cell>
          <cell r="BQ1366">
            <v>0</v>
          </cell>
          <cell r="BR1366">
            <v>0</v>
          </cell>
          <cell r="BS1366">
            <v>0</v>
          </cell>
          <cell r="BT1366">
            <v>0</v>
          </cell>
          <cell r="BU1366">
            <v>0</v>
          </cell>
          <cell r="BV1366">
            <v>0</v>
          </cell>
          <cell r="BW1366">
            <v>0</v>
          </cell>
          <cell r="CB1366">
            <v>0</v>
          </cell>
          <cell r="CC1366">
            <v>0</v>
          </cell>
          <cell r="CD1366">
            <v>0</v>
          </cell>
          <cell r="CE1366">
            <v>0</v>
          </cell>
          <cell r="CF1366">
            <v>0</v>
          </cell>
          <cell r="CG1366">
            <v>0</v>
          </cell>
          <cell r="CH1366">
            <v>0</v>
          </cell>
          <cell r="CI1366">
            <v>0</v>
          </cell>
          <cell r="CK1366">
            <v>0</v>
          </cell>
          <cell r="CL1366">
            <v>0</v>
          </cell>
          <cell r="CM1366">
            <v>0</v>
          </cell>
          <cell r="CO1366" t="str">
            <v>OLD</v>
          </cell>
        </row>
        <row r="1367">
          <cell r="D1367" t="str">
            <v>UPO-AC2</v>
          </cell>
          <cell r="E1367" t="str">
            <v>DC</v>
          </cell>
          <cell r="F1367" t="str">
            <v>DC2</v>
          </cell>
          <cell r="G1367" t="str">
            <v>Rushita</v>
          </cell>
          <cell r="AM1367">
            <v>0</v>
          </cell>
          <cell r="AR1367">
            <v>0</v>
          </cell>
          <cell r="AS1367">
            <v>0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0</v>
          </cell>
          <cell r="AZ1367">
            <v>0</v>
          </cell>
          <cell r="BA1367">
            <v>0</v>
          </cell>
          <cell r="BB1367">
            <v>0</v>
          </cell>
          <cell r="BC1367">
            <v>0</v>
          </cell>
          <cell r="BD1367">
            <v>0</v>
          </cell>
          <cell r="BE1367">
            <v>0</v>
          </cell>
          <cell r="BF1367">
            <v>0</v>
          </cell>
          <cell r="BG1367">
            <v>0</v>
          </cell>
          <cell r="BH1367">
            <v>0</v>
          </cell>
          <cell r="BI1367">
            <v>0</v>
          </cell>
          <cell r="BJ1367">
            <v>0</v>
          </cell>
          <cell r="BK1367">
            <v>0</v>
          </cell>
          <cell r="BL1367">
            <v>0</v>
          </cell>
          <cell r="BM1367">
            <v>0</v>
          </cell>
          <cell r="BN1367">
            <v>0</v>
          </cell>
          <cell r="BO1367">
            <v>0</v>
          </cell>
          <cell r="BP1367">
            <v>0</v>
          </cell>
          <cell r="BQ1367">
            <v>0</v>
          </cell>
          <cell r="BR1367">
            <v>0</v>
          </cell>
          <cell r="BS1367">
            <v>0</v>
          </cell>
          <cell r="BT1367">
            <v>0</v>
          </cell>
          <cell r="BU1367">
            <v>0</v>
          </cell>
          <cell r="BV1367">
            <v>0</v>
          </cell>
          <cell r="BW1367">
            <v>0</v>
          </cell>
          <cell r="CB1367">
            <v>0</v>
          </cell>
          <cell r="CC1367">
            <v>0</v>
          </cell>
          <cell r="CD1367">
            <v>0</v>
          </cell>
          <cell r="CE1367">
            <v>0</v>
          </cell>
          <cell r="CF1367">
            <v>0</v>
          </cell>
          <cell r="CG1367">
            <v>0</v>
          </cell>
          <cell r="CH1367">
            <v>0</v>
          </cell>
          <cell r="CI1367">
            <v>0</v>
          </cell>
          <cell r="CK1367">
            <v>0</v>
          </cell>
          <cell r="CL1367">
            <v>0</v>
          </cell>
          <cell r="CM1367">
            <v>0</v>
          </cell>
          <cell r="CO1367" t="str">
            <v>OLD</v>
          </cell>
        </row>
        <row r="1368">
          <cell r="D1368" t="str">
            <v>UPO-AC3</v>
          </cell>
          <cell r="E1368" t="str">
            <v>DC</v>
          </cell>
          <cell r="F1368" t="str">
            <v>DC2</v>
          </cell>
          <cell r="G1368" t="str">
            <v>Rushita</v>
          </cell>
          <cell r="AM1368">
            <v>47.669999999999995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0</v>
          </cell>
          <cell r="AZ1368">
            <v>0</v>
          </cell>
          <cell r="BA1368">
            <v>0</v>
          </cell>
          <cell r="BB1368">
            <v>0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0</v>
          </cell>
          <cell r="BH1368">
            <v>0</v>
          </cell>
          <cell r="BI1368">
            <v>0</v>
          </cell>
          <cell r="BJ1368">
            <v>0</v>
          </cell>
          <cell r="BK1368">
            <v>0</v>
          </cell>
          <cell r="BL1368">
            <v>0</v>
          </cell>
          <cell r="BM1368">
            <v>47.669999999999995</v>
          </cell>
          <cell r="BN1368">
            <v>0</v>
          </cell>
          <cell r="BO1368">
            <v>0</v>
          </cell>
          <cell r="BP1368">
            <v>0</v>
          </cell>
          <cell r="BQ1368">
            <v>0</v>
          </cell>
          <cell r="BR1368">
            <v>0</v>
          </cell>
          <cell r="BS1368">
            <v>0</v>
          </cell>
          <cell r="BT1368">
            <v>0</v>
          </cell>
          <cell r="BU1368">
            <v>0</v>
          </cell>
          <cell r="BV1368">
            <v>0</v>
          </cell>
          <cell r="BW1368">
            <v>0</v>
          </cell>
          <cell r="CB1368">
            <v>0</v>
          </cell>
          <cell r="CC1368">
            <v>0</v>
          </cell>
          <cell r="CD1368">
            <v>0</v>
          </cell>
          <cell r="CE1368">
            <v>0</v>
          </cell>
          <cell r="CF1368">
            <v>0</v>
          </cell>
          <cell r="CG1368">
            <v>0</v>
          </cell>
          <cell r="CH1368">
            <v>0</v>
          </cell>
          <cell r="CI1368">
            <v>0</v>
          </cell>
          <cell r="CK1368">
            <v>0</v>
          </cell>
          <cell r="CL1368">
            <v>0</v>
          </cell>
          <cell r="CM1368">
            <v>0</v>
          </cell>
          <cell r="CO1368" t="str">
            <v>OLD</v>
          </cell>
        </row>
        <row r="1369">
          <cell r="D1369" t="str">
            <v>UPS-38</v>
          </cell>
          <cell r="E1369" t="str">
            <v>DC</v>
          </cell>
          <cell r="F1369" t="str">
            <v>DC2</v>
          </cell>
          <cell r="G1369" t="str">
            <v>Rushita</v>
          </cell>
          <cell r="AM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  <cell r="BK1369">
            <v>0</v>
          </cell>
          <cell r="BL1369">
            <v>0</v>
          </cell>
          <cell r="BM1369">
            <v>0</v>
          </cell>
          <cell r="BN1369">
            <v>0</v>
          </cell>
          <cell r="BO1369">
            <v>0</v>
          </cell>
          <cell r="BP1369">
            <v>0</v>
          </cell>
          <cell r="BQ1369">
            <v>0</v>
          </cell>
          <cell r="BR1369">
            <v>0</v>
          </cell>
          <cell r="BS1369">
            <v>0</v>
          </cell>
          <cell r="BT1369">
            <v>0</v>
          </cell>
          <cell r="BU1369">
            <v>0</v>
          </cell>
          <cell r="BV1369">
            <v>0</v>
          </cell>
          <cell r="BW1369">
            <v>0</v>
          </cell>
          <cell r="CB1369">
            <v>0</v>
          </cell>
          <cell r="CC1369">
            <v>0</v>
          </cell>
          <cell r="CD1369">
            <v>0</v>
          </cell>
          <cell r="CE1369">
            <v>0</v>
          </cell>
          <cell r="CF1369">
            <v>0</v>
          </cell>
          <cell r="CG1369">
            <v>0</v>
          </cell>
          <cell r="CH1369">
            <v>0</v>
          </cell>
          <cell r="CI1369">
            <v>0</v>
          </cell>
          <cell r="CK1369">
            <v>0</v>
          </cell>
          <cell r="CL1369">
            <v>0</v>
          </cell>
          <cell r="CM1369">
            <v>0</v>
          </cell>
          <cell r="CO1369" t="str">
            <v>OLD</v>
          </cell>
        </row>
        <row r="1370">
          <cell r="D1370" t="str">
            <v>FAB-106</v>
          </cell>
          <cell r="E1370" t="str">
            <v>DC</v>
          </cell>
          <cell r="F1370" t="str">
            <v>DC2</v>
          </cell>
          <cell r="G1370" t="str">
            <v>Rushita</v>
          </cell>
          <cell r="AM1370">
            <v>0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0</v>
          </cell>
          <cell r="AZ1370">
            <v>0</v>
          </cell>
          <cell r="BA1370">
            <v>0</v>
          </cell>
          <cell r="BB1370">
            <v>0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>
            <v>0</v>
          </cell>
          <cell r="BH1370">
            <v>0</v>
          </cell>
          <cell r="BI1370">
            <v>0</v>
          </cell>
          <cell r="BJ1370">
            <v>0</v>
          </cell>
          <cell r="BK1370">
            <v>0</v>
          </cell>
          <cell r="BL1370">
            <v>0</v>
          </cell>
          <cell r="BM1370">
            <v>0</v>
          </cell>
          <cell r="BN1370">
            <v>0</v>
          </cell>
          <cell r="BO1370">
            <v>0</v>
          </cell>
          <cell r="BP1370">
            <v>0</v>
          </cell>
          <cell r="BQ1370">
            <v>0</v>
          </cell>
          <cell r="BR1370">
            <v>0</v>
          </cell>
          <cell r="BS1370">
            <v>0</v>
          </cell>
          <cell r="BT1370">
            <v>0</v>
          </cell>
          <cell r="BU1370">
            <v>0</v>
          </cell>
          <cell r="BV1370">
            <v>0</v>
          </cell>
          <cell r="BW1370">
            <v>0</v>
          </cell>
          <cell r="CB1370">
            <v>0</v>
          </cell>
          <cell r="CC1370">
            <v>0</v>
          </cell>
          <cell r="CD1370">
            <v>0</v>
          </cell>
          <cell r="CE1370">
            <v>0</v>
          </cell>
          <cell r="CF1370">
            <v>0</v>
          </cell>
          <cell r="CG1370">
            <v>0</v>
          </cell>
          <cell r="CH1370">
            <v>0</v>
          </cell>
          <cell r="CI1370">
            <v>0</v>
          </cell>
          <cell r="CK1370">
            <v>0</v>
          </cell>
          <cell r="CL1370">
            <v>0</v>
          </cell>
          <cell r="CM1370">
            <v>0</v>
          </cell>
          <cell r="CO1370" t="str">
            <v>OLD</v>
          </cell>
        </row>
        <row r="1371">
          <cell r="D1371" t="str">
            <v>UFAB-55</v>
          </cell>
          <cell r="E1371" t="str">
            <v>DC</v>
          </cell>
          <cell r="F1371" t="str">
            <v>DC2</v>
          </cell>
          <cell r="G1371" t="str">
            <v>Rushita</v>
          </cell>
          <cell r="AM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  <cell r="BJ1371">
            <v>0</v>
          </cell>
          <cell r="BK1371">
            <v>0</v>
          </cell>
          <cell r="BL1371">
            <v>0</v>
          </cell>
          <cell r="BM1371">
            <v>0</v>
          </cell>
          <cell r="BN1371">
            <v>0</v>
          </cell>
          <cell r="BO1371">
            <v>0</v>
          </cell>
          <cell r="BP1371">
            <v>0</v>
          </cell>
          <cell r="BQ1371">
            <v>0</v>
          </cell>
          <cell r="BR1371">
            <v>0</v>
          </cell>
          <cell r="BS1371">
            <v>0</v>
          </cell>
          <cell r="BT1371">
            <v>0</v>
          </cell>
          <cell r="BU1371">
            <v>0</v>
          </cell>
          <cell r="BV1371">
            <v>0</v>
          </cell>
          <cell r="BW1371">
            <v>0</v>
          </cell>
          <cell r="CB1371">
            <v>0</v>
          </cell>
          <cell r="CC1371">
            <v>0</v>
          </cell>
          <cell r="CD1371">
            <v>0</v>
          </cell>
          <cell r="CE1371">
            <v>0</v>
          </cell>
          <cell r="CF1371">
            <v>0</v>
          </cell>
          <cell r="CG1371">
            <v>0</v>
          </cell>
          <cell r="CH1371">
            <v>0</v>
          </cell>
          <cell r="CI1371">
            <v>0</v>
          </cell>
          <cell r="CK1371">
            <v>0</v>
          </cell>
          <cell r="CL1371">
            <v>0</v>
          </cell>
          <cell r="CM1371">
            <v>0</v>
          </cell>
          <cell r="CO1371" t="str">
            <v>OLD</v>
          </cell>
        </row>
        <row r="1372">
          <cell r="D1372" t="str">
            <v>UPF-330</v>
          </cell>
          <cell r="E1372" t="str">
            <v>DC</v>
          </cell>
          <cell r="F1372" t="str">
            <v>DC2</v>
          </cell>
          <cell r="G1372" t="str">
            <v>Rushita</v>
          </cell>
          <cell r="AM1372">
            <v>0</v>
          </cell>
          <cell r="AR1372">
            <v>0</v>
          </cell>
          <cell r="AS1372">
            <v>0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>
            <v>0</v>
          </cell>
          <cell r="AZ1372">
            <v>0</v>
          </cell>
          <cell r="BA1372">
            <v>0</v>
          </cell>
          <cell r="BB1372">
            <v>0</v>
          </cell>
          <cell r="BC1372">
            <v>0</v>
          </cell>
          <cell r="BD1372">
            <v>0</v>
          </cell>
          <cell r="BE1372">
            <v>0</v>
          </cell>
          <cell r="BF1372">
            <v>0</v>
          </cell>
          <cell r="BG1372">
            <v>0</v>
          </cell>
          <cell r="BH1372">
            <v>0</v>
          </cell>
          <cell r="BI1372">
            <v>0</v>
          </cell>
          <cell r="BJ1372">
            <v>0</v>
          </cell>
          <cell r="BK1372">
            <v>0</v>
          </cell>
          <cell r="BL1372">
            <v>0</v>
          </cell>
          <cell r="BM1372">
            <v>0</v>
          </cell>
          <cell r="BN1372">
            <v>0</v>
          </cell>
          <cell r="BO1372">
            <v>0</v>
          </cell>
          <cell r="BP1372">
            <v>0</v>
          </cell>
          <cell r="BQ1372">
            <v>0</v>
          </cell>
          <cell r="BR1372">
            <v>0</v>
          </cell>
          <cell r="BS1372">
            <v>0</v>
          </cell>
          <cell r="BT1372">
            <v>0</v>
          </cell>
          <cell r="BU1372">
            <v>0</v>
          </cell>
          <cell r="BV1372">
            <v>0</v>
          </cell>
          <cell r="BW1372">
            <v>0</v>
          </cell>
          <cell r="CB1372">
            <v>0</v>
          </cell>
          <cell r="CC1372">
            <v>0</v>
          </cell>
          <cell r="CD1372">
            <v>0</v>
          </cell>
          <cell r="CE1372">
            <v>0</v>
          </cell>
          <cell r="CF1372">
            <v>0</v>
          </cell>
          <cell r="CG1372">
            <v>0</v>
          </cell>
          <cell r="CH1372">
            <v>0</v>
          </cell>
          <cell r="CI1372">
            <v>0</v>
          </cell>
          <cell r="CK1372">
            <v>0</v>
          </cell>
          <cell r="CL1372">
            <v>0</v>
          </cell>
          <cell r="CM1372">
            <v>0</v>
          </cell>
          <cell r="CO1372" t="str">
            <v>OLD</v>
          </cell>
        </row>
        <row r="1373">
          <cell r="D1373" t="str">
            <v>UFAB-339</v>
          </cell>
          <cell r="E1373" t="str">
            <v>DC</v>
          </cell>
          <cell r="F1373" t="str">
            <v>DC2</v>
          </cell>
          <cell r="G1373" t="str">
            <v>Rushita</v>
          </cell>
          <cell r="AM1373">
            <v>0</v>
          </cell>
          <cell r="AR1373">
            <v>0</v>
          </cell>
          <cell r="AS1373">
            <v>0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>
            <v>0</v>
          </cell>
          <cell r="BB1373">
            <v>0</v>
          </cell>
          <cell r="BC1373">
            <v>0</v>
          </cell>
          <cell r="BD1373">
            <v>0</v>
          </cell>
          <cell r="BE1373">
            <v>0</v>
          </cell>
          <cell r="BF1373">
            <v>0</v>
          </cell>
          <cell r="BG1373">
            <v>0</v>
          </cell>
          <cell r="BH1373">
            <v>0</v>
          </cell>
          <cell r="BI1373">
            <v>0</v>
          </cell>
          <cell r="BJ1373">
            <v>0</v>
          </cell>
          <cell r="BK1373">
            <v>0</v>
          </cell>
          <cell r="BL1373">
            <v>0</v>
          </cell>
          <cell r="BM1373">
            <v>0</v>
          </cell>
          <cell r="BN1373">
            <v>0</v>
          </cell>
          <cell r="BO1373">
            <v>0</v>
          </cell>
          <cell r="BP1373">
            <v>0</v>
          </cell>
          <cell r="BQ1373">
            <v>0</v>
          </cell>
          <cell r="BR1373">
            <v>0</v>
          </cell>
          <cell r="BS1373">
            <v>0</v>
          </cell>
          <cell r="BT1373">
            <v>0</v>
          </cell>
          <cell r="BU1373">
            <v>0</v>
          </cell>
          <cell r="BV1373">
            <v>0</v>
          </cell>
          <cell r="BW1373">
            <v>0</v>
          </cell>
          <cell r="CB1373">
            <v>0</v>
          </cell>
          <cell r="CC1373">
            <v>0</v>
          </cell>
          <cell r="CD1373">
            <v>0</v>
          </cell>
          <cell r="CE1373">
            <v>0</v>
          </cell>
          <cell r="CF1373">
            <v>0</v>
          </cell>
          <cell r="CG1373">
            <v>0</v>
          </cell>
          <cell r="CH1373">
            <v>0</v>
          </cell>
          <cell r="CI1373">
            <v>0</v>
          </cell>
          <cell r="CK1373">
            <v>0</v>
          </cell>
          <cell r="CL1373">
            <v>0</v>
          </cell>
          <cell r="CM1373">
            <v>0</v>
          </cell>
          <cell r="CO1373" t="str">
            <v>OLD</v>
          </cell>
        </row>
        <row r="1374">
          <cell r="D1374" t="str">
            <v>FAB-107</v>
          </cell>
          <cell r="E1374" t="str">
            <v>DC</v>
          </cell>
          <cell r="F1374" t="str">
            <v>DC2</v>
          </cell>
          <cell r="G1374" t="str">
            <v>Rushita</v>
          </cell>
          <cell r="AM1374">
            <v>0</v>
          </cell>
          <cell r="AR1374">
            <v>0</v>
          </cell>
          <cell r="AS1374">
            <v>0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>
            <v>0</v>
          </cell>
          <cell r="AZ1374">
            <v>0</v>
          </cell>
          <cell r="BA1374">
            <v>0</v>
          </cell>
          <cell r="BB1374">
            <v>0</v>
          </cell>
          <cell r="BC1374">
            <v>0</v>
          </cell>
          <cell r="BD1374">
            <v>0</v>
          </cell>
          <cell r="BE1374">
            <v>0</v>
          </cell>
          <cell r="BF1374">
            <v>0</v>
          </cell>
          <cell r="BG1374">
            <v>0</v>
          </cell>
          <cell r="BH1374">
            <v>0</v>
          </cell>
          <cell r="BI1374">
            <v>0</v>
          </cell>
          <cell r="BJ1374">
            <v>0</v>
          </cell>
          <cell r="BK1374">
            <v>0</v>
          </cell>
          <cell r="BL1374">
            <v>0</v>
          </cell>
          <cell r="BM1374">
            <v>0</v>
          </cell>
          <cell r="BN1374">
            <v>0</v>
          </cell>
          <cell r="BO1374">
            <v>0</v>
          </cell>
          <cell r="BP1374">
            <v>0</v>
          </cell>
          <cell r="BQ1374">
            <v>0</v>
          </cell>
          <cell r="BR1374">
            <v>0</v>
          </cell>
          <cell r="BS1374">
            <v>0</v>
          </cell>
          <cell r="BT1374">
            <v>0</v>
          </cell>
          <cell r="BU1374">
            <v>0</v>
          </cell>
          <cell r="BV1374">
            <v>0</v>
          </cell>
          <cell r="BW1374">
            <v>0</v>
          </cell>
          <cell r="CB1374">
            <v>0</v>
          </cell>
          <cell r="CC1374">
            <v>0</v>
          </cell>
          <cell r="CD1374">
            <v>0</v>
          </cell>
          <cell r="CE1374">
            <v>0</v>
          </cell>
          <cell r="CF1374">
            <v>0</v>
          </cell>
          <cell r="CG1374">
            <v>0</v>
          </cell>
          <cell r="CH1374">
            <v>0</v>
          </cell>
          <cell r="CI1374">
            <v>0</v>
          </cell>
          <cell r="CK1374">
            <v>0</v>
          </cell>
          <cell r="CL1374">
            <v>0</v>
          </cell>
          <cell r="CM1374">
            <v>0</v>
          </cell>
          <cell r="CO1374" t="str">
            <v>OLD</v>
          </cell>
        </row>
        <row r="1375">
          <cell r="D1375" t="str">
            <v>UFAB-329</v>
          </cell>
          <cell r="E1375" t="str">
            <v>DC</v>
          </cell>
          <cell r="F1375" t="str">
            <v>DC2</v>
          </cell>
          <cell r="G1375" t="str">
            <v>Rushita</v>
          </cell>
          <cell r="AM1375">
            <v>0</v>
          </cell>
          <cell r="AR1375">
            <v>0</v>
          </cell>
          <cell r="AS1375">
            <v>0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0</v>
          </cell>
          <cell r="AZ1375">
            <v>0</v>
          </cell>
          <cell r="BA1375">
            <v>0</v>
          </cell>
          <cell r="BB1375">
            <v>0</v>
          </cell>
          <cell r="BC1375">
            <v>0</v>
          </cell>
          <cell r="BD1375">
            <v>0</v>
          </cell>
          <cell r="BE1375">
            <v>0</v>
          </cell>
          <cell r="BF1375">
            <v>0</v>
          </cell>
          <cell r="BG1375">
            <v>0</v>
          </cell>
          <cell r="BH1375">
            <v>0</v>
          </cell>
          <cell r="BI1375">
            <v>0</v>
          </cell>
          <cell r="BJ1375">
            <v>0</v>
          </cell>
          <cell r="BK1375">
            <v>0</v>
          </cell>
          <cell r="BL1375">
            <v>0</v>
          </cell>
          <cell r="BM1375">
            <v>0</v>
          </cell>
          <cell r="BN1375">
            <v>0</v>
          </cell>
          <cell r="BO1375">
            <v>0</v>
          </cell>
          <cell r="BP1375">
            <v>0</v>
          </cell>
          <cell r="BQ1375">
            <v>0</v>
          </cell>
          <cell r="BR1375">
            <v>0</v>
          </cell>
          <cell r="BS1375">
            <v>0</v>
          </cell>
          <cell r="BT1375">
            <v>0</v>
          </cell>
          <cell r="BU1375">
            <v>0</v>
          </cell>
          <cell r="BV1375">
            <v>0</v>
          </cell>
          <cell r="BW1375">
            <v>0</v>
          </cell>
          <cell r="CB1375">
            <v>0</v>
          </cell>
          <cell r="CC1375">
            <v>0</v>
          </cell>
          <cell r="CD1375">
            <v>0</v>
          </cell>
          <cell r="CE1375">
            <v>0</v>
          </cell>
          <cell r="CF1375">
            <v>0</v>
          </cell>
          <cell r="CG1375">
            <v>0</v>
          </cell>
          <cell r="CH1375">
            <v>0</v>
          </cell>
          <cell r="CI1375">
            <v>0</v>
          </cell>
          <cell r="CK1375">
            <v>0</v>
          </cell>
          <cell r="CL1375">
            <v>0</v>
          </cell>
          <cell r="CM1375">
            <v>0</v>
          </cell>
          <cell r="CO1375" t="str">
            <v>OLD</v>
          </cell>
        </row>
        <row r="1376">
          <cell r="D1376" t="str">
            <v>UFAB-280</v>
          </cell>
          <cell r="E1376" t="str">
            <v>DC</v>
          </cell>
          <cell r="F1376" t="str">
            <v>DC2</v>
          </cell>
          <cell r="G1376" t="str">
            <v>Rushita</v>
          </cell>
          <cell r="AM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>
            <v>0</v>
          </cell>
          <cell r="BB1376">
            <v>0</v>
          </cell>
          <cell r="BC1376">
            <v>0</v>
          </cell>
          <cell r="BD1376">
            <v>0</v>
          </cell>
          <cell r="BE1376">
            <v>0</v>
          </cell>
          <cell r="BF1376">
            <v>0</v>
          </cell>
          <cell r="BG1376">
            <v>0</v>
          </cell>
          <cell r="BH1376">
            <v>0</v>
          </cell>
          <cell r="BI1376">
            <v>0</v>
          </cell>
          <cell r="BJ1376">
            <v>0</v>
          </cell>
          <cell r="BK1376">
            <v>0</v>
          </cell>
          <cell r="BL1376">
            <v>0</v>
          </cell>
          <cell r="BM1376">
            <v>0</v>
          </cell>
          <cell r="BN1376">
            <v>0</v>
          </cell>
          <cell r="BO1376">
            <v>0</v>
          </cell>
          <cell r="BP1376">
            <v>0</v>
          </cell>
          <cell r="BQ1376">
            <v>0</v>
          </cell>
          <cell r="BR1376">
            <v>0</v>
          </cell>
          <cell r="BS1376">
            <v>0</v>
          </cell>
          <cell r="BT1376">
            <v>0</v>
          </cell>
          <cell r="BU1376">
            <v>0</v>
          </cell>
          <cell r="BV1376">
            <v>0</v>
          </cell>
          <cell r="BW1376">
            <v>0</v>
          </cell>
          <cell r="CB1376">
            <v>0</v>
          </cell>
          <cell r="CC1376">
            <v>0</v>
          </cell>
          <cell r="CD1376">
            <v>0</v>
          </cell>
          <cell r="CE1376">
            <v>0</v>
          </cell>
          <cell r="CF1376">
            <v>0</v>
          </cell>
          <cell r="CG1376">
            <v>0</v>
          </cell>
          <cell r="CH1376">
            <v>0</v>
          </cell>
          <cell r="CI1376">
            <v>0</v>
          </cell>
          <cell r="CK1376">
            <v>0</v>
          </cell>
          <cell r="CL1376">
            <v>0</v>
          </cell>
          <cell r="CM1376">
            <v>0</v>
          </cell>
          <cell r="CO1376" t="str">
            <v>OLD</v>
          </cell>
        </row>
        <row r="1377">
          <cell r="D1377" t="str">
            <v>UFAB-160</v>
          </cell>
          <cell r="E1377" t="str">
            <v>DC</v>
          </cell>
          <cell r="F1377" t="str">
            <v>DC2</v>
          </cell>
          <cell r="G1377" t="str">
            <v>Rushita</v>
          </cell>
          <cell r="AM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>
            <v>0</v>
          </cell>
          <cell r="BB1377">
            <v>0</v>
          </cell>
          <cell r="BC1377">
            <v>0</v>
          </cell>
          <cell r="BD1377">
            <v>0</v>
          </cell>
          <cell r="BE1377">
            <v>0</v>
          </cell>
          <cell r="BF1377">
            <v>0</v>
          </cell>
          <cell r="BG1377">
            <v>0</v>
          </cell>
          <cell r="BH1377">
            <v>0</v>
          </cell>
          <cell r="BI1377">
            <v>0</v>
          </cell>
          <cell r="BJ1377">
            <v>0</v>
          </cell>
          <cell r="BK1377">
            <v>0</v>
          </cell>
          <cell r="BL1377">
            <v>0</v>
          </cell>
          <cell r="BM1377">
            <v>0</v>
          </cell>
          <cell r="BN1377">
            <v>0</v>
          </cell>
          <cell r="BO1377">
            <v>0</v>
          </cell>
          <cell r="BP1377">
            <v>0</v>
          </cell>
          <cell r="BQ1377">
            <v>0</v>
          </cell>
          <cell r="BR1377">
            <v>0</v>
          </cell>
          <cell r="BS1377">
            <v>0</v>
          </cell>
          <cell r="BT1377">
            <v>0</v>
          </cell>
          <cell r="BU1377">
            <v>0</v>
          </cell>
          <cell r="BV1377">
            <v>0</v>
          </cell>
          <cell r="BW1377">
            <v>0</v>
          </cell>
          <cell r="CB1377">
            <v>0</v>
          </cell>
          <cell r="CC1377">
            <v>0</v>
          </cell>
          <cell r="CD1377">
            <v>0</v>
          </cell>
          <cell r="CE1377">
            <v>0</v>
          </cell>
          <cell r="CF1377">
            <v>0</v>
          </cell>
          <cell r="CG1377">
            <v>0</v>
          </cell>
          <cell r="CH1377">
            <v>0</v>
          </cell>
          <cell r="CI1377">
            <v>0</v>
          </cell>
          <cell r="CK1377">
            <v>0</v>
          </cell>
          <cell r="CL1377">
            <v>0</v>
          </cell>
          <cell r="CM1377">
            <v>0</v>
          </cell>
          <cell r="CO1377" t="str">
            <v>OLD</v>
          </cell>
        </row>
        <row r="1378">
          <cell r="D1378" t="str">
            <v>UFAB-156</v>
          </cell>
          <cell r="E1378" t="str">
            <v>DC</v>
          </cell>
          <cell r="F1378" t="str">
            <v>DC2</v>
          </cell>
          <cell r="G1378" t="str">
            <v>Rushita</v>
          </cell>
          <cell r="AM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>
            <v>0</v>
          </cell>
          <cell r="BB1378">
            <v>0</v>
          </cell>
          <cell r="BC1378">
            <v>0</v>
          </cell>
          <cell r="BD1378">
            <v>0</v>
          </cell>
          <cell r="BE1378">
            <v>0</v>
          </cell>
          <cell r="BF1378">
            <v>0</v>
          </cell>
          <cell r="BG1378">
            <v>0</v>
          </cell>
          <cell r="BH1378">
            <v>0</v>
          </cell>
          <cell r="BI1378">
            <v>0</v>
          </cell>
          <cell r="BJ1378">
            <v>0</v>
          </cell>
          <cell r="BK1378">
            <v>0</v>
          </cell>
          <cell r="BL1378">
            <v>0</v>
          </cell>
          <cell r="BM1378">
            <v>0</v>
          </cell>
          <cell r="BN1378">
            <v>0</v>
          </cell>
          <cell r="BO1378">
            <v>0</v>
          </cell>
          <cell r="BP1378">
            <v>0</v>
          </cell>
          <cell r="BQ1378">
            <v>0</v>
          </cell>
          <cell r="BR1378">
            <v>0</v>
          </cell>
          <cell r="BS1378">
            <v>0</v>
          </cell>
          <cell r="BT1378">
            <v>0</v>
          </cell>
          <cell r="BU1378">
            <v>0</v>
          </cell>
          <cell r="BV1378">
            <v>0</v>
          </cell>
          <cell r="BW1378">
            <v>0</v>
          </cell>
          <cell r="CB1378">
            <v>0</v>
          </cell>
          <cell r="CC1378">
            <v>0</v>
          </cell>
          <cell r="CD1378">
            <v>0</v>
          </cell>
          <cell r="CE1378">
            <v>0</v>
          </cell>
          <cell r="CF1378">
            <v>0</v>
          </cell>
          <cell r="CG1378">
            <v>0</v>
          </cell>
          <cell r="CH1378">
            <v>0</v>
          </cell>
          <cell r="CI1378">
            <v>0</v>
          </cell>
          <cell r="CK1378">
            <v>0</v>
          </cell>
          <cell r="CL1378">
            <v>0</v>
          </cell>
          <cell r="CM1378">
            <v>0</v>
          </cell>
          <cell r="CO1378" t="str">
            <v>OLD</v>
          </cell>
        </row>
        <row r="1379">
          <cell r="D1379" t="str">
            <v>UPFI-11B</v>
          </cell>
          <cell r="E1379" t="str">
            <v>DC</v>
          </cell>
          <cell r="F1379" t="str">
            <v>DC2</v>
          </cell>
          <cell r="G1379" t="str">
            <v>Rushita</v>
          </cell>
          <cell r="AM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>
            <v>0</v>
          </cell>
          <cell r="BB1379">
            <v>0</v>
          </cell>
          <cell r="BC1379">
            <v>0</v>
          </cell>
          <cell r="BD1379">
            <v>0</v>
          </cell>
          <cell r="BE1379">
            <v>0</v>
          </cell>
          <cell r="BF1379">
            <v>0</v>
          </cell>
          <cell r="BG1379">
            <v>0</v>
          </cell>
          <cell r="BH1379">
            <v>0</v>
          </cell>
          <cell r="BI1379">
            <v>0</v>
          </cell>
          <cell r="BJ1379">
            <v>0</v>
          </cell>
          <cell r="BK1379">
            <v>0</v>
          </cell>
          <cell r="BL1379">
            <v>0</v>
          </cell>
          <cell r="BM1379">
            <v>0</v>
          </cell>
          <cell r="BN1379">
            <v>0</v>
          </cell>
          <cell r="BO1379">
            <v>0</v>
          </cell>
          <cell r="BP1379">
            <v>0</v>
          </cell>
          <cell r="BQ1379">
            <v>0</v>
          </cell>
          <cell r="BR1379">
            <v>0</v>
          </cell>
          <cell r="BS1379">
            <v>0</v>
          </cell>
          <cell r="BT1379">
            <v>0</v>
          </cell>
          <cell r="BU1379">
            <v>0</v>
          </cell>
          <cell r="BV1379">
            <v>0</v>
          </cell>
          <cell r="BW1379">
            <v>0</v>
          </cell>
          <cell r="CB1379">
            <v>0</v>
          </cell>
          <cell r="CC1379">
            <v>0</v>
          </cell>
          <cell r="CD1379">
            <v>0</v>
          </cell>
          <cell r="CE1379">
            <v>0</v>
          </cell>
          <cell r="CF1379">
            <v>0</v>
          </cell>
          <cell r="CG1379">
            <v>0</v>
          </cell>
          <cell r="CH1379">
            <v>0</v>
          </cell>
          <cell r="CI1379">
            <v>0</v>
          </cell>
          <cell r="CK1379">
            <v>0</v>
          </cell>
          <cell r="CL1379">
            <v>0</v>
          </cell>
          <cell r="CM1379">
            <v>0</v>
          </cell>
          <cell r="CO1379" t="str">
            <v>OLD</v>
          </cell>
        </row>
        <row r="1380">
          <cell r="D1380" t="str">
            <v>UFAB-50</v>
          </cell>
          <cell r="E1380" t="str">
            <v>DC</v>
          </cell>
          <cell r="F1380" t="str">
            <v>DC2</v>
          </cell>
          <cell r="G1380" t="str">
            <v>Rushita</v>
          </cell>
          <cell r="AM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  <cell r="BJ1380">
            <v>0</v>
          </cell>
          <cell r="BK1380">
            <v>0</v>
          </cell>
          <cell r="BL1380">
            <v>0</v>
          </cell>
          <cell r="BM1380">
            <v>0</v>
          </cell>
          <cell r="BN1380">
            <v>0</v>
          </cell>
          <cell r="BO1380">
            <v>0</v>
          </cell>
          <cell r="BP1380">
            <v>0</v>
          </cell>
          <cell r="BQ1380">
            <v>0</v>
          </cell>
          <cell r="BR1380">
            <v>0</v>
          </cell>
          <cell r="BS1380">
            <v>0</v>
          </cell>
          <cell r="BT1380">
            <v>0</v>
          </cell>
          <cell r="BU1380">
            <v>0</v>
          </cell>
          <cell r="BV1380">
            <v>0</v>
          </cell>
          <cell r="BW1380">
            <v>0</v>
          </cell>
          <cell r="CB1380">
            <v>0</v>
          </cell>
          <cell r="CC1380">
            <v>0</v>
          </cell>
          <cell r="CD1380">
            <v>0</v>
          </cell>
          <cell r="CE1380">
            <v>0</v>
          </cell>
          <cell r="CF1380">
            <v>0</v>
          </cell>
          <cell r="CG1380">
            <v>0</v>
          </cell>
          <cell r="CH1380">
            <v>0</v>
          </cell>
          <cell r="CI1380">
            <v>0</v>
          </cell>
          <cell r="CK1380">
            <v>0</v>
          </cell>
          <cell r="CL1380">
            <v>0</v>
          </cell>
          <cell r="CM1380">
            <v>0</v>
          </cell>
          <cell r="CO1380" t="str">
            <v>OLD</v>
          </cell>
        </row>
        <row r="1381">
          <cell r="D1381" t="str">
            <v>UFAB-13B</v>
          </cell>
          <cell r="E1381" t="str">
            <v>DC</v>
          </cell>
          <cell r="F1381" t="str">
            <v>DC2</v>
          </cell>
          <cell r="G1381" t="str">
            <v>Rushita</v>
          </cell>
          <cell r="AM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>
            <v>0</v>
          </cell>
          <cell r="BB1381">
            <v>0</v>
          </cell>
          <cell r="BC1381">
            <v>0</v>
          </cell>
          <cell r="BD1381">
            <v>0</v>
          </cell>
          <cell r="BE1381">
            <v>0</v>
          </cell>
          <cell r="BF1381">
            <v>0</v>
          </cell>
          <cell r="BG1381">
            <v>0</v>
          </cell>
          <cell r="BH1381">
            <v>0</v>
          </cell>
          <cell r="BI1381">
            <v>0</v>
          </cell>
          <cell r="BJ1381">
            <v>0</v>
          </cell>
          <cell r="BK1381">
            <v>0</v>
          </cell>
          <cell r="BL1381">
            <v>0</v>
          </cell>
          <cell r="BM1381">
            <v>0</v>
          </cell>
          <cell r="BN1381">
            <v>0</v>
          </cell>
          <cell r="BO1381">
            <v>0</v>
          </cell>
          <cell r="BP1381">
            <v>0</v>
          </cell>
          <cell r="BQ1381">
            <v>0</v>
          </cell>
          <cell r="BR1381">
            <v>0</v>
          </cell>
          <cell r="BS1381">
            <v>0</v>
          </cell>
          <cell r="BT1381">
            <v>0</v>
          </cell>
          <cell r="BU1381">
            <v>0</v>
          </cell>
          <cell r="BV1381">
            <v>0</v>
          </cell>
          <cell r="BW1381">
            <v>0</v>
          </cell>
          <cell r="CB1381">
            <v>0</v>
          </cell>
          <cell r="CC1381">
            <v>0</v>
          </cell>
          <cell r="CD1381">
            <v>0</v>
          </cell>
          <cell r="CE1381">
            <v>0</v>
          </cell>
          <cell r="CF1381">
            <v>0</v>
          </cell>
          <cell r="CG1381">
            <v>0</v>
          </cell>
          <cell r="CH1381">
            <v>0</v>
          </cell>
          <cell r="CI1381">
            <v>0</v>
          </cell>
          <cell r="CK1381">
            <v>0</v>
          </cell>
          <cell r="CL1381">
            <v>0</v>
          </cell>
          <cell r="CM1381">
            <v>0</v>
          </cell>
          <cell r="CO1381" t="str">
            <v>OLD</v>
          </cell>
        </row>
        <row r="1382">
          <cell r="D1382" t="str">
            <v>UFAB-219</v>
          </cell>
          <cell r="E1382" t="str">
            <v>DC</v>
          </cell>
          <cell r="F1382" t="str">
            <v>DC2</v>
          </cell>
          <cell r="G1382" t="str">
            <v>Rushita</v>
          </cell>
          <cell r="AM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  <cell r="BW1382">
            <v>0</v>
          </cell>
          <cell r="CB1382">
            <v>0</v>
          </cell>
          <cell r="CC1382">
            <v>0</v>
          </cell>
          <cell r="CD1382">
            <v>0</v>
          </cell>
          <cell r="CE1382">
            <v>0</v>
          </cell>
          <cell r="CF1382">
            <v>0</v>
          </cell>
          <cell r="CG1382">
            <v>0</v>
          </cell>
          <cell r="CH1382">
            <v>0</v>
          </cell>
          <cell r="CI1382">
            <v>0</v>
          </cell>
          <cell r="CK1382">
            <v>0</v>
          </cell>
          <cell r="CL1382">
            <v>0</v>
          </cell>
          <cell r="CM1382">
            <v>0</v>
          </cell>
          <cell r="CO1382" t="str">
            <v>OLD</v>
          </cell>
        </row>
        <row r="1383">
          <cell r="D1383" t="str">
            <v>UFAB-220</v>
          </cell>
          <cell r="E1383" t="str">
            <v>DC</v>
          </cell>
          <cell r="F1383" t="str">
            <v>DC2</v>
          </cell>
          <cell r="G1383" t="str">
            <v>Rushita</v>
          </cell>
          <cell r="AM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0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  <cell r="BW1383">
            <v>0</v>
          </cell>
          <cell r="CB1383">
            <v>0</v>
          </cell>
          <cell r="CC1383">
            <v>0</v>
          </cell>
          <cell r="CD1383">
            <v>0</v>
          </cell>
          <cell r="CE1383">
            <v>0</v>
          </cell>
          <cell r="CF1383">
            <v>0</v>
          </cell>
          <cell r="CG1383">
            <v>0</v>
          </cell>
          <cell r="CH1383">
            <v>0</v>
          </cell>
          <cell r="CI1383">
            <v>0</v>
          </cell>
          <cell r="CK1383">
            <v>0</v>
          </cell>
          <cell r="CL1383">
            <v>0</v>
          </cell>
          <cell r="CM1383">
            <v>0</v>
          </cell>
          <cell r="CO1383" t="str">
            <v>OLD</v>
          </cell>
        </row>
        <row r="1384">
          <cell r="D1384" t="str">
            <v>UFAB-229</v>
          </cell>
          <cell r="E1384" t="str">
            <v>DC</v>
          </cell>
          <cell r="F1384" t="str">
            <v>DC2</v>
          </cell>
          <cell r="G1384" t="str">
            <v>Rushita</v>
          </cell>
          <cell r="AM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  <cell r="BK1384">
            <v>0</v>
          </cell>
          <cell r="BL1384">
            <v>0</v>
          </cell>
          <cell r="BM1384">
            <v>0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  <cell r="BW1384">
            <v>0</v>
          </cell>
          <cell r="CB1384">
            <v>0</v>
          </cell>
          <cell r="CC1384">
            <v>0</v>
          </cell>
          <cell r="CD1384">
            <v>0</v>
          </cell>
          <cell r="CE1384">
            <v>0</v>
          </cell>
          <cell r="CF1384">
            <v>0</v>
          </cell>
          <cell r="CG1384">
            <v>0</v>
          </cell>
          <cell r="CH1384">
            <v>0</v>
          </cell>
          <cell r="CI1384">
            <v>0</v>
          </cell>
          <cell r="CK1384">
            <v>0</v>
          </cell>
          <cell r="CL1384">
            <v>0</v>
          </cell>
          <cell r="CM1384">
            <v>0</v>
          </cell>
          <cell r="CO1384" t="str">
            <v>OLD</v>
          </cell>
        </row>
        <row r="1385">
          <cell r="D1385" t="str">
            <v>UFAB-241</v>
          </cell>
          <cell r="E1385" t="str">
            <v>DC</v>
          </cell>
          <cell r="F1385" t="str">
            <v>DC2</v>
          </cell>
          <cell r="G1385" t="str">
            <v>Rushita</v>
          </cell>
          <cell r="AM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  <cell r="BK1385">
            <v>0</v>
          </cell>
          <cell r="BL1385">
            <v>0</v>
          </cell>
          <cell r="BM1385">
            <v>0</v>
          </cell>
          <cell r="BN1385">
            <v>0</v>
          </cell>
          <cell r="BO1385">
            <v>0</v>
          </cell>
          <cell r="BP1385">
            <v>0</v>
          </cell>
          <cell r="BQ1385">
            <v>0</v>
          </cell>
          <cell r="BR1385">
            <v>0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  <cell r="BW1385">
            <v>0</v>
          </cell>
          <cell r="CB1385">
            <v>0</v>
          </cell>
          <cell r="CC1385">
            <v>0</v>
          </cell>
          <cell r="CD1385">
            <v>0</v>
          </cell>
          <cell r="CE1385">
            <v>0</v>
          </cell>
          <cell r="CF1385">
            <v>0</v>
          </cell>
          <cell r="CG1385">
            <v>0</v>
          </cell>
          <cell r="CH1385">
            <v>0</v>
          </cell>
          <cell r="CI1385">
            <v>0</v>
          </cell>
          <cell r="CK1385">
            <v>0</v>
          </cell>
          <cell r="CL1385">
            <v>0</v>
          </cell>
          <cell r="CM1385">
            <v>0</v>
          </cell>
          <cell r="CO1385" t="str">
            <v>OLD</v>
          </cell>
        </row>
        <row r="1386">
          <cell r="D1386" t="str">
            <v>UFAB-299</v>
          </cell>
          <cell r="E1386" t="str">
            <v>DC</v>
          </cell>
          <cell r="F1386" t="str">
            <v>DC2</v>
          </cell>
          <cell r="G1386" t="str">
            <v>Rushita</v>
          </cell>
          <cell r="AM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  <cell r="BK1386">
            <v>0</v>
          </cell>
          <cell r="BL1386">
            <v>0</v>
          </cell>
          <cell r="BM1386">
            <v>0</v>
          </cell>
          <cell r="BN1386">
            <v>0</v>
          </cell>
          <cell r="BO1386">
            <v>0</v>
          </cell>
          <cell r="BP1386">
            <v>0</v>
          </cell>
          <cell r="BQ1386">
            <v>0</v>
          </cell>
          <cell r="BR1386">
            <v>0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  <cell r="BW1386">
            <v>0</v>
          </cell>
          <cell r="CB1386">
            <v>0</v>
          </cell>
          <cell r="CC1386">
            <v>0</v>
          </cell>
          <cell r="CD1386">
            <v>0</v>
          </cell>
          <cell r="CE1386">
            <v>0</v>
          </cell>
          <cell r="CF1386">
            <v>0</v>
          </cell>
          <cell r="CG1386">
            <v>0</v>
          </cell>
          <cell r="CH1386">
            <v>0</v>
          </cell>
          <cell r="CI1386">
            <v>0</v>
          </cell>
          <cell r="CK1386">
            <v>0</v>
          </cell>
          <cell r="CL1386">
            <v>0</v>
          </cell>
          <cell r="CM1386">
            <v>0</v>
          </cell>
          <cell r="CO1386" t="str">
            <v>OLD</v>
          </cell>
        </row>
        <row r="1387">
          <cell r="D1387" t="str">
            <v>UFAB-302</v>
          </cell>
          <cell r="E1387" t="str">
            <v>DC</v>
          </cell>
          <cell r="F1387" t="str">
            <v>DC2</v>
          </cell>
          <cell r="G1387" t="str">
            <v>Rushita</v>
          </cell>
          <cell r="AM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  <cell r="BW1387">
            <v>0</v>
          </cell>
          <cell r="CB1387">
            <v>0</v>
          </cell>
          <cell r="CC1387">
            <v>0</v>
          </cell>
          <cell r="CD1387">
            <v>0</v>
          </cell>
          <cell r="CE1387">
            <v>0</v>
          </cell>
          <cell r="CF1387">
            <v>0</v>
          </cell>
          <cell r="CG1387">
            <v>0</v>
          </cell>
          <cell r="CH1387">
            <v>0</v>
          </cell>
          <cell r="CI1387">
            <v>0</v>
          </cell>
          <cell r="CK1387">
            <v>0</v>
          </cell>
          <cell r="CL1387">
            <v>0</v>
          </cell>
          <cell r="CM1387">
            <v>0</v>
          </cell>
          <cell r="CO1387" t="str">
            <v>OLD</v>
          </cell>
        </row>
        <row r="1388">
          <cell r="D1388" t="str">
            <v>UPF-10S1</v>
          </cell>
          <cell r="E1388" t="str">
            <v>DC</v>
          </cell>
          <cell r="F1388" t="str">
            <v>DC2</v>
          </cell>
          <cell r="G1388" t="str">
            <v>Rushita</v>
          </cell>
          <cell r="AM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0</v>
          </cell>
          <cell r="BN1388">
            <v>0</v>
          </cell>
          <cell r="BO1388">
            <v>0</v>
          </cell>
          <cell r="BP1388">
            <v>0</v>
          </cell>
          <cell r="BQ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  <cell r="BW1388">
            <v>0</v>
          </cell>
          <cell r="CB1388">
            <v>0</v>
          </cell>
          <cell r="CC1388">
            <v>0</v>
          </cell>
          <cell r="CD1388">
            <v>0</v>
          </cell>
          <cell r="CE1388">
            <v>0</v>
          </cell>
          <cell r="CF1388">
            <v>0</v>
          </cell>
          <cell r="CG1388">
            <v>0</v>
          </cell>
          <cell r="CH1388">
            <v>0</v>
          </cell>
          <cell r="CI1388">
            <v>0</v>
          </cell>
          <cell r="CK1388">
            <v>0</v>
          </cell>
          <cell r="CL1388">
            <v>0</v>
          </cell>
          <cell r="CM1388">
            <v>0</v>
          </cell>
          <cell r="CO1388" t="str">
            <v>OLD</v>
          </cell>
        </row>
        <row r="1389">
          <cell r="D1389" t="str">
            <v>UPFI-21B</v>
          </cell>
          <cell r="E1389" t="str">
            <v>DC</v>
          </cell>
          <cell r="F1389" t="str">
            <v>DC2</v>
          </cell>
          <cell r="G1389" t="str">
            <v>Rushita</v>
          </cell>
          <cell r="AM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  <cell r="BK1389">
            <v>0</v>
          </cell>
          <cell r="BL1389">
            <v>0</v>
          </cell>
          <cell r="BM1389">
            <v>0</v>
          </cell>
          <cell r="BN1389">
            <v>0</v>
          </cell>
          <cell r="BO1389">
            <v>0</v>
          </cell>
          <cell r="BP1389">
            <v>0</v>
          </cell>
          <cell r="BQ1389">
            <v>0</v>
          </cell>
          <cell r="BR1389">
            <v>0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  <cell r="BW1389">
            <v>0</v>
          </cell>
          <cell r="CB1389">
            <v>0</v>
          </cell>
          <cell r="CC1389">
            <v>0</v>
          </cell>
          <cell r="CD1389">
            <v>0</v>
          </cell>
          <cell r="CE1389">
            <v>0</v>
          </cell>
          <cell r="CF1389">
            <v>0</v>
          </cell>
          <cell r="CG1389">
            <v>0</v>
          </cell>
          <cell r="CH1389">
            <v>0</v>
          </cell>
          <cell r="CI1389">
            <v>0</v>
          </cell>
          <cell r="CK1389">
            <v>0</v>
          </cell>
          <cell r="CL1389">
            <v>0</v>
          </cell>
          <cell r="CM1389">
            <v>0</v>
          </cell>
          <cell r="CO1389" t="str">
            <v>OLD</v>
          </cell>
        </row>
        <row r="1390">
          <cell r="D1390" t="str">
            <v>PF-20S2H</v>
          </cell>
          <cell r="E1390" t="str">
            <v>DC</v>
          </cell>
          <cell r="F1390" t="str">
            <v>DC2</v>
          </cell>
          <cell r="G1390" t="str">
            <v>Rushita</v>
          </cell>
          <cell r="AM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  <cell r="BK1390">
            <v>0</v>
          </cell>
          <cell r="BL1390">
            <v>0</v>
          </cell>
          <cell r="BM1390">
            <v>0</v>
          </cell>
          <cell r="BN1390">
            <v>0</v>
          </cell>
          <cell r="BO1390">
            <v>0</v>
          </cell>
          <cell r="BP1390">
            <v>0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  <cell r="BW1390">
            <v>0</v>
          </cell>
          <cell r="CB1390">
            <v>0</v>
          </cell>
          <cell r="CC1390">
            <v>0</v>
          </cell>
          <cell r="CD1390">
            <v>0</v>
          </cell>
          <cell r="CE1390">
            <v>0</v>
          </cell>
          <cell r="CF1390">
            <v>0</v>
          </cell>
          <cell r="CG1390">
            <v>0</v>
          </cell>
          <cell r="CH1390">
            <v>0</v>
          </cell>
          <cell r="CI1390">
            <v>0</v>
          </cell>
          <cell r="CK1390">
            <v>0</v>
          </cell>
          <cell r="CL1390">
            <v>0</v>
          </cell>
          <cell r="CM1390">
            <v>0</v>
          </cell>
          <cell r="CO1390" t="str">
            <v>OLD</v>
          </cell>
        </row>
        <row r="1391">
          <cell r="D1391" t="str">
            <v>UJMT-94</v>
          </cell>
          <cell r="E1391" t="str">
            <v>DC</v>
          </cell>
          <cell r="F1391" t="str">
            <v>DC2</v>
          </cell>
          <cell r="G1391" t="str">
            <v>Rushita</v>
          </cell>
          <cell r="AM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  <cell r="BK1391">
            <v>0</v>
          </cell>
          <cell r="BL1391">
            <v>0</v>
          </cell>
          <cell r="BM1391">
            <v>0</v>
          </cell>
          <cell r="BN1391">
            <v>0</v>
          </cell>
          <cell r="BO1391">
            <v>0</v>
          </cell>
          <cell r="BP1391">
            <v>0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  <cell r="BW1391">
            <v>0</v>
          </cell>
          <cell r="CB1391">
            <v>0</v>
          </cell>
          <cell r="CC1391">
            <v>0</v>
          </cell>
          <cell r="CD1391">
            <v>0</v>
          </cell>
          <cell r="CE1391">
            <v>0</v>
          </cell>
          <cell r="CF1391">
            <v>0</v>
          </cell>
          <cell r="CG1391">
            <v>0</v>
          </cell>
          <cell r="CH1391">
            <v>0</v>
          </cell>
          <cell r="CI1391">
            <v>0</v>
          </cell>
          <cell r="CK1391">
            <v>0</v>
          </cell>
          <cell r="CL1391">
            <v>0</v>
          </cell>
          <cell r="CM1391">
            <v>0</v>
          </cell>
          <cell r="CO1391" t="str">
            <v>OLD</v>
          </cell>
        </row>
        <row r="1392">
          <cell r="D1392" t="str">
            <v>UFAB-170</v>
          </cell>
          <cell r="E1392" t="str">
            <v>DC</v>
          </cell>
          <cell r="F1392" t="str">
            <v>DC2</v>
          </cell>
          <cell r="G1392" t="str">
            <v>Rushita</v>
          </cell>
          <cell r="AM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0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  <cell r="BW1392">
            <v>0</v>
          </cell>
          <cell r="CB1392">
            <v>0</v>
          </cell>
          <cell r="CC1392">
            <v>0</v>
          </cell>
          <cell r="CD1392">
            <v>0</v>
          </cell>
          <cell r="CE1392">
            <v>0</v>
          </cell>
          <cell r="CF1392">
            <v>0</v>
          </cell>
          <cell r="CG1392">
            <v>0</v>
          </cell>
          <cell r="CH1392">
            <v>0</v>
          </cell>
          <cell r="CI1392">
            <v>0</v>
          </cell>
          <cell r="CK1392">
            <v>0</v>
          </cell>
          <cell r="CL1392">
            <v>0</v>
          </cell>
          <cell r="CM1392">
            <v>0</v>
          </cell>
          <cell r="CO1392" t="str">
            <v>OLD</v>
          </cell>
        </row>
        <row r="1393">
          <cell r="D1393" t="str">
            <v>UFAB-273</v>
          </cell>
          <cell r="E1393" t="str">
            <v>DC</v>
          </cell>
          <cell r="F1393" t="str">
            <v>DC2</v>
          </cell>
          <cell r="G1393" t="str">
            <v>Rushita</v>
          </cell>
          <cell r="AM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  <cell r="BW1393">
            <v>0</v>
          </cell>
          <cell r="CB1393">
            <v>0</v>
          </cell>
          <cell r="CC1393">
            <v>0</v>
          </cell>
          <cell r="CD1393">
            <v>0</v>
          </cell>
          <cell r="CE1393">
            <v>0</v>
          </cell>
          <cell r="CF1393">
            <v>0</v>
          </cell>
          <cell r="CG1393">
            <v>0</v>
          </cell>
          <cell r="CH1393">
            <v>0</v>
          </cell>
          <cell r="CI1393">
            <v>0</v>
          </cell>
          <cell r="CK1393">
            <v>0</v>
          </cell>
          <cell r="CL1393">
            <v>0</v>
          </cell>
          <cell r="CM1393">
            <v>0</v>
          </cell>
          <cell r="CO1393" t="str">
            <v>OLD</v>
          </cell>
        </row>
        <row r="1394">
          <cell r="D1394" t="str">
            <v>UFAB-307</v>
          </cell>
          <cell r="E1394" t="str">
            <v>DC</v>
          </cell>
          <cell r="F1394" t="str">
            <v>DC2</v>
          </cell>
          <cell r="G1394" t="str">
            <v>Rushita</v>
          </cell>
          <cell r="AM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  <cell r="BK1394">
            <v>0</v>
          </cell>
          <cell r="BL1394">
            <v>0</v>
          </cell>
          <cell r="BM1394">
            <v>0</v>
          </cell>
          <cell r="BN1394">
            <v>0</v>
          </cell>
          <cell r="BO1394">
            <v>0</v>
          </cell>
          <cell r="BP1394">
            <v>0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  <cell r="BW1394">
            <v>0</v>
          </cell>
          <cell r="CB1394">
            <v>0</v>
          </cell>
          <cell r="CC1394">
            <v>0</v>
          </cell>
          <cell r="CD1394">
            <v>0</v>
          </cell>
          <cell r="CE1394">
            <v>0</v>
          </cell>
          <cell r="CF1394">
            <v>0</v>
          </cell>
          <cell r="CG1394">
            <v>0</v>
          </cell>
          <cell r="CH1394">
            <v>0</v>
          </cell>
          <cell r="CI1394">
            <v>0</v>
          </cell>
          <cell r="CK1394">
            <v>0</v>
          </cell>
          <cell r="CL1394">
            <v>0</v>
          </cell>
          <cell r="CM1394">
            <v>0</v>
          </cell>
          <cell r="CO1394" t="str">
            <v>OLD</v>
          </cell>
        </row>
        <row r="1395">
          <cell r="D1395" t="str">
            <v>FAB-94</v>
          </cell>
          <cell r="E1395" t="str">
            <v>DC</v>
          </cell>
          <cell r="F1395" t="str">
            <v>DC2</v>
          </cell>
          <cell r="G1395" t="str">
            <v>Rushita</v>
          </cell>
          <cell r="AM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0</v>
          </cell>
          <cell r="BN1395">
            <v>0</v>
          </cell>
          <cell r="BO1395">
            <v>0</v>
          </cell>
          <cell r="BP1395">
            <v>0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  <cell r="BW1395">
            <v>0</v>
          </cell>
          <cell r="CB1395">
            <v>0</v>
          </cell>
          <cell r="CC1395">
            <v>0</v>
          </cell>
          <cell r="CD1395">
            <v>0</v>
          </cell>
          <cell r="CE1395">
            <v>0</v>
          </cell>
          <cell r="CF1395">
            <v>0</v>
          </cell>
          <cell r="CG1395">
            <v>0</v>
          </cell>
          <cell r="CH1395">
            <v>0</v>
          </cell>
          <cell r="CI1395">
            <v>0</v>
          </cell>
          <cell r="CK1395">
            <v>0</v>
          </cell>
          <cell r="CL1395">
            <v>0</v>
          </cell>
          <cell r="CM1395">
            <v>0</v>
          </cell>
          <cell r="CO1395" t="str">
            <v>OLD</v>
          </cell>
        </row>
        <row r="1396">
          <cell r="D1396" t="str">
            <v>REP_SAMPLE</v>
          </cell>
          <cell r="E1396" t="str">
            <v>DC</v>
          </cell>
          <cell r="F1396" t="str">
            <v>DC2</v>
          </cell>
          <cell r="G1396" t="str">
            <v>Rushita</v>
          </cell>
          <cell r="AM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  <cell r="BW1396">
            <v>0</v>
          </cell>
          <cell r="CB1396">
            <v>0</v>
          </cell>
          <cell r="CC1396">
            <v>0</v>
          </cell>
          <cell r="CD1396">
            <v>0</v>
          </cell>
          <cell r="CE1396">
            <v>0</v>
          </cell>
          <cell r="CF1396">
            <v>0</v>
          </cell>
          <cell r="CG1396">
            <v>0</v>
          </cell>
          <cell r="CH1396">
            <v>0</v>
          </cell>
          <cell r="CI1396">
            <v>0</v>
          </cell>
          <cell r="CK1396">
            <v>0</v>
          </cell>
          <cell r="CL1396">
            <v>0</v>
          </cell>
          <cell r="CM1396">
            <v>0</v>
          </cell>
          <cell r="CO1396" t="str">
            <v>OLD</v>
          </cell>
        </row>
        <row r="1397">
          <cell r="D1397" t="str">
            <v>(blank)</v>
          </cell>
          <cell r="E1397" t="str">
            <v>DC</v>
          </cell>
          <cell r="F1397" t="str">
            <v>DC2</v>
          </cell>
          <cell r="G1397" t="str">
            <v>Rushita</v>
          </cell>
          <cell r="AM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0</v>
          </cell>
          <cell r="BO1397">
            <v>0</v>
          </cell>
          <cell r="BP1397">
            <v>0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  <cell r="BW1397">
            <v>0</v>
          </cell>
          <cell r="CB1397">
            <v>0</v>
          </cell>
          <cell r="CC1397">
            <v>0</v>
          </cell>
          <cell r="CD1397">
            <v>0</v>
          </cell>
          <cell r="CE1397">
            <v>0</v>
          </cell>
          <cell r="CF1397">
            <v>0</v>
          </cell>
          <cell r="CG1397">
            <v>0</v>
          </cell>
          <cell r="CH1397">
            <v>0</v>
          </cell>
          <cell r="CI1397">
            <v>0</v>
          </cell>
          <cell r="CK1397">
            <v>0</v>
          </cell>
          <cell r="CL1397">
            <v>0</v>
          </cell>
          <cell r="CM1397">
            <v>0</v>
          </cell>
          <cell r="CO1397" t="str">
            <v>OLD</v>
          </cell>
        </row>
        <row r="1398">
          <cell r="D1398" t="str">
            <v>FAB-314</v>
          </cell>
          <cell r="E1398" t="str">
            <v>DC</v>
          </cell>
          <cell r="F1398" t="str">
            <v>DC2</v>
          </cell>
          <cell r="G1398" t="str">
            <v>Rushita</v>
          </cell>
          <cell r="AM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  <cell r="BW1398">
            <v>0</v>
          </cell>
          <cell r="CB1398">
            <v>0</v>
          </cell>
          <cell r="CC1398">
            <v>0</v>
          </cell>
          <cell r="CD1398">
            <v>0</v>
          </cell>
          <cell r="CE1398">
            <v>0</v>
          </cell>
          <cell r="CF1398">
            <v>0</v>
          </cell>
          <cell r="CG1398">
            <v>0</v>
          </cell>
          <cell r="CH1398">
            <v>0</v>
          </cell>
          <cell r="CI1398">
            <v>0</v>
          </cell>
          <cell r="CK1398">
            <v>0</v>
          </cell>
          <cell r="CL1398">
            <v>0</v>
          </cell>
          <cell r="CM1398">
            <v>0</v>
          </cell>
          <cell r="CO1398" t="str">
            <v>OLD</v>
          </cell>
        </row>
        <row r="1399">
          <cell r="D1399" t="str">
            <v>REP_PARTS</v>
          </cell>
          <cell r="E1399" t="str">
            <v>DC</v>
          </cell>
          <cell r="F1399" t="str">
            <v>DC2</v>
          </cell>
          <cell r="G1399" t="str">
            <v>Rushita</v>
          </cell>
          <cell r="AM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1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-15.18</v>
          </cell>
          <cell r="BD1399">
            <v>0</v>
          </cell>
          <cell r="BE1399">
            <v>-15.18</v>
          </cell>
          <cell r="BF1399">
            <v>-15.18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  <cell r="BW1399">
            <v>0</v>
          </cell>
          <cell r="CB1399">
            <v>0</v>
          </cell>
          <cell r="CC1399">
            <v>0</v>
          </cell>
          <cell r="CD1399">
            <v>0</v>
          </cell>
          <cell r="CE1399">
            <v>0</v>
          </cell>
          <cell r="CF1399">
            <v>0</v>
          </cell>
          <cell r="CG1399">
            <v>0</v>
          </cell>
          <cell r="CH1399">
            <v>0</v>
          </cell>
          <cell r="CI1399">
            <v>0</v>
          </cell>
          <cell r="CK1399">
            <v>0</v>
          </cell>
          <cell r="CL1399">
            <v>0</v>
          </cell>
          <cell r="CM1399">
            <v>0</v>
          </cell>
          <cell r="CO1399" t="str">
            <v>OLD</v>
          </cell>
        </row>
        <row r="1400">
          <cell r="D1400" t="str">
            <v>UFAB-330</v>
          </cell>
          <cell r="E1400" t="str">
            <v>DC</v>
          </cell>
          <cell r="F1400" t="str">
            <v>DC2</v>
          </cell>
          <cell r="G1400" t="str">
            <v>Rushita</v>
          </cell>
          <cell r="AM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  <cell r="BK1400">
            <v>0</v>
          </cell>
          <cell r="BL1400">
            <v>0</v>
          </cell>
          <cell r="BM1400">
            <v>0</v>
          </cell>
          <cell r="BN1400">
            <v>0</v>
          </cell>
          <cell r="BO1400">
            <v>0</v>
          </cell>
          <cell r="BP1400">
            <v>0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  <cell r="BW1400">
            <v>0</v>
          </cell>
          <cell r="CB1400">
            <v>0</v>
          </cell>
          <cell r="CC1400">
            <v>0</v>
          </cell>
          <cell r="CD1400">
            <v>0</v>
          </cell>
          <cell r="CE1400">
            <v>0</v>
          </cell>
          <cell r="CF1400">
            <v>0</v>
          </cell>
          <cell r="CG1400">
            <v>0</v>
          </cell>
          <cell r="CH1400">
            <v>0</v>
          </cell>
          <cell r="CI1400">
            <v>0</v>
          </cell>
          <cell r="CK1400">
            <v>0</v>
          </cell>
          <cell r="CL1400">
            <v>0</v>
          </cell>
          <cell r="CM1400">
            <v>0</v>
          </cell>
          <cell r="CO1400" t="str">
            <v>OLD</v>
          </cell>
        </row>
        <row r="1401">
          <cell r="D1401" t="str">
            <v>UFAB-353</v>
          </cell>
          <cell r="E1401" t="str">
            <v>DC</v>
          </cell>
          <cell r="F1401" t="str">
            <v>DC2</v>
          </cell>
          <cell r="G1401" t="str">
            <v>Rushita</v>
          </cell>
          <cell r="AM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0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  <cell r="BW1401">
            <v>0</v>
          </cell>
          <cell r="CB1401">
            <v>0</v>
          </cell>
          <cell r="CC1401">
            <v>0</v>
          </cell>
          <cell r="CD1401">
            <v>0</v>
          </cell>
          <cell r="CE1401">
            <v>0</v>
          </cell>
          <cell r="CF1401">
            <v>0</v>
          </cell>
          <cell r="CG1401">
            <v>0</v>
          </cell>
          <cell r="CH1401">
            <v>0</v>
          </cell>
          <cell r="CI1401">
            <v>0</v>
          </cell>
          <cell r="CK1401">
            <v>0</v>
          </cell>
          <cell r="CL1401">
            <v>0</v>
          </cell>
          <cell r="CM1401">
            <v>0</v>
          </cell>
          <cell r="CO1401" t="str">
            <v>OLD</v>
          </cell>
        </row>
        <row r="1402">
          <cell r="D1402" t="str">
            <v>UFAB-103</v>
          </cell>
          <cell r="E1402" t="str">
            <v>DC</v>
          </cell>
          <cell r="F1402" t="str">
            <v>DC2</v>
          </cell>
          <cell r="G1402" t="str">
            <v>Rushita</v>
          </cell>
          <cell r="AM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  <cell r="BK1402">
            <v>0</v>
          </cell>
          <cell r="BL1402">
            <v>0</v>
          </cell>
          <cell r="BM1402">
            <v>0</v>
          </cell>
          <cell r="BN1402">
            <v>0</v>
          </cell>
          <cell r="BO1402">
            <v>0</v>
          </cell>
          <cell r="BP1402">
            <v>0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  <cell r="BW1402">
            <v>0</v>
          </cell>
          <cell r="CB1402">
            <v>0</v>
          </cell>
          <cell r="CC1402">
            <v>0</v>
          </cell>
          <cell r="CD1402">
            <v>0</v>
          </cell>
          <cell r="CE1402">
            <v>0</v>
          </cell>
          <cell r="CF1402">
            <v>0</v>
          </cell>
          <cell r="CG1402">
            <v>0</v>
          </cell>
          <cell r="CH1402">
            <v>0</v>
          </cell>
          <cell r="CI1402">
            <v>0</v>
          </cell>
          <cell r="CK1402">
            <v>0</v>
          </cell>
          <cell r="CL1402">
            <v>0</v>
          </cell>
          <cell r="CM1402">
            <v>0</v>
          </cell>
          <cell r="CO1402" t="str">
            <v>OLD</v>
          </cell>
        </row>
        <row r="1403">
          <cell r="D1403" t="str">
            <v>UFAB-321</v>
          </cell>
          <cell r="E1403" t="str">
            <v>DC</v>
          </cell>
          <cell r="F1403" t="str">
            <v>DC2</v>
          </cell>
          <cell r="G1403" t="str">
            <v>Rushita</v>
          </cell>
          <cell r="AM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0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  <cell r="BW1403">
            <v>0</v>
          </cell>
          <cell r="CB1403">
            <v>0</v>
          </cell>
          <cell r="CC1403">
            <v>0</v>
          </cell>
          <cell r="CD1403">
            <v>0</v>
          </cell>
          <cell r="CE1403">
            <v>0</v>
          </cell>
          <cell r="CF1403">
            <v>0</v>
          </cell>
          <cell r="CG1403">
            <v>0</v>
          </cell>
          <cell r="CH1403">
            <v>0</v>
          </cell>
          <cell r="CI1403">
            <v>0</v>
          </cell>
          <cell r="CK1403">
            <v>0</v>
          </cell>
          <cell r="CL1403">
            <v>0</v>
          </cell>
          <cell r="CM1403">
            <v>0</v>
          </cell>
          <cell r="CO1403" t="str">
            <v>OLD</v>
          </cell>
        </row>
        <row r="1404">
          <cell r="D1404" t="str">
            <v>UFAB-325</v>
          </cell>
          <cell r="E1404" t="str">
            <v>DC</v>
          </cell>
          <cell r="F1404" t="str">
            <v>DC2</v>
          </cell>
          <cell r="G1404" t="str">
            <v>Rushita</v>
          </cell>
          <cell r="AM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  <cell r="BW1404">
            <v>0</v>
          </cell>
          <cell r="CB1404">
            <v>0</v>
          </cell>
          <cell r="CC1404">
            <v>0</v>
          </cell>
          <cell r="CD1404">
            <v>0</v>
          </cell>
          <cell r="CE1404">
            <v>0</v>
          </cell>
          <cell r="CF1404">
            <v>0</v>
          </cell>
          <cell r="CG1404">
            <v>0</v>
          </cell>
          <cell r="CH1404">
            <v>0</v>
          </cell>
          <cell r="CI1404">
            <v>0</v>
          </cell>
          <cell r="CK1404">
            <v>0</v>
          </cell>
          <cell r="CL1404">
            <v>0</v>
          </cell>
          <cell r="CM1404">
            <v>0</v>
          </cell>
          <cell r="CO1404" t="str">
            <v>OLD</v>
          </cell>
        </row>
        <row r="1405">
          <cell r="D1405" t="str">
            <v>UFAB-95</v>
          </cell>
          <cell r="E1405" t="str">
            <v>DC</v>
          </cell>
          <cell r="F1405" t="str">
            <v>DC2</v>
          </cell>
          <cell r="G1405" t="str">
            <v>Rushita</v>
          </cell>
          <cell r="AM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  <cell r="BW1405">
            <v>0</v>
          </cell>
          <cell r="CB1405">
            <v>0</v>
          </cell>
          <cell r="CC1405">
            <v>0</v>
          </cell>
          <cell r="CD1405">
            <v>0</v>
          </cell>
          <cell r="CE1405">
            <v>0</v>
          </cell>
          <cell r="CF1405">
            <v>0</v>
          </cell>
          <cell r="CG1405">
            <v>0</v>
          </cell>
          <cell r="CH1405">
            <v>0</v>
          </cell>
          <cell r="CI1405">
            <v>0</v>
          </cell>
          <cell r="CK1405">
            <v>0</v>
          </cell>
          <cell r="CL1405">
            <v>0</v>
          </cell>
          <cell r="CM1405">
            <v>0</v>
          </cell>
          <cell r="CO1405" t="str">
            <v>OLD</v>
          </cell>
        </row>
        <row r="1406">
          <cell r="D1406" t="str">
            <v>UPFB-08</v>
          </cell>
          <cell r="E1406" t="str">
            <v>DC</v>
          </cell>
          <cell r="F1406" t="str">
            <v>DC2</v>
          </cell>
          <cell r="G1406" t="str">
            <v>Rushita</v>
          </cell>
          <cell r="AM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  <cell r="BW1406">
            <v>0</v>
          </cell>
          <cell r="CB1406">
            <v>0</v>
          </cell>
          <cell r="CC1406">
            <v>0</v>
          </cell>
          <cell r="CD1406">
            <v>0</v>
          </cell>
          <cell r="CE1406">
            <v>0</v>
          </cell>
          <cell r="CF1406">
            <v>0</v>
          </cell>
          <cell r="CG1406">
            <v>0</v>
          </cell>
          <cell r="CH1406">
            <v>0</v>
          </cell>
          <cell r="CI1406">
            <v>0</v>
          </cell>
          <cell r="CK1406">
            <v>0</v>
          </cell>
          <cell r="CL1406">
            <v>0</v>
          </cell>
          <cell r="CM1406">
            <v>0</v>
          </cell>
          <cell r="CO1406" t="str">
            <v>OLD</v>
          </cell>
        </row>
        <row r="1407">
          <cell r="D1407" t="str">
            <v>UFAB-375</v>
          </cell>
          <cell r="E1407" t="str">
            <v>DC</v>
          </cell>
          <cell r="F1407" t="str">
            <v>DC2</v>
          </cell>
          <cell r="G1407" t="str">
            <v>Rushita</v>
          </cell>
          <cell r="AM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  <cell r="BW1407">
            <v>0</v>
          </cell>
          <cell r="CB1407">
            <v>0</v>
          </cell>
          <cell r="CC1407">
            <v>0</v>
          </cell>
          <cell r="CD1407">
            <v>0</v>
          </cell>
          <cell r="CE1407">
            <v>0</v>
          </cell>
          <cell r="CF1407">
            <v>0</v>
          </cell>
          <cell r="CG1407">
            <v>0</v>
          </cell>
          <cell r="CH1407">
            <v>0</v>
          </cell>
          <cell r="CI1407">
            <v>0</v>
          </cell>
          <cell r="CK1407">
            <v>0</v>
          </cell>
          <cell r="CL1407">
            <v>0</v>
          </cell>
          <cell r="CM1407">
            <v>0</v>
          </cell>
          <cell r="CO1407" t="str">
            <v>OLD</v>
          </cell>
        </row>
        <row r="1408">
          <cell r="D1408" t="str">
            <v>UFAB-376</v>
          </cell>
          <cell r="E1408" t="str">
            <v>DC</v>
          </cell>
          <cell r="F1408" t="str">
            <v>DC2</v>
          </cell>
          <cell r="G1408" t="str">
            <v>Rushita</v>
          </cell>
          <cell r="AM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  <cell r="BW1408">
            <v>0</v>
          </cell>
          <cell r="CB1408">
            <v>0</v>
          </cell>
          <cell r="CC1408">
            <v>0</v>
          </cell>
          <cell r="CD1408">
            <v>0</v>
          </cell>
          <cell r="CE1408">
            <v>0</v>
          </cell>
          <cell r="CF1408">
            <v>0</v>
          </cell>
          <cell r="CG1408">
            <v>0</v>
          </cell>
          <cell r="CH1408">
            <v>0</v>
          </cell>
          <cell r="CI1408">
            <v>0</v>
          </cell>
          <cell r="CK1408">
            <v>0</v>
          </cell>
          <cell r="CL1408">
            <v>0</v>
          </cell>
          <cell r="CM1408">
            <v>0</v>
          </cell>
          <cell r="CO1408" t="str">
            <v>OLD</v>
          </cell>
        </row>
        <row r="1409">
          <cell r="D1409" t="str">
            <v>UFAB-192</v>
          </cell>
          <cell r="E1409" t="str">
            <v>DC</v>
          </cell>
          <cell r="F1409" t="str">
            <v>DC2</v>
          </cell>
          <cell r="G1409" t="str">
            <v>Rushita</v>
          </cell>
          <cell r="AM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  <cell r="BK1409">
            <v>0</v>
          </cell>
          <cell r="BL1409">
            <v>0</v>
          </cell>
          <cell r="BM1409">
            <v>0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  <cell r="BW1409">
            <v>0</v>
          </cell>
          <cell r="CB1409">
            <v>0</v>
          </cell>
          <cell r="CC1409">
            <v>0</v>
          </cell>
          <cell r="CD1409">
            <v>0</v>
          </cell>
          <cell r="CE1409">
            <v>0</v>
          </cell>
          <cell r="CF1409">
            <v>0</v>
          </cell>
          <cell r="CG1409">
            <v>0</v>
          </cell>
          <cell r="CH1409">
            <v>0</v>
          </cell>
          <cell r="CI1409">
            <v>0</v>
          </cell>
          <cell r="CK1409">
            <v>0</v>
          </cell>
          <cell r="CL1409">
            <v>0</v>
          </cell>
          <cell r="CM1409">
            <v>0</v>
          </cell>
          <cell r="CO1409" t="str">
            <v>OLD</v>
          </cell>
        </row>
        <row r="1410">
          <cell r="D1410" t="str">
            <v>UPFB-01</v>
          </cell>
          <cell r="E1410" t="str">
            <v>DC</v>
          </cell>
          <cell r="F1410" t="str">
            <v>DC2</v>
          </cell>
          <cell r="G1410" t="str">
            <v>Rushita</v>
          </cell>
          <cell r="AM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  <cell r="BW1410">
            <v>0</v>
          </cell>
          <cell r="CB1410">
            <v>0</v>
          </cell>
          <cell r="CC1410">
            <v>0</v>
          </cell>
          <cell r="CD1410">
            <v>0</v>
          </cell>
          <cell r="CE1410">
            <v>0</v>
          </cell>
          <cell r="CF1410">
            <v>0</v>
          </cell>
          <cell r="CG1410">
            <v>0</v>
          </cell>
          <cell r="CH1410">
            <v>0</v>
          </cell>
          <cell r="CI1410">
            <v>0</v>
          </cell>
          <cell r="CK1410">
            <v>0</v>
          </cell>
          <cell r="CL1410">
            <v>0</v>
          </cell>
          <cell r="CM1410">
            <v>0</v>
          </cell>
          <cell r="CO1410" t="str">
            <v>OLD</v>
          </cell>
        </row>
        <row r="1411">
          <cell r="D1411" t="str">
            <v>UFAB-363</v>
          </cell>
          <cell r="E1411" t="str">
            <v>DC</v>
          </cell>
          <cell r="F1411" t="str">
            <v>DC2</v>
          </cell>
          <cell r="G1411" t="str">
            <v>Rushita</v>
          </cell>
          <cell r="AM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  <cell r="BW1411">
            <v>0</v>
          </cell>
          <cell r="CB1411">
            <v>0</v>
          </cell>
          <cell r="CC1411">
            <v>0</v>
          </cell>
          <cell r="CD1411">
            <v>0</v>
          </cell>
          <cell r="CE1411">
            <v>0</v>
          </cell>
          <cell r="CF1411">
            <v>0</v>
          </cell>
          <cell r="CG1411">
            <v>0</v>
          </cell>
          <cell r="CH1411">
            <v>0</v>
          </cell>
          <cell r="CI1411">
            <v>0</v>
          </cell>
          <cell r="CK1411">
            <v>0</v>
          </cell>
          <cell r="CL1411">
            <v>0</v>
          </cell>
          <cell r="CM1411">
            <v>0</v>
          </cell>
          <cell r="CO1411" t="str">
            <v>OLD</v>
          </cell>
        </row>
        <row r="1412">
          <cell r="D1412" t="str">
            <v>FAB-37</v>
          </cell>
          <cell r="E1412" t="str">
            <v>DC</v>
          </cell>
          <cell r="F1412" t="str">
            <v>DC2</v>
          </cell>
          <cell r="G1412" t="str">
            <v>Rushita</v>
          </cell>
          <cell r="AM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  <cell r="BK1412">
            <v>0</v>
          </cell>
          <cell r="BL1412">
            <v>0</v>
          </cell>
          <cell r="BM1412">
            <v>0</v>
          </cell>
          <cell r="BN1412">
            <v>0</v>
          </cell>
          <cell r="BO1412">
            <v>0</v>
          </cell>
          <cell r="BP1412">
            <v>0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  <cell r="BW1412">
            <v>0</v>
          </cell>
          <cell r="CB1412">
            <v>0</v>
          </cell>
          <cell r="CC1412">
            <v>0</v>
          </cell>
          <cell r="CD1412">
            <v>0</v>
          </cell>
          <cell r="CE1412">
            <v>0</v>
          </cell>
          <cell r="CF1412">
            <v>0</v>
          </cell>
          <cell r="CG1412">
            <v>0</v>
          </cell>
          <cell r="CH1412">
            <v>0</v>
          </cell>
          <cell r="CI1412">
            <v>0</v>
          </cell>
          <cell r="CK1412">
            <v>0</v>
          </cell>
          <cell r="CL1412">
            <v>0</v>
          </cell>
          <cell r="CM1412">
            <v>0</v>
          </cell>
          <cell r="CO1412" t="str">
            <v>OLD</v>
          </cell>
        </row>
        <row r="1413">
          <cell r="D1413" t="str">
            <v>CFB-112448</v>
          </cell>
          <cell r="E1413" t="str">
            <v>DC</v>
          </cell>
          <cell r="F1413" t="str">
            <v>DC2</v>
          </cell>
          <cell r="G1413" t="str">
            <v>Rushita</v>
          </cell>
          <cell r="AM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  <cell r="BW1413">
            <v>0</v>
          </cell>
          <cell r="CB1413">
            <v>0</v>
          </cell>
          <cell r="CC1413">
            <v>0</v>
          </cell>
          <cell r="CD1413">
            <v>0</v>
          </cell>
          <cell r="CE1413">
            <v>0</v>
          </cell>
          <cell r="CF1413">
            <v>0</v>
          </cell>
          <cell r="CG1413">
            <v>0</v>
          </cell>
          <cell r="CH1413">
            <v>0</v>
          </cell>
          <cell r="CI1413">
            <v>0</v>
          </cell>
          <cell r="CK1413">
            <v>0</v>
          </cell>
          <cell r="CL1413">
            <v>0</v>
          </cell>
          <cell r="CM1413">
            <v>0</v>
          </cell>
          <cell r="CO1413" t="str">
            <v>OLD</v>
          </cell>
        </row>
        <row r="1414">
          <cell r="D1414" t="str">
            <v>CP-3-24251</v>
          </cell>
          <cell r="E1414" t="str">
            <v>DC</v>
          </cell>
          <cell r="F1414" t="str">
            <v>DC2</v>
          </cell>
          <cell r="G1414" t="str">
            <v>Rushita</v>
          </cell>
          <cell r="AM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  <cell r="BW1414">
            <v>0</v>
          </cell>
          <cell r="CB1414">
            <v>0</v>
          </cell>
          <cell r="CC1414">
            <v>0</v>
          </cell>
          <cell r="CD1414">
            <v>0</v>
          </cell>
          <cell r="CE1414">
            <v>0</v>
          </cell>
          <cell r="CF1414">
            <v>0</v>
          </cell>
          <cell r="CG1414">
            <v>0</v>
          </cell>
          <cell r="CH1414">
            <v>0</v>
          </cell>
          <cell r="CI1414">
            <v>0</v>
          </cell>
          <cell r="CK1414">
            <v>0</v>
          </cell>
          <cell r="CL1414">
            <v>0</v>
          </cell>
          <cell r="CM1414">
            <v>0</v>
          </cell>
          <cell r="CO1414" t="str">
            <v>OLD</v>
          </cell>
        </row>
        <row r="1415">
          <cell r="D1415" t="str">
            <v>UFAB-355</v>
          </cell>
          <cell r="E1415" t="str">
            <v>DC</v>
          </cell>
          <cell r="F1415" t="str">
            <v>DC2</v>
          </cell>
          <cell r="G1415" t="str">
            <v>Rushita</v>
          </cell>
          <cell r="AM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  <cell r="BW1415">
            <v>0</v>
          </cell>
          <cell r="CB1415">
            <v>0</v>
          </cell>
          <cell r="CC1415">
            <v>0</v>
          </cell>
          <cell r="CD1415">
            <v>0</v>
          </cell>
          <cell r="CE1415">
            <v>0</v>
          </cell>
          <cell r="CF1415">
            <v>0</v>
          </cell>
          <cell r="CG1415">
            <v>0</v>
          </cell>
          <cell r="CH1415">
            <v>0</v>
          </cell>
          <cell r="CI1415">
            <v>0</v>
          </cell>
          <cell r="CK1415">
            <v>0</v>
          </cell>
          <cell r="CL1415">
            <v>0</v>
          </cell>
          <cell r="CM1415">
            <v>0</v>
          </cell>
          <cell r="CO1415" t="str">
            <v>OLD</v>
          </cell>
        </row>
        <row r="1416">
          <cell r="D1416" t="str">
            <v>UFAB-54</v>
          </cell>
          <cell r="E1416" t="str">
            <v>DC</v>
          </cell>
          <cell r="F1416" t="str">
            <v>DC2</v>
          </cell>
          <cell r="G1416" t="str">
            <v>Rushita</v>
          </cell>
          <cell r="AM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  <cell r="BW1416">
            <v>0</v>
          </cell>
          <cell r="CB1416">
            <v>0</v>
          </cell>
          <cell r="CC1416">
            <v>0</v>
          </cell>
          <cell r="CD1416">
            <v>0</v>
          </cell>
          <cell r="CE1416">
            <v>0</v>
          </cell>
          <cell r="CF1416">
            <v>0</v>
          </cell>
          <cell r="CG1416">
            <v>0</v>
          </cell>
          <cell r="CH1416">
            <v>0</v>
          </cell>
          <cell r="CI1416">
            <v>0</v>
          </cell>
          <cell r="CK1416">
            <v>0</v>
          </cell>
          <cell r="CL1416">
            <v>0</v>
          </cell>
          <cell r="CM1416">
            <v>0</v>
          </cell>
          <cell r="CO1416" t="str">
            <v>OLD</v>
          </cell>
        </row>
        <row r="1417">
          <cell r="D1417" t="str">
            <v>CB-S2</v>
          </cell>
          <cell r="E1417" t="str">
            <v>DC</v>
          </cell>
          <cell r="F1417" t="str">
            <v>DC2</v>
          </cell>
          <cell r="G1417" t="str">
            <v>Rushita</v>
          </cell>
          <cell r="AM1417">
            <v>0</v>
          </cell>
          <cell r="AN1417">
            <v>0</v>
          </cell>
          <cell r="AO1417">
            <v>0</v>
          </cell>
          <cell r="AP1417">
            <v>0</v>
          </cell>
          <cell r="AR1417">
            <v>0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C1417">
            <v>0</v>
          </cell>
          <cell r="BD1417">
            <v>0</v>
          </cell>
          <cell r="BE1417">
            <v>0</v>
          </cell>
          <cell r="BF1417">
            <v>0</v>
          </cell>
          <cell r="BG1417">
            <v>0</v>
          </cell>
          <cell r="BH1417">
            <v>0</v>
          </cell>
          <cell r="BI1417">
            <v>0</v>
          </cell>
          <cell r="BJ1417">
            <v>0</v>
          </cell>
          <cell r="BK1417">
            <v>0</v>
          </cell>
          <cell r="BL1417">
            <v>0</v>
          </cell>
          <cell r="BM1417">
            <v>0</v>
          </cell>
          <cell r="BN1417">
            <v>0</v>
          </cell>
          <cell r="BO1417">
            <v>0</v>
          </cell>
          <cell r="BP1417">
            <v>0</v>
          </cell>
          <cell r="BQ1417">
            <v>0</v>
          </cell>
          <cell r="BR1417">
            <v>0</v>
          </cell>
          <cell r="BS1417">
            <v>0</v>
          </cell>
          <cell r="BT1417">
            <v>0</v>
          </cell>
          <cell r="BU1417">
            <v>0</v>
          </cell>
          <cell r="BV1417">
            <v>0</v>
          </cell>
          <cell r="BW1417">
            <v>0</v>
          </cell>
          <cell r="CB1417">
            <v>0</v>
          </cell>
          <cell r="CC1417">
            <v>0</v>
          </cell>
          <cell r="CD1417">
            <v>0</v>
          </cell>
          <cell r="CE1417">
            <v>0</v>
          </cell>
          <cell r="CF1417">
            <v>0</v>
          </cell>
          <cell r="CG1417">
            <v>0</v>
          </cell>
          <cell r="CH1417">
            <v>0</v>
          </cell>
          <cell r="CI1417">
            <v>0</v>
          </cell>
          <cell r="CK1417">
            <v>0</v>
          </cell>
          <cell r="CL1417">
            <v>0</v>
          </cell>
          <cell r="CM1417">
            <v>0</v>
          </cell>
          <cell r="CO1417" t="str">
            <v>OLD</v>
          </cell>
        </row>
        <row r="1418">
          <cell r="D1418" t="str">
            <v>CM-B109</v>
          </cell>
          <cell r="E1418" t="str">
            <v>DC</v>
          </cell>
          <cell r="F1418" t="str">
            <v>DC2</v>
          </cell>
          <cell r="G1418" t="str">
            <v>Rushita</v>
          </cell>
          <cell r="AM1418">
            <v>0</v>
          </cell>
          <cell r="AN1418">
            <v>0</v>
          </cell>
          <cell r="AO1418">
            <v>0</v>
          </cell>
          <cell r="AP1418">
            <v>0</v>
          </cell>
          <cell r="AR1418">
            <v>0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C1418">
            <v>0</v>
          </cell>
          <cell r="BD1418">
            <v>0</v>
          </cell>
          <cell r="BE1418">
            <v>0</v>
          </cell>
          <cell r="BF1418">
            <v>0</v>
          </cell>
          <cell r="BG1418">
            <v>0</v>
          </cell>
          <cell r="BH1418">
            <v>0</v>
          </cell>
          <cell r="BI1418">
            <v>0</v>
          </cell>
          <cell r="BJ1418">
            <v>0</v>
          </cell>
          <cell r="BK1418">
            <v>0</v>
          </cell>
          <cell r="BL1418">
            <v>0</v>
          </cell>
          <cell r="BM1418">
            <v>0</v>
          </cell>
          <cell r="BN1418">
            <v>0</v>
          </cell>
          <cell r="BO1418">
            <v>0</v>
          </cell>
          <cell r="BP1418">
            <v>0</v>
          </cell>
          <cell r="BQ1418">
            <v>0</v>
          </cell>
          <cell r="BR1418">
            <v>0</v>
          </cell>
          <cell r="BS1418">
            <v>0</v>
          </cell>
          <cell r="BT1418">
            <v>0</v>
          </cell>
          <cell r="BU1418">
            <v>0</v>
          </cell>
          <cell r="BV1418">
            <v>0</v>
          </cell>
          <cell r="BW1418">
            <v>0</v>
          </cell>
          <cell r="CB1418">
            <v>0</v>
          </cell>
          <cell r="CC1418">
            <v>0</v>
          </cell>
          <cell r="CD1418">
            <v>0</v>
          </cell>
          <cell r="CE1418">
            <v>0</v>
          </cell>
          <cell r="CF1418">
            <v>0</v>
          </cell>
          <cell r="CG1418">
            <v>0</v>
          </cell>
          <cell r="CH1418">
            <v>0</v>
          </cell>
          <cell r="CI1418">
            <v>0</v>
          </cell>
          <cell r="CK1418">
            <v>0</v>
          </cell>
          <cell r="CL1418">
            <v>0</v>
          </cell>
          <cell r="CM1418">
            <v>0</v>
          </cell>
          <cell r="CO1418" t="str">
            <v>OLD</v>
          </cell>
        </row>
        <row r="1419">
          <cell r="D1419" t="str">
            <v>CR-3</v>
          </cell>
          <cell r="E1419" t="str">
            <v>DC</v>
          </cell>
          <cell r="F1419" t="str">
            <v>DC2</v>
          </cell>
          <cell r="G1419" t="str">
            <v>Rushita</v>
          </cell>
          <cell r="AM1419">
            <v>0</v>
          </cell>
          <cell r="AN1419">
            <v>0</v>
          </cell>
          <cell r="AO1419">
            <v>0</v>
          </cell>
          <cell r="AP1419">
            <v>0</v>
          </cell>
          <cell r="AR1419">
            <v>0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C1419">
            <v>0</v>
          </cell>
          <cell r="BD1419">
            <v>0</v>
          </cell>
          <cell r="BE1419">
            <v>0</v>
          </cell>
          <cell r="BF1419">
            <v>0</v>
          </cell>
          <cell r="BG1419">
            <v>0</v>
          </cell>
          <cell r="BH1419">
            <v>0</v>
          </cell>
          <cell r="BI1419">
            <v>0</v>
          </cell>
          <cell r="BJ1419">
            <v>0</v>
          </cell>
          <cell r="BK1419">
            <v>0</v>
          </cell>
          <cell r="BL1419">
            <v>0</v>
          </cell>
          <cell r="BM1419">
            <v>0</v>
          </cell>
          <cell r="BN1419">
            <v>0</v>
          </cell>
          <cell r="BO1419">
            <v>0</v>
          </cell>
          <cell r="BP1419">
            <v>0</v>
          </cell>
          <cell r="BQ1419">
            <v>0</v>
          </cell>
          <cell r="BR1419">
            <v>0</v>
          </cell>
          <cell r="BS1419">
            <v>0</v>
          </cell>
          <cell r="BT1419">
            <v>0</v>
          </cell>
          <cell r="BU1419">
            <v>0</v>
          </cell>
          <cell r="BV1419">
            <v>0</v>
          </cell>
          <cell r="BW1419">
            <v>0</v>
          </cell>
          <cell r="CB1419">
            <v>0</v>
          </cell>
          <cell r="CC1419">
            <v>0</v>
          </cell>
          <cell r="CD1419">
            <v>0</v>
          </cell>
          <cell r="CE1419">
            <v>0</v>
          </cell>
          <cell r="CF1419">
            <v>0</v>
          </cell>
          <cell r="CG1419">
            <v>0</v>
          </cell>
          <cell r="CH1419">
            <v>0</v>
          </cell>
          <cell r="CI1419">
            <v>0</v>
          </cell>
          <cell r="CK1419">
            <v>0</v>
          </cell>
          <cell r="CL1419">
            <v>0</v>
          </cell>
          <cell r="CM1419">
            <v>0</v>
          </cell>
          <cell r="CO1419" t="str">
            <v>OLD</v>
          </cell>
        </row>
        <row r="1420">
          <cell r="D1420" t="str">
            <v>CR-G1510</v>
          </cell>
          <cell r="E1420" t="str">
            <v>DC</v>
          </cell>
          <cell r="F1420" t="str">
            <v>DC2</v>
          </cell>
          <cell r="G1420" t="str">
            <v>Rushita</v>
          </cell>
          <cell r="AM1420">
            <v>0</v>
          </cell>
          <cell r="AN1420">
            <v>0</v>
          </cell>
          <cell r="AO1420">
            <v>0</v>
          </cell>
          <cell r="AP1420">
            <v>0</v>
          </cell>
          <cell r="AR1420">
            <v>0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C1420">
            <v>0</v>
          </cell>
          <cell r="BD1420">
            <v>0</v>
          </cell>
          <cell r="BE1420">
            <v>0</v>
          </cell>
          <cell r="BF1420">
            <v>0</v>
          </cell>
          <cell r="BG1420">
            <v>0</v>
          </cell>
          <cell r="BH1420">
            <v>0</v>
          </cell>
          <cell r="BI1420">
            <v>0</v>
          </cell>
          <cell r="BJ1420">
            <v>0</v>
          </cell>
          <cell r="BK1420">
            <v>0</v>
          </cell>
          <cell r="BL1420">
            <v>0</v>
          </cell>
          <cell r="BM1420">
            <v>0</v>
          </cell>
          <cell r="BN1420">
            <v>0</v>
          </cell>
          <cell r="BO1420">
            <v>0</v>
          </cell>
          <cell r="BP1420">
            <v>0</v>
          </cell>
          <cell r="BQ1420">
            <v>0</v>
          </cell>
          <cell r="BR1420">
            <v>0</v>
          </cell>
          <cell r="BS1420">
            <v>0</v>
          </cell>
          <cell r="BT1420">
            <v>0</v>
          </cell>
          <cell r="BU1420">
            <v>0</v>
          </cell>
          <cell r="BV1420">
            <v>0</v>
          </cell>
          <cell r="BW1420">
            <v>0</v>
          </cell>
          <cell r="CB1420">
            <v>0</v>
          </cell>
          <cell r="CC1420">
            <v>0</v>
          </cell>
          <cell r="CD1420">
            <v>0</v>
          </cell>
          <cell r="CE1420">
            <v>0</v>
          </cell>
          <cell r="CF1420">
            <v>0</v>
          </cell>
          <cell r="CG1420">
            <v>0</v>
          </cell>
          <cell r="CH1420">
            <v>0</v>
          </cell>
          <cell r="CI1420">
            <v>0</v>
          </cell>
          <cell r="CK1420">
            <v>0</v>
          </cell>
          <cell r="CL1420">
            <v>0</v>
          </cell>
          <cell r="CM1420">
            <v>0</v>
          </cell>
          <cell r="CO1420" t="str">
            <v>OLD</v>
          </cell>
        </row>
        <row r="1421">
          <cell r="D1421" t="str">
            <v>CR-G1905</v>
          </cell>
          <cell r="E1421" t="str">
            <v>DC</v>
          </cell>
          <cell r="F1421" t="str">
            <v>DC2</v>
          </cell>
          <cell r="G1421" t="str">
            <v>Rushita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C1421">
            <v>0</v>
          </cell>
          <cell r="BD1421">
            <v>0</v>
          </cell>
          <cell r="BE1421">
            <v>0</v>
          </cell>
          <cell r="BF1421">
            <v>0</v>
          </cell>
          <cell r="BG1421">
            <v>0</v>
          </cell>
          <cell r="BH1421">
            <v>0</v>
          </cell>
          <cell r="BI1421">
            <v>0</v>
          </cell>
          <cell r="BJ1421">
            <v>0</v>
          </cell>
          <cell r="BK1421">
            <v>0</v>
          </cell>
          <cell r="BL1421">
            <v>0</v>
          </cell>
          <cell r="BM1421">
            <v>0</v>
          </cell>
          <cell r="BN1421">
            <v>0</v>
          </cell>
          <cell r="BO1421">
            <v>0</v>
          </cell>
          <cell r="BP1421">
            <v>0</v>
          </cell>
          <cell r="BQ1421">
            <v>0</v>
          </cell>
          <cell r="BR1421">
            <v>0</v>
          </cell>
          <cell r="BS1421">
            <v>0</v>
          </cell>
          <cell r="BT1421">
            <v>0</v>
          </cell>
          <cell r="BU1421">
            <v>0</v>
          </cell>
          <cell r="BV1421">
            <v>0</v>
          </cell>
          <cell r="BW1421">
            <v>0</v>
          </cell>
          <cell r="CB1421">
            <v>0</v>
          </cell>
          <cell r="CC1421">
            <v>0</v>
          </cell>
          <cell r="CD1421">
            <v>0</v>
          </cell>
          <cell r="CE1421">
            <v>0</v>
          </cell>
          <cell r="CF1421">
            <v>0</v>
          </cell>
          <cell r="CG1421">
            <v>0</v>
          </cell>
          <cell r="CH1421">
            <v>0</v>
          </cell>
          <cell r="CI1421">
            <v>0</v>
          </cell>
          <cell r="CK1421">
            <v>0</v>
          </cell>
          <cell r="CL1421">
            <v>0</v>
          </cell>
          <cell r="CM1421">
            <v>0</v>
          </cell>
          <cell r="CO1421" t="str">
            <v>OLD</v>
          </cell>
        </row>
        <row r="1422">
          <cell r="D1422" t="str">
            <v>CR-G2505</v>
          </cell>
          <cell r="E1422" t="str">
            <v>DC</v>
          </cell>
          <cell r="F1422" t="str">
            <v>DC2</v>
          </cell>
          <cell r="G1422" t="str">
            <v>Rushita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C1422">
            <v>0</v>
          </cell>
          <cell r="BD1422">
            <v>0</v>
          </cell>
          <cell r="BE1422">
            <v>0</v>
          </cell>
          <cell r="BF1422">
            <v>0</v>
          </cell>
          <cell r="BG1422">
            <v>0</v>
          </cell>
          <cell r="BH1422">
            <v>0</v>
          </cell>
          <cell r="BI1422">
            <v>0</v>
          </cell>
          <cell r="BJ1422">
            <v>0</v>
          </cell>
          <cell r="BK1422">
            <v>0</v>
          </cell>
          <cell r="BL1422">
            <v>0</v>
          </cell>
          <cell r="BM1422">
            <v>0</v>
          </cell>
          <cell r="BN1422">
            <v>0</v>
          </cell>
          <cell r="BO1422">
            <v>0</v>
          </cell>
          <cell r="BP1422">
            <v>0</v>
          </cell>
          <cell r="BQ1422">
            <v>0</v>
          </cell>
          <cell r="BR1422">
            <v>0</v>
          </cell>
          <cell r="BS1422">
            <v>0</v>
          </cell>
          <cell r="BT1422">
            <v>0</v>
          </cell>
          <cell r="BU1422">
            <v>0</v>
          </cell>
          <cell r="BV1422">
            <v>0</v>
          </cell>
          <cell r="BW1422">
            <v>0</v>
          </cell>
          <cell r="CB1422">
            <v>0</v>
          </cell>
          <cell r="CC1422">
            <v>0</v>
          </cell>
          <cell r="CD1422">
            <v>0</v>
          </cell>
          <cell r="CE1422">
            <v>0</v>
          </cell>
          <cell r="CF1422">
            <v>0</v>
          </cell>
          <cell r="CG1422">
            <v>0</v>
          </cell>
          <cell r="CH1422">
            <v>0</v>
          </cell>
          <cell r="CI1422">
            <v>0</v>
          </cell>
          <cell r="CK1422">
            <v>0</v>
          </cell>
          <cell r="CL1422">
            <v>0</v>
          </cell>
          <cell r="CM1422">
            <v>0</v>
          </cell>
          <cell r="CO1422" t="str">
            <v>OLD</v>
          </cell>
        </row>
        <row r="1423">
          <cell r="D1423" t="str">
            <v>CR-G5005</v>
          </cell>
          <cell r="E1423" t="str">
            <v>DC</v>
          </cell>
          <cell r="F1423" t="str">
            <v>DC2</v>
          </cell>
          <cell r="G1423" t="str">
            <v>Rushita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C1423">
            <v>0</v>
          </cell>
          <cell r="BD1423">
            <v>0</v>
          </cell>
          <cell r="BE1423">
            <v>0</v>
          </cell>
          <cell r="BF1423">
            <v>0</v>
          </cell>
          <cell r="BG1423">
            <v>0</v>
          </cell>
          <cell r="BH1423">
            <v>0</v>
          </cell>
          <cell r="BI1423">
            <v>0</v>
          </cell>
          <cell r="BJ1423">
            <v>0</v>
          </cell>
          <cell r="BK1423">
            <v>0</v>
          </cell>
          <cell r="BL1423">
            <v>0</v>
          </cell>
          <cell r="BM1423">
            <v>0</v>
          </cell>
          <cell r="BN1423">
            <v>0</v>
          </cell>
          <cell r="BO1423">
            <v>0</v>
          </cell>
          <cell r="BP1423">
            <v>0</v>
          </cell>
          <cell r="BQ1423">
            <v>0</v>
          </cell>
          <cell r="BR1423">
            <v>0</v>
          </cell>
          <cell r="BS1423">
            <v>0</v>
          </cell>
          <cell r="BT1423">
            <v>0</v>
          </cell>
          <cell r="BU1423">
            <v>0</v>
          </cell>
          <cell r="BV1423">
            <v>0</v>
          </cell>
          <cell r="BW1423">
            <v>0</v>
          </cell>
          <cell r="CB1423">
            <v>0</v>
          </cell>
          <cell r="CC1423">
            <v>0</v>
          </cell>
          <cell r="CD1423">
            <v>0</v>
          </cell>
          <cell r="CE1423">
            <v>0</v>
          </cell>
          <cell r="CF1423">
            <v>0</v>
          </cell>
          <cell r="CG1423">
            <v>0</v>
          </cell>
          <cell r="CH1423">
            <v>0</v>
          </cell>
          <cell r="CI1423">
            <v>0</v>
          </cell>
          <cell r="CK1423">
            <v>0</v>
          </cell>
          <cell r="CL1423">
            <v>0</v>
          </cell>
          <cell r="CM1423">
            <v>0</v>
          </cell>
          <cell r="CO1423" t="str">
            <v>OLD</v>
          </cell>
        </row>
        <row r="1424">
          <cell r="D1424" t="str">
            <v>CR-S5005</v>
          </cell>
          <cell r="E1424" t="str">
            <v>DC</v>
          </cell>
          <cell r="F1424" t="str">
            <v>DC2</v>
          </cell>
          <cell r="G1424" t="str">
            <v>Rushita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C1424">
            <v>0</v>
          </cell>
          <cell r="BD1424">
            <v>0</v>
          </cell>
          <cell r="BE1424">
            <v>0</v>
          </cell>
          <cell r="BF1424">
            <v>0</v>
          </cell>
          <cell r="BG1424">
            <v>0</v>
          </cell>
          <cell r="BH1424">
            <v>0</v>
          </cell>
          <cell r="BI1424">
            <v>0</v>
          </cell>
          <cell r="BJ1424">
            <v>0</v>
          </cell>
          <cell r="BK1424">
            <v>0</v>
          </cell>
          <cell r="BL1424">
            <v>0</v>
          </cell>
          <cell r="BM1424">
            <v>0</v>
          </cell>
          <cell r="BN1424">
            <v>0</v>
          </cell>
          <cell r="BO1424">
            <v>0</v>
          </cell>
          <cell r="BP1424">
            <v>0</v>
          </cell>
          <cell r="BQ1424">
            <v>0</v>
          </cell>
          <cell r="BR1424">
            <v>0</v>
          </cell>
          <cell r="BS1424">
            <v>0</v>
          </cell>
          <cell r="BT1424">
            <v>0</v>
          </cell>
          <cell r="BU1424">
            <v>0</v>
          </cell>
          <cell r="BV1424">
            <v>0</v>
          </cell>
          <cell r="BW1424">
            <v>0</v>
          </cell>
          <cell r="CB1424">
            <v>0</v>
          </cell>
          <cell r="CC1424">
            <v>0</v>
          </cell>
          <cell r="CD1424">
            <v>0</v>
          </cell>
          <cell r="CE1424">
            <v>0</v>
          </cell>
          <cell r="CF1424">
            <v>0</v>
          </cell>
          <cell r="CG1424">
            <v>0</v>
          </cell>
          <cell r="CH1424">
            <v>0</v>
          </cell>
          <cell r="CI1424">
            <v>0</v>
          </cell>
          <cell r="CK1424">
            <v>0</v>
          </cell>
          <cell r="CL1424">
            <v>0</v>
          </cell>
          <cell r="CM1424">
            <v>0</v>
          </cell>
          <cell r="CO1424" t="str">
            <v>OLD</v>
          </cell>
        </row>
        <row r="1425">
          <cell r="D1425" t="str">
            <v>FB-0302</v>
          </cell>
          <cell r="E1425" t="str">
            <v>DC</v>
          </cell>
          <cell r="F1425" t="str">
            <v>DC2</v>
          </cell>
          <cell r="G1425" t="str">
            <v>Rushita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C1425">
            <v>0</v>
          </cell>
          <cell r="BD1425">
            <v>0</v>
          </cell>
          <cell r="BE1425">
            <v>0</v>
          </cell>
          <cell r="BF1425">
            <v>0</v>
          </cell>
          <cell r="BG1425">
            <v>0</v>
          </cell>
          <cell r="BH1425">
            <v>0</v>
          </cell>
          <cell r="BI1425">
            <v>0</v>
          </cell>
          <cell r="BJ1425">
            <v>0</v>
          </cell>
          <cell r="BK1425">
            <v>0</v>
          </cell>
          <cell r="BL1425">
            <v>0</v>
          </cell>
          <cell r="BM1425">
            <v>0</v>
          </cell>
          <cell r="BN1425">
            <v>0</v>
          </cell>
          <cell r="BO1425">
            <v>0</v>
          </cell>
          <cell r="BP1425">
            <v>0</v>
          </cell>
          <cell r="BQ1425">
            <v>0</v>
          </cell>
          <cell r="BR1425">
            <v>0</v>
          </cell>
          <cell r="BS1425">
            <v>0</v>
          </cell>
          <cell r="BT1425">
            <v>0</v>
          </cell>
          <cell r="BU1425">
            <v>0</v>
          </cell>
          <cell r="BV1425">
            <v>0</v>
          </cell>
          <cell r="BW1425">
            <v>0</v>
          </cell>
          <cell r="CB1425">
            <v>0</v>
          </cell>
          <cell r="CC1425">
            <v>0</v>
          </cell>
          <cell r="CD1425">
            <v>0</v>
          </cell>
          <cell r="CE1425">
            <v>0</v>
          </cell>
          <cell r="CF1425">
            <v>0</v>
          </cell>
          <cell r="CG1425">
            <v>0</v>
          </cell>
          <cell r="CH1425">
            <v>0</v>
          </cell>
          <cell r="CI1425">
            <v>0</v>
          </cell>
          <cell r="CK1425">
            <v>0</v>
          </cell>
          <cell r="CL1425">
            <v>0</v>
          </cell>
          <cell r="CM1425">
            <v>0</v>
          </cell>
          <cell r="CO1425" t="str">
            <v>OLD</v>
          </cell>
        </row>
        <row r="1426">
          <cell r="D1426" t="str">
            <v>FP-39</v>
          </cell>
          <cell r="E1426" t="str">
            <v>DC</v>
          </cell>
          <cell r="F1426" t="str">
            <v>DC2</v>
          </cell>
          <cell r="G1426" t="str">
            <v>Rushita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C1426">
            <v>0</v>
          </cell>
          <cell r="BD1426">
            <v>0</v>
          </cell>
          <cell r="BE1426">
            <v>0</v>
          </cell>
          <cell r="BF1426">
            <v>0</v>
          </cell>
          <cell r="BG1426">
            <v>0</v>
          </cell>
          <cell r="BH1426">
            <v>0</v>
          </cell>
          <cell r="BI1426">
            <v>0</v>
          </cell>
          <cell r="BJ1426">
            <v>0</v>
          </cell>
          <cell r="BK1426">
            <v>0</v>
          </cell>
          <cell r="BL1426">
            <v>0</v>
          </cell>
          <cell r="BM1426">
            <v>0</v>
          </cell>
          <cell r="BN1426">
            <v>0</v>
          </cell>
          <cell r="BO1426">
            <v>0</v>
          </cell>
          <cell r="BP1426">
            <v>0</v>
          </cell>
          <cell r="BQ1426">
            <v>0</v>
          </cell>
          <cell r="BR1426">
            <v>0</v>
          </cell>
          <cell r="BS1426">
            <v>0</v>
          </cell>
          <cell r="BT1426">
            <v>0</v>
          </cell>
          <cell r="BU1426">
            <v>0</v>
          </cell>
          <cell r="BV1426">
            <v>0</v>
          </cell>
          <cell r="BW1426">
            <v>0</v>
          </cell>
          <cell r="CB1426">
            <v>0</v>
          </cell>
          <cell r="CC1426">
            <v>0</v>
          </cell>
          <cell r="CD1426">
            <v>0</v>
          </cell>
          <cell r="CE1426">
            <v>0</v>
          </cell>
          <cell r="CF1426">
            <v>0</v>
          </cell>
          <cell r="CG1426">
            <v>0</v>
          </cell>
          <cell r="CH1426">
            <v>0</v>
          </cell>
          <cell r="CI1426">
            <v>0</v>
          </cell>
          <cell r="CK1426">
            <v>0</v>
          </cell>
          <cell r="CL1426">
            <v>0</v>
          </cell>
          <cell r="CM1426">
            <v>0</v>
          </cell>
          <cell r="CO1426" t="str">
            <v>OLD</v>
          </cell>
        </row>
        <row r="1427">
          <cell r="D1427" t="str">
            <v>HT-19</v>
          </cell>
          <cell r="E1427" t="str">
            <v>DC</v>
          </cell>
          <cell r="F1427" t="str">
            <v>DC2</v>
          </cell>
          <cell r="G1427" t="str">
            <v>Rushita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C1427">
            <v>0</v>
          </cell>
          <cell r="BD1427">
            <v>0</v>
          </cell>
          <cell r="BE1427">
            <v>0</v>
          </cell>
          <cell r="BF1427">
            <v>0</v>
          </cell>
          <cell r="BG1427">
            <v>0</v>
          </cell>
          <cell r="BH1427">
            <v>0</v>
          </cell>
          <cell r="BI1427">
            <v>0</v>
          </cell>
          <cell r="BJ1427">
            <v>0</v>
          </cell>
          <cell r="BK1427">
            <v>0</v>
          </cell>
          <cell r="BL1427">
            <v>0</v>
          </cell>
          <cell r="BM1427">
            <v>0</v>
          </cell>
          <cell r="BN1427">
            <v>0</v>
          </cell>
          <cell r="BO1427">
            <v>0</v>
          </cell>
          <cell r="BP1427">
            <v>0</v>
          </cell>
          <cell r="BQ1427">
            <v>0</v>
          </cell>
          <cell r="BR1427">
            <v>0</v>
          </cell>
          <cell r="BS1427">
            <v>0</v>
          </cell>
          <cell r="BT1427">
            <v>0</v>
          </cell>
          <cell r="BU1427">
            <v>0</v>
          </cell>
          <cell r="BV1427">
            <v>0</v>
          </cell>
          <cell r="BW1427">
            <v>0</v>
          </cell>
          <cell r="CB1427">
            <v>0</v>
          </cell>
          <cell r="CC1427">
            <v>0</v>
          </cell>
          <cell r="CD1427">
            <v>0</v>
          </cell>
          <cell r="CE1427">
            <v>0</v>
          </cell>
          <cell r="CF1427">
            <v>0</v>
          </cell>
          <cell r="CG1427">
            <v>0</v>
          </cell>
          <cell r="CH1427">
            <v>0</v>
          </cell>
          <cell r="CI1427">
            <v>0</v>
          </cell>
          <cell r="CK1427">
            <v>0</v>
          </cell>
          <cell r="CL1427">
            <v>0</v>
          </cell>
          <cell r="CM1427">
            <v>0</v>
          </cell>
          <cell r="CO1427" t="str">
            <v>OLD</v>
          </cell>
        </row>
        <row r="1428">
          <cell r="D1428" t="str">
            <v>HT-20</v>
          </cell>
          <cell r="E1428" t="str">
            <v>DC</v>
          </cell>
          <cell r="F1428" t="str">
            <v>DC2</v>
          </cell>
          <cell r="G1428" t="str">
            <v>Rushita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C1428">
            <v>0</v>
          </cell>
          <cell r="BD1428">
            <v>0</v>
          </cell>
          <cell r="BE1428">
            <v>0</v>
          </cell>
          <cell r="BF1428">
            <v>0</v>
          </cell>
          <cell r="BG1428">
            <v>0</v>
          </cell>
          <cell r="BH1428">
            <v>0</v>
          </cell>
          <cell r="BI1428">
            <v>0</v>
          </cell>
          <cell r="BJ1428">
            <v>0</v>
          </cell>
          <cell r="BK1428">
            <v>0</v>
          </cell>
          <cell r="BL1428">
            <v>0</v>
          </cell>
          <cell r="BM1428">
            <v>0</v>
          </cell>
          <cell r="BN1428">
            <v>0</v>
          </cell>
          <cell r="BO1428">
            <v>0</v>
          </cell>
          <cell r="BP1428">
            <v>0</v>
          </cell>
          <cell r="BQ1428">
            <v>0</v>
          </cell>
          <cell r="BR1428">
            <v>0</v>
          </cell>
          <cell r="BS1428">
            <v>0</v>
          </cell>
          <cell r="BT1428">
            <v>0</v>
          </cell>
          <cell r="BU1428">
            <v>0</v>
          </cell>
          <cell r="BV1428">
            <v>0</v>
          </cell>
          <cell r="BW1428">
            <v>0</v>
          </cell>
          <cell r="CB1428">
            <v>0</v>
          </cell>
          <cell r="CC1428">
            <v>0</v>
          </cell>
          <cell r="CD1428">
            <v>0</v>
          </cell>
          <cell r="CE1428">
            <v>0</v>
          </cell>
          <cell r="CF1428">
            <v>0</v>
          </cell>
          <cell r="CG1428">
            <v>0</v>
          </cell>
          <cell r="CH1428">
            <v>0</v>
          </cell>
          <cell r="CI1428">
            <v>0</v>
          </cell>
          <cell r="CK1428">
            <v>0</v>
          </cell>
          <cell r="CL1428">
            <v>0</v>
          </cell>
          <cell r="CM1428">
            <v>0</v>
          </cell>
          <cell r="CO1428" t="str">
            <v>OLD</v>
          </cell>
        </row>
        <row r="1429">
          <cell r="D1429" t="str">
            <v>IB-A15M</v>
          </cell>
          <cell r="E1429" t="str">
            <v>DC</v>
          </cell>
          <cell r="F1429" t="str">
            <v>DC2</v>
          </cell>
          <cell r="G1429" t="str">
            <v>Rushita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C1429">
            <v>0</v>
          </cell>
          <cell r="BD1429">
            <v>0</v>
          </cell>
          <cell r="BE1429">
            <v>0</v>
          </cell>
          <cell r="BF1429">
            <v>0</v>
          </cell>
          <cell r="BG1429">
            <v>0</v>
          </cell>
          <cell r="BH1429">
            <v>0</v>
          </cell>
          <cell r="BI1429">
            <v>0</v>
          </cell>
          <cell r="BJ1429">
            <v>0</v>
          </cell>
          <cell r="BK1429">
            <v>0</v>
          </cell>
          <cell r="BL1429">
            <v>0</v>
          </cell>
          <cell r="BM1429">
            <v>0</v>
          </cell>
          <cell r="BN1429">
            <v>0</v>
          </cell>
          <cell r="BO1429">
            <v>0</v>
          </cell>
          <cell r="BP1429">
            <v>0</v>
          </cell>
          <cell r="BQ1429">
            <v>0</v>
          </cell>
          <cell r="BR1429">
            <v>0</v>
          </cell>
          <cell r="BS1429">
            <v>0</v>
          </cell>
          <cell r="BT1429">
            <v>0</v>
          </cell>
          <cell r="BU1429">
            <v>0</v>
          </cell>
          <cell r="BV1429">
            <v>0</v>
          </cell>
          <cell r="BW1429">
            <v>0</v>
          </cell>
          <cell r="CB1429">
            <v>0</v>
          </cell>
          <cell r="CC1429">
            <v>0</v>
          </cell>
          <cell r="CD1429">
            <v>0</v>
          </cell>
          <cell r="CE1429">
            <v>0</v>
          </cell>
          <cell r="CF1429">
            <v>0</v>
          </cell>
          <cell r="CG1429">
            <v>0</v>
          </cell>
          <cell r="CH1429">
            <v>0</v>
          </cell>
          <cell r="CI1429">
            <v>0</v>
          </cell>
          <cell r="CK1429">
            <v>0</v>
          </cell>
          <cell r="CL1429">
            <v>0</v>
          </cell>
          <cell r="CM1429">
            <v>0</v>
          </cell>
          <cell r="CO1429" t="str">
            <v>OLD</v>
          </cell>
        </row>
        <row r="1430">
          <cell r="D1430" t="str">
            <v>IB-E04</v>
          </cell>
          <cell r="E1430" t="str">
            <v>DC</v>
          </cell>
          <cell r="F1430" t="str">
            <v>DC2</v>
          </cell>
          <cell r="G1430" t="str">
            <v>Rushita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>
            <v>0</v>
          </cell>
          <cell r="BB1430">
            <v>0</v>
          </cell>
          <cell r="BC1430">
            <v>0</v>
          </cell>
          <cell r="BD1430">
            <v>0</v>
          </cell>
          <cell r="BE1430">
            <v>0</v>
          </cell>
          <cell r="BF1430">
            <v>0</v>
          </cell>
          <cell r="BG1430">
            <v>0</v>
          </cell>
          <cell r="BH1430">
            <v>0</v>
          </cell>
          <cell r="BI1430">
            <v>0</v>
          </cell>
          <cell r="BJ1430">
            <v>0</v>
          </cell>
          <cell r="BK1430">
            <v>0</v>
          </cell>
          <cell r="BL1430">
            <v>0</v>
          </cell>
          <cell r="BM1430">
            <v>0</v>
          </cell>
          <cell r="BN1430">
            <v>0</v>
          </cell>
          <cell r="BO1430">
            <v>0</v>
          </cell>
          <cell r="BP1430">
            <v>0</v>
          </cell>
          <cell r="BQ1430">
            <v>0</v>
          </cell>
          <cell r="BR1430">
            <v>0</v>
          </cell>
          <cell r="BS1430">
            <v>0</v>
          </cell>
          <cell r="BT1430">
            <v>0</v>
          </cell>
          <cell r="BU1430">
            <v>0</v>
          </cell>
          <cell r="BV1430">
            <v>0</v>
          </cell>
          <cell r="BW1430">
            <v>0</v>
          </cell>
          <cell r="CB1430">
            <v>0</v>
          </cell>
          <cell r="CC1430">
            <v>0</v>
          </cell>
          <cell r="CD1430">
            <v>0</v>
          </cell>
          <cell r="CE1430">
            <v>0</v>
          </cell>
          <cell r="CF1430">
            <v>0</v>
          </cell>
          <cell r="CG1430">
            <v>0</v>
          </cell>
          <cell r="CH1430">
            <v>0</v>
          </cell>
          <cell r="CI1430">
            <v>0</v>
          </cell>
          <cell r="CK1430">
            <v>0</v>
          </cell>
          <cell r="CL1430">
            <v>0</v>
          </cell>
          <cell r="CM1430">
            <v>0</v>
          </cell>
          <cell r="CO1430" t="str">
            <v>OLD</v>
          </cell>
        </row>
        <row r="1431">
          <cell r="D1431" t="str">
            <v>IC-1824</v>
          </cell>
          <cell r="E1431" t="str">
            <v>DC</v>
          </cell>
          <cell r="F1431" t="str">
            <v>DC2</v>
          </cell>
          <cell r="G1431" t="str">
            <v>Rushita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>
            <v>0</v>
          </cell>
          <cell r="BB1431">
            <v>0</v>
          </cell>
          <cell r="BC1431">
            <v>0</v>
          </cell>
          <cell r="BD1431">
            <v>0</v>
          </cell>
          <cell r="BE1431">
            <v>0</v>
          </cell>
          <cell r="BF1431">
            <v>0</v>
          </cell>
          <cell r="BG1431">
            <v>0</v>
          </cell>
          <cell r="BH1431">
            <v>0</v>
          </cell>
          <cell r="BI1431">
            <v>0</v>
          </cell>
          <cell r="BJ1431">
            <v>0</v>
          </cell>
          <cell r="BK1431">
            <v>0</v>
          </cell>
          <cell r="BL1431">
            <v>0</v>
          </cell>
          <cell r="BM1431">
            <v>0</v>
          </cell>
          <cell r="BN1431">
            <v>0</v>
          </cell>
          <cell r="BO1431">
            <v>0</v>
          </cell>
          <cell r="BP1431">
            <v>0</v>
          </cell>
          <cell r="BQ1431">
            <v>0</v>
          </cell>
          <cell r="BR1431">
            <v>0</v>
          </cell>
          <cell r="BS1431">
            <v>0</v>
          </cell>
          <cell r="BT1431">
            <v>0</v>
          </cell>
          <cell r="BU1431">
            <v>0</v>
          </cell>
          <cell r="BV1431">
            <v>0</v>
          </cell>
          <cell r="BW1431">
            <v>0</v>
          </cell>
          <cell r="CB1431">
            <v>0</v>
          </cell>
          <cell r="CC1431">
            <v>0</v>
          </cell>
          <cell r="CD1431">
            <v>0</v>
          </cell>
          <cell r="CE1431">
            <v>0</v>
          </cell>
          <cell r="CF1431">
            <v>0</v>
          </cell>
          <cell r="CG1431">
            <v>0</v>
          </cell>
          <cell r="CH1431">
            <v>0</v>
          </cell>
          <cell r="CI1431">
            <v>0</v>
          </cell>
          <cell r="CK1431">
            <v>0</v>
          </cell>
          <cell r="CL1431">
            <v>0</v>
          </cell>
          <cell r="CM1431">
            <v>0</v>
          </cell>
          <cell r="CO1431" t="str">
            <v>OLD</v>
          </cell>
        </row>
        <row r="1432">
          <cell r="D1432" t="str">
            <v>IC-2424</v>
          </cell>
          <cell r="E1432" t="str">
            <v>DC</v>
          </cell>
          <cell r="F1432" t="str">
            <v>DC2</v>
          </cell>
          <cell r="G1432" t="str">
            <v>Rushita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>
            <v>0</v>
          </cell>
          <cell r="BB1432">
            <v>0</v>
          </cell>
          <cell r="BC1432">
            <v>0</v>
          </cell>
          <cell r="BD1432">
            <v>0</v>
          </cell>
          <cell r="BE1432">
            <v>0</v>
          </cell>
          <cell r="BF1432">
            <v>0</v>
          </cell>
          <cell r="BG1432">
            <v>0</v>
          </cell>
          <cell r="BH1432">
            <v>0</v>
          </cell>
          <cell r="BI1432">
            <v>0</v>
          </cell>
          <cell r="BJ1432">
            <v>0</v>
          </cell>
          <cell r="BK1432">
            <v>0</v>
          </cell>
          <cell r="BL1432">
            <v>0</v>
          </cell>
          <cell r="BM1432">
            <v>0</v>
          </cell>
          <cell r="BN1432">
            <v>0</v>
          </cell>
          <cell r="BO1432">
            <v>0</v>
          </cell>
          <cell r="BP1432">
            <v>0</v>
          </cell>
          <cell r="BQ1432">
            <v>0</v>
          </cell>
          <cell r="BR1432">
            <v>0</v>
          </cell>
          <cell r="BS1432">
            <v>0</v>
          </cell>
          <cell r="BT1432">
            <v>0</v>
          </cell>
          <cell r="BU1432">
            <v>0</v>
          </cell>
          <cell r="BV1432">
            <v>0</v>
          </cell>
          <cell r="BW1432">
            <v>0</v>
          </cell>
          <cell r="CB1432">
            <v>0</v>
          </cell>
          <cell r="CC1432">
            <v>0</v>
          </cell>
          <cell r="CD1432">
            <v>0</v>
          </cell>
          <cell r="CE1432">
            <v>0</v>
          </cell>
          <cell r="CF1432">
            <v>0</v>
          </cell>
          <cell r="CG1432">
            <v>0</v>
          </cell>
          <cell r="CH1432">
            <v>0</v>
          </cell>
          <cell r="CI1432">
            <v>0</v>
          </cell>
          <cell r="CK1432">
            <v>0</v>
          </cell>
          <cell r="CL1432">
            <v>0</v>
          </cell>
          <cell r="CM1432">
            <v>0</v>
          </cell>
          <cell r="CO1432" t="str">
            <v>OLD</v>
          </cell>
        </row>
        <row r="1433">
          <cell r="D1433" t="str">
            <v>IC-3012</v>
          </cell>
          <cell r="E1433" t="str">
            <v>DC</v>
          </cell>
          <cell r="F1433" t="str">
            <v>DC2</v>
          </cell>
          <cell r="G1433" t="str">
            <v>Rushita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C1433">
            <v>0</v>
          </cell>
          <cell r="BD1433">
            <v>0</v>
          </cell>
          <cell r="BE1433">
            <v>0</v>
          </cell>
          <cell r="BF1433">
            <v>0</v>
          </cell>
          <cell r="BG1433">
            <v>0</v>
          </cell>
          <cell r="BH1433">
            <v>0</v>
          </cell>
          <cell r="BI1433">
            <v>0</v>
          </cell>
          <cell r="BJ1433">
            <v>0</v>
          </cell>
          <cell r="BK1433">
            <v>0</v>
          </cell>
          <cell r="BL1433">
            <v>0</v>
          </cell>
          <cell r="BM1433">
            <v>0</v>
          </cell>
          <cell r="BN1433">
            <v>0</v>
          </cell>
          <cell r="BO1433">
            <v>0</v>
          </cell>
          <cell r="BP1433">
            <v>0</v>
          </cell>
          <cell r="BQ1433">
            <v>0</v>
          </cell>
          <cell r="BR1433">
            <v>0</v>
          </cell>
          <cell r="BS1433">
            <v>0</v>
          </cell>
          <cell r="BT1433">
            <v>0</v>
          </cell>
          <cell r="BU1433">
            <v>0</v>
          </cell>
          <cell r="BV1433">
            <v>0</v>
          </cell>
          <cell r="BW1433">
            <v>0</v>
          </cell>
          <cell r="CB1433">
            <v>0</v>
          </cell>
          <cell r="CC1433">
            <v>0</v>
          </cell>
          <cell r="CD1433">
            <v>0</v>
          </cell>
          <cell r="CE1433">
            <v>0</v>
          </cell>
          <cell r="CF1433">
            <v>0</v>
          </cell>
          <cell r="CG1433">
            <v>0</v>
          </cell>
          <cell r="CH1433">
            <v>0</v>
          </cell>
          <cell r="CI1433">
            <v>0</v>
          </cell>
          <cell r="CK1433">
            <v>0</v>
          </cell>
          <cell r="CL1433">
            <v>0</v>
          </cell>
          <cell r="CM1433">
            <v>0</v>
          </cell>
          <cell r="CO1433" t="str">
            <v>OLD</v>
          </cell>
        </row>
        <row r="1434">
          <cell r="D1434" t="str">
            <v>IC-3618</v>
          </cell>
          <cell r="E1434" t="str">
            <v>DC</v>
          </cell>
          <cell r="F1434" t="str">
            <v>DC2</v>
          </cell>
          <cell r="G1434" t="str">
            <v>Rushita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C1434">
            <v>0</v>
          </cell>
          <cell r="BD1434">
            <v>0</v>
          </cell>
          <cell r="BE1434">
            <v>0</v>
          </cell>
          <cell r="BF1434">
            <v>0</v>
          </cell>
          <cell r="BG1434">
            <v>0</v>
          </cell>
          <cell r="BH1434">
            <v>0</v>
          </cell>
          <cell r="BI1434">
            <v>0</v>
          </cell>
          <cell r="BJ1434">
            <v>0</v>
          </cell>
          <cell r="BK1434">
            <v>0</v>
          </cell>
          <cell r="BL1434">
            <v>0</v>
          </cell>
          <cell r="BM1434">
            <v>0</v>
          </cell>
          <cell r="BN1434">
            <v>0</v>
          </cell>
          <cell r="BO1434">
            <v>0</v>
          </cell>
          <cell r="BP1434">
            <v>0</v>
          </cell>
          <cell r="BQ1434">
            <v>0</v>
          </cell>
          <cell r="BR1434">
            <v>0</v>
          </cell>
          <cell r="BS1434">
            <v>0</v>
          </cell>
          <cell r="BT1434">
            <v>0</v>
          </cell>
          <cell r="BU1434">
            <v>0</v>
          </cell>
          <cell r="BV1434">
            <v>0</v>
          </cell>
          <cell r="BW1434">
            <v>0</v>
          </cell>
          <cell r="CB1434">
            <v>0</v>
          </cell>
          <cell r="CC1434">
            <v>0</v>
          </cell>
          <cell r="CD1434">
            <v>0</v>
          </cell>
          <cell r="CE1434">
            <v>0</v>
          </cell>
          <cell r="CF1434">
            <v>0</v>
          </cell>
          <cell r="CG1434">
            <v>0</v>
          </cell>
          <cell r="CH1434">
            <v>0</v>
          </cell>
          <cell r="CI1434">
            <v>0</v>
          </cell>
          <cell r="CK1434">
            <v>0</v>
          </cell>
          <cell r="CL1434">
            <v>0</v>
          </cell>
          <cell r="CM1434">
            <v>0</v>
          </cell>
          <cell r="CO1434" t="str">
            <v>OLD</v>
          </cell>
        </row>
        <row r="1435">
          <cell r="D1435" t="str">
            <v>IC-4212</v>
          </cell>
          <cell r="E1435" t="str">
            <v>DC</v>
          </cell>
          <cell r="F1435" t="str">
            <v>DC2</v>
          </cell>
          <cell r="G1435" t="str">
            <v>Rushita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>
            <v>0</v>
          </cell>
          <cell r="BB1435">
            <v>0</v>
          </cell>
          <cell r="BC1435">
            <v>0</v>
          </cell>
          <cell r="BD1435">
            <v>0</v>
          </cell>
          <cell r="BE1435">
            <v>0</v>
          </cell>
          <cell r="BF1435">
            <v>0</v>
          </cell>
          <cell r="BG1435">
            <v>0</v>
          </cell>
          <cell r="BH1435">
            <v>0</v>
          </cell>
          <cell r="BI1435">
            <v>0</v>
          </cell>
          <cell r="BJ1435">
            <v>0</v>
          </cell>
          <cell r="BK1435">
            <v>0</v>
          </cell>
          <cell r="BL1435">
            <v>0</v>
          </cell>
          <cell r="BM1435">
            <v>0</v>
          </cell>
          <cell r="BN1435">
            <v>0</v>
          </cell>
          <cell r="BO1435">
            <v>0</v>
          </cell>
          <cell r="BP1435">
            <v>0</v>
          </cell>
          <cell r="BQ1435">
            <v>0</v>
          </cell>
          <cell r="BR1435">
            <v>0</v>
          </cell>
          <cell r="BS1435">
            <v>0</v>
          </cell>
          <cell r="BT1435">
            <v>0</v>
          </cell>
          <cell r="BU1435">
            <v>0</v>
          </cell>
          <cell r="BV1435">
            <v>0</v>
          </cell>
          <cell r="BW1435">
            <v>0</v>
          </cell>
          <cell r="CB1435">
            <v>0</v>
          </cell>
          <cell r="CC1435">
            <v>0</v>
          </cell>
          <cell r="CD1435">
            <v>0</v>
          </cell>
          <cell r="CE1435">
            <v>0</v>
          </cell>
          <cell r="CF1435">
            <v>0</v>
          </cell>
          <cell r="CG1435">
            <v>0</v>
          </cell>
          <cell r="CH1435">
            <v>0</v>
          </cell>
          <cell r="CI1435">
            <v>0</v>
          </cell>
          <cell r="CK1435">
            <v>0</v>
          </cell>
          <cell r="CL1435">
            <v>0</v>
          </cell>
          <cell r="CM1435">
            <v>0</v>
          </cell>
          <cell r="CO1435" t="str">
            <v>OLD</v>
          </cell>
        </row>
        <row r="1436">
          <cell r="D1436" t="str">
            <v>JMT-47</v>
          </cell>
          <cell r="E1436" t="str">
            <v>DC</v>
          </cell>
          <cell r="F1436" t="str">
            <v>DC2</v>
          </cell>
          <cell r="G1436" t="str">
            <v>Rushita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C1436">
            <v>0</v>
          </cell>
          <cell r="BD1436">
            <v>0</v>
          </cell>
          <cell r="BE1436">
            <v>0</v>
          </cell>
          <cell r="BF1436">
            <v>0</v>
          </cell>
          <cell r="BG1436">
            <v>0</v>
          </cell>
          <cell r="BH1436">
            <v>0</v>
          </cell>
          <cell r="BI1436">
            <v>0</v>
          </cell>
          <cell r="BJ1436">
            <v>0</v>
          </cell>
          <cell r="BK1436">
            <v>0</v>
          </cell>
          <cell r="BL1436">
            <v>0</v>
          </cell>
          <cell r="BM1436">
            <v>0</v>
          </cell>
          <cell r="BN1436">
            <v>0</v>
          </cell>
          <cell r="BO1436">
            <v>0</v>
          </cell>
          <cell r="BP1436">
            <v>0</v>
          </cell>
          <cell r="BQ1436">
            <v>0</v>
          </cell>
          <cell r="BR1436">
            <v>0</v>
          </cell>
          <cell r="BS1436">
            <v>0</v>
          </cell>
          <cell r="BT1436">
            <v>0</v>
          </cell>
          <cell r="BU1436">
            <v>0</v>
          </cell>
          <cell r="BV1436">
            <v>0</v>
          </cell>
          <cell r="BW1436">
            <v>0</v>
          </cell>
          <cell r="CB1436">
            <v>0</v>
          </cell>
          <cell r="CC1436">
            <v>0</v>
          </cell>
          <cell r="CD1436">
            <v>0</v>
          </cell>
          <cell r="CE1436">
            <v>0</v>
          </cell>
          <cell r="CF1436">
            <v>0</v>
          </cell>
          <cell r="CG1436">
            <v>0</v>
          </cell>
          <cell r="CH1436">
            <v>0</v>
          </cell>
          <cell r="CI1436">
            <v>0</v>
          </cell>
          <cell r="CK1436">
            <v>0</v>
          </cell>
          <cell r="CL1436">
            <v>0</v>
          </cell>
          <cell r="CM1436">
            <v>0</v>
          </cell>
          <cell r="CO1436" t="str">
            <v>OLD</v>
          </cell>
        </row>
        <row r="1437">
          <cell r="D1437" t="str">
            <v>KW-05</v>
          </cell>
          <cell r="E1437" t="str">
            <v>DC</v>
          </cell>
          <cell r="F1437" t="str">
            <v>DC2</v>
          </cell>
          <cell r="G1437" t="str">
            <v>Rushita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C1437">
            <v>0</v>
          </cell>
          <cell r="BD1437">
            <v>0</v>
          </cell>
          <cell r="BE1437">
            <v>0</v>
          </cell>
          <cell r="BF1437">
            <v>0</v>
          </cell>
          <cell r="BG1437">
            <v>0</v>
          </cell>
          <cell r="BH1437">
            <v>0</v>
          </cell>
          <cell r="BI1437">
            <v>0</v>
          </cell>
          <cell r="BJ1437">
            <v>0</v>
          </cell>
          <cell r="BK1437">
            <v>0</v>
          </cell>
          <cell r="BL1437">
            <v>0</v>
          </cell>
          <cell r="BM1437">
            <v>0</v>
          </cell>
          <cell r="BN1437">
            <v>0</v>
          </cell>
          <cell r="BO1437">
            <v>0</v>
          </cell>
          <cell r="BP1437">
            <v>0</v>
          </cell>
          <cell r="BQ1437">
            <v>0</v>
          </cell>
          <cell r="BR1437">
            <v>0</v>
          </cell>
          <cell r="BS1437">
            <v>0</v>
          </cell>
          <cell r="BT1437">
            <v>0</v>
          </cell>
          <cell r="BU1437">
            <v>0</v>
          </cell>
          <cell r="BV1437">
            <v>0</v>
          </cell>
          <cell r="BW1437">
            <v>0</v>
          </cell>
          <cell r="CB1437">
            <v>0</v>
          </cell>
          <cell r="CC1437">
            <v>0</v>
          </cell>
          <cell r="CD1437">
            <v>0</v>
          </cell>
          <cell r="CE1437">
            <v>0</v>
          </cell>
          <cell r="CF1437">
            <v>0</v>
          </cell>
          <cell r="CG1437">
            <v>0</v>
          </cell>
          <cell r="CH1437">
            <v>0</v>
          </cell>
          <cell r="CI1437">
            <v>0</v>
          </cell>
          <cell r="CK1437">
            <v>0</v>
          </cell>
          <cell r="CL1437">
            <v>0</v>
          </cell>
          <cell r="CM1437">
            <v>0</v>
          </cell>
          <cell r="CO1437" t="str">
            <v>OLD</v>
          </cell>
        </row>
        <row r="1438">
          <cell r="D1438" t="str">
            <v>PF-20S2L</v>
          </cell>
          <cell r="E1438" t="str">
            <v>DC</v>
          </cell>
          <cell r="F1438" t="str">
            <v>DC2</v>
          </cell>
          <cell r="G1438" t="str">
            <v>Rushita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C1438">
            <v>0</v>
          </cell>
          <cell r="BD1438">
            <v>0</v>
          </cell>
          <cell r="BE1438">
            <v>0</v>
          </cell>
          <cell r="BF1438">
            <v>0</v>
          </cell>
          <cell r="BG1438">
            <v>0</v>
          </cell>
          <cell r="BH1438">
            <v>0</v>
          </cell>
          <cell r="BI1438">
            <v>0</v>
          </cell>
          <cell r="BJ1438">
            <v>0</v>
          </cell>
          <cell r="BK1438">
            <v>0</v>
          </cell>
          <cell r="BL1438">
            <v>0</v>
          </cell>
          <cell r="BM1438">
            <v>0</v>
          </cell>
          <cell r="BN1438">
            <v>0</v>
          </cell>
          <cell r="BO1438">
            <v>0</v>
          </cell>
          <cell r="BP1438">
            <v>0</v>
          </cell>
          <cell r="BQ1438">
            <v>0</v>
          </cell>
          <cell r="BR1438">
            <v>0</v>
          </cell>
          <cell r="BS1438">
            <v>0</v>
          </cell>
          <cell r="BT1438">
            <v>0</v>
          </cell>
          <cell r="BU1438">
            <v>0</v>
          </cell>
          <cell r="BV1438">
            <v>0</v>
          </cell>
          <cell r="BW1438">
            <v>0</v>
          </cell>
          <cell r="CB1438">
            <v>0</v>
          </cell>
          <cell r="CC1438">
            <v>0</v>
          </cell>
          <cell r="CD1438">
            <v>0</v>
          </cell>
          <cell r="CE1438">
            <v>0</v>
          </cell>
          <cell r="CF1438">
            <v>0</v>
          </cell>
          <cell r="CG1438">
            <v>0</v>
          </cell>
          <cell r="CH1438">
            <v>0</v>
          </cell>
          <cell r="CI1438">
            <v>0</v>
          </cell>
          <cell r="CK1438">
            <v>0</v>
          </cell>
          <cell r="CL1438">
            <v>0</v>
          </cell>
          <cell r="CM1438">
            <v>0</v>
          </cell>
          <cell r="CO1438" t="str">
            <v>OLD</v>
          </cell>
        </row>
        <row r="1439">
          <cell r="D1439" t="str">
            <v>PFI-10B</v>
          </cell>
          <cell r="E1439" t="str">
            <v>DC</v>
          </cell>
          <cell r="F1439" t="str">
            <v>DC2</v>
          </cell>
          <cell r="G1439" t="str">
            <v>Rushita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C1439">
            <v>0</v>
          </cell>
          <cell r="BD1439">
            <v>0</v>
          </cell>
          <cell r="BE1439">
            <v>0</v>
          </cell>
          <cell r="BF1439">
            <v>0</v>
          </cell>
          <cell r="BG1439">
            <v>0</v>
          </cell>
          <cell r="BH1439">
            <v>0</v>
          </cell>
          <cell r="BI1439">
            <v>0</v>
          </cell>
          <cell r="BJ1439">
            <v>0</v>
          </cell>
          <cell r="BK1439">
            <v>0</v>
          </cell>
          <cell r="BL1439">
            <v>0</v>
          </cell>
          <cell r="BM1439">
            <v>0</v>
          </cell>
          <cell r="BN1439">
            <v>0</v>
          </cell>
          <cell r="BO1439">
            <v>0</v>
          </cell>
          <cell r="BP1439">
            <v>0</v>
          </cell>
          <cell r="BQ1439">
            <v>0</v>
          </cell>
          <cell r="BR1439">
            <v>0</v>
          </cell>
          <cell r="BS1439">
            <v>0</v>
          </cell>
          <cell r="BT1439">
            <v>0</v>
          </cell>
          <cell r="BU1439">
            <v>0</v>
          </cell>
          <cell r="BV1439">
            <v>0</v>
          </cell>
          <cell r="BW1439">
            <v>0</v>
          </cell>
          <cell r="CB1439">
            <v>0</v>
          </cell>
          <cell r="CC1439">
            <v>0</v>
          </cell>
          <cell r="CD1439">
            <v>0</v>
          </cell>
          <cell r="CE1439">
            <v>0</v>
          </cell>
          <cell r="CF1439">
            <v>0</v>
          </cell>
          <cell r="CG1439">
            <v>0</v>
          </cell>
          <cell r="CH1439">
            <v>0</v>
          </cell>
          <cell r="CI1439">
            <v>0</v>
          </cell>
          <cell r="CK1439">
            <v>0</v>
          </cell>
          <cell r="CL1439">
            <v>0</v>
          </cell>
          <cell r="CM1439">
            <v>0</v>
          </cell>
          <cell r="CO1439" t="str">
            <v>OLD</v>
          </cell>
        </row>
        <row r="1440">
          <cell r="D1440" t="str">
            <v>RS-1061</v>
          </cell>
          <cell r="E1440" t="str">
            <v>DC</v>
          </cell>
          <cell r="F1440" t="str">
            <v>DC2</v>
          </cell>
          <cell r="G1440" t="str">
            <v>Rushita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C1440">
            <v>0</v>
          </cell>
          <cell r="BD1440">
            <v>0</v>
          </cell>
          <cell r="BE1440">
            <v>0</v>
          </cell>
          <cell r="BF1440">
            <v>0</v>
          </cell>
          <cell r="BG1440">
            <v>0</v>
          </cell>
          <cell r="BH1440">
            <v>0</v>
          </cell>
          <cell r="BI1440">
            <v>0</v>
          </cell>
          <cell r="BJ1440">
            <v>0</v>
          </cell>
          <cell r="BK1440">
            <v>0</v>
          </cell>
          <cell r="BL1440">
            <v>0</v>
          </cell>
          <cell r="BM1440">
            <v>0</v>
          </cell>
          <cell r="BN1440">
            <v>0</v>
          </cell>
          <cell r="BO1440">
            <v>0</v>
          </cell>
          <cell r="BP1440">
            <v>0</v>
          </cell>
          <cell r="BQ1440">
            <v>0</v>
          </cell>
          <cell r="BR1440">
            <v>0</v>
          </cell>
          <cell r="BS1440">
            <v>0</v>
          </cell>
          <cell r="BT1440">
            <v>0</v>
          </cell>
          <cell r="BU1440">
            <v>0</v>
          </cell>
          <cell r="BV1440">
            <v>0</v>
          </cell>
          <cell r="BW1440">
            <v>0</v>
          </cell>
          <cell r="CB1440">
            <v>0</v>
          </cell>
          <cell r="CC1440">
            <v>0</v>
          </cell>
          <cell r="CD1440">
            <v>0</v>
          </cell>
          <cell r="CE1440">
            <v>0</v>
          </cell>
          <cell r="CF1440">
            <v>0</v>
          </cell>
          <cell r="CG1440">
            <v>0</v>
          </cell>
          <cell r="CH1440">
            <v>0</v>
          </cell>
          <cell r="CI1440">
            <v>0</v>
          </cell>
          <cell r="CK1440">
            <v>0</v>
          </cell>
          <cell r="CL1440">
            <v>0</v>
          </cell>
          <cell r="CM1440">
            <v>0</v>
          </cell>
          <cell r="CO1440" t="str">
            <v>OLD</v>
          </cell>
        </row>
        <row r="1441">
          <cell r="D1441" t="str">
            <v>S9FP</v>
          </cell>
          <cell r="E1441" t="str">
            <v>DC</v>
          </cell>
          <cell r="F1441" t="str">
            <v>DC2</v>
          </cell>
          <cell r="G1441" t="str">
            <v>Rushita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>
            <v>0</v>
          </cell>
          <cell r="BB1441">
            <v>0</v>
          </cell>
          <cell r="BC1441">
            <v>0</v>
          </cell>
          <cell r="BD1441">
            <v>0</v>
          </cell>
          <cell r="BE1441">
            <v>0</v>
          </cell>
          <cell r="BF1441">
            <v>0</v>
          </cell>
          <cell r="BG1441">
            <v>0</v>
          </cell>
          <cell r="BH1441">
            <v>0</v>
          </cell>
          <cell r="BI1441">
            <v>0</v>
          </cell>
          <cell r="BJ1441">
            <v>0</v>
          </cell>
          <cell r="BK1441">
            <v>0</v>
          </cell>
          <cell r="BL1441">
            <v>0</v>
          </cell>
          <cell r="BM1441">
            <v>0</v>
          </cell>
          <cell r="BN1441">
            <v>0</v>
          </cell>
          <cell r="BO1441">
            <v>0</v>
          </cell>
          <cell r="BP1441">
            <v>0</v>
          </cell>
          <cell r="BQ1441">
            <v>0</v>
          </cell>
          <cell r="BR1441">
            <v>0</v>
          </cell>
          <cell r="BS1441">
            <v>0</v>
          </cell>
          <cell r="BT1441">
            <v>0</v>
          </cell>
          <cell r="BU1441">
            <v>0</v>
          </cell>
          <cell r="BV1441">
            <v>0</v>
          </cell>
          <cell r="BW1441">
            <v>0</v>
          </cell>
          <cell r="CB1441">
            <v>0</v>
          </cell>
          <cell r="CC1441">
            <v>0</v>
          </cell>
          <cell r="CD1441">
            <v>0</v>
          </cell>
          <cell r="CE1441">
            <v>0</v>
          </cell>
          <cell r="CF1441">
            <v>0</v>
          </cell>
          <cell r="CG1441">
            <v>0</v>
          </cell>
          <cell r="CH1441">
            <v>0</v>
          </cell>
          <cell r="CI1441">
            <v>0</v>
          </cell>
          <cell r="CK1441">
            <v>0</v>
          </cell>
          <cell r="CL1441">
            <v>0</v>
          </cell>
          <cell r="CM1441">
            <v>0</v>
          </cell>
          <cell r="CO1441" t="str">
            <v>OLD</v>
          </cell>
        </row>
        <row r="1442">
          <cell r="D1442" t="str">
            <v>SOL-05</v>
          </cell>
          <cell r="E1442" t="str">
            <v>DC</v>
          </cell>
          <cell r="F1442" t="str">
            <v>DC2</v>
          </cell>
          <cell r="G1442" t="str">
            <v>Rushita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C1442">
            <v>0</v>
          </cell>
          <cell r="BD1442">
            <v>0</v>
          </cell>
          <cell r="BE1442">
            <v>0</v>
          </cell>
          <cell r="BF1442">
            <v>0</v>
          </cell>
          <cell r="BG1442">
            <v>0</v>
          </cell>
          <cell r="BH1442">
            <v>0</v>
          </cell>
          <cell r="BI1442">
            <v>0</v>
          </cell>
          <cell r="BJ1442">
            <v>0</v>
          </cell>
          <cell r="BK1442">
            <v>0</v>
          </cell>
          <cell r="BL1442">
            <v>0</v>
          </cell>
          <cell r="BM1442">
            <v>0</v>
          </cell>
          <cell r="BN1442">
            <v>0</v>
          </cell>
          <cell r="BO1442">
            <v>0</v>
          </cell>
          <cell r="BP1442">
            <v>0</v>
          </cell>
          <cell r="BQ1442">
            <v>0</v>
          </cell>
          <cell r="BR1442">
            <v>0</v>
          </cell>
          <cell r="BS1442">
            <v>0</v>
          </cell>
          <cell r="BT1442">
            <v>0</v>
          </cell>
          <cell r="BU1442">
            <v>0</v>
          </cell>
          <cell r="BV1442">
            <v>0</v>
          </cell>
          <cell r="BW1442">
            <v>0</v>
          </cell>
          <cell r="CB1442">
            <v>0</v>
          </cell>
          <cell r="CC1442">
            <v>0</v>
          </cell>
          <cell r="CD1442">
            <v>0</v>
          </cell>
          <cell r="CE1442">
            <v>0</v>
          </cell>
          <cell r="CF1442">
            <v>0</v>
          </cell>
          <cell r="CG1442">
            <v>0</v>
          </cell>
          <cell r="CH1442">
            <v>0</v>
          </cell>
          <cell r="CI1442">
            <v>0</v>
          </cell>
          <cell r="CK1442">
            <v>0</v>
          </cell>
          <cell r="CL1442">
            <v>0</v>
          </cell>
          <cell r="CM1442">
            <v>0</v>
          </cell>
          <cell r="CO1442" t="str">
            <v>OLD</v>
          </cell>
        </row>
        <row r="1443">
          <cell r="D1443" t="str">
            <v>SR-B0808</v>
          </cell>
          <cell r="E1443" t="str">
            <v>DC</v>
          </cell>
          <cell r="F1443" t="str">
            <v>DC2</v>
          </cell>
          <cell r="G1443" t="str">
            <v>Rushita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>
            <v>0</v>
          </cell>
          <cell r="BB1443">
            <v>0</v>
          </cell>
          <cell r="BC1443">
            <v>0</v>
          </cell>
          <cell r="BD1443">
            <v>0</v>
          </cell>
          <cell r="BE1443">
            <v>0</v>
          </cell>
          <cell r="BF1443">
            <v>0</v>
          </cell>
          <cell r="BG1443">
            <v>0</v>
          </cell>
          <cell r="BH1443">
            <v>0</v>
          </cell>
          <cell r="BI1443">
            <v>0</v>
          </cell>
          <cell r="BJ1443">
            <v>0</v>
          </cell>
          <cell r="BK1443">
            <v>0</v>
          </cell>
          <cell r="BL1443">
            <v>0</v>
          </cell>
          <cell r="BM1443">
            <v>0</v>
          </cell>
          <cell r="BN1443">
            <v>0</v>
          </cell>
          <cell r="BO1443">
            <v>0</v>
          </cell>
          <cell r="BP1443">
            <v>0</v>
          </cell>
          <cell r="BQ1443">
            <v>0</v>
          </cell>
          <cell r="BR1443">
            <v>0</v>
          </cell>
          <cell r="BS1443">
            <v>0</v>
          </cell>
          <cell r="BT1443">
            <v>0</v>
          </cell>
          <cell r="BU1443">
            <v>0</v>
          </cell>
          <cell r="BV1443">
            <v>0</v>
          </cell>
          <cell r="BW1443">
            <v>0</v>
          </cell>
          <cell r="CB1443">
            <v>0</v>
          </cell>
          <cell r="CC1443">
            <v>0</v>
          </cell>
          <cell r="CD1443">
            <v>0</v>
          </cell>
          <cell r="CE1443">
            <v>0</v>
          </cell>
          <cell r="CF1443">
            <v>0</v>
          </cell>
          <cell r="CG1443">
            <v>0</v>
          </cell>
          <cell r="CH1443">
            <v>0</v>
          </cell>
          <cell r="CI1443">
            <v>0</v>
          </cell>
          <cell r="CK1443">
            <v>0</v>
          </cell>
          <cell r="CL1443">
            <v>0</v>
          </cell>
          <cell r="CM1443">
            <v>0</v>
          </cell>
          <cell r="CO1443" t="str">
            <v>OLD</v>
          </cell>
        </row>
        <row r="1444">
          <cell r="D1444" t="str">
            <v>SS-06</v>
          </cell>
          <cell r="E1444" t="str">
            <v>DC</v>
          </cell>
          <cell r="F1444" t="str">
            <v>DC2</v>
          </cell>
          <cell r="G1444" t="str">
            <v>Rushita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>
            <v>0</v>
          </cell>
          <cell r="BB1444">
            <v>0</v>
          </cell>
          <cell r="BC1444">
            <v>0</v>
          </cell>
          <cell r="BD1444">
            <v>0</v>
          </cell>
          <cell r="BE1444">
            <v>0</v>
          </cell>
          <cell r="BF1444">
            <v>0</v>
          </cell>
          <cell r="BG1444">
            <v>0</v>
          </cell>
          <cell r="BH1444">
            <v>0</v>
          </cell>
          <cell r="BI1444">
            <v>0</v>
          </cell>
          <cell r="BJ1444">
            <v>0</v>
          </cell>
          <cell r="BK1444">
            <v>0</v>
          </cell>
          <cell r="BL1444">
            <v>0</v>
          </cell>
          <cell r="BM1444">
            <v>0</v>
          </cell>
          <cell r="BN1444">
            <v>0</v>
          </cell>
          <cell r="BO1444">
            <v>0</v>
          </cell>
          <cell r="BP1444">
            <v>0</v>
          </cell>
          <cell r="BQ1444">
            <v>0</v>
          </cell>
          <cell r="BR1444">
            <v>0</v>
          </cell>
          <cell r="BS1444">
            <v>0</v>
          </cell>
          <cell r="BT1444">
            <v>0</v>
          </cell>
          <cell r="BU1444">
            <v>0</v>
          </cell>
          <cell r="BV1444">
            <v>0</v>
          </cell>
          <cell r="BW1444">
            <v>0</v>
          </cell>
          <cell r="CB1444">
            <v>0</v>
          </cell>
          <cell r="CC1444">
            <v>0</v>
          </cell>
          <cell r="CD1444">
            <v>0</v>
          </cell>
          <cell r="CE1444">
            <v>0</v>
          </cell>
          <cell r="CF1444">
            <v>0</v>
          </cell>
          <cell r="CG1444">
            <v>0</v>
          </cell>
          <cell r="CH1444">
            <v>0</v>
          </cell>
          <cell r="CI1444">
            <v>0</v>
          </cell>
          <cell r="CK1444">
            <v>0</v>
          </cell>
          <cell r="CL1444">
            <v>0</v>
          </cell>
          <cell r="CM1444">
            <v>0</v>
          </cell>
          <cell r="CO1444" t="str">
            <v>OLD</v>
          </cell>
        </row>
        <row r="1445">
          <cell r="D1445" t="str">
            <v>TO-CO2</v>
          </cell>
          <cell r="E1445" t="str">
            <v>DC</v>
          </cell>
          <cell r="F1445" t="str">
            <v>DC2</v>
          </cell>
          <cell r="G1445" t="str">
            <v>Rushita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C1445">
            <v>0</v>
          </cell>
          <cell r="BD1445">
            <v>0</v>
          </cell>
          <cell r="BE1445">
            <v>0</v>
          </cell>
          <cell r="BF1445">
            <v>0</v>
          </cell>
          <cell r="BG1445">
            <v>0</v>
          </cell>
          <cell r="BH1445">
            <v>0</v>
          </cell>
          <cell r="BI1445">
            <v>0</v>
          </cell>
          <cell r="BJ1445">
            <v>0</v>
          </cell>
          <cell r="BK1445">
            <v>0</v>
          </cell>
          <cell r="BL1445">
            <v>0</v>
          </cell>
          <cell r="BM1445">
            <v>0</v>
          </cell>
          <cell r="BN1445">
            <v>0</v>
          </cell>
          <cell r="BO1445">
            <v>0</v>
          </cell>
          <cell r="BP1445">
            <v>0</v>
          </cell>
          <cell r="BQ1445">
            <v>0</v>
          </cell>
          <cell r="BR1445">
            <v>0</v>
          </cell>
          <cell r="BS1445">
            <v>0</v>
          </cell>
          <cell r="BT1445">
            <v>0</v>
          </cell>
          <cell r="BU1445">
            <v>0</v>
          </cell>
          <cell r="BV1445">
            <v>0</v>
          </cell>
          <cell r="BW1445">
            <v>0</v>
          </cell>
          <cell r="CB1445">
            <v>0</v>
          </cell>
          <cell r="CC1445">
            <v>0</v>
          </cell>
          <cell r="CD1445">
            <v>0</v>
          </cell>
          <cell r="CE1445">
            <v>0</v>
          </cell>
          <cell r="CF1445">
            <v>0</v>
          </cell>
          <cell r="CG1445">
            <v>0</v>
          </cell>
          <cell r="CH1445">
            <v>0</v>
          </cell>
          <cell r="CI1445">
            <v>0</v>
          </cell>
          <cell r="CK1445">
            <v>0</v>
          </cell>
          <cell r="CL1445">
            <v>0</v>
          </cell>
          <cell r="CM1445">
            <v>0</v>
          </cell>
          <cell r="CO1445" t="str">
            <v>OLD</v>
          </cell>
        </row>
        <row r="1446">
          <cell r="D1446" t="str">
            <v>V2-1236</v>
          </cell>
          <cell r="E1446" t="str">
            <v>DC</v>
          </cell>
          <cell r="F1446" t="str">
            <v>DC2</v>
          </cell>
          <cell r="G1446" t="str">
            <v>Rushita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C1446">
            <v>0</v>
          </cell>
          <cell r="BD1446">
            <v>0</v>
          </cell>
          <cell r="BE1446">
            <v>0</v>
          </cell>
          <cell r="BF1446">
            <v>0</v>
          </cell>
          <cell r="BG1446">
            <v>0</v>
          </cell>
          <cell r="BH1446">
            <v>0</v>
          </cell>
          <cell r="BI1446">
            <v>0</v>
          </cell>
          <cell r="BJ1446">
            <v>0</v>
          </cell>
          <cell r="BK1446">
            <v>0</v>
          </cell>
          <cell r="BL1446">
            <v>0</v>
          </cell>
          <cell r="BM1446">
            <v>0</v>
          </cell>
          <cell r="BN1446">
            <v>0</v>
          </cell>
          <cell r="BO1446">
            <v>0</v>
          </cell>
          <cell r="BP1446">
            <v>0</v>
          </cell>
          <cell r="BQ1446">
            <v>0</v>
          </cell>
          <cell r="BR1446">
            <v>0</v>
          </cell>
          <cell r="BS1446">
            <v>0</v>
          </cell>
          <cell r="BT1446">
            <v>0</v>
          </cell>
          <cell r="BU1446">
            <v>0</v>
          </cell>
          <cell r="BV1446">
            <v>0</v>
          </cell>
          <cell r="BW1446">
            <v>0</v>
          </cell>
          <cell r="CB1446">
            <v>0</v>
          </cell>
          <cell r="CC1446">
            <v>0</v>
          </cell>
          <cell r="CD1446">
            <v>0</v>
          </cell>
          <cell r="CE1446">
            <v>0</v>
          </cell>
          <cell r="CF1446">
            <v>0</v>
          </cell>
          <cell r="CG1446">
            <v>0</v>
          </cell>
          <cell r="CH1446">
            <v>0</v>
          </cell>
          <cell r="CI1446">
            <v>0</v>
          </cell>
          <cell r="CK1446">
            <v>0</v>
          </cell>
          <cell r="CL1446">
            <v>0</v>
          </cell>
          <cell r="CM1446">
            <v>0</v>
          </cell>
          <cell r="CO1446" t="str">
            <v>OLD</v>
          </cell>
        </row>
        <row r="1447">
          <cell r="D1447" t="str">
            <v>VZ4</v>
          </cell>
          <cell r="E1447" t="str">
            <v>DC</v>
          </cell>
          <cell r="F1447" t="str">
            <v>DC2</v>
          </cell>
          <cell r="G1447" t="str">
            <v>Rushita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C1447">
            <v>0</v>
          </cell>
          <cell r="BD1447">
            <v>0</v>
          </cell>
          <cell r="BE1447">
            <v>0</v>
          </cell>
          <cell r="BF1447">
            <v>0</v>
          </cell>
          <cell r="BG1447">
            <v>0</v>
          </cell>
          <cell r="BH1447">
            <v>0</v>
          </cell>
          <cell r="BI1447">
            <v>0</v>
          </cell>
          <cell r="BJ1447">
            <v>0</v>
          </cell>
          <cell r="BK1447">
            <v>0</v>
          </cell>
          <cell r="BL1447">
            <v>0</v>
          </cell>
          <cell r="BM1447">
            <v>0</v>
          </cell>
          <cell r="BN1447">
            <v>0</v>
          </cell>
          <cell r="BO1447">
            <v>0</v>
          </cell>
          <cell r="BP1447">
            <v>0</v>
          </cell>
          <cell r="BQ1447">
            <v>0</v>
          </cell>
          <cell r="BR1447">
            <v>0</v>
          </cell>
          <cell r="BS1447">
            <v>0</v>
          </cell>
          <cell r="BT1447">
            <v>0</v>
          </cell>
          <cell r="BU1447">
            <v>0</v>
          </cell>
          <cell r="BV1447">
            <v>0</v>
          </cell>
          <cell r="BW1447">
            <v>0</v>
          </cell>
          <cell r="CB1447">
            <v>0</v>
          </cell>
          <cell r="CC1447">
            <v>0</v>
          </cell>
          <cell r="CD1447">
            <v>0</v>
          </cell>
          <cell r="CE1447">
            <v>0</v>
          </cell>
          <cell r="CF1447">
            <v>0</v>
          </cell>
          <cell r="CG1447">
            <v>0</v>
          </cell>
          <cell r="CH1447">
            <v>0</v>
          </cell>
          <cell r="CI1447">
            <v>0</v>
          </cell>
          <cell r="CK1447">
            <v>0</v>
          </cell>
          <cell r="CL1447">
            <v>0</v>
          </cell>
          <cell r="CM1447">
            <v>0</v>
          </cell>
          <cell r="CO1447" t="str">
            <v>OLD</v>
          </cell>
        </row>
        <row r="1448">
          <cell r="D1448" t="str">
            <v>VZ8</v>
          </cell>
          <cell r="E1448" t="str">
            <v>DC</v>
          </cell>
          <cell r="F1448" t="str">
            <v>DC2</v>
          </cell>
          <cell r="G1448" t="str">
            <v>Rushita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C1448">
            <v>0</v>
          </cell>
          <cell r="BD1448">
            <v>0</v>
          </cell>
          <cell r="BE1448">
            <v>0</v>
          </cell>
          <cell r="BF1448">
            <v>0</v>
          </cell>
          <cell r="BG1448">
            <v>0</v>
          </cell>
          <cell r="BH1448">
            <v>0</v>
          </cell>
          <cell r="BI1448">
            <v>0</v>
          </cell>
          <cell r="BJ1448">
            <v>0</v>
          </cell>
          <cell r="BK1448">
            <v>0</v>
          </cell>
          <cell r="BL1448">
            <v>0</v>
          </cell>
          <cell r="BM1448">
            <v>0</v>
          </cell>
          <cell r="BN1448">
            <v>0</v>
          </cell>
          <cell r="BO1448">
            <v>0</v>
          </cell>
          <cell r="BP1448">
            <v>0</v>
          </cell>
          <cell r="BQ1448">
            <v>0</v>
          </cell>
          <cell r="BR1448">
            <v>0</v>
          </cell>
          <cell r="BS1448">
            <v>0</v>
          </cell>
          <cell r="BT1448">
            <v>0</v>
          </cell>
          <cell r="BU1448">
            <v>0</v>
          </cell>
          <cell r="BV1448">
            <v>0</v>
          </cell>
          <cell r="BW1448">
            <v>0</v>
          </cell>
          <cell r="CB1448">
            <v>0</v>
          </cell>
          <cell r="CC1448">
            <v>0</v>
          </cell>
          <cell r="CD1448">
            <v>0</v>
          </cell>
          <cell r="CE1448">
            <v>0</v>
          </cell>
          <cell r="CF1448">
            <v>0</v>
          </cell>
          <cell r="CG1448">
            <v>0</v>
          </cell>
          <cell r="CH1448">
            <v>0</v>
          </cell>
          <cell r="CI1448">
            <v>0</v>
          </cell>
          <cell r="CK1448">
            <v>0</v>
          </cell>
          <cell r="CL1448">
            <v>0</v>
          </cell>
          <cell r="CM1448">
            <v>0</v>
          </cell>
          <cell r="CO1448" t="str">
            <v>OLD</v>
          </cell>
        </row>
        <row r="1449">
          <cell r="D1449" t="str">
            <v>WR-B136</v>
          </cell>
          <cell r="E1449" t="str">
            <v>DC</v>
          </cell>
          <cell r="F1449" t="str">
            <v>DC2</v>
          </cell>
          <cell r="G1449" t="str">
            <v>Rushita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C1449">
            <v>0</v>
          </cell>
          <cell r="BD1449">
            <v>0</v>
          </cell>
          <cell r="BE1449">
            <v>0</v>
          </cell>
          <cell r="BF1449">
            <v>0</v>
          </cell>
          <cell r="BG1449">
            <v>0</v>
          </cell>
          <cell r="BH1449">
            <v>0</v>
          </cell>
          <cell r="BI1449">
            <v>0</v>
          </cell>
          <cell r="BJ1449">
            <v>0</v>
          </cell>
          <cell r="BK1449">
            <v>0</v>
          </cell>
          <cell r="BL1449">
            <v>0</v>
          </cell>
          <cell r="BM1449">
            <v>0</v>
          </cell>
          <cell r="BN1449">
            <v>0</v>
          </cell>
          <cell r="BO1449">
            <v>0</v>
          </cell>
          <cell r="BP1449">
            <v>0</v>
          </cell>
          <cell r="BQ1449">
            <v>0</v>
          </cell>
          <cell r="BR1449">
            <v>0</v>
          </cell>
          <cell r="BS1449">
            <v>0</v>
          </cell>
          <cell r="BT1449">
            <v>0</v>
          </cell>
          <cell r="BU1449">
            <v>0</v>
          </cell>
          <cell r="BV1449">
            <v>0</v>
          </cell>
          <cell r="BW1449">
            <v>0</v>
          </cell>
          <cell r="CB1449">
            <v>0</v>
          </cell>
          <cell r="CC1449">
            <v>0</v>
          </cell>
          <cell r="CD1449">
            <v>0</v>
          </cell>
          <cell r="CE1449">
            <v>0</v>
          </cell>
          <cell r="CF1449">
            <v>0</v>
          </cell>
          <cell r="CG1449">
            <v>0</v>
          </cell>
          <cell r="CH1449">
            <v>0</v>
          </cell>
          <cell r="CI1449">
            <v>0</v>
          </cell>
          <cell r="CK1449">
            <v>0</v>
          </cell>
          <cell r="CL1449">
            <v>0</v>
          </cell>
          <cell r="CM1449">
            <v>0</v>
          </cell>
          <cell r="CO1449" t="str">
            <v>OLD</v>
          </cell>
        </row>
        <row r="1450">
          <cell r="D1450" t="str">
            <v>WR-B236</v>
          </cell>
          <cell r="E1450" t="str">
            <v>DC</v>
          </cell>
          <cell r="F1450" t="str">
            <v>DC2</v>
          </cell>
          <cell r="G1450" t="str">
            <v>Rushita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C1450">
            <v>0</v>
          </cell>
          <cell r="BD1450">
            <v>0</v>
          </cell>
          <cell r="BE1450">
            <v>0</v>
          </cell>
          <cell r="BF1450">
            <v>0</v>
          </cell>
          <cell r="BG1450">
            <v>0</v>
          </cell>
          <cell r="BH1450">
            <v>0</v>
          </cell>
          <cell r="BI1450">
            <v>0</v>
          </cell>
          <cell r="BJ1450">
            <v>0</v>
          </cell>
          <cell r="BK1450">
            <v>0</v>
          </cell>
          <cell r="BL1450">
            <v>0</v>
          </cell>
          <cell r="BM1450">
            <v>0</v>
          </cell>
          <cell r="BN1450">
            <v>0</v>
          </cell>
          <cell r="BO1450">
            <v>0</v>
          </cell>
          <cell r="BP1450">
            <v>0</v>
          </cell>
          <cell r="BQ1450">
            <v>0</v>
          </cell>
          <cell r="BR1450">
            <v>0</v>
          </cell>
          <cell r="BS1450">
            <v>0</v>
          </cell>
          <cell r="BT1450">
            <v>0</v>
          </cell>
          <cell r="BU1450">
            <v>0</v>
          </cell>
          <cell r="BV1450">
            <v>0</v>
          </cell>
          <cell r="BW1450">
            <v>0</v>
          </cell>
          <cell r="CB1450">
            <v>0</v>
          </cell>
          <cell r="CC1450">
            <v>0</v>
          </cell>
          <cell r="CD1450">
            <v>0</v>
          </cell>
          <cell r="CE1450">
            <v>0</v>
          </cell>
          <cell r="CF1450">
            <v>0</v>
          </cell>
          <cell r="CG1450">
            <v>0</v>
          </cell>
          <cell r="CH1450">
            <v>0</v>
          </cell>
          <cell r="CI1450">
            <v>0</v>
          </cell>
          <cell r="CK1450">
            <v>0</v>
          </cell>
          <cell r="CL1450">
            <v>0</v>
          </cell>
          <cell r="CM1450">
            <v>0</v>
          </cell>
          <cell r="CO1450" t="str">
            <v>OLD</v>
          </cell>
        </row>
        <row r="1451">
          <cell r="D1451" t="str">
            <v>Z1</v>
          </cell>
          <cell r="E1451" t="str">
            <v>DC</v>
          </cell>
          <cell r="F1451" t="str">
            <v>DC2</v>
          </cell>
          <cell r="G1451" t="str">
            <v>Rushita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C1451">
            <v>0</v>
          </cell>
          <cell r="BD1451">
            <v>0</v>
          </cell>
          <cell r="BE1451">
            <v>0</v>
          </cell>
          <cell r="BF1451">
            <v>0</v>
          </cell>
          <cell r="BG1451">
            <v>0</v>
          </cell>
          <cell r="BH1451">
            <v>0</v>
          </cell>
          <cell r="BI1451">
            <v>0</v>
          </cell>
          <cell r="BJ1451">
            <v>0</v>
          </cell>
          <cell r="BK1451">
            <v>0</v>
          </cell>
          <cell r="BL1451">
            <v>0</v>
          </cell>
          <cell r="BM1451">
            <v>0</v>
          </cell>
          <cell r="BN1451">
            <v>0</v>
          </cell>
          <cell r="BO1451">
            <v>0</v>
          </cell>
          <cell r="BP1451">
            <v>0</v>
          </cell>
          <cell r="BQ1451">
            <v>0</v>
          </cell>
          <cell r="BR1451">
            <v>0</v>
          </cell>
          <cell r="BS1451">
            <v>0</v>
          </cell>
          <cell r="BT1451">
            <v>0</v>
          </cell>
          <cell r="BU1451">
            <v>0</v>
          </cell>
          <cell r="BV1451">
            <v>0</v>
          </cell>
          <cell r="BW1451">
            <v>0</v>
          </cell>
          <cell r="CB1451">
            <v>0</v>
          </cell>
          <cell r="CC1451">
            <v>0</v>
          </cell>
          <cell r="CD1451">
            <v>0</v>
          </cell>
          <cell r="CE1451">
            <v>0</v>
          </cell>
          <cell r="CF1451">
            <v>0</v>
          </cell>
          <cell r="CG1451">
            <v>0</v>
          </cell>
          <cell r="CH1451">
            <v>0</v>
          </cell>
          <cell r="CI1451">
            <v>0</v>
          </cell>
          <cell r="CK1451">
            <v>0</v>
          </cell>
          <cell r="CL1451">
            <v>0</v>
          </cell>
          <cell r="CM1451">
            <v>0</v>
          </cell>
          <cell r="CO1451" t="str">
            <v>OLD</v>
          </cell>
        </row>
        <row r="1452">
          <cell r="D1452" t="str">
            <v>Z1X</v>
          </cell>
          <cell r="E1452" t="str">
            <v>DC</v>
          </cell>
          <cell r="F1452" t="str">
            <v>DC2</v>
          </cell>
          <cell r="G1452" t="str">
            <v>Rushita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C1452">
            <v>0</v>
          </cell>
          <cell r="BD1452">
            <v>0</v>
          </cell>
          <cell r="BE1452">
            <v>0</v>
          </cell>
          <cell r="BF1452">
            <v>0</v>
          </cell>
          <cell r="BG1452">
            <v>0</v>
          </cell>
          <cell r="BH1452">
            <v>0</v>
          </cell>
          <cell r="BI1452">
            <v>0</v>
          </cell>
          <cell r="BJ1452">
            <v>0</v>
          </cell>
          <cell r="BK1452">
            <v>0</v>
          </cell>
          <cell r="BL1452">
            <v>0</v>
          </cell>
          <cell r="BM1452">
            <v>0</v>
          </cell>
          <cell r="BN1452">
            <v>0</v>
          </cell>
          <cell r="BO1452">
            <v>0</v>
          </cell>
          <cell r="BP1452">
            <v>0</v>
          </cell>
          <cell r="BQ1452">
            <v>0</v>
          </cell>
          <cell r="BR1452">
            <v>0</v>
          </cell>
          <cell r="BS1452">
            <v>0</v>
          </cell>
          <cell r="BT1452">
            <v>0</v>
          </cell>
          <cell r="BU1452">
            <v>0</v>
          </cell>
          <cell r="BV1452">
            <v>0</v>
          </cell>
          <cell r="BW1452">
            <v>0</v>
          </cell>
          <cell r="CB1452">
            <v>0</v>
          </cell>
          <cell r="CC1452">
            <v>0</v>
          </cell>
          <cell r="CD1452">
            <v>0</v>
          </cell>
          <cell r="CE1452">
            <v>0</v>
          </cell>
          <cell r="CF1452">
            <v>0</v>
          </cell>
          <cell r="CG1452">
            <v>0</v>
          </cell>
          <cell r="CH1452">
            <v>0</v>
          </cell>
          <cell r="CI1452">
            <v>0</v>
          </cell>
          <cell r="CK1452">
            <v>0</v>
          </cell>
          <cell r="CL1452">
            <v>0</v>
          </cell>
          <cell r="CM1452">
            <v>0</v>
          </cell>
          <cell r="CO1452" t="str">
            <v>OLD</v>
          </cell>
        </row>
        <row r="1453">
          <cell r="D1453" t="str">
            <v>FAB-05</v>
          </cell>
          <cell r="E1453" t="str">
            <v>DC</v>
          </cell>
          <cell r="F1453" t="str">
            <v>DC2</v>
          </cell>
          <cell r="G1453" t="str">
            <v>Rushita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C1453">
            <v>0</v>
          </cell>
          <cell r="BD1453">
            <v>0</v>
          </cell>
          <cell r="BE1453">
            <v>0</v>
          </cell>
          <cell r="BF1453">
            <v>0</v>
          </cell>
          <cell r="BG1453">
            <v>0</v>
          </cell>
          <cell r="BH1453">
            <v>0</v>
          </cell>
          <cell r="BI1453">
            <v>0</v>
          </cell>
          <cell r="BJ1453">
            <v>0</v>
          </cell>
          <cell r="BK1453">
            <v>0</v>
          </cell>
          <cell r="BL1453">
            <v>0</v>
          </cell>
          <cell r="BM1453">
            <v>0</v>
          </cell>
          <cell r="BN1453">
            <v>0</v>
          </cell>
          <cell r="BO1453">
            <v>0</v>
          </cell>
          <cell r="BP1453">
            <v>0</v>
          </cell>
          <cell r="BQ1453">
            <v>0</v>
          </cell>
          <cell r="BR1453">
            <v>0</v>
          </cell>
          <cell r="BS1453">
            <v>0</v>
          </cell>
          <cell r="BT1453">
            <v>0</v>
          </cell>
          <cell r="BU1453">
            <v>0</v>
          </cell>
          <cell r="BV1453">
            <v>0</v>
          </cell>
          <cell r="BW1453">
            <v>0</v>
          </cell>
          <cell r="CB1453">
            <v>0</v>
          </cell>
          <cell r="CC1453">
            <v>0</v>
          </cell>
          <cell r="CD1453">
            <v>0</v>
          </cell>
          <cell r="CE1453">
            <v>0</v>
          </cell>
          <cell r="CF1453">
            <v>0</v>
          </cell>
          <cell r="CG1453">
            <v>0</v>
          </cell>
          <cell r="CH1453">
            <v>0</v>
          </cell>
          <cell r="CI1453">
            <v>0</v>
          </cell>
          <cell r="CK1453">
            <v>0</v>
          </cell>
          <cell r="CL1453">
            <v>0</v>
          </cell>
          <cell r="CM1453">
            <v>0</v>
          </cell>
          <cell r="CO1453" t="str">
            <v>OLD</v>
          </cell>
        </row>
        <row r="1454">
          <cell r="D1454" t="str">
            <v>FAB-09</v>
          </cell>
          <cell r="E1454" t="str">
            <v>DC</v>
          </cell>
          <cell r="F1454" t="str">
            <v>DC2</v>
          </cell>
          <cell r="G1454" t="str">
            <v>Rushita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C1454">
            <v>0</v>
          </cell>
          <cell r="BD1454">
            <v>0</v>
          </cell>
          <cell r="BE1454">
            <v>0</v>
          </cell>
          <cell r="BF1454">
            <v>0</v>
          </cell>
          <cell r="BG1454">
            <v>0</v>
          </cell>
          <cell r="BH1454">
            <v>0</v>
          </cell>
          <cell r="BI1454">
            <v>0</v>
          </cell>
          <cell r="BJ1454">
            <v>0</v>
          </cell>
          <cell r="BK1454">
            <v>0</v>
          </cell>
          <cell r="BL1454">
            <v>0</v>
          </cell>
          <cell r="BM1454">
            <v>0</v>
          </cell>
          <cell r="BN1454">
            <v>0</v>
          </cell>
          <cell r="BO1454">
            <v>0</v>
          </cell>
          <cell r="BP1454">
            <v>0</v>
          </cell>
          <cell r="BQ1454">
            <v>0</v>
          </cell>
          <cell r="BR1454">
            <v>0</v>
          </cell>
          <cell r="BS1454">
            <v>0</v>
          </cell>
          <cell r="BT1454">
            <v>0</v>
          </cell>
          <cell r="BU1454">
            <v>0</v>
          </cell>
          <cell r="BV1454">
            <v>0</v>
          </cell>
          <cell r="BW1454">
            <v>0</v>
          </cell>
          <cell r="CB1454">
            <v>0</v>
          </cell>
          <cell r="CC1454">
            <v>0</v>
          </cell>
          <cell r="CD1454">
            <v>0</v>
          </cell>
          <cell r="CE1454">
            <v>0</v>
          </cell>
          <cell r="CF1454">
            <v>0</v>
          </cell>
          <cell r="CG1454">
            <v>0</v>
          </cell>
          <cell r="CH1454">
            <v>0</v>
          </cell>
          <cell r="CI1454">
            <v>0</v>
          </cell>
          <cell r="CK1454">
            <v>0</v>
          </cell>
          <cell r="CL1454">
            <v>0</v>
          </cell>
          <cell r="CM1454">
            <v>0</v>
          </cell>
          <cell r="CO1454" t="str">
            <v>OLD</v>
          </cell>
        </row>
        <row r="1455">
          <cell r="D1455" t="str">
            <v>FAB-13</v>
          </cell>
          <cell r="E1455" t="str">
            <v>DC</v>
          </cell>
          <cell r="F1455" t="str">
            <v>DC2</v>
          </cell>
          <cell r="G1455" t="str">
            <v>Rushita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C1455">
            <v>0</v>
          </cell>
          <cell r="BD1455">
            <v>0</v>
          </cell>
          <cell r="BE1455">
            <v>0</v>
          </cell>
          <cell r="BF1455">
            <v>0</v>
          </cell>
          <cell r="BG1455">
            <v>0</v>
          </cell>
          <cell r="BH1455">
            <v>0</v>
          </cell>
          <cell r="BI1455">
            <v>0</v>
          </cell>
          <cell r="BJ1455">
            <v>0</v>
          </cell>
          <cell r="BK1455">
            <v>0</v>
          </cell>
          <cell r="BL1455">
            <v>0</v>
          </cell>
          <cell r="BM1455">
            <v>0</v>
          </cell>
          <cell r="BN1455">
            <v>0</v>
          </cell>
          <cell r="BO1455">
            <v>0</v>
          </cell>
          <cell r="BP1455">
            <v>0</v>
          </cell>
          <cell r="BQ1455">
            <v>0</v>
          </cell>
          <cell r="BR1455">
            <v>0</v>
          </cell>
          <cell r="BS1455">
            <v>0</v>
          </cell>
          <cell r="BT1455">
            <v>0</v>
          </cell>
          <cell r="BU1455">
            <v>0</v>
          </cell>
          <cell r="BV1455">
            <v>0</v>
          </cell>
          <cell r="BW1455">
            <v>0</v>
          </cell>
          <cell r="CB1455">
            <v>0</v>
          </cell>
          <cell r="CC1455">
            <v>0</v>
          </cell>
          <cell r="CD1455">
            <v>0</v>
          </cell>
          <cell r="CE1455">
            <v>0</v>
          </cell>
          <cell r="CF1455">
            <v>0</v>
          </cell>
          <cell r="CG1455">
            <v>0</v>
          </cell>
          <cell r="CH1455">
            <v>0</v>
          </cell>
          <cell r="CI1455">
            <v>0</v>
          </cell>
          <cell r="CK1455">
            <v>0</v>
          </cell>
          <cell r="CL1455">
            <v>0</v>
          </cell>
          <cell r="CM1455">
            <v>0</v>
          </cell>
          <cell r="CO1455" t="str">
            <v>OLD</v>
          </cell>
        </row>
        <row r="1456">
          <cell r="D1456" t="str">
            <v>PR-26</v>
          </cell>
          <cell r="E1456" t="str">
            <v>DC</v>
          </cell>
          <cell r="F1456" t="str">
            <v>DC2</v>
          </cell>
          <cell r="G1456" t="str">
            <v>Rushita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>
            <v>0</v>
          </cell>
          <cell r="BB1456">
            <v>0</v>
          </cell>
          <cell r="BC1456">
            <v>0</v>
          </cell>
          <cell r="BD1456">
            <v>0</v>
          </cell>
          <cell r="BE1456">
            <v>0</v>
          </cell>
          <cell r="BF1456">
            <v>0</v>
          </cell>
          <cell r="BG1456">
            <v>0</v>
          </cell>
          <cell r="BH1456">
            <v>0</v>
          </cell>
          <cell r="BI1456">
            <v>0</v>
          </cell>
          <cell r="BJ1456">
            <v>0</v>
          </cell>
          <cell r="BK1456">
            <v>0</v>
          </cell>
          <cell r="BL1456">
            <v>0</v>
          </cell>
          <cell r="BM1456">
            <v>0</v>
          </cell>
          <cell r="BN1456">
            <v>0</v>
          </cell>
          <cell r="BO1456">
            <v>0</v>
          </cell>
          <cell r="BP1456">
            <v>0</v>
          </cell>
          <cell r="BQ1456">
            <v>0</v>
          </cell>
          <cell r="BR1456">
            <v>0</v>
          </cell>
          <cell r="BS1456">
            <v>0</v>
          </cell>
          <cell r="BT1456">
            <v>0</v>
          </cell>
          <cell r="BU1456">
            <v>0</v>
          </cell>
          <cell r="BV1456">
            <v>0</v>
          </cell>
          <cell r="BW1456">
            <v>0</v>
          </cell>
          <cell r="CB1456">
            <v>0</v>
          </cell>
          <cell r="CC1456">
            <v>0</v>
          </cell>
          <cell r="CD1456">
            <v>0</v>
          </cell>
          <cell r="CE1456">
            <v>0</v>
          </cell>
          <cell r="CF1456">
            <v>0</v>
          </cell>
          <cell r="CG1456">
            <v>0</v>
          </cell>
          <cell r="CH1456">
            <v>0</v>
          </cell>
          <cell r="CI1456">
            <v>0</v>
          </cell>
          <cell r="CK1456">
            <v>0</v>
          </cell>
          <cell r="CL1456">
            <v>0</v>
          </cell>
          <cell r="CM1456">
            <v>0</v>
          </cell>
          <cell r="CO1456" t="str">
            <v>OLD</v>
          </cell>
        </row>
        <row r="1457">
          <cell r="D1457" t="str">
            <v>PF-06</v>
          </cell>
          <cell r="E1457" t="str">
            <v>DC</v>
          </cell>
          <cell r="F1457" t="str">
            <v>DC2</v>
          </cell>
          <cell r="G1457" t="str">
            <v>Rushita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>
            <v>0</v>
          </cell>
          <cell r="BB1457">
            <v>0</v>
          </cell>
          <cell r="BC1457">
            <v>0</v>
          </cell>
          <cell r="BD1457">
            <v>0</v>
          </cell>
          <cell r="BE1457">
            <v>0</v>
          </cell>
          <cell r="BF1457">
            <v>0</v>
          </cell>
          <cell r="BG1457">
            <v>0</v>
          </cell>
          <cell r="BH1457">
            <v>0</v>
          </cell>
          <cell r="BI1457">
            <v>0</v>
          </cell>
          <cell r="BJ1457">
            <v>0</v>
          </cell>
          <cell r="BK1457">
            <v>0</v>
          </cell>
          <cell r="BL1457">
            <v>0</v>
          </cell>
          <cell r="BM1457">
            <v>0</v>
          </cell>
          <cell r="BN1457">
            <v>0</v>
          </cell>
          <cell r="BO1457">
            <v>0</v>
          </cell>
          <cell r="BP1457">
            <v>0</v>
          </cell>
          <cell r="BQ1457">
            <v>0</v>
          </cell>
          <cell r="BR1457">
            <v>0</v>
          </cell>
          <cell r="BS1457">
            <v>0</v>
          </cell>
          <cell r="BT1457">
            <v>0</v>
          </cell>
          <cell r="BU1457">
            <v>0</v>
          </cell>
          <cell r="BV1457">
            <v>0</v>
          </cell>
          <cell r="BW1457">
            <v>0</v>
          </cell>
          <cell r="CB1457">
            <v>0</v>
          </cell>
          <cell r="CC1457">
            <v>0</v>
          </cell>
          <cell r="CD1457">
            <v>0</v>
          </cell>
          <cell r="CE1457">
            <v>0</v>
          </cell>
          <cell r="CF1457">
            <v>0</v>
          </cell>
          <cell r="CG1457">
            <v>0</v>
          </cell>
          <cell r="CH1457">
            <v>0</v>
          </cell>
          <cell r="CI1457">
            <v>0</v>
          </cell>
          <cell r="CK1457">
            <v>0</v>
          </cell>
          <cell r="CL1457">
            <v>0</v>
          </cell>
          <cell r="CM1457">
            <v>0</v>
          </cell>
          <cell r="CO1457" t="str">
            <v>OLD</v>
          </cell>
        </row>
        <row r="1458">
          <cell r="D1458" t="str">
            <v>FAB-47</v>
          </cell>
          <cell r="E1458" t="str">
            <v>DC</v>
          </cell>
          <cell r="F1458" t="str">
            <v>DC2</v>
          </cell>
          <cell r="G1458" t="str">
            <v>Rushita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>
            <v>0</v>
          </cell>
          <cell r="BB1458">
            <v>0</v>
          </cell>
          <cell r="BC1458">
            <v>0</v>
          </cell>
          <cell r="BD1458">
            <v>0</v>
          </cell>
          <cell r="BE1458">
            <v>0</v>
          </cell>
          <cell r="BF1458">
            <v>0</v>
          </cell>
          <cell r="BG1458">
            <v>0</v>
          </cell>
          <cell r="BH1458">
            <v>0</v>
          </cell>
          <cell r="BI1458">
            <v>0</v>
          </cell>
          <cell r="BJ1458">
            <v>0</v>
          </cell>
          <cell r="BK1458">
            <v>0</v>
          </cell>
          <cell r="BL1458">
            <v>0</v>
          </cell>
          <cell r="BM1458">
            <v>0</v>
          </cell>
          <cell r="BN1458">
            <v>0</v>
          </cell>
          <cell r="BO1458">
            <v>0</v>
          </cell>
          <cell r="BP1458">
            <v>0</v>
          </cell>
          <cell r="BQ1458">
            <v>0</v>
          </cell>
          <cell r="BR1458">
            <v>0</v>
          </cell>
          <cell r="BS1458">
            <v>0</v>
          </cell>
          <cell r="BT1458">
            <v>0</v>
          </cell>
          <cell r="BU1458">
            <v>0</v>
          </cell>
          <cell r="BV1458">
            <v>0</v>
          </cell>
          <cell r="BW1458">
            <v>0</v>
          </cell>
          <cell r="CB1458">
            <v>0</v>
          </cell>
          <cell r="CC1458">
            <v>0</v>
          </cell>
          <cell r="CD1458">
            <v>0</v>
          </cell>
          <cell r="CE1458">
            <v>0</v>
          </cell>
          <cell r="CF1458">
            <v>0</v>
          </cell>
          <cell r="CG1458">
            <v>0</v>
          </cell>
          <cell r="CH1458">
            <v>0</v>
          </cell>
          <cell r="CI1458">
            <v>0</v>
          </cell>
          <cell r="CK1458">
            <v>0</v>
          </cell>
          <cell r="CL1458">
            <v>0</v>
          </cell>
          <cell r="CM1458">
            <v>0</v>
          </cell>
          <cell r="CO1458" t="str">
            <v>OLD</v>
          </cell>
        </row>
        <row r="1459">
          <cell r="D1459" t="str">
            <v>PKG-01</v>
          </cell>
          <cell r="E1459" t="str">
            <v>DC</v>
          </cell>
          <cell r="F1459" t="str">
            <v>DC2</v>
          </cell>
          <cell r="G1459" t="str">
            <v>Rushita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>
            <v>0</v>
          </cell>
          <cell r="BB1459">
            <v>0</v>
          </cell>
          <cell r="BC1459">
            <v>0</v>
          </cell>
          <cell r="BD1459">
            <v>0</v>
          </cell>
          <cell r="BE1459">
            <v>0</v>
          </cell>
          <cell r="BF1459">
            <v>0</v>
          </cell>
          <cell r="BG1459">
            <v>0</v>
          </cell>
          <cell r="BH1459">
            <v>0</v>
          </cell>
          <cell r="BI1459">
            <v>0</v>
          </cell>
          <cell r="BJ1459">
            <v>0</v>
          </cell>
          <cell r="BK1459">
            <v>0</v>
          </cell>
          <cell r="BL1459">
            <v>0</v>
          </cell>
          <cell r="BM1459">
            <v>0</v>
          </cell>
          <cell r="BN1459">
            <v>0</v>
          </cell>
          <cell r="BO1459">
            <v>0</v>
          </cell>
          <cell r="BP1459">
            <v>0</v>
          </cell>
          <cell r="BQ1459">
            <v>0</v>
          </cell>
          <cell r="BR1459">
            <v>0</v>
          </cell>
          <cell r="BS1459">
            <v>0</v>
          </cell>
          <cell r="BT1459">
            <v>0</v>
          </cell>
          <cell r="BU1459">
            <v>0</v>
          </cell>
          <cell r="BV1459">
            <v>0</v>
          </cell>
          <cell r="BW1459">
            <v>0</v>
          </cell>
          <cell r="CB1459">
            <v>0</v>
          </cell>
          <cell r="CC1459">
            <v>0</v>
          </cell>
          <cell r="CD1459">
            <v>0</v>
          </cell>
          <cell r="CE1459">
            <v>0</v>
          </cell>
          <cell r="CF1459">
            <v>0</v>
          </cell>
          <cell r="CG1459">
            <v>0</v>
          </cell>
          <cell r="CH1459">
            <v>0</v>
          </cell>
          <cell r="CI1459">
            <v>0</v>
          </cell>
          <cell r="CK1459">
            <v>0</v>
          </cell>
          <cell r="CL1459">
            <v>0</v>
          </cell>
          <cell r="CM1459">
            <v>0</v>
          </cell>
          <cell r="CO1459" t="str">
            <v>OLD</v>
          </cell>
        </row>
        <row r="1460">
          <cell r="D1460" t="str">
            <v>GT-13</v>
          </cell>
          <cell r="E1460" t="str">
            <v>DC</v>
          </cell>
          <cell r="F1460" t="str">
            <v>DC2</v>
          </cell>
          <cell r="G1460" t="str">
            <v>Rushita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>
            <v>0</v>
          </cell>
          <cell r="BB1460">
            <v>0</v>
          </cell>
          <cell r="BC1460">
            <v>0</v>
          </cell>
          <cell r="BD1460">
            <v>0</v>
          </cell>
          <cell r="BE1460">
            <v>0</v>
          </cell>
          <cell r="BF1460">
            <v>0</v>
          </cell>
          <cell r="BG1460">
            <v>0</v>
          </cell>
          <cell r="BH1460">
            <v>0</v>
          </cell>
          <cell r="BI1460">
            <v>0</v>
          </cell>
          <cell r="BJ1460">
            <v>0</v>
          </cell>
          <cell r="BK1460">
            <v>0</v>
          </cell>
          <cell r="BL1460">
            <v>0</v>
          </cell>
          <cell r="BM1460">
            <v>0</v>
          </cell>
          <cell r="BN1460">
            <v>0</v>
          </cell>
          <cell r="BO1460">
            <v>0</v>
          </cell>
          <cell r="BP1460">
            <v>0</v>
          </cell>
          <cell r="BQ1460">
            <v>0</v>
          </cell>
          <cell r="BR1460">
            <v>0</v>
          </cell>
          <cell r="BS1460">
            <v>0</v>
          </cell>
          <cell r="BT1460">
            <v>0</v>
          </cell>
          <cell r="BU1460">
            <v>0</v>
          </cell>
          <cell r="BV1460">
            <v>0</v>
          </cell>
          <cell r="BW1460">
            <v>0</v>
          </cell>
          <cell r="CB1460">
            <v>0</v>
          </cell>
          <cell r="CC1460">
            <v>0</v>
          </cell>
          <cell r="CD1460">
            <v>0</v>
          </cell>
          <cell r="CE1460">
            <v>0</v>
          </cell>
          <cell r="CF1460">
            <v>0</v>
          </cell>
          <cell r="CG1460">
            <v>0</v>
          </cell>
          <cell r="CH1460">
            <v>0</v>
          </cell>
          <cell r="CI1460">
            <v>0</v>
          </cell>
          <cell r="CK1460">
            <v>0</v>
          </cell>
          <cell r="CL1460">
            <v>0</v>
          </cell>
          <cell r="CM1460">
            <v>0</v>
          </cell>
          <cell r="CO1460" t="str">
            <v>OLD</v>
          </cell>
        </row>
        <row r="1461">
          <cell r="D1461" t="str">
            <v>GT-25</v>
          </cell>
          <cell r="E1461" t="str">
            <v>DC</v>
          </cell>
          <cell r="F1461" t="str">
            <v>DC2</v>
          </cell>
          <cell r="G1461" t="str">
            <v>Rushita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>
            <v>0</v>
          </cell>
          <cell r="BB1461">
            <v>0</v>
          </cell>
          <cell r="BC1461">
            <v>0</v>
          </cell>
          <cell r="BD1461">
            <v>0</v>
          </cell>
          <cell r="BE1461">
            <v>0</v>
          </cell>
          <cell r="BF1461">
            <v>0</v>
          </cell>
          <cell r="BG1461">
            <v>0</v>
          </cell>
          <cell r="BH1461">
            <v>0</v>
          </cell>
          <cell r="BI1461">
            <v>0</v>
          </cell>
          <cell r="BJ1461">
            <v>0</v>
          </cell>
          <cell r="BK1461">
            <v>0</v>
          </cell>
          <cell r="BL1461">
            <v>0</v>
          </cell>
          <cell r="BM1461">
            <v>0</v>
          </cell>
          <cell r="BN1461">
            <v>0</v>
          </cell>
          <cell r="BO1461">
            <v>0</v>
          </cell>
          <cell r="BP1461">
            <v>0</v>
          </cell>
          <cell r="BQ1461">
            <v>0</v>
          </cell>
          <cell r="BR1461">
            <v>0</v>
          </cell>
          <cell r="BS1461">
            <v>0</v>
          </cell>
          <cell r="BT1461">
            <v>0</v>
          </cell>
          <cell r="BU1461">
            <v>0</v>
          </cell>
          <cell r="BV1461">
            <v>0</v>
          </cell>
          <cell r="BW1461">
            <v>0</v>
          </cell>
          <cell r="CB1461">
            <v>0</v>
          </cell>
          <cell r="CC1461">
            <v>0</v>
          </cell>
          <cell r="CD1461">
            <v>0</v>
          </cell>
          <cell r="CE1461">
            <v>0</v>
          </cell>
          <cell r="CF1461">
            <v>0</v>
          </cell>
          <cell r="CG1461">
            <v>0</v>
          </cell>
          <cell r="CH1461">
            <v>0</v>
          </cell>
          <cell r="CI1461">
            <v>0</v>
          </cell>
          <cell r="CK1461">
            <v>0</v>
          </cell>
          <cell r="CL1461">
            <v>0</v>
          </cell>
          <cell r="CM1461">
            <v>0</v>
          </cell>
          <cell r="CO1461" t="str">
            <v>OLD</v>
          </cell>
        </row>
        <row r="1462">
          <cell r="D1462" t="str">
            <v>GEN-HH01</v>
          </cell>
          <cell r="E1462" t="str">
            <v>DC</v>
          </cell>
          <cell r="F1462" t="str">
            <v>DC2</v>
          </cell>
          <cell r="G1462" t="str">
            <v>Rushita</v>
          </cell>
          <cell r="H1462" t="str">
            <v>TOP 150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>
            <v>0</v>
          </cell>
          <cell r="BB1462">
            <v>0</v>
          </cell>
          <cell r="BC1462">
            <v>0</v>
          </cell>
          <cell r="BD1462">
            <v>0</v>
          </cell>
          <cell r="BE1462">
            <v>0</v>
          </cell>
          <cell r="BF1462">
            <v>0</v>
          </cell>
          <cell r="BG1462">
            <v>0</v>
          </cell>
          <cell r="BH1462">
            <v>0</v>
          </cell>
          <cell r="BI1462">
            <v>0</v>
          </cell>
          <cell r="BJ1462">
            <v>0</v>
          </cell>
          <cell r="BK1462">
            <v>0</v>
          </cell>
          <cell r="BL1462">
            <v>0</v>
          </cell>
          <cell r="BM1462">
            <v>0</v>
          </cell>
          <cell r="BN1462">
            <v>0</v>
          </cell>
          <cell r="BO1462">
            <v>0</v>
          </cell>
          <cell r="BP1462">
            <v>0</v>
          </cell>
          <cell r="BQ1462">
            <v>0</v>
          </cell>
          <cell r="BR1462">
            <v>0</v>
          </cell>
          <cell r="BS1462">
            <v>0</v>
          </cell>
          <cell r="BT1462">
            <v>0</v>
          </cell>
          <cell r="BU1462">
            <v>0</v>
          </cell>
          <cell r="BV1462">
            <v>0</v>
          </cell>
          <cell r="BW1462">
            <v>0</v>
          </cell>
          <cell r="CB1462">
            <v>0</v>
          </cell>
          <cell r="CC1462">
            <v>0</v>
          </cell>
          <cell r="CD1462">
            <v>0</v>
          </cell>
          <cell r="CE1462">
            <v>0</v>
          </cell>
          <cell r="CF1462">
            <v>0</v>
          </cell>
          <cell r="CG1462">
            <v>0</v>
          </cell>
          <cell r="CH1462">
            <v>0</v>
          </cell>
          <cell r="CI1462">
            <v>0</v>
          </cell>
          <cell r="CK1462">
            <v>0</v>
          </cell>
          <cell r="CL1462">
            <v>0</v>
          </cell>
          <cell r="CM1462">
            <v>0</v>
          </cell>
          <cell r="CO1462" t="str">
            <v>OLD</v>
          </cell>
        </row>
        <row r="1463">
          <cell r="D1463" t="str">
            <v>FAB-56</v>
          </cell>
          <cell r="E1463" t="str">
            <v>DC</v>
          </cell>
          <cell r="F1463" t="str">
            <v>DC2</v>
          </cell>
          <cell r="G1463" t="str">
            <v>Rushita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>
            <v>0</v>
          </cell>
          <cell r="BB1463">
            <v>0</v>
          </cell>
          <cell r="BC1463">
            <v>0</v>
          </cell>
          <cell r="BD1463">
            <v>0</v>
          </cell>
          <cell r="BE1463">
            <v>0</v>
          </cell>
          <cell r="BF1463">
            <v>0</v>
          </cell>
          <cell r="BG1463">
            <v>0</v>
          </cell>
          <cell r="BH1463">
            <v>0</v>
          </cell>
          <cell r="BI1463">
            <v>0</v>
          </cell>
          <cell r="BJ1463">
            <v>0</v>
          </cell>
          <cell r="BK1463">
            <v>0</v>
          </cell>
          <cell r="BL1463">
            <v>0</v>
          </cell>
          <cell r="BM1463">
            <v>0</v>
          </cell>
          <cell r="BN1463">
            <v>0</v>
          </cell>
          <cell r="BO1463">
            <v>0</v>
          </cell>
          <cell r="BP1463">
            <v>0</v>
          </cell>
          <cell r="BQ1463">
            <v>0</v>
          </cell>
          <cell r="BR1463">
            <v>0</v>
          </cell>
          <cell r="BS1463">
            <v>0</v>
          </cell>
          <cell r="BT1463">
            <v>0</v>
          </cell>
          <cell r="BU1463">
            <v>0</v>
          </cell>
          <cell r="BV1463">
            <v>0</v>
          </cell>
          <cell r="BW1463">
            <v>0</v>
          </cell>
          <cell r="CB1463">
            <v>0</v>
          </cell>
          <cell r="CC1463">
            <v>0</v>
          </cell>
          <cell r="CD1463">
            <v>0</v>
          </cell>
          <cell r="CE1463">
            <v>0</v>
          </cell>
          <cell r="CF1463">
            <v>0</v>
          </cell>
          <cell r="CG1463">
            <v>0</v>
          </cell>
          <cell r="CH1463">
            <v>0</v>
          </cell>
          <cell r="CI1463">
            <v>0</v>
          </cell>
          <cell r="CK1463">
            <v>0</v>
          </cell>
          <cell r="CL1463">
            <v>0</v>
          </cell>
          <cell r="CM1463">
            <v>0</v>
          </cell>
          <cell r="CO1463" t="str">
            <v>OLD</v>
          </cell>
        </row>
        <row r="1464">
          <cell r="D1464" t="str">
            <v>FAB-57</v>
          </cell>
          <cell r="E1464" t="str">
            <v>DC</v>
          </cell>
          <cell r="F1464" t="str">
            <v>DC2</v>
          </cell>
          <cell r="G1464" t="str">
            <v>Rushita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>
            <v>0</v>
          </cell>
          <cell r="BB1464">
            <v>0</v>
          </cell>
          <cell r="BC1464">
            <v>0</v>
          </cell>
          <cell r="BD1464">
            <v>0</v>
          </cell>
          <cell r="BE1464">
            <v>0</v>
          </cell>
          <cell r="BF1464">
            <v>0</v>
          </cell>
          <cell r="BG1464">
            <v>0</v>
          </cell>
          <cell r="BH1464">
            <v>0</v>
          </cell>
          <cell r="BI1464">
            <v>0</v>
          </cell>
          <cell r="BJ1464">
            <v>0</v>
          </cell>
          <cell r="BK1464">
            <v>0</v>
          </cell>
          <cell r="BL1464">
            <v>0</v>
          </cell>
          <cell r="BM1464">
            <v>0</v>
          </cell>
          <cell r="BN1464">
            <v>0</v>
          </cell>
          <cell r="BO1464">
            <v>0</v>
          </cell>
          <cell r="BP1464">
            <v>0</v>
          </cell>
          <cell r="BQ1464">
            <v>0</v>
          </cell>
          <cell r="BR1464">
            <v>0</v>
          </cell>
          <cell r="BS1464">
            <v>0</v>
          </cell>
          <cell r="BT1464">
            <v>0</v>
          </cell>
          <cell r="BU1464">
            <v>0</v>
          </cell>
          <cell r="BV1464">
            <v>0</v>
          </cell>
          <cell r="BW1464">
            <v>0</v>
          </cell>
          <cell r="CB1464">
            <v>0</v>
          </cell>
          <cell r="CC1464">
            <v>0</v>
          </cell>
          <cell r="CD1464">
            <v>0</v>
          </cell>
          <cell r="CE1464">
            <v>0</v>
          </cell>
          <cell r="CF1464">
            <v>0</v>
          </cell>
          <cell r="CG1464">
            <v>0</v>
          </cell>
          <cell r="CH1464">
            <v>0</v>
          </cell>
          <cell r="CI1464">
            <v>0</v>
          </cell>
          <cell r="CK1464">
            <v>0</v>
          </cell>
          <cell r="CL1464">
            <v>0</v>
          </cell>
          <cell r="CM1464">
            <v>0</v>
          </cell>
          <cell r="CO1464" t="str">
            <v>OLD</v>
          </cell>
        </row>
        <row r="1465">
          <cell r="D1465" t="str">
            <v>FAB-65</v>
          </cell>
          <cell r="E1465" t="str">
            <v>DC</v>
          </cell>
          <cell r="F1465" t="str">
            <v>DC2</v>
          </cell>
          <cell r="G1465" t="str">
            <v>Rushita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>
            <v>0</v>
          </cell>
          <cell r="BB1465">
            <v>0</v>
          </cell>
          <cell r="BC1465">
            <v>0</v>
          </cell>
          <cell r="BD1465">
            <v>0</v>
          </cell>
          <cell r="BE1465">
            <v>0</v>
          </cell>
          <cell r="BF1465">
            <v>0</v>
          </cell>
          <cell r="BG1465">
            <v>0</v>
          </cell>
          <cell r="BH1465">
            <v>0</v>
          </cell>
          <cell r="BI1465">
            <v>0</v>
          </cell>
          <cell r="BJ1465">
            <v>0</v>
          </cell>
          <cell r="BK1465">
            <v>0</v>
          </cell>
          <cell r="BL1465">
            <v>0</v>
          </cell>
          <cell r="BM1465">
            <v>0</v>
          </cell>
          <cell r="BN1465">
            <v>0</v>
          </cell>
          <cell r="BO1465">
            <v>0</v>
          </cell>
          <cell r="BP1465">
            <v>0</v>
          </cell>
          <cell r="BQ1465">
            <v>0</v>
          </cell>
          <cell r="BR1465">
            <v>0</v>
          </cell>
          <cell r="BS1465">
            <v>0</v>
          </cell>
          <cell r="BT1465">
            <v>0</v>
          </cell>
          <cell r="BU1465">
            <v>0</v>
          </cell>
          <cell r="BV1465">
            <v>0</v>
          </cell>
          <cell r="BW1465">
            <v>0</v>
          </cell>
          <cell r="CB1465">
            <v>0</v>
          </cell>
          <cell r="CC1465">
            <v>0</v>
          </cell>
          <cell r="CD1465">
            <v>0</v>
          </cell>
          <cell r="CE1465">
            <v>0</v>
          </cell>
          <cell r="CF1465">
            <v>0</v>
          </cell>
          <cell r="CG1465">
            <v>0</v>
          </cell>
          <cell r="CH1465">
            <v>0</v>
          </cell>
          <cell r="CI1465">
            <v>0</v>
          </cell>
          <cell r="CK1465">
            <v>0</v>
          </cell>
          <cell r="CL1465">
            <v>0</v>
          </cell>
          <cell r="CM1465">
            <v>0</v>
          </cell>
          <cell r="CO1465" t="str">
            <v>OLD</v>
          </cell>
        </row>
        <row r="1466">
          <cell r="D1466" t="str">
            <v>FAB-68</v>
          </cell>
          <cell r="E1466" t="str">
            <v>DC</v>
          </cell>
          <cell r="F1466" t="str">
            <v>DC2</v>
          </cell>
          <cell r="G1466" t="str">
            <v>Rushita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>
            <v>0</v>
          </cell>
          <cell r="BB1466">
            <v>0</v>
          </cell>
          <cell r="BC1466">
            <v>0</v>
          </cell>
          <cell r="BD1466">
            <v>0</v>
          </cell>
          <cell r="BE1466">
            <v>0</v>
          </cell>
          <cell r="BF1466">
            <v>0</v>
          </cell>
          <cell r="BG1466">
            <v>0</v>
          </cell>
          <cell r="BH1466">
            <v>0</v>
          </cell>
          <cell r="BI1466">
            <v>0</v>
          </cell>
          <cell r="BJ1466">
            <v>0</v>
          </cell>
          <cell r="BK1466">
            <v>0</v>
          </cell>
          <cell r="BL1466">
            <v>0</v>
          </cell>
          <cell r="BM1466">
            <v>0</v>
          </cell>
          <cell r="BN1466">
            <v>0</v>
          </cell>
          <cell r="BO1466">
            <v>0</v>
          </cell>
          <cell r="BP1466">
            <v>0</v>
          </cell>
          <cell r="BQ1466">
            <v>0</v>
          </cell>
          <cell r="BR1466">
            <v>0</v>
          </cell>
          <cell r="BS1466">
            <v>0</v>
          </cell>
          <cell r="BT1466">
            <v>0</v>
          </cell>
          <cell r="BU1466">
            <v>0</v>
          </cell>
          <cell r="BV1466">
            <v>0</v>
          </cell>
          <cell r="BW1466">
            <v>0</v>
          </cell>
          <cell r="CB1466">
            <v>0</v>
          </cell>
          <cell r="CC1466">
            <v>0</v>
          </cell>
          <cell r="CD1466">
            <v>0</v>
          </cell>
          <cell r="CE1466">
            <v>0</v>
          </cell>
          <cell r="CF1466">
            <v>0</v>
          </cell>
          <cell r="CG1466">
            <v>0</v>
          </cell>
          <cell r="CH1466">
            <v>0</v>
          </cell>
          <cell r="CI1466">
            <v>0</v>
          </cell>
          <cell r="CK1466">
            <v>0</v>
          </cell>
          <cell r="CL1466">
            <v>0</v>
          </cell>
          <cell r="CM1466">
            <v>0</v>
          </cell>
          <cell r="CO1466" t="str">
            <v>OLD</v>
          </cell>
        </row>
        <row r="1467">
          <cell r="D1467" t="str">
            <v>FAB-71</v>
          </cell>
          <cell r="E1467" t="str">
            <v>DC</v>
          </cell>
          <cell r="F1467" t="str">
            <v>DC2</v>
          </cell>
          <cell r="G1467" t="str">
            <v>Rushita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>
            <v>0</v>
          </cell>
          <cell r="BB1467">
            <v>0</v>
          </cell>
          <cell r="BC1467">
            <v>0</v>
          </cell>
          <cell r="BD1467">
            <v>0</v>
          </cell>
          <cell r="BE1467">
            <v>0</v>
          </cell>
          <cell r="BF1467">
            <v>0</v>
          </cell>
          <cell r="BG1467">
            <v>0</v>
          </cell>
          <cell r="BH1467">
            <v>0</v>
          </cell>
          <cell r="BI1467">
            <v>0</v>
          </cell>
          <cell r="BJ1467">
            <v>0</v>
          </cell>
          <cell r="BK1467">
            <v>0</v>
          </cell>
          <cell r="BL1467">
            <v>0</v>
          </cell>
          <cell r="BM1467">
            <v>0</v>
          </cell>
          <cell r="BN1467">
            <v>0</v>
          </cell>
          <cell r="BO1467">
            <v>0</v>
          </cell>
          <cell r="BP1467">
            <v>0</v>
          </cell>
          <cell r="BQ1467">
            <v>0</v>
          </cell>
          <cell r="BR1467">
            <v>0</v>
          </cell>
          <cell r="BS1467">
            <v>0</v>
          </cell>
          <cell r="BT1467">
            <v>0</v>
          </cell>
          <cell r="BU1467">
            <v>0</v>
          </cell>
          <cell r="BV1467">
            <v>0</v>
          </cell>
          <cell r="BW1467">
            <v>0</v>
          </cell>
          <cell r="CB1467">
            <v>0</v>
          </cell>
          <cell r="CC1467">
            <v>0</v>
          </cell>
          <cell r="CD1467">
            <v>0</v>
          </cell>
          <cell r="CE1467">
            <v>0</v>
          </cell>
          <cell r="CF1467">
            <v>0</v>
          </cell>
          <cell r="CG1467">
            <v>0</v>
          </cell>
          <cell r="CH1467">
            <v>0</v>
          </cell>
          <cell r="CI1467">
            <v>0</v>
          </cell>
          <cell r="CK1467">
            <v>0</v>
          </cell>
          <cell r="CL1467">
            <v>0</v>
          </cell>
          <cell r="CM1467">
            <v>0</v>
          </cell>
          <cell r="CO1467" t="str">
            <v>OLD</v>
          </cell>
        </row>
        <row r="1468">
          <cell r="D1468" t="str">
            <v>B13</v>
          </cell>
          <cell r="E1468" t="str">
            <v>DC</v>
          </cell>
          <cell r="F1468" t="str">
            <v>DC2</v>
          </cell>
          <cell r="G1468" t="str">
            <v>Rushita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>
            <v>0</v>
          </cell>
          <cell r="BB1468">
            <v>0</v>
          </cell>
          <cell r="BC1468">
            <v>0</v>
          </cell>
          <cell r="BD1468">
            <v>0</v>
          </cell>
          <cell r="BE1468">
            <v>0</v>
          </cell>
          <cell r="BF1468">
            <v>0</v>
          </cell>
          <cell r="BG1468">
            <v>0</v>
          </cell>
          <cell r="BH1468">
            <v>0</v>
          </cell>
          <cell r="BI1468">
            <v>0</v>
          </cell>
          <cell r="BJ1468">
            <v>0</v>
          </cell>
          <cell r="BK1468">
            <v>0</v>
          </cell>
          <cell r="BL1468">
            <v>0</v>
          </cell>
          <cell r="BM1468">
            <v>0</v>
          </cell>
          <cell r="BN1468">
            <v>0</v>
          </cell>
          <cell r="BO1468">
            <v>0</v>
          </cell>
          <cell r="BP1468">
            <v>0</v>
          </cell>
          <cell r="BQ1468">
            <v>0</v>
          </cell>
          <cell r="BR1468">
            <v>0</v>
          </cell>
          <cell r="BS1468">
            <v>0</v>
          </cell>
          <cell r="BT1468">
            <v>0</v>
          </cell>
          <cell r="BU1468">
            <v>0</v>
          </cell>
          <cell r="BV1468">
            <v>0</v>
          </cell>
          <cell r="BW1468">
            <v>0</v>
          </cell>
          <cell r="CB1468">
            <v>0</v>
          </cell>
          <cell r="CC1468">
            <v>0</v>
          </cell>
          <cell r="CD1468">
            <v>0</v>
          </cell>
          <cell r="CE1468">
            <v>0</v>
          </cell>
          <cell r="CF1468">
            <v>0</v>
          </cell>
          <cell r="CG1468">
            <v>0</v>
          </cell>
          <cell r="CH1468">
            <v>0</v>
          </cell>
          <cell r="CI1468">
            <v>0</v>
          </cell>
          <cell r="CK1468">
            <v>0</v>
          </cell>
          <cell r="CL1468">
            <v>0</v>
          </cell>
          <cell r="CM1468">
            <v>0</v>
          </cell>
          <cell r="CO1468" t="str">
            <v>OLD</v>
          </cell>
        </row>
        <row r="1469">
          <cell r="D1469" t="str">
            <v>FAB-86</v>
          </cell>
          <cell r="E1469" t="str">
            <v>DC</v>
          </cell>
          <cell r="F1469" t="str">
            <v>DC2</v>
          </cell>
          <cell r="G1469" t="str">
            <v>Rushita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>
            <v>0</v>
          </cell>
          <cell r="BB1469">
            <v>0</v>
          </cell>
          <cell r="BC1469">
            <v>0</v>
          </cell>
          <cell r="BD1469">
            <v>0</v>
          </cell>
          <cell r="BE1469">
            <v>0</v>
          </cell>
          <cell r="BF1469">
            <v>0</v>
          </cell>
          <cell r="BG1469">
            <v>0</v>
          </cell>
          <cell r="BH1469">
            <v>0</v>
          </cell>
          <cell r="BI1469">
            <v>0</v>
          </cell>
          <cell r="BJ1469">
            <v>0</v>
          </cell>
          <cell r="BK1469">
            <v>0</v>
          </cell>
          <cell r="BL1469">
            <v>0</v>
          </cell>
          <cell r="BM1469">
            <v>0</v>
          </cell>
          <cell r="BN1469">
            <v>0</v>
          </cell>
          <cell r="BO1469">
            <v>0</v>
          </cell>
          <cell r="BP1469">
            <v>0</v>
          </cell>
          <cell r="BQ1469">
            <v>0</v>
          </cell>
          <cell r="BR1469">
            <v>0</v>
          </cell>
          <cell r="BS1469">
            <v>0</v>
          </cell>
          <cell r="BT1469">
            <v>0</v>
          </cell>
          <cell r="BU1469">
            <v>0</v>
          </cell>
          <cell r="BV1469">
            <v>0</v>
          </cell>
          <cell r="BW1469">
            <v>0</v>
          </cell>
          <cell r="CB1469">
            <v>0</v>
          </cell>
          <cell r="CC1469">
            <v>0</v>
          </cell>
          <cell r="CD1469">
            <v>0</v>
          </cell>
          <cell r="CE1469">
            <v>0</v>
          </cell>
          <cell r="CF1469">
            <v>0</v>
          </cell>
          <cell r="CG1469">
            <v>0</v>
          </cell>
          <cell r="CH1469">
            <v>0</v>
          </cell>
          <cell r="CI1469">
            <v>0</v>
          </cell>
          <cell r="CK1469">
            <v>0</v>
          </cell>
          <cell r="CL1469">
            <v>0</v>
          </cell>
          <cell r="CM1469">
            <v>0</v>
          </cell>
          <cell r="CO1469" t="str">
            <v>OLD</v>
          </cell>
        </row>
        <row r="1470">
          <cell r="D1470" t="str">
            <v>FAB-95</v>
          </cell>
          <cell r="E1470" t="str">
            <v>DC</v>
          </cell>
          <cell r="F1470" t="str">
            <v>DC2</v>
          </cell>
          <cell r="G1470" t="str">
            <v>Rushita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>
            <v>0</v>
          </cell>
          <cell r="BB1470">
            <v>0</v>
          </cell>
          <cell r="BC1470">
            <v>0</v>
          </cell>
          <cell r="BD1470">
            <v>0</v>
          </cell>
          <cell r="BE1470">
            <v>0</v>
          </cell>
          <cell r="BF1470">
            <v>0</v>
          </cell>
          <cell r="BG1470">
            <v>0</v>
          </cell>
          <cell r="BH1470">
            <v>0</v>
          </cell>
          <cell r="BI1470">
            <v>0</v>
          </cell>
          <cell r="BJ1470">
            <v>0</v>
          </cell>
          <cell r="BK1470">
            <v>0</v>
          </cell>
          <cell r="BL1470">
            <v>0</v>
          </cell>
          <cell r="BM1470">
            <v>0</v>
          </cell>
          <cell r="BN1470">
            <v>0</v>
          </cell>
          <cell r="BO1470">
            <v>0</v>
          </cell>
          <cell r="BP1470">
            <v>0</v>
          </cell>
          <cell r="BQ1470">
            <v>0</v>
          </cell>
          <cell r="BR1470">
            <v>0</v>
          </cell>
          <cell r="BS1470">
            <v>0</v>
          </cell>
          <cell r="BT1470">
            <v>0</v>
          </cell>
          <cell r="BU1470">
            <v>0</v>
          </cell>
          <cell r="BV1470">
            <v>0</v>
          </cell>
          <cell r="BW1470">
            <v>0</v>
          </cell>
          <cell r="CB1470">
            <v>0</v>
          </cell>
          <cell r="CC1470">
            <v>0</v>
          </cell>
          <cell r="CD1470">
            <v>0</v>
          </cell>
          <cell r="CE1470">
            <v>0</v>
          </cell>
          <cell r="CF1470">
            <v>0</v>
          </cell>
          <cell r="CG1470">
            <v>0</v>
          </cell>
          <cell r="CH1470">
            <v>0</v>
          </cell>
          <cell r="CI1470">
            <v>0</v>
          </cell>
          <cell r="CK1470">
            <v>0</v>
          </cell>
          <cell r="CL1470">
            <v>0</v>
          </cell>
          <cell r="CM1470">
            <v>0</v>
          </cell>
          <cell r="CO1470" t="str">
            <v>OLD</v>
          </cell>
        </row>
        <row r="1471">
          <cell r="D1471" t="str">
            <v>FAB-98</v>
          </cell>
          <cell r="E1471" t="str">
            <v>DC</v>
          </cell>
          <cell r="F1471" t="str">
            <v>DC2</v>
          </cell>
          <cell r="G1471" t="str">
            <v>Rushita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>
            <v>0</v>
          </cell>
          <cell r="BB1471">
            <v>0</v>
          </cell>
          <cell r="BC1471">
            <v>0</v>
          </cell>
          <cell r="BD1471">
            <v>0</v>
          </cell>
          <cell r="BE1471">
            <v>0</v>
          </cell>
          <cell r="BF1471">
            <v>0</v>
          </cell>
          <cell r="BG1471">
            <v>0</v>
          </cell>
          <cell r="BH1471">
            <v>0</v>
          </cell>
          <cell r="BI1471">
            <v>0</v>
          </cell>
          <cell r="BJ1471">
            <v>0</v>
          </cell>
          <cell r="BK1471">
            <v>0</v>
          </cell>
          <cell r="BL1471">
            <v>0</v>
          </cell>
          <cell r="BM1471">
            <v>0</v>
          </cell>
          <cell r="BN1471">
            <v>0</v>
          </cell>
          <cell r="BO1471">
            <v>0</v>
          </cell>
          <cell r="BP1471">
            <v>0</v>
          </cell>
          <cell r="BQ1471">
            <v>0</v>
          </cell>
          <cell r="BR1471">
            <v>0</v>
          </cell>
          <cell r="BS1471">
            <v>0</v>
          </cell>
          <cell r="BT1471">
            <v>0</v>
          </cell>
          <cell r="BU1471">
            <v>0</v>
          </cell>
          <cell r="BV1471">
            <v>0</v>
          </cell>
          <cell r="BW1471">
            <v>0</v>
          </cell>
          <cell r="CB1471">
            <v>0</v>
          </cell>
          <cell r="CC1471">
            <v>0</v>
          </cell>
          <cell r="CD1471">
            <v>0</v>
          </cell>
          <cell r="CE1471">
            <v>0</v>
          </cell>
          <cell r="CF1471">
            <v>0</v>
          </cell>
          <cell r="CG1471">
            <v>0</v>
          </cell>
          <cell r="CH1471">
            <v>0</v>
          </cell>
          <cell r="CI1471">
            <v>0</v>
          </cell>
          <cell r="CK1471">
            <v>0</v>
          </cell>
          <cell r="CL1471">
            <v>0</v>
          </cell>
          <cell r="CM1471">
            <v>0</v>
          </cell>
          <cell r="CO1471" t="str">
            <v>OLD</v>
          </cell>
        </row>
        <row r="1472">
          <cell r="D1472" t="str">
            <v>FAB-103</v>
          </cell>
          <cell r="E1472" t="str">
            <v>DC</v>
          </cell>
          <cell r="F1472" t="str">
            <v>DC2</v>
          </cell>
          <cell r="G1472" t="str">
            <v>Rushita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>
            <v>0</v>
          </cell>
          <cell r="BB1472">
            <v>0</v>
          </cell>
          <cell r="BC1472">
            <v>0</v>
          </cell>
          <cell r="BD1472">
            <v>0</v>
          </cell>
          <cell r="BE1472">
            <v>0</v>
          </cell>
          <cell r="BF1472">
            <v>0</v>
          </cell>
          <cell r="BG1472">
            <v>0</v>
          </cell>
          <cell r="BH1472">
            <v>0</v>
          </cell>
          <cell r="BI1472">
            <v>0</v>
          </cell>
          <cell r="BJ1472">
            <v>0</v>
          </cell>
          <cell r="BK1472">
            <v>0</v>
          </cell>
          <cell r="BL1472">
            <v>0</v>
          </cell>
          <cell r="BM1472">
            <v>0</v>
          </cell>
          <cell r="BN1472">
            <v>0</v>
          </cell>
          <cell r="BO1472">
            <v>0</v>
          </cell>
          <cell r="BP1472">
            <v>0</v>
          </cell>
          <cell r="BQ1472">
            <v>0</v>
          </cell>
          <cell r="BR1472">
            <v>0</v>
          </cell>
          <cell r="BS1472">
            <v>0</v>
          </cell>
          <cell r="BT1472">
            <v>0</v>
          </cell>
          <cell r="BU1472">
            <v>0</v>
          </cell>
          <cell r="BV1472">
            <v>0</v>
          </cell>
          <cell r="BW1472">
            <v>0</v>
          </cell>
          <cell r="CB1472">
            <v>0</v>
          </cell>
          <cell r="CC1472">
            <v>0</v>
          </cell>
          <cell r="CD1472">
            <v>0</v>
          </cell>
          <cell r="CE1472">
            <v>0</v>
          </cell>
          <cell r="CF1472">
            <v>0</v>
          </cell>
          <cell r="CG1472">
            <v>0</v>
          </cell>
          <cell r="CH1472">
            <v>0</v>
          </cell>
          <cell r="CI1472">
            <v>0</v>
          </cell>
          <cell r="CK1472">
            <v>0</v>
          </cell>
          <cell r="CL1472">
            <v>0</v>
          </cell>
          <cell r="CM1472">
            <v>0</v>
          </cell>
          <cell r="CO1472" t="str">
            <v>OLD</v>
          </cell>
        </row>
        <row r="1473">
          <cell r="D1473" t="str">
            <v>FAB-108</v>
          </cell>
          <cell r="E1473" t="str">
            <v>DC</v>
          </cell>
          <cell r="F1473" t="str">
            <v>DC2</v>
          </cell>
          <cell r="G1473" t="str">
            <v>Rushita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>
            <v>0</v>
          </cell>
          <cell r="BB1473">
            <v>0</v>
          </cell>
          <cell r="BC1473">
            <v>0</v>
          </cell>
          <cell r="BD1473">
            <v>0</v>
          </cell>
          <cell r="BE1473">
            <v>0</v>
          </cell>
          <cell r="BF1473">
            <v>0</v>
          </cell>
          <cell r="BG1473">
            <v>0</v>
          </cell>
          <cell r="BH1473">
            <v>0</v>
          </cell>
          <cell r="BI1473">
            <v>0</v>
          </cell>
          <cell r="BJ1473">
            <v>0</v>
          </cell>
          <cell r="BK1473">
            <v>0</v>
          </cell>
          <cell r="BL1473">
            <v>0</v>
          </cell>
          <cell r="BM1473">
            <v>0</v>
          </cell>
          <cell r="BN1473">
            <v>0</v>
          </cell>
          <cell r="BO1473">
            <v>0</v>
          </cell>
          <cell r="BP1473">
            <v>0</v>
          </cell>
          <cell r="BQ1473">
            <v>0</v>
          </cell>
          <cell r="BR1473">
            <v>0</v>
          </cell>
          <cell r="BS1473">
            <v>0</v>
          </cell>
          <cell r="BT1473">
            <v>0</v>
          </cell>
          <cell r="BU1473">
            <v>0</v>
          </cell>
          <cell r="BV1473">
            <v>0</v>
          </cell>
          <cell r="BW1473">
            <v>0</v>
          </cell>
          <cell r="CB1473">
            <v>0</v>
          </cell>
          <cell r="CC1473">
            <v>0</v>
          </cell>
          <cell r="CD1473">
            <v>0</v>
          </cell>
          <cell r="CE1473">
            <v>0</v>
          </cell>
          <cell r="CF1473">
            <v>0</v>
          </cell>
          <cell r="CG1473">
            <v>0</v>
          </cell>
          <cell r="CH1473">
            <v>0</v>
          </cell>
          <cell r="CI1473">
            <v>0</v>
          </cell>
          <cell r="CK1473">
            <v>0</v>
          </cell>
          <cell r="CL1473">
            <v>0</v>
          </cell>
          <cell r="CM1473">
            <v>0</v>
          </cell>
          <cell r="CO1473" t="str">
            <v>OLD</v>
          </cell>
        </row>
        <row r="1474">
          <cell r="D1474" t="str">
            <v>FAB-109</v>
          </cell>
          <cell r="E1474" t="str">
            <v>DC</v>
          </cell>
          <cell r="F1474" t="str">
            <v>DC2</v>
          </cell>
          <cell r="G1474" t="str">
            <v>Rushita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>
            <v>0</v>
          </cell>
          <cell r="BB1474">
            <v>0</v>
          </cell>
          <cell r="BC1474">
            <v>0</v>
          </cell>
          <cell r="BD1474">
            <v>0</v>
          </cell>
          <cell r="BE1474">
            <v>0</v>
          </cell>
          <cell r="BF1474">
            <v>0</v>
          </cell>
          <cell r="BG1474">
            <v>0</v>
          </cell>
          <cell r="BH1474">
            <v>0</v>
          </cell>
          <cell r="BI1474">
            <v>0</v>
          </cell>
          <cell r="BJ1474">
            <v>0</v>
          </cell>
          <cell r="BK1474">
            <v>0</v>
          </cell>
          <cell r="BL1474">
            <v>0</v>
          </cell>
          <cell r="BM1474">
            <v>0</v>
          </cell>
          <cell r="BN1474">
            <v>0</v>
          </cell>
          <cell r="BO1474">
            <v>0</v>
          </cell>
          <cell r="BP1474">
            <v>0</v>
          </cell>
          <cell r="BQ1474">
            <v>0</v>
          </cell>
          <cell r="BR1474">
            <v>0</v>
          </cell>
          <cell r="BS1474">
            <v>0</v>
          </cell>
          <cell r="BT1474">
            <v>0</v>
          </cell>
          <cell r="BU1474">
            <v>0</v>
          </cell>
          <cell r="BV1474">
            <v>0</v>
          </cell>
          <cell r="BW1474">
            <v>0</v>
          </cell>
          <cell r="CB1474">
            <v>0</v>
          </cell>
          <cell r="CC1474">
            <v>0</v>
          </cell>
          <cell r="CD1474">
            <v>0</v>
          </cell>
          <cell r="CE1474">
            <v>0</v>
          </cell>
          <cell r="CF1474">
            <v>0</v>
          </cell>
          <cell r="CG1474">
            <v>0</v>
          </cell>
          <cell r="CH1474">
            <v>0</v>
          </cell>
          <cell r="CI1474">
            <v>0</v>
          </cell>
          <cell r="CK1474">
            <v>0</v>
          </cell>
          <cell r="CL1474">
            <v>0</v>
          </cell>
          <cell r="CM1474">
            <v>0</v>
          </cell>
          <cell r="CO1474" t="str">
            <v>OLD</v>
          </cell>
        </row>
        <row r="1475">
          <cell r="D1475" t="str">
            <v>GEN-SW08</v>
          </cell>
          <cell r="E1475" t="str">
            <v>DC</v>
          </cell>
          <cell r="F1475" t="str">
            <v>DC2</v>
          </cell>
          <cell r="G1475" t="str">
            <v>Rushita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>
            <v>0</v>
          </cell>
          <cell r="BB1475">
            <v>0</v>
          </cell>
          <cell r="BC1475">
            <v>0</v>
          </cell>
          <cell r="BD1475">
            <v>0</v>
          </cell>
          <cell r="BE1475">
            <v>0</v>
          </cell>
          <cell r="BF1475">
            <v>0</v>
          </cell>
          <cell r="BG1475">
            <v>0</v>
          </cell>
          <cell r="BH1475">
            <v>0</v>
          </cell>
          <cell r="BI1475">
            <v>0</v>
          </cell>
          <cell r="BJ1475">
            <v>0</v>
          </cell>
          <cell r="BK1475">
            <v>0</v>
          </cell>
          <cell r="BL1475">
            <v>0</v>
          </cell>
          <cell r="BM1475">
            <v>0</v>
          </cell>
          <cell r="BN1475">
            <v>0</v>
          </cell>
          <cell r="BO1475">
            <v>0</v>
          </cell>
          <cell r="BP1475">
            <v>0</v>
          </cell>
          <cell r="BQ1475">
            <v>0</v>
          </cell>
          <cell r="BR1475">
            <v>0</v>
          </cell>
          <cell r="BS1475">
            <v>0</v>
          </cell>
          <cell r="BT1475">
            <v>0</v>
          </cell>
          <cell r="BU1475">
            <v>0</v>
          </cell>
          <cell r="BV1475">
            <v>0</v>
          </cell>
          <cell r="BW1475">
            <v>0</v>
          </cell>
          <cell r="CB1475">
            <v>0</v>
          </cell>
          <cell r="CC1475">
            <v>0</v>
          </cell>
          <cell r="CD1475">
            <v>0</v>
          </cell>
          <cell r="CE1475">
            <v>0</v>
          </cell>
          <cell r="CF1475">
            <v>0</v>
          </cell>
          <cell r="CG1475">
            <v>0</v>
          </cell>
          <cell r="CH1475">
            <v>0</v>
          </cell>
          <cell r="CI1475">
            <v>0</v>
          </cell>
          <cell r="CK1475">
            <v>0</v>
          </cell>
          <cell r="CL1475">
            <v>0</v>
          </cell>
          <cell r="CM1475">
            <v>0</v>
          </cell>
          <cell r="CO1475" t="str">
            <v>OLD</v>
          </cell>
        </row>
        <row r="1476">
          <cell r="D1476" t="str">
            <v>FAB-128</v>
          </cell>
          <cell r="E1476" t="str">
            <v>DC</v>
          </cell>
          <cell r="F1476" t="str">
            <v>DC2</v>
          </cell>
          <cell r="G1476" t="str">
            <v>Rushita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>
            <v>0</v>
          </cell>
          <cell r="BB1476">
            <v>0</v>
          </cell>
          <cell r="BC1476">
            <v>0</v>
          </cell>
          <cell r="BD1476">
            <v>0</v>
          </cell>
          <cell r="BE1476">
            <v>0</v>
          </cell>
          <cell r="BF1476">
            <v>0</v>
          </cell>
          <cell r="BG1476">
            <v>0</v>
          </cell>
          <cell r="BH1476">
            <v>0</v>
          </cell>
          <cell r="BI1476">
            <v>0</v>
          </cell>
          <cell r="BJ1476">
            <v>0</v>
          </cell>
          <cell r="BK1476">
            <v>0</v>
          </cell>
          <cell r="BL1476">
            <v>0</v>
          </cell>
          <cell r="BM1476">
            <v>0</v>
          </cell>
          <cell r="BN1476">
            <v>0</v>
          </cell>
          <cell r="BO1476">
            <v>0</v>
          </cell>
          <cell r="BP1476">
            <v>0</v>
          </cell>
          <cell r="BQ1476">
            <v>0</v>
          </cell>
          <cell r="BR1476">
            <v>0</v>
          </cell>
          <cell r="BS1476">
            <v>0</v>
          </cell>
          <cell r="BT1476">
            <v>0</v>
          </cell>
          <cell r="BU1476">
            <v>0</v>
          </cell>
          <cell r="BV1476">
            <v>0</v>
          </cell>
          <cell r="BW1476">
            <v>0</v>
          </cell>
          <cell r="CB1476">
            <v>0</v>
          </cell>
          <cell r="CC1476">
            <v>0</v>
          </cell>
          <cell r="CD1476">
            <v>0</v>
          </cell>
          <cell r="CE1476">
            <v>0</v>
          </cell>
          <cell r="CF1476">
            <v>0</v>
          </cell>
          <cell r="CG1476">
            <v>0</v>
          </cell>
          <cell r="CH1476">
            <v>0</v>
          </cell>
          <cell r="CI1476">
            <v>0</v>
          </cell>
          <cell r="CK1476">
            <v>0</v>
          </cell>
          <cell r="CL1476">
            <v>0</v>
          </cell>
          <cell r="CM1476">
            <v>0</v>
          </cell>
          <cell r="CO1476" t="str">
            <v>OLD</v>
          </cell>
        </row>
        <row r="1477">
          <cell r="D1477" t="str">
            <v>FAB-138</v>
          </cell>
          <cell r="E1477" t="str">
            <v>DC</v>
          </cell>
          <cell r="F1477" t="str">
            <v>DC2</v>
          </cell>
          <cell r="G1477" t="str">
            <v>Rushita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>
            <v>0</v>
          </cell>
          <cell r="BB1477">
            <v>0</v>
          </cell>
          <cell r="BC1477">
            <v>0</v>
          </cell>
          <cell r="BD1477">
            <v>0</v>
          </cell>
          <cell r="BE1477">
            <v>0</v>
          </cell>
          <cell r="BF1477">
            <v>0</v>
          </cell>
          <cell r="BG1477">
            <v>0</v>
          </cell>
          <cell r="BH1477">
            <v>0</v>
          </cell>
          <cell r="BI1477">
            <v>0</v>
          </cell>
          <cell r="BJ1477">
            <v>0</v>
          </cell>
          <cell r="BK1477">
            <v>0</v>
          </cell>
          <cell r="BL1477">
            <v>0</v>
          </cell>
          <cell r="BM1477">
            <v>0</v>
          </cell>
          <cell r="BN1477">
            <v>0</v>
          </cell>
          <cell r="BO1477">
            <v>0</v>
          </cell>
          <cell r="BP1477">
            <v>0</v>
          </cell>
          <cell r="BQ1477">
            <v>0</v>
          </cell>
          <cell r="BR1477">
            <v>0</v>
          </cell>
          <cell r="BS1477">
            <v>0</v>
          </cell>
          <cell r="BT1477">
            <v>0</v>
          </cell>
          <cell r="BU1477">
            <v>0</v>
          </cell>
          <cell r="BV1477">
            <v>0</v>
          </cell>
          <cell r="BW1477">
            <v>0</v>
          </cell>
          <cell r="CB1477">
            <v>0</v>
          </cell>
          <cell r="CC1477">
            <v>0</v>
          </cell>
          <cell r="CD1477">
            <v>0</v>
          </cell>
          <cell r="CE1477">
            <v>0</v>
          </cell>
          <cell r="CF1477">
            <v>0</v>
          </cell>
          <cell r="CG1477">
            <v>0</v>
          </cell>
          <cell r="CH1477">
            <v>0</v>
          </cell>
          <cell r="CI1477">
            <v>0</v>
          </cell>
          <cell r="CK1477">
            <v>0</v>
          </cell>
          <cell r="CL1477">
            <v>0</v>
          </cell>
          <cell r="CM1477">
            <v>0</v>
          </cell>
          <cell r="CO1477" t="str">
            <v>OLD</v>
          </cell>
        </row>
        <row r="1478">
          <cell r="D1478" t="str">
            <v>FAB-142</v>
          </cell>
          <cell r="E1478" t="str">
            <v>DC</v>
          </cell>
          <cell r="F1478" t="str">
            <v>DC2</v>
          </cell>
          <cell r="G1478" t="str">
            <v>Rushita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>
            <v>0</v>
          </cell>
          <cell r="BB1478">
            <v>0</v>
          </cell>
          <cell r="BC1478">
            <v>0</v>
          </cell>
          <cell r="BD1478">
            <v>0</v>
          </cell>
          <cell r="BE1478">
            <v>0</v>
          </cell>
          <cell r="BF1478">
            <v>0</v>
          </cell>
          <cell r="BG1478">
            <v>0</v>
          </cell>
          <cell r="BH1478">
            <v>0</v>
          </cell>
          <cell r="BI1478">
            <v>0</v>
          </cell>
          <cell r="BJ1478">
            <v>0</v>
          </cell>
          <cell r="BK1478">
            <v>0</v>
          </cell>
          <cell r="BL1478">
            <v>0</v>
          </cell>
          <cell r="BM1478">
            <v>0</v>
          </cell>
          <cell r="BN1478">
            <v>0</v>
          </cell>
          <cell r="BO1478">
            <v>0</v>
          </cell>
          <cell r="BP1478">
            <v>0</v>
          </cell>
          <cell r="BQ1478">
            <v>0</v>
          </cell>
          <cell r="BR1478">
            <v>0</v>
          </cell>
          <cell r="BS1478">
            <v>0</v>
          </cell>
          <cell r="BT1478">
            <v>0</v>
          </cell>
          <cell r="BU1478">
            <v>0</v>
          </cell>
          <cell r="BV1478">
            <v>0</v>
          </cell>
          <cell r="BW1478">
            <v>0</v>
          </cell>
          <cell r="CB1478">
            <v>0</v>
          </cell>
          <cell r="CC1478">
            <v>0</v>
          </cell>
          <cell r="CD1478">
            <v>0</v>
          </cell>
          <cell r="CE1478">
            <v>0</v>
          </cell>
          <cell r="CF1478">
            <v>0</v>
          </cell>
          <cell r="CG1478">
            <v>0</v>
          </cell>
          <cell r="CH1478">
            <v>0</v>
          </cell>
          <cell r="CI1478">
            <v>0</v>
          </cell>
          <cell r="CK1478">
            <v>0</v>
          </cell>
          <cell r="CL1478">
            <v>0</v>
          </cell>
          <cell r="CM1478">
            <v>0</v>
          </cell>
          <cell r="CO1478" t="str">
            <v>OLD</v>
          </cell>
        </row>
        <row r="1479">
          <cell r="D1479" t="str">
            <v>MFI-10CO</v>
          </cell>
          <cell r="E1479" t="str">
            <v>DC</v>
          </cell>
          <cell r="F1479" t="str">
            <v>DC2</v>
          </cell>
          <cell r="G1479" t="str">
            <v>Rushita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>
            <v>0</v>
          </cell>
          <cell r="BB1479">
            <v>0</v>
          </cell>
          <cell r="BC1479">
            <v>0</v>
          </cell>
          <cell r="BD1479">
            <v>0</v>
          </cell>
          <cell r="BE1479">
            <v>0</v>
          </cell>
          <cell r="BF1479">
            <v>0</v>
          </cell>
          <cell r="BG1479">
            <v>0</v>
          </cell>
          <cell r="BH1479">
            <v>0</v>
          </cell>
          <cell r="BI1479">
            <v>0</v>
          </cell>
          <cell r="BJ1479">
            <v>0</v>
          </cell>
          <cell r="BK1479">
            <v>0</v>
          </cell>
          <cell r="BL1479">
            <v>0</v>
          </cell>
          <cell r="BM1479">
            <v>0</v>
          </cell>
          <cell r="BN1479">
            <v>0</v>
          </cell>
          <cell r="BO1479">
            <v>0</v>
          </cell>
          <cell r="BP1479">
            <v>0</v>
          </cell>
          <cell r="BQ1479">
            <v>0</v>
          </cell>
          <cell r="BR1479">
            <v>0</v>
          </cell>
          <cell r="BS1479">
            <v>0</v>
          </cell>
          <cell r="BT1479">
            <v>0</v>
          </cell>
          <cell r="BU1479">
            <v>0</v>
          </cell>
          <cell r="BV1479">
            <v>0</v>
          </cell>
          <cell r="BW1479">
            <v>0</v>
          </cell>
          <cell r="CB1479">
            <v>0</v>
          </cell>
          <cell r="CC1479">
            <v>0</v>
          </cell>
          <cell r="CD1479">
            <v>0</v>
          </cell>
          <cell r="CE1479">
            <v>0</v>
          </cell>
          <cell r="CF1479">
            <v>0</v>
          </cell>
          <cell r="CG1479">
            <v>0</v>
          </cell>
          <cell r="CH1479">
            <v>0</v>
          </cell>
          <cell r="CI1479">
            <v>0</v>
          </cell>
          <cell r="CK1479">
            <v>0</v>
          </cell>
          <cell r="CL1479">
            <v>0</v>
          </cell>
          <cell r="CM1479">
            <v>0</v>
          </cell>
          <cell r="CO1479" t="str">
            <v>OLD</v>
          </cell>
        </row>
        <row r="1480">
          <cell r="D1480" t="str">
            <v>PS-49</v>
          </cell>
          <cell r="E1480" t="str">
            <v>DC</v>
          </cell>
          <cell r="F1480" t="str">
            <v>DC2</v>
          </cell>
          <cell r="G1480" t="str">
            <v>Rushita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>
            <v>0</v>
          </cell>
          <cell r="BB1480">
            <v>0</v>
          </cell>
          <cell r="BC1480">
            <v>0</v>
          </cell>
          <cell r="BD1480">
            <v>0</v>
          </cell>
          <cell r="BE1480">
            <v>0</v>
          </cell>
          <cell r="BF1480">
            <v>0</v>
          </cell>
          <cell r="BG1480">
            <v>0</v>
          </cell>
          <cell r="BH1480">
            <v>0</v>
          </cell>
          <cell r="BI1480">
            <v>0</v>
          </cell>
          <cell r="BJ1480">
            <v>0</v>
          </cell>
          <cell r="BK1480">
            <v>0</v>
          </cell>
          <cell r="BL1480">
            <v>0</v>
          </cell>
          <cell r="BM1480">
            <v>0</v>
          </cell>
          <cell r="BN1480">
            <v>0</v>
          </cell>
          <cell r="BO1480">
            <v>0</v>
          </cell>
          <cell r="BP1480">
            <v>0</v>
          </cell>
          <cell r="BQ1480">
            <v>0</v>
          </cell>
          <cell r="BR1480">
            <v>0</v>
          </cell>
          <cell r="BS1480">
            <v>0</v>
          </cell>
          <cell r="BT1480">
            <v>0</v>
          </cell>
          <cell r="BU1480">
            <v>0</v>
          </cell>
          <cell r="BV1480">
            <v>0</v>
          </cell>
          <cell r="BW1480">
            <v>0</v>
          </cell>
          <cell r="CB1480">
            <v>0</v>
          </cell>
          <cell r="CC1480">
            <v>0</v>
          </cell>
          <cell r="CD1480">
            <v>0</v>
          </cell>
          <cell r="CE1480">
            <v>0</v>
          </cell>
          <cell r="CF1480">
            <v>0</v>
          </cell>
          <cell r="CG1480">
            <v>0</v>
          </cell>
          <cell r="CH1480">
            <v>0</v>
          </cell>
          <cell r="CI1480">
            <v>0</v>
          </cell>
          <cell r="CK1480">
            <v>0</v>
          </cell>
          <cell r="CL1480">
            <v>0</v>
          </cell>
          <cell r="CM1480">
            <v>0</v>
          </cell>
          <cell r="CO1480" t="str">
            <v>OLD</v>
          </cell>
        </row>
        <row r="1481">
          <cell r="D1481" t="str">
            <v>PS-68</v>
          </cell>
          <cell r="E1481" t="str">
            <v>DC</v>
          </cell>
          <cell r="F1481" t="str">
            <v>DC2</v>
          </cell>
          <cell r="G1481" t="str">
            <v>Rushita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>
            <v>0</v>
          </cell>
          <cell r="BB1481">
            <v>0</v>
          </cell>
          <cell r="BC1481">
            <v>0</v>
          </cell>
          <cell r="BD1481">
            <v>0</v>
          </cell>
          <cell r="BE1481">
            <v>0</v>
          </cell>
          <cell r="BF1481">
            <v>0</v>
          </cell>
          <cell r="BG1481">
            <v>0</v>
          </cell>
          <cell r="BH1481">
            <v>0</v>
          </cell>
          <cell r="BI1481">
            <v>0</v>
          </cell>
          <cell r="BJ1481">
            <v>0</v>
          </cell>
          <cell r="BK1481">
            <v>0</v>
          </cell>
          <cell r="BL1481">
            <v>0</v>
          </cell>
          <cell r="BM1481">
            <v>0</v>
          </cell>
          <cell r="BN1481">
            <v>0</v>
          </cell>
          <cell r="BO1481">
            <v>0</v>
          </cell>
          <cell r="BP1481">
            <v>0</v>
          </cell>
          <cell r="BQ1481">
            <v>0</v>
          </cell>
          <cell r="BR1481">
            <v>0</v>
          </cell>
          <cell r="BS1481">
            <v>0</v>
          </cell>
          <cell r="BT1481">
            <v>0</v>
          </cell>
          <cell r="BU1481">
            <v>0</v>
          </cell>
          <cell r="BV1481">
            <v>0</v>
          </cell>
          <cell r="BW1481">
            <v>0</v>
          </cell>
          <cell r="CB1481">
            <v>0</v>
          </cell>
          <cell r="CC1481">
            <v>0</v>
          </cell>
          <cell r="CD1481">
            <v>0</v>
          </cell>
          <cell r="CE1481">
            <v>0</v>
          </cell>
          <cell r="CF1481">
            <v>0</v>
          </cell>
          <cell r="CG1481">
            <v>0</v>
          </cell>
          <cell r="CH1481">
            <v>0</v>
          </cell>
          <cell r="CI1481">
            <v>0</v>
          </cell>
          <cell r="CK1481">
            <v>0</v>
          </cell>
          <cell r="CL1481">
            <v>0</v>
          </cell>
          <cell r="CM1481">
            <v>0</v>
          </cell>
          <cell r="CO1481" t="str">
            <v>OLD</v>
          </cell>
        </row>
        <row r="1482">
          <cell r="D1482" t="str">
            <v>PS-72</v>
          </cell>
          <cell r="E1482" t="str">
            <v>DC</v>
          </cell>
          <cell r="F1482" t="str">
            <v>DC2</v>
          </cell>
          <cell r="G1482" t="str">
            <v>Rushita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>
            <v>0</v>
          </cell>
          <cell r="BB1482">
            <v>0</v>
          </cell>
          <cell r="BC1482">
            <v>0</v>
          </cell>
          <cell r="BD1482">
            <v>0</v>
          </cell>
          <cell r="BE1482">
            <v>0</v>
          </cell>
          <cell r="BF1482">
            <v>0</v>
          </cell>
          <cell r="BG1482">
            <v>0</v>
          </cell>
          <cell r="BH1482">
            <v>0</v>
          </cell>
          <cell r="BI1482">
            <v>0</v>
          </cell>
          <cell r="BJ1482">
            <v>0</v>
          </cell>
          <cell r="BK1482">
            <v>0</v>
          </cell>
          <cell r="BL1482">
            <v>0</v>
          </cell>
          <cell r="BM1482">
            <v>0</v>
          </cell>
          <cell r="BN1482">
            <v>0</v>
          </cell>
          <cell r="BO1482">
            <v>0</v>
          </cell>
          <cell r="BP1482">
            <v>0</v>
          </cell>
          <cell r="BQ1482">
            <v>0</v>
          </cell>
          <cell r="BR1482">
            <v>0</v>
          </cell>
          <cell r="BS1482">
            <v>0</v>
          </cell>
          <cell r="BT1482">
            <v>0</v>
          </cell>
          <cell r="BU1482">
            <v>0</v>
          </cell>
          <cell r="BV1482">
            <v>0</v>
          </cell>
          <cell r="BW1482">
            <v>0</v>
          </cell>
          <cell r="CB1482">
            <v>0</v>
          </cell>
          <cell r="CC1482">
            <v>0</v>
          </cell>
          <cell r="CD1482">
            <v>0</v>
          </cell>
          <cell r="CE1482">
            <v>0</v>
          </cell>
          <cell r="CF1482">
            <v>0</v>
          </cell>
          <cell r="CG1482">
            <v>0</v>
          </cell>
          <cell r="CH1482">
            <v>0</v>
          </cell>
          <cell r="CI1482">
            <v>0</v>
          </cell>
          <cell r="CK1482">
            <v>0</v>
          </cell>
          <cell r="CL1482">
            <v>0</v>
          </cell>
          <cell r="CM1482">
            <v>0</v>
          </cell>
          <cell r="CO1482" t="str">
            <v>OLD</v>
          </cell>
        </row>
        <row r="1483">
          <cell r="D1483" t="str">
            <v>PS-75</v>
          </cell>
          <cell r="E1483" t="str">
            <v>DC</v>
          </cell>
          <cell r="F1483" t="str">
            <v>DC2</v>
          </cell>
          <cell r="G1483" t="str">
            <v>Rushita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>
            <v>0</v>
          </cell>
          <cell r="BB1483">
            <v>0</v>
          </cell>
          <cell r="BC1483">
            <v>0</v>
          </cell>
          <cell r="BD1483">
            <v>0</v>
          </cell>
          <cell r="BE1483">
            <v>0</v>
          </cell>
          <cell r="BF1483">
            <v>0</v>
          </cell>
          <cell r="BG1483">
            <v>0</v>
          </cell>
          <cell r="BH1483">
            <v>0</v>
          </cell>
          <cell r="BI1483">
            <v>0</v>
          </cell>
          <cell r="BJ1483">
            <v>0</v>
          </cell>
          <cell r="BK1483">
            <v>0</v>
          </cell>
          <cell r="BL1483">
            <v>0</v>
          </cell>
          <cell r="BM1483">
            <v>0</v>
          </cell>
          <cell r="BN1483">
            <v>0</v>
          </cell>
          <cell r="BO1483">
            <v>0</v>
          </cell>
          <cell r="BP1483">
            <v>0</v>
          </cell>
          <cell r="BQ1483">
            <v>0</v>
          </cell>
          <cell r="BR1483">
            <v>0</v>
          </cell>
          <cell r="BS1483">
            <v>0</v>
          </cell>
          <cell r="BT1483">
            <v>0</v>
          </cell>
          <cell r="BU1483">
            <v>0</v>
          </cell>
          <cell r="BV1483">
            <v>0</v>
          </cell>
          <cell r="BW1483">
            <v>0</v>
          </cell>
          <cell r="CB1483">
            <v>0</v>
          </cell>
          <cell r="CC1483">
            <v>0</v>
          </cell>
          <cell r="CD1483">
            <v>0</v>
          </cell>
          <cell r="CE1483">
            <v>0</v>
          </cell>
          <cell r="CF1483">
            <v>0</v>
          </cell>
          <cell r="CG1483">
            <v>0</v>
          </cell>
          <cell r="CH1483">
            <v>0</v>
          </cell>
          <cell r="CI1483">
            <v>0</v>
          </cell>
          <cell r="CK1483">
            <v>0</v>
          </cell>
          <cell r="CL1483">
            <v>0</v>
          </cell>
          <cell r="CM1483">
            <v>0</v>
          </cell>
          <cell r="CO1483" t="str">
            <v>OLD</v>
          </cell>
        </row>
        <row r="1484">
          <cell r="D1484" t="str">
            <v>PS-82</v>
          </cell>
          <cell r="E1484" t="str">
            <v>DC</v>
          </cell>
          <cell r="F1484" t="str">
            <v>DC2</v>
          </cell>
          <cell r="G1484" t="str">
            <v>Rushita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>
            <v>0</v>
          </cell>
          <cell r="BB1484">
            <v>0</v>
          </cell>
          <cell r="BC1484">
            <v>0</v>
          </cell>
          <cell r="BD1484">
            <v>0</v>
          </cell>
          <cell r="BE1484">
            <v>0</v>
          </cell>
          <cell r="BF1484">
            <v>0</v>
          </cell>
          <cell r="BG1484">
            <v>0</v>
          </cell>
          <cell r="BH1484">
            <v>0</v>
          </cell>
          <cell r="BI1484">
            <v>0</v>
          </cell>
          <cell r="BJ1484">
            <v>0</v>
          </cell>
          <cell r="BK1484">
            <v>0</v>
          </cell>
          <cell r="BL1484">
            <v>0</v>
          </cell>
          <cell r="BM1484">
            <v>0</v>
          </cell>
          <cell r="BN1484">
            <v>0</v>
          </cell>
          <cell r="BO1484">
            <v>0</v>
          </cell>
          <cell r="BP1484">
            <v>0</v>
          </cell>
          <cell r="BQ1484">
            <v>0</v>
          </cell>
          <cell r="BR1484">
            <v>0</v>
          </cell>
          <cell r="BS1484">
            <v>0</v>
          </cell>
          <cell r="BT1484">
            <v>0</v>
          </cell>
          <cell r="BU1484">
            <v>0</v>
          </cell>
          <cell r="BV1484">
            <v>0</v>
          </cell>
          <cell r="BW1484">
            <v>0</v>
          </cell>
          <cell r="CB1484">
            <v>0</v>
          </cell>
          <cell r="CC1484">
            <v>0</v>
          </cell>
          <cell r="CD1484">
            <v>0</v>
          </cell>
          <cell r="CE1484">
            <v>0</v>
          </cell>
          <cell r="CF1484">
            <v>0</v>
          </cell>
          <cell r="CG1484">
            <v>0</v>
          </cell>
          <cell r="CH1484">
            <v>0</v>
          </cell>
          <cell r="CI1484">
            <v>0</v>
          </cell>
          <cell r="CK1484">
            <v>0</v>
          </cell>
          <cell r="CL1484">
            <v>0</v>
          </cell>
          <cell r="CM1484">
            <v>0</v>
          </cell>
          <cell r="CO1484" t="str">
            <v>OLD</v>
          </cell>
        </row>
        <row r="1485">
          <cell r="D1485" t="str">
            <v>FAB-154</v>
          </cell>
          <cell r="E1485" t="str">
            <v>DC</v>
          </cell>
          <cell r="F1485" t="str">
            <v>DC2</v>
          </cell>
          <cell r="G1485" t="str">
            <v>Rushita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>
            <v>0</v>
          </cell>
          <cell r="BB1485">
            <v>0</v>
          </cell>
          <cell r="BC1485">
            <v>0</v>
          </cell>
          <cell r="BD1485">
            <v>0</v>
          </cell>
          <cell r="BE1485">
            <v>0</v>
          </cell>
          <cell r="BF1485">
            <v>0</v>
          </cell>
          <cell r="BG1485">
            <v>0</v>
          </cell>
          <cell r="BH1485">
            <v>0</v>
          </cell>
          <cell r="BI1485">
            <v>0</v>
          </cell>
          <cell r="BJ1485">
            <v>0</v>
          </cell>
          <cell r="BK1485">
            <v>0</v>
          </cell>
          <cell r="BL1485">
            <v>0</v>
          </cell>
          <cell r="BM1485">
            <v>0</v>
          </cell>
          <cell r="BN1485">
            <v>0</v>
          </cell>
          <cell r="BO1485">
            <v>0</v>
          </cell>
          <cell r="BP1485">
            <v>0</v>
          </cell>
          <cell r="BQ1485">
            <v>0</v>
          </cell>
          <cell r="BR1485">
            <v>0</v>
          </cell>
          <cell r="BS1485">
            <v>0</v>
          </cell>
          <cell r="BT1485">
            <v>0</v>
          </cell>
          <cell r="BU1485">
            <v>0</v>
          </cell>
          <cell r="BV1485">
            <v>0</v>
          </cell>
          <cell r="BW1485">
            <v>0</v>
          </cell>
          <cell r="CB1485">
            <v>0</v>
          </cell>
          <cell r="CC1485">
            <v>0</v>
          </cell>
          <cell r="CD1485">
            <v>0</v>
          </cell>
          <cell r="CE1485">
            <v>0</v>
          </cell>
          <cell r="CF1485">
            <v>0</v>
          </cell>
          <cell r="CG1485">
            <v>0</v>
          </cell>
          <cell r="CH1485">
            <v>0</v>
          </cell>
          <cell r="CI1485">
            <v>0</v>
          </cell>
          <cell r="CK1485">
            <v>0</v>
          </cell>
          <cell r="CL1485">
            <v>0</v>
          </cell>
          <cell r="CM1485">
            <v>0</v>
          </cell>
          <cell r="CO1485" t="str">
            <v>OLD</v>
          </cell>
        </row>
        <row r="1486">
          <cell r="D1486" t="str">
            <v>FAB-159</v>
          </cell>
          <cell r="E1486" t="str">
            <v>DC</v>
          </cell>
          <cell r="F1486" t="str">
            <v>DC2</v>
          </cell>
          <cell r="G1486" t="str">
            <v>Rushita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>
            <v>0</v>
          </cell>
          <cell r="BB1486">
            <v>0</v>
          </cell>
          <cell r="BC1486">
            <v>0</v>
          </cell>
          <cell r="BD1486">
            <v>0</v>
          </cell>
          <cell r="BE1486">
            <v>0</v>
          </cell>
          <cell r="BF1486">
            <v>0</v>
          </cell>
          <cell r="BG1486">
            <v>0</v>
          </cell>
          <cell r="BH1486">
            <v>0</v>
          </cell>
          <cell r="BI1486">
            <v>0</v>
          </cell>
          <cell r="BJ1486">
            <v>0</v>
          </cell>
          <cell r="BK1486">
            <v>0</v>
          </cell>
          <cell r="BL1486">
            <v>0</v>
          </cell>
          <cell r="BM1486">
            <v>0</v>
          </cell>
          <cell r="BN1486">
            <v>0</v>
          </cell>
          <cell r="BO1486">
            <v>0</v>
          </cell>
          <cell r="BP1486">
            <v>0</v>
          </cell>
          <cell r="BQ1486">
            <v>0</v>
          </cell>
          <cell r="BR1486">
            <v>0</v>
          </cell>
          <cell r="BS1486">
            <v>0</v>
          </cell>
          <cell r="BT1486">
            <v>0</v>
          </cell>
          <cell r="BU1486">
            <v>0</v>
          </cell>
          <cell r="BV1486">
            <v>0</v>
          </cell>
          <cell r="BW1486">
            <v>0</v>
          </cell>
          <cell r="CB1486">
            <v>0</v>
          </cell>
          <cell r="CC1486">
            <v>0</v>
          </cell>
          <cell r="CD1486">
            <v>0</v>
          </cell>
          <cell r="CE1486">
            <v>0</v>
          </cell>
          <cell r="CF1486">
            <v>0</v>
          </cell>
          <cell r="CG1486">
            <v>0</v>
          </cell>
          <cell r="CH1486">
            <v>0</v>
          </cell>
          <cell r="CI1486">
            <v>0</v>
          </cell>
          <cell r="CK1486">
            <v>0</v>
          </cell>
          <cell r="CL1486">
            <v>0</v>
          </cell>
          <cell r="CM1486">
            <v>0</v>
          </cell>
          <cell r="CO1486" t="str">
            <v>OLD</v>
          </cell>
        </row>
        <row r="1487">
          <cell r="D1487" t="str">
            <v>FAB-160</v>
          </cell>
          <cell r="E1487" t="str">
            <v>DC</v>
          </cell>
          <cell r="F1487" t="str">
            <v>DC2</v>
          </cell>
          <cell r="G1487" t="str">
            <v>Rushita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>
            <v>0</v>
          </cell>
          <cell r="BB1487">
            <v>0</v>
          </cell>
          <cell r="BC1487">
            <v>0</v>
          </cell>
          <cell r="BD1487">
            <v>0</v>
          </cell>
          <cell r="BE1487">
            <v>0</v>
          </cell>
          <cell r="BF1487">
            <v>0</v>
          </cell>
          <cell r="BG1487">
            <v>0</v>
          </cell>
          <cell r="BH1487">
            <v>0</v>
          </cell>
          <cell r="BI1487">
            <v>0</v>
          </cell>
          <cell r="BJ1487">
            <v>0</v>
          </cell>
          <cell r="BK1487">
            <v>0</v>
          </cell>
          <cell r="BL1487">
            <v>0</v>
          </cell>
          <cell r="BM1487">
            <v>0</v>
          </cell>
          <cell r="BN1487">
            <v>0</v>
          </cell>
          <cell r="BO1487">
            <v>0</v>
          </cell>
          <cell r="BP1487">
            <v>0</v>
          </cell>
          <cell r="BQ1487">
            <v>0</v>
          </cell>
          <cell r="BR1487">
            <v>0</v>
          </cell>
          <cell r="BS1487">
            <v>0</v>
          </cell>
          <cell r="BT1487">
            <v>0</v>
          </cell>
          <cell r="BU1487">
            <v>0</v>
          </cell>
          <cell r="BV1487">
            <v>0</v>
          </cell>
          <cell r="BW1487">
            <v>0</v>
          </cell>
          <cell r="CB1487">
            <v>0</v>
          </cell>
          <cell r="CC1487">
            <v>0</v>
          </cell>
          <cell r="CD1487">
            <v>0</v>
          </cell>
          <cell r="CE1487">
            <v>0</v>
          </cell>
          <cell r="CF1487">
            <v>0</v>
          </cell>
          <cell r="CG1487">
            <v>0</v>
          </cell>
          <cell r="CH1487">
            <v>0</v>
          </cell>
          <cell r="CI1487">
            <v>0</v>
          </cell>
          <cell r="CK1487">
            <v>0</v>
          </cell>
          <cell r="CL1487">
            <v>0</v>
          </cell>
          <cell r="CM1487">
            <v>0</v>
          </cell>
          <cell r="CO1487" t="str">
            <v>OLD</v>
          </cell>
        </row>
        <row r="1488">
          <cell r="D1488" t="str">
            <v>FAB-161</v>
          </cell>
          <cell r="E1488" t="str">
            <v>DC</v>
          </cell>
          <cell r="F1488" t="str">
            <v>DC2</v>
          </cell>
          <cell r="G1488" t="str">
            <v>Rushita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>
            <v>0</v>
          </cell>
          <cell r="BB1488">
            <v>0</v>
          </cell>
          <cell r="BC1488">
            <v>0</v>
          </cell>
          <cell r="BD1488">
            <v>0</v>
          </cell>
          <cell r="BE1488">
            <v>0</v>
          </cell>
          <cell r="BF1488">
            <v>0</v>
          </cell>
          <cell r="BG1488">
            <v>0</v>
          </cell>
          <cell r="BH1488">
            <v>0</v>
          </cell>
          <cell r="BI1488">
            <v>0</v>
          </cell>
          <cell r="BJ1488">
            <v>0</v>
          </cell>
          <cell r="BK1488">
            <v>0</v>
          </cell>
          <cell r="BL1488">
            <v>0</v>
          </cell>
          <cell r="BM1488">
            <v>0</v>
          </cell>
          <cell r="BN1488">
            <v>0</v>
          </cell>
          <cell r="BO1488">
            <v>0</v>
          </cell>
          <cell r="BP1488">
            <v>0</v>
          </cell>
          <cell r="BQ1488">
            <v>0</v>
          </cell>
          <cell r="BR1488">
            <v>0</v>
          </cell>
          <cell r="BS1488">
            <v>0</v>
          </cell>
          <cell r="BT1488">
            <v>0</v>
          </cell>
          <cell r="BU1488">
            <v>0</v>
          </cell>
          <cell r="BV1488">
            <v>0</v>
          </cell>
          <cell r="BW1488">
            <v>0</v>
          </cell>
          <cell r="CB1488">
            <v>0</v>
          </cell>
          <cell r="CC1488">
            <v>0</v>
          </cell>
          <cell r="CD1488">
            <v>0</v>
          </cell>
          <cell r="CE1488">
            <v>0</v>
          </cell>
          <cell r="CF1488">
            <v>0</v>
          </cell>
          <cell r="CG1488">
            <v>0</v>
          </cell>
          <cell r="CH1488">
            <v>0</v>
          </cell>
          <cell r="CI1488">
            <v>0</v>
          </cell>
          <cell r="CK1488">
            <v>0</v>
          </cell>
          <cell r="CL1488">
            <v>0</v>
          </cell>
          <cell r="CM1488">
            <v>0</v>
          </cell>
          <cell r="CO1488" t="str">
            <v>OLD</v>
          </cell>
        </row>
        <row r="1489">
          <cell r="D1489" t="str">
            <v>FAB-164</v>
          </cell>
          <cell r="E1489" t="str">
            <v>DC</v>
          </cell>
          <cell r="F1489" t="str">
            <v>DC2</v>
          </cell>
          <cell r="G1489" t="str">
            <v>Rushita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>
            <v>0</v>
          </cell>
          <cell r="BB1489">
            <v>0</v>
          </cell>
          <cell r="BC1489">
            <v>0</v>
          </cell>
          <cell r="BD1489">
            <v>0</v>
          </cell>
          <cell r="BE1489">
            <v>0</v>
          </cell>
          <cell r="BF1489">
            <v>0</v>
          </cell>
          <cell r="BG1489">
            <v>0</v>
          </cell>
          <cell r="BH1489">
            <v>0</v>
          </cell>
          <cell r="BI1489">
            <v>0</v>
          </cell>
          <cell r="BJ1489">
            <v>0</v>
          </cell>
          <cell r="BK1489">
            <v>0</v>
          </cell>
          <cell r="BL1489">
            <v>0</v>
          </cell>
          <cell r="BM1489">
            <v>0</v>
          </cell>
          <cell r="BN1489">
            <v>0</v>
          </cell>
          <cell r="BO1489">
            <v>0</v>
          </cell>
          <cell r="BP1489">
            <v>0</v>
          </cell>
          <cell r="BQ1489">
            <v>0</v>
          </cell>
          <cell r="BR1489">
            <v>0</v>
          </cell>
          <cell r="BS1489">
            <v>0</v>
          </cell>
          <cell r="BT1489">
            <v>0</v>
          </cell>
          <cell r="BU1489">
            <v>0</v>
          </cell>
          <cell r="BV1489">
            <v>0</v>
          </cell>
          <cell r="BW1489">
            <v>0</v>
          </cell>
          <cell r="CB1489">
            <v>0</v>
          </cell>
          <cell r="CC1489">
            <v>0</v>
          </cell>
          <cell r="CD1489">
            <v>0</v>
          </cell>
          <cell r="CE1489">
            <v>0</v>
          </cell>
          <cell r="CF1489">
            <v>0</v>
          </cell>
          <cell r="CG1489">
            <v>0</v>
          </cell>
          <cell r="CH1489">
            <v>0</v>
          </cell>
          <cell r="CI1489">
            <v>0</v>
          </cell>
          <cell r="CK1489">
            <v>0</v>
          </cell>
          <cell r="CL1489">
            <v>0</v>
          </cell>
          <cell r="CM1489">
            <v>0</v>
          </cell>
          <cell r="CO1489" t="str">
            <v>OLD</v>
          </cell>
        </row>
        <row r="1490">
          <cell r="D1490" t="str">
            <v>FAB-166</v>
          </cell>
          <cell r="E1490" t="str">
            <v>DC</v>
          </cell>
          <cell r="F1490" t="str">
            <v>DC2</v>
          </cell>
          <cell r="G1490" t="str">
            <v>Rushita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>
            <v>0</v>
          </cell>
          <cell r="BB1490">
            <v>0</v>
          </cell>
          <cell r="BC1490">
            <v>0</v>
          </cell>
          <cell r="BD1490">
            <v>0</v>
          </cell>
          <cell r="BE1490">
            <v>0</v>
          </cell>
          <cell r="BF1490">
            <v>0</v>
          </cell>
          <cell r="BG1490">
            <v>0</v>
          </cell>
          <cell r="BH1490">
            <v>0</v>
          </cell>
          <cell r="BI1490">
            <v>0</v>
          </cell>
          <cell r="BJ1490">
            <v>0</v>
          </cell>
          <cell r="BK1490">
            <v>0</v>
          </cell>
          <cell r="BL1490">
            <v>0</v>
          </cell>
          <cell r="BM1490">
            <v>0</v>
          </cell>
          <cell r="BN1490">
            <v>0</v>
          </cell>
          <cell r="BO1490">
            <v>0</v>
          </cell>
          <cell r="BP1490">
            <v>0</v>
          </cell>
          <cell r="BQ1490">
            <v>0</v>
          </cell>
          <cell r="BR1490">
            <v>0</v>
          </cell>
          <cell r="BS1490">
            <v>0</v>
          </cell>
          <cell r="BT1490">
            <v>0</v>
          </cell>
          <cell r="BU1490">
            <v>0</v>
          </cell>
          <cell r="BV1490">
            <v>0</v>
          </cell>
          <cell r="BW1490">
            <v>0</v>
          </cell>
          <cell r="CB1490">
            <v>0</v>
          </cell>
          <cell r="CC1490">
            <v>0</v>
          </cell>
          <cell r="CD1490">
            <v>0</v>
          </cell>
          <cell r="CE1490">
            <v>0</v>
          </cell>
          <cell r="CF1490">
            <v>0</v>
          </cell>
          <cell r="CG1490">
            <v>0</v>
          </cell>
          <cell r="CH1490">
            <v>0</v>
          </cell>
          <cell r="CI1490">
            <v>0</v>
          </cell>
          <cell r="CK1490">
            <v>0</v>
          </cell>
          <cell r="CL1490">
            <v>0</v>
          </cell>
          <cell r="CM1490">
            <v>0</v>
          </cell>
          <cell r="CO1490" t="str">
            <v>OLD</v>
          </cell>
        </row>
        <row r="1491">
          <cell r="D1491" t="str">
            <v>FAB-167</v>
          </cell>
          <cell r="E1491" t="str">
            <v>DC</v>
          </cell>
          <cell r="F1491" t="str">
            <v>DC2</v>
          </cell>
          <cell r="G1491" t="str">
            <v>Rushita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>
            <v>0</v>
          </cell>
          <cell r="BB1491">
            <v>0</v>
          </cell>
          <cell r="BC1491">
            <v>0</v>
          </cell>
          <cell r="BD1491">
            <v>0</v>
          </cell>
          <cell r="BE1491">
            <v>0</v>
          </cell>
          <cell r="BF1491">
            <v>0</v>
          </cell>
          <cell r="BG1491">
            <v>0</v>
          </cell>
          <cell r="BH1491">
            <v>0</v>
          </cell>
          <cell r="BI1491">
            <v>0</v>
          </cell>
          <cell r="BJ1491">
            <v>0</v>
          </cell>
          <cell r="BK1491">
            <v>0</v>
          </cell>
          <cell r="BL1491">
            <v>0</v>
          </cell>
          <cell r="BM1491">
            <v>0</v>
          </cell>
          <cell r="BN1491">
            <v>0</v>
          </cell>
          <cell r="BO1491">
            <v>0</v>
          </cell>
          <cell r="BP1491">
            <v>0</v>
          </cell>
          <cell r="BQ1491">
            <v>0</v>
          </cell>
          <cell r="BR1491">
            <v>0</v>
          </cell>
          <cell r="BS1491">
            <v>0</v>
          </cell>
          <cell r="BT1491">
            <v>0</v>
          </cell>
          <cell r="BU1491">
            <v>0</v>
          </cell>
          <cell r="BV1491">
            <v>0</v>
          </cell>
          <cell r="BW1491">
            <v>0</v>
          </cell>
          <cell r="CB1491">
            <v>0</v>
          </cell>
          <cell r="CC1491">
            <v>0</v>
          </cell>
          <cell r="CD1491">
            <v>0</v>
          </cell>
          <cell r="CE1491">
            <v>0</v>
          </cell>
          <cell r="CF1491">
            <v>0</v>
          </cell>
          <cell r="CG1491">
            <v>0</v>
          </cell>
          <cell r="CH1491">
            <v>0</v>
          </cell>
          <cell r="CI1491">
            <v>0</v>
          </cell>
          <cell r="CK1491">
            <v>0</v>
          </cell>
          <cell r="CL1491">
            <v>0</v>
          </cell>
          <cell r="CM1491">
            <v>0</v>
          </cell>
          <cell r="CO1491" t="str">
            <v>OLD</v>
          </cell>
        </row>
        <row r="1492">
          <cell r="D1492" t="str">
            <v>FAB-170</v>
          </cell>
          <cell r="E1492" t="str">
            <v>DC</v>
          </cell>
          <cell r="F1492" t="str">
            <v>DC2</v>
          </cell>
          <cell r="G1492" t="str">
            <v>Rushita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>
            <v>0</v>
          </cell>
          <cell r="BB1492">
            <v>0</v>
          </cell>
          <cell r="BC1492">
            <v>0</v>
          </cell>
          <cell r="BD1492">
            <v>0</v>
          </cell>
          <cell r="BE1492">
            <v>0</v>
          </cell>
          <cell r="BF1492">
            <v>0</v>
          </cell>
          <cell r="BG1492">
            <v>0</v>
          </cell>
          <cell r="BH1492">
            <v>0</v>
          </cell>
          <cell r="BI1492">
            <v>0</v>
          </cell>
          <cell r="BJ1492">
            <v>0</v>
          </cell>
          <cell r="BK1492">
            <v>0</v>
          </cell>
          <cell r="BL1492">
            <v>0</v>
          </cell>
          <cell r="BM1492">
            <v>0</v>
          </cell>
          <cell r="BN1492">
            <v>0</v>
          </cell>
          <cell r="BO1492">
            <v>0</v>
          </cell>
          <cell r="BP1492">
            <v>0</v>
          </cell>
          <cell r="BQ1492">
            <v>0</v>
          </cell>
          <cell r="BR1492">
            <v>0</v>
          </cell>
          <cell r="BS1492">
            <v>0</v>
          </cell>
          <cell r="BT1492">
            <v>0</v>
          </cell>
          <cell r="BU1492">
            <v>0</v>
          </cell>
          <cell r="BV1492">
            <v>0</v>
          </cell>
          <cell r="BW1492">
            <v>0</v>
          </cell>
          <cell r="CB1492">
            <v>0</v>
          </cell>
          <cell r="CC1492">
            <v>0</v>
          </cell>
          <cell r="CD1492">
            <v>0</v>
          </cell>
          <cell r="CE1492">
            <v>0</v>
          </cell>
          <cell r="CF1492">
            <v>0</v>
          </cell>
          <cell r="CG1492">
            <v>0</v>
          </cell>
          <cell r="CH1492">
            <v>0</v>
          </cell>
          <cell r="CI1492">
            <v>0</v>
          </cell>
          <cell r="CK1492">
            <v>0</v>
          </cell>
          <cell r="CL1492">
            <v>0</v>
          </cell>
          <cell r="CM1492">
            <v>0</v>
          </cell>
          <cell r="CO1492" t="str">
            <v>OLD</v>
          </cell>
        </row>
        <row r="1493">
          <cell r="D1493" t="str">
            <v>GEN-PC05</v>
          </cell>
          <cell r="E1493" t="str">
            <v>DC</v>
          </cell>
          <cell r="F1493" t="str">
            <v>DC2</v>
          </cell>
          <cell r="G1493" t="str">
            <v>Rushita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>
            <v>0</v>
          </cell>
          <cell r="BB1493">
            <v>0</v>
          </cell>
          <cell r="BC1493">
            <v>0</v>
          </cell>
          <cell r="BD1493">
            <v>0</v>
          </cell>
          <cell r="BE1493">
            <v>0</v>
          </cell>
          <cell r="BF1493">
            <v>0</v>
          </cell>
          <cell r="BG1493">
            <v>0</v>
          </cell>
          <cell r="BH1493">
            <v>0</v>
          </cell>
          <cell r="BI1493">
            <v>0</v>
          </cell>
          <cell r="BJ1493">
            <v>0</v>
          </cell>
          <cell r="BK1493">
            <v>0</v>
          </cell>
          <cell r="BL1493">
            <v>0</v>
          </cell>
          <cell r="BM1493">
            <v>0</v>
          </cell>
          <cell r="BN1493">
            <v>0</v>
          </cell>
          <cell r="BO1493">
            <v>0</v>
          </cell>
          <cell r="BP1493">
            <v>0</v>
          </cell>
          <cell r="BQ1493">
            <v>0</v>
          </cell>
          <cell r="BR1493">
            <v>0</v>
          </cell>
          <cell r="BS1493">
            <v>0</v>
          </cell>
          <cell r="BT1493">
            <v>0</v>
          </cell>
          <cell r="BU1493">
            <v>0</v>
          </cell>
          <cell r="BV1493">
            <v>0</v>
          </cell>
          <cell r="BW1493">
            <v>0</v>
          </cell>
          <cell r="CB1493">
            <v>0</v>
          </cell>
          <cell r="CC1493">
            <v>0</v>
          </cell>
          <cell r="CD1493">
            <v>0</v>
          </cell>
          <cell r="CE1493">
            <v>0</v>
          </cell>
          <cell r="CF1493">
            <v>0</v>
          </cell>
          <cell r="CG1493">
            <v>0</v>
          </cell>
          <cell r="CH1493">
            <v>0</v>
          </cell>
          <cell r="CI1493">
            <v>0</v>
          </cell>
          <cell r="CK1493">
            <v>0</v>
          </cell>
          <cell r="CL1493">
            <v>0</v>
          </cell>
          <cell r="CM1493">
            <v>0</v>
          </cell>
          <cell r="CO1493" t="str">
            <v>OLD</v>
          </cell>
        </row>
        <row r="1494">
          <cell r="D1494" t="str">
            <v>GEN-NS03</v>
          </cell>
          <cell r="E1494" t="str">
            <v>DC</v>
          </cell>
          <cell r="F1494" t="str">
            <v>DC2</v>
          </cell>
          <cell r="G1494" t="str">
            <v>Rushita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>
            <v>0</v>
          </cell>
          <cell r="BB1494">
            <v>0</v>
          </cell>
          <cell r="BC1494">
            <v>0</v>
          </cell>
          <cell r="BD1494">
            <v>0</v>
          </cell>
          <cell r="BE1494">
            <v>0</v>
          </cell>
          <cell r="BF1494">
            <v>0</v>
          </cell>
          <cell r="BG1494">
            <v>0</v>
          </cell>
          <cell r="BH1494">
            <v>0</v>
          </cell>
          <cell r="BI1494">
            <v>0</v>
          </cell>
          <cell r="BJ1494">
            <v>0</v>
          </cell>
          <cell r="BK1494">
            <v>0</v>
          </cell>
          <cell r="BL1494">
            <v>0</v>
          </cell>
          <cell r="BM1494">
            <v>0</v>
          </cell>
          <cell r="BN1494">
            <v>0</v>
          </cell>
          <cell r="BO1494">
            <v>0</v>
          </cell>
          <cell r="BP1494">
            <v>0</v>
          </cell>
          <cell r="BQ1494">
            <v>0</v>
          </cell>
          <cell r="BR1494">
            <v>0</v>
          </cell>
          <cell r="BS1494">
            <v>0</v>
          </cell>
          <cell r="BT1494">
            <v>0</v>
          </cell>
          <cell r="BU1494">
            <v>0</v>
          </cell>
          <cell r="BV1494">
            <v>0</v>
          </cell>
          <cell r="BW1494">
            <v>0</v>
          </cell>
          <cell r="CB1494">
            <v>0</v>
          </cell>
          <cell r="CC1494">
            <v>0</v>
          </cell>
          <cell r="CD1494">
            <v>0</v>
          </cell>
          <cell r="CE1494">
            <v>0</v>
          </cell>
          <cell r="CF1494">
            <v>0</v>
          </cell>
          <cell r="CG1494">
            <v>0</v>
          </cell>
          <cell r="CH1494">
            <v>0</v>
          </cell>
          <cell r="CI1494">
            <v>0</v>
          </cell>
          <cell r="CK1494">
            <v>0</v>
          </cell>
          <cell r="CL1494">
            <v>0</v>
          </cell>
          <cell r="CM1494">
            <v>0</v>
          </cell>
          <cell r="CO1494" t="str">
            <v>OLD</v>
          </cell>
        </row>
        <row r="1495">
          <cell r="D1495" t="str">
            <v>GEN-NS04</v>
          </cell>
          <cell r="E1495" t="str">
            <v>DC</v>
          </cell>
          <cell r="F1495" t="str">
            <v>DC2</v>
          </cell>
          <cell r="G1495" t="str">
            <v>Rushita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>
            <v>0</v>
          </cell>
          <cell r="BB1495">
            <v>0</v>
          </cell>
          <cell r="BC1495">
            <v>0</v>
          </cell>
          <cell r="BD1495">
            <v>0</v>
          </cell>
          <cell r="BE1495">
            <v>0</v>
          </cell>
          <cell r="BF1495">
            <v>0</v>
          </cell>
          <cell r="BG1495">
            <v>0</v>
          </cell>
          <cell r="BH1495">
            <v>0</v>
          </cell>
          <cell r="BI1495">
            <v>0</v>
          </cell>
          <cell r="BJ1495">
            <v>0</v>
          </cell>
          <cell r="BK1495">
            <v>0</v>
          </cell>
          <cell r="BL1495">
            <v>0</v>
          </cell>
          <cell r="BM1495">
            <v>0</v>
          </cell>
          <cell r="BN1495">
            <v>0</v>
          </cell>
          <cell r="BO1495">
            <v>0</v>
          </cell>
          <cell r="BP1495">
            <v>0</v>
          </cell>
          <cell r="BQ1495">
            <v>0</v>
          </cell>
          <cell r="BR1495">
            <v>0</v>
          </cell>
          <cell r="BS1495">
            <v>0</v>
          </cell>
          <cell r="BT1495">
            <v>0</v>
          </cell>
          <cell r="BU1495">
            <v>0</v>
          </cell>
          <cell r="BV1495">
            <v>0</v>
          </cell>
          <cell r="BW1495">
            <v>0</v>
          </cell>
          <cell r="CB1495">
            <v>0</v>
          </cell>
          <cell r="CC1495">
            <v>0</v>
          </cell>
          <cell r="CD1495">
            <v>0</v>
          </cell>
          <cell r="CE1495">
            <v>0</v>
          </cell>
          <cell r="CF1495">
            <v>0</v>
          </cell>
          <cell r="CG1495">
            <v>0</v>
          </cell>
          <cell r="CH1495">
            <v>0</v>
          </cell>
          <cell r="CI1495">
            <v>0</v>
          </cell>
          <cell r="CK1495">
            <v>0</v>
          </cell>
          <cell r="CL1495">
            <v>0</v>
          </cell>
          <cell r="CM1495">
            <v>0</v>
          </cell>
          <cell r="CO1495" t="str">
            <v>OLD</v>
          </cell>
        </row>
        <row r="1496">
          <cell r="D1496" t="str">
            <v>GEN-NS14</v>
          </cell>
          <cell r="E1496" t="str">
            <v>DC</v>
          </cell>
          <cell r="F1496" t="str">
            <v>DC2</v>
          </cell>
          <cell r="G1496" t="str">
            <v>Rushita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>
            <v>0</v>
          </cell>
          <cell r="BB1496">
            <v>0</v>
          </cell>
          <cell r="BC1496">
            <v>0</v>
          </cell>
          <cell r="BD1496">
            <v>0</v>
          </cell>
          <cell r="BE1496">
            <v>0</v>
          </cell>
          <cell r="BF1496">
            <v>0</v>
          </cell>
          <cell r="BG1496">
            <v>0</v>
          </cell>
          <cell r="BH1496">
            <v>0</v>
          </cell>
          <cell r="BI1496">
            <v>0</v>
          </cell>
          <cell r="BJ1496">
            <v>0</v>
          </cell>
          <cell r="BK1496">
            <v>0</v>
          </cell>
          <cell r="BL1496">
            <v>0</v>
          </cell>
          <cell r="BM1496">
            <v>0</v>
          </cell>
          <cell r="BN1496">
            <v>0</v>
          </cell>
          <cell r="BO1496">
            <v>0</v>
          </cell>
          <cell r="BP1496">
            <v>0</v>
          </cell>
          <cell r="BQ1496">
            <v>0</v>
          </cell>
          <cell r="BR1496">
            <v>0</v>
          </cell>
          <cell r="BS1496">
            <v>0</v>
          </cell>
          <cell r="BT1496">
            <v>0</v>
          </cell>
          <cell r="BU1496">
            <v>0</v>
          </cell>
          <cell r="BV1496">
            <v>0</v>
          </cell>
          <cell r="BW1496">
            <v>0</v>
          </cell>
          <cell r="CB1496">
            <v>0</v>
          </cell>
          <cell r="CC1496">
            <v>0</v>
          </cell>
          <cell r="CD1496">
            <v>0</v>
          </cell>
          <cell r="CE1496">
            <v>0</v>
          </cell>
          <cell r="CF1496">
            <v>0</v>
          </cell>
          <cell r="CG1496">
            <v>0</v>
          </cell>
          <cell r="CH1496">
            <v>0</v>
          </cell>
          <cell r="CI1496">
            <v>0</v>
          </cell>
          <cell r="CK1496">
            <v>0</v>
          </cell>
          <cell r="CL1496">
            <v>0</v>
          </cell>
          <cell r="CM1496">
            <v>0</v>
          </cell>
          <cell r="CO1496" t="str">
            <v>OLD</v>
          </cell>
        </row>
        <row r="1497">
          <cell r="D1497" t="str">
            <v>PFI-22</v>
          </cell>
          <cell r="E1497" t="str">
            <v>DC</v>
          </cell>
          <cell r="F1497" t="str">
            <v>DC2</v>
          </cell>
          <cell r="G1497" t="str">
            <v>Rushita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>
            <v>0</v>
          </cell>
          <cell r="BB1497">
            <v>0</v>
          </cell>
          <cell r="BC1497">
            <v>0</v>
          </cell>
          <cell r="BD1497">
            <v>0</v>
          </cell>
          <cell r="BE1497">
            <v>0</v>
          </cell>
          <cell r="BF1497">
            <v>0</v>
          </cell>
          <cell r="BG1497">
            <v>0</v>
          </cell>
          <cell r="BH1497">
            <v>0</v>
          </cell>
          <cell r="BI1497">
            <v>0</v>
          </cell>
          <cell r="BJ1497">
            <v>0</v>
          </cell>
          <cell r="BK1497">
            <v>0</v>
          </cell>
          <cell r="BL1497">
            <v>0</v>
          </cell>
          <cell r="BM1497">
            <v>0</v>
          </cell>
          <cell r="BN1497">
            <v>0</v>
          </cell>
          <cell r="BO1497">
            <v>0</v>
          </cell>
          <cell r="BP1497">
            <v>0</v>
          </cell>
          <cell r="BQ1497">
            <v>0</v>
          </cell>
          <cell r="BR1497">
            <v>0</v>
          </cell>
          <cell r="BS1497">
            <v>0</v>
          </cell>
          <cell r="BT1497">
            <v>0</v>
          </cell>
          <cell r="BU1497">
            <v>0</v>
          </cell>
          <cell r="BV1497">
            <v>0</v>
          </cell>
          <cell r="BW1497">
            <v>0</v>
          </cell>
          <cell r="CB1497">
            <v>0</v>
          </cell>
          <cell r="CC1497">
            <v>0</v>
          </cell>
          <cell r="CD1497">
            <v>0</v>
          </cell>
          <cell r="CE1497">
            <v>0</v>
          </cell>
          <cell r="CF1497">
            <v>0</v>
          </cell>
          <cell r="CG1497">
            <v>0</v>
          </cell>
          <cell r="CH1497">
            <v>0</v>
          </cell>
          <cell r="CI1497">
            <v>0</v>
          </cell>
          <cell r="CK1497">
            <v>0</v>
          </cell>
          <cell r="CL1497">
            <v>0</v>
          </cell>
          <cell r="CM1497">
            <v>0</v>
          </cell>
          <cell r="CO1497" t="str">
            <v>OLD</v>
          </cell>
        </row>
        <row r="1498">
          <cell r="D1498" t="str">
            <v>SG-2432BD</v>
          </cell>
          <cell r="E1498" t="str">
            <v>DC</v>
          </cell>
          <cell r="F1498" t="str">
            <v>DC2</v>
          </cell>
          <cell r="G1498" t="str">
            <v>Rushita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>
            <v>0</v>
          </cell>
          <cell r="BB1498">
            <v>0</v>
          </cell>
          <cell r="BC1498">
            <v>0</v>
          </cell>
          <cell r="BD1498">
            <v>0</v>
          </cell>
          <cell r="BE1498">
            <v>0</v>
          </cell>
          <cell r="BF1498">
            <v>0</v>
          </cell>
          <cell r="BG1498">
            <v>0</v>
          </cell>
          <cell r="BH1498">
            <v>0</v>
          </cell>
          <cell r="BI1498">
            <v>0</v>
          </cell>
          <cell r="BJ1498">
            <v>0</v>
          </cell>
          <cell r="BK1498">
            <v>0</v>
          </cell>
          <cell r="BL1498">
            <v>0</v>
          </cell>
          <cell r="BM1498">
            <v>0</v>
          </cell>
          <cell r="BN1498">
            <v>0</v>
          </cell>
          <cell r="BO1498">
            <v>0</v>
          </cell>
          <cell r="BP1498">
            <v>0</v>
          </cell>
          <cell r="BQ1498">
            <v>0</v>
          </cell>
          <cell r="BR1498">
            <v>0</v>
          </cell>
          <cell r="BS1498">
            <v>0</v>
          </cell>
          <cell r="BT1498">
            <v>0</v>
          </cell>
          <cell r="BU1498">
            <v>0</v>
          </cell>
          <cell r="BV1498">
            <v>0</v>
          </cell>
          <cell r="BW1498">
            <v>0</v>
          </cell>
          <cell r="CB1498">
            <v>0</v>
          </cell>
          <cell r="CC1498">
            <v>0</v>
          </cell>
          <cell r="CD1498">
            <v>0</v>
          </cell>
          <cell r="CE1498">
            <v>0</v>
          </cell>
          <cell r="CF1498">
            <v>0</v>
          </cell>
          <cell r="CG1498">
            <v>0</v>
          </cell>
          <cell r="CH1498">
            <v>0</v>
          </cell>
          <cell r="CI1498">
            <v>0</v>
          </cell>
          <cell r="CK1498">
            <v>0</v>
          </cell>
          <cell r="CL1498">
            <v>0</v>
          </cell>
          <cell r="CM1498">
            <v>0</v>
          </cell>
          <cell r="CO1498" t="str">
            <v>OLD</v>
          </cell>
        </row>
        <row r="1499">
          <cell r="D1499" t="str">
            <v>FAB-188</v>
          </cell>
          <cell r="E1499" t="str">
            <v>DC</v>
          </cell>
          <cell r="F1499" t="str">
            <v>DC2</v>
          </cell>
          <cell r="G1499" t="str">
            <v>Rushita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>
            <v>0</v>
          </cell>
          <cell r="BB1499">
            <v>0</v>
          </cell>
          <cell r="BC1499">
            <v>0</v>
          </cell>
          <cell r="BD1499">
            <v>0</v>
          </cell>
          <cell r="BE1499">
            <v>0</v>
          </cell>
          <cell r="BF1499">
            <v>0</v>
          </cell>
          <cell r="BG1499">
            <v>0</v>
          </cell>
          <cell r="BH1499">
            <v>0</v>
          </cell>
          <cell r="BI1499">
            <v>0</v>
          </cell>
          <cell r="BJ1499">
            <v>0</v>
          </cell>
          <cell r="BK1499">
            <v>0</v>
          </cell>
          <cell r="BL1499">
            <v>0</v>
          </cell>
          <cell r="BM1499">
            <v>0</v>
          </cell>
          <cell r="BN1499">
            <v>0</v>
          </cell>
          <cell r="BO1499">
            <v>0</v>
          </cell>
          <cell r="BP1499">
            <v>0</v>
          </cell>
          <cell r="BQ1499">
            <v>0</v>
          </cell>
          <cell r="BR1499">
            <v>0</v>
          </cell>
          <cell r="BS1499">
            <v>0</v>
          </cell>
          <cell r="BT1499">
            <v>0</v>
          </cell>
          <cell r="BU1499">
            <v>0</v>
          </cell>
          <cell r="BV1499">
            <v>0</v>
          </cell>
          <cell r="BW1499">
            <v>0</v>
          </cell>
          <cell r="CB1499">
            <v>0</v>
          </cell>
          <cell r="CC1499">
            <v>0</v>
          </cell>
          <cell r="CD1499">
            <v>0</v>
          </cell>
          <cell r="CE1499">
            <v>0</v>
          </cell>
          <cell r="CF1499">
            <v>0</v>
          </cell>
          <cell r="CG1499">
            <v>0</v>
          </cell>
          <cell r="CH1499">
            <v>0</v>
          </cell>
          <cell r="CI1499">
            <v>0</v>
          </cell>
          <cell r="CK1499">
            <v>0</v>
          </cell>
          <cell r="CL1499">
            <v>0</v>
          </cell>
          <cell r="CM1499">
            <v>0</v>
          </cell>
          <cell r="CO1499" t="str">
            <v>OLD</v>
          </cell>
        </row>
        <row r="1500">
          <cell r="D1500" t="str">
            <v>FAB-192</v>
          </cell>
          <cell r="E1500" t="str">
            <v>DC</v>
          </cell>
          <cell r="F1500" t="str">
            <v>DC2</v>
          </cell>
          <cell r="G1500" t="str">
            <v>Rushita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>
            <v>0</v>
          </cell>
          <cell r="BB1500">
            <v>0</v>
          </cell>
          <cell r="BC1500">
            <v>0</v>
          </cell>
          <cell r="BD1500">
            <v>0</v>
          </cell>
          <cell r="BE1500">
            <v>0</v>
          </cell>
          <cell r="BF1500">
            <v>0</v>
          </cell>
          <cell r="BG1500">
            <v>0</v>
          </cell>
          <cell r="BH1500">
            <v>0</v>
          </cell>
          <cell r="BI1500">
            <v>0</v>
          </cell>
          <cell r="BJ1500">
            <v>0</v>
          </cell>
          <cell r="BK1500">
            <v>0</v>
          </cell>
          <cell r="BL1500">
            <v>0</v>
          </cell>
          <cell r="BM1500">
            <v>0</v>
          </cell>
          <cell r="BN1500">
            <v>0</v>
          </cell>
          <cell r="BO1500">
            <v>0</v>
          </cell>
          <cell r="BP1500">
            <v>0</v>
          </cell>
          <cell r="BQ1500">
            <v>0</v>
          </cell>
          <cell r="BR1500">
            <v>0</v>
          </cell>
          <cell r="BS1500">
            <v>0</v>
          </cell>
          <cell r="BT1500">
            <v>0</v>
          </cell>
          <cell r="BU1500">
            <v>0</v>
          </cell>
          <cell r="BV1500">
            <v>0</v>
          </cell>
          <cell r="BW1500">
            <v>0</v>
          </cell>
          <cell r="CB1500">
            <v>0</v>
          </cell>
          <cell r="CC1500">
            <v>0</v>
          </cell>
          <cell r="CD1500">
            <v>0</v>
          </cell>
          <cell r="CE1500">
            <v>0</v>
          </cell>
          <cell r="CF1500">
            <v>0</v>
          </cell>
          <cell r="CG1500">
            <v>0</v>
          </cell>
          <cell r="CH1500">
            <v>0</v>
          </cell>
          <cell r="CI1500">
            <v>0</v>
          </cell>
          <cell r="CK1500">
            <v>0</v>
          </cell>
          <cell r="CL1500">
            <v>0</v>
          </cell>
          <cell r="CM1500">
            <v>0</v>
          </cell>
          <cell r="CO1500" t="str">
            <v>OLD</v>
          </cell>
        </row>
        <row r="1501">
          <cell r="D1501" t="str">
            <v>SS-61</v>
          </cell>
          <cell r="E1501" t="str">
            <v>DC</v>
          </cell>
          <cell r="F1501" t="str">
            <v>DC2</v>
          </cell>
          <cell r="G1501" t="str">
            <v>Rushita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C1501">
            <v>0</v>
          </cell>
          <cell r="BD1501">
            <v>0</v>
          </cell>
          <cell r="BE1501">
            <v>0</v>
          </cell>
          <cell r="BF1501">
            <v>0</v>
          </cell>
          <cell r="BG1501">
            <v>0</v>
          </cell>
          <cell r="BH1501">
            <v>0</v>
          </cell>
          <cell r="BI1501">
            <v>0</v>
          </cell>
          <cell r="BJ1501">
            <v>0</v>
          </cell>
          <cell r="BK1501">
            <v>0</v>
          </cell>
          <cell r="BL1501">
            <v>0</v>
          </cell>
          <cell r="BM1501">
            <v>0</v>
          </cell>
          <cell r="BN1501">
            <v>0</v>
          </cell>
          <cell r="BO1501">
            <v>0</v>
          </cell>
          <cell r="BP1501">
            <v>0</v>
          </cell>
          <cell r="BQ1501">
            <v>0</v>
          </cell>
          <cell r="BR1501">
            <v>0</v>
          </cell>
          <cell r="BS1501">
            <v>0</v>
          </cell>
          <cell r="BT1501">
            <v>0</v>
          </cell>
          <cell r="BU1501">
            <v>0</v>
          </cell>
          <cell r="BV1501">
            <v>0</v>
          </cell>
          <cell r="BW1501">
            <v>0</v>
          </cell>
          <cell r="CB1501">
            <v>0</v>
          </cell>
          <cell r="CC1501">
            <v>0</v>
          </cell>
          <cell r="CD1501">
            <v>0</v>
          </cell>
          <cell r="CE1501">
            <v>0</v>
          </cell>
          <cell r="CF1501">
            <v>0</v>
          </cell>
          <cell r="CG1501">
            <v>0</v>
          </cell>
          <cell r="CH1501">
            <v>0</v>
          </cell>
          <cell r="CI1501">
            <v>0</v>
          </cell>
          <cell r="CK1501">
            <v>0</v>
          </cell>
          <cell r="CL1501">
            <v>0</v>
          </cell>
          <cell r="CM1501">
            <v>0</v>
          </cell>
          <cell r="CO1501" t="str">
            <v>OLD</v>
          </cell>
        </row>
        <row r="1502">
          <cell r="D1502" t="str">
            <v>SS-62</v>
          </cell>
          <cell r="E1502" t="str">
            <v>DC</v>
          </cell>
          <cell r="F1502" t="str">
            <v>DC2</v>
          </cell>
          <cell r="G1502" t="str">
            <v>Rushita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C1502">
            <v>0</v>
          </cell>
          <cell r="BD1502">
            <v>0</v>
          </cell>
          <cell r="BE1502">
            <v>0</v>
          </cell>
          <cell r="BF1502">
            <v>0</v>
          </cell>
          <cell r="BG1502">
            <v>0</v>
          </cell>
          <cell r="BH1502">
            <v>0</v>
          </cell>
          <cell r="BI1502">
            <v>0</v>
          </cell>
          <cell r="BJ1502">
            <v>0</v>
          </cell>
          <cell r="BK1502">
            <v>0</v>
          </cell>
          <cell r="BL1502">
            <v>0</v>
          </cell>
          <cell r="BM1502">
            <v>0</v>
          </cell>
          <cell r="BN1502">
            <v>0</v>
          </cell>
          <cell r="BO1502">
            <v>0</v>
          </cell>
          <cell r="BP1502">
            <v>0</v>
          </cell>
          <cell r="BQ1502">
            <v>0</v>
          </cell>
          <cell r="BR1502">
            <v>0</v>
          </cell>
          <cell r="BS1502">
            <v>0</v>
          </cell>
          <cell r="BT1502">
            <v>0</v>
          </cell>
          <cell r="BU1502">
            <v>0</v>
          </cell>
          <cell r="BV1502">
            <v>0</v>
          </cell>
          <cell r="BW1502">
            <v>0</v>
          </cell>
          <cell r="CB1502">
            <v>0</v>
          </cell>
          <cell r="CC1502">
            <v>0</v>
          </cell>
          <cell r="CD1502">
            <v>0</v>
          </cell>
          <cell r="CE1502">
            <v>0</v>
          </cell>
          <cell r="CF1502">
            <v>0</v>
          </cell>
          <cell r="CG1502">
            <v>0</v>
          </cell>
          <cell r="CH1502">
            <v>0</v>
          </cell>
          <cell r="CI1502">
            <v>0</v>
          </cell>
          <cell r="CK1502">
            <v>0</v>
          </cell>
          <cell r="CL1502">
            <v>0</v>
          </cell>
          <cell r="CM1502">
            <v>0</v>
          </cell>
          <cell r="CO1502" t="str">
            <v>OLD</v>
          </cell>
        </row>
        <row r="1503">
          <cell r="D1503" t="str">
            <v>SS-66</v>
          </cell>
          <cell r="E1503" t="str">
            <v>DC</v>
          </cell>
          <cell r="F1503" t="str">
            <v>DC2</v>
          </cell>
          <cell r="G1503" t="str">
            <v>Rushita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C1503">
            <v>0</v>
          </cell>
          <cell r="BD1503">
            <v>0</v>
          </cell>
          <cell r="BE1503">
            <v>0</v>
          </cell>
          <cell r="BF1503">
            <v>0</v>
          </cell>
          <cell r="BG1503">
            <v>0</v>
          </cell>
          <cell r="BH1503">
            <v>0</v>
          </cell>
          <cell r="BI1503">
            <v>0</v>
          </cell>
          <cell r="BJ1503">
            <v>0</v>
          </cell>
          <cell r="BK1503">
            <v>0</v>
          </cell>
          <cell r="BL1503">
            <v>0</v>
          </cell>
          <cell r="BM1503">
            <v>0</v>
          </cell>
          <cell r="BN1503">
            <v>0</v>
          </cell>
          <cell r="BO1503">
            <v>0</v>
          </cell>
          <cell r="BP1503">
            <v>0</v>
          </cell>
          <cell r="BQ1503">
            <v>0</v>
          </cell>
          <cell r="BR1503">
            <v>0</v>
          </cell>
          <cell r="BS1503">
            <v>0</v>
          </cell>
          <cell r="BT1503">
            <v>0</v>
          </cell>
          <cell r="BU1503">
            <v>0</v>
          </cell>
          <cell r="BV1503">
            <v>0</v>
          </cell>
          <cell r="BW1503">
            <v>0</v>
          </cell>
          <cell r="CB1503">
            <v>0</v>
          </cell>
          <cell r="CC1503">
            <v>0</v>
          </cell>
          <cell r="CD1503">
            <v>0</v>
          </cell>
          <cell r="CE1503">
            <v>0</v>
          </cell>
          <cell r="CF1503">
            <v>0</v>
          </cell>
          <cell r="CG1503">
            <v>0</v>
          </cell>
          <cell r="CH1503">
            <v>0</v>
          </cell>
          <cell r="CI1503">
            <v>0</v>
          </cell>
          <cell r="CK1503">
            <v>0</v>
          </cell>
          <cell r="CL1503">
            <v>0</v>
          </cell>
          <cell r="CM1503">
            <v>0</v>
          </cell>
          <cell r="CO1503" t="str">
            <v>OLD</v>
          </cell>
        </row>
        <row r="1504">
          <cell r="D1504" t="str">
            <v>SS-67</v>
          </cell>
          <cell r="E1504" t="str">
            <v>DC</v>
          </cell>
          <cell r="F1504" t="str">
            <v>DC2</v>
          </cell>
          <cell r="G1504" t="str">
            <v>Rushita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C1504">
            <v>0</v>
          </cell>
          <cell r="BD1504">
            <v>0</v>
          </cell>
          <cell r="BE1504">
            <v>0</v>
          </cell>
          <cell r="BF1504">
            <v>0</v>
          </cell>
          <cell r="BG1504">
            <v>0</v>
          </cell>
          <cell r="BH1504">
            <v>0</v>
          </cell>
          <cell r="BI1504">
            <v>0</v>
          </cell>
          <cell r="BJ1504">
            <v>0</v>
          </cell>
          <cell r="BK1504">
            <v>0</v>
          </cell>
          <cell r="BL1504">
            <v>0</v>
          </cell>
          <cell r="BM1504">
            <v>0</v>
          </cell>
          <cell r="BN1504">
            <v>0</v>
          </cell>
          <cell r="BO1504">
            <v>0</v>
          </cell>
          <cell r="BP1504">
            <v>0</v>
          </cell>
          <cell r="BQ1504">
            <v>0</v>
          </cell>
          <cell r="BR1504">
            <v>0</v>
          </cell>
          <cell r="BS1504">
            <v>0</v>
          </cell>
          <cell r="BT1504">
            <v>0</v>
          </cell>
          <cell r="BU1504">
            <v>0</v>
          </cell>
          <cell r="BV1504">
            <v>0</v>
          </cell>
          <cell r="BW1504">
            <v>0</v>
          </cell>
          <cell r="CB1504">
            <v>0</v>
          </cell>
          <cell r="CC1504">
            <v>0</v>
          </cell>
          <cell r="CD1504">
            <v>0</v>
          </cell>
          <cell r="CE1504">
            <v>0</v>
          </cell>
          <cell r="CF1504">
            <v>0</v>
          </cell>
          <cell r="CG1504">
            <v>0</v>
          </cell>
          <cell r="CH1504">
            <v>0</v>
          </cell>
          <cell r="CI1504">
            <v>0</v>
          </cell>
          <cell r="CK1504">
            <v>0</v>
          </cell>
          <cell r="CL1504">
            <v>0</v>
          </cell>
          <cell r="CM1504">
            <v>0</v>
          </cell>
          <cell r="CO1504" t="str">
            <v>OLD</v>
          </cell>
        </row>
        <row r="1505">
          <cell r="D1505" t="str">
            <v>SS-68</v>
          </cell>
          <cell r="E1505" t="str">
            <v>DC</v>
          </cell>
          <cell r="F1505" t="str">
            <v>DC2</v>
          </cell>
          <cell r="G1505" t="str">
            <v>Rushita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C1505">
            <v>0</v>
          </cell>
          <cell r="BD1505">
            <v>0</v>
          </cell>
          <cell r="BE1505">
            <v>0</v>
          </cell>
          <cell r="BF1505">
            <v>0</v>
          </cell>
          <cell r="BG1505">
            <v>0</v>
          </cell>
          <cell r="BH1505">
            <v>0</v>
          </cell>
          <cell r="BI1505">
            <v>0</v>
          </cell>
          <cell r="BJ1505">
            <v>0</v>
          </cell>
          <cell r="BK1505">
            <v>0</v>
          </cell>
          <cell r="BL1505">
            <v>0</v>
          </cell>
          <cell r="BM1505">
            <v>0</v>
          </cell>
          <cell r="BN1505">
            <v>0</v>
          </cell>
          <cell r="BO1505">
            <v>0</v>
          </cell>
          <cell r="BP1505">
            <v>0</v>
          </cell>
          <cell r="BQ1505">
            <v>0</v>
          </cell>
          <cell r="BR1505">
            <v>0</v>
          </cell>
          <cell r="BS1505">
            <v>0</v>
          </cell>
          <cell r="BT1505">
            <v>0</v>
          </cell>
          <cell r="BU1505">
            <v>0</v>
          </cell>
          <cell r="BV1505">
            <v>0</v>
          </cell>
          <cell r="BW1505">
            <v>0</v>
          </cell>
          <cell r="CB1505">
            <v>0</v>
          </cell>
          <cell r="CC1505">
            <v>0</v>
          </cell>
          <cell r="CD1505">
            <v>0</v>
          </cell>
          <cell r="CE1505">
            <v>0</v>
          </cell>
          <cell r="CF1505">
            <v>0</v>
          </cell>
          <cell r="CG1505">
            <v>0</v>
          </cell>
          <cell r="CH1505">
            <v>0</v>
          </cell>
          <cell r="CI1505">
            <v>0</v>
          </cell>
          <cell r="CK1505">
            <v>0</v>
          </cell>
          <cell r="CL1505">
            <v>0</v>
          </cell>
          <cell r="CM1505">
            <v>0</v>
          </cell>
          <cell r="CO1505" t="str">
            <v>OLD</v>
          </cell>
        </row>
        <row r="1506">
          <cell r="D1506" t="str">
            <v>SS-69</v>
          </cell>
          <cell r="E1506" t="str">
            <v>DC</v>
          </cell>
          <cell r="F1506" t="str">
            <v>DC2</v>
          </cell>
          <cell r="G1506" t="str">
            <v>Rushita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C1506">
            <v>0</v>
          </cell>
          <cell r="BD1506">
            <v>0</v>
          </cell>
          <cell r="BE1506">
            <v>0</v>
          </cell>
          <cell r="BF1506">
            <v>0</v>
          </cell>
          <cell r="BG1506">
            <v>0</v>
          </cell>
          <cell r="BH1506">
            <v>0</v>
          </cell>
          <cell r="BI1506">
            <v>0</v>
          </cell>
          <cell r="BJ1506">
            <v>0</v>
          </cell>
          <cell r="BK1506">
            <v>0</v>
          </cell>
          <cell r="BL1506">
            <v>0</v>
          </cell>
          <cell r="BM1506">
            <v>0</v>
          </cell>
          <cell r="BN1506">
            <v>0</v>
          </cell>
          <cell r="BO1506">
            <v>0</v>
          </cell>
          <cell r="BP1506">
            <v>0</v>
          </cell>
          <cell r="BQ1506">
            <v>0</v>
          </cell>
          <cell r="BR1506">
            <v>0</v>
          </cell>
          <cell r="BS1506">
            <v>0</v>
          </cell>
          <cell r="BT1506">
            <v>0</v>
          </cell>
          <cell r="BU1506">
            <v>0</v>
          </cell>
          <cell r="BV1506">
            <v>0</v>
          </cell>
          <cell r="BW1506">
            <v>0</v>
          </cell>
          <cell r="CB1506">
            <v>0</v>
          </cell>
          <cell r="CC1506">
            <v>0</v>
          </cell>
          <cell r="CD1506">
            <v>0</v>
          </cell>
          <cell r="CE1506">
            <v>0</v>
          </cell>
          <cell r="CF1506">
            <v>0</v>
          </cell>
          <cell r="CG1506">
            <v>0</v>
          </cell>
          <cell r="CH1506">
            <v>0</v>
          </cell>
          <cell r="CI1506">
            <v>0</v>
          </cell>
          <cell r="CK1506">
            <v>0</v>
          </cell>
          <cell r="CL1506">
            <v>0</v>
          </cell>
          <cell r="CM1506">
            <v>0</v>
          </cell>
          <cell r="CO1506" t="str">
            <v>OLD</v>
          </cell>
        </row>
        <row r="1507">
          <cell r="D1507" t="str">
            <v>FAB-198</v>
          </cell>
          <cell r="E1507" t="str">
            <v>DC</v>
          </cell>
          <cell r="F1507" t="str">
            <v>DC2</v>
          </cell>
          <cell r="G1507" t="str">
            <v>Rushita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C1507">
            <v>0</v>
          </cell>
          <cell r="BD1507">
            <v>0</v>
          </cell>
          <cell r="BE1507">
            <v>0</v>
          </cell>
          <cell r="BF1507">
            <v>0</v>
          </cell>
          <cell r="BG1507">
            <v>0</v>
          </cell>
          <cell r="BH1507">
            <v>0</v>
          </cell>
          <cell r="BI1507">
            <v>0</v>
          </cell>
          <cell r="BJ1507">
            <v>0</v>
          </cell>
          <cell r="BK1507">
            <v>0</v>
          </cell>
          <cell r="BL1507">
            <v>0</v>
          </cell>
          <cell r="BM1507">
            <v>0</v>
          </cell>
          <cell r="BN1507">
            <v>0</v>
          </cell>
          <cell r="BO1507">
            <v>0</v>
          </cell>
          <cell r="BP1507">
            <v>0</v>
          </cell>
          <cell r="BQ1507">
            <v>0</v>
          </cell>
          <cell r="BR1507">
            <v>0</v>
          </cell>
          <cell r="BS1507">
            <v>0</v>
          </cell>
          <cell r="BT1507">
            <v>0</v>
          </cell>
          <cell r="BU1507">
            <v>0</v>
          </cell>
          <cell r="BV1507">
            <v>0</v>
          </cell>
          <cell r="BW1507">
            <v>0</v>
          </cell>
          <cell r="CB1507">
            <v>0</v>
          </cell>
          <cell r="CC1507">
            <v>0</v>
          </cell>
          <cell r="CD1507">
            <v>0</v>
          </cell>
          <cell r="CE1507">
            <v>0</v>
          </cell>
          <cell r="CF1507">
            <v>0</v>
          </cell>
          <cell r="CG1507">
            <v>0</v>
          </cell>
          <cell r="CH1507">
            <v>0</v>
          </cell>
          <cell r="CI1507">
            <v>0</v>
          </cell>
          <cell r="CK1507">
            <v>0</v>
          </cell>
          <cell r="CL1507">
            <v>0</v>
          </cell>
          <cell r="CM1507">
            <v>0</v>
          </cell>
          <cell r="CO1507" t="str">
            <v>OLD</v>
          </cell>
        </row>
        <row r="1508">
          <cell r="D1508" t="str">
            <v>FAB-200</v>
          </cell>
          <cell r="E1508" t="str">
            <v>DC</v>
          </cell>
          <cell r="F1508" t="str">
            <v>DC2</v>
          </cell>
          <cell r="G1508" t="str">
            <v>Rushita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C1508">
            <v>0</v>
          </cell>
          <cell r="BD1508">
            <v>0</v>
          </cell>
          <cell r="BE1508">
            <v>0</v>
          </cell>
          <cell r="BF1508">
            <v>0</v>
          </cell>
          <cell r="BG1508">
            <v>0</v>
          </cell>
          <cell r="BH1508">
            <v>0</v>
          </cell>
          <cell r="BI1508">
            <v>0</v>
          </cell>
          <cell r="BJ1508">
            <v>0</v>
          </cell>
          <cell r="BK1508">
            <v>0</v>
          </cell>
          <cell r="BL1508">
            <v>0</v>
          </cell>
          <cell r="BM1508">
            <v>0</v>
          </cell>
          <cell r="BN1508">
            <v>0</v>
          </cell>
          <cell r="BO1508">
            <v>0</v>
          </cell>
          <cell r="BP1508">
            <v>0</v>
          </cell>
          <cell r="BQ1508">
            <v>0</v>
          </cell>
          <cell r="BR1508">
            <v>0</v>
          </cell>
          <cell r="BS1508">
            <v>0</v>
          </cell>
          <cell r="BT1508">
            <v>0</v>
          </cell>
          <cell r="BU1508">
            <v>0</v>
          </cell>
          <cell r="BV1508">
            <v>0</v>
          </cell>
          <cell r="BW1508">
            <v>0</v>
          </cell>
          <cell r="CB1508">
            <v>0</v>
          </cell>
          <cell r="CC1508">
            <v>0</v>
          </cell>
          <cell r="CD1508">
            <v>0</v>
          </cell>
          <cell r="CE1508">
            <v>0</v>
          </cell>
          <cell r="CF1508">
            <v>0</v>
          </cell>
          <cell r="CG1508">
            <v>0</v>
          </cell>
          <cell r="CH1508">
            <v>0</v>
          </cell>
          <cell r="CI1508">
            <v>0</v>
          </cell>
          <cell r="CK1508">
            <v>0</v>
          </cell>
          <cell r="CL1508">
            <v>0</v>
          </cell>
          <cell r="CM1508">
            <v>0</v>
          </cell>
          <cell r="CO1508" t="str">
            <v>OLD</v>
          </cell>
        </row>
        <row r="1509">
          <cell r="D1509" t="str">
            <v>FAB-202</v>
          </cell>
          <cell r="E1509" t="str">
            <v>DC</v>
          </cell>
          <cell r="F1509" t="str">
            <v>DC2</v>
          </cell>
          <cell r="G1509" t="str">
            <v>Rushita</v>
          </cell>
          <cell r="AM1509">
            <v>0</v>
          </cell>
          <cell r="AN1509">
            <v>0</v>
          </cell>
          <cell r="AO1509">
            <v>0</v>
          </cell>
          <cell r="AP1509">
            <v>0</v>
          </cell>
          <cell r="AR1509">
            <v>0</v>
          </cell>
          <cell r="AS1509">
            <v>0</v>
          </cell>
          <cell r="AT1509">
            <v>0</v>
          </cell>
          <cell r="AU1509">
            <v>0</v>
          </cell>
          <cell r="AV1509">
            <v>0</v>
          </cell>
          <cell r="AW1509">
            <v>0</v>
          </cell>
          <cell r="AX1509">
            <v>0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C1509">
            <v>0</v>
          </cell>
          <cell r="BD1509">
            <v>0</v>
          </cell>
          <cell r="BE1509">
            <v>0</v>
          </cell>
          <cell r="BF1509">
            <v>0</v>
          </cell>
          <cell r="BG1509">
            <v>0</v>
          </cell>
          <cell r="BH1509">
            <v>0</v>
          </cell>
          <cell r="BI1509">
            <v>0</v>
          </cell>
          <cell r="BJ1509">
            <v>0</v>
          </cell>
          <cell r="BK1509">
            <v>0</v>
          </cell>
          <cell r="BL1509">
            <v>0</v>
          </cell>
          <cell r="BM1509">
            <v>0</v>
          </cell>
          <cell r="BN1509">
            <v>0</v>
          </cell>
          <cell r="BO1509">
            <v>0</v>
          </cell>
          <cell r="BP1509">
            <v>0</v>
          </cell>
          <cell r="BQ1509">
            <v>0</v>
          </cell>
          <cell r="BR1509">
            <v>0</v>
          </cell>
          <cell r="BS1509">
            <v>0</v>
          </cell>
          <cell r="BT1509">
            <v>0</v>
          </cell>
          <cell r="BU1509">
            <v>0</v>
          </cell>
          <cell r="BV1509">
            <v>0</v>
          </cell>
          <cell r="BW1509">
            <v>0</v>
          </cell>
          <cell r="CB1509">
            <v>0</v>
          </cell>
          <cell r="CC1509">
            <v>0</v>
          </cell>
          <cell r="CD1509">
            <v>0</v>
          </cell>
          <cell r="CE1509">
            <v>0</v>
          </cell>
          <cell r="CF1509">
            <v>0</v>
          </cell>
          <cell r="CG1509">
            <v>0</v>
          </cell>
          <cell r="CH1509">
            <v>0</v>
          </cell>
          <cell r="CI1509">
            <v>0</v>
          </cell>
          <cell r="CK1509">
            <v>0</v>
          </cell>
          <cell r="CL1509">
            <v>0</v>
          </cell>
          <cell r="CM1509">
            <v>0</v>
          </cell>
          <cell r="CO1509" t="str">
            <v>OLD</v>
          </cell>
        </row>
        <row r="1510">
          <cell r="D1510" t="str">
            <v>GEN-HH05</v>
          </cell>
          <cell r="E1510" t="str">
            <v>DC</v>
          </cell>
          <cell r="F1510" t="str">
            <v>DC2</v>
          </cell>
          <cell r="G1510" t="str">
            <v>Rushita</v>
          </cell>
          <cell r="AM1510">
            <v>0</v>
          </cell>
          <cell r="AN1510">
            <v>0</v>
          </cell>
          <cell r="AO1510">
            <v>0</v>
          </cell>
          <cell r="AP1510">
            <v>0</v>
          </cell>
          <cell r="AR1510">
            <v>0</v>
          </cell>
          <cell r="AS1510">
            <v>0</v>
          </cell>
          <cell r="AT1510">
            <v>0</v>
          </cell>
          <cell r="AU1510">
            <v>0</v>
          </cell>
          <cell r="AV1510">
            <v>0</v>
          </cell>
          <cell r="AW1510">
            <v>0</v>
          </cell>
          <cell r="AX1510">
            <v>0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C1510">
            <v>0</v>
          </cell>
          <cell r="BD1510">
            <v>0</v>
          </cell>
          <cell r="BE1510">
            <v>0</v>
          </cell>
          <cell r="BF1510">
            <v>0</v>
          </cell>
          <cell r="BG1510">
            <v>0</v>
          </cell>
          <cell r="BH1510">
            <v>0</v>
          </cell>
          <cell r="BI1510">
            <v>0</v>
          </cell>
          <cell r="BJ1510">
            <v>0</v>
          </cell>
          <cell r="BK1510">
            <v>0</v>
          </cell>
          <cell r="BL1510">
            <v>0</v>
          </cell>
          <cell r="BM1510">
            <v>0</v>
          </cell>
          <cell r="BN1510">
            <v>0</v>
          </cell>
          <cell r="BO1510">
            <v>0</v>
          </cell>
          <cell r="BP1510">
            <v>0</v>
          </cell>
          <cell r="BQ1510">
            <v>0</v>
          </cell>
          <cell r="BR1510">
            <v>0</v>
          </cell>
          <cell r="BS1510">
            <v>0</v>
          </cell>
          <cell r="BT1510">
            <v>0</v>
          </cell>
          <cell r="BU1510">
            <v>0</v>
          </cell>
          <cell r="BV1510">
            <v>0</v>
          </cell>
          <cell r="BW1510">
            <v>0</v>
          </cell>
          <cell r="CB1510">
            <v>0</v>
          </cell>
          <cell r="CC1510">
            <v>0</v>
          </cell>
          <cell r="CD1510">
            <v>0</v>
          </cell>
          <cell r="CE1510">
            <v>0</v>
          </cell>
          <cell r="CF1510">
            <v>0</v>
          </cell>
          <cell r="CG1510">
            <v>0</v>
          </cell>
          <cell r="CH1510">
            <v>0</v>
          </cell>
          <cell r="CI1510">
            <v>0</v>
          </cell>
          <cell r="CK1510">
            <v>0</v>
          </cell>
          <cell r="CL1510">
            <v>0</v>
          </cell>
          <cell r="CM1510">
            <v>0</v>
          </cell>
          <cell r="CO1510" t="str">
            <v>OLD</v>
          </cell>
        </row>
        <row r="1511">
          <cell r="D1511" t="str">
            <v>FAB-213</v>
          </cell>
          <cell r="E1511" t="str">
            <v>DC</v>
          </cell>
          <cell r="F1511" t="str">
            <v>DC2</v>
          </cell>
          <cell r="G1511" t="str">
            <v>Rushita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C1511">
            <v>0</v>
          </cell>
          <cell r="BD1511">
            <v>0</v>
          </cell>
          <cell r="BE1511">
            <v>0</v>
          </cell>
          <cell r="BF1511">
            <v>0</v>
          </cell>
          <cell r="BG1511">
            <v>0</v>
          </cell>
          <cell r="BH1511">
            <v>0</v>
          </cell>
          <cell r="BI1511">
            <v>0</v>
          </cell>
          <cell r="BJ1511">
            <v>0</v>
          </cell>
          <cell r="BK1511">
            <v>0</v>
          </cell>
          <cell r="BL1511">
            <v>0</v>
          </cell>
          <cell r="BM1511">
            <v>0</v>
          </cell>
          <cell r="BN1511">
            <v>0</v>
          </cell>
          <cell r="BO1511">
            <v>0</v>
          </cell>
          <cell r="BP1511">
            <v>0</v>
          </cell>
          <cell r="BQ1511">
            <v>0</v>
          </cell>
          <cell r="BR1511">
            <v>0</v>
          </cell>
          <cell r="BS1511">
            <v>0</v>
          </cell>
          <cell r="BT1511">
            <v>0</v>
          </cell>
          <cell r="BU1511">
            <v>0</v>
          </cell>
          <cell r="BV1511">
            <v>0</v>
          </cell>
          <cell r="BW1511">
            <v>0</v>
          </cell>
          <cell r="CB1511">
            <v>0</v>
          </cell>
          <cell r="CC1511">
            <v>0</v>
          </cell>
          <cell r="CD1511">
            <v>0</v>
          </cell>
          <cell r="CE1511">
            <v>0</v>
          </cell>
          <cell r="CF1511">
            <v>0</v>
          </cell>
          <cell r="CG1511">
            <v>0</v>
          </cell>
          <cell r="CH1511">
            <v>0</v>
          </cell>
          <cell r="CI1511">
            <v>0</v>
          </cell>
          <cell r="CK1511">
            <v>0</v>
          </cell>
          <cell r="CL1511">
            <v>0</v>
          </cell>
          <cell r="CM1511">
            <v>0</v>
          </cell>
          <cell r="CO1511" t="str">
            <v>OLD</v>
          </cell>
        </row>
        <row r="1512">
          <cell r="D1512" t="str">
            <v>FAB-219</v>
          </cell>
          <cell r="E1512" t="str">
            <v>DC</v>
          </cell>
          <cell r="F1512" t="str">
            <v>DC2</v>
          </cell>
          <cell r="G1512" t="str">
            <v>Rushita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C1512">
            <v>0</v>
          </cell>
          <cell r="BD1512">
            <v>0</v>
          </cell>
          <cell r="BE1512">
            <v>0</v>
          </cell>
          <cell r="BF1512">
            <v>0</v>
          </cell>
          <cell r="BG1512">
            <v>0</v>
          </cell>
          <cell r="BH1512">
            <v>0</v>
          </cell>
          <cell r="BI1512">
            <v>0</v>
          </cell>
          <cell r="BJ1512">
            <v>0</v>
          </cell>
          <cell r="BK1512">
            <v>0</v>
          </cell>
          <cell r="BL1512">
            <v>0</v>
          </cell>
          <cell r="BM1512">
            <v>0</v>
          </cell>
          <cell r="BN1512">
            <v>0</v>
          </cell>
          <cell r="BO1512">
            <v>0</v>
          </cell>
          <cell r="BP1512">
            <v>0</v>
          </cell>
          <cell r="BQ1512">
            <v>0</v>
          </cell>
          <cell r="BR1512">
            <v>0</v>
          </cell>
          <cell r="BS1512">
            <v>0</v>
          </cell>
          <cell r="BT1512">
            <v>0</v>
          </cell>
          <cell r="BU1512">
            <v>0</v>
          </cell>
          <cell r="BV1512">
            <v>0</v>
          </cell>
          <cell r="BW1512">
            <v>0</v>
          </cell>
          <cell r="CB1512">
            <v>0</v>
          </cell>
          <cell r="CC1512">
            <v>0</v>
          </cell>
          <cell r="CD1512">
            <v>0</v>
          </cell>
          <cell r="CE1512">
            <v>0</v>
          </cell>
          <cell r="CF1512">
            <v>0</v>
          </cell>
          <cell r="CG1512">
            <v>0</v>
          </cell>
          <cell r="CH1512">
            <v>0</v>
          </cell>
          <cell r="CI1512">
            <v>0</v>
          </cell>
          <cell r="CK1512">
            <v>0</v>
          </cell>
          <cell r="CL1512">
            <v>0</v>
          </cell>
          <cell r="CM1512">
            <v>0</v>
          </cell>
          <cell r="CO1512" t="str">
            <v>OLD</v>
          </cell>
        </row>
        <row r="1513">
          <cell r="D1513" t="str">
            <v>FAB-226</v>
          </cell>
          <cell r="E1513" t="str">
            <v>DC</v>
          </cell>
          <cell r="F1513" t="str">
            <v>DC2</v>
          </cell>
          <cell r="G1513" t="str">
            <v>Rushita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C1513">
            <v>0</v>
          </cell>
          <cell r="BD1513">
            <v>0</v>
          </cell>
          <cell r="BE1513">
            <v>0</v>
          </cell>
          <cell r="BF1513">
            <v>0</v>
          </cell>
          <cell r="BG1513">
            <v>0</v>
          </cell>
          <cell r="BH1513">
            <v>0</v>
          </cell>
          <cell r="BI1513">
            <v>0</v>
          </cell>
          <cell r="BJ1513">
            <v>0</v>
          </cell>
          <cell r="BK1513">
            <v>0</v>
          </cell>
          <cell r="BL1513">
            <v>0</v>
          </cell>
          <cell r="BM1513">
            <v>0</v>
          </cell>
          <cell r="BN1513">
            <v>0</v>
          </cell>
          <cell r="BO1513">
            <v>0</v>
          </cell>
          <cell r="BP1513">
            <v>0</v>
          </cell>
          <cell r="BQ1513">
            <v>0</v>
          </cell>
          <cell r="BR1513">
            <v>0</v>
          </cell>
          <cell r="BS1513">
            <v>0</v>
          </cell>
          <cell r="BT1513">
            <v>0</v>
          </cell>
          <cell r="BU1513">
            <v>0</v>
          </cell>
          <cell r="BV1513">
            <v>0</v>
          </cell>
          <cell r="BW1513">
            <v>0</v>
          </cell>
          <cell r="CB1513">
            <v>0</v>
          </cell>
          <cell r="CC1513">
            <v>0</v>
          </cell>
          <cell r="CD1513">
            <v>0</v>
          </cell>
          <cell r="CE1513">
            <v>0</v>
          </cell>
          <cell r="CF1513">
            <v>0</v>
          </cell>
          <cell r="CG1513">
            <v>0</v>
          </cell>
          <cell r="CH1513">
            <v>0</v>
          </cell>
          <cell r="CI1513">
            <v>0</v>
          </cell>
          <cell r="CK1513">
            <v>0</v>
          </cell>
          <cell r="CL1513">
            <v>0</v>
          </cell>
          <cell r="CM1513">
            <v>0</v>
          </cell>
          <cell r="CO1513" t="str">
            <v>OLD</v>
          </cell>
        </row>
        <row r="1514">
          <cell r="D1514" t="str">
            <v>FAB-233</v>
          </cell>
          <cell r="E1514" t="str">
            <v>DC</v>
          </cell>
          <cell r="F1514" t="str">
            <v>DC2</v>
          </cell>
          <cell r="G1514" t="str">
            <v>Rushita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C1514">
            <v>0</v>
          </cell>
          <cell r="BD1514">
            <v>0</v>
          </cell>
          <cell r="BE1514">
            <v>0</v>
          </cell>
          <cell r="BF1514">
            <v>0</v>
          </cell>
          <cell r="BG1514">
            <v>0</v>
          </cell>
          <cell r="BH1514">
            <v>0</v>
          </cell>
          <cell r="BI1514">
            <v>0</v>
          </cell>
          <cell r="BJ1514">
            <v>0</v>
          </cell>
          <cell r="BK1514">
            <v>0</v>
          </cell>
          <cell r="BL1514">
            <v>0</v>
          </cell>
          <cell r="BM1514">
            <v>0</v>
          </cell>
          <cell r="BN1514">
            <v>0</v>
          </cell>
          <cell r="BO1514">
            <v>0</v>
          </cell>
          <cell r="BP1514">
            <v>0</v>
          </cell>
          <cell r="BQ1514">
            <v>0</v>
          </cell>
          <cell r="BR1514">
            <v>0</v>
          </cell>
          <cell r="BS1514">
            <v>0</v>
          </cell>
          <cell r="BT1514">
            <v>0</v>
          </cell>
          <cell r="BU1514">
            <v>0</v>
          </cell>
          <cell r="BV1514">
            <v>0</v>
          </cell>
          <cell r="BW1514">
            <v>0</v>
          </cell>
          <cell r="CB1514">
            <v>0</v>
          </cell>
          <cell r="CC1514">
            <v>0</v>
          </cell>
          <cell r="CD1514">
            <v>0</v>
          </cell>
          <cell r="CE1514">
            <v>0</v>
          </cell>
          <cell r="CF1514">
            <v>0</v>
          </cell>
          <cell r="CG1514">
            <v>0</v>
          </cell>
          <cell r="CH1514">
            <v>0</v>
          </cell>
          <cell r="CI1514">
            <v>0</v>
          </cell>
          <cell r="CK1514">
            <v>0</v>
          </cell>
          <cell r="CL1514">
            <v>0</v>
          </cell>
          <cell r="CM1514">
            <v>0</v>
          </cell>
          <cell r="CO1514" t="str">
            <v>OLD</v>
          </cell>
        </row>
        <row r="1515">
          <cell r="D1515" t="str">
            <v>PR-36</v>
          </cell>
          <cell r="E1515" t="str">
            <v>DC</v>
          </cell>
          <cell r="F1515" t="str">
            <v>DC2</v>
          </cell>
          <cell r="G1515" t="str">
            <v>Rushita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C1515">
            <v>0</v>
          </cell>
          <cell r="BD1515">
            <v>0</v>
          </cell>
          <cell r="BE1515">
            <v>0</v>
          </cell>
          <cell r="BF1515">
            <v>0</v>
          </cell>
          <cell r="BG1515">
            <v>0</v>
          </cell>
          <cell r="BH1515">
            <v>0</v>
          </cell>
          <cell r="BI1515">
            <v>0</v>
          </cell>
          <cell r="BJ1515">
            <v>0</v>
          </cell>
          <cell r="BK1515">
            <v>0</v>
          </cell>
          <cell r="BL1515">
            <v>0</v>
          </cell>
          <cell r="BM1515">
            <v>0</v>
          </cell>
          <cell r="BN1515">
            <v>0</v>
          </cell>
          <cell r="BO1515">
            <v>0</v>
          </cell>
          <cell r="BP1515">
            <v>0</v>
          </cell>
          <cell r="BQ1515">
            <v>0</v>
          </cell>
          <cell r="BR1515">
            <v>0</v>
          </cell>
          <cell r="BS1515">
            <v>0</v>
          </cell>
          <cell r="BT1515">
            <v>0</v>
          </cell>
          <cell r="BU1515">
            <v>0</v>
          </cell>
          <cell r="BV1515">
            <v>0</v>
          </cell>
          <cell r="BW1515">
            <v>0</v>
          </cell>
          <cell r="CB1515">
            <v>0</v>
          </cell>
          <cell r="CC1515">
            <v>0</v>
          </cell>
          <cell r="CD1515">
            <v>0</v>
          </cell>
          <cell r="CE1515">
            <v>0</v>
          </cell>
          <cell r="CF1515">
            <v>0</v>
          </cell>
          <cell r="CG1515">
            <v>0</v>
          </cell>
          <cell r="CH1515">
            <v>0</v>
          </cell>
          <cell r="CI1515">
            <v>0</v>
          </cell>
          <cell r="CK1515">
            <v>0</v>
          </cell>
          <cell r="CL1515">
            <v>0</v>
          </cell>
          <cell r="CM1515">
            <v>0</v>
          </cell>
          <cell r="CO1515" t="str">
            <v>OLD</v>
          </cell>
        </row>
        <row r="1516">
          <cell r="D1516" t="str">
            <v>FAB-237</v>
          </cell>
          <cell r="E1516" t="str">
            <v>DC</v>
          </cell>
          <cell r="F1516" t="str">
            <v>DC2</v>
          </cell>
          <cell r="G1516" t="str">
            <v>Rushita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C1516">
            <v>0</v>
          </cell>
          <cell r="BD1516">
            <v>0</v>
          </cell>
          <cell r="BE1516">
            <v>0</v>
          </cell>
          <cell r="BF1516">
            <v>0</v>
          </cell>
          <cell r="BG1516">
            <v>0</v>
          </cell>
          <cell r="BH1516">
            <v>0</v>
          </cell>
          <cell r="BI1516">
            <v>0</v>
          </cell>
          <cell r="BJ1516">
            <v>0</v>
          </cell>
          <cell r="BK1516">
            <v>0</v>
          </cell>
          <cell r="BL1516">
            <v>0</v>
          </cell>
          <cell r="BM1516">
            <v>0</v>
          </cell>
          <cell r="BN1516">
            <v>0</v>
          </cell>
          <cell r="BO1516">
            <v>0</v>
          </cell>
          <cell r="BP1516">
            <v>0</v>
          </cell>
          <cell r="BQ1516">
            <v>0</v>
          </cell>
          <cell r="BR1516">
            <v>0</v>
          </cell>
          <cell r="BS1516">
            <v>0</v>
          </cell>
          <cell r="BT1516">
            <v>0</v>
          </cell>
          <cell r="BU1516">
            <v>0</v>
          </cell>
          <cell r="BV1516">
            <v>0</v>
          </cell>
          <cell r="BW1516">
            <v>0</v>
          </cell>
          <cell r="CB1516">
            <v>0</v>
          </cell>
          <cell r="CC1516">
            <v>0</v>
          </cell>
          <cell r="CD1516">
            <v>0</v>
          </cell>
          <cell r="CE1516">
            <v>0</v>
          </cell>
          <cell r="CF1516">
            <v>0</v>
          </cell>
          <cell r="CG1516">
            <v>0</v>
          </cell>
          <cell r="CH1516">
            <v>0</v>
          </cell>
          <cell r="CI1516">
            <v>0</v>
          </cell>
          <cell r="CK1516">
            <v>0</v>
          </cell>
          <cell r="CL1516">
            <v>0</v>
          </cell>
          <cell r="CM1516">
            <v>0</v>
          </cell>
          <cell r="CO1516" t="str">
            <v>OLD</v>
          </cell>
        </row>
        <row r="1517">
          <cell r="D1517" t="str">
            <v>FAB-239</v>
          </cell>
          <cell r="E1517" t="str">
            <v>DC</v>
          </cell>
          <cell r="F1517" t="str">
            <v>DC2</v>
          </cell>
          <cell r="G1517" t="str">
            <v>Rushita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C1517">
            <v>0</v>
          </cell>
          <cell r="BD1517">
            <v>0</v>
          </cell>
          <cell r="BE1517">
            <v>0</v>
          </cell>
          <cell r="BF1517">
            <v>0</v>
          </cell>
          <cell r="BG1517">
            <v>0</v>
          </cell>
          <cell r="BH1517">
            <v>0</v>
          </cell>
          <cell r="BI1517">
            <v>0</v>
          </cell>
          <cell r="BJ1517">
            <v>0</v>
          </cell>
          <cell r="BK1517">
            <v>0</v>
          </cell>
          <cell r="BL1517">
            <v>0</v>
          </cell>
          <cell r="BM1517">
            <v>0</v>
          </cell>
          <cell r="BN1517">
            <v>0</v>
          </cell>
          <cell r="BO1517">
            <v>0</v>
          </cell>
          <cell r="BP1517">
            <v>0</v>
          </cell>
          <cell r="BQ1517">
            <v>0</v>
          </cell>
          <cell r="BR1517">
            <v>0</v>
          </cell>
          <cell r="BS1517">
            <v>0</v>
          </cell>
          <cell r="BT1517">
            <v>0</v>
          </cell>
          <cell r="BU1517">
            <v>0</v>
          </cell>
          <cell r="BV1517">
            <v>0</v>
          </cell>
          <cell r="BW1517">
            <v>0</v>
          </cell>
          <cell r="CB1517">
            <v>0</v>
          </cell>
          <cell r="CC1517">
            <v>0</v>
          </cell>
          <cell r="CD1517">
            <v>0</v>
          </cell>
          <cell r="CE1517">
            <v>0</v>
          </cell>
          <cell r="CF1517">
            <v>0</v>
          </cell>
          <cell r="CG1517">
            <v>0</v>
          </cell>
          <cell r="CH1517">
            <v>0</v>
          </cell>
          <cell r="CI1517">
            <v>0</v>
          </cell>
          <cell r="CK1517">
            <v>0</v>
          </cell>
          <cell r="CL1517">
            <v>0</v>
          </cell>
          <cell r="CM1517">
            <v>0</v>
          </cell>
          <cell r="CO1517" t="str">
            <v>OLD</v>
          </cell>
        </row>
        <row r="1518">
          <cell r="D1518" t="str">
            <v>JMT-164</v>
          </cell>
          <cell r="E1518" t="str">
            <v>DC</v>
          </cell>
          <cell r="F1518" t="str">
            <v>DC2</v>
          </cell>
          <cell r="G1518" t="str">
            <v>Rushita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C1518">
            <v>0</v>
          </cell>
          <cell r="BD1518">
            <v>0</v>
          </cell>
          <cell r="BE1518">
            <v>0</v>
          </cell>
          <cell r="BF1518">
            <v>0</v>
          </cell>
          <cell r="BG1518">
            <v>0</v>
          </cell>
          <cell r="BH1518">
            <v>0</v>
          </cell>
          <cell r="BI1518">
            <v>0</v>
          </cell>
          <cell r="BJ1518">
            <v>0</v>
          </cell>
          <cell r="BK1518">
            <v>0</v>
          </cell>
          <cell r="BL1518">
            <v>0</v>
          </cell>
          <cell r="BM1518">
            <v>0</v>
          </cell>
          <cell r="BN1518">
            <v>0</v>
          </cell>
          <cell r="BO1518">
            <v>0</v>
          </cell>
          <cell r="BP1518">
            <v>0</v>
          </cell>
          <cell r="BQ1518">
            <v>0</v>
          </cell>
          <cell r="BR1518">
            <v>0</v>
          </cell>
          <cell r="BS1518">
            <v>0</v>
          </cell>
          <cell r="BT1518">
            <v>0</v>
          </cell>
          <cell r="BU1518">
            <v>0</v>
          </cell>
          <cell r="BV1518">
            <v>0</v>
          </cell>
          <cell r="BW1518">
            <v>0</v>
          </cell>
          <cell r="CB1518">
            <v>0</v>
          </cell>
          <cell r="CC1518">
            <v>0</v>
          </cell>
          <cell r="CD1518">
            <v>0</v>
          </cell>
          <cell r="CE1518">
            <v>0</v>
          </cell>
          <cell r="CF1518">
            <v>0</v>
          </cell>
          <cell r="CG1518">
            <v>0</v>
          </cell>
          <cell r="CH1518">
            <v>0</v>
          </cell>
          <cell r="CI1518">
            <v>0</v>
          </cell>
          <cell r="CK1518">
            <v>0</v>
          </cell>
          <cell r="CL1518">
            <v>0</v>
          </cell>
          <cell r="CM1518">
            <v>0</v>
          </cell>
          <cell r="CO1518" t="str">
            <v>OLD</v>
          </cell>
        </row>
        <row r="1519">
          <cell r="D1519" t="str">
            <v>FAB-250</v>
          </cell>
          <cell r="E1519" t="str">
            <v>DC</v>
          </cell>
          <cell r="F1519" t="str">
            <v>DC2</v>
          </cell>
          <cell r="G1519" t="str">
            <v>Rushita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C1519">
            <v>0</v>
          </cell>
          <cell r="BD1519">
            <v>0</v>
          </cell>
          <cell r="BE1519">
            <v>0</v>
          </cell>
          <cell r="BF1519">
            <v>0</v>
          </cell>
          <cell r="BG1519">
            <v>0</v>
          </cell>
          <cell r="BH1519">
            <v>0</v>
          </cell>
          <cell r="BI1519">
            <v>0</v>
          </cell>
          <cell r="BJ1519">
            <v>0</v>
          </cell>
          <cell r="BK1519">
            <v>0</v>
          </cell>
          <cell r="BL1519">
            <v>0</v>
          </cell>
          <cell r="BM1519">
            <v>0</v>
          </cell>
          <cell r="BN1519">
            <v>0</v>
          </cell>
          <cell r="BO1519">
            <v>0</v>
          </cell>
          <cell r="BP1519">
            <v>0</v>
          </cell>
          <cell r="BQ1519">
            <v>0</v>
          </cell>
          <cell r="BR1519">
            <v>0</v>
          </cell>
          <cell r="BS1519">
            <v>0</v>
          </cell>
          <cell r="BT1519">
            <v>0</v>
          </cell>
          <cell r="BU1519">
            <v>0</v>
          </cell>
          <cell r="BV1519">
            <v>0</v>
          </cell>
          <cell r="BW1519">
            <v>0</v>
          </cell>
          <cell r="CB1519">
            <v>0</v>
          </cell>
          <cell r="CC1519">
            <v>0</v>
          </cell>
          <cell r="CD1519">
            <v>0</v>
          </cell>
          <cell r="CE1519">
            <v>0</v>
          </cell>
          <cell r="CF1519">
            <v>0</v>
          </cell>
          <cell r="CG1519">
            <v>0</v>
          </cell>
          <cell r="CH1519">
            <v>0</v>
          </cell>
          <cell r="CI1519">
            <v>0</v>
          </cell>
          <cell r="CK1519">
            <v>0</v>
          </cell>
          <cell r="CL1519">
            <v>0</v>
          </cell>
          <cell r="CM1519">
            <v>0</v>
          </cell>
          <cell r="CO1519" t="str">
            <v>OLD</v>
          </cell>
        </row>
        <row r="1520">
          <cell r="D1520" t="str">
            <v>FAB-258</v>
          </cell>
          <cell r="E1520" t="str">
            <v>DC</v>
          </cell>
          <cell r="F1520" t="str">
            <v>DC2</v>
          </cell>
          <cell r="G1520" t="str">
            <v>Rushita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C1520">
            <v>0</v>
          </cell>
          <cell r="BD1520">
            <v>0</v>
          </cell>
          <cell r="BE1520">
            <v>0</v>
          </cell>
          <cell r="BF1520">
            <v>0</v>
          </cell>
          <cell r="BG1520">
            <v>0</v>
          </cell>
          <cell r="BH1520">
            <v>0</v>
          </cell>
          <cell r="BI1520">
            <v>0</v>
          </cell>
          <cell r="BJ1520">
            <v>0</v>
          </cell>
          <cell r="BK1520">
            <v>0</v>
          </cell>
          <cell r="BL1520">
            <v>0</v>
          </cell>
          <cell r="BM1520">
            <v>0</v>
          </cell>
          <cell r="BN1520">
            <v>0</v>
          </cell>
          <cell r="BO1520">
            <v>0</v>
          </cell>
          <cell r="BP1520">
            <v>0</v>
          </cell>
          <cell r="BQ1520">
            <v>0</v>
          </cell>
          <cell r="BR1520">
            <v>0</v>
          </cell>
          <cell r="BS1520">
            <v>0</v>
          </cell>
          <cell r="BT1520">
            <v>0</v>
          </cell>
          <cell r="BU1520">
            <v>0</v>
          </cell>
          <cell r="BV1520">
            <v>0</v>
          </cell>
          <cell r="BW1520">
            <v>0</v>
          </cell>
          <cell r="CB1520">
            <v>0</v>
          </cell>
          <cell r="CC1520">
            <v>0</v>
          </cell>
          <cell r="CD1520">
            <v>0</v>
          </cell>
          <cell r="CE1520">
            <v>0</v>
          </cell>
          <cell r="CF1520">
            <v>0</v>
          </cell>
          <cell r="CG1520">
            <v>0</v>
          </cell>
          <cell r="CH1520">
            <v>0</v>
          </cell>
          <cell r="CI1520">
            <v>0</v>
          </cell>
          <cell r="CK1520">
            <v>0</v>
          </cell>
          <cell r="CL1520">
            <v>0</v>
          </cell>
          <cell r="CM1520">
            <v>0</v>
          </cell>
          <cell r="CO1520" t="str">
            <v>OLD</v>
          </cell>
        </row>
        <row r="1521">
          <cell r="D1521" t="str">
            <v>FAB-263</v>
          </cell>
          <cell r="E1521" t="str">
            <v>DC</v>
          </cell>
          <cell r="F1521" t="str">
            <v>DC2</v>
          </cell>
          <cell r="G1521" t="str">
            <v>Rushita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C1521">
            <v>0</v>
          </cell>
          <cell r="BD1521">
            <v>0</v>
          </cell>
          <cell r="BE1521">
            <v>0</v>
          </cell>
          <cell r="BF1521">
            <v>0</v>
          </cell>
          <cell r="BG1521">
            <v>0</v>
          </cell>
          <cell r="BH1521">
            <v>0</v>
          </cell>
          <cell r="BI1521">
            <v>0</v>
          </cell>
          <cell r="BJ1521">
            <v>0</v>
          </cell>
          <cell r="BK1521">
            <v>0</v>
          </cell>
          <cell r="BL1521">
            <v>0</v>
          </cell>
          <cell r="BM1521">
            <v>0</v>
          </cell>
          <cell r="BN1521">
            <v>0</v>
          </cell>
          <cell r="BO1521">
            <v>0</v>
          </cell>
          <cell r="BP1521">
            <v>0</v>
          </cell>
          <cell r="BQ1521">
            <v>0</v>
          </cell>
          <cell r="BR1521">
            <v>0</v>
          </cell>
          <cell r="BS1521">
            <v>0</v>
          </cell>
          <cell r="BT1521">
            <v>0</v>
          </cell>
          <cell r="BU1521">
            <v>0</v>
          </cell>
          <cell r="BV1521">
            <v>0</v>
          </cell>
          <cell r="BW1521">
            <v>0</v>
          </cell>
          <cell r="CB1521">
            <v>0</v>
          </cell>
          <cell r="CC1521">
            <v>0</v>
          </cell>
          <cell r="CD1521">
            <v>0</v>
          </cell>
          <cell r="CE1521">
            <v>0</v>
          </cell>
          <cell r="CF1521">
            <v>0</v>
          </cell>
          <cell r="CG1521">
            <v>0</v>
          </cell>
          <cell r="CH1521">
            <v>0</v>
          </cell>
          <cell r="CI1521">
            <v>0</v>
          </cell>
          <cell r="CK1521">
            <v>0</v>
          </cell>
          <cell r="CL1521">
            <v>0</v>
          </cell>
          <cell r="CM1521">
            <v>0</v>
          </cell>
          <cell r="CO1521" t="str">
            <v>OLD</v>
          </cell>
        </row>
        <row r="1522">
          <cell r="D1522" t="str">
            <v>PF-RP14</v>
          </cell>
          <cell r="E1522" t="str">
            <v>DC</v>
          </cell>
          <cell r="F1522" t="str">
            <v>DC2</v>
          </cell>
          <cell r="G1522" t="str">
            <v>Rushita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C1522">
            <v>0</v>
          </cell>
          <cell r="BD1522">
            <v>0</v>
          </cell>
          <cell r="BE1522">
            <v>0</v>
          </cell>
          <cell r="BF1522">
            <v>0</v>
          </cell>
          <cell r="BG1522">
            <v>0</v>
          </cell>
          <cell r="BH1522">
            <v>0</v>
          </cell>
          <cell r="BI1522">
            <v>0</v>
          </cell>
          <cell r="BJ1522">
            <v>0</v>
          </cell>
          <cell r="BK1522">
            <v>0</v>
          </cell>
          <cell r="BL1522">
            <v>0</v>
          </cell>
          <cell r="BM1522">
            <v>0</v>
          </cell>
          <cell r="BN1522">
            <v>0</v>
          </cell>
          <cell r="BO1522">
            <v>0</v>
          </cell>
          <cell r="BP1522">
            <v>0</v>
          </cell>
          <cell r="BQ1522">
            <v>0</v>
          </cell>
          <cell r="BR1522">
            <v>0</v>
          </cell>
          <cell r="BS1522">
            <v>0</v>
          </cell>
          <cell r="BT1522">
            <v>0</v>
          </cell>
          <cell r="BU1522">
            <v>0</v>
          </cell>
          <cell r="BV1522">
            <v>0</v>
          </cell>
          <cell r="BW1522">
            <v>0</v>
          </cell>
          <cell r="CB1522">
            <v>0</v>
          </cell>
          <cell r="CC1522">
            <v>0</v>
          </cell>
          <cell r="CD1522">
            <v>0</v>
          </cell>
          <cell r="CE1522">
            <v>0</v>
          </cell>
          <cell r="CF1522">
            <v>0</v>
          </cell>
          <cell r="CG1522">
            <v>0</v>
          </cell>
          <cell r="CH1522">
            <v>0</v>
          </cell>
          <cell r="CI1522">
            <v>0</v>
          </cell>
          <cell r="CK1522">
            <v>0</v>
          </cell>
          <cell r="CL1522">
            <v>0</v>
          </cell>
          <cell r="CM1522">
            <v>0</v>
          </cell>
          <cell r="CO1522" t="str">
            <v>OLD</v>
          </cell>
        </row>
        <row r="1523">
          <cell r="D1523" t="str">
            <v>BA-H01</v>
          </cell>
          <cell r="E1523" t="str">
            <v>DC</v>
          </cell>
          <cell r="F1523" t="str">
            <v>DC2</v>
          </cell>
          <cell r="G1523" t="str">
            <v>Rushita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C1523">
            <v>0</v>
          </cell>
          <cell r="BD1523">
            <v>0</v>
          </cell>
          <cell r="BE1523">
            <v>0</v>
          </cell>
          <cell r="BF1523">
            <v>0</v>
          </cell>
          <cell r="BG1523">
            <v>0</v>
          </cell>
          <cell r="BH1523">
            <v>0</v>
          </cell>
          <cell r="BI1523">
            <v>0</v>
          </cell>
          <cell r="BJ1523">
            <v>0</v>
          </cell>
          <cell r="BK1523">
            <v>0</v>
          </cell>
          <cell r="BL1523">
            <v>0</v>
          </cell>
          <cell r="BM1523">
            <v>0</v>
          </cell>
          <cell r="BN1523">
            <v>0</v>
          </cell>
          <cell r="BO1523">
            <v>0</v>
          </cell>
          <cell r="BP1523">
            <v>0</v>
          </cell>
          <cell r="BQ1523">
            <v>0</v>
          </cell>
          <cell r="BR1523">
            <v>0</v>
          </cell>
          <cell r="BS1523">
            <v>0</v>
          </cell>
          <cell r="BT1523">
            <v>0</v>
          </cell>
          <cell r="BU1523">
            <v>0</v>
          </cell>
          <cell r="BV1523">
            <v>0</v>
          </cell>
          <cell r="BW1523">
            <v>0</v>
          </cell>
          <cell r="CB1523">
            <v>0</v>
          </cell>
          <cell r="CC1523">
            <v>0</v>
          </cell>
          <cell r="CD1523">
            <v>0</v>
          </cell>
          <cell r="CE1523">
            <v>0</v>
          </cell>
          <cell r="CF1523">
            <v>0</v>
          </cell>
          <cell r="CG1523">
            <v>0</v>
          </cell>
          <cell r="CH1523">
            <v>0</v>
          </cell>
          <cell r="CI1523">
            <v>0</v>
          </cell>
          <cell r="CK1523">
            <v>0</v>
          </cell>
          <cell r="CL1523">
            <v>0</v>
          </cell>
          <cell r="CM1523">
            <v>0</v>
          </cell>
          <cell r="CO1523" t="str">
            <v>OLD</v>
          </cell>
        </row>
        <row r="1524">
          <cell r="D1524" t="str">
            <v>BA-H02</v>
          </cell>
          <cell r="E1524" t="str">
            <v>DC</v>
          </cell>
          <cell r="F1524" t="str">
            <v>DC2</v>
          </cell>
          <cell r="G1524" t="str">
            <v>Rushita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C1524">
            <v>0</v>
          </cell>
          <cell r="BD1524">
            <v>0</v>
          </cell>
          <cell r="BE1524">
            <v>0</v>
          </cell>
          <cell r="BF1524">
            <v>0</v>
          </cell>
          <cell r="BG1524">
            <v>0</v>
          </cell>
          <cell r="BH1524">
            <v>0</v>
          </cell>
          <cell r="BI1524">
            <v>0</v>
          </cell>
          <cell r="BJ1524">
            <v>0</v>
          </cell>
          <cell r="BK1524">
            <v>0</v>
          </cell>
          <cell r="BL1524">
            <v>0</v>
          </cell>
          <cell r="BM1524">
            <v>0</v>
          </cell>
          <cell r="BN1524">
            <v>0</v>
          </cell>
          <cell r="BO1524">
            <v>0</v>
          </cell>
          <cell r="BP1524">
            <v>0</v>
          </cell>
          <cell r="BQ1524">
            <v>0</v>
          </cell>
          <cell r="BR1524">
            <v>0</v>
          </cell>
          <cell r="BS1524">
            <v>0</v>
          </cell>
          <cell r="BT1524">
            <v>0</v>
          </cell>
          <cell r="BU1524">
            <v>0</v>
          </cell>
          <cell r="BV1524">
            <v>0</v>
          </cell>
          <cell r="BW1524">
            <v>0</v>
          </cell>
          <cell r="CB1524">
            <v>0</v>
          </cell>
          <cell r="CC1524">
            <v>0</v>
          </cell>
          <cell r="CD1524">
            <v>0</v>
          </cell>
          <cell r="CE1524">
            <v>0</v>
          </cell>
          <cell r="CF1524">
            <v>0</v>
          </cell>
          <cell r="CG1524">
            <v>0</v>
          </cell>
          <cell r="CH1524">
            <v>0</v>
          </cell>
          <cell r="CI1524">
            <v>0</v>
          </cell>
          <cell r="CK1524">
            <v>0</v>
          </cell>
          <cell r="CL1524">
            <v>0</v>
          </cell>
          <cell r="CM1524">
            <v>0</v>
          </cell>
          <cell r="CO1524" t="str">
            <v>OLD</v>
          </cell>
        </row>
        <row r="1525">
          <cell r="D1525" t="str">
            <v>BA-H04</v>
          </cell>
          <cell r="E1525" t="str">
            <v>DC</v>
          </cell>
          <cell r="F1525" t="str">
            <v>DC2</v>
          </cell>
          <cell r="G1525" t="str">
            <v>Rushita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  <cell r="BW1525">
            <v>0</v>
          </cell>
          <cell r="CB1525">
            <v>0</v>
          </cell>
          <cell r="CC1525">
            <v>0</v>
          </cell>
          <cell r="CD1525">
            <v>0</v>
          </cell>
          <cell r="CE1525">
            <v>0</v>
          </cell>
          <cell r="CF1525">
            <v>0</v>
          </cell>
          <cell r="CG1525">
            <v>0</v>
          </cell>
          <cell r="CH1525">
            <v>0</v>
          </cell>
          <cell r="CI1525">
            <v>0</v>
          </cell>
          <cell r="CK1525">
            <v>0</v>
          </cell>
          <cell r="CL1525">
            <v>0</v>
          </cell>
          <cell r="CM1525">
            <v>0</v>
          </cell>
          <cell r="CO1525" t="str">
            <v>OLD</v>
          </cell>
        </row>
        <row r="1526">
          <cell r="D1526" t="str">
            <v>BA-H08</v>
          </cell>
          <cell r="E1526" t="str">
            <v>DC</v>
          </cell>
          <cell r="F1526" t="str">
            <v>DC2</v>
          </cell>
          <cell r="G1526" t="str">
            <v>Rushita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C1526">
            <v>0</v>
          </cell>
          <cell r="BD1526">
            <v>0</v>
          </cell>
          <cell r="BE1526">
            <v>0</v>
          </cell>
          <cell r="BF1526">
            <v>0</v>
          </cell>
          <cell r="BG1526">
            <v>0</v>
          </cell>
          <cell r="BH1526">
            <v>0</v>
          </cell>
          <cell r="BI1526">
            <v>0</v>
          </cell>
          <cell r="BJ1526">
            <v>0</v>
          </cell>
          <cell r="BK1526">
            <v>0</v>
          </cell>
          <cell r="BL1526">
            <v>0</v>
          </cell>
          <cell r="BM1526">
            <v>0</v>
          </cell>
          <cell r="BN1526">
            <v>0</v>
          </cell>
          <cell r="BO1526">
            <v>0</v>
          </cell>
          <cell r="BP1526">
            <v>0</v>
          </cell>
          <cell r="BQ1526">
            <v>0</v>
          </cell>
          <cell r="BR1526">
            <v>0</v>
          </cell>
          <cell r="BS1526">
            <v>0</v>
          </cell>
          <cell r="BT1526">
            <v>0</v>
          </cell>
          <cell r="BU1526">
            <v>0</v>
          </cell>
          <cell r="BV1526">
            <v>0</v>
          </cell>
          <cell r="BW1526">
            <v>0</v>
          </cell>
          <cell r="CB1526">
            <v>0</v>
          </cell>
          <cell r="CC1526">
            <v>0</v>
          </cell>
          <cell r="CD1526">
            <v>0</v>
          </cell>
          <cell r="CE1526">
            <v>0</v>
          </cell>
          <cell r="CF1526">
            <v>0</v>
          </cell>
          <cell r="CG1526">
            <v>0</v>
          </cell>
          <cell r="CH1526">
            <v>0</v>
          </cell>
          <cell r="CI1526">
            <v>0</v>
          </cell>
          <cell r="CK1526">
            <v>0</v>
          </cell>
          <cell r="CL1526">
            <v>0</v>
          </cell>
          <cell r="CM1526">
            <v>0</v>
          </cell>
          <cell r="CO1526" t="str">
            <v>OLD</v>
          </cell>
        </row>
        <row r="1527">
          <cell r="D1527" t="str">
            <v>FAB-281</v>
          </cell>
          <cell r="E1527" t="str">
            <v>DC</v>
          </cell>
          <cell r="F1527" t="str">
            <v>DC2</v>
          </cell>
          <cell r="G1527" t="str">
            <v>Rushita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C1527">
            <v>0</v>
          </cell>
          <cell r="BD1527">
            <v>0</v>
          </cell>
          <cell r="BE1527">
            <v>0</v>
          </cell>
          <cell r="BF1527">
            <v>0</v>
          </cell>
          <cell r="BG1527">
            <v>0</v>
          </cell>
          <cell r="BH1527">
            <v>0</v>
          </cell>
          <cell r="BI1527">
            <v>0</v>
          </cell>
          <cell r="BJ1527">
            <v>0</v>
          </cell>
          <cell r="BK1527">
            <v>0</v>
          </cell>
          <cell r="BL1527">
            <v>0</v>
          </cell>
          <cell r="BM1527">
            <v>0</v>
          </cell>
          <cell r="BN1527">
            <v>0</v>
          </cell>
          <cell r="BO1527">
            <v>0</v>
          </cell>
          <cell r="BP1527">
            <v>0</v>
          </cell>
          <cell r="BQ1527">
            <v>0</v>
          </cell>
          <cell r="BR1527">
            <v>0</v>
          </cell>
          <cell r="BS1527">
            <v>0</v>
          </cell>
          <cell r="BT1527">
            <v>0</v>
          </cell>
          <cell r="BU1527">
            <v>0</v>
          </cell>
          <cell r="BV1527">
            <v>0</v>
          </cell>
          <cell r="BW1527">
            <v>0</v>
          </cell>
          <cell r="CB1527">
            <v>0</v>
          </cell>
          <cell r="CC1527">
            <v>0</v>
          </cell>
          <cell r="CD1527">
            <v>0</v>
          </cell>
          <cell r="CE1527">
            <v>0</v>
          </cell>
          <cell r="CF1527">
            <v>0</v>
          </cell>
          <cell r="CG1527">
            <v>0</v>
          </cell>
          <cell r="CH1527">
            <v>0</v>
          </cell>
          <cell r="CI1527">
            <v>0</v>
          </cell>
          <cell r="CK1527">
            <v>0</v>
          </cell>
          <cell r="CL1527">
            <v>0</v>
          </cell>
          <cell r="CM1527">
            <v>0</v>
          </cell>
          <cell r="CO1527" t="str">
            <v>OLD</v>
          </cell>
        </row>
        <row r="1528">
          <cell r="D1528" t="str">
            <v>FAB-320</v>
          </cell>
          <cell r="E1528" t="str">
            <v>DC</v>
          </cell>
          <cell r="F1528" t="str">
            <v>DC2</v>
          </cell>
          <cell r="G1528" t="str">
            <v>Rushita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C1528">
            <v>0</v>
          </cell>
          <cell r="BD1528">
            <v>0</v>
          </cell>
          <cell r="BE1528">
            <v>0</v>
          </cell>
          <cell r="BF1528">
            <v>0</v>
          </cell>
          <cell r="BG1528">
            <v>0</v>
          </cell>
          <cell r="BH1528">
            <v>0</v>
          </cell>
          <cell r="BI1528">
            <v>0</v>
          </cell>
          <cell r="BJ1528">
            <v>0</v>
          </cell>
          <cell r="BK1528">
            <v>0</v>
          </cell>
          <cell r="BL1528">
            <v>0</v>
          </cell>
          <cell r="BM1528">
            <v>0</v>
          </cell>
          <cell r="BN1528">
            <v>0</v>
          </cell>
          <cell r="BO1528">
            <v>0</v>
          </cell>
          <cell r="BP1528">
            <v>0</v>
          </cell>
          <cell r="BQ1528">
            <v>0</v>
          </cell>
          <cell r="BR1528">
            <v>0</v>
          </cell>
          <cell r="BS1528">
            <v>0</v>
          </cell>
          <cell r="BT1528">
            <v>0</v>
          </cell>
          <cell r="BU1528">
            <v>0</v>
          </cell>
          <cell r="BV1528">
            <v>0</v>
          </cell>
          <cell r="BW1528">
            <v>0</v>
          </cell>
          <cell r="CB1528">
            <v>0</v>
          </cell>
          <cell r="CC1528">
            <v>0</v>
          </cell>
          <cell r="CD1528">
            <v>0</v>
          </cell>
          <cell r="CE1528">
            <v>0</v>
          </cell>
          <cell r="CF1528">
            <v>0</v>
          </cell>
          <cell r="CG1528">
            <v>0</v>
          </cell>
          <cell r="CH1528">
            <v>0</v>
          </cell>
          <cell r="CI1528">
            <v>0</v>
          </cell>
          <cell r="CK1528">
            <v>0</v>
          </cell>
          <cell r="CL1528">
            <v>0</v>
          </cell>
          <cell r="CM1528">
            <v>0</v>
          </cell>
          <cell r="CO1528" t="str">
            <v>OLD</v>
          </cell>
        </row>
        <row r="1529">
          <cell r="D1529" t="str">
            <v>FAB-322</v>
          </cell>
          <cell r="E1529" t="str">
            <v>DC</v>
          </cell>
          <cell r="F1529" t="str">
            <v>DC2</v>
          </cell>
          <cell r="G1529" t="str">
            <v>Rushita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C1529">
            <v>0</v>
          </cell>
          <cell r="BD1529">
            <v>0</v>
          </cell>
          <cell r="BE1529">
            <v>0</v>
          </cell>
          <cell r="BF1529">
            <v>0</v>
          </cell>
          <cell r="BG1529">
            <v>0</v>
          </cell>
          <cell r="BH1529">
            <v>0</v>
          </cell>
          <cell r="BI1529">
            <v>0</v>
          </cell>
          <cell r="BJ1529">
            <v>0</v>
          </cell>
          <cell r="BK1529">
            <v>0</v>
          </cell>
          <cell r="BL1529">
            <v>0</v>
          </cell>
          <cell r="BM1529">
            <v>0</v>
          </cell>
          <cell r="BN1529">
            <v>0</v>
          </cell>
          <cell r="BO1529">
            <v>0</v>
          </cell>
          <cell r="BP1529">
            <v>0</v>
          </cell>
          <cell r="BQ1529">
            <v>0</v>
          </cell>
          <cell r="BR1529">
            <v>0</v>
          </cell>
          <cell r="BS1529">
            <v>0</v>
          </cell>
          <cell r="BT1529">
            <v>0</v>
          </cell>
          <cell r="BU1529">
            <v>0</v>
          </cell>
          <cell r="BV1529">
            <v>0</v>
          </cell>
          <cell r="BW1529">
            <v>0</v>
          </cell>
          <cell r="CB1529">
            <v>0</v>
          </cell>
          <cell r="CC1529">
            <v>0</v>
          </cell>
          <cell r="CD1529">
            <v>0</v>
          </cell>
          <cell r="CE1529">
            <v>0</v>
          </cell>
          <cell r="CF1529">
            <v>0</v>
          </cell>
          <cell r="CG1529">
            <v>0</v>
          </cell>
          <cell r="CH1529">
            <v>0</v>
          </cell>
          <cell r="CI1529">
            <v>0</v>
          </cell>
          <cell r="CK1529">
            <v>0</v>
          </cell>
          <cell r="CL1529">
            <v>0</v>
          </cell>
          <cell r="CM1529">
            <v>0</v>
          </cell>
          <cell r="CO1529" t="str">
            <v>OLD</v>
          </cell>
        </row>
        <row r="1530">
          <cell r="D1530" t="str">
            <v>FAB-323</v>
          </cell>
          <cell r="E1530" t="str">
            <v>DC</v>
          </cell>
          <cell r="F1530" t="str">
            <v>DC2</v>
          </cell>
          <cell r="G1530" t="str">
            <v>Rushita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C1530">
            <v>0</v>
          </cell>
          <cell r="BD1530">
            <v>0</v>
          </cell>
          <cell r="BE1530">
            <v>0</v>
          </cell>
          <cell r="BF1530">
            <v>0</v>
          </cell>
          <cell r="BG1530">
            <v>0</v>
          </cell>
          <cell r="BH1530">
            <v>0</v>
          </cell>
          <cell r="BI1530">
            <v>0</v>
          </cell>
          <cell r="BJ1530">
            <v>0</v>
          </cell>
          <cell r="BK1530">
            <v>0</v>
          </cell>
          <cell r="BL1530">
            <v>0</v>
          </cell>
          <cell r="BM1530">
            <v>0</v>
          </cell>
          <cell r="BN1530">
            <v>0</v>
          </cell>
          <cell r="BO1530">
            <v>0</v>
          </cell>
          <cell r="BP1530">
            <v>0</v>
          </cell>
          <cell r="BQ1530">
            <v>0</v>
          </cell>
          <cell r="BR1530">
            <v>0</v>
          </cell>
          <cell r="BS1530">
            <v>0</v>
          </cell>
          <cell r="BT1530">
            <v>0</v>
          </cell>
          <cell r="BU1530">
            <v>0</v>
          </cell>
          <cell r="BV1530">
            <v>0</v>
          </cell>
          <cell r="BW1530">
            <v>0</v>
          </cell>
          <cell r="CB1530">
            <v>0</v>
          </cell>
          <cell r="CC1530">
            <v>0</v>
          </cell>
          <cell r="CD1530">
            <v>0</v>
          </cell>
          <cell r="CE1530">
            <v>0</v>
          </cell>
          <cell r="CF1530">
            <v>0</v>
          </cell>
          <cell r="CG1530">
            <v>0</v>
          </cell>
          <cell r="CH1530">
            <v>0</v>
          </cell>
          <cell r="CI1530">
            <v>0</v>
          </cell>
          <cell r="CK1530">
            <v>0</v>
          </cell>
          <cell r="CL1530">
            <v>0</v>
          </cell>
          <cell r="CM1530">
            <v>0</v>
          </cell>
          <cell r="CO1530" t="str">
            <v>OLD</v>
          </cell>
        </row>
        <row r="1531">
          <cell r="D1531" t="str">
            <v>ST-06</v>
          </cell>
          <cell r="E1531" t="str">
            <v>DC</v>
          </cell>
          <cell r="F1531" t="str">
            <v>DC2</v>
          </cell>
          <cell r="G1531" t="str">
            <v>Rushita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C1531">
            <v>0</v>
          </cell>
          <cell r="BD1531">
            <v>0</v>
          </cell>
          <cell r="BE1531">
            <v>0</v>
          </cell>
          <cell r="BF1531">
            <v>0</v>
          </cell>
          <cell r="BG1531">
            <v>0</v>
          </cell>
          <cell r="BH1531">
            <v>0</v>
          </cell>
          <cell r="BI1531">
            <v>0</v>
          </cell>
          <cell r="BJ1531">
            <v>0</v>
          </cell>
          <cell r="BK1531">
            <v>0</v>
          </cell>
          <cell r="BL1531">
            <v>0</v>
          </cell>
          <cell r="BM1531">
            <v>0</v>
          </cell>
          <cell r="BN1531">
            <v>0</v>
          </cell>
          <cell r="BO1531">
            <v>0</v>
          </cell>
          <cell r="BP1531">
            <v>0</v>
          </cell>
          <cell r="BQ1531">
            <v>0</v>
          </cell>
          <cell r="BR1531">
            <v>0</v>
          </cell>
          <cell r="BS1531">
            <v>0</v>
          </cell>
          <cell r="BT1531">
            <v>0</v>
          </cell>
          <cell r="BU1531">
            <v>0</v>
          </cell>
          <cell r="BV1531">
            <v>0</v>
          </cell>
          <cell r="BW1531">
            <v>0</v>
          </cell>
          <cell r="CB1531">
            <v>0</v>
          </cell>
          <cell r="CC1531">
            <v>0</v>
          </cell>
          <cell r="CD1531">
            <v>0</v>
          </cell>
          <cell r="CE1531">
            <v>0</v>
          </cell>
          <cell r="CF1531">
            <v>0</v>
          </cell>
          <cell r="CG1531">
            <v>0</v>
          </cell>
          <cell r="CH1531">
            <v>0</v>
          </cell>
          <cell r="CI1531">
            <v>0</v>
          </cell>
          <cell r="CK1531">
            <v>0</v>
          </cell>
          <cell r="CL1531">
            <v>0</v>
          </cell>
          <cell r="CM1531">
            <v>0</v>
          </cell>
          <cell r="CO1531" t="str">
            <v>OLD</v>
          </cell>
        </row>
        <row r="1532">
          <cell r="D1532" t="str">
            <v>PF-08</v>
          </cell>
          <cell r="E1532" t="str">
            <v>DC</v>
          </cell>
          <cell r="F1532" t="str">
            <v>DC2</v>
          </cell>
          <cell r="G1532" t="str">
            <v>Rushita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C1532">
            <v>0</v>
          </cell>
          <cell r="BD1532">
            <v>0</v>
          </cell>
          <cell r="BE1532">
            <v>0</v>
          </cell>
          <cell r="BF1532">
            <v>0</v>
          </cell>
          <cell r="BG1532">
            <v>0</v>
          </cell>
          <cell r="BH1532">
            <v>0</v>
          </cell>
          <cell r="BI1532">
            <v>0</v>
          </cell>
          <cell r="BJ1532">
            <v>0</v>
          </cell>
          <cell r="BK1532">
            <v>0</v>
          </cell>
          <cell r="BL1532">
            <v>0</v>
          </cell>
          <cell r="BM1532">
            <v>0</v>
          </cell>
          <cell r="BN1532">
            <v>0</v>
          </cell>
          <cell r="BO1532">
            <v>0</v>
          </cell>
          <cell r="BP1532">
            <v>0</v>
          </cell>
          <cell r="BQ1532">
            <v>0</v>
          </cell>
          <cell r="BR1532">
            <v>0</v>
          </cell>
          <cell r="BS1532">
            <v>0</v>
          </cell>
          <cell r="BT1532">
            <v>0</v>
          </cell>
          <cell r="BU1532">
            <v>0</v>
          </cell>
          <cell r="BV1532">
            <v>0</v>
          </cell>
          <cell r="BW1532">
            <v>0</v>
          </cell>
          <cell r="CB1532">
            <v>0</v>
          </cell>
          <cell r="CC1532">
            <v>0</v>
          </cell>
          <cell r="CD1532">
            <v>0</v>
          </cell>
          <cell r="CE1532">
            <v>0</v>
          </cell>
          <cell r="CF1532">
            <v>0</v>
          </cell>
          <cell r="CG1532">
            <v>0</v>
          </cell>
          <cell r="CH1532">
            <v>0</v>
          </cell>
          <cell r="CI1532">
            <v>0</v>
          </cell>
          <cell r="CK1532">
            <v>0</v>
          </cell>
          <cell r="CL1532">
            <v>0</v>
          </cell>
          <cell r="CM1532">
            <v>0</v>
          </cell>
          <cell r="CO1532" t="str">
            <v>OLD</v>
          </cell>
        </row>
        <row r="1533">
          <cell r="D1533" t="str">
            <v>IB-G06</v>
          </cell>
          <cell r="E1533" t="str">
            <v>DC</v>
          </cell>
          <cell r="F1533" t="str">
            <v>DC2</v>
          </cell>
          <cell r="G1533" t="str">
            <v>Rushita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>
            <v>0</v>
          </cell>
          <cell r="BB1533">
            <v>0</v>
          </cell>
          <cell r="BC1533">
            <v>0</v>
          </cell>
          <cell r="BD1533">
            <v>0</v>
          </cell>
          <cell r="BE1533">
            <v>0</v>
          </cell>
          <cell r="BF1533">
            <v>0</v>
          </cell>
          <cell r="BG1533">
            <v>0</v>
          </cell>
          <cell r="BH1533">
            <v>0</v>
          </cell>
          <cell r="BI1533">
            <v>0</v>
          </cell>
          <cell r="BJ1533">
            <v>0</v>
          </cell>
          <cell r="BK1533">
            <v>0</v>
          </cell>
          <cell r="BL1533">
            <v>0</v>
          </cell>
          <cell r="BM1533">
            <v>0</v>
          </cell>
          <cell r="BN1533">
            <v>0</v>
          </cell>
          <cell r="BO1533">
            <v>0</v>
          </cell>
          <cell r="BP1533">
            <v>0</v>
          </cell>
          <cell r="BQ1533">
            <v>0</v>
          </cell>
          <cell r="BR1533">
            <v>0</v>
          </cell>
          <cell r="BS1533">
            <v>0</v>
          </cell>
          <cell r="BT1533">
            <v>0</v>
          </cell>
          <cell r="BU1533">
            <v>0</v>
          </cell>
          <cell r="BV1533">
            <v>0</v>
          </cell>
          <cell r="BW1533">
            <v>0</v>
          </cell>
          <cell r="CB1533">
            <v>0</v>
          </cell>
          <cell r="CC1533">
            <v>0</v>
          </cell>
          <cell r="CD1533">
            <v>0</v>
          </cell>
          <cell r="CE1533">
            <v>0</v>
          </cell>
          <cell r="CF1533">
            <v>0</v>
          </cell>
          <cell r="CG1533">
            <v>0</v>
          </cell>
          <cell r="CH1533">
            <v>0</v>
          </cell>
          <cell r="CI1533">
            <v>0</v>
          </cell>
          <cell r="CK1533">
            <v>0</v>
          </cell>
          <cell r="CL1533">
            <v>0</v>
          </cell>
          <cell r="CM1533">
            <v>0</v>
          </cell>
          <cell r="CO1533" t="str">
            <v>OLD</v>
          </cell>
        </row>
        <row r="1534">
          <cell r="D1534" t="str">
            <v>FAB-337</v>
          </cell>
          <cell r="E1534" t="str">
            <v>DC</v>
          </cell>
          <cell r="F1534" t="str">
            <v>DC2</v>
          </cell>
          <cell r="G1534" t="str">
            <v>Rushita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>
            <v>0</v>
          </cell>
          <cell r="BB1534">
            <v>0</v>
          </cell>
          <cell r="BC1534">
            <v>0</v>
          </cell>
          <cell r="BD1534">
            <v>0</v>
          </cell>
          <cell r="BE1534">
            <v>0</v>
          </cell>
          <cell r="BF1534">
            <v>0</v>
          </cell>
          <cell r="BG1534">
            <v>0</v>
          </cell>
          <cell r="BH1534">
            <v>0</v>
          </cell>
          <cell r="BI1534">
            <v>0</v>
          </cell>
          <cell r="BJ1534">
            <v>0</v>
          </cell>
          <cell r="BK1534">
            <v>0</v>
          </cell>
          <cell r="BL1534">
            <v>0</v>
          </cell>
          <cell r="BM1534">
            <v>0</v>
          </cell>
          <cell r="BN1534">
            <v>0</v>
          </cell>
          <cell r="BO1534">
            <v>0</v>
          </cell>
          <cell r="BP1534">
            <v>0</v>
          </cell>
          <cell r="BQ1534">
            <v>0</v>
          </cell>
          <cell r="BR1534">
            <v>0</v>
          </cell>
          <cell r="BS1534">
            <v>0</v>
          </cell>
          <cell r="BT1534">
            <v>0</v>
          </cell>
          <cell r="BU1534">
            <v>0</v>
          </cell>
          <cell r="BV1534">
            <v>0</v>
          </cell>
          <cell r="BW1534">
            <v>0</v>
          </cell>
          <cell r="CB1534">
            <v>0</v>
          </cell>
          <cell r="CC1534">
            <v>0</v>
          </cell>
          <cell r="CD1534">
            <v>0</v>
          </cell>
          <cell r="CE1534">
            <v>0</v>
          </cell>
          <cell r="CF1534">
            <v>0</v>
          </cell>
          <cell r="CG1534">
            <v>0</v>
          </cell>
          <cell r="CH1534">
            <v>0</v>
          </cell>
          <cell r="CI1534">
            <v>0</v>
          </cell>
          <cell r="CK1534">
            <v>0</v>
          </cell>
          <cell r="CL1534">
            <v>0</v>
          </cell>
          <cell r="CM1534">
            <v>0</v>
          </cell>
          <cell r="CO1534" t="str">
            <v>OLD</v>
          </cell>
        </row>
        <row r="1535">
          <cell r="D1535" t="str">
            <v>FAB-346</v>
          </cell>
          <cell r="E1535" t="str">
            <v>DC</v>
          </cell>
          <cell r="F1535" t="str">
            <v>DC2</v>
          </cell>
          <cell r="G1535" t="str">
            <v>Rushita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C1535">
            <v>0</v>
          </cell>
          <cell r="BD1535">
            <v>0</v>
          </cell>
          <cell r="BE1535">
            <v>0</v>
          </cell>
          <cell r="BF1535">
            <v>0</v>
          </cell>
          <cell r="BG1535">
            <v>0</v>
          </cell>
          <cell r="BH1535">
            <v>0</v>
          </cell>
          <cell r="BI1535">
            <v>0</v>
          </cell>
          <cell r="BJ1535">
            <v>0</v>
          </cell>
          <cell r="BK1535">
            <v>0</v>
          </cell>
          <cell r="BL1535">
            <v>0</v>
          </cell>
          <cell r="BM1535">
            <v>0</v>
          </cell>
          <cell r="BN1535">
            <v>0</v>
          </cell>
          <cell r="BO1535">
            <v>0</v>
          </cell>
          <cell r="BP1535">
            <v>0</v>
          </cell>
          <cell r="BQ1535">
            <v>0</v>
          </cell>
          <cell r="BR1535">
            <v>0</v>
          </cell>
          <cell r="BS1535">
            <v>0</v>
          </cell>
          <cell r="BT1535">
            <v>0</v>
          </cell>
          <cell r="BU1535">
            <v>0</v>
          </cell>
          <cell r="BV1535">
            <v>0</v>
          </cell>
          <cell r="BW1535">
            <v>0</v>
          </cell>
          <cell r="CB1535">
            <v>0</v>
          </cell>
          <cell r="CC1535">
            <v>0</v>
          </cell>
          <cell r="CD1535">
            <v>0</v>
          </cell>
          <cell r="CE1535">
            <v>0</v>
          </cell>
          <cell r="CF1535">
            <v>0</v>
          </cell>
          <cell r="CG1535">
            <v>0</v>
          </cell>
          <cell r="CH1535">
            <v>0</v>
          </cell>
          <cell r="CI1535">
            <v>0</v>
          </cell>
          <cell r="CK1535">
            <v>0</v>
          </cell>
          <cell r="CL1535">
            <v>0</v>
          </cell>
          <cell r="CM1535">
            <v>0</v>
          </cell>
          <cell r="CO1535" t="str">
            <v>OLD</v>
          </cell>
        </row>
        <row r="1536">
          <cell r="D1536" t="str">
            <v>GEN-NS15</v>
          </cell>
          <cell r="E1536" t="str">
            <v>DC</v>
          </cell>
          <cell r="F1536" t="str">
            <v>DC2</v>
          </cell>
          <cell r="G1536" t="str">
            <v>Rushita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C1536">
            <v>0</v>
          </cell>
          <cell r="BD1536">
            <v>0</v>
          </cell>
          <cell r="BE1536">
            <v>0</v>
          </cell>
          <cell r="BF1536">
            <v>0</v>
          </cell>
          <cell r="BG1536">
            <v>0</v>
          </cell>
          <cell r="BH1536">
            <v>0</v>
          </cell>
          <cell r="BI1536">
            <v>0</v>
          </cell>
          <cell r="BJ1536">
            <v>0</v>
          </cell>
          <cell r="BK1536">
            <v>0</v>
          </cell>
          <cell r="BL1536">
            <v>0</v>
          </cell>
          <cell r="BM1536">
            <v>0</v>
          </cell>
          <cell r="BN1536">
            <v>0</v>
          </cell>
          <cell r="BO1536">
            <v>0</v>
          </cell>
          <cell r="BP1536">
            <v>0</v>
          </cell>
          <cell r="BQ1536">
            <v>0</v>
          </cell>
          <cell r="BR1536">
            <v>0</v>
          </cell>
          <cell r="BS1536">
            <v>0</v>
          </cell>
          <cell r="BT1536">
            <v>0</v>
          </cell>
          <cell r="BU1536">
            <v>0</v>
          </cell>
          <cell r="BV1536">
            <v>0</v>
          </cell>
          <cell r="BW1536">
            <v>0</v>
          </cell>
          <cell r="CB1536">
            <v>0</v>
          </cell>
          <cell r="CC1536">
            <v>0</v>
          </cell>
          <cell r="CD1536">
            <v>0</v>
          </cell>
          <cell r="CE1536">
            <v>0</v>
          </cell>
          <cell r="CF1536">
            <v>0</v>
          </cell>
          <cell r="CG1536">
            <v>0</v>
          </cell>
          <cell r="CH1536">
            <v>0</v>
          </cell>
          <cell r="CI1536">
            <v>0</v>
          </cell>
          <cell r="CK1536">
            <v>0</v>
          </cell>
          <cell r="CL1536">
            <v>0</v>
          </cell>
          <cell r="CM1536">
            <v>0</v>
          </cell>
          <cell r="CO1536" t="str">
            <v>OLD</v>
          </cell>
        </row>
        <row r="1537">
          <cell r="D1537" t="str">
            <v>GEN-NS11</v>
          </cell>
          <cell r="E1537" t="str">
            <v>DC</v>
          </cell>
          <cell r="F1537" t="str">
            <v>DC2</v>
          </cell>
          <cell r="G1537" t="str">
            <v>Rushita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>
            <v>0</v>
          </cell>
          <cell r="BB1537">
            <v>0</v>
          </cell>
          <cell r="BC1537">
            <v>0</v>
          </cell>
          <cell r="BD1537">
            <v>0</v>
          </cell>
          <cell r="BE1537">
            <v>0</v>
          </cell>
          <cell r="BF1537">
            <v>0</v>
          </cell>
          <cell r="BG1537">
            <v>0</v>
          </cell>
          <cell r="BH1537">
            <v>0</v>
          </cell>
          <cell r="BI1537">
            <v>0</v>
          </cell>
          <cell r="BJ1537">
            <v>0</v>
          </cell>
          <cell r="BK1537">
            <v>0</v>
          </cell>
          <cell r="BL1537">
            <v>0</v>
          </cell>
          <cell r="BM1537">
            <v>0</v>
          </cell>
          <cell r="BN1537">
            <v>0</v>
          </cell>
          <cell r="BO1537">
            <v>0</v>
          </cell>
          <cell r="BP1537">
            <v>0</v>
          </cell>
          <cell r="BQ1537">
            <v>0</v>
          </cell>
          <cell r="BR1537">
            <v>0</v>
          </cell>
          <cell r="BS1537">
            <v>0</v>
          </cell>
          <cell r="BT1537">
            <v>0</v>
          </cell>
          <cell r="BU1537">
            <v>0</v>
          </cell>
          <cell r="BV1537">
            <v>0</v>
          </cell>
          <cell r="BW1537">
            <v>0</v>
          </cell>
          <cell r="CB1537">
            <v>0</v>
          </cell>
          <cell r="CC1537">
            <v>0</v>
          </cell>
          <cell r="CD1537">
            <v>0</v>
          </cell>
          <cell r="CE1537">
            <v>0</v>
          </cell>
          <cell r="CF1537">
            <v>0</v>
          </cell>
          <cell r="CG1537">
            <v>0</v>
          </cell>
          <cell r="CH1537">
            <v>0</v>
          </cell>
          <cell r="CI1537">
            <v>0</v>
          </cell>
          <cell r="CK1537">
            <v>0</v>
          </cell>
          <cell r="CL1537">
            <v>0</v>
          </cell>
          <cell r="CM1537">
            <v>0</v>
          </cell>
          <cell r="CO1537" t="str">
            <v>OLD</v>
          </cell>
        </row>
        <row r="1538">
          <cell r="D1538" t="str">
            <v>GT-20</v>
          </cell>
          <cell r="E1538" t="str">
            <v>DC</v>
          </cell>
          <cell r="F1538" t="str">
            <v>DC2</v>
          </cell>
          <cell r="G1538" t="str">
            <v>Rushita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>
            <v>0</v>
          </cell>
          <cell r="BB1538">
            <v>0</v>
          </cell>
          <cell r="BC1538">
            <v>0</v>
          </cell>
          <cell r="BD1538">
            <v>0</v>
          </cell>
          <cell r="BE1538">
            <v>0</v>
          </cell>
          <cell r="BF1538">
            <v>0</v>
          </cell>
          <cell r="BG1538">
            <v>0</v>
          </cell>
          <cell r="BH1538">
            <v>0</v>
          </cell>
          <cell r="BI1538">
            <v>0</v>
          </cell>
          <cell r="BJ1538">
            <v>0</v>
          </cell>
          <cell r="BK1538">
            <v>0</v>
          </cell>
          <cell r="BL1538">
            <v>0</v>
          </cell>
          <cell r="BM1538">
            <v>0</v>
          </cell>
          <cell r="BN1538">
            <v>0</v>
          </cell>
          <cell r="BO1538">
            <v>0</v>
          </cell>
          <cell r="BP1538">
            <v>0</v>
          </cell>
          <cell r="BQ1538">
            <v>0</v>
          </cell>
          <cell r="BR1538">
            <v>0</v>
          </cell>
          <cell r="BS1538">
            <v>0</v>
          </cell>
          <cell r="BT1538">
            <v>0</v>
          </cell>
          <cell r="BU1538">
            <v>0</v>
          </cell>
          <cell r="BV1538">
            <v>0</v>
          </cell>
          <cell r="BW1538">
            <v>0</v>
          </cell>
          <cell r="CB1538">
            <v>0</v>
          </cell>
          <cell r="CC1538">
            <v>0</v>
          </cell>
          <cell r="CD1538">
            <v>0</v>
          </cell>
          <cell r="CE1538">
            <v>0</v>
          </cell>
          <cell r="CF1538">
            <v>0</v>
          </cell>
          <cell r="CG1538">
            <v>0</v>
          </cell>
          <cell r="CH1538">
            <v>0</v>
          </cell>
          <cell r="CI1538">
            <v>0</v>
          </cell>
          <cell r="CK1538">
            <v>0</v>
          </cell>
          <cell r="CL1538">
            <v>0</v>
          </cell>
          <cell r="CM1538">
            <v>0</v>
          </cell>
          <cell r="CO1538" t="str">
            <v>OLD</v>
          </cell>
        </row>
        <row r="1539">
          <cell r="D1539" t="str">
            <v>FAB-348</v>
          </cell>
          <cell r="E1539" t="str">
            <v>DC</v>
          </cell>
          <cell r="F1539" t="str">
            <v>DC2</v>
          </cell>
          <cell r="G1539" t="str">
            <v>Rushita</v>
          </cell>
          <cell r="H1539" t="str">
            <v>TOP 150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>
            <v>0</v>
          </cell>
          <cell r="BB1539">
            <v>0</v>
          </cell>
          <cell r="BC1539">
            <v>0</v>
          </cell>
          <cell r="BD1539">
            <v>0</v>
          </cell>
          <cell r="BE1539">
            <v>0</v>
          </cell>
          <cell r="BF1539">
            <v>0</v>
          </cell>
          <cell r="BG1539">
            <v>0</v>
          </cell>
          <cell r="BH1539">
            <v>0</v>
          </cell>
          <cell r="BI1539">
            <v>0</v>
          </cell>
          <cell r="BJ1539">
            <v>0</v>
          </cell>
          <cell r="BK1539">
            <v>0</v>
          </cell>
          <cell r="BL1539">
            <v>0</v>
          </cell>
          <cell r="BM1539">
            <v>0</v>
          </cell>
          <cell r="BN1539">
            <v>0</v>
          </cell>
          <cell r="BO1539">
            <v>0</v>
          </cell>
          <cell r="BP1539">
            <v>0</v>
          </cell>
          <cell r="BQ1539">
            <v>0</v>
          </cell>
          <cell r="BR1539">
            <v>0</v>
          </cell>
          <cell r="BS1539">
            <v>0</v>
          </cell>
          <cell r="BT1539">
            <v>0</v>
          </cell>
          <cell r="BU1539">
            <v>0</v>
          </cell>
          <cell r="BV1539">
            <v>0</v>
          </cell>
          <cell r="BW1539">
            <v>0</v>
          </cell>
          <cell r="CB1539">
            <v>0</v>
          </cell>
          <cell r="CC1539">
            <v>0</v>
          </cell>
          <cell r="CD1539">
            <v>0</v>
          </cell>
          <cell r="CE1539">
            <v>0</v>
          </cell>
          <cell r="CF1539">
            <v>0</v>
          </cell>
          <cell r="CG1539">
            <v>0</v>
          </cell>
          <cell r="CH1539">
            <v>0</v>
          </cell>
          <cell r="CI1539">
            <v>0</v>
          </cell>
          <cell r="CK1539">
            <v>0</v>
          </cell>
          <cell r="CL1539">
            <v>0</v>
          </cell>
          <cell r="CM1539">
            <v>0</v>
          </cell>
          <cell r="CO1539" t="str">
            <v>OLD</v>
          </cell>
        </row>
        <row r="1540">
          <cell r="D1540" t="str">
            <v>FAB-352</v>
          </cell>
          <cell r="E1540" t="str">
            <v>DC</v>
          </cell>
          <cell r="F1540" t="str">
            <v>DC2</v>
          </cell>
          <cell r="G1540" t="str">
            <v>Rushita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>
            <v>0</v>
          </cell>
          <cell r="BB1540">
            <v>0</v>
          </cell>
          <cell r="BC1540">
            <v>0</v>
          </cell>
          <cell r="BD1540">
            <v>0</v>
          </cell>
          <cell r="BE1540">
            <v>0</v>
          </cell>
          <cell r="BF1540">
            <v>0</v>
          </cell>
          <cell r="BG1540">
            <v>0</v>
          </cell>
          <cell r="BH1540">
            <v>0</v>
          </cell>
          <cell r="BI1540">
            <v>0</v>
          </cell>
          <cell r="BJ1540">
            <v>0</v>
          </cell>
          <cell r="BK1540">
            <v>0</v>
          </cell>
          <cell r="BL1540">
            <v>0</v>
          </cell>
          <cell r="BM1540">
            <v>0</v>
          </cell>
          <cell r="BN1540">
            <v>0</v>
          </cell>
          <cell r="BO1540">
            <v>0</v>
          </cell>
          <cell r="BP1540">
            <v>0</v>
          </cell>
          <cell r="BQ1540">
            <v>0</v>
          </cell>
          <cell r="BR1540">
            <v>0</v>
          </cell>
          <cell r="BS1540">
            <v>0</v>
          </cell>
          <cell r="BT1540">
            <v>0</v>
          </cell>
          <cell r="BU1540">
            <v>0</v>
          </cell>
          <cell r="BV1540">
            <v>0</v>
          </cell>
          <cell r="BW1540">
            <v>0</v>
          </cell>
          <cell r="CB1540">
            <v>0</v>
          </cell>
          <cell r="CC1540">
            <v>0</v>
          </cell>
          <cell r="CD1540">
            <v>0</v>
          </cell>
          <cell r="CE1540">
            <v>0</v>
          </cell>
          <cell r="CF1540">
            <v>0</v>
          </cell>
          <cell r="CG1540">
            <v>0</v>
          </cell>
          <cell r="CH1540">
            <v>0</v>
          </cell>
          <cell r="CI1540">
            <v>0</v>
          </cell>
          <cell r="CK1540">
            <v>0</v>
          </cell>
          <cell r="CL1540">
            <v>0</v>
          </cell>
          <cell r="CM1540">
            <v>0</v>
          </cell>
          <cell r="CO1540" t="str">
            <v>OLD</v>
          </cell>
        </row>
        <row r="1541">
          <cell r="D1541" t="str">
            <v>FAB-89</v>
          </cell>
          <cell r="E1541" t="str">
            <v>DC</v>
          </cell>
          <cell r="F1541" t="str">
            <v>DC2</v>
          </cell>
          <cell r="G1541" t="str">
            <v>Rushita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>
            <v>0</v>
          </cell>
          <cell r="BB1541">
            <v>0</v>
          </cell>
          <cell r="BC1541">
            <v>0</v>
          </cell>
          <cell r="BD1541">
            <v>0</v>
          </cell>
          <cell r="BE1541">
            <v>0</v>
          </cell>
          <cell r="BF1541">
            <v>0</v>
          </cell>
          <cell r="BG1541">
            <v>0</v>
          </cell>
          <cell r="BH1541">
            <v>0</v>
          </cell>
          <cell r="BI1541">
            <v>0</v>
          </cell>
          <cell r="BJ1541">
            <v>0</v>
          </cell>
          <cell r="BK1541">
            <v>0</v>
          </cell>
          <cell r="BL1541">
            <v>0</v>
          </cell>
          <cell r="BM1541">
            <v>0</v>
          </cell>
          <cell r="BN1541">
            <v>0</v>
          </cell>
          <cell r="BO1541">
            <v>0</v>
          </cell>
          <cell r="BP1541">
            <v>0</v>
          </cell>
          <cell r="BQ1541">
            <v>0</v>
          </cell>
          <cell r="BR1541">
            <v>0</v>
          </cell>
          <cell r="BS1541">
            <v>0</v>
          </cell>
          <cell r="BT1541">
            <v>0</v>
          </cell>
          <cell r="BU1541">
            <v>0</v>
          </cell>
          <cell r="BV1541">
            <v>0</v>
          </cell>
          <cell r="BW1541">
            <v>0</v>
          </cell>
          <cell r="CB1541">
            <v>0</v>
          </cell>
          <cell r="CC1541">
            <v>0</v>
          </cell>
          <cell r="CD1541">
            <v>0</v>
          </cell>
          <cell r="CE1541">
            <v>0</v>
          </cell>
          <cell r="CF1541">
            <v>0</v>
          </cell>
          <cell r="CG1541">
            <v>0</v>
          </cell>
          <cell r="CH1541">
            <v>0</v>
          </cell>
          <cell r="CI1541">
            <v>0</v>
          </cell>
          <cell r="CK1541">
            <v>0</v>
          </cell>
          <cell r="CL1541">
            <v>0</v>
          </cell>
          <cell r="CM1541">
            <v>0</v>
          </cell>
          <cell r="CO1541" t="str">
            <v>OLD</v>
          </cell>
        </row>
        <row r="1542">
          <cell r="D1542" t="str">
            <v>JMT-114</v>
          </cell>
          <cell r="E1542" t="str">
            <v>DC</v>
          </cell>
          <cell r="F1542" t="str">
            <v>DC2</v>
          </cell>
          <cell r="G1542" t="str">
            <v>Rushita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  <cell r="BK1542">
            <v>0</v>
          </cell>
          <cell r="BL1542">
            <v>0</v>
          </cell>
          <cell r="BM1542">
            <v>0</v>
          </cell>
          <cell r="BN1542">
            <v>0</v>
          </cell>
          <cell r="BO1542">
            <v>0</v>
          </cell>
          <cell r="BP1542">
            <v>0</v>
          </cell>
          <cell r="BQ1542">
            <v>0</v>
          </cell>
          <cell r="BR1542">
            <v>0</v>
          </cell>
          <cell r="BS1542">
            <v>0</v>
          </cell>
          <cell r="BT1542">
            <v>0</v>
          </cell>
          <cell r="BU1542">
            <v>0</v>
          </cell>
          <cell r="BV1542">
            <v>0</v>
          </cell>
          <cell r="BW1542">
            <v>0</v>
          </cell>
          <cell r="CB1542">
            <v>0</v>
          </cell>
          <cell r="CC1542">
            <v>0</v>
          </cell>
          <cell r="CD1542">
            <v>0</v>
          </cell>
          <cell r="CE1542">
            <v>0</v>
          </cell>
          <cell r="CF1542">
            <v>0</v>
          </cell>
          <cell r="CG1542">
            <v>0</v>
          </cell>
          <cell r="CH1542">
            <v>0</v>
          </cell>
          <cell r="CI1542">
            <v>0</v>
          </cell>
          <cell r="CK1542">
            <v>0</v>
          </cell>
          <cell r="CL1542">
            <v>0</v>
          </cell>
          <cell r="CM1542">
            <v>0</v>
          </cell>
          <cell r="CO1542" t="str">
            <v>NEW23</v>
          </cell>
        </row>
        <row r="1543">
          <cell r="D1543" t="str">
            <v>ARPZ007</v>
          </cell>
          <cell r="E1543" t="str">
            <v>DC</v>
          </cell>
          <cell r="F1543" t="str">
            <v>DC2</v>
          </cell>
          <cell r="G1543" t="str">
            <v>Rushita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>
            <v>0</v>
          </cell>
          <cell r="BB1543">
            <v>0</v>
          </cell>
          <cell r="BC1543">
            <v>0</v>
          </cell>
          <cell r="BD1543">
            <v>0</v>
          </cell>
          <cell r="BE1543">
            <v>0</v>
          </cell>
          <cell r="BF1543">
            <v>0</v>
          </cell>
          <cell r="BG1543">
            <v>0</v>
          </cell>
          <cell r="BH1543">
            <v>0</v>
          </cell>
          <cell r="BI1543">
            <v>0</v>
          </cell>
          <cell r="BJ1543">
            <v>0</v>
          </cell>
          <cell r="BK1543">
            <v>0</v>
          </cell>
          <cell r="BL1543">
            <v>0</v>
          </cell>
          <cell r="BM1543">
            <v>0</v>
          </cell>
          <cell r="BN1543">
            <v>0</v>
          </cell>
          <cell r="BO1543">
            <v>0</v>
          </cell>
          <cell r="BP1543">
            <v>0</v>
          </cell>
          <cell r="BQ1543">
            <v>0</v>
          </cell>
          <cell r="BR1543">
            <v>0</v>
          </cell>
          <cell r="BS1543">
            <v>0</v>
          </cell>
          <cell r="BT1543">
            <v>0</v>
          </cell>
          <cell r="BU1543">
            <v>0</v>
          </cell>
          <cell r="BV1543">
            <v>0</v>
          </cell>
          <cell r="BW1543">
            <v>0</v>
          </cell>
          <cell r="CB1543">
            <v>0</v>
          </cell>
          <cell r="CC1543">
            <v>0</v>
          </cell>
          <cell r="CD1543">
            <v>0</v>
          </cell>
          <cell r="CE1543">
            <v>0</v>
          </cell>
          <cell r="CF1543">
            <v>0</v>
          </cell>
          <cell r="CG1543">
            <v>0</v>
          </cell>
          <cell r="CH1543">
            <v>0</v>
          </cell>
          <cell r="CI1543">
            <v>0</v>
          </cell>
          <cell r="CK1543">
            <v>0</v>
          </cell>
          <cell r="CL1543">
            <v>0</v>
          </cell>
          <cell r="CM1543">
            <v>0</v>
          </cell>
          <cell r="CO1543" t="str">
            <v>NEW23</v>
          </cell>
        </row>
        <row r="1544">
          <cell r="D1544" t="str">
            <v>PKG-16</v>
          </cell>
          <cell r="E1544" t="str">
            <v>DC</v>
          </cell>
          <cell r="F1544" t="str">
            <v>DC2</v>
          </cell>
          <cell r="G1544" t="str">
            <v>Rushita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>
            <v>0</v>
          </cell>
          <cell r="BB1544">
            <v>0</v>
          </cell>
          <cell r="BC1544">
            <v>0</v>
          </cell>
          <cell r="BD1544">
            <v>0</v>
          </cell>
          <cell r="BE1544">
            <v>0</v>
          </cell>
          <cell r="BF1544">
            <v>0</v>
          </cell>
          <cell r="BG1544">
            <v>0</v>
          </cell>
          <cell r="BH1544">
            <v>0</v>
          </cell>
          <cell r="BI1544">
            <v>0</v>
          </cell>
          <cell r="BJ1544">
            <v>0</v>
          </cell>
          <cell r="BK1544">
            <v>0</v>
          </cell>
          <cell r="BL1544">
            <v>0</v>
          </cell>
          <cell r="BM1544">
            <v>0</v>
          </cell>
          <cell r="BN1544">
            <v>0</v>
          </cell>
          <cell r="BO1544">
            <v>0</v>
          </cell>
          <cell r="BP1544">
            <v>0</v>
          </cell>
          <cell r="BQ1544">
            <v>0</v>
          </cell>
          <cell r="BR1544">
            <v>0</v>
          </cell>
          <cell r="BS1544">
            <v>0</v>
          </cell>
          <cell r="BT1544">
            <v>0</v>
          </cell>
          <cell r="BU1544">
            <v>0</v>
          </cell>
          <cell r="BV1544">
            <v>0</v>
          </cell>
          <cell r="BW1544">
            <v>0</v>
          </cell>
          <cell r="CB1544">
            <v>0</v>
          </cell>
          <cell r="CC1544">
            <v>0</v>
          </cell>
          <cell r="CD1544">
            <v>0</v>
          </cell>
          <cell r="CE1544">
            <v>0</v>
          </cell>
          <cell r="CF1544">
            <v>0</v>
          </cell>
          <cell r="CG1544">
            <v>0</v>
          </cell>
          <cell r="CH1544">
            <v>0</v>
          </cell>
          <cell r="CI1544">
            <v>0</v>
          </cell>
          <cell r="CK1544">
            <v>0</v>
          </cell>
          <cell r="CL1544">
            <v>0</v>
          </cell>
          <cell r="CM1544">
            <v>0</v>
          </cell>
          <cell r="CO1544" t="str">
            <v>NEW23</v>
          </cell>
        </row>
        <row r="1545">
          <cell r="D1545" t="str">
            <v>ARST005-C</v>
          </cell>
          <cell r="E1545" t="str">
            <v>DC</v>
          </cell>
          <cell r="F1545" t="str">
            <v>DC2</v>
          </cell>
          <cell r="G1545" t="str">
            <v>Rushita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>
            <v>0</v>
          </cell>
          <cell r="BB1545">
            <v>0</v>
          </cell>
          <cell r="BC1545">
            <v>0</v>
          </cell>
          <cell r="BD1545">
            <v>0</v>
          </cell>
          <cell r="BE1545">
            <v>0</v>
          </cell>
          <cell r="BF1545">
            <v>0</v>
          </cell>
          <cell r="BG1545">
            <v>0</v>
          </cell>
          <cell r="BH1545">
            <v>0</v>
          </cell>
          <cell r="BI1545">
            <v>0</v>
          </cell>
          <cell r="BJ1545">
            <v>0</v>
          </cell>
          <cell r="BK1545">
            <v>0</v>
          </cell>
          <cell r="BL1545">
            <v>0</v>
          </cell>
          <cell r="BM1545">
            <v>0</v>
          </cell>
          <cell r="BN1545">
            <v>0</v>
          </cell>
          <cell r="BO1545">
            <v>0</v>
          </cell>
          <cell r="BP1545">
            <v>0</v>
          </cell>
          <cell r="BQ1545">
            <v>0</v>
          </cell>
          <cell r="BR1545">
            <v>0</v>
          </cell>
          <cell r="BS1545">
            <v>0</v>
          </cell>
          <cell r="BT1545">
            <v>0</v>
          </cell>
          <cell r="BU1545">
            <v>0</v>
          </cell>
          <cell r="BV1545">
            <v>0</v>
          </cell>
          <cell r="BW1545">
            <v>0</v>
          </cell>
          <cell r="CB1545">
            <v>0</v>
          </cell>
          <cell r="CC1545">
            <v>0</v>
          </cell>
          <cell r="CD1545">
            <v>0</v>
          </cell>
          <cell r="CE1545">
            <v>0</v>
          </cell>
          <cell r="CF1545">
            <v>0</v>
          </cell>
          <cell r="CG1545">
            <v>0</v>
          </cell>
          <cell r="CH1545">
            <v>0</v>
          </cell>
          <cell r="CI1545">
            <v>0</v>
          </cell>
          <cell r="CK1545">
            <v>0</v>
          </cell>
          <cell r="CL1545">
            <v>0</v>
          </cell>
          <cell r="CM1545">
            <v>0</v>
          </cell>
          <cell r="CO1545" t="str">
            <v>NEW23</v>
          </cell>
        </row>
        <row r="1546">
          <cell r="D1546" t="str">
            <v>UFAB-331</v>
          </cell>
          <cell r="E1546" t="str">
            <v>DC</v>
          </cell>
          <cell r="F1546" t="str">
            <v>DC2</v>
          </cell>
          <cell r="G1546" t="str">
            <v>Rushita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>
            <v>0</v>
          </cell>
          <cell r="BB1546">
            <v>0</v>
          </cell>
          <cell r="BC1546">
            <v>0</v>
          </cell>
          <cell r="BD1546">
            <v>0</v>
          </cell>
          <cell r="BE1546">
            <v>0</v>
          </cell>
          <cell r="BF1546">
            <v>0</v>
          </cell>
          <cell r="BG1546">
            <v>0</v>
          </cell>
          <cell r="BH1546">
            <v>0</v>
          </cell>
          <cell r="BI1546">
            <v>0</v>
          </cell>
          <cell r="BJ1546">
            <v>0</v>
          </cell>
          <cell r="BK1546">
            <v>0</v>
          </cell>
          <cell r="BL1546">
            <v>0</v>
          </cell>
          <cell r="BM1546">
            <v>0</v>
          </cell>
          <cell r="BN1546">
            <v>0</v>
          </cell>
          <cell r="BO1546">
            <v>0</v>
          </cell>
          <cell r="BP1546">
            <v>0</v>
          </cell>
          <cell r="BQ1546">
            <v>0</v>
          </cell>
          <cell r="BR1546">
            <v>0</v>
          </cell>
          <cell r="BS1546">
            <v>0</v>
          </cell>
          <cell r="BT1546">
            <v>0</v>
          </cell>
          <cell r="BU1546">
            <v>0</v>
          </cell>
          <cell r="BV1546">
            <v>0</v>
          </cell>
          <cell r="BW1546">
            <v>0</v>
          </cell>
          <cell r="CB1546">
            <v>0</v>
          </cell>
          <cell r="CC1546">
            <v>0</v>
          </cell>
          <cell r="CD1546">
            <v>0</v>
          </cell>
          <cell r="CE1546">
            <v>0</v>
          </cell>
          <cell r="CF1546">
            <v>0</v>
          </cell>
          <cell r="CG1546">
            <v>0</v>
          </cell>
          <cell r="CH1546">
            <v>0</v>
          </cell>
          <cell r="CI1546">
            <v>0</v>
          </cell>
          <cell r="CK1546">
            <v>0</v>
          </cell>
          <cell r="CL1546">
            <v>0</v>
          </cell>
          <cell r="CM1546">
            <v>0</v>
          </cell>
          <cell r="CO1546" t="str">
            <v>OLD</v>
          </cell>
        </row>
        <row r="1547">
          <cell r="D1547" t="str">
            <v>UJMT-169</v>
          </cell>
          <cell r="E1547" t="str">
            <v>DC</v>
          </cell>
          <cell r="F1547" t="str">
            <v>DC2</v>
          </cell>
          <cell r="G1547" t="str">
            <v>Rushita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>
            <v>0</v>
          </cell>
          <cell r="BB1547">
            <v>0</v>
          </cell>
          <cell r="BC1547">
            <v>0</v>
          </cell>
          <cell r="BD1547">
            <v>0</v>
          </cell>
          <cell r="BE1547">
            <v>0</v>
          </cell>
          <cell r="BF1547">
            <v>0</v>
          </cell>
          <cell r="BG1547">
            <v>0</v>
          </cell>
          <cell r="BH1547">
            <v>0</v>
          </cell>
          <cell r="BI1547">
            <v>0</v>
          </cell>
          <cell r="BJ1547">
            <v>0</v>
          </cell>
          <cell r="BK1547">
            <v>0</v>
          </cell>
          <cell r="BL1547">
            <v>0</v>
          </cell>
          <cell r="BM1547">
            <v>0</v>
          </cell>
          <cell r="BN1547">
            <v>0</v>
          </cell>
          <cell r="BO1547">
            <v>0</v>
          </cell>
          <cell r="BP1547">
            <v>0</v>
          </cell>
          <cell r="BQ1547">
            <v>0</v>
          </cell>
          <cell r="BR1547">
            <v>0</v>
          </cell>
          <cell r="BS1547">
            <v>0</v>
          </cell>
          <cell r="BT1547">
            <v>0</v>
          </cell>
          <cell r="BU1547">
            <v>0</v>
          </cell>
          <cell r="BV1547">
            <v>0</v>
          </cell>
          <cell r="BW1547">
            <v>0</v>
          </cell>
          <cell r="CB1547">
            <v>0</v>
          </cell>
          <cell r="CC1547">
            <v>0</v>
          </cell>
          <cell r="CD1547">
            <v>0</v>
          </cell>
          <cell r="CE1547">
            <v>0</v>
          </cell>
          <cell r="CF1547">
            <v>0</v>
          </cell>
          <cell r="CG1547">
            <v>0</v>
          </cell>
          <cell r="CH1547">
            <v>0</v>
          </cell>
          <cell r="CI1547">
            <v>0</v>
          </cell>
          <cell r="CK1547">
            <v>0</v>
          </cell>
          <cell r="CL1547">
            <v>0</v>
          </cell>
          <cell r="CM1547">
            <v>0</v>
          </cell>
          <cell r="CO1547" t="str">
            <v>OLD</v>
          </cell>
        </row>
        <row r="1548">
          <cell r="D1548" t="str">
            <v>UFAB-368</v>
          </cell>
          <cell r="E1548" t="str">
            <v>DC</v>
          </cell>
          <cell r="F1548" t="str">
            <v>DC2</v>
          </cell>
          <cell r="G1548" t="str">
            <v>Rushita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C1548">
            <v>0</v>
          </cell>
          <cell r="BD1548">
            <v>0</v>
          </cell>
          <cell r="BE1548">
            <v>0</v>
          </cell>
          <cell r="BF1548">
            <v>0</v>
          </cell>
          <cell r="BG1548">
            <v>0</v>
          </cell>
          <cell r="BH1548">
            <v>0</v>
          </cell>
          <cell r="BI1548">
            <v>0</v>
          </cell>
          <cell r="BJ1548">
            <v>0</v>
          </cell>
          <cell r="BK1548">
            <v>0</v>
          </cell>
          <cell r="BL1548">
            <v>0</v>
          </cell>
          <cell r="BM1548">
            <v>0</v>
          </cell>
          <cell r="BN1548">
            <v>0</v>
          </cell>
          <cell r="BO1548">
            <v>0</v>
          </cell>
          <cell r="BP1548">
            <v>0</v>
          </cell>
          <cell r="BQ1548">
            <v>0</v>
          </cell>
          <cell r="BR1548">
            <v>0</v>
          </cell>
          <cell r="BS1548">
            <v>0</v>
          </cell>
          <cell r="BT1548">
            <v>0</v>
          </cell>
          <cell r="BU1548">
            <v>0</v>
          </cell>
          <cell r="BV1548">
            <v>0</v>
          </cell>
          <cell r="BW1548">
            <v>0</v>
          </cell>
          <cell r="CB1548">
            <v>0</v>
          </cell>
          <cell r="CC1548">
            <v>0</v>
          </cell>
          <cell r="CD1548">
            <v>0</v>
          </cell>
          <cell r="CE1548">
            <v>0</v>
          </cell>
          <cell r="CF1548">
            <v>0</v>
          </cell>
          <cell r="CG1548">
            <v>0</v>
          </cell>
          <cell r="CH1548">
            <v>0</v>
          </cell>
          <cell r="CI1548">
            <v>0</v>
          </cell>
          <cell r="CK1548">
            <v>0</v>
          </cell>
          <cell r="CL1548">
            <v>0</v>
          </cell>
          <cell r="CM1548">
            <v>0</v>
          </cell>
          <cell r="CO1548" t="str">
            <v>OLD</v>
          </cell>
        </row>
        <row r="1549">
          <cell r="D1549" t="str">
            <v>UFAB-369</v>
          </cell>
          <cell r="E1549" t="str">
            <v>DC</v>
          </cell>
          <cell r="F1549" t="str">
            <v>DC2</v>
          </cell>
          <cell r="G1549" t="str">
            <v>Rushita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C1549">
            <v>0</v>
          </cell>
          <cell r="BD1549">
            <v>0</v>
          </cell>
          <cell r="BE1549">
            <v>0</v>
          </cell>
          <cell r="BF1549">
            <v>0</v>
          </cell>
          <cell r="BG1549">
            <v>0</v>
          </cell>
          <cell r="BH1549">
            <v>0</v>
          </cell>
          <cell r="BI1549">
            <v>0</v>
          </cell>
          <cell r="BJ1549">
            <v>0</v>
          </cell>
          <cell r="BK1549">
            <v>0</v>
          </cell>
          <cell r="BL1549">
            <v>0</v>
          </cell>
          <cell r="BM1549">
            <v>0</v>
          </cell>
          <cell r="BN1549">
            <v>0</v>
          </cell>
          <cell r="BO1549">
            <v>0</v>
          </cell>
          <cell r="BP1549">
            <v>0</v>
          </cell>
          <cell r="BQ1549">
            <v>0</v>
          </cell>
          <cell r="BR1549">
            <v>0</v>
          </cell>
          <cell r="BS1549">
            <v>0</v>
          </cell>
          <cell r="BT1549">
            <v>0</v>
          </cell>
          <cell r="BU1549">
            <v>0</v>
          </cell>
          <cell r="BV1549">
            <v>0</v>
          </cell>
          <cell r="BW1549">
            <v>0</v>
          </cell>
          <cell r="CB1549">
            <v>0</v>
          </cell>
          <cell r="CC1549">
            <v>0</v>
          </cell>
          <cell r="CD1549">
            <v>0</v>
          </cell>
          <cell r="CE1549">
            <v>0</v>
          </cell>
          <cell r="CF1549">
            <v>0</v>
          </cell>
          <cell r="CG1549">
            <v>0</v>
          </cell>
          <cell r="CH1549">
            <v>0</v>
          </cell>
          <cell r="CI1549">
            <v>0</v>
          </cell>
          <cell r="CK1549">
            <v>0</v>
          </cell>
          <cell r="CL1549">
            <v>0</v>
          </cell>
          <cell r="CM1549">
            <v>0</v>
          </cell>
          <cell r="CO1549" t="str">
            <v>OLD</v>
          </cell>
        </row>
        <row r="1550">
          <cell r="D1550" t="str">
            <v>UFAB-370</v>
          </cell>
          <cell r="E1550" t="str">
            <v>DC</v>
          </cell>
          <cell r="F1550" t="str">
            <v>DC2</v>
          </cell>
          <cell r="G1550" t="str">
            <v>Rushita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C1550">
            <v>0</v>
          </cell>
          <cell r="BD1550">
            <v>0</v>
          </cell>
          <cell r="BE1550">
            <v>0</v>
          </cell>
          <cell r="BF1550">
            <v>0</v>
          </cell>
          <cell r="BG1550">
            <v>0</v>
          </cell>
          <cell r="BH1550">
            <v>0</v>
          </cell>
          <cell r="BI1550">
            <v>0</v>
          </cell>
          <cell r="BJ1550">
            <v>0</v>
          </cell>
          <cell r="BK1550">
            <v>0</v>
          </cell>
          <cell r="BL1550">
            <v>0</v>
          </cell>
          <cell r="BM1550">
            <v>0</v>
          </cell>
          <cell r="BN1550">
            <v>0</v>
          </cell>
          <cell r="BO1550">
            <v>0</v>
          </cell>
          <cell r="BP1550">
            <v>0</v>
          </cell>
          <cell r="BQ1550">
            <v>0</v>
          </cell>
          <cell r="BR1550">
            <v>0</v>
          </cell>
          <cell r="BS1550">
            <v>0</v>
          </cell>
          <cell r="BT1550">
            <v>0</v>
          </cell>
          <cell r="BU1550">
            <v>0</v>
          </cell>
          <cell r="BV1550">
            <v>0</v>
          </cell>
          <cell r="BW1550">
            <v>0</v>
          </cell>
          <cell r="CB1550">
            <v>0</v>
          </cell>
          <cell r="CC1550">
            <v>0</v>
          </cell>
          <cell r="CD1550">
            <v>0</v>
          </cell>
          <cell r="CE1550">
            <v>0</v>
          </cell>
          <cell r="CF1550">
            <v>0</v>
          </cell>
          <cell r="CG1550">
            <v>0</v>
          </cell>
          <cell r="CH1550">
            <v>0</v>
          </cell>
          <cell r="CI1550">
            <v>0</v>
          </cell>
          <cell r="CK1550">
            <v>0</v>
          </cell>
          <cell r="CL1550">
            <v>0</v>
          </cell>
          <cell r="CM1550">
            <v>0</v>
          </cell>
          <cell r="CO1550" t="str">
            <v>OLD</v>
          </cell>
        </row>
        <row r="1551">
          <cell r="D1551" t="str">
            <v>UFAB-372</v>
          </cell>
          <cell r="E1551" t="str">
            <v>DC</v>
          </cell>
          <cell r="F1551" t="str">
            <v>DC2</v>
          </cell>
          <cell r="G1551" t="str">
            <v>Rushita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C1551">
            <v>0</v>
          </cell>
          <cell r="BD1551">
            <v>0</v>
          </cell>
          <cell r="BE1551">
            <v>0</v>
          </cell>
          <cell r="BF1551">
            <v>0</v>
          </cell>
          <cell r="BG1551">
            <v>0</v>
          </cell>
          <cell r="BH1551">
            <v>0</v>
          </cell>
          <cell r="BI1551">
            <v>0</v>
          </cell>
          <cell r="BJ1551">
            <v>0</v>
          </cell>
          <cell r="BK1551">
            <v>0</v>
          </cell>
          <cell r="BL1551">
            <v>0</v>
          </cell>
          <cell r="BM1551">
            <v>0</v>
          </cell>
          <cell r="BN1551">
            <v>0</v>
          </cell>
          <cell r="BO1551">
            <v>0</v>
          </cell>
          <cell r="BP1551">
            <v>0</v>
          </cell>
          <cell r="BQ1551">
            <v>0</v>
          </cell>
          <cell r="BR1551">
            <v>0</v>
          </cell>
          <cell r="BS1551">
            <v>0</v>
          </cell>
          <cell r="BT1551">
            <v>0</v>
          </cell>
          <cell r="BU1551">
            <v>0</v>
          </cell>
          <cell r="BV1551">
            <v>0</v>
          </cell>
          <cell r="BW1551">
            <v>0</v>
          </cell>
          <cell r="CB1551">
            <v>0</v>
          </cell>
          <cell r="CC1551">
            <v>0</v>
          </cell>
          <cell r="CD1551">
            <v>0</v>
          </cell>
          <cell r="CE1551">
            <v>0</v>
          </cell>
          <cell r="CF1551">
            <v>0</v>
          </cell>
          <cell r="CG1551">
            <v>0</v>
          </cell>
          <cell r="CH1551">
            <v>0</v>
          </cell>
          <cell r="CI1551">
            <v>0</v>
          </cell>
          <cell r="CK1551">
            <v>0</v>
          </cell>
          <cell r="CL1551">
            <v>0</v>
          </cell>
          <cell r="CM1551">
            <v>0</v>
          </cell>
          <cell r="CO1551" t="str">
            <v>OLD</v>
          </cell>
        </row>
        <row r="1552">
          <cell r="D1552" t="str">
            <v>UFAB-158</v>
          </cell>
          <cell r="E1552" t="str">
            <v>DC</v>
          </cell>
          <cell r="F1552" t="str">
            <v>DC2</v>
          </cell>
          <cell r="G1552" t="str">
            <v>Rushita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>
            <v>0</v>
          </cell>
          <cell r="BB1552">
            <v>0</v>
          </cell>
          <cell r="BC1552">
            <v>0</v>
          </cell>
          <cell r="BD1552">
            <v>0</v>
          </cell>
          <cell r="BE1552">
            <v>0</v>
          </cell>
          <cell r="BF1552">
            <v>0</v>
          </cell>
          <cell r="BG1552">
            <v>0</v>
          </cell>
          <cell r="BH1552">
            <v>0</v>
          </cell>
          <cell r="BI1552">
            <v>0</v>
          </cell>
          <cell r="BJ1552">
            <v>0</v>
          </cell>
          <cell r="BK1552">
            <v>0</v>
          </cell>
          <cell r="BL1552">
            <v>0</v>
          </cell>
          <cell r="BM1552">
            <v>0</v>
          </cell>
          <cell r="BN1552">
            <v>0</v>
          </cell>
          <cell r="BO1552">
            <v>0</v>
          </cell>
          <cell r="BP1552">
            <v>0</v>
          </cell>
          <cell r="BQ1552">
            <v>0</v>
          </cell>
          <cell r="BR1552">
            <v>0</v>
          </cell>
          <cell r="BS1552">
            <v>0</v>
          </cell>
          <cell r="BT1552">
            <v>0</v>
          </cell>
          <cell r="BU1552">
            <v>0</v>
          </cell>
          <cell r="BV1552">
            <v>0</v>
          </cell>
          <cell r="BW1552">
            <v>0</v>
          </cell>
          <cell r="CB1552">
            <v>0</v>
          </cell>
          <cell r="CC1552">
            <v>0</v>
          </cell>
          <cell r="CD1552">
            <v>0</v>
          </cell>
          <cell r="CE1552">
            <v>0</v>
          </cell>
          <cell r="CF1552">
            <v>0</v>
          </cell>
          <cell r="CG1552">
            <v>0</v>
          </cell>
          <cell r="CH1552">
            <v>0</v>
          </cell>
          <cell r="CI1552">
            <v>0</v>
          </cell>
          <cell r="CK1552">
            <v>0</v>
          </cell>
          <cell r="CL1552">
            <v>0</v>
          </cell>
          <cell r="CM1552">
            <v>0</v>
          </cell>
          <cell r="CO1552" t="str">
            <v>OLD</v>
          </cell>
        </row>
        <row r="1553">
          <cell r="D1553" t="str">
            <v>UFAB-48</v>
          </cell>
          <cell r="E1553" t="str">
            <v>DC</v>
          </cell>
          <cell r="F1553" t="str">
            <v>DC2</v>
          </cell>
          <cell r="G1553" t="str">
            <v>Rushita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>
            <v>0</v>
          </cell>
          <cell r="BB1553">
            <v>0</v>
          </cell>
          <cell r="BC1553">
            <v>0</v>
          </cell>
          <cell r="BD1553">
            <v>0</v>
          </cell>
          <cell r="BE1553">
            <v>0</v>
          </cell>
          <cell r="BF1553">
            <v>0</v>
          </cell>
          <cell r="BG1553">
            <v>0</v>
          </cell>
          <cell r="BH1553">
            <v>0</v>
          </cell>
          <cell r="BI1553">
            <v>0</v>
          </cell>
          <cell r="BJ1553">
            <v>0</v>
          </cell>
          <cell r="BK1553">
            <v>0</v>
          </cell>
          <cell r="BL1553">
            <v>0</v>
          </cell>
          <cell r="BM1553">
            <v>0</v>
          </cell>
          <cell r="BN1553">
            <v>0</v>
          </cell>
          <cell r="BO1553">
            <v>0</v>
          </cell>
          <cell r="BP1553">
            <v>0</v>
          </cell>
          <cell r="BQ1553">
            <v>0</v>
          </cell>
          <cell r="BR1553">
            <v>0</v>
          </cell>
          <cell r="BS1553">
            <v>0</v>
          </cell>
          <cell r="BT1553">
            <v>0</v>
          </cell>
          <cell r="BU1553">
            <v>0</v>
          </cell>
          <cell r="BV1553">
            <v>0</v>
          </cell>
          <cell r="BW1553">
            <v>0</v>
          </cell>
          <cell r="CB1553">
            <v>0</v>
          </cell>
          <cell r="CC1553">
            <v>0</v>
          </cell>
          <cell r="CD1553">
            <v>0</v>
          </cell>
          <cell r="CE1553">
            <v>0</v>
          </cell>
          <cell r="CF1553">
            <v>0</v>
          </cell>
          <cell r="CG1553">
            <v>0</v>
          </cell>
          <cell r="CH1553">
            <v>0</v>
          </cell>
          <cell r="CI1553">
            <v>0</v>
          </cell>
          <cell r="CK1553">
            <v>0</v>
          </cell>
          <cell r="CL1553">
            <v>0</v>
          </cell>
          <cell r="CM1553">
            <v>0</v>
          </cell>
          <cell r="CO1553" t="str">
            <v>NEW23</v>
          </cell>
        </row>
        <row r="1554">
          <cell r="D1554" t="str">
            <v>UFAB-395</v>
          </cell>
          <cell r="E1554" t="str">
            <v>DC</v>
          </cell>
          <cell r="F1554" t="str">
            <v>DC2</v>
          </cell>
          <cell r="G1554" t="str">
            <v>Rushita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>
            <v>0</v>
          </cell>
          <cell r="BB1554">
            <v>0</v>
          </cell>
          <cell r="BC1554">
            <v>0</v>
          </cell>
          <cell r="BD1554">
            <v>0</v>
          </cell>
          <cell r="BE1554">
            <v>0</v>
          </cell>
          <cell r="BF1554">
            <v>0</v>
          </cell>
          <cell r="BG1554">
            <v>0</v>
          </cell>
          <cell r="BH1554">
            <v>0</v>
          </cell>
          <cell r="BI1554">
            <v>0</v>
          </cell>
          <cell r="BJ1554">
            <v>0</v>
          </cell>
          <cell r="BK1554">
            <v>0</v>
          </cell>
          <cell r="BL1554">
            <v>0</v>
          </cell>
          <cell r="BM1554">
            <v>0</v>
          </cell>
          <cell r="BN1554">
            <v>0</v>
          </cell>
          <cell r="BO1554">
            <v>0</v>
          </cell>
          <cell r="BP1554">
            <v>0</v>
          </cell>
          <cell r="BQ1554">
            <v>0</v>
          </cell>
          <cell r="BR1554">
            <v>0</v>
          </cell>
          <cell r="BS1554">
            <v>0</v>
          </cell>
          <cell r="BT1554">
            <v>0</v>
          </cell>
          <cell r="BU1554">
            <v>0</v>
          </cell>
          <cell r="BV1554">
            <v>0</v>
          </cell>
          <cell r="BW1554">
            <v>0</v>
          </cell>
          <cell r="CB1554">
            <v>0</v>
          </cell>
          <cell r="CC1554">
            <v>0</v>
          </cell>
          <cell r="CD1554">
            <v>0</v>
          </cell>
          <cell r="CE1554">
            <v>0</v>
          </cell>
          <cell r="CF1554">
            <v>0</v>
          </cell>
          <cell r="CG1554">
            <v>0</v>
          </cell>
          <cell r="CH1554">
            <v>0</v>
          </cell>
          <cell r="CI1554">
            <v>0</v>
          </cell>
          <cell r="CK1554">
            <v>0</v>
          </cell>
          <cell r="CL1554">
            <v>0</v>
          </cell>
          <cell r="CM1554">
            <v>0</v>
          </cell>
          <cell r="CO1554" t="str">
            <v>NEW23</v>
          </cell>
        </row>
        <row r="1555">
          <cell r="D1555" t="str">
            <v>B6X</v>
          </cell>
          <cell r="E1555" t="str">
            <v>DC</v>
          </cell>
          <cell r="F1555" t="str">
            <v>DC2</v>
          </cell>
          <cell r="G1555" t="str">
            <v>Rushita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C1555">
            <v>0</v>
          </cell>
          <cell r="BD1555">
            <v>0</v>
          </cell>
          <cell r="BE1555">
            <v>0</v>
          </cell>
          <cell r="BF1555">
            <v>0</v>
          </cell>
          <cell r="BG1555">
            <v>0</v>
          </cell>
          <cell r="BH1555">
            <v>0</v>
          </cell>
          <cell r="BI1555">
            <v>0</v>
          </cell>
          <cell r="BJ1555">
            <v>0</v>
          </cell>
          <cell r="BK1555">
            <v>0</v>
          </cell>
          <cell r="BL1555">
            <v>0</v>
          </cell>
          <cell r="BM1555">
            <v>0</v>
          </cell>
          <cell r="BN1555">
            <v>0</v>
          </cell>
          <cell r="BO1555">
            <v>0</v>
          </cell>
          <cell r="BP1555">
            <v>0</v>
          </cell>
          <cell r="BQ1555">
            <v>0</v>
          </cell>
          <cell r="BR1555">
            <v>0</v>
          </cell>
          <cell r="BS1555">
            <v>0</v>
          </cell>
          <cell r="BT1555">
            <v>0</v>
          </cell>
          <cell r="BU1555">
            <v>0</v>
          </cell>
          <cell r="BV1555">
            <v>0</v>
          </cell>
          <cell r="BW1555">
            <v>0</v>
          </cell>
          <cell r="CB1555">
            <v>0</v>
          </cell>
          <cell r="CC1555">
            <v>0</v>
          </cell>
          <cell r="CD1555">
            <v>0</v>
          </cell>
          <cell r="CE1555">
            <v>0</v>
          </cell>
          <cell r="CF1555">
            <v>0</v>
          </cell>
          <cell r="CG1555">
            <v>0</v>
          </cell>
          <cell r="CH1555">
            <v>0</v>
          </cell>
          <cell r="CI1555">
            <v>0</v>
          </cell>
          <cell r="CK1555">
            <v>0</v>
          </cell>
          <cell r="CL1555">
            <v>0</v>
          </cell>
          <cell r="CM1555">
            <v>0</v>
          </cell>
          <cell r="CO1555" t="str">
            <v>OLD</v>
          </cell>
        </row>
        <row r="1556">
          <cell r="D1556" t="str">
            <v>UFAB-311</v>
          </cell>
          <cell r="E1556" t="str">
            <v>DC</v>
          </cell>
          <cell r="F1556" t="str">
            <v>DC2</v>
          </cell>
          <cell r="G1556" t="str">
            <v>Rushita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C1556">
            <v>0</v>
          </cell>
          <cell r="BD1556">
            <v>0</v>
          </cell>
          <cell r="BE1556">
            <v>0</v>
          </cell>
          <cell r="BF1556">
            <v>0</v>
          </cell>
          <cell r="BG1556">
            <v>0</v>
          </cell>
          <cell r="BH1556">
            <v>0</v>
          </cell>
          <cell r="BI1556">
            <v>0</v>
          </cell>
          <cell r="BJ1556">
            <v>0</v>
          </cell>
          <cell r="BK1556">
            <v>0</v>
          </cell>
          <cell r="BL1556">
            <v>0</v>
          </cell>
          <cell r="BM1556">
            <v>0</v>
          </cell>
          <cell r="BN1556">
            <v>0</v>
          </cell>
          <cell r="BO1556">
            <v>0</v>
          </cell>
          <cell r="BP1556">
            <v>0</v>
          </cell>
          <cell r="BQ1556">
            <v>0</v>
          </cell>
          <cell r="BR1556">
            <v>0</v>
          </cell>
          <cell r="BS1556">
            <v>0</v>
          </cell>
          <cell r="BT1556">
            <v>0</v>
          </cell>
          <cell r="BU1556">
            <v>0</v>
          </cell>
          <cell r="BV1556">
            <v>0</v>
          </cell>
          <cell r="BW1556">
            <v>0</v>
          </cell>
          <cell r="CB1556">
            <v>0</v>
          </cell>
          <cell r="CC1556">
            <v>0</v>
          </cell>
          <cell r="CD1556">
            <v>0</v>
          </cell>
          <cell r="CE1556">
            <v>0</v>
          </cell>
          <cell r="CF1556">
            <v>0</v>
          </cell>
          <cell r="CG1556">
            <v>0</v>
          </cell>
          <cell r="CH1556">
            <v>0</v>
          </cell>
          <cell r="CI1556">
            <v>0</v>
          </cell>
          <cell r="CK1556">
            <v>0</v>
          </cell>
          <cell r="CL1556">
            <v>0</v>
          </cell>
          <cell r="CM1556">
            <v>0</v>
          </cell>
          <cell r="CO1556" t="str">
            <v>OLD</v>
          </cell>
        </row>
        <row r="1557">
          <cell r="D1557" t="str">
            <v>UJMT-159</v>
          </cell>
          <cell r="E1557" t="str">
            <v>DC</v>
          </cell>
          <cell r="F1557" t="str">
            <v>DC2</v>
          </cell>
          <cell r="G1557" t="str">
            <v>Rushita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C1557">
            <v>0</v>
          </cell>
          <cell r="BD1557">
            <v>0</v>
          </cell>
          <cell r="BE1557">
            <v>0</v>
          </cell>
          <cell r="BF1557">
            <v>0</v>
          </cell>
          <cell r="BG1557">
            <v>0</v>
          </cell>
          <cell r="BH1557">
            <v>0</v>
          </cell>
          <cell r="BI1557">
            <v>0</v>
          </cell>
          <cell r="BJ1557">
            <v>0</v>
          </cell>
          <cell r="BK1557">
            <v>0</v>
          </cell>
          <cell r="BL1557">
            <v>0</v>
          </cell>
          <cell r="BM1557">
            <v>0</v>
          </cell>
          <cell r="BN1557">
            <v>0</v>
          </cell>
          <cell r="BO1557">
            <v>0</v>
          </cell>
          <cell r="BP1557">
            <v>0</v>
          </cell>
          <cell r="BQ1557">
            <v>0</v>
          </cell>
          <cell r="BR1557">
            <v>0</v>
          </cell>
          <cell r="BS1557">
            <v>0</v>
          </cell>
          <cell r="BT1557">
            <v>0</v>
          </cell>
          <cell r="BU1557">
            <v>0</v>
          </cell>
          <cell r="BV1557">
            <v>0</v>
          </cell>
          <cell r="BW1557">
            <v>0</v>
          </cell>
          <cell r="CB1557">
            <v>0</v>
          </cell>
          <cell r="CC1557">
            <v>0</v>
          </cell>
          <cell r="CD1557">
            <v>0</v>
          </cell>
          <cell r="CE1557">
            <v>0</v>
          </cell>
          <cell r="CF1557">
            <v>0</v>
          </cell>
          <cell r="CG1557">
            <v>0</v>
          </cell>
          <cell r="CH1557">
            <v>0</v>
          </cell>
          <cell r="CI1557">
            <v>0</v>
          </cell>
          <cell r="CK1557">
            <v>0</v>
          </cell>
          <cell r="CL1557">
            <v>0</v>
          </cell>
          <cell r="CM1557">
            <v>0</v>
          </cell>
          <cell r="CO1557" t="str">
            <v>OLD</v>
          </cell>
        </row>
        <row r="1558">
          <cell r="D1558" t="str">
            <v>UFAB-231</v>
          </cell>
          <cell r="E1558" t="str">
            <v>DC</v>
          </cell>
          <cell r="F1558" t="str">
            <v>DC2</v>
          </cell>
          <cell r="G1558" t="str">
            <v>Rushita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0</v>
          </cell>
          <cell r="BP1558">
            <v>0</v>
          </cell>
          <cell r="BQ1558">
            <v>0</v>
          </cell>
          <cell r="BR1558">
            <v>0</v>
          </cell>
          <cell r="BS1558">
            <v>0</v>
          </cell>
          <cell r="BT1558">
            <v>0</v>
          </cell>
          <cell r="BU1558">
            <v>0</v>
          </cell>
          <cell r="BV1558">
            <v>0</v>
          </cell>
          <cell r="BW1558">
            <v>0</v>
          </cell>
          <cell r="CB1558">
            <v>0</v>
          </cell>
          <cell r="CC1558">
            <v>0</v>
          </cell>
          <cell r="CD1558">
            <v>0</v>
          </cell>
          <cell r="CE1558">
            <v>0</v>
          </cell>
          <cell r="CF1558">
            <v>0</v>
          </cell>
          <cell r="CG1558">
            <v>0</v>
          </cell>
          <cell r="CH1558">
            <v>0</v>
          </cell>
          <cell r="CI1558">
            <v>0</v>
          </cell>
          <cell r="CK1558">
            <v>0</v>
          </cell>
          <cell r="CL1558">
            <v>0</v>
          </cell>
          <cell r="CM1558">
            <v>0</v>
          </cell>
          <cell r="CO1558" t="str">
            <v>OLD</v>
          </cell>
        </row>
        <row r="1559">
          <cell r="D1559" t="str">
            <v>FAB-99</v>
          </cell>
          <cell r="E1559" t="str">
            <v>DC</v>
          </cell>
          <cell r="F1559" t="str">
            <v>DC2</v>
          </cell>
          <cell r="G1559" t="str">
            <v>Rushita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  <cell r="BK1559">
            <v>0</v>
          </cell>
          <cell r="BL1559">
            <v>0</v>
          </cell>
          <cell r="BM1559">
            <v>0</v>
          </cell>
          <cell r="BN1559">
            <v>0</v>
          </cell>
          <cell r="BO1559">
            <v>0</v>
          </cell>
          <cell r="BP1559">
            <v>0</v>
          </cell>
          <cell r="BQ1559">
            <v>0</v>
          </cell>
          <cell r="BR1559">
            <v>0</v>
          </cell>
          <cell r="BS1559">
            <v>0</v>
          </cell>
          <cell r="BT1559">
            <v>0</v>
          </cell>
          <cell r="BU1559">
            <v>0</v>
          </cell>
          <cell r="BV1559">
            <v>0</v>
          </cell>
          <cell r="BW1559">
            <v>0</v>
          </cell>
          <cell r="CB1559">
            <v>0</v>
          </cell>
          <cell r="CC1559">
            <v>0</v>
          </cell>
          <cell r="CD1559">
            <v>0</v>
          </cell>
          <cell r="CE1559">
            <v>0</v>
          </cell>
          <cell r="CF1559">
            <v>0</v>
          </cell>
          <cell r="CG1559">
            <v>0</v>
          </cell>
          <cell r="CH1559">
            <v>0</v>
          </cell>
          <cell r="CI1559">
            <v>0</v>
          </cell>
          <cell r="CK1559">
            <v>0</v>
          </cell>
          <cell r="CL1559">
            <v>0</v>
          </cell>
          <cell r="CM1559">
            <v>0</v>
          </cell>
          <cell r="CO1559" t="str">
            <v>OLD</v>
          </cell>
        </row>
        <row r="1560">
          <cell r="D1560" t="str">
            <v>UFAB-428</v>
          </cell>
          <cell r="E1560" t="str">
            <v>DC</v>
          </cell>
          <cell r="F1560" t="str">
            <v>DC2</v>
          </cell>
          <cell r="G1560" t="str">
            <v>Rushita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  <cell r="BK1560">
            <v>0</v>
          </cell>
          <cell r="BL1560">
            <v>0</v>
          </cell>
          <cell r="BM1560">
            <v>0</v>
          </cell>
          <cell r="BN1560">
            <v>0</v>
          </cell>
          <cell r="BO1560">
            <v>0</v>
          </cell>
          <cell r="BP1560">
            <v>0</v>
          </cell>
          <cell r="BQ1560">
            <v>0</v>
          </cell>
          <cell r="BR1560">
            <v>0</v>
          </cell>
          <cell r="BS1560">
            <v>0</v>
          </cell>
          <cell r="BT1560">
            <v>0</v>
          </cell>
          <cell r="BU1560">
            <v>0</v>
          </cell>
          <cell r="BV1560">
            <v>0</v>
          </cell>
          <cell r="BW1560">
            <v>0</v>
          </cell>
          <cell r="CB1560">
            <v>0</v>
          </cell>
          <cell r="CC1560">
            <v>0</v>
          </cell>
          <cell r="CD1560">
            <v>0</v>
          </cell>
          <cell r="CE1560">
            <v>0</v>
          </cell>
          <cell r="CF1560">
            <v>0</v>
          </cell>
          <cell r="CG1560">
            <v>0</v>
          </cell>
          <cell r="CH1560">
            <v>0</v>
          </cell>
          <cell r="CI1560">
            <v>0</v>
          </cell>
          <cell r="CK1560">
            <v>0</v>
          </cell>
          <cell r="CL1560">
            <v>0</v>
          </cell>
          <cell r="CM1560">
            <v>0</v>
          </cell>
          <cell r="CO1560" t="str">
            <v>NEW23</v>
          </cell>
        </row>
        <row r="1561">
          <cell r="D1561" t="str">
            <v>UFAB-430</v>
          </cell>
          <cell r="E1561" t="str">
            <v>DC</v>
          </cell>
          <cell r="F1561" t="str">
            <v>DC2</v>
          </cell>
          <cell r="G1561" t="str">
            <v>Rushita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  <cell r="BK1561">
            <v>0</v>
          </cell>
          <cell r="BL1561">
            <v>0</v>
          </cell>
          <cell r="BM1561">
            <v>0</v>
          </cell>
          <cell r="BN1561">
            <v>0</v>
          </cell>
          <cell r="BO1561">
            <v>0</v>
          </cell>
          <cell r="BP1561">
            <v>0</v>
          </cell>
          <cell r="BQ1561">
            <v>0</v>
          </cell>
          <cell r="BR1561">
            <v>0</v>
          </cell>
          <cell r="BS1561">
            <v>0</v>
          </cell>
          <cell r="BT1561">
            <v>0</v>
          </cell>
          <cell r="BU1561">
            <v>0</v>
          </cell>
          <cell r="BV1561">
            <v>0</v>
          </cell>
          <cell r="BW1561">
            <v>0</v>
          </cell>
          <cell r="CB1561">
            <v>0</v>
          </cell>
          <cell r="CC1561">
            <v>0</v>
          </cell>
          <cell r="CD1561">
            <v>0</v>
          </cell>
          <cell r="CE1561">
            <v>0</v>
          </cell>
          <cell r="CF1561">
            <v>0</v>
          </cell>
          <cell r="CG1561">
            <v>0</v>
          </cell>
          <cell r="CH1561">
            <v>0</v>
          </cell>
          <cell r="CI1561">
            <v>0</v>
          </cell>
          <cell r="CK1561">
            <v>0</v>
          </cell>
          <cell r="CL1561">
            <v>0</v>
          </cell>
          <cell r="CM1561">
            <v>0</v>
          </cell>
          <cell r="CO1561" t="str">
            <v>NEW23</v>
          </cell>
        </row>
        <row r="1562">
          <cell r="D1562" t="str">
            <v>UFAB-349</v>
          </cell>
          <cell r="E1562" t="str">
            <v>DC</v>
          </cell>
          <cell r="F1562" t="str">
            <v>DC2</v>
          </cell>
          <cell r="G1562" t="str">
            <v>Rushita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  <cell r="BK1562">
            <v>0</v>
          </cell>
          <cell r="BL1562">
            <v>0</v>
          </cell>
          <cell r="BM1562">
            <v>0</v>
          </cell>
          <cell r="BN1562">
            <v>0</v>
          </cell>
          <cell r="BO1562">
            <v>0</v>
          </cell>
          <cell r="BP1562">
            <v>0</v>
          </cell>
          <cell r="BQ1562">
            <v>0</v>
          </cell>
          <cell r="BR1562">
            <v>0</v>
          </cell>
          <cell r="BS1562">
            <v>0</v>
          </cell>
          <cell r="BT1562">
            <v>0</v>
          </cell>
          <cell r="BU1562">
            <v>0</v>
          </cell>
          <cell r="BV1562">
            <v>0</v>
          </cell>
          <cell r="BW1562">
            <v>0</v>
          </cell>
          <cell r="CB1562">
            <v>0</v>
          </cell>
          <cell r="CC1562">
            <v>0</v>
          </cell>
          <cell r="CD1562">
            <v>0</v>
          </cell>
          <cell r="CE1562">
            <v>0</v>
          </cell>
          <cell r="CF1562">
            <v>0</v>
          </cell>
          <cell r="CG1562">
            <v>0</v>
          </cell>
          <cell r="CH1562">
            <v>0</v>
          </cell>
          <cell r="CI1562">
            <v>0</v>
          </cell>
          <cell r="CK1562">
            <v>0</v>
          </cell>
          <cell r="CL1562">
            <v>0</v>
          </cell>
          <cell r="CM1562">
            <v>0</v>
          </cell>
          <cell r="CO1562" t="str">
            <v>OLD</v>
          </cell>
        </row>
        <row r="1563">
          <cell r="D1563" t="str">
            <v>UFAB-295</v>
          </cell>
          <cell r="E1563" t="str">
            <v>DC</v>
          </cell>
          <cell r="F1563" t="str">
            <v>DC2</v>
          </cell>
          <cell r="G1563" t="str">
            <v>Rushita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0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0</v>
          </cell>
          <cell r="BU1563">
            <v>0</v>
          </cell>
          <cell r="BV1563">
            <v>0</v>
          </cell>
          <cell r="BW1563">
            <v>0</v>
          </cell>
          <cell r="CB1563">
            <v>0</v>
          </cell>
          <cell r="CC1563">
            <v>0</v>
          </cell>
          <cell r="CD1563">
            <v>0</v>
          </cell>
          <cell r="CE1563">
            <v>0</v>
          </cell>
          <cell r="CF1563">
            <v>0</v>
          </cell>
          <cell r="CG1563">
            <v>0</v>
          </cell>
          <cell r="CH1563">
            <v>0</v>
          </cell>
          <cell r="CI1563">
            <v>0</v>
          </cell>
          <cell r="CK1563">
            <v>0</v>
          </cell>
          <cell r="CL1563">
            <v>0</v>
          </cell>
          <cell r="CM1563">
            <v>0</v>
          </cell>
          <cell r="CO1563" t="str">
            <v>OLD</v>
          </cell>
        </row>
        <row r="1564">
          <cell r="D1564" t="str">
            <v>UFAB-09B</v>
          </cell>
          <cell r="E1564" t="str">
            <v>DC</v>
          </cell>
          <cell r="F1564" t="str">
            <v>DC2</v>
          </cell>
          <cell r="G1564" t="str">
            <v>Rushita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0</v>
          </cell>
          <cell r="BP1564">
            <v>0</v>
          </cell>
          <cell r="BQ1564">
            <v>0</v>
          </cell>
          <cell r="BR1564">
            <v>0</v>
          </cell>
          <cell r="BS1564">
            <v>0</v>
          </cell>
          <cell r="BT1564">
            <v>0</v>
          </cell>
          <cell r="BU1564">
            <v>0</v>
          </cell>
          <cell r="BV1564">
            <v>0</v>
          </cell>
          <cell r="BW1564">
            <v>0</v>
          </cell>
          <cell r="CB1564">
            <v>0</v>
          </cell>
          <cell r="CC1564">
            <v>0</v>
          </cell>
          <cell r="CD1564">
            <v>0</v>
          </cell>
          <cell r="CE1564">
            <v>0</v>
          </cell>
          <cell r="CF1564">
            <v>0</v>
          </cell>
          <cell r="CG1564">
            <v>0</v>
          </cell>
          <cell r="CH1564">
            <v>0</v>
          </cell>
          <cell r="CI1564">
            <v>0</v>
          </cell>
          <cell r="CK1564">
            <v>0</v>
          </cell>
          <cell r="CL1564">
            <v>0</v>
          </cell>
          <cell r="CM1564">
            <v>0</v>
          </cell>
          <cell r="CO1564" t="str">
            <v>OLD</v>
          </cell>
        </row>
        <row r="1565">
          <cell r="D1565" t="str">
            <v>UFAB-320</v>
          </cell>
          <cell r="E1565" t="str">
            <v>DC</v>
          </cell>
          <cell r="F1565" t="str">
            <v>DC2</v>
          </cell>
          <cell r="G1565" t="str">
            <v>Rushita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  <cell r="BK1565">
            <v>0</v>
          </cell>
          <cell r="BL1565">
            <v>0</v>
          </cell>
          <cell r="BM1565">
            <v>0</v>
          </cell>
          <cell r="BN1565">
            <v>0</v>
          </cell>
          <cell r="BO1565">
            <v>0</v>
          </cell>
          <cell r="BP1565">
            <v>0</v>
          </cell>
          <cell r="BQ1565">
            <v>0</v>
          </cell>
          <cell r="BR1565">
            <v>0</v>
          </cell>
          <cell r="BS1565">
            <v>0</v>
          </cell>
          <cell r="BT1565">
            <v>0</v>
          </cell>
          <cell r="BU1565">
            <v>0</v>
          </cell>
          <cell r="BV1565">
            <v>0</v>
          </cell>
          <cell r="BW1565">
            <v>0</v>
          </cell>
          <cell r="CB1565">
            <v>0</v>
          </cell>
          <cell r="CC1565">
            <v>0</v>
          </cell>
          <cell r="CD1565">
            <v>0</v>
          </cell>
          <cell r="CE1565">
            <v>0</v>
          </cell>
          <cell r="CF1565">
            <v>0</v>
          </cell>
          <cell r="CG1565">
            <v>0</v>
          </cell>
          <cell r="CH1565">
            <v>0</v>
          </cell>
          <cell r="CI1565">
            <v>0</v>
          </cell>
          <cell r="CK1565">
            <v>0</v>
          </cell>
          <cell r="CL1565">
            <v>0</v>
          </cell>
          <cell r="CM1565">
            <v>0</v>
          </cell>
          <cell r="CO1565" t="str">
            <v>OLD</v>
          </cell>
        </row>
        <row r="1566">
          <cell r="D1566" t="str">
            <v>UFAB-161</v>
          </cell>
          <cell r="E1566" t="str">
            <v>DC</v>
          </cell>
          <cell r="F1566" t="str">
            <v>DC2</v>
          </cell>
          <cell r="G1566" t="str">
            <v>Rushita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  <cell r="BK1566">
            <v>0</v>
          </cell>
          <cell r="BL1566">
            <v>0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0</v>
          </cell>
          <cell r="BR1566">
            <v>0</v>
          </cell>
          <cell r="BS1566">
            <v>0</v>
          </cell>
          <cell r="BT1566">
            <v>0</v>
          </cell>
          <cell r="BU1566">
            <v>0</v>
          </cell>
          <cell r="BV1566">
            <v>0</v>
          </cell>
          <cell r="BW1566">
            <v>0</v>
          </cell>
          <cell r="CB1566">
            <v>0</v>
          </cell>
          <cell r="CC1566">
            <v>0</v>
          </cell>
          <cell r="CD1566">
            <v>0</v>
          </cell>
          <cell r="CE1566">
            <v>0</v>
          </cell>
          <cell r="CF1566">
            <v>0</v>
          </cell>
          <cell r="CG1566">
            <v>0</v>
          </cell>
          <cell r="CH1566">
            <v>0</v>
          </cell>
          <cell r="CI1566">
            <v>0</v>
          </cell>
          <cell r="CK1566">
            <v>0</v>
          </cell>
          <cell r="CL1566">
            <v>0</v>
          </cell>
          <cell r="CM1566">
            <v>0</v>
          </cell>
          <cell r="CO1566" t="str">
            <v>OLD</v>
          </cell>
        </row>
        <row r="1567">
          <cell r="D1567" t="str">
            <v>UFAB-354</v>
          </cell>
          <cell r="E1567" t="str">
            <v>DC</v>
          </cell>
          <cell r="F1567" t="str">
            <v>DC2</v>
          </cell>
          <cell r="G1567" t="str">
            <v>Rushita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  <cell r="BK1567">
            <v>0</v>
          </cell>
          <cell r="BL1567">
            <v>0</v>
          </cell>
          <cell r="BM1567">
            <v>0</v>
          </cell>
          <cell r="BN1567">
            <v>0</v>
          </cell>
          <cell r="BO1567">
            <v>0</v>
          </cell>
          <cell r="BP1567">
            <v>0</v>
          </cell>
          <cell r="BQ1567">
            <v>0</v>
          </cell>
          <cell r="BR1567">
            <v>0</v>
          </cell>
          <cell r="BS1567">
            <v>0</v>
          </cell>
          <cell r="BT1567">
            <v>0</v>
          </cell>
          <cell r="BU1567">
            <v>0</v>
          </cell>
          <cell r="BV1567">
            <v>0</v>
          </cell>
          <cell r="BW1567">
            <v>0</v>
          </cell>
          <cell r="CB1567">
            <v>0</v>
          </cell>
          <cell r="CC1567">
            <v>0</v>
          </cell>
          <cell r="CD1567">
            <v>0</v>
          </cell>
          <cell r="CE1567">
            <v>0</v>
          </cell>
          <cell r="CF1567">
            <v>0</v>
          </cell>
          <cell r="CG1567">
            <v>0</v>
          </cell>
          <cell r="CH1567">
            <v>0</v>
          </cell>
          <cell r="CI1567">
            <v>0</v>
          </cell>
          <cell r="CK1567">
            <v>0</v>
          </cell>
          <cell r="CL1567">
            <v>0</v>
          </cell>
          <cell r="CM1567">
            <v>0</v>
          </cell>
          <cell r="CO1567" t="str">
            <v>OLD</v>
          </cell>
        </row>
        <row r="1568">
          <cell r="D1568" t="str">
            <v>UPF-S1</v>
          </cell>
          <cell r="E1568" t="str">
            <v>DC</v>
          </cell>
          <cell r="F1568" t="str">
            <v>DC2</v>
          </cell>
          <cell r="G1568" t="str">
            <v>Rushita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  <cell r="BK1568">
            <v>0</v>
          </cell>
          <cell r="BL1568">
            <v>0</v>
          </cell>
          <cell r="BM1568">
            <v>0</v>
          </cell>
          <cell r="BN1568">
            <v>0</v>
          </cell>
          <cell r="BO1568">
            <v>0</v>
          </cell>
          <cell r="BP1568">
            <v>0</v>
          </cell>
          <cell r="BQ1568">
            <v>0</v>
          </cell>
          <cell r="BR1568">
            <v>0</v>
          </cell>
          <cell r="BS1568">
            <v>0</v>
          </cell>
          <cell r="BT1568">
            <v>0</v>
          </cell>
          <cell r="BU1568">
            <v>0</v>
          </cell>
          <cell r="BV1568">
            <v>0</v>
          </cell>
          <cell r="BW1568">
            <v>0</v>
          </cell>
          <cell r="CB1568">
            <v>0</v>
          </cell>
          <cell r="CC1568">
            <v>0</v>
          </cell>
          <cell r="CD1568">
            <v>0</v>
          </cell>
          <cell r="CE1568">
            <v>0</v>
          </cell>
          <cell r="CF1568">
            <v>0</v>
          </cell>
          <cell r="CG1568">
            <v>0</v>
          </cell>
          <cell r="CH1568">
            <v>0</v>
          </cell>
          <cell r="CI1568">
            <v>0</v>
          </cell>
          <cell r="CK1568">
            <v>0</v>
          </cell>
          <cell r="CL1568">
            <v>0</v>
          </cell>
          <cell r="CM1568">
            <v>0</v>
          </cell>
          <cell r="CO1568" t="str">
            <v>NEW23</v>
          </cell>
        </row>
        <row r="1569">
          <cell r="D1569" t="str">
            <v>UJMT-134</v>
          </cell>
          <cell r="E1569" t="str">
            <v>DC</v>
          </cell>
          <cell r="F1569" t="str">
            <v>DC2</v>
          </cell>
          <cell r="G1569" t="str">
            <v>Rushita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  <cell r="BK1569">
            <v>0</v>
          </cell>
          <cell r="BL1569">
            <v>0</v>
          </cell>
          <cell r="BM1569">
            <v>0</v>
          </cell>
          <cell r="BN1569">
            <v>0</v>
          </cell>
          <cell r="BO1569">
            <v>0</v>
          </cell>
          <cell r="BP1569">
            <v>0</v>
          </cell>
          <cell r="BQ1569">
            <v>0</v>
          </cell>
          <cell r="BR1569">
            <v>0</v>
          </cell>
          <cell r="BS1569">
            <v>0</v>
          </cell>
          <cell r="BT1569">
            <v>0</v>
          </cell>
          <cell r="BU1569">
            <v>0</v>
          </cell>
          <cell r="BV1569">
            <v>0</v>
          </cell>
          <cell r="BW1569">
            <v>0</v>
          </cell>
          <cell r="CB1569">
            <v>0</v>
          </cell>
          <cell r="CC1569">
            <v>0</v>
          </cell>
          <cell r="CD1569">
            <v>0</v>
          </cell>
          <cell r="CE1569">
            <v>0</v>
          </cell>
          <cell r="CF1569">
            <v>0</v>
          </cell>
          <cell r="CG1569">
            <v>0</v>
          </cell>
          <cell r="CH1569">
            <v>0</v>
          </cell>
          <cell r="CI1569">
            <v>0</v>
          </cell>
          <cell r="CK1569">
            <v>0</v>
          </cell>
          <cell r="CL1569">
            <v>0</v>
          </cell>
          <cell r="CM1569">
            <v>0</v>
          </cell>
          <cell r="CO1569" t="str">
            <v>OLD</v>
          </cell>
        </row>
        <row r="1570">
          <cell r="D1570" t="str">
            <v>UFAB-198</v>
          </cell>
          <cell r="E1570" t="str">
            <v>DC</v>
          </cell>
          <cell r="F1570" t="str">
            <v>DC2</v>
          </cell>
          <cell r="G1570" t="str">
            <v>Rushita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  <cell r="BK1570">
            <v>0</v>
          </cell>
          <cell r="BL1570">
            <v>0</v>
          </cell>
          <cell r="BM1570">
            <v>0</v>
          </cell>
          <cell r="BN1570">
            <v>0</v>
          </cell>
          <cell r="BO1570">
            <v>0</v>
          </cell>
          <cell r="BP1570">
            <v>0</v>
          </cell>
          <cell r="BQ1570">
            <v>0</v>
          </cell>
          <cell r="BR1570">
            <v>0</v>
          </cell>
          <cell r="BS1570">
            <v>0</v>
          </cell>
          <cell r="BT1570">
            <v>0</v>
          </cell>
          <cell r="BU1570">
            <v>0</v>
          </cell>
          <cell r="BV1570">
            <v>0</v>
          </cell>
          <cell r="BW1570">
            <v>0</v>
          </cell>
          <cell r="CB1570">
            <v>0</v>
          </cell>
          <cell r="CC1570">
            <v>0</v>
          </cell>
          <cell r="CD1570">
            <v>0</v>
          </cell>
          <cell r="CE1570">
            <v>0</v>
          </cell>
          <cell r="CF1570">
            <v>0</v>
          </cell>
          <cell r="CG1570">
            <v>0</v>
          </cell>
          <cell r="CH1570">
            <v>0</v>
          </cell>
          <cell r="CI1570">
            <v>0</v>
          </cell>
          <cell r="CK1570">
            <v>0</v>
          </cell>
          <cell r="CL1570">
            <v>0</v>
          </cell>
          <cell r="CM1570">
            <v>0</v>
          </cell>
          <cell r="CO1570" t="str">
            <v>OLD</v>
          </cell>
        </row>
        <row r="1571">
          <cell r="D1571" t="str">
            <v>UFAB-166</v>
          </cell>
          <cell r="E1571" t="str">
            <v>DC</v>
          </cell>
          <cell r="F1571" t="str">
            <v>DC2</v>
          </cell>
          <cell r="G1571" t="str">
            <v>Rushita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0</v>
          </cell>
          <cell r="BP1571">
            <v>0</v>
          </cell>
          <cell r="BQ1571">
            <v>0</v>
          </cell>
          <cell r="BR1571">
            <v>0</v>
          </cell>
          <cell r="BS1571">
            <v>0</v>
          </cell>
          <cell r="BT1571">
            <v>0</v>
          </cell>
          <cell r="BU1571">
            <v>0</v>
          </cell>
          <cell r="BV1571">
            <v>0</v>
          </cell>
          <cell r="BW1571">
            <v>0</v>
          </cell>
          <cell r="CB1571">
            <v>0</v>
          </cell>
          <cell r="CC1571">
            <v>0</v>
          </cell>
          <cell r="CD1571">
            <v>0</v>
          </cell>
          <cell r="CE1571">
            <v>0</v>
          </cell>
          <cell r="CF1571">
            <v>0</v>
          </cell>
          <cell r="CG1571">
            <v>0</v>
          </cell>
          <cell r="CH1571">
            <v>0</v>
          </cell>
          <cell r="CI1571">
            <v>0</v>
          </cell>
          <cell r="CK1571">
            <v>0</v>
          </cell>
          <cell r="CL1571">
            <v>0</v>
          </cell>
          <cell r="CM1571">
            <v>0</v>
          </cell>
          <cell r="CO1571" t="str">
            <v>OLD</v>
          </cell>
        </row>
        <row r="1572">
          <cell r="D1572" t="str">
            <v>UFAB-87</v>
          </cell>
          <cell r="E1572" t="str">
            <v>DC</v>
          </cell>
          <cell r="F1572" t="str">
            <v>DC2</v>
          </cell>
          <cell r="G1572" t="str">
            <v>Rushita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0</v>
          </cell>
          <cell r="BP1572">
            <v>0</v>
          </cell>
          <cell r="BQ1572">
            <v>0</v>
          </cell>
          <cell r="BR1572">
            <v>0</v>
          </cell>
          <cell r="BS1572">
            <v>0</v>
          </cell>
          <cell r="BT1572">
            <v>0</v>
          </cell>
          <cell r="BU1572">
            <v>0</v>
          </cell>
          <cell r="BV1572">
            <v>0</v>
          </cell>
          <cell r="BW1572">
            <v>0</v>
          </cell>
          <cell r="CB1572">
            <v>0</v>
          </cell>
          <cell r="CC1572">
            <v>0</v>
          </cell>
          <cell r="CD1572">
            <v>0</v>
          </cell>
          <cell r="CE1572">
            <v>0</v>
          </cell>
          <cell r="CF1572">
            <v>0</v>
          </cell>
          <cell r="CG1572">
            <v>0</v>
          </cell>
          <cell r="CH1572">
            <v>0</v>
          </cell>
          <cell r="CI1572">
            <v>0</v>
          </cell>
          <cell r="CK1572">
            <v>0</v>
          </cell>
          <cell r="CL1572">
            <v>0</v>
          </cell>
          <cell r="CM1572">
            <v>0</v>
          </cell>
          <cell r="CO1572" t="str">
            <v>OLD</v>
          </cell>
        </row>
        <row r="1573">
          <cell r="D1573" t="str">
            <v>UFAB-409</v>
          </cell>
          <cell r="E1573" t="str">
            <v>DC</v>
          </cell>
          <cell r="F1573" t="str">
            <v>DC2</v>
          </cell>
          <cell r="G1573" t="str">
            <v>Rushita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  <cell r="BK1573">
            <v>0</v>
          </cell>
          <cell r="BL1573">
            <v>0</v>
          </cell>
          <cell r="BM1573">
            <v>0</v>
          </cell>
          <cell r="BN1573">
            <v>0</v>
          </cell>
          <cell r="BO1573">
            <v>0</v>
          </cell>
          <cell r="BP1573">
            <v>0</v>
          </cell>
          <cell r="BQ1573">
            <v>0</v>
          </cell>
          <cell r="BR1573">
            <v>0</v>
          </cell>
          <cell r="BS1573">
            <v>0</v>
          </cell>
          <cell r="BT1573">
            <v>0</v>
          </cell>
          <cell r="BU1573">
            <v>0</v>
          </cell>
          <cell r="BV1573">
            <v>0</v>
          </cell>
          <cell r="BW1573">
            <v>0</v>
          </cell>
          <cell r="CB1573">
            <v>0</v>
          </cell>
          <cell r="CC1573">
            <v>0</v>
          </cell>
          <cell r="CD1573">
            <v>0</v>
          </cell>
          <cell r="CE1573">
            <v>0</v>
          </cell>
          <cell r="CF1573">
            <v>0</v>
          </cell>
          <cell r="CG1573">
            <v>0</v>
          </cell>
          <cell r="CH1573">
            <v>0</v>
          </cell>
          <cell r="CI1573">
            <v>0</v>
          </cell>
          <cell r="CK1573">
            <v>0</v>
          </cell>
          <cell r="CL1573">
            <v>0</v>
          </cell>
          <cell r="CM1573">
            <v>0</v>
          </cell>
          <cell r="CO1573" t="str">
            <v>NEW23</v>
          </cell>
        </row>
        <row r="1574">
          <cell r="D1574" t="str">
            <v>FAB-AC09</v>
          </cell>
          <cell r="E1574" t="str">
            <v>DC</v>
          </cell>
          <cell r="F1574" t="str">
            <v>DC2</v>
          </cell>
          <cell r="G1574" t="str">
            <v>Rushita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  <cell r="BK1574">
            <v>0</v>
          </cell>
          <cell r="BL1574">
            <v>0</v>
          </cell>
          <cell r="BM1574">
            <v>0</v>
          </cell>
          <cell r="BN1574">
            <v>0</v>
          </cell>
          <cell r="BO1574">
            <v>0</v>
          </cell>
          <cell r="BP1574">
            <v>0</v>
          </cell>
          <cell r="BQ1574">
            <v>0</v>
          </cell>
          <cell r="BR1574">
            <v>0</v>
          </cell>
          <cell r="BS1574">
            <v>0</v>
          </cell>
          <cell r="BT1574">
            <v>0</v>
          </cell>
          <cell r="BU1574">
            <v>0</v>
          </cell>
          <cell r="BV1574">
            <v>0</v>
          </cell>
          <cell r="BW1574">
            <v>0</v>
          </cell>
          <cell r="CB1574">
            <v>0</v>
          </cell>
          <cell r="CC1574">
            <v>0</v>
          </cell>
          <cell r="CD1574">
            <v>0</v>
          </cell>
          <cell r="CE1574">
            <v>0</v>
          </cell>
          <cell r="CF1574">
            <v>0</v>
          </cell>
          <cell r="CG1574">
            <v>0</v>
          </cell>
          <cell r="CH1574">
            <v>0</v>
          </cell>
          <cell r="CI1574">
            <v>0</v>
          </cell>
          <cell r="CK1574">
            <v>0</v>
          </cell>
          <cell r="CL1574">
            <v>0</v>
          </cell>
          <cell r="CM1574">
            <v>0</v>
          </cell>
          <cell r="CO1574" t="str">
            <v>OLD</v>
          </cell>
        </row>
        <row r="1575">
          <cell r="D1575" t="str">
            <v>UGEN-CN02</v>
          </cell>
          <cell r="E1575" t="str">
            <v>DC</v>
          </cell>
          <cell r="F1575" t="str">
            <v>DC2</v>
          </cell>
          <cell r="G1575" t="str">
            <v>Rushita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  <cell r="BK1575">
            <v>0</v>
          </cell>
          <cell r="BL1575">
            <v>0</v>
          </cell>
          <cell r="BM1575">
            <v>0</v>
          </cell>
          <cell r="BN1575">
            <v>0</v>
          </cell>
          <cell r="BO1575">
            <v>0</v>
          </cell>
          <cell r="BP1575">
            <v>0</v>
          </cell>
          <cell r="BQ1575">
            <v>0</v>
          </cell>
          <cell r="BR1575">
            <v>0</v>
          </cell>
          <cell r="BS1575">
            <v>0</v>
          </cell>
          <cell r="BT1575">
            <v>0</v>
          </cell>
          <cell r="BU1575">
            <v>0</v>
          </cell>
          <cell r="BV1575">
            <v>0</v>
          </cell>
          <cell r="BW1575">
            <v>0</v>
          </cell>
          <cell r="CB1575">
            <v>0</v>
          </cell>
          <cell r="CC1575">
            <v>0</v>
          </cell>
          <cell r="CD1575">
            <v>0</v>
          </cell>
          <cell r="CE1575">
            <v>0</v>
          </cell>
          <cell r="CF1575">
            <v>0</v>
          </cell>
          <cell r="CG1575">
            <v>0</v>
          </cell>
          <cell r="CH1575">
            <v>0</v>
          </cell>
          <cell r="CI1575">
            <v>0</v>
          </cell>
          <cell r="CK1575">
            <v>0</v>
          </cell>
          <cell r="CL1575">
            <v>0</v>
          </cell>
          <cell r="CM1575">
            <v>0</v>
          </cell>
          <cell r="CO1575" t="str">
            <v>OLD</v>
          </cell>
        </row>
        <row r="1576">
          <cell r="D1576" t="str">
            <v>UJMT-91</v>
          </cell>
          <cell r="E1576" t="str">
            <v>DC</v>
          </cell>
          <cell r="F1576" t="str">
            <v>DC2</v>
          </cell>
          <cell r="G1576" t="str">
            <v>Rushita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  <cell r="BK1576">
            <v>0</v>
          </cell>
          <cell r="BL1576">
            <v>0</v>
          </cell>
          <cell r="BM1576">
            <v>0</v>
          </cell>
          <cell r="BN1576">
            <v>0</v>
          </cell>
          <cell r="BO1576">
            <v>0</v>
          </cell>
          <cell r="BP1576">
            <v>0</v>
          </cell>
          <cell r="BQ1576">
            <v>0</v>
          </cell>
          <cell r="BR1576">
            <v>0</v>
          </cell>
          <cell r="BS1576">
            <v>0</v>
          </cell>
          <cell r="BT1576">
            <v>0</v>
          </cell>
          <cell r="BU1576">
            <v>0</v>
          </cell>
          <cell r="BV1576">
            <v>0</v>
          </cell>
          <cell r="BW1576">
            <v>0</v>
          </cell>
          <cell r="CB1576">
            <v>0</v>
          </cell>
          <cell r="CC1576">
            <v>0</v>
          </cell>
          <cell r="CD1576">
            <v>0</v>
          </cell>
          <cell r="CE1576">
            <v>0</v>
          </cell>
          <cell r="CF1576">
            <v>0</v>
          </cell>
          <cell r="CG1576">
            <v>0</v>
          </cell>
          <cell r="CH1576">
            <v>0</v>
          </cell>
          <cell r="CI1576">
            <v>0</v>
          </cell>
          <cell r="CK1576">
            <v>0</v>
          </cell>
          <cell r="CL1576">
            <v>0</v>
          </cell>
          <cell r="CM1576">
            <v>0</v>
          </cell>
          <cell r="CO1576" t="str">
            <v>OLD</v>
          </cell>
        </row>
        <row r="1577">
          <cell r="D1577" t="str">
            <v>UFAB-371</v>
          </cell>
          <cell r="E1577" t="str">
            <v>DC</v>
          </cell>
          <cell r="F1577" t="str">
            <v>DC2</v>
          </cell>
          <cell r="G1577" t="str">
            <v>Rushita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  <cell r="BK1577">
            <v>0</v>
          </cell>
          <cell r="BL1577">
            <v>0</v>
          </cell>
          <cell r="BM1577">
            <v>0</v>
          </cell>
          <cell r="BN1577">
            <v>0</v>
          </cell>
          <cell r="BO1577">
            <v>0</v>
          </cell>
          <cell r="BP1577">
            <v>0</v>
          </cell>
          <cell r="BQ1577">
            <v>0</v>
          </cell>
          <cell r="BR1577">
            <v>0</v>
          </cell>
          <cell r="BS1577">
            <v>0</v>
          </cell>
          <cell r="BT1577">
            <v>0</v>
          </cell>
          <cell r="BU1577">
            <v>0</v>
          </cell>
          <cell r="BV1577">
            <v>0</v>
          </cell>
          <cell r="BW1577">
            <v>0</v>
          </cell>
          <cell r="CB1577">
            <v>0</v>
          </cell>
          <cell r="CC1577">
            <v>0</v>
          </cell>
          <cell r="CD1577">
            <v>0</v>
          </cell>
          <cell r="CE1577">
            <v>0</v>
          </cell>
          <cell r="CF1577">
            <v>0</v>
          </cell>
          <cell r="CG1577">
            <v>0</v>
          </cell>
          <cell r="CH1577">
            <v>0</v>
          </cell>
          <cell r="CI1577">
            <v>0</v>
          </cell>
          <cell r="CK1577">
            <v>0</v>
          </cell>
          <cell r="CL1577">
            <v>0</v>
          </cell>
          <cell r="CM1577">
            <v>0</v>
          </cell>
          <cell r="CO1577" t="str">
            <v>NEW23</v>
          </cell>
        </row>
        <row r="1578">
          <cell r="D1578" t="str">
            <v>B11X</v>
          </cell>
          <cell r="E1578" t="str">
            <v>DC</v>
          </cell>
          <cell r="F1578" t="str">
            <v>DC2</v>
          </cell>
          <cell r="G1578" t="str">
            <v>Rushita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  <cell r="BK1578">
            <v>0</v>
          </cell>
          <cell r="BL1578">
            <v>0</v>
          </cell>
          <cell r="BM1578">
            <v>0</v>
          </cell>
          <cell r="BN1578">
            <v>0</v>
          </cell>
          <cell r="BO1578">
            <v>0</v>
          </cell>
          <cell r="BP1578">
            <v>0</v>
          </cell>
          <cell r="BQ1578">
            <v>0</v>
          </cell>
          <cell r="BR1578">
            <v>0</v>
          </cell>
          <cell r="BS1578">
            <v>0</v>
          </cell>
          <cell r="BT1578">
            <v>0</v>
          </cell>
          <cell r="BU1578">
            <v>0</v>
          </cell>
          <cell r="BV1578">
            <v>0</v>
          </cell>
          <cell r="BW1578">
            <v>0</v>
          </cell>
          <cell r="CB1578">
            <v>0</v>
          </cell>
          <cell r="CC1578">
            <v>0</v>
          </cell>
          <cell r="CD1578">
            <v>0</v>
          </cell>
          <cell r="CE1578">
            <v>0</v>
          </cell>
          <cell r="CF1578">
            <v>0</v>
          </cell>
          <cell r="CG1578">
            <v>0</v>
          </cell>
          <cell r="CH1578">
            <v>0</v>
          </cell>
          <cell r="CI1578">
            <v>0</v>
          </cell>
          <cell r="CK1578">
            <v>0</v>
          </cell>
          <cell r="CL1578">
            <v>0</v>
          </cell>
          <cell r="CM1578">
            <v>0</v>
          </cell>
          <cell r="CO1578" t="str">
            <v>OLD</v>
          </cell>
        </row>
        <row r="1579">
          <cell r="D1579" t="str">
            <v>UGEN-CN03</v>
          </cell>
          <cell r="E1579" t="str">
            <v>DC</v>
          </cell>
          <cell r="F1579" t="str">
            <v>DC2</v>
          </cell>
          <cell r="G1579" t="str">
            <v>Rushita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  <cell r="BK1579">
            <v>0</v>
          </cell>
          <cell r="BL1579">
            <v>0</v>
          </cell>
          <cell r="BM1579">
            <v>0</v>
          </cell>
          <cell r="BN1579">
            <v>0</v>
          </cell>
          <cell r="BO1579">
            <v>0</v>
          </cell>
          <cell r="BP1579">
            <v>0</v>
          </cell>
          <cell r="BQ1579">
            <v>0</v>
          </cell>
          <cell r="BR1579">
            <v>0</v>
          </cell>
          <cell r="BS1579">
            <v>0</v>
          </cell>
          <cell r="BT1579">
            <v>0</v>
          </cell>
          <cell r="BU1579">
            <v>0</v>
          </cell>
          <cell r="BV1579">
            <v>0</v>
          </cell>
          <cell r="BW1579">
            <v>0</v>
          </cell>
          <cell r="CB1579">
            <v>0</v>
          </cell>
          <cell r="CC1579">
            <v>0</v>
          </cell>
          <cell r="CD1579">
            <v>0</v>
          </cell>
          <cell r="CE1579">
            <v>0</v>
          </cell>
          <cell r="CF1579">
            <v>0</v>
          </cell>
          <cell r="CG1579">
            <v>0</v>
          </cell>
          <cell r="CH1579">
            <v>0</v>
          </cell>
          <cell r="CI1579">
            <v>0</v>
          </cell>
          <cell r="CK1579">
            <v>0</v>
          </cell>
          <cell r="CL1579">
            <v>0</v>
          </cell>
          <cell r="CM1579">
            <v>0</v>
          </cell>
          <cell r="CO1579" t="str">
            <v>OLD</v>
          </cell>
        </row>
        <row r="1580">
          <cell r="D1580" t="str">
            <v>UFAB-188</v>
          </cell>
          <cell r="E1580" t="str">
            <v>DC</v>
          </cell>
          <cell r="F1580" t="str">
            <v>DC2</v>
          </cell>
          <cell r="G1580" t="str">
            <v>Rushita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0</v>
          </cell>
          <cell r="BP1580">
            <v>0</v>
          </cell>
          <cell r="BQ1580">
            <v>0</v>
          </cell>
          <cell r="BR1580">
            <v>0</v>
          </cell>
          <cell r="BS1580">
            <v>0</v>
          </cell>
          <cell r="BT1580">
            <v>0</v>
          </cell>
          <cell r="BU1580">
            <v>0</v>
          </cell>
          <cell r="BV1580">
            <v>0</v>
          </cell>
          <cell r="BW1580">
            <v>0</v>
          </cell>
          <cell r="CB1580">
            <v>0</v>
          </cell>
          <cell r="CC1580">
            <v>0</v>
          </cell>
          <cell r="CD1580">
            <v>0</v>
          </cell>
          <cell r="CE1580">
            <v>0</v>
          </cell>
          <cell r="CF1580">
            <v>0</v>
          </cell>
          <cell r="CG1580">
            <v>0</v>
          </cell>
          <cell r="CH1580">
            <v>0</v>
          </cell>
          <cell r="CI1580">
            <v>0</v>
          </cell>
          <cell r="CK1580">
            <v>0</v>
          </cell>
          <cell r="CL1580">
            <v>0</v>
          </cell>
          <cell r="CM1580">
            <v>0</v>
          </cell>
          <cell r="CO1580" t="str">
            <v>OLD</v>
          </cell>
        </row>
        <row r="1581">
          <cell r="D1581" t="str">
            <v>UFAB-361</v>
          </cell>
          <cell r="E1581" t="str">
            <v>DC</v>
          </cell>
          <cell r="F1581" t="str">
            <v>DC2</v>
          </cell>
          <cell r="G1581" t="str">
            <v>Rushita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  <cell r="BK1581">
            <v>0</v>
          </cell>
          <cell r="BL1581">
            <v>0</v>
          </cell>
          <cell r="BM1581">
            <v>0</v>
          </cell>
          <cell r="BN1581">
            <v>0</v>
          </cell>
          <cell r="BO1581">
            <v>0</v>
          </cell>
          <cell r="BP1581">
            <v>0</v>
          </cell>
          <cell r="BQ1581">
            <v>0</v>
          </cell>
          <cell r="BR1581">
            <v>0</v>
          </cell>
          <cell r="BS1581">
            <v>0</v>
          </cell>
          <cell r="BT1581">
            <v>0</v>
          </cell>
          <cell r="BU1581">
            <v>0</v>
          </cell>
          <cell r="BV1581">
            <v>0</v>
          </cell>
          <cell r="BW1581">
            <v>0</v>
          </cell>
          <cell r="CB1581">
            <v>0</v>
          </cell>
          <cell r="CC1581">
            <v>0</v>
          </cell>
          <cell r="CD1581">
            <v>0</v>
          </cell>
          <cell r="CE1581">
            <v>0</v>
          </cell>
          <cell r="CF1581">
            <v>0</v>
          </cell>
          <cell r="CG1581">
            <v>0</v>
          </cell>
          <cell r="CH1581">
            <v>0</v>
          </cell>
          <cell r="CI1581">
            <v>0</v>
          </cell>
          <cell r="CK1581">
            <v>0</v>
          </cell>
          <cell r="CL1581">
            <v>0</v>
          </cell>
          <cell r="CM1581">
            <v>0</v>
          </cell>
          <cell r="CO1581" t="str">
            <v>NEW23</v>
          </cell>
        </row>
        <row r="1582">
          <cell r="D1582" t="str">
            <v>UFAB-114</v>
          </cell>
          <cell r="E1582" t="str">
            <v>DC</v>
          </cell>
          <cell r="F1582" t="str">
            <v>DC2</v>
          </cell>
          <cell r="G1582" t="str">
            <v>Rushita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0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  <cell r="BW1582">
            <v>0</v>
          </cell>
          <cell r="CB1582">
            <v>0</v>
          </cell>
          <cell r="CC1582">
            <v>0</v>
          </cell>
          <cell r="CD1582">
            <v>0</v>
          </cell>
          <cell r="CE1582">
            <v>0</v>
          </cell>
          <cell r="CF1582">
            <v>0</v>
          </cell>
          <cell r="CG1582">
            <v>0</v>
          </cell>
          <cell r="CH1582">
            <v>0</v>
          </cell>
          <cell r="CI1582">
            <v>0</v>
          </cell>
          <cell r="CK1582">
            <v>0</v>
          </cell>
          <cell r="CL1582">
            <v>0</v>
          </cell>
          <cell r="CM1582">
            <v>0</v>
          </cell>
          <cell r="CO1582" t="str">
            <v>OLD</v>
          </cell>
        </row>
        <row r="1583">
          <cell r="D1583" t="str">
            <v>UPO-AC6</v>
          </cell>
          <cell r="E1583" t="str">
            <v>DC</v>
          </cell>
          <cell r="F1583" t="str">
            <v>DC2</v>
          </cell>
          <cell r="G1583" t="str">
            <v>Rushita</v>
          </cell>
          <cell r="AM1583">
            <v>71.459999999999994</v>
          </cell>
          <cell r="AN1583">
            <v>89.325000000000003</v>
          </cell>
          <cell r="AO1583">
            <v>17.864999999999998</v>
          </cell>
          <cell r="AP1583">
            <v>107.19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  <cell r="BK1583">
            <v>0</v>
          </cell>
          <cell r="BL1583">
            <v>0</v>
          </cell>
          <cell r="BM1583">
            <v>71.459999999999994</v>
          </cell>
          <cell r="BN1583">
            <v>0</v>
          </cell>
          <cell r="BO1583">
            <v>0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0</v>
          </cell>
          <cell r="BU1583">
            <v>0</v>
          </cell>
          <cell r="BV1583">
            <v>0</v>
          </cell>
          <cell r="BW1583">
            <v>0</v>
          </cell>
          <cell r="CB1583">
            <v>0</v>
          </cell>
          <cell r="CC1583">
            <v>0</v>
          </cell>
          <cell r="CD1583">
            <v>0</v>
          </cell>
          <cell r="CE1583">
            <v>0</v>
          </cell>
          <cell r="CF1583">
            <v>0</v>
          </cell>
          <cell r="CG1583">
            <v>0</v>
          </cell>
          <cell r="CH1583">
            <v>0</v>
          </cell>
          <cell r="CI1583">
            <v>0</v>
          </cell>
          <cell r="CK1583">
            <v>0</v>
          </cell>
          <cell r="CL1583">
            <v>0</v>
          </cell>
          <cell r="CM1583">
            <v>0</v>
          </cell>
          <cell r="CO1583" t="str">
            <v>NEW23</v>
          </cell>
        </row>
        <row r="1584">
          <cell r="D1584" t="str">
            <v>UFAB-378</v>
          </cell>
          <cell r="E1584" t="str">
            <v>DC</v>
          </cell>
          <cell r="F1584" t="str">
            <v>DC2</v>
          </cell>
          <cell r="G1584" t="str">
            <v>Rushita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0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0</v>
          </cell>
          <cell r="BU1584">
            <v>0</v>
          </cell>
          <cell r="BV1584">
            <v>0</v>
          </cell>
          <cell r="BW1584">
            <v>0</v>
          </cell>
          <cell r="CB1584">
            <v>0</v>
          </cell>
          <cell r="CC1584">
            <v>0</v>
          </cell>
          <cell r="CD1584">
            <v>0</v>
          </cell>
          <cell r="CE1584">
            <v>0</v>
          </cell>
          <cell r="CF1584">
            <v>0</v>
          </cell>
          <cell r="CG1584">
            <v>0</v>
          </cell>
          <cell r="CH1584">
            <v>0</v>
          </cell>
          <cell r="CI1584">
            <v>0</v>
          </cell>
          <cell r="CK1584">
            <v>0</v>
          </cell>
          <cell r="CL1584">
            <v>0</v>
          </cell>
          <cell r="CM1584">
            <v>0</v>
          </cell>
          <cell r="CO1584" t="str">
            <v>NEW23</v>
          </cell>
        </row>
        <row r="1585">
          <cell r="D1585" t="str">
            <v>UFAB-386</v>
          </cell>
          <cell r="E1585" t="str">
            <v>DC</v>
          </cell>
          <cell r="F1585" t="str">
            <v>DC2</v>
          </cell>
          <cell r="G1585" t="str">
            <v>Rushita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0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0</v>
          </cell>
          <cell r="BU1585">
            <v>0</v>
          </cell>
          <cell r="BV1585">
            <v>0</v>
          </cell>
          <cell r="BW1585">
            <v>0</v>
          </cell>
          <cell r="CB1585">
            <v>0</v>
          </cell>
          <cell r="CC1585">
            <v>0</v>
          </cell>
          <cell r="CD1585">
            <v>0</v>
          </cell>
          <cell r="CE1585">
            <v>0</v>
          </cell>
          <cell r="CF1585">
            <v>0</v>
          </cell>
          <cell r="CG1585">
            <v>0</v>
          </cell>
          <cell r="CH1585">
            <v>0</v>
          </cell>
          <cell r="CI1585">
            <v>0</v>
          </cell>
          <cell r="CK1585">
            <v>0</v>
          </cell>
          <cell r="CL1585">
            <v>0</v>
          </cell>
          <cell r="CM1585">
            <v>0</v>
          </cell>
          <cell r="CO1585" t="str">
            <v>NEW23</v>
          </cell>
        </row>
        <row r="1586">
          <cell r="D1586" t="str">
            <v>UFAB-360</v>
          </cell>
          <cell r="E1586" t="str">
            <v>DC</v>
          </cell>
          <cell r="F1586" t="str">
            <v>DC2</v>
          </cell>
          <cell r="G1586" t="str">
            <v>Rushita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0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0</v>
          </cell>
          <cell r="BU1586">
            <v>0</v>
          </cell>
          <cell r="BV1586">
            <v>0</v>
          </cell>
          <cell r="BW1586">
            <v>0</v>
          </cell>
          <cell r="CB1586">
            <v>0</v>
          </cell>
          <cell r="CC1586">
            <v>0</v>
          </cell>
          <cell r="CD1586">
            <v>0</v>
          </cell>
          <cell r="CE1586">
            <v>0</v>
          </cell>
          <cell r="CF1586">
            <v>0</v>
          </cell>
          <cell r="CG1586">
            <v>0</v>
          </cell>
          <cell r="CH1586">
            <v>0</v>
          </cell>
          <cell r="CI1586">
            <v>0</v>
          </cell>
          <cell r="CK1586">
            <v>0</v>
          </cell>
          <cell r="CL1586">
            <v>0</v>
          </cell>
          <cell r="CM1586">
            <v>0</v>
          </cell>
          <cell r="CO1586" t="str">
            <v>NEW23</v>
          </cell>
        </row>
        <row r="1587">
          <cell r="D1587" t="str">
            <v>UFAB-373</v>
          </cell>
          <cell r="E1587" t="str">
            <v>DC</v>
          </cell>
          <cell r="F1587" t="str">
            <v>DC2</v>
          </cell>
          <cell r="G1587" t="str">
            <v>Rushita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0</v>
          </cell>
          <cell r="BU1587">
            <v>0</v>
          </cell>
          <cell r="BV1587">
            <v>0</v>
          </cell>
          <cell r="BW1587">
            <v>0</v>
          </cell>
          <cell r="CB1587">
            <v>0</v>
          </cell>
          <cell r="CC1587">
            <v>0</v>
          </cell>
          <cell r="CD1587">
            <v>0</v>
          </cell>
          <cell r="CE1587">
            <v>0</v>
          </cell>
          <cell r="CF1587">
            <v>0</v>
          </cell>
          <cell r="CG1587">
            <v>0</v>
          </cell>
          <cell r="CH1587">
            <v>0</v>
          </cell>
          <cell r="CI1587">
            <v>0</v>
          </cell>
          <cell r="CK1587">
            <v>0</v>
          </cell>
          <cell r="CL1587">
            <v>0</v>
          </cell>
          <cell r="CM1587">
            <v>0</v>
          </cell>
          <cell r="CO1587" t="str">
            <v>NEW23</v>
          </cell>
        </row>
        <row r="1588">
          <cell r="D1588" t="str">
            <v>UFAB-108</v>
          </cell>
          <cell r="E1588" t="str">
            <v>DC</v>
          </cell>
          <cell r="F1588" t="str">
            <v>DC2</v>
          </cell>
          <cell r="G1588" t="str">
            <v>Rushita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  <cell r="BK1588">
            <v>0</v>
          </cell>
          <cell r="BL1588">
            <v>0</v>
          </cell>
          <cell r="BM1588">
            <v>0</v>
          </cell>
          <cell r="BN1588">
            <v>0</v>
          </cell>
          <cell r="BO1588">
            <v>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0</v>
          </cell>
          <cell r="BU1588">
            <v>0</v>
          </cell>
          <cell r="BV1588">
            <v>0</v>
          </cell>
          <cell r="BW1588">
            <v>0</v>
          </cell>
          <cell r="CB1588">
            <v>0</v>
          </cell>
          <cell r="CC1588">
            <v>0</v>
          </cell>
          <cell r="CD1588">
            <v>0</v>
          </cell>
          <cell r="CE1588">
            <v>0</v>
          </cell>
          <cell r="CF1588">
            <v>0</v>
          </cell>
          <cell r="CG1588">
            <v>0</v>
          </cell>
          <cell r="CH1588">
            <v>0</v>
          </cell>
          <cell r="CI1588">
            <v>0</v>
          </cell>
          <cell r="CK1588">
            <v>0</v>
          </cell>
          <cell r="CL1588">
            <v>0</v>
          </cell>
          <cell r="CM1588">
            <v>0</v>
          </cell>
          <cell r="CO1588" t="str">
            <v>OLD</v>
          </cell>
        </row>
        <row r="1589">
          <cell r="D1589" t="str">
            <v>UFAB-380</v>
          </cell>
          <cell r="E1589" t="str">
            <v>DC</v>
          </cell>
          <cell r="F1589" t="str">
            <v>DC2</v>
          </cell>
          <cell r="G1589" t="str">
            <v>Rushita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  <cell r="BK1589">
            <v>0</v>
          </cell>
          <cell r="BL1589">
            <v>0</v>
          </cell>
          <cell r="BM1589">
            <v>0</v>
          </cell>
          <cell r="BN1589">
            <v>0</v>
          </cell>
          <cell r="BO1589">
            <v>0</v>
          </cell>
          <cell r="BP1589">
            <v>0</v>
          </cell>
          <cell r="BQ1589">
            <v>0</v>
          </cell>
          <cell r="BR1589">
            <v>0</v>
          </cell>
          <cell r="BS1589">
            <v>0</v>
          </cell>
          <cell r="BT1589">
            <v>0</v>
          </cell>
          <cell r="BU1589">
            <v>0</v>
          </cell>
          <cell r="BV1589">
            <v>0</v>
          </cell>
          <cell r="BW1589">
            <v>0</v>
          </cell>
          <cell r="CB1589">
            <v>0</v>
          </cell>
          <cell r="CC1589">
            <v>0</v>
          </cell>
          <cell r="CD1589">
            <v>0</v>
          </cell>
          <cell r="CE1589">
            <v>0</v>
          </cell>
          <cell r="CF1589">
            <v>0</v>
          </cell>
          <cell r="CG1589">
            <v>0</v>
          </cell>
          <cell r="CH1589">
            <v>0</v>
          </cell>
          <cell r="CI1589">
            <v>0</v>
          </cell>
          <cell r="CK1589">
            <v>0</v>
          </cell>
          <cell r="CL1589">
            <v>0</v>
          </cell>
          <cell r="CM1589">
            <v>0</v>
          </cell>
          <cell r="CO1589" t="str">
            <v>NEW23</v>
          </cell>
        </row>
        <row r="1590">
          <cell r="D1590" t="str">
            <v>UFAB-423</v>
          </cell>
          <cell r="E1590" t="str">
            <v>DC</v>
          </cell>
          <cell r="F1590" t="str">
            <v>DC2</v>
          </cell>
          <cell r="G1590" t="str">
            <v>Rushita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  <cell r="BK1590">
            <v>0</v>
          </cell>
          <cell r="BL1590">
            <v>0</v>
          </cell>
          <cell r="BM1590">
            <v>0</v>
          </cell>
          <cell r="BN1590">
            <v>0</v>
          </cell>
          <cell r="BO1590">
            <v>0</v>
          </cell>
          <cell r="BP1590">
            <v>0</v>
          </cell>
          <cell r="BQ1590">
            <v>0</v>
          </cell>
          <cell r="BR1590">
            <v>0</v>
          </cell>
          <cell r="BS1590">
            <v>0</v>
          </cell>
          <cell r="BT1590">
            <v>0</v>
          </cell>
          <cell r="BU1590">
            <v>0</v>
          </cell>
          <cell r="BV1590">
            <v>0</v>
          </cell>
          <cell r="BW1590">
            <v>0</v>
          </cell>
          <cell r="CB1590">
            <v>0</v>
          </cell>
          <cell r="CC1590">
            <v>0</v>
          </cell>
          <cell r="CD1590">
            <v>0</v>
          </cell>
          <cell r="CE1590">
            <v>0</v>
          </cell>
          <cell r="CF1590">
            <v>0</v>
          </cell>
          <cell r="CG1590">
            <v>0</v>
          </cell>
          <cell r="CH1590">
            <v>0</v>
          </cell>
          <cell r="CI1590">
            <v>0</v>
          </cell>
          <cell r="CK1590">
            <v>0</v>
          </cell>
          <cell r="CL1590">
            <v>0</v>
          </cell>
          <cell r="CM1590">
            <v>0</v>
          </cell>
          <cell r="CO1590" t="str">
            <v>NEW23</v>
          </cell>
        </row>
        <row r="1591">
          <cell r="D1591" t="str">
            <v>UFAB-446</v>
          </cell>
          <cell r="E1591" t="str">
            <v>DC</v>
          </cell>
          <cell r="F1591" t="str">
            <v>DC2</v>
          </cell>
          <cell r="G1591" t="str">
            <v>Rushita</v>
          </cell>
          <cell r="AM1591">
            <v>112.68</v>
          </cell>
          <cell r="AN1591">
            <v>140.85</v>
          </cell>
          <cell r="AO1591">
            <v>28.17</v>
          </cell>
          <cell r="AP1591">
            <v>169.01999999999998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112.68</v>
          </cell>
          <cell r="BN1591">
            <v>0</v>
          </cell>
          <cell r="BO1591">
            <v>0</v>
          </cell>
          <cell r="BP1591">
            <v>0</v>
          </cell>
          <cell r="BQ1591">
            <v>0</v>
          </cell>
          <cell r="BR1591">
            <v>0</v>
          </cell>
          <cell r="BS1591">
            <v>0</v>
          </cell>
          <cell r="BT1591">
            <v>0</v>
          </cell>
          <cell r="BU1591">
            <v>0</v>
          </cell>
          <cell r="BV1591">
            <v>0</v>
          </cell>
          <cell r="BW1591">
            <v>0</v>
          </cell>
          <cell r="CB1591">
            <v>0</v>
          </cell>
          <cell r="CC1591">
            <v>0</v>
          </cell>
          <cell r="CD1591">
            <v>0</v>
          </cell>
          <cell r="CE1591">
            <v>0</v>
          </cell>
          <cell r="CF1591">
            <v>0</v>
          </cell>
          <cell r="CG1591">
            <v>0</v>
          </cell>
          <cell r="CH1591">
            <v>0</v>
          </cell>
          <cell r="CI1591">
            <v>0</v>
          </cell>
          <cell r="CK1591">
            <v>0</v>
          </cell>
          <cell r="CL1591">
            <v>0</v>
          </cell>
          <cell r="CM1591">
            <v>0</v>
          </cell>
          <cell r="CO1591" t="str">
            <v>IMP. NEW24</v>
          </cell>
        </row>
        <row r="1592">
          <cell r="D1592" t="str">
            <v>UFAB-377</v>
          </cell>
          <cell r="E1592" t="str">
            <v>DC</v>
          </cell>
          <cell r="F1592" t="str">
            <v>DC2</v>
          </cell>
          <cell r="G1592" t="str">
            <v>Rushita</v>
          </cell>
          <cell r="AM1592">
            <v>94.19</v>
          </cell>
          <cell r="AN1592">
            <v>117.7375</v>
          </cell>
          <cell r="AO1592">
            <v>23.547499999999999</v>
          </cell>
          <cell r="AP1592">
            <v>141.285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94.19</v>
          </cell>
          <cell r="BN1592">
            <v>0</v>
          </cell>
          <cell r="BO1592">
            <v>0</v>
          </cell>
          <cell r="BP1592">
            <v>0</v>
          </cell>
          <cell r="BQ1592">
            <v>0</v>
          </cell>
          <cell r="BR1592">
            <v>0</v>
          </cell>
          <cell r="BS1592">
            <v>0</v>
          </cell>
          <cell r="BT1592">
            <v>0</v>
          </cell>
          <cell r="BU1592">
            <v>0</v>
          </cell>
          <cell r="BV1592">
            <v>0</v>
          </cell>
          <cell r="BW1592">
            <v>0</v>
          </cell>
          <cell r="CB1592">
            <v>0</v>
          </cell>
          <cell r="CC1592">
            <v>0</v>
          </cell>
          <cell r="CD1592">
            <v>0</v>
          </cell>
          <cell r="CE1592">
            <v>0</v>
          </cell>
          <cell r="CF1592">
            <v>0</v>
          </cell>
          <cell r="CG1592">
            <v>0</v>
          </cell>
          <cell r="CH1592">
            <v>0</v>
          </cell>
          <cell r="CI1592">
            <v>0</v>
          </cell>
          <cell r="CK1592">
            <v>0</v>
          </cell>
          <cell r="CL1592">
            <v>0</v>
          </cell>
          <cell r="CM1592">
            <v>0</v>
          </cell>
          <cell r="CO1592" t="str">
            <v>NEW23</v>
          </cell>
        </row>
        <row r="1593">
          <cell r="D1593" t="str">
            <v>UFAB-45</v>
          </cell>
          <cell r="E1593" t="str">
            <v>DC</v>
          </cell>
          <cell r="F1593" t="str">
            <v>DC2</v>
          </cell>
          <cell r="G1593" t="str">
            <v>Rushita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0</v>
          </cell>
          <cell r="BP1593">
            <v>0</v>
          </cell>
          <cell r="BQ1593">
            <v>0</v>
          </cell>
          <cell r="BR1593">
            <v>0</v>
          </cell>
          <cell r="BS1593">
            <v>0</v>
          </cell>
          <cell r="BT1593">
            <v>0</v>
          </cell>
          <cell r="BU1593">
            <v>0</v>
          </cell>
          <cell r="BV1593">
            <v>0</v>
          </cell>
          <cell r="BW1593">
            <v>0</v>
          </cell>
          <cell r="CB1593">
            <v>0</v>
          </cell>
          <cell r="CC1593">
            <v>0</v>
          </cell>
          <cell r="CD1593">
            <v>0</v>
          </cell>
          <cell r="CE1593">
            <v>0</v>
          </cell>
          <cell r="CF1593">
            <v>0</v>
          </cell>
          <cell r="CG1593">
            <v>0</v>
          </cell>
          <cell r="CH1593">
            <v>0</v>
          </cell>
          <cell r="CI1593">
            <v>0</v>
          </cell>
          <cell r="CK1593">
            <v>0</v>
          </cell>
          <cell r="CL1593">
            <v>0</v>
          </cell>
          <cell r="CM1593">
            <v>0</v>
          </cell>
          <cell r="CO1593" t="str">
            <v>OLD</v>
          </cell>
        </row>
        <row r="1594">
          <cell r="D1594" t="str">
            <v>UJMT-168</v>
          </cell>
          <cell r="E1594" t="str">
            <v>DC</v>
          </cell>
          <cell r="F1594" t="str">
            <v>DC2</v>
          </cell>
          <cell r="G1594" t="str">
            <v>Rushita</v>
          </cell>
          <cell r="AM1594">
            <v>0</v>
          </cell>
          <cell r="AN1594">
            <v>0</v>
          </cell>
          <cell r="AO1594">
            <v>0</v>
          </cell>
          <cell r="AP1594">
            <v>0</v>
          </cell>
          <cell r="AR1594">
            <v>0</v>
          </cell>
          <cell r="AS1594">
            <v>0</v>
          </cell>
          <cell r="AT1594">
            <v>0</v>
          </cell>
          <cell r="AU1594">
            <v>0</v>
          </cell>
          <cell r="AV1594">
            <v>0</v>
          </cell>
          <cell r="AW1594">
            <v>0</v>
          </cell>
          <cell r="AX1594">
            <v>0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C1594">
            <v>0</v>
          </cell>
          <cell r="BD1594">
            <v>0</v>
          </cell>
          <cell r="BE1594">
            <v>0</v>
          </cell>
          <cell r="BF1594">
            <v>0</v>
          </cell>
          <cell r="BG1594">
            <v>0</v>
          </cell>
          <cell r="BH1594">
            <v>0</v>
          </cell>
          <cell r="BI1594">
            <v>0</v>
          </cell>
          <cell r="BJ1594">
            <v>0</v>
          </cell>
          <cell r="BK1594">
            <v>0</v>
          </cell>
          <cell r="BL1594">
            <v>0</v>
          </cell>
          <cell r="BM1594">
            <v>0</v>
          </cell>
          <cell r="BN1594">
            <v>0</v>
          </cell>
          <cell r="BO1594">
            <v>0</v>
          </cell>
          <cell r="BP1594">
            <v>0</v>
          </cell>
          <cell r="BQ1594">
            <v>0</v>
          </cell>
          <cell r="BR1594">
            <v>0</v>
          </cell>
          <cell r="BS1594">
            <v>0</v>
          </cell>
          <cell r="BT1594">
            <v>0</v>
          </cell>
          <cell r="BU1594">
            <v>0</v>
          </cell>
          <cell r="BV1594">
            <v>0</v>
          </cell>
          <cell r="BW1594">
            <v>0</v>
          </cell>
          <cell r="CB1594">
            <v>0</v>
          </cell>
          <cell r="CC1594">
            <v>0</v>
          </cell>
          <cell r="CD1594">
            <v>0</v>
          </cell>
          <cell r="CE1594">
            <v>0</v>
          </cell>
          <cell r="CF1594">
            <v>0</v>
          </cell>
          <cell r="CG1594">
            <v>0</v>
          </cell>
          <cell r="CH1594">
            <v>0</v>
          </cell>
          <cell r="CI1594">
            <v>0</v>
          </cell>
          <cell r="CK1594">
            <v>0</v>
          </cell>
          <cell r="CL1594">
            <v>0</v>
          </cell>
          <cell r="CM1594">
            <v>0</v>
          </cell>
          <cell r="CO1594" t="str">
            <v>OLD</v>
          </cell>
        </row>
        <row r="1595">
          <cell r="D1595" t="str">
            <v>UPF-RG1</v>
          </cell>
          <cell r="E1595" t="str">
            <v>DC</v>
          </cell>
          <cell r="F1595" t="str">
            <v>DC2</v>
          </cell>
          <cell r="G1595" t="str">
            <v>Rushita</v>
          </cell>
          <cell r="AM1595">
            <v>0</v>
          </cell>
          <cell r="AN1595">
            <v>0</v>
          </cell>
          <cell r="AO1595">
            <v>0</v>
          </cell>
          <cell r="AP1595">
            <v>0</v>
          </cell>
          <cell r="AR1595">
            <v>0</v>
          </cell>
          <cell r="AS1595">
            <v>0</v>
          </cell>
          <cell r="AT1595">
            <v>0</v>
          </cell>
          <cell r="AU1595">
            <v>0</v>
          </cell>
          <cell r="AV1595">
            <v>0</v>
          </cell>
          <cell r="AW1595">
            <v>0</v>
          </cell>
          <cell r="AX1595">
            <v>0</v>
          </cell>
          <cell r="AY1595">
            <v>0</v>
          </cell>
          <cell r="AZ1595">
            <v>0</v>
          </cell>
          <cell r="BA1595">
            <v>0</v>
          </cell>
          <cell r="BB1595">
            <v>0</v>
          </cell>
          <cell r="BC1595">
            <v>0</v>
          </cell>
          <cell r="BD1595">
            <v>0</v>
          </cell>
          <cell r="BE1595">
            <v>0</v>
          </cell>
          <cell r="BF1595">
            <v>0</v>
          </cell>
          <cell r="BG1595">
            <v>0</v>
          </cell>
          <cell r="BH1595">
            <v>0</v>
          </cell>
          <cell r="BI1595">
            <v>0</v>
          </cell>
          <cell r="BJ1595">
            <v>0</v>
          </cell>
          <cell r="BK1595">
            <v>0</v>
          </cell>
          <cell r="BL1595">
            <v>0</v>
          </cell>
          <cell r="BM1595">
            <v>0</v>
          </cell>
          <cell r="BN1595">
            <v>0</v>
          </cell>
          <cell r="BO1595">
            <v>0</v>
          </cell>
          <cell r="BP1595">
            <v>0</v>
          </cell>
          <cell r="BQ1595">
            <v>0</v>
          </cell>
          <cell r="BR1595">
            <v>0</v>
          </cell>
          <cell r="BS1595">
            <v>0</v>
          </cell>
          <cell r="BT1595">
            <v>0</v>
          </cell>
          <cell r="BU1595">
            <v>0</v>
          </cell>
          <cell r="BV1595">
            <v>0</v>
          </cell>
          <cell r="BW1595">
            <v>0</v>
          </cell>
          <cell r="CB1595">
            <v>0</v>
          </cell>
          <cell r="CC1595">
            <v>0</v>
          </cell>
          <cell r="CD1595">
            <v>0</v>
          </cell>
          <cell r="CE1595">
            <v>0</v>
          </cell>
          <cell r="CF1595">
            <v>0</v>
          </cell>
          <cell r="CG1595">
            <v>0</v>
          </cell>
          <cell r="CH1595">
            <v>0</v>
          </cell>
          <cell r="CI1595">
            <v>0</v>
          </cell>
          <cell r="CK1595">
            <v>0</v>
          </cell>
          <cell r="CL1595">
            <v>0</v>
          </cell>
          <cell r="CM1595">
            <v>0</v>
          </cell>
          <cell r="CO1595" t="str">
            <v>OLD</v>
          </cell>
        </row>
        <row r="1596">
          <cell r="D1596" t="str">
            <v>UFAB-342</v>
          </cell>
          <cell r="E1596" t="str">
            <v>DC</v>
          </cell>
          <cell r="F1596" t="str">
            <v>DC2</v>
          </cell>
          <cell r="G1596" t="str">
            <v>Rushita</v>
          </cell>
          <cell r="AM1596">
            <v>0</v>
          </cell>
          <cell r="AN1596">
            <v>0</v>
          </cell>
          <cell r="AO1596">
            <v>0</v>
          </cell>
          <cell r="AP1596">
            <v>0</v>
          </cell>
          <cell r="AR1596">
            <v>0</v>
          </cell>
          <cell r="AS1596">
            <v>0</v>
          </cell>
          <cell r="AT1596">
            <v>0</v>
          </cell>
          <cell r="AU1596">
            <v>0</v>
          </cell>
          <cell r="AV1596">
            <v>0</v>
          </cell>
          <cell r="AW1596">
            <v>0</v>
          </cell>
          <cell r="AX1596">
            <v>0</v>
          </cell>
          <cell r="AY1596">
            <v>0</v>
          </cell>
          <cell r="AZ1596">
            <v>0</v>
          </cell>
          <cell r="BA1596">
            <v>0</v>
          </cell>
          <cell r="BB1596">
            <v>0</v>
          </cell>
          <cell r="BC1596">
            <v>0</v>
          </cell>
          <cell r="BD1596">
            <v>0</v>
          </cell>
          <cell r="BE1596">
            <v>0</v>
          </cell>
          <cell r="BF1596">
            <v>0</v>
          </cell>
          <cell r="BG1596">
            <v>0</v>
          </cell>
          <cell r="BH1596">
            <v>0</v>
          </cell>
          <cell r="BI1596">
            <v>0</v>
          </cell>
          <cell r="BJ1596">
            <v>0</v>
          </cell>
          <cell r="BK1596">
            <v>0</v>
          </cell>
          <cell r="BL1596">
            <v>0</v>
          </cell>
          <cell r="BM1596">
            <v>0</v>
          </cell>
          <cell r="BN1596">
            <v>0</v>
          </cell>
          <cell r="BO1596">
            <v>0</v>
          </cell>
          <cell r="BP1596">
            <v>0</v>
          </cell>
          <cell r="BQ1596">
            <v>0</v>
          </cell>
          <cell r="BR1596">
            <v>0</v>
          </cell>
          <cell r="BS1596">
            <v>0</v>
          </cell>
          <cell r="BT1596">
            <v>0</v>
          </cell>
          <cell r="BU1596">
            <v>0</v>
          </cell>
          <cell r="BV1596">
            <v>0</v>
          </cell>
          <cell r="BW1596">
            <v>0</v>
          </cell>
          <cell r="CB1596">
            <v>0</v>
          </cell>
          <cell r="CC1596">
            <v>0</v>
          </cell>
          <cell r="CD1596">
            <v>0</v>
          </cell>
          <cell r="CE1596">
            <v>0</v>
          </cell>
          <cell r="CF1596">
            <v>0</v>
          </cell>
          <cell r="CG1596">
            <v>0</v>
          </cell>
          <cell r="CH1596">
            <v>0</v>
          </cell>
          <cell r="CI1596">
            <v>0</v>
          </cell>
          <cell r="CK1596">
            <v>0</v>
          </cell>
          <cell r="CL1596">
            <v>0</v>
          </cell>
          <cell r="CM1596">
            <v>0</v>
          </cell>
          <cell r="CO1596" t="str">
            <v>OLD</v>
          </cell>
        </row>
        <row r="1597">
          <cell r="D1597" t="str">
            <v>UEH-03</v>
          </cell>
          <cell r="E1597" t="str">
            <v>DC</v>
          </cell>
          <cell r="F1597" t="str">
            <v>DC2</v>
          </cell>
          <cell r="G1597" t="str">
            <v>Rushita</v>
          </cell>
          <cell r="AM1597">
            <v>0</v>
          </cell>
          <cell r="AN1597">
            <v>0</v>
          </cell>
          <cell r="AO1597">
            <v>0</v>
          </cell>
          <cell r="AP1597">
            <v>0</v>
          </cell>
          <cell r="AR1597">
            <v>0</v>
          </cell>
          <cell r="AS1597">
            <v>0</v>
          </cell>
          <cell r="AT1597">
            <v>0</v>
          </cell>
          <cell r="AU1597">
            <v>0</v>
          </cell>
          <cell r="AV1597">
            <v>0</v>
          </cell>
          <cell r="AW1597">
            <v>0</v>
          </cell>
          <cell r="AX1597">
            <v>0</v>
          </cell>
          <cell r="AY1597">
            <v>0</v>
          </cell>
          <cell r="AZ1597">
            <v>0</v>
          </cell>
          <cell r="BA1597">
            <v>0</v>
          </cell>
          <cell r="BB1597">
            <v>0</v>
          </cell>
          <cell r="BC1597">
            <v>0</v>
          </cell>
          <cell r="BD1597">
            <v>0</v>
          </cell>
          <cell r="BE1597">
            <v>0</v>
          </cell>
          <cell r="BF1597">
            <v>0</v>
          </cell>
          <cell r="BG1597">
            <v>0</v>
          </cell>
          <cell r="BH1597">
            <v>0</v>
          </cell>
          <cell r="BI1597">
            <v>0</v>
          </cell>
          <cell r="BJ1597">
            <v>0</v>
          </cell>
          <cell r="BK1597">
            <v>0</v>
          </cell>
          <cell r="BL1597">
            <v>0</v>
          </cell>
          <cell r="BM1597">
            <v>28.29</v>
          </cell>
          <cell r="BN1597">
            <v>0</v>
          </cell>
          <cell r="BO1597">
            <v>0</v>
          </cell>
          <cell r="BP1597">
            <v>0</v>
          </cell>
          <cell r="BQ1597">
            <v>0</v>
          </cell>
          <cell r="BR1597">
            <v>0</v>
          </cell>
          <cell r="BS1597">
            <v>0</v>
          </cell>
          <cell r="BT1597">
            <v>0</v>
          </cell>
          <cell r="BU1597">
            <v>0</v>
          </cell>
          <cell r="BV1597">
            <v>0</v>
          </cell>
          <cell r="BW1597">
            <v>0</v>
          </cell>
          <cell r="CB1597">
            <v>0</v>
          </cell>
          <cell r="CC1597">
            <v>0</v>
          </cell>
          <cell r="CD1597">
            <v>0</v>
          </cell>
          <cell r="CE1597">
            <v>0</v>
          </cell>
          <cell r="CF1597">
            <v>0</v>
          </cell>
          <cell r="CG1597">
            <v>0</v>
          </cell>
          <cell r="CH1597">
            <v>0</v>
          </cell>
          <cell r="CI1597">
            <v>0</v>
          </cell>
          <cell r="CK1597">
            <v>0</v>
          </cell>
          <cell r="CL1597">
            <v>0</v>
          </cell>
          <cell r="CM1597">
            <v>0</v>
          </cell>
          <cell r="CO1597" t="str">
            <v>OLD</v>
          </cell>
        </row>
        <row r="1598">
          <cell r="D1598" t="str">
            <v>UFAB-425</v>
          </cell>
          <cell r="E1598" t="str">
            <v>DC</v>
          </cell>
          <cell r="F1598" t="str">
            <v>DC2</v>
          </cell>
          <cell r="G1598" t="str">
            <v>Rushita</v>
          </cell>
          <cell r="AM1598">
            <v>0</v>
          </cell>
          <cell r="AN1598">
            <v>0</v>
          </cell>
          <cell r="AO1598">
            <v>0</v>
          </cell>
          <cell r="AP1598">
            <v>0</v>
          </cell>
          <cell r="AR1598">
            <v>0</v>
          </cell>
          <cell r="AS1598">
            <v>0</v>
          </cell>
          <cell r="AT1598">
            <v>0</v>
          </cell>
          <cell r="AU1598">
            <v>0</v>
          </cell>
          <cell r="AV1598">
            <v>0</v>
          </cell>
          <cell r="AW1598">
            <v>0</v>
          </cell>
          <cell r="AX1598">
            <v>0</v>
          </cell>
          <cell r="AY1598">
            <v>0</v>
          </cell>
          <cell r="AZ1598">
            <v>0</v>
          </cell>
          <cell r="BA1598">
            <v>0</v>
          </cell>
          <cell r="BB1598">
            <v>0</v>
          </cell>
          <cell r="BC1598">
            <v>0</v>
          </cell>
          <cell r="BD1598">
            <v>0</v>
          </cell>
          <cell r="BE1598">
            <v>0</v>
          </cell>
          <cell r="BF1598">
            <v>0</v>
          </cell>
          <cell r="BG1598">
            <v>0</v>
          </cell>
          <cell r="BH1598">
            <v>0</v>
          </cell>
          <cell r="BI1598">
            <v>0</v>
          </cell>
          <cell r="BJ1598">
            <v>0</v>
          </cell>
          <cell r="BK1598">
            <v>0</v>
          </cell>
          <cell r="BL1598">
            <v>0</v>
          </cell>
          <cell r="BM1598">
            <v>0</v>
          </cell>
          <cell r="BN1598">
            <v>0</v>
          </cell>
          <cell r="BO1598">
            <v>0</v>
          </cell>
          <cell r="BP1598">
            <v>0</v>
          </cell>
          <cell r="BQ1598">
            <v>0</v>
          </cell>
          <cell r="BR1598">
            <v>0</v>
          </cell>
          <cell r="BS1598">
            <v>0</v>
          </cell>
          <cell r="BT1598">
            <v>0</v>
          </cell>
          <cell r="BU1598">
            <v>0</v>
          </cell>
          <cell r="BV1598">
            <v>0</v>
          </cell>
          <cell r="BW1598">
            <v>0</v>
          </cell>
          <cell r="CB1598">
            <v>0</v>
          </cell>
          <cell r="CC1598">
            <v>0</v>
          </cell>
          <cell r="CD1598">
            <v>0</v>
          </cell>
          <cell r="CE1598">
            <v>0</v>
          </cell>
          <cell r="CF1598">
            <v>0</v>
          </cell>
          <cell r="CG1598">
            <v>0</v>
          </cell>
          <cell r="CH1598">
            <v>0</v>
          </cell>
          <cell r="CI1598">
            <v>0</v>
          </cell>
          <cell r="CK1598">
            <v>0</v>
          </cell>
          <cell r="CL1598">
            <v>0</v>
          </cell>
          <cell r="CM1598">
            <v>0</v>
          </cell>
          <cell r="CO1598" t="str">
            <v>NEW24</v>
          </cell>
        </row>
        <row r="1599">
          <cell r="D1599" t="str">
            <v>UFAB-387</v>
          </cell>
          <cell r="E1599" t="str">
            <v>DC</v>
          </cell>
          <cell r="F1599" t="str">
            <v>DC2</v>
          </cell>
          <cell r="G1599" t="str">
            <v>Rushita</v>
          </cell>
          <cell r="AM1599">
            <v>0</v>
          </cell>
          <cell r="AN1599">
            <v>0</v>
          </cell>
          <cell r="AO1599">
            <v>0</v>
          </cell>
          <cell r="AP1599">
            <v>0</v>
          </cell>
          <cell r="AR1599">
            <v>0</v>
          </cell>
          <cell r="AS1599">
            <v>0</v>
          </cell>
          <cell r="AT1599">
            <v>0</v>
          </cell>
          <cell r="AU1599">
            <v>0</v>
          </cell>
          <cell r="AV1599">
            <v>0</v>
          </cell>
          <cell r="AW1599">
            <v>0</v>
          </cell>
          <cell r="AX1599">
            <v>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C1599">
            <v>0</v>
          </cell>
          <cell r="BD1599">
            <v>0</v>
          </cell>
          <cell r="BE1599">
            <v>0</v>
          </cell>
          <cell r="BF1599">
            <v>0</v>
          </cell>
          <cell r="BG1599">
            <v>0</v>
          </cell>
          <cell r="BH1599">
            <v>0</v>
          </cell>
          <cell r="BI1599">
            <v>0</v>
          </cell>
          <cell r="BJ1599">
            <v>0</v>
          </cell>
          <cell r="BK1599">
            <v>0</v>
          </cell>
          <cell r="BL1599">
            <v>0</v>
          </cell>
          <cell r="BM1599">
            <v>0</v>
          </cell>
          <cell r="BN1599">
            <v>0</v>
          </cell>
          <cell r="BO1599">
            <v>0</v>
          </cell>
          <cell r="BP1599">
            <v>0</v>
          </cell>
          <cell r="BQ1599">
            <v>0</v>
          </cell>
          <cell r="BR1599">
            <v>0</v>
          </cell>
          <cell r="BS1599">
            <v>0</v>
          </cell>
          <cell r="BT1599">
            <v>0</v>
          </cell>
          <cell r="BU1599">
            <v>0</v>
          </cell>
          <cell r="BV1599">
            <v>0</v>
          </cell>
          <cell r="BW1599">
            <v>0</v>
          </cell>
          <cell r="CB1599">
            <v>0</v>
          </cell>
          <cell r="CC1599">
            <v>0</v>
          </cell>
          <cell r="CD1599">
            <v>0</v>
          </cell>
          <cell r="CE1599">
            <v>0</v>
          </cell>
          <cell r="CF1599">
            <v>0</v>
          </cell>
          <cell r="CG1599">
            <v>0</v>
          </cell>
          <cell r="CH1599">
            <v>0</v>
          </cell>
          <cell r="CI1599">
            <v>0</v>
          </cell>
          <cell r="CK1599">
            <v>0</v>
          </cell>
          <cell r="CL1599">
            <v>0</v>
          </cell>
          <cell r="CM1599">
            <v>0</v>
          </cell>
          <cell r="CO1599" t="str">
            <v>NEW23</v>
          </cell>
        </row>
        <row r="1600">
          <cell r="D1600" t="str">
            <v>UFAB-379</v>
          </cell>
          <cell r="E1600" t="str">
            <v>DC</v>
          </cell>
          <cell r="F1600" t="str">
            <v>DC2</v>
          </cell>
          <cell r="G1600" t="str">
            <v>Rushita</v>
          </cell>
          <cell r="AM1600">
            <v>0</v>
          </cell>
          <cell r="AN1600">
            <v>0</v>
          </cell>
          <cell r="AO1600">
            <v>0</v>
          </cell>
          <cell r="AP1600">
            <v>0</v>
          </cell>
          <cell r="AR1600">
            <v>0</v>
          </cell>
          <cell r="AS1600">
            <v>0</v>
          </cell>
          <cell r="AT1600">
            <v>0</v>
          </cell>
          <cell r="AU1600">
            <v>0</v>
          </cell>
          <cell r="AV1600">
            <v>0</v>
          </cell>
          <cell r="AW1600">
            <v>0</v>
          </cell>
          <cell r="AX1600">
            <v>0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C1600">
            <v>0</v>
          </cell>
          <cell r="BD1600">
            <v>0</v>
          </cell>
          <cell r="BE1600">
            <v>0</v>
          </cell>
          <cell r="BF1600">
            <v>0</v>
          </cell>
          <cell r="BG1600">
            <v>0</v>
          </cell>
          <cell r="BH1600">
            <v>0</v>
          </cell>
          <cell r="BI1600">
            <v>0</v>
          </cell>
          <cell r="BJ1600">
            <v>0</v>
          </cell>
          <cell r="BK1600">
            <v>0</v>
          </cell>
          <cell r="BL1600">
            <v>0</v>
          </cell>
          <cell r="BM1600">
            <v>0</v>
          </cell>
          <cell r="BN1600">
            <v>1</v>
          </cell>
          <cell r="BO1600">
            <v>0</v>
          </cell>
          <cell r="BP1600">
            <v>73.39</v>
          </cell>
          <cell r="BQ1600">
            <v>73.39</v>
          </cell>
          <cell r="BR1600">
            <v>0</v>
          </cell>
          <cell r="BS1600">
            <v>-12.940450000000006</v>
          </cell>
          <cell r="BT1600">
            <v>0</v>
          </cell>
          <cell r="BU1600">
            <v>-12.940450000000006</v>
          </cell>
          <cell r="BV1600">
            <v>-12.940450000000006</v>
          </cell>
          <cell r="BW1600">
            <v>-0.17632443112140625</v>
          </cell>
          <cell r="CB1600">
            <v>0</v>
          </cell>
          <cell r="CC1600">
            <v>0</v>
          </cell>
          <cell r="CD1600">
            <v>0</v>
          </cell>
          <cell r="CE1600">
            <v>0</v>
          </cell>
          <cell r="CF1600">
            <v>0</v>
          </cell>
          <cell r="CG1600">
            <v>0</v>
          </cell>
          <cell r="CH1600">
            <v>0</v>
          </cell>
          <cell r="CI1600">
            <v>0</v>
          </cell>
          <cell r="CK1600">
            <v>0</v>
          </cell>
          <cell r="CL1600">
            <v>0</v>
          </cell>
          <cell r="CM1600">
            <v>0</v>
          </cell>
          <cell r="CO1600" t="str">
            <v>NEW23</v>
          </cell>
        </row>
        <row r="1601">
          <cell r="D1601" t="str">
            <v>UJMT-99</v>
          </cell>
          <cell r="E1601" t="str">
            <v>DC</v>
          </cell>
          <cell r="F1601" t="str">
            <v>DC2</v>
          </cell>
          <cell r="G1601" t="str">
            <v>Rushita</v>
          </cell>
          <cell r="AM1601">
            <v>0</v>
          </cell>
          <cell r="AN1601">
            <v>0</v>
          </cell>
          <cell r="AO1601">
            <v>0</v>
          </cell>
          <cell r="AP1601">
            <v>0</v>
          </cell>
          <cell r="AR1601">
            <v>0</v>
          </cell>
          <cell r="AS1601">
            <v>0</v>
          </cell>
          <cell r="AT1601">
            <v>0</v>
          </cell>
          <cell r="AU1601">
            <v>0</v>
          </cell>
          <cell r="AV1601">
            <v>0</v>
          </cell>
          <cell r="AW1601">
            <v>0</v>
          </cell>
          <cell r="AX1601">
            <v>0</v>
          </cell>
          <cell r="AY1601">
            <v>0</v>
          </cell>
          <cell r="AZ1601">
            <v>0</v>
          </cell>
          <cell r="BA1601">
            <v>0</v>
          </cell>
          <cell r="BB1601">
            <v>0</v>
          </cell>
          <cell r="BC1601">
            <v>0</v>
          </cell>
          <cell r="BD1601">
            <v>0</v>
          </cell>
          <cell r="BE1601">
            <v>0</v>
          </cell>
          <cell r="BF1601">
            <v>0</v>
          </cell>
          <cell r="BG1601">
            <v>0</v>
          </cell>
          <cell r="BH1601">
            <v>0</v>
          </cell>
          <cell r="BI1601">
            <v>0</v>
          </cell>
          <cell r="BJ1601">
            <v>0</v>
          </cell>
          <cell r="BK1601">
            <v>0</v>
          </cell>
          <cell r="BL1601">
            <v>0</v>
          </cell>
          <cell r="BM1601">
            <v>0</v>
          </cell>
          <cell r="BN1601">
            <v>0</v>
          </cell>
          <cell r="BO1601">
            <v>0</v>
          </cell>
          <cell r="BP1601">
            <v>0</v>
          </cell>
          <cell r="BQ1601">
            <v>0</v>
          </cell>
          <cell r="BR1601">
            <v>0</v>
          </cell>
          <cell r="BS1601">
            <v>0</v>
          </cell>
          <cell r="BT1601">
            <v>0</v>
          </cell>
          <cell r="BU1601">
            <v>0</v>
          </cell>
          <cell r="BV1601">
            <v>0</v>
          </cell>
          <cell r="BW1601">
            <v>0</v>
          </cell>
          <cell r="CB1601">
            <v>0</v>
          </cell>
          <cell r="CC1601">
            <v>0</v>
          </cell>
          <cell r="CD1601">
            <v>0</v>
          </cell>
          <cell r="CE1601">
            <v>0</v>
          </cell>
          <cell r="CF1601">
            <v>0</v>
          </cell>
          <cell r="CG1601">
            <v>0</v>
          </cell>
          <cell r="CH1601">
            <v>0</v>
          </cell>
          <cell r="CI1601">
            <v>0</v>
          </cell>
          <cell r="CK1601">
            <v>0</v>
          </cell>
          <cell r="CL1601">
            <v>0</v>
          </cell>
          <cell r="CM1601">
            <v>0</v>
          </cell>
          <cell r="CO1601" t="str">
            <v>OLD</v>
          </cell>
        </row>
        <row r="1602">
          <cell r="D1602" t="str">
            <v>UFAB-187</v>
          </cell>
          <cell r="E1602" t="str">
            <v>DC</v>
          </cell>
          <cell r="F1602" t="str">
            <v>DC2</v>
          </cell>
          <cell r="G1602" t="str">
            <v>Rushita</v>
          </cell>
          <cell r="AM1602">
            <v>0</v>
          </cell>
          <cell r="AN1602">
            <v>0</v>
          </cell>
          <cell r="AO1602">
            <v>0</v>
          </cell>
          <cell r="AP1602">
            <v>0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>
            <v>0</v>
          </cell>
          <cell r="BB1602">
            <v>0</v>
          </cell>
          <cell r="BC1602">
            <v>0</v>
          </cell>
          <cell r="BD1602">
            <v>0</v>
          </cell>
          <cell r="BE1602">
            <v>0</v>
          </cell>
          <cell r="BF1602">
            <v>0</v>
          </cell>
          <cell r="BG1602">
            <v>0</v>
          </cell>
          <cell r="BH1602">
            <v>0</v>
          </cell>
          <cell r="BI1602">
            <v>0</v>
          </cell>
          <cell r="BJ1602">
            <v>0</v>
          </cell>
          <cell r="BK1602">
            <v>0</v>
          </cell>
          <cell r="BL1602">
            <v>0</v>
          </cell>
          <cell r="BM1602">
            <v>0</v>
          </cell>
          <cell r="BN1602">
            <v>0</v>
          </cell>
          <cell r="BO1602">
            <v>0</v>
          </cell>
          <cell r="BP1602">
            <v>0</v>
          </cell>
          <cell r="BQ1602">
            <v>0</v>
          </cell>
          <cell r="BR1602">
            <v>0</v>
          </cell>
          <cell r="BS1602">
            <v>0</v>
          </cell>
          <cell r="BT1602">
            <v>0</v>
          </cell>
          <cell r="BU1602">
            <v>0</v>
          </cell>
          <cell r="BV1602">
            <v>0</v>
          </cell>
          <cell r="BW1602">
            <v>0</v>
          </cell>
          <cell r="CB1602">
            <v>0</v>
          </cell>
          <cell r="CC1602">
            <v>0</v>
          </cell>
          <cell r="CD1602">
            <v>0</v>
          </cell>
          <cell r="CE1602">
            <v>0</v>
          </cell>
          <cell r="CF1602">
            <v>0</v>
          </cell>
          <cell r="CG1602">
            <v>0</v>
          </cell>
          <cell r="CH1602">
            <v>0</v>
          </cell>
          <cell r="CI1602">
            <v>0</v>
          </cell>
          <cell r="CK1602">
            <v>0</v>
          </cell>
          <cell r="CL1602">
            <v>0</v>
          </cell>
          <cell r="CM1602">
            <v>0</v>
          </cell>
          <cell r="CO1602" t="str">
            <v>OLD</v>
          </cell>
        </row>
        <row r="1603">
          <cell r="D1603" t="str">
            <v>UPO-AC7</v>
          </cell>
          <cell r="E1603" t="str">
            <v>DC</v>
          </cell>
          <cell r="F1603" t="str">
            <v>DC2</v>
          </cell>
          <cell r="G1603" t="str">
            <v>Rushita</v>
          </cell>
          <cell r="AM1603">
            <v>0</v>
          </cell>
          <cell r="AN1603">
            <v>0</v>
          </cell>
          <cell r="AO1603">
            <v>0</v>
          </cell>
          <cell r="AP1603">
            <v>0</v>
          </cell>
          <cell r="AR1603">
            <v>0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>
            <v>0</v>
          </cell>
          <cell r="BB1603">
            <v>0</v>
          </cell>
          <cell r="BC1603">
            <v>0</v>
          </cell>
          <cell r="BD1603">
            <v>0</v>
          </cell>
          <cell r="BE1603">
            <v>0</v>
          </cell>
          <cell r="BF1603">
            <v>0</v>
          </cell>
          <cell r="BG1603">
            <v>0</v>
          </cell>
          <cell r="BH1603">
            <v>0</v>
          </cell>
          <cell r="BI1603">
            <v>0</v>
          </cell>
          <cell r="BJ1603">
            <v>0</v>
          </cell>
          <cell r="BK1603">
            <v>0</v>
          </cell>
          <cell r="BL1603">
            <v>0</v>
          </cell>
          <cell r="BM1603">
            <v>0</v>
          </cell>
          <cell r="BN1603">
            <v>0</v>
          </cell>
          <cell r="BO1603">
            <v>0</v>
          </cell>
          <cell r="BP1603">
            <v>0</v>
          </cell>
          <cell r="BQ1603">
            <v>0</v>
          </cell>
          <cell r="BR1603">
            <v>0</v>
          </cell>
          <cell r="BS1603">
            <v>0</v>
          </cell>
          <cell r="BT1603">
            <v>0</v>
          </cell>
          <cell r="BU1603">
            <v>0</v>
          </cell>
          <cell r="BV1603">
            <v>0</v>
          </cell>
          <cell r="BW1603">
            <v>0</v>
          </cell>
          <cell r="CB1603">
            <v>0</v>
          </cell>
          <cell r="CC1603">
            <v>0</v>
          </cell>
          <cell r="CD1603">
            <v>0</v>
          </cell>
          <cell r="CE1603">
            <v>0</v>
          </cell>
          <cell r="CF1603">
            <v>0</v>
          </cell>
          <cell r="CG1603">
            <v>0</v>
          </cell>
          <cell r="CH1603">
            <v>0</v>
          </cell>
          <cell r="CI1603">
            <v>0</v>
          </cell>
          <cell r="CK1603">
            <v>0</v>
          </cell>
          <cell r="CL1603">
            <v>0</v>
          </cell>
          <cell r="CM1603">
            <v>0</v>
          </cell>
          <cell r="CO1603" t="str">
            <v>NEW23</v>
          </cell>
        </row>
        <row r="1604">
          <cell r="D1604" t="str">
            <v>B7</v>
          </cell>
          <cell r="E1604" t="str">
            <v>DC</v>
          </cell>
          <cell r="F1604" t="str">
            <v>DC2</v>
          </cell>
          <cell r="G1604" t="str">
            <v>Rushita</v>
          </cell>
          <cell r="AM1604">
            <v>0</v>
          </cell>
          <cell r="AN1604">
            <v>0</v>
          </cell>
          <cell r="AO1604">
            <v>0</v>
          </cell>
          <cell r="AP1604">
            <v>0</v>
          </cell>
          <cell r="AR1604">
            <v>0</v>
          </cell>
          <cell r="AS1604">
            <v>0</v>
          </cell>
          <cell r="AT1604">
            <v>0</v>
          </cell>
          <cell r="AU1604">
            <v>0</v>
          </cell>
          <cell r="AV1604">
            <v>0</v>
          </cell>
          <cell r="AW1604">
            <v>0</v>
          </cell>
          <cell r="AX1604">
            <v>0</v>
          </cell>
          <cell r="AY1604">
            <v>0</v>
          </cell>
          <cell r="AZ1604">
            <v>0</v>
          </cell>
          <cell r="BA1604">
            <v>0</v>
          </cell>
          <cell r="BB1604">
            <v>0</v>
          </cell>
          <cell r="BC1604">
            <v>0</v>
          </cell>
          <cell r="BD1604">
            <v>0</v>
          </cell>
          <cell r="BE1604">
            <v>0</v>
          </cell>
          <cell r="BF1604">
            <v>0</v>
          </cell>
          <cell r="BG1604">
            <v>0</v>
          </cell>
          <cell r="BH1604">
            <v>0</v>
          </cell>
          <cell r="BI1604">
            <v>0</v>
          </cell>
          <cell r="BJ1604">
            <v>0</v>
          </cell>
          <cell r="BK1604">
            <v>0</v>
          </cell>
          <cell r="BL1604">
            <v>0</v>
          </cell>
          <cell r="BM1604">
            <v>0</v>
          </cell>
          <cell r="BN1604">
            <v>0</v>
          </cell>
          <cell r="BO1604">
            <v>0</v>
          </cell>
          <cell r="BP1604">
            <v>0</v>
          </cell>
          <cell r="BQ1604">
            <v>0</v>
          </cell>
          <cell r="BR1604">
            <v>0</v>
          </cell>
          <cell r="BS1604">
            <v>0</v>
          </cell>
          <cell r="BT1604">
            <v>0</v>
          </cell>
          <cell r="BU1604">
            <v>0</v>
          </cell>
          <cell r="BV1604">
            <v>0</v>
          </cell>
          <cell r="BW1604">
            <v>0</v>
          </cell>
          <cell r="CB1604">
            <v>0</v>
          </cell>
          <cell r="CC1604">
            <v>0</v>
          </cell>
          <cell r="CD1604">
            <v>0</v>
          </cell>
          <cell r="CE1604">
            <v>0</v>
          </cell>
          <cell r="CF1604">
            <v>0</v>
          </cell>
          <cell r="CG1604">
            <v>0</v>
          </cell>
          <cell r="CH1604">
            <v>0</v>
          </cell>
          <cell r="CI1604">
            <v>0</v>
          </cell>
          <cell r="CK1604">
            <v>0</v>
          </cell>
          <cell r="CL1604">
            <v>0</v>
          </cell>
          <cell r="CM1604">
            <v>0</v>
          </cell>
          <cell r="CO1604" t="str">
            <v>OLD</v>
          </cell>
        </row>
        <row r="1605">
          <cell r="D1605" t="str">
            <v>UFAB-244</v>
          </cell>
          <cell r="E1605" t="str">
            <v>DC</v>
          </cell>
          <cell r="F1605" t="str">
            <v>DC2</v>
          </cell>
          <cell r="G1605" t="str">
            <v>Rushita</v>
          </cell>
          <cell r="AM1605">
            <v>0</v>
          </cell>
          <cell r="AN1605">
            <v>0</v>
          </cell>
          <cell r="AO1605">
            <v>0</v>
          </cell>
          <cell r="AP1605">
            <v>0</v>
          </cell>
          <cell r="AR1605">
            <v>0</v>
          </cell>
          <cell r="AS1605">
            <v>0</v>
          </cell>
          <cell r="AT1605">
            <v>0</v>
          </cell>
          <cell r="AU1605">
            <v>0</v>
          </cell>
          <cell r="AV1605">
            <v>0</v>
          </cell>
          <cell r="AW1605">
            <v>0</v>
          </cell>
          <cell r="AX1605">
            <v>0</v>
          </cell>
          <cell r="AY1605">
            <v>0</v>
          </cell>
          <cell r="AZ1605">
            <v>0</v>
          </cell>
          <cell r="BA1605">
            <v>0</v>
          </cell>
          <cell r="BB1605">
            <v>0</v>
          </cell>
          <cell r="BC1605">
            <v>0</v>
          </cell>
          <cell r="BD1605">
            <v>0</v>
          </cell>
          <cell r="BE1605">
            <v>0</v>
          </cell>
          <cell r="BF1605">
            <v>0</v>
          </cell>
          <cell r="BG1605">
            <v>0</v>
          </cell>
          <cell r="BH1605">
            <v>0</v>
          </cell>
          <cell r="BI1605">
            <v>0</v>
          </cell>
          <cell r="BJ1605">
            <v>0</v>
          </cell>
          <cell r="BK1605">
            <v>0</v>
          </cell>
          <cell r="BL1605">
            <v>0</v>
          </cell>
          <cell r="BM1605">
            <v>0</v>
          </cell>
          <cell r="BN1605">
            <v>0</v>
          </cell>
          <cell r="BO1605">
            <v>0</v>
          </cell>
          <cell r="BP1605">
            <v>0</v>
          </cell>
          <cell r="BQ1605">
            <v>0</v>
          </cell>
          <cell r="BR1605">
            <v>0</v>
          </cell>
          <cell r="BS1605">
            <v>0</v>
          </cell>
          <cell r="BT1605">
            <v>0</v>
          </cell>
          <cell r="BU1605">
            <v>0</v>
          </cell>
          <cell r="BV1605">
            <v>0</v>
          </cell>
          <cell r="BW1605">
            <v>0</v>
          </cell>
          <cell r="CB1605">
            <v>0</v>
          </cell>
          <cell r="CC1605">
            <v>0</v>
          </cell>
          <cell r="CD1605">
            <v>0</v>
          </cell>
          <cell r="CE1605">
            <v>0</v>
          </cell>
          <cell r="CF1605">
            <v>0</v>
          </cell>
          <cell r="CG1605">
            <v>0</v>
          </cell>
          <cell r="CH1605">
            <v>0</v>
          </cell>
          <cell r="CI1605">
            <v>0</v>
          </cell>
          <cell r="CK1605">
            <v>0</v>
          </cell>
          <cell r="CL1605">
            <v>0</v>
          </cell>
          <cell r="CM1605">
            <v>0</v>
          </cell>
          <cell r="CO1605" t="str">
            <v>OLD</v>
          </cell>
        </row>
        <row r="1606">
          <cell r="D1606" t="str">
            <v>REP-01</v>
          </cell>
          <cell r="E1606" t="str">
            <v>DC</v>
          </cell>
          <cell r="F1606" t="str">
            <v>DC2</v>
          </cell>
          <cell r="G1606" t="str">
            <v>Rushita</v>
          </cell>
          <cell r="AM1606">
            <v>0</v>
          </cell>
          <cell r="AN1606">
            <v>0</v>
          </cell>
          <cell r="AO1606">
            <v>0</v>
          </cell>
          <cell r="AP1606">
            <v>0</v>
          </cell>
          <cell r="AR1606">
            <v>0</v>
          </cell>
          <cell r="AS1606">
            <v>0</v>
          </cell>
          <cell r="AT1606">
            <v>0</v>
          </cell>
          <cell r="AU1606">
            <v>0</v>
          </cell>
          <cell r="AV1606">
            <v>0</v>
          </cell>
          <cell r="AW1606">
            <v>0</v>
          </cell>
          <cell r="AX1606">
            <v>0</v>
          </cell>
          <cell r="AY1606">
            <v>0</v>
          </cell>
          <cell r="AZ1606">
            <v>0</v>
          </cell>
          <cell r="BA1606">
            <v>0</v>
          </cell>
          <cell r="BB1606">
            <v>0</v>
          </cell>
          <cell r="BC1606">
            <v>0</v>
          </cell>
          <cell r="BD1606">
            <v>0</v>
          </cell>
          <cell r="BE1606">
            <v>0</v>
          </cell>
          <cell r="BF1606">
            <v>0</v>
          </cell>
          <cell r="BG1606">
            <v>0</v>
          </cell>
          <cell r="BH1606">
            <v>0</v>
          </cell>
          <cell r="BI1606">
            <v>0</v>
          </cell>
          <cell r="BJ1606">
            <v>0</v>
          </cell>
          <cell r="BK1606">
            <v>0</v>
          </cell>
          <cell r="BL1606">
            <v>0</v>
          </cell>
          <cell r="BM1606">
            <v>0</v>
          </cell>
          <cell r="BN1606">
            <v>0</v>
          </cell>
          <cell r="BO1606">
            <v>0</v>
          </cell>
          <cell r="BP1606">
            <v>0</v>
          </cell>
          <cell r="BQ1606">
            <v>0</v>
          </cell>
          <cell r="BR1606">
            <v>0</v>
          </cell>
          <cell r="BS1606">
            <v>0</v>
          </cell>
          <cell r="BT1606">
            <v>0</v>
          </cell>
          <cell r="BU1606">
            <v>0</v>
          </cell>
          <cell r="BV1606">
            <v>0</v>
          </cell>
          <cell r="BW1606">
            <v>0</v>
          </cell>
          <cell r="CB1606">
            <v>0</v>
          </cell>
          <cell r="CC1606">
            <v>0</v>
          </cell>
          <cell r="CD1606">
            <v>0</v>
          </cell>
          <cell r="CE1606">
            <v>0</v>
          </cell>
          <cell r="CF1606">
            <v>0</v>
          </cell>
          <cell r="CG1606">
            <v>0</v>
          </cell>
          <cell r="CH1606">
            <v>0</v>
          </cell>
          <cell r="CI1606">
            <v>0</v>
          </cell>
          <cell r="CK1606">
            <v>0</v>
          </cell>
          <cell r="CL1606">
            <v>0</v>
          </cell>
          <cell r="CM1606">
            <v>0</v>
          </cell>
          <cell r="CO1606" t="str">
            <v>OLD</v>
          </cell>
        </row>
        <row r="1607">
          <cell r="D1607" t="str">
            <v>REP-10</v>
          </cell>
          <cell r="E1607" t="str">
            <v>DC</v>
          </cell>
          <cell r="F1607" t="str">
            <v>DC2</v>
          </cell>
          <cell r="G1607" t="str">
            <v>Rushita</v>
          </cell>
          <cell r="AM1607">
            <v>0</v>
          </cell>
          <cell r="AN1607">
            <v>0</v>
          </cell>
          <cell r="AO1607">
            <v>0</v>
          </cell>
          <cell r="AP1607">
            <v>0</v>
          </cell>
          <cell r="AR1607">
            <v>0</v>
          </cell>
          <cell r="AS1607">
            <v>0</v>
          </cell>
          <cell r="AT1607">
            <v>0</v>
          </cell>
          <cell r="AU1607">
            <v>0</v>
          </cell>
          <cell r="AV1607">
            <v>0</v>
          </cell>
          <cell r="AW1607">
            <v>0</v>
          </cell>
          <cell r="AX1607">
            <v>0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C1607">
            <v>0</v>
          </cell>
          <cell r="BD1607">
            <v>0</v>
          </cell>
          <cell r="BE1607">
            <v>0</v>
          </cell>
          <cell r="BF1607">
            <v>0</v>
          </cell>
          <cell r="BG1607">
            <v>0</v>
          </cell>
          <cell r="BH1607">
            <v>0</v>
          </cell>
          <cell r="BI1607">
            <v>0</v>
          </cell>
          <cell r="BJ1607">
            <v>0</v>
          </cell>
          <cell r="BK1607">
            <v>0</v>
          </cell>
          <cell r="BL1607">
            <v>0</v>
          </cell>
          <cell r="BM1607">
            <v>0</v>
          </cell>
          <cell r="BN1607">
            <v>0</v>
          </cell>
          <cell r="BO1607">
            <v>0</v>
          </cell>
          <cell r="BP1607">
            <v>0</v>
          </cell>
          <cell r="BQ1607">
            <v>0</v>
          </cell>
          <cell r="BR1607">
            <v>0</v>
          </cell>
          <cell r="BS1607">
            <v>0</v>
          </cell>
          <cell r="BT1607">
            <v>0</v>
          </cell>
          <cell r="BU1607">
            <v>0</v>
          </cell>
          <cell r="BV1607">
            <v>0</v>
          </cell>
          <cell r="BW1607">
            <v>0</v>
          </cell>
          <cell r="CB1607">
            <v>0</v>
          </cell>
          <cell r="CC1607">
            <v>0</v>
          </cell>
          <cell r="CD1607">
            <v>0</v>
          </cell>
          <cell r="CE1607">
            <v>0</v>
          </cell>
          <cell r="CF1607">
            <v>0</v>
          </cell>
          <cell r="CG1607">
            <v>0</v>
          </cell>
          <cell r="CH1607">
            <v>0</v>
          </cell>
          <cell r="CI1607">
            <v>0</v>
          </cell>
          <cell r="CK1607">
            <v>0</v>
          </cell>
          <cell r="CL1607">
            <v>0</v>
          </cell>
          <cell r="CM1607">
            <v>0</v>
          </cell>
          <cell r="CO1607" t="str">
            <v>OLD</v>
          </cell>
        </row>
        <row r="1608">
          <cell r="D1608" t="str">
            <v>UGEN-SP02</v>
          </cell>
          <cell r="E1608" t="str">
            <v>DC</v>
          </cell>
          <cell r="F1608" t="str">
            <v>DC2</v>
          </cell>
          <cell r="G1608" t="str">
            <v>Rushita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R1608">
            <v>0</v>
          </cell>
          <cell r="AS1608">
            <v>0</v>
          </cell>
          <cell r="AT1608">
            <v>0</v>
          </cell>
          <cell r="AU1608">
            <v>0</v>
          </cell>
          <cell r="AV1608">
            <v>0</v>
          </cell>
          <cell r="AW1608">
            <v>0</v>
          </cell>
          <cell r="AX1608">
            <v>0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C1608">
            <v>0</v>
          </cell>
          <cell r="BD1608">
            <v>0</v>
          </cell>
          <cell r="BE1608">
            <v>0</v>
          </cell>
          <cell r="BF1608">
            <v>0</v>
          </cell>
          <cell r="BG1608">
            <v>0</v>
          </cell>
          <cell r="BH1608">
            <v>0</v>
          </cell>
          <cell r="BI1608">
            <v>0</v>
          </cell>
          <cell r="BJ1608">
            <v>0</v>
          </cell>
          <cell r="BK1608">
            <v>0</v>
          </cell>
          <cell r="BL1608">
            <v>0</v>
          </cell>
          <cell r="BM1608">
            <v>0</v>
          </cell>
          <cell r="BN1608">
            <v>0</v>
          </cell>
          <cell r="BO1608">
            <v>0</v>
          </cell>
          <cell r="BP1608">
            <v>0</v>
          </cell>
          <cell r="BQ1608">
            <v>0</v>
          </cell>
          <cell r="BR1608">
            <v>0</v>
          </cell>
          <cell r="BS1608">
            <v>0</v>
          </cell>
          <cell r="BT1608">
            <v>0</v>
          </cell>
          <cell r="BU1608">
            <v>0</v>
          </cell>
          <cell r="BV1608">
            <v>0</v>
          </cell>
          <cell r="BW1608">
            <v>0</v>
          </cell>
          <cell r="CB1608">
            <v>0</v>
          </cell>
          <cell r="CC1608">
            <v>0</v>
          </cell>
          <cell r="CD1608">
            <v>0</v>
          </cell>
          <cell r="CE1608">
            <v>0</v>
          </cell>
          <cell r="CF1608">
            <v>0</v>
          </cell>
          <cell r="CG1608">
            <v>0</v>
          </cell>
          <cell r="CH1608">
            <v>0</v>
          </cell>
          <cell r="CI1608">
            <v>0</v>
          </cell>
          <cell r="CK1608">
            <v>0</v>
          </cell>
          <cell r="CL1608">
            <v>0</v>
          </cell>
          <cell r="CM1608">
            <v>0</v>
          </cell>
          <cell r="CO1608" t="str">
            <v>OLD</v>
          </cell>
        </row>
        <row r="1609">
          <cell r="D1609" t="str">
            <v>UFAB-366</v>
          </cell>
          <cell r="E1609" t="str">
            <v>DC</v>
          </cell>
          <cell r="F1609" t="str">
            <v>DC2</v>
          </cell>
          <cell r="G1609" t="str">
            <v>Rushita</v>
          </cell>
          <cell r="AM1609">
            <v>0</v>
          </cell>
          <cell r="AN1609">
            <v>0</v>
          </cell>
          <cell r="AO1609">
            <v>0</v>
          </cell>
          <cell r="AP1609">
            <v>0</v>
          </cell>
          <cell r="AR1609">
            <v>0</v>
          </cell>
          <cell r="AS1609">
            <v>0</v>
          </cell>
          <cell r="AT1609">
            <v>0</v>
          </cell>
          <cell r="AU1609">
            <v>0</v>
          </cell>
          <cell r="AV1609">
            <v>0</v>
          </cell>
          <cell r="AW1609">
            <v>0</v>
          </cell>
          <cell r="AX1609">
            <v>0</v>
          </cell>
          <cell r="AY1609">
            <v>0</v>
          </cell>
          <cell r="AZ1609">
            <v>0</v>
          </cell>
          <cell r="BA1609">
            <v>0</v>
          </cell>
          <cell r="BB1609">
            <v>0</v>
          </cell>
          <cell r="BC1609">
            <v>0</v>
          </cell>
          <cell r="BD1609">
            <v>0</v>
          </cell>
          <cell r="BE1609">
            <v>0</v>
          </cell>
          <cell r="BF1609">
            <v>0</v>
          </cell>
          <cell r="BG1609">
            <v>0</v>
          </cell>
          <cell r="BH1609">
            <v>0</v>
          </cell>
          <cell r="BI1609">
            <v>0</v>
          </cell>
          <cell r="BJ1609">
            <v>0</v>
          </cell>
          <cell r="BK1609">
            <v>0</v>
          </cell>
          <cell r="BL1609">
            <v>0</v>
          </cell>
          <cell r="BM1609">
            <v>0</v>
          </cell>
          <cell r="BN1609">
            <v>0</v>
          </cell>
          <cell r="BO1609">
            <v>0</v>
          </cell>
          <cell r="BP1609">
            <v>0</v>
          </cell>
          <cell r="BQ1609">
            <v>0</v>
          </cell>
          <cell r="BR1609">
            <v>0</v>
          </cell>
          <cell r="BS1609">
            <v>0</v>
          </cell>
          <cell r="BT1609">
            <v>0</v>
          </cell>
          <cell r="BU1609">
            <v>0</v>
          </cell>
          <cell r="BV1609">
            <v>0</v>
          </cell>
          <cell r="BW1609">
            <v>0</v>
          </cell>
          <cell r="CB1609">
            <v>0</v>
          </cell>
          <cell r="CC1609">
            <v>0</v>
          </cell>
          <cell r="CD1609">
            <v>0</v>
          </cell>
          <cell r="CE1609">
            <v>0</v>
          </cell>
          <cell r="CF1609">
            <v>0</v>
          </cell>
          <cell r="CG1609">
            <v>0</v>
          </cell>
          <cell r="CH1609">
            <v>0</v>
          </cell>
          <cell r="CI1609">
            <v>0</v>
          </cell>
          <cell r="CK1609">
            <v>0</v>
          </cell>
          <cell r="CL1609">
            <v>0</v>
          </cell>
          <cell r="CM1609">
            <v>0</v>
          </cell>
          <cell r="CO1609" t="str">
            <v>NEW23</v>
          </cell>
        </row>
        <row r="1610">
          <cell r="D1610" t="str">
            <v>UFAB-390</v>
          </cell>
          <cell r="E1610" t="str">
            <v>DC</v>
          </cell>
          <cell r="F1610" t="str">
            <v>DC2</v>
          </cell>
          <cell r="G1610" t="str">
            <v>Rushita</v>
          </cell>
          <cell r="AM1610">
            <v>0</v>
          </cell>
          <cell r="AN1610">
            <v>0</v>
          </cell>
          <cell r="AO1610">
            <v>0</v>
          </cell>
          <cell r="AP1610">
            <v>0</v>
          </cell>
          <cell r="AR1610">
            <v>0</v>
          </cell>
          <cell r="AS1610">
            <v>0</v>
          </cell>
          <cell r="AT1610">
            <v>0</v>
          </cell>
          <cell r="AU1610">
            <v>0</v>
          </cell>
          <cell r="AV1610">
            <v>0</v>
          </cell>
          <cell r="AW1610">
            <v>0</v>
          </cell>
          <cell r="AX1610">
            <v>0</v>
          </cell>
          <cell r="AY1610">
            <v>0</v>
          </cell>
          <cell r="AZ1610">
            <v>0</v>
          </cell>
          <cell r="BA1610">
            <v>0</v>
          </cell>
          <cell r="BB1610">
            <v>0</v>
          </cell>
          <cell r="BC1610">
            <v>0</v>
          </cell>
          <cell r="BD1610">
            <v>0</v>
          </cell>
          <cell r="BE1610">
            <v>0</v>
          </cell>
          <cell r="BF1610">
            <v>0</v>
          </cell>
          <cell r="BG1610">
            <v>0</v>
          </cell>
          <cell r="BH1610">
            <v>0</v>
          </cell>
          <cell r="BI1610">
            <v>0</v>
          </cell>
          <cell r="BJ1610">
            <v>0</v>
          </cell>
          <cell r="BK1610">
            <v>0</v>
          </cell>
          <cell r="BL1610">
            <v>0</v>
          </cell>
          <cell r="BM1610">
            <v>0</v>
          </cell>
          <cell r="BN1610">
            <v>0</v>
          </cell>
          <cell r="BO1610">
            <v>0</v>
          </cell>
          <cell r="BP1610">
            <v>0</v>
          </cell>
          <cell r="BQ1610">
            <v>0</v>
          </cell>
          <cell r="BR1610">
            <v>0</v>
          </cell>
          <cell r="BS1610">
            <v>0</v>
          </cell>
          <cell r="BT1610">
            <v>0</v>
          </cell>
          <cell r="BU1610">
            <v>0</v>
          </cell>
          <cell r="BV1610">
            <v>0</v>
          </cell>
          <cell r="BW1610">
            <v>0</v>
          </cell>
          <cell r="CB1610">
            <v>0</v>
          </cell>
          <cell r="CC1610">
            <v>0</v>
          </cell>
          <cell r="CD1610">
            <v>0</v>
          </cell>
          <cell r="CE1610">
            <v>0</v>
          </cell>
          <cell r="CF1610">
            <v>0</v>
          </cell>
          <cell r="CG1610">
            <v>0</v>
          </cell>
          <cell r="CH1610">
            <v>0</v>
          </cell>
          <cell r="CI1610">
            <v>0</v>
          </cell>
          <cell r="CK1610">
            <v>0</v>
          </cell>
          <cell r="CL1610">
            <v>0</v>
          </cell>
          <cell r="CM1610">
            <v>0</v>
          </cell>
          <cell r="CO1610" t="str">
            <v>OLD</v>
          </cell>
        </row>
        <row r="1611">
          <cell r="D1611" t="str">
            <v>UPF-S2</v>
          </cell>
          <cell r="E1611" t="str">
            <v>DC</v>
          </cell>
          <cell r="F1611" t="str">
            <v>DC2</v>
          </cell>
          <cell r="G1611" t="str">
            <v>Rushita</v>
          </cell>
          <cell r="AM1611">
            <v>0</v>
          </cell>
          <cell r="AN1611">
            <v>0</v>
          </cell>
          <cell r="AO1611">
            <v>0</v>
          </cell>
          <cell r="AP1611">
            <v>0</v>
          </cell>
          <cell r="AR1611">
            <v>0</v>
          </cell>
          <cell r="AS1611">
            <v>0</v>
          </cell>
          <cell r="AT1611">
            <v>0</v>
          </cell>
          <cell r="AU1611">
            <v>0</v>
          </cell>
          <cell r="AV1611">
            <v>0</v>
          </cell>
          <cell r="AW1611">
            <v>0</v>
          </cell>
          <cell r="AX1611">
            <v>0</v>
          </cell>
          <cell r="AY1611">
            <v>0</v>
          </cell>
          <cell r="AZ1611">
            <v>0</v>
          </cell>
          <cell r="BA1611">
            <v>0</v>
          </cell>
          <cell r="BB1611">
            <v>0</v>
          </cell>
          <cell r="BC1611">
            <v>0</v>
          </cell>
          <cell r="BD1611">
            <v>0</v>
          </cell>
          <cell r="BE1611">
            <v>0</v>
          </cell>
          <cell r="BF1611">
            <v>0</v>
          </cell>
          <cell r="BG1611">
            <v>0</v>
          </cell>
          <cell r="BH1611">
            <v>0</v>
          </cell>
          <cell r="BI1611">
            <v>0</v>
          </cell>
          <cell r="BJ1611">
            <v>0</v>
          </cell>
          <cell r="BK1611">
            <v>0</v>
          </cell>
          <cell r="BL1611">
            <v>0</v>
          </cell>
          <cell r="BM1611">
            <v>0</v>
          </cell>
          <cell r="BN1611">
            <v>0</v>
          </cell>
          <cell r="BO1611">
            <v>0</v>
          </cell>
          <cell r="BP1611">
            <v>0</v>
          </cell>
          <cell r="BQ1611">
            <v>0</v>
          </cell>
          <cell r="BR1611">
            <v>0</v>
          </cell>
          <cell r="BS1611">
            <v>0</v>
          </cell>
          <cell r="BT1611">
            <v>0</v>
          </cell>
          <cell r="BU1611">
            <v>0</v>
          </cell>
          <cell r="BV1611">
            <v>0</v>
          </cell>
          <cell r="BW1611">
            <v>0</v>
          </cell>
          <cell r="CB1611">
            <v>0</v>
          </cell>
          <cell r="CC1611">
            <v>0</v>
          </cell>
          <cell r="CD1611">
            <v>0</v>
          </cell>
          <cell r="CE1611">
            <v>0</v>
          </cell>
          <cell r="CF1611">
            <v>0</v>
          </cell>
          <cell r="CG1611">
            <v>0</v>
          </cell>
          <cell r="CH1611">
            <v>0</v>
          </cell>
          <cell r="CI1611">
            <v>0</v>
          </cell>
          <cell r="CK1611">
            <v>0</v>
          </cell>
          <cell r="CL1611">
            <v>0</v>
          </cell>
          <cell r="CM1611">
            <v>0</v>
          </cell>
          <cell r="CO1611" t="str">
            <v>NEW23</v>
          </cell>
        </row>
        <row r="1612">
          <cell r="D1612" t="str">
            <v>UJMT-149</v>
          </cell>
          <cell r="E1612" t="str">
            <v>DC</v>
          </cell>
          <cell r="F1612" t="str">
            <v>DC2</v>
          </cell>
          <cell r="G1612" t="str">
            <v>Rushita</v>
          </cell>
          <cell r="AM1612">
            <v>0</v>
          </cell>
          <cell r="AN1612">
            <v>0</v>
          </cell>
          <cell r="AO1612">
            <v>0</v>
          </cell>
          <cell r="AP1612">
            <v>0</v>
          </cell>
          <cell r="AR1612">
            <v>0</v>
          </cell>
          <cell r="AS1612">
            <v>0</v>
          </cell>
          <cell r="AT1612">
            <v>0</v>
          </cell>
          <cell r="AU1612">
            <v>0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>
            <v>0</v>
          </cell>
          <cell r="BB1612">
            <v>0</v>
          </cell>
          <cell r="BC1612">
            <v>0</v>
          </cell>
          <cell r="BD1612">
            <v>0</v>
          </cell>
          <cell r="BE1612">
            <v>0</v>
          </cell>
          <cell r="BF1612">
            <v>0</v>
          </cell>
          <cell r="BG1612">
            <v>0</v>
          </cell>
          <cell r="BH1612">
            <v>0</v>
          </cell>
          <cell r="BI1612">
            <v>0</v>
          </cell>
          <cell r="BJ1612">
            <v>0</v>
          </cell>
          <cell r="BK1612">
            <v>0</v>
          </cell>
          <cell r="BL1612">
            <v>0</v>
          </cell>
          <cell r="BM1612">
            <v>0</v>
          </cell>
          <cell r="BN1612">
            <v>0</v>
          </cell>
          <cell r="BO1612">
            <v>0</v>
          </cell>
          <cell r="BP1612">
            <v>0</v>
          </cell>
          <cell r="BQ1612">
            <v>0</v>
          </cell>
          <cell r="BR1612">
            <v>0</v>
          </cell>
          <cell r="BS1612">
            <v>0</v>
          </cell>
          <cell r="BT1612">
            <v>0</v>
          </cell>
          <cell r="BU1612">
            <v>0</v>
          </cell>
          <cell r="BV1612">
            <v>0</v>
          </cell>
          <cell r="BW1612">
            <v>0</v>
          </cell>
          <cell r="CB1612">
            <v>0</v>
          </cell>
          <cell r="CC1612">
            <v>0</v>
          </cell>
          <cell r="CD1612">
            <v>0</v>
          </cell>
          <cell r="CE1612">
            <v>0</v>
          </cell>
          <cell r="CF1612">
            <v>0</v>
          </cell>
          <cell r="CG1612">
            <v>0</v>
          </cell>
          <cell r="CH1612">
            <v>0</v>
          </cell>
          <cell r="CI1612">
            <v>0</v>
          </cell>
          <cell r="CK1612">
            <v>0</v>
          </cell>
          <cell r="CL1612">
            <v>0</v>
          </cell>
          <cell r="CM1612">
            <v>0</v>
          </cell>
          <cell r="CO1612" t="str">
            <v>NEW23</v>
          </cell>
        </row>
        <row r="1613">
          <cell r="D1613" t="str">
            <v>UPFI-11</v>
          </cell>
          <cell r="E1613" t="str">
            <v>DC</v>
          </cell>
          <cell r="F1613" t="str">
            <v>DC2</v>
          </cell>
          <cell r="G1613" t="str">
            <v>Rushita</v>
          </cell>
          <cell r="AM1613">
            <v>0</v>
          </cell>
          <cell r="AN1613">
            <v>0</v>
          </cell>
          <cell r="AO1613">
            <v>0</v>
          </cell>
          <cell r="AP1613">
            <v>0</v>
          </cell>
          <cell r="AR1613">
            <v>0</v>
          </cell>
          <cell r="AS1613">
            <v>0</v>
          </cell>
          <cell r="AT1613">
            <v>0</v>
          </cell>
          <cell r="AU1613">
            <v>0</v>
          </cell>
          <cell r="AV1613">
            <v>0</v>
          </cell>
          <cell r="AW1613">
            <v>0</v>
          </cell>
          <cell r="AX1613">
            <v>0</v>
          </cell>
          <cell r="AY1613">
            <v>0</v>
          </cell>
          <cell r="AZ1613">
            <v>0</v>
          </cell>
          <cell r="BA1613">
            <v>0</v>
          </cell>
          <cell r="BB1613">
            <v>0</v>
          </cell>
          <cell r="BC1613">
            <v>0</v>
          </cell>
          <cell r="BD1613">
            <v>0</v>
          </cell>
          <cell r="BE1613">
            <v>0</v>
          </cell>
          <cell r="BF1613">
            <v>0</v>
          </cell>
          <cell r="BG1613">
            <v>0</v>
          </cell>
          <cell r="BH1613">
            <v>0</v>
          </cell>
          <cell r="BI1613">
            <v>0</v>
          </cell>
          <cell r="BJ1613">
            <v>0</v>
          </cell>
          <cell r="BK1613">
            <v>0</v>
          </cell>
          <cell r="BL1613">
            <v>0</v>
          </cell>
          <cell r="BM1613">
            <v>0</v>
          </cell>
          <cell r="BN1613">
            <v>0</v>
          </cell>
          <cell r="BO1613">
            <v>0</v>
          </cell>
          <cell r="BP1613">
            <v>0</v>
          </cell>
          <cell r="BQ1613">
            <v>0</v>
          </cell>
          <cell r="BR1613">
            <v>0</v>
          </cell>
          <cell r="BS1613">
            <v>0</v>
          </cell>
          <cell r="BT1613">
            <v>0</v>
          </cell>
          <cell r="BU1613">
            <v>0</v>
          </cell>
          <cell r="BV1613">
            <v>0</v>
          </cell>
          <cell r="BW1613">
            <v>0</v>
          </cell>
          <cell r="CB1613">
            <v>0</v>
          </cell>
          <cell r="CC1613">
            <v>0</v>
          </cell>
          <cell r="CD1613">
            <v>0</v>
          </cell>
          <cell r="CE1613">
            <v>0</v>
          </cell>
          <cell r="CF1613">
            <v>0</v>
          </cell>
          <cell r="CG1613">
            <v>0</v>
          </cell>
          <cell r="CH1613">
            <v>0</v>
          </cell>
          <cell r="CI1613">
            <v>0</v>
          </cell>
          <cell r="CK1613">
            <v>0</v>
          </cell>
          <cell r="CL1613">
            <v>0</v>
          </cell>
          <cell r="CM1613">
            <v>0</v>
          </cell>
          <cell r="CO1613" t="str">
            <v>OLD</v>
          </cell>
        </row>
        <row r="1614">
          <cell r="D1614" t="str">
            <v>UFAB-312</v>
          </cell>
          <cell r="E1614" t="str">
            <v>DC</v>
          </cell>
          <cell r="F1614" t="str">
            <v>DC2</v>
          </cell>
          <cell r="G1614" t="str">
            <v>Rushita</v>
          </cell>
          <cell r="AM1614">
            <v>0</v>
          </cell>
          <cell r="AN1614">
            <v>0</v>
          </cell>
          <cell r="AO1614">
            <v>0</v>
          </cell>
          <cell r="AP1614">
            <v>0</v>
          </cell>
          <cell r="AR1614">
            <v>0</v>
          </cell>
          <cell r="AS1614">
            <v>0</v>
          </cell>
          <cell r="AT1614">
            <v>0</v>
          </cell>
          <cell r="AU1614">
            <v>0</v>
          </cell>
          <cell r="AV1614">
            <v>0</v>
          </cell>
          <cell r="AW1614">
            <v>0</v>
          </cell>
          <cell r="AX1614">
            <v>0</v>
          </cell>
          <cell r="AY1614">
            <v>0</v>
          </cell>
          <cell r="AZ1614">
            <v>0</v>
          </cell>
          <cell r="BA1614">
            <v>0</v>
          </cell>
          <cell r="BB1614">
            <v>0</v>
          </cell>
          <cell r="BC1614">
            <v>0</v>
          </cell>
          <cell r="BD1614">
            <v>0</v>
          </cell>
          <cell r="BE1614">
            <v>0</v>
          </cell>
          <cell r="BF1614">
            <v>0</v>
          </cell>
          <cell r="BG1614">
            <v>0</v>
          </cell>
          <cell r="BH1614">
            <v>0</v>
          </cell>
          <cell r="BI1614">
            <v>0</v>
          </cell>
          <cell r="BJ1614">
            <v>0</v>
          </cell>
          <cell r="BK1614">
            <v>0</v>
          </cell>
          <cell r="BL1614">
            <v>0</v>
          </cell>
          <cell r="BM1614">
            <v>0</v>
          </cell>
          <cell r="BN1614">
            <v>0</v>
          </cell>
          <cell r="BO1614">
            <v>0</v>
          </cell>
          <cell r="BP1614">
            <v>0</v>
          </cell>
          <cell r="BQ1614">
            <v>0</v>
          </cell>
          <cell r="BR1614">
            <v>0</v>
          </cell>
          <cell r="BS1614">
            <v>0</v>
          </cell>
          <cell r="BT1614">
            <v>0</v>
          </cell>
          <cell r="BU1614">
            <v>0</v>
          </cell>
          <cell r="BV1614">
            <v>0</v>
          </cell>
          <cell r="BW1614">
            <v>0</v>
          </cell>
          <cell r="CB1614">
            <v>0</v>
          </cell>
          <cell r="CC1614">
            <v>0</v>
          </cell>
          <cell r="CD1614">
            <v>0</v>
          </cell>
          <cell r="CE1614">
            <v>0</v>
          </cell>
          <cell r="CF1614">
            <v>0</v>
          </cell>
          <cell r="CG1614">
            <v>0</v>
          </cell>
          <cell r="CH1614">
            <v>0</v>
          </cell>
          <cell r="CI1614">
            <v>0</v>
          </cell>
          <cell r="CK1614">
            <v>0</v>
          </cell>
          <cell r="CL1614">
            <v>0</v>
          </cell>
          <cell r="CM1614">
            <v>0</v>
          </cell>
          <cell r="CO1614" t="str">
            <v>OLD</v>
          </cell>
        </row>
        <row r="1615">
          <cell r="D1615" t="str">
            <v>UPO-AC8</v>
          </cell>
          <cell r="E1615" t="str">
            <v>DC</v>
          </cell>
          <cell r="F1615" t="str">
            <v>DC2</v>
          </cell>
          <cell r="G1615" t="str">
            <v>Rushita</v>
          </cell>
          <cell r="AM1615">
            <v>0</v>
          </cell>
          <cell r="AN1615">
            <v>0</v>
          </cell>
          <cell r="AO1615">
            <v>0</v>
          </cell>
          <cell r="AP1615">
            <v>0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>
            <v>0</v>
          </cell>
          <cell r="BB1615">
            <v>0</v>
          </cell>
          <cell r="BC1615">
            <v>0</v>
          </cell>
          <cell r="BD1615">
            <v>0</v>
          </cell>
          <cell r="BE1615">
            <v>0</v>
          </cell>
          <cell r="BF1615">
            <v>0</v>
          </cell>
          <cell r="BG1615">
            <v>0</v>
          </cell>
          <cell r="BH1615">
            <v>0</v>
          </cell>
          <cell r="BI1615">
            <v>0</v>
          </cell>
          <cell r="BJ1615">
            <v>0</v>
          </cell>
          <cell r="BK1615">
            <v>0</v>
          </cell>
          <cell r="BL1615">
            <v>0</v>
          </cell>
          <cell r="BM1615">
            <v>0</v>
          </cell>
          <cell r="BN1615">
            <v>0</v>
          </cell>
          <cell r="BO1615">
            <v>0</v>
          </cell>
          <cell r="BP1615">
            <v>0</v>
          </cell>
          <cell r="BQ1615">
            <v>0</v>
          </cell>
          <cell r="BR1615">
            <v>0</v>
          </cell>
          <cell r="BS1615">
            <v>0</v>
          </cell>
          <cell r="BT1615">
            <v>0</v>
          </cell>
          <cell r="BU1615">
            <v>0</v>
          </cell>
          <cell r="BV1615">
            <v>0</v>
          </cell>
          <cell r="BW1615">
            <v>0</v>
          </cell>
          <cell r="CB1615">
            <v>0</v>
          </cell>
          <cell r="CC1615">
            <v>0</v>
          </cell>
          <cell r="CD1615">
            <v>0</v>
          </cell>
          <cell r="CE1615">
            <v>0</v>
          </cell>
          <cell r="CF1615">
            <v>0</v>
          </cell>
          <cell r="CG1615">
            <v>0</v>
          </cell>
          <cell r="CH1615">
            <v>0</v>
          </cell>
          <cell r="CI1615">
            <v>0</v>
          </cell>
          <cell r="CK1615">
            <v>0</v>
          </cell>
          <cell r="CL1615">
            <v>0</v>
          </cell>
          <cell r="CM1615">
            <v>0</v>
          </cell>
          <cell r="CO1615" t="str">
            <v>OLD</v>
          </cell>
        </row>
        <row r="1616">
          <cell r="D1616" t="str">
            <v>UFAB-420</v>
          </cell>
          <cell r="E1616" t="str">
            <v>DC</v>
          </cell>
          <cell r="F1616" t="str">
            <v>DC2</v>
          </cell>
          <cell r="G1616" t="str">
            <v>Rushita</v>
          </cell>
          <cell r="AM1616">
            <v>0</v>
          </cell>
          <cell r="AN1616">
            <v>0</v>
          </cell>
          <cell r="AO1616">
            <v>0</v>
          </cell>
          <cell r="AP1616">
            <v>0</v>
          </cell>
          <cell r="AR1616">
            <v>0</v>
          </cell>
          <cell r="AS1616">
            <v>0</v>
          </cell>
          <cell r="AT1616">
            <v>0</v>
          </cell>
          <cell r="AU1616">
            <v>0</v>
          </cell>
          <cell r="AV1616">
            <v>0</v>
          </cell>
          <cell r="AW1616">
            <v>0</v>
          </cell>
          <cell r="AX1616">
            <v>0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C1616">
            <v>0</v>
          </cell>
          <cell r="BD1616">
            <v>0</v>
          </cell>
          <cell r="BE1616">
            <v>0</v>
          </cell>
          <cell r="BF1616">
            <v>0</v>
          </cell>
          <cell r="BG1616">
            <v>0</v>
          </cell>
          <cell r="BH1616">
            <v>0</v>
          </cell>
          <cell r="BI1616">
            <v>0</v>
          </cell>
          <cell r="BJ1616">
            <v>0</v>
          </cell>
          <cell r="BK1616">
            <v>0</v>
          </cell>
          <cell r="BL1616">
            <v>0</v>
          </cell>
          <cell r="BM1616">
            <v>42.55</v>
          </cell>
          <cell r="BN1616">
            <v>0</v>
          </cell>
          <cell r="BO1616">
            <v>0</v>
          </cell>
          <cell r="BP1616">
            <v>0</v>
          </cell>
          <cell r="BQ1616">
            <v>0</v>
          </cell>
          <cell r="BR1616">
            <v>0</v>
          </cell>
          <cell r="BS1616">
            <v>0</v>
          </cell>
          <cell r="BT1616">
            <v>0</v>
          </cell>
          <cell r="BU1616">
            <v>0</v>
          </cell>
          <cell r="BV1616">
            <v>0</v>
          </cell>
          <cell r="BW1616">
            <v>0</v>
          </cell>
          <cell r="CB1616">
            <v>0</v>
          </cell>
          <cell r="CC1616">
            <v>0</v>
          </cell>
          <cell r="CD1616">
            <v>0</v>
          </cell>
          <cell r="CE1616">
            <v>0</v>
          </cell>
          <cell r="CF1616">
            <v>0</v>
          </cell>
          <cell r="CG1616">
            <v>0</v>
          </cell>
          <cell r="CH1616">
            <v>0</v>
          </cell>
          <cell r="CI1616">
            <v>0</v>
          </cell>
          <cell r="CK1616">
            <v>0</v>
          </cell>
          <cell r="CL1616">
            <v>0</v>
          </cell>
          <cell r="CM1616">
            <v>0</v>
          </cell>
          <cell r="CO1616" t="str">
            <v>OLD</v>
          </cell>
        </row>
        <row r="1617">
          <cell r="D1617" t="str">
            <v>REP-11</v>
          </cell>
          <cell r="E1617" t="str">
            <v>DC</v>
          </cell>
          <cell r="F1617" t="str">
            <v>DC2</v>
          </cell>
          <cell r="G1617" t="str">
            <v>Rushita</v>
          </cell>
          <cell r="AM1617">
            <v>0</v>
          </cell>
          <cell r="AN1617">
            <v>0</v>
          </cell>
          <cell r="AO1617">
            <v>0</v>
          </cell>
          <cell r="AP1617">
            <v>0</v>
          </cell>
          <cell r="AR1617">
            <v>0</v>
          </cell>
          <cell r="AS1617">
            <v>0</v>
          </cell>
          <cell r="AT1617">
            <v>0</v>
          </cell>
          <cell r="AU1617">
            <v>0</v>
          </cell>
          <cell r="AV1617">
            <v>0</v>
          </cell>
          <cell r="AW1617">
            <v>0</v>
          </cell>
          <cell r="AX1617">
            <v>0</v>
          </cell>
          <cell r="AY1617">
            <v>0</v>
          </cell>
          <cell r="AZ1617">
            <v>0</v>
          </cell>
          <cell r="BA1617">
            <v>0</v>
          </cell>
          <cell r="BB1617">
            <v>0</v>
          </cell>
          <cell r="BC1617">
            <v>0</v>
          </cell>
          <cell r="BD1617">
            <v>0</v>
          </cell>
          <cell r="BE1617">
            <v>0</v>
          </cell>
          <cell r="BF1617">
            <v>0</v>
          </cell>
          <cell r="BG1617">
            <v>0</v>
          </cell>
          <cell r="BH1617">
            <v>0</v>
          </cell>
          <cell r="BI1617">
            <v>0</v>
          </cell>
          <cell r="BJ1617">
            <v>0</v>
          </cell>
          <cell r="BK1617">
            <v>0</v>
          </cell>
          <cell r="BL1617">
            <v>0</v>
          </cell>
          <cell r="BM1617">
            <v>0</v>
          </cell>
          <cell r="BN1617">
            <v>0</v>
          </cell>
          <cell r="BO1617">
            <v>0</v>
          </cell>
          <cell r="BP1617">
            <v>0</v>
          </cell>
          <cell r="BQ1617">
            <v>0</v>
          </cell>
          <cell r="BR1617">
            <v>0</v>
          </cell>
          <cell r="BS1617">
            <v>0</v>
          </cell>
          <cell r="BT1617">
            <v>0</v>
          </cell>
          <cell r="BU1617">
            <v>0</v>
          </cell>
          <cell r="BV1617">
            <v>0</v>
          </cell>
          <cell r="BW1617">
            <v>0</v>
          </cell>
          <cell r="CB1617">
            <v>0</v>
          </cell>
          <cell r="CC1617">
            <v>0</v>
          </cell>
          <cell r="CD1617">
            <v>0</v>
          </cell>
          <cell r="CE1617">
            <v>0</v>
          </cell>
          <cell r="CF1617">
            <v>0</v>
          </cell>
          <cell r="CG1617">
            <v>0</v>
          </cell>
          <cell r="CH1617">
            <v>0</v>
          </cell>
          <cell r="CI1617">
            <v>0</v>
          </cell>
          <cell r="CK1617">
            <v>0</v>
          </cell>
          <cell r="CL1617">
            <v>0</v>
          </cell>
          <cell r="CM1617">
            <v>0</v>
          </cell>
          <cell r="CO1617" t="str">
            <v>OLD</v>
          </cell>
        </row>
        <row r="1618">
          <cell r="D1618" t="str">
            <v>UFAB-431</v>
          </cell>
          <cell r="E1618" t="str">
            <v>DC</v>
          </cell>
          <cell r="F1618" t="str">
            <v>DC2</v>
          </cell>
          <cell r="G1618" t="str">
            <v>Rushita</v>
          </cell>
          <cell r="AM1618">
            <v>0</v>
          </cell>
          <cell r="AN1618">
            <v>0</v>
          </cell>
          <cell r="AO1618">
            <v>0</v>
          </cell>
          <cell r="AP1618">
            <v>0</v>
          </cell>
          <cell r="AR1618">
            <v>0</v>
          </cell>
          <cell r="AS1618">
            <v>0</v>
          </cell>
          <cell r="AT1618">
            <v>0</v>
          </cell>
          <cell r="AU1618">
            <v>0</v>
          </cell>
          <cell r="AV1618">
            <v>0</v>
          </cell>
          <cell r="AW1618">
            <v>0</v>
          </cell>
          <cell r="AX1618">
            <v>0</v>
          </cell>
          <cell r="AY1618">
            <v>0</v>
          </cell>
          <cell r="AZ1618">
            <v>0</v>
          </cell>
          <cell r="BA1618">
            <v>0</v>
          </cell>
          <cell r="BB1618">
            <v>0</v>
          </cell>
          <cell r="BC1618">
            <v>0</v>
          </cell>
          <cell r="BD1618">
            <v>0</v>
          </cell>
          <cell r="BE1618">
            <v>0</v>
          </cell>
          <cell r="BF1618">
            <v>0</v>
          </cell>
          <cell r="BG1618">
            <v>0</v>
          </cell>
          <cell r="BH1618">
            <v>0</v>
          </cell>
          <cell r="BI1618">
            <v>0</v>
          </cell>
          <cell r="BJ1618">
            <v>0</v>
          </cell>
          <cell r="BK1618">
            <v>0</v>
          </cell>
          <cell r="BL1618">
            <v>0</v>
          </cell>
          <cell r="BM1618">
            <v>0</v>
          </cell>
          <cell r="BN1618">
            <v>0</v>
          </cell>
          <cell r="BO1618">
            <v>0</v>
          </cell>
          <cell r="BP1618">
            <v>0</v>
          </cell>
          <cell r="BQ1618">
            <v>0</v>
          </cell>
          <cell r="BR1618">
            <v>0</v>
          </cell>
          <cell r="BS1618">
            <v>0</v>
          </cell>
          <cell r="BT1618">
            <v>0</v>
          </cell>
          <cell r="BU1618">
            <v>0</v>
          </cell>
          <cell r="BV1618">
            <v>0</v>
          </cell>
          <cell r="BW1618">
            <v>0</v>
          </cell>
          <cell r="CB1618">
            <v>0</v>
          </cell>
          <cell r="CC1618">
            <v>0</v>
          </cell>
          <cell r="CD1618">
            <v>0</v>
          </cell>
          <cell r="CE1618">
            <v>0</v>
          </cell>
          <cell r="CF1618">
            <v>0</v>
          </cell>
          <cell r="CG1618">
            <v>0</v>
          </cell>
          <cell r="CH1618">
            <v>0</v>
          </cell>
          <cell r="CI1618">
            <v>0</v>
          </cell>
          <cell r="CK1618">
            <v>0</v>
          </cell>
          <cell r="CL1618">
            <v>0</v>
          </cell>
          <cell r="CM1618">
            <v>0</v>
          </cell>
          <cell r="CO1618" t="str">
            <v>OLD</v>
          </cell>
        </row>
        <row r="1619">
          <cell r="D1619" t="str">
            <v>UFAB-153</v>
          </cell>
          <cell r="E1619" t="str">
            <v>DC</v>
          </cell>
          <cell r="F1619" t="str">
            <v>DC2</v>
          </cell>
          <cell r="G1619" t="str">
            <v>Rushita</v>
          </cell>
          <cell r="AM1619">
            <v>0</v>
          </cell>
          <cell r="AN1619">
            <v>0</v>
          </cell>
          <cell r="AO1619">
            <v>0</v>
          </cell>
          <cell r="AP1619">
            <v>0</v>
          </cell>
          <cell r="AR1619">
            <v>0</v>
          </cell>
          <cell r="AS1619">
            <v>0</v>
          </cell>
          <cell r="AT1619">
            <v>0</v>
          </cell>
          <cell r="AU1619">
            <v>0</v>
          </cell>
          <cell r="AV1619">
            <v>0</v>
          </cell>
          <cell r="AW1619">
            <v>0</v>
          </cell>
          <cell r="AX1619">
            <v>0</v>
          </cell>
          <cell r="AY1619">
            <v>0</v>
          </cell>
          <cell r="AZ1619">
            <v>0</v>
          </cell>
          <cell r="BA1619">
            <v>0</v>
          </cell>
          <cell r="BB1619">
            <v>0</v>
          </cell>
          <cell r="BC1619">
            <v>0</v>
          </cell>
          <cell r="BD1619">
            <v>0</v>
          </cell>
          <cell r="BE1619">
            <v>0</v>
          </cell>
          <cell r="BF1619">
            <v>0</v>
          </cell>
          <cell r="BG1619">
            <v>0</v>
          </cell>
          <cell r="BH1619">
            <v>0</v>
          </cell>
          <cell r="BI1619">
            <v>0</v>
          </cell>
          <cell r="BJ1619">
            <v>0</v>
          </cell>
          <cell r="BK1619">
            <v>0</v>
          </cell>
          <cell r="BL1619">
            <v>0</v>
          </cell>
          <cell r="BM1619">
            <v>0</v>
          </cell>
          <cell r="BN1619">
            <v>0</v>
          </cell>
          <cell r="BO1619">
            <v>0</v>
          </cell>
          <cell r="BP1619">
            <v>0</v>
          </cell>
          <cell r="BQ1619">
            <v>0</v>
          </cell>
          <cell r="BR1619">
            <v>0</v>
          </cell>
          <cell r="BS1619">
            <v>0</v>
          </cell>
          <cell r="BT1619">
            <v>0</v>
          </cell>
          <cell r="BU1619">
            <v>0</v>
          </cell>
          <cell r="BV1619">
            <v>0</v>
          </cell>
          <cell r="BW1619">
            <v>0</v>
          </cell>
          <cell r="CB1619">
            <v>0</v>
          </cell>
          <cell r="CC1619">
            <v>0</v>
          </cell>
          <cell r="CD1619">
            <v>0</v>
          </cell>
          <cell r="CE1619">
            <v>0</v>
          </cell>
          <cell r="CF1619">
            <v>0</v>
          </cell>
          <cell r="CG1619">
            <v>0</v>
          </cell>
          <cell r="CH1619">
            <v>0</v>
          </cell>
          <cell r="CI1619">
            <v>0</v>
          </cell>
          <cell r="CK1619">
            <v>0</v>
          </cell>
          <cell r="CL1619">
            <v>0</v>
          </cell>
          <cell r="CM1619">
            <v>0</v>
          </cell>
          <cell r="CO1619" t="str">
            <v>OLD</v>
          </cell>
        </row>
        <row r="1620">
          <cell r="D1620" t="str">
            <v>REP-09</v>
          </cell>
          <cell r="E1620" t="str">
            <v>DC</v>
          </cell>
          <cell r="F1620" t="str">
            <v>DC2</v>
          </cell>
          <cell r="G1620" t="str">
            <v>Rushita</v>
          </cell>
          <cell r="AM1620">
            <v>0</v>
          </cell>
          <cell r="AN1620">
            <v>0</v>
          </cell>
          <cell r="AO1620">
            <v>0</v>
          </cell>
          <cell r="AP1620">
            <v>0</v>
          </cell>
          <cell r="AR1620">
            <v>0</v>
          </cell>
          <cell r="AS1620">
            <v>0</v>
          </cell>
          <cell r="AT1620">
            <v>0</v>
          </cell>
          <cell r="AU1620">
            <v>0</v>
          </cell>
          <cell r="AV1620">
            <v>0</v>
          </cell>
          <cell r="AW1620">
            <v>0</v>
          </cell>
          <cell r="AX1620">
            <v>2</v>
          </cell>
          <cell r="AY1620">
            <v>0</v>
          </cell>
          <cell r="AZ1620">
            <v>0</v>
          </cell>
          <cell r="BA1620">
            <v>0</v>
          </cell>
          <cell r="BB1620">
            <v>0</v>
          </cell>
          <cell r="BC1620">
            <v>-5.86</v>
          </cell>
          <cell r="BD1620">
            <v>0</v>
          </cell>
          <cell r="BE1620">
            <v>-5.86</v>
          </cell>
          <cell r="BF1620">
            <v>-5.86</v>
          </cell>
          <cell r="BG1620">
            <v>0</v>
          </cell>
          <cell r="BH1620">
            <v>0</v>
          </cell>
          <cell r="BI1620">
            <v>0</v>
          </cell>
          <cell r="BJ1620">
            <v>0</v>
          </cell>
          <cell r="BK1620">
            <v>0</v>
          </cell>
          <cell r="BL1620">
            <v>0</v>
          </cell>
          <cell r="BM1620">
            <v>0</v>
          </cell>
          <cell r="BN1620">
            <v>0</v>
          </cell>
          <cell r="BO1620">
            <v>0</v>
          </cell>
          <cell r="BP1620">
            <v>0</v>
          </cell>
          <cell r="BQ1620">
            <v>0</v>
          </cell>
          <cell r="BR1620">
            <v>0</v>
          </cell>
          <cell r="BS1620">
            <v>0</v>
          </cell>
          <cell r="BT1620">
            <v>0</v>
          </cell>
          <cell r="BU1620">
            <v>0</v>
          </cell>
          <cell r="BV1620">
            <v>0</v>
          </cell>
          <cell r="BW1620">
            <v>0</v>
          </cell>
          <cell r="CB1620">
            <v>0</v>
          </cell>
          <cell r="CC1620">
            <v>0</v>
          </cell>
          <cell r="CD1620">
            <v>0</v>
          </cell>
          <cell r="CE1620">
            <v>0</v>
          </cell>
          <cell r="CF1620">
            <v>0</v>
          </cell>
          <cell r="CG1620">
            <v>0</v>
          </cell>
          <cell r="CH1620">
            <v>0</v>
          </cell>
          <cell r="CI1620">
            <v>0</v>
          </cell>
          <cell r="CK1620">
            <v>0</v>
          </cell>
          <cell r="CL1620">
            <v>0</v>
          </cell>
          <cell r="CM1620">
            <v>0</v>
          </cell>
          <cell r="CO1620" t="str">
            <v>OLD</v>
          </cell>
        </row>
        <row r="1621">
          <cell r="D1621" t="str">
            <v>UFAB-173</v>
          </cell>
          <cell r="E1621" t="str">
            <v>DC</v>
          </cell>
          <cell r="F1621" t="str">
            <v>DC2</v>
          </cell>
          <cell r="G1621" t="str">
            <v>Rushita</v>
          </cell>
          <cell r="AM1621">
            <v>0</v>
          </cell>
          <cell r="AN1621">
            <v>0</v>
          </cell>
          <cell r="AO1621">
            <v>0</v>
          </cell>
          <cell r="AP1621">
            <v>0</v>
          </cell>
          <cell r="AR1621">
            <v>0</v>
          </cell>
          <cell r="AS1621">
            <v>0</v>
          </cell>
          <cell r="AT1621">
            <v>0</v>
          </cell>
          <cell r="AU1621">
            <v>0</v>
          </cell>
          <cell r="AV1621">
            <v>0</v>
          </cell>
          <cell r="AW1621">
            <v>0</v>
          </cell>
          <cell r="AX1621">
            <v>0</v>
          </cell>
          <cell r="AY1621">
            <v>0</v>
          </cell>
          <cell r="AZ1621">
            <v>0</v>
          </cell>
          <cell r="BA1621">
            <v>0</v>
          </cell>
          <cell r="BB1621">
            <v>0</v>
          </cell>
          <cell r="BC1621">
            <v>0</v>
          </cell>
          <cell r="BD1621">
            <v>0</v>
          </cell>
          <cell r="BE1621">
            <v>0</v>
          </cell>
          <cell r="BF1621">
            <v>0</v>
          </cell>
          <cell r="BG1621">
            <v>0</v>
          </cell>
          <cell r="BH1621">
            <v>0</v>
          </cell>
          <cell r="BI1621">
            <v>0</v>
          </cell>
          <cell r="BJ1621">
            <v>0</v>
          </cell>
          <cell r="BK1621">
            <v>0</v>
          </cell>
          <cell r="BL1621">
            <v>0</v>
          </cell>
          <cell r="BM1621">
            <v>0</v>
          </cell>
          <cell r="BN1621">
            <v>0</v>
          </cell>
          <cell r="BO1621">
            <v>0</v>
          </cell>
          <cell r="BP1621">
            <v>0</v>
          </cell>
          <cell r="BQ1621">
            <v>0</v>
          </cell>
          <cell r="BR1621">
            <v>0</v>
          </cell>
          <cell r="BS1621">
            <v>0</v>
          </cell>
          <cell r="BT1621">
            <v>0</v>
          </cell>
          <cell r="BU1621">
            <v>0</v>
          </cell>
          <cell r="BV1621">
            <v>0</v>
          </cell>
          <cell r="BW1621">
            <v>0</v>
          </cell>
          <cell r="CB1621">
            <v>0</v>
          </cell>
          <cell r="CC1621">
            <v>0</v>
          </cell>
          <cell r="CD1621">
            <v>0</v>
          </cell>
          <cell r="CE1621">
            <v>0</v>
          </cell>
          <cell r="CF1621">
            <v>0</v>
          </cell>
          <cell r="CG1621">
            <v>0</v>
          </cell>
          <cell r="CH1621">
            <v>0</v>
          </cell>
          <cell r="CI1621">
            <v>0</v>
          </cell>
          <cell r="CK1621">
            <v>0</v>
          </cell>
          <cell r="CL1621">
            <v>0</v>
          </cell>
          <cell r="CM1621">
            <v>0</v>
          </cell>
          <cell r="CO1621" t="str">
            <v>OLD</v>
          </cell>
        </row>
        <row r="1622">
          <cell r="D1622" t="str">
            <v>UFAB-213</v>
          </cell>
          <cell r="E1622" t="str">
            <v>DC</v>
          </cell>
          <cell r="F1622" t="str">
            <v>DC2</v>
          </cell>
          <cell r="G1622" t="str">
            <v>Rushita</v>
          </cell>
          <cell r="AM1622">
            <v>0</v>
          </cell>
          <cell r="AN1622">
            <v>0</v>
          </cell>
          <cell r="AO1622">
            <v>0</v>
          </cell>
          <cell r="AP1622">
            <v>0</v>
          </cell>
          <cell r="AR1622">
            <v>0</v>
          </cell>
          <cell r="AS1622">
            <v>0</v>
          </cell>
          <cell r="AT1622">
            <v>0</v>
          </cell>
          <cell r="AU1622">
            <v>0</v>
          </cell>
          <cell r="AV1622">
            <v>0</v>
          </cell>
          <cell r="AW1622">
            <v>0</v>
          </cell>
          <cell r="AX1622">
            <v>0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C1622">
            <v>0</v>
          </cell>
          <cell r="BD1622">
            <v>0</v>
          </cell>
          <cell r="BE1622">
            <v>0</v>
          </cell>
          <cell r="BF1622">
            <v>0</v>
          </cell>
          <cell r="BG1622">
            <v>0</v>
          </cell>
          <cell r="BH1622">
            <v>0</v>
          </cell>
          <cell r="BI1622">
            <v>0</v>
          </cell>
          <cell r="BJ1622">
            <v>0</v>
          </cell>
          <cell r="BK1622">
            <v>0</v>
          </cell>
          <cell r="BL1622">
            <v>0</v>
          </cell>
          <cell r="BM1622">
            <v>0</v>
          </cell>
          <cell r="BN1622">
            <v>0</v>
          </cell>
          <cell r="BO1622">
            <v>0</v>
          </cell>
          <cell r="BP1622">
            <v>0</v>
          </cell>
          <cell r="BQ1622">
            <v>0</v>
          </cell>
          <cell r="BR1622">
            <v>0</v>
          </cell>
          <cell r="BS1622">
            <v>0</v>
          </cell>
          <cell r="BT1622">
            <v>0</v>
          </cell>
          <cell r="BU1622">
            <v>0</v>
          </cell>
          <cell r="BV1622">
            <v>0</v>
          </cell>
          <cell r="BW1622">
            <v>0</v>
          </cell>
          <cell r="CB1622">
            <v>0</v>
          </cell>
          <cell r="CC1622">
            <v>0</v>
          </cell>
          <cell r="CD1622">
            <v>0</v>
          </cell>
          <cell r="CE1622">
            <v>0</v>
          </cell>
          <cell r="CF1622">
            <v>0</v>
          </cell>
          <cell r="CG1622">
            <v>0</v>
          </cell>
          <cell r="CH1622">
            <v>0</v>
          </cell>
          <cell r="CI1622">
            <v>0</v>
          </cell>
          <cell r="CK1622">
            <v>0</v>
          </cell>
          <cell r="CL1622">
            <v>0</v>
          </cell>
          <cell r="CM1622">
            <v>0</v>
          </cell>
          <cell r="CO1622" t="str">
            <v>OLD</v>
          </cell>
        </row>
        <row r="1623">
          <cell r="D1623" t="str">
            <v>UFAB-397</v>
          </cell>
          <cell r="E1623" t="str">
            <v>DC</v>
          </cell>
          <cell r="F1623" t="str">
            <v>DC2</v>
          </cell>
          <cell r="G1623" t="str">
            <v>Rushita</v>
          </cell>
          <cell r="AM1623">
            <v>0</v>
          </cell>
          <cell r="AN1623">
            <v>0</v>
          </cell>
          <cell r="AO1623">
            <v>0</v>
          </cell>
          <cell r="AP1623">
            <v>0</v>
          </cell>
          <cell r="AR1623">
            <v>0</v>
          </cell>
          <cell r="AS1623">
            <v>0</v>
          </cell>
          <cell r="AT1623">
            <v>0</v>
          </cell>
          <cell r="AU1623">
            <v>0</v>
          </cell>
          <cell r="AV1623">
            <v>0</v>
          </cell>
          <cell r="AW1623">
            <v>0</v>
          </cell>
          <cell r="AX1623">
            <v>0</v>
          </cell>
          <cell r="AY1623">
            <v>0</v>
          </cell>
          <cell r="AZ1623">
            <v>0</v>
          </cell>
          <cell r="BA1623">
            <v>0</v>
          </cell>
          <cell r="BB1623">
            <v>0</v>
          </cell>
          <cell r="BC1623">
            <v>0</v>
          </cell>
          <cell r="BD1623">
            <v>0</v>
          </cell>
          <cell r="BE1623">
            <v>0</v>
          </cell>
          <cell r="BF1623">
            <v>0</v>
          </cell>
          <cell r="BG1623">
            <v>0</v>
          </cell>
          <cell r="BH1623">
            <v>0</v>
          </cell>
          <cell r="BI1623">
            <v>0</v>
          </cell>
          <cell r="BJ1623">
            <v>0</v>
          </cell>
          <cell r="BK1623">
            <v>0</v>
          </cell>
          <cell r="BL1623">
            <v>0</v>
          </cell>
          <cell r="BM1623">
            <v>0</v>
          </cell>
          <cell r="BN1623">
            <v>0</v>
          </cell>
          <cell r="BO1623">
            <v>0</v>
          </cell>
          <cell r="BP1623">
            <v>0</v>
          </cell>
          <cell r="BQ1623">
            <v>0</v>
          </cell>
          <cell r="BR1623">
            <v>0</v>
          </cell>
          <cell r="BS1623">
            <v>0</v>
          </cell>
          <cell r="BT1623">
            <v>0</v>
          </cell>
          <cell r="BU1623">
            <v>0</v>
          </cell>
          <cell r="BV1623">
            <v>0</v>
          </cell>
          <cell r="BW1623">
            <v>0</v>
          </cell>
          <cell r="CB1623">
            <v>0</v>
          </cell>
          <cell r="CC1623">
            <v>0</v>
          </cell>
          <cell r="CD1623">
            <v>0</v>
          </cell>
          <cell r="CE1623">
            <v>0</v>
          </cell>
          <cell r="CF1623">
            <v>0</v>
          </cell>
          <cell r="CG1623">
            <v>0</v>
          </cell>
          <cell r="CH1623">
            <v>0</v>
          </cell>
          <cell r="CI1623">
            <v>0</v>
          </cell>
          <cell r="CK1623">
            <v>0</v>
          </cell>
          <cell r="CL1623">
            <v>0</v>
          </cell>
          <cell r="CM1623">
            <v>0</v>
          </cell>
          <cell r="CO1623" t="str">
            <v>OLD</v>
          </cell>
        </row>
        <row r="1624">
          <cell r="D1624" t="str">
            <v>REP-02</v>
          </cell>
          <cell r="E1624" t="str">
            <v>DC</v>
          </cell>
          <cell r="F1624" t="str">
            <v>DC2</v>
          </cell>
          <cell r="G1624" t="str">
            <v>Rushita</v>
          </cell>
          <cell r="AM1624">
            <v>0</v>
          </cell>
          <cell r="AN1624">
            <v>0</v>
          </cell>
          <cell r="AO1624">
            <v>0</v>
          </cell>
          <cell r="AP1624">
            <v>0</v>
          </cell>
          <cell r="AR1624">
            <v>0</v>
          </cell>
          <cell r="AS1624">
            <v>0</v>
          </cell>
          <cell r="AT1624">
            <v>0</v>
          </cell>
          <cell r="AU1624">
            <v>0</v>
          </cell>
          <cell r="AV1624">
            <v>0</v>
          </cell>
          <cell r="AW1624">
            <v>0</v>
          </cell>
          <cell r="AX1624">
            <v>0</v>
          </cell>
          <cell r="AY1624">
            <v>0</v>
          </cell>
          <cell r="AZ1624">
            <v>0</v>
          </cell>
          <cell r="BA1624">
            <v>0</v>
          </cell>
          <cell r="BB1624">
            <v>0</v>
          </cell>
          <cell r="BC1624">
            <v>0</v>
          </cell>
          <cell r="BD1624">
            <v>0</v>
          </cell>
          <cell r="BE1624">
            <v>0</v>
          </cell>
          <cell r="BF1624">
            <v>0</v>
          </cell>
          <cell r="BG1624">
            <v>0</v>
          </cell>
          <cell r="BH1624">
            <v>0</v>
          </cell>
          <cell r="BI1624">
            <v>0</v>
          </cell>
          <cell r="BJ1624">
            <v>0</v>
          </cell>
          <cell r="BK1624">
            <v>0</v>
          </cell>
          <cell r="BL1624">
            <v>0</v>
          </cell>
          <cell r="BM1624">
            <v>0</v>
          </cell>
          <cell r="BN1624">
            <v>0</v>
          </cell>
          <cell r="BO1624">
            <v>0</v>
          </cell>
          <cell r="BP1624">
            <v>0</v>
          </cell>
          <cell r="BQ1624">
            <v>0</v>
          </cell>
          <cell r="BR1624">
            <v>0</v>
          </cell>
          <cell r="BS1624">
            <v>0</v>
          </cell>
          <cell r="BT1624">
            <v>0</v>
          </cell>
          <cell r="BU1624">
            <v>0</v>
          </cell>
          <cell r="BV1624">
            <v>0</v>
          </cell>
          <cell r="BW1624">
            <v>0</v>
          </cell>
          <cell r="CB1624">
            <v>0</v>
          </cell>
          <cell r="CC1624">
            <v>0</v>
          </cell>
          <cell r="CD1624">
            <v>0</v>
          </cell>
          <cell r="CE1624">
            <v>0</v>
          </cell>
          <cell r="CF1624">
            <v>0</v>
          </cell>
          <cell r="CG1624">
            <v>0</v>
          </cell>
          <cell r="CH1624">
            <v>0</v>
          </cell>
          <cell r="CI1624">
            <v>0</v>
          </cell>
          <cell r="CK1624">
            <v>0</v>
          </cell>
          <cell r="CL1624">
            <v>0</v>
          </cell>
          <cell r="CM1624">
            <v>0</v>
          </cell>
          <cell r="CO1624" t="str">
            <v>OLD</v>
          </cell>
        </row>
        <row r="1625">
          <cell r="D1625" t="str">
            <v>UFAB-383</v>
          </cell>
          <cell r="E1625" t="str">
            <v>DC</v>
          </cell>
          <cell r="F1625" t="str">
            <v>DC2</v>
          </cell>
          <cell r="G1625" t="str">
            <v>Rushita</v>
          </cell>
          <cell r="AM1625">
            <v>0</v>
          </cell>
          <cell r="AN1625">
            <v>0</v>
          </cell>
          <cell r="AO1625">
            <v>0</v>
          </cell>
          <cell r="AP1625">
            <v>0</v>
          </cell>
          <cell r="AR1625">
            <v>0</v>
          </cell>
          <cell r="AS1625">
            <v>0</v>
          </cell>
          <cell r="AT1625">
            <v>0</v>
          </cell>
          <cell r="AU1625">
            <v>0</v>
          </cell>
          <cell r="AV1625">
            <v>0</v>
          </cell>
          <cell r="AW1625">
            <v>0</v>
          </cell>
          <cell r="AX1625">
            <v>0</v>
          </cell>
          <cell r="AY1625">
            <v>0</v>
          </cell>
          <cell r="AZ1625">
            <v>0</v>
          </cell>
          <cell r="BA1625">
            <v>0</v>
          </cell>
          <cell r="BB1625">
            <v>0</v>
          </cell>
          <cell r="BC1625">
            <v>0</v>
          </cell>
          <cell r="BD1625">
            <v>0</v>
          </cell>
          <cell r="BE1625">
            <v>0</v>
          </cell>
          <cell r="BF1625">
            <v>0</v>
          </cell>
          <cell r="BG1625">
            <v>0</v>
          </cell>
          <cell r="BH1625">
            <v>0</v>
          </cell>
          <cell r="BI1625">
            <v>0</v>
          </cell>
          <cell r="BJ1625">
            <v>0</v>
          </cell>
          <cell r="BK1625">
            <v>0</v>
          </cell>
          <cell r="BL1625">
            <v>0</v>
          </cell>
          <cell r="BM1625">
            <v>0</v>
          </cell>
          <cell r="BN1625">
            <v>0</v>
          </cell>
          <cell r="BO1625">
            <v>0</v>
          </cell>
          <cell r="BP1625">
            <v>0</v>
          </cell>
          <cell r="BQ1625">
            <v>0</v>
          </cell>
          <cell r="BR1625">
            <v>0</v>
          </cell>
          <cell r="BS1625">
            <v>0</v>
          </cell>
          <cell r="BT1625">
            <v>0</v>
          </cell>
          <cell r="BU1625">
            <v>0</v>
          </cell>
          <cell r="BV1625">
            <v>0</v>
          </cell>
          <cell r="BW1625">
            <v>0</v>
          </cell>
          <cell r="CB1625">
            <v>0</v>
          </cell>
          <cell r="CC1625">
            <v>0</v>
          </cell>
          <cell r="CD1625">
            <v>0</v>
          </cell>
          <cell r="CE1625">
            <v>0</v>
          </cell>
          <cell r="CF1625">
            <v>0</v>
          </cell>
          <cell r="CG1625">
            <v>0</v>
          </cell>
          <cell r="CH1625">
            <v>0</v>
          </cell>
          <cell r="CI1625">
            <v>0</v>
          </cell>
          <cell r="CK1625">
            <v>0</v>
          </cell>
          <cell r="CL1625">
            <v>0</v>
          </cell>
          <cell r="CM1625">
            <v>0</v>
          </cell>
          <cell r="CO1625" t="str">
            <v>OLD</v>
          </cell>
        </row>
        <row r="1626">
          <cell r="D1626" t="str">
            <v>REP-19</v>
          </cell>
          <cell r="E1626" t="str">
            <v>DC</v>
          </cell>
          <cell r="F1626" t="str">
            <v>DC2</v>
          </cell>
          <cell r="G1626" t="str">
            <v>Rushita</v>
          </cell>
          <cell r="AM1626">
            <v>0</v>
          </cell>
          <cell r="AN1626">
            <v>0</v>
          </cell>
          <cell r="AO1626">
            <v>0</v>
          </cell>
          <cell r="AP1626">
            <v>0</v>
          </cell>
          <cell r="AR1626">
            <v>0</v>
          </cell>
          <cell r="AS1626">
            <v>0</v>
          </cell>
          <cell r="AT1626">
            <v>0</v>
          </cell>
          <cell r="AU1626">
            <v>0</v>
          </cell>
          <cell r="AV1626">
            <v>0</v>
          </cell>
          <cell r="AW1626">
            <v>0</v>
          </cell>
          <cell r="AX1626">
            <v>0</v>
          </cell>
          <cell r="AY1626">
            <v>0</v>
          </cell>
          <cell r="AZ1626">
            <v>0</v>
          </cell>
          <cell r="BA1626">
            <v>0</v>
          </cell>
          <cell r="BB1626">
            <v>0</v>
          </cell>
          <cell r="BC1626">
            <v>0</v>
          </cell>
          <cell r="BD1626">
            <v>0</v>
          </cell>
          <cell r="BE1626">
            <v>0</v>
          </cell>
          <cell r="BF1626">
            <v>0</v>
          </cell>
          <cell r="BG1626">
            <v>0</v>
          </cell>
          <cell r="BH1626">
            <v>0</v>
          </cell>
          <cell r="BI1626">
            <v>0</v>
          </cell>
          <cell r="BJ1626">
            <v>0</v>
          </cell>
          <cell r="BK1626">
            <v>0</v>
          </cell>
          <cell r="BL1626">
            <v>0</v>
          </cell>
          <cell r="BM1626">
            <v>0</v>
          </cell>
          <cell r="BN1626">
            <v>0</v>
          </cell>
          <cell r="BO1626">
            <v>0</v>
          </cell>
          <cell r="BP1626">
            <v>0</v>
          </cell>
          <cell r="BQ1626">
            <v>0</v>
          </cell>
          <cell r="BR1626">
            <v>0</v>
          </cell>
          <cell r="BS1626">
            <v>0</v>
          </cell>
          <cell r="BT1626">
            <v>0</v>
          </cell>
          <cell r="BU1626">
            <v>0</v>
          </cell>
          <cell r="BV1626">
            <v>0</v>
          </cell>
          <cell r="BW1626">
            <v>0</v>
          </cell>
          <cell r="CB1626">
            <v>0</v>
          </cell>
          <cell r="CC1626">
            <v>0</v>
          </cell>
          <cell r="CD1626">
            <v>0</v>
          </cell>
          <cell r="CE1626">
            <v>0</v>
          </cell>
          <cell r="CF1626">
            <v>0</v>
          </cell>
          <cell r="CG1626">
            <v>0</v>
          </cell>
          <cell r="CH1626">
            <v>0</v>
          </cell>
          <cell r="CI1626">
            <v>0</v>
          </cell>
          <cell r="CK1626">
            <v>0</v>
          </cell>
          <cell r="CL1626">
            <v>0</v>
          </cell>
          <cell r="CM1626">
            <v>0</v>
          </cell>
          <cell r="CO1626" t="str">
            <v>OLD</v>
          </cell>
        </row>
        <row r="1627">
          <cell r="D1627" t="str">
            <v>UFAB-468</v>
          </cell>
          <cell r="E1627" t="str">
            <v>DC</v>
          </cell>
          <cell r="F1627" t="str">
            <v>DC2</v>
          </cell>
          <cell r="G1627" t="str">
            <v>Rushita</v>
          </cell>
          <cell r="AM1627">
            <v>0</v>
          </cell>
          <cell r="AN1627">
            <v>0</v>
          </cell>
          <cell r="AO1627">
            <v>0</v>
          </cell>
          <cell r="AP1627">
            <v>0</v>
          </cell>
          <cell r="AR1627">
            <v>0</v>
          </cell>
          <cell r="AS1627">
            <v>0</v>
          </cell>
          <cell r="AT1627">
            <v>0</v>
          </cell>
          <cell r="AU1627">
            <v>0</v>
          </cell>
          <cell r="AV1627">
            <v>0</v>
          </cell>
          <cell r="AW1627">
            <v>0</v>
          </cell>
          <cell r="AX1627">
            <v>0</v>
          </cell>
          <cell r="AY1627">
            <v>0</v>
          </cell>
          <cell r="AZ1627">
            <v>0</v>
          </cell>
          <cell r="BA1627">
            <v>0</v>
          </cell>
          <cell r="BB1627">
            <v>0</v>
          </cell>
          <cell r="BC1627">
            <v>0</v>
          </cell>
          <cell r="BD1627">
            <v>0</v>
          </cell>
          <cell r="BE1627">
            <v>0</v>
          </cell>
          <cell r="BF1627">
            <v>0</v>
          </cell>
          <cell r="BG1627">
            <v>0</v>
          </cell>
          <cell r="BH1627">
            <v>0</v>
          </cell>
          <cell r="BI1627">
            <v>0</v>
          </cell>
          <cell r="BJ1627">
            <v>0</v>
          </cell>
          <cell r="BK1627">
            <v>0</v>
          </cell>
          <cell r="BL1627">
            <v>0</v>
          </cell>
          <cell r="BM1627">
            <v>0</v>
          </cell>
          <cell r="BN1627">
            <v>0</v>
          </cell>
          <cell r="BO1627">
            <v>0</v>
          </cell>
          <cell r="BP1627">
            <v>0</v>
          </cell>
          <cell r="BQ1627">
            <v>0</v>
          </cell>
          <cell r="BR1627">
            <v>0</v>
          </cell>
          <cell r="BS1627">
            <v>0</v>
          </cell>
          <cell r="BT1627">
            <v>0</v>
          </cell>
          <cell r="BU1627">
            <v>0</v>
          </cell>
          <cell r="BV1627">
            <v>0</v>
          </cell>
          <cell r="BW1627">
            <v>0</v>
          </cell>
          <cell r="CB1627">
            <v>0</v>
          </cell>
          <cell r="CC1627">
            <v>0</v>
          </cell>
          <cell r="CD1627">
            <v>0</v>
          </cell>
          <cell r="CE1627">
            <v>0</v>
          </cell>
          <cell r="CF1627">
            <v>0</v>
          </cell>
          <cell r="CG1627">
            <v>0</v>
          </cell>
          <cell r="CH1627">
            <v>0</v>
          </cell>
          <cell r="CI1627">
            <v>0</v>
          </cell>
          <cell r="CK1627">
            <v>0</v>
          </cell>
          <cell r="CL1627">
            <v>0</v>
          </cell>
          <cell r="CM1627">
            <v>0</v>
          </cell>
          <cell r="CO1627" t="str">
            <v>OLD</v>
          </cell>
        </row>
        <row r="1628">
          <cell r="D1628" t="str">
            <v>UFAB-478</v>
          </cell>
          <cell r="E1628" t="str">
            <v>DC</v>
          </cell>
          <cell r="F1628" t="str">
            <v>DC2</v>
          </cell>
          <cell r="G1628" t="str">
            <v>Rushita</v>
          </cell>
          <cell r="AM1628">
            <v>0</v>
          </cell>
          <cell r="AN1628">
            <v>0</v>
          </cell>
          <cell r="AO1628">
            <v>0</v>
          </cell>
          <cell r="AP1628">
            <v>0</v>
          </cell>
          <cell r="AR1628">
            <v>0</v>
          </cell>
          <cell r="AS1628">
            <v>0</v>
          </cell>
          <cell r="AT1628">
            <v>0</v>
          </cell>
          <cell r="AU1628">
            <v>0</v>
          </cell>
          <cell r="AV1628">
            <v>0</v>
          </cell>
          <cell r="AW1628">
            <v>0</v>
          </cell>
          <cell r="AX1628">
            <v>0</v>
          </cell>
          <cell r="AY1628">
            <v>0</v>
          </cell>
          <cell r="AZ1628">
            <v>0</v>
          </cell>
          <cell r="BA1628">
            <v>0</v>
          </cell>
          <cell r="BB1628">
            <v>0</v>
          </cell>
          <cell r="BC1628">
            <v>0</v>
          </cell>
          <cell r="BD1628">
            <v>0</v>
          </cell>
          <cell r="BE1628">
            <v>0</v>
          </cell>
          <cell r="BF1628">
            <v>0</v>
          </cell>
          <cell r="BG1628">
            <v>0</v>
          </cell>
          <cell r="BH1628">
            <v>0</v>
          </cell>
          <cell r="BI1628">
            <v>0</v>
          </cell>
          <cell r="BJ1628">
            <v>0</v>
          </cell>
          <cell r="BK1628">
            <v>0</v>
          </cell>
          <cell r="BL1628">
            <v>0</v>
          </cell>
          <cell r="BM1628">
            <v>0</v>
          </cell>
          <cell r="BN1628">
            <v>0</v>
          </cell>
          <cell r="BO1628">
            <v>0</v>
          </cell>
          <cell r="BP1628">
            <v>0</v>
          </cell>
          <cell r="BQ1628">
            <v>0</v>
          </cell>
          <cell r="BR1628">
            <v>0</v>
          </cell>
          <cell r="BS1628">
            <v>0</v>
          </cell>
          <cell r="BT1628">
            <v>0</v>
          </cell>
          <cell r="BU1628">
            <v>0</v>
          </cell>
          <cell r="BV1628">
            <v>0</v>
          </cell>
          <cell r="BW1628">
            <v>0</v>
          </cell>
          <cell r="CB1628">
            <v>0</v>
          </cell>
          <cell r="CC1628">
            <v>0</v>
          </cell>
          <cell r="CD1628">
            <v>0</v>
          </cell>
          <cell r="CE1628">
            <v>0</v>
          </cell>
          <cell r="CF1628">
            <v>0</v>
          </cell>
          <cell r="CG1628">
            <v>0</v>
          </cell>
          <cell r="CH1628">
            <v>0</v>
          </cell>
          <cell r="CI1628">
            <v>0</v>
          </cell>
          <cell r="CK1628">
            <v>0</v>
          </cell>
          <cell r="CL1628">
            <v>0</v>
          </cell>
          <cell r="CM1628">
            <v>0</v>
          </cell>
          <cell r="CO1628" t="str">
            <v>OLD</v>
          </cell>
        </row>
        <row r="1629">
          <cell r="D1629" t="str">
            <v>UPFB-06</v>
          </cell>
          <cell r="E1629" t="str">
            <v>DC</v>
          </cell>
          <cell r="F1629" t="str">
            <v>DC2</v>
          </cell>
          <cell r="G1629" t="str">
            <v>Rushita</v>
          </cell>
          <cell r="AM1629">
            <v>0</v>
          </cell>
          <cell r="AN1629">
            <v>0</v>
          </cell>
          <cell r="AO1629">
            <v>0</v>
          </cell>
          <cell r="AP1629">
            <v>0</v>
          </cell>
          <cell r="AR1629">
            <v>0</v>
          </cell>
          <cell r="AS1629">
            <v>0</v>
          </cell>
          <cell r="AT1629">
            <v>0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C1629">
            <v>0</v>
          </cell>
          <cell r="BD1629">
            <v>0</v>
          </cell>
          <cell r="BE1629">
            <v>0</v>
          </cell>
          <cell r="BF1629">
            <v>0</v>
          </cell>
          <cell r="BG1629">
            <v>0</v>
          </cell>
          <cell r="BH1629">
            <v>0</v>
          </cell>
          <cell r="BI1629">
            <v>0</v>
          </cell>
          <cell r="BJ1629">
            <v>0</v>
          </cell>
          <cell r="BK1629">
            <v>0</v>
          </cell>
          <cell r="BL1629">
            <v>0</v>
          </cell>
          <cell r="BM1629">
            <v>0</v>
          </cell>
          <cell r="BN1629">
            <v>0</v>
          </cell>
          <cell r="BO1629">
            <v>0</v>
          </cell>
          <cell r="BP1629">
            <v>0</v>
          </cell>
          <cell r="BQ1629">
            <v>0</v>
          </cell>
          <cell r="BR1629">
            <v>0</v>
          </cell>
          <cell r="BS1629">
            <v>0</v>
          </cell>
          <cell r="BT1629">
            <v>0</v>
          </cell>
          <cell r="BU1629">
            <v>0</v>
          </cell>
          <cell r="BV1629">
            <v>0</v>
          </cell>
          <cell r="BW1629">
            <v>0</v>
          </cell>
          <cell r="CB1629">
            <v>0</v>
          </cell>
          <cell r="CC1629">
            <v>0</v>
          </cell>
          <cell r="CD1629">
            <v>0</v>
          </cell>
          <cell r="CE1629">
            <v>0</v>
          </cell>
          <cell r="CF1629">
            <v>0</v>
          </cell>
          <cell r="CG1629">
            <v>0</v>
          </cell>
          <cell r="CH1629">
            <v>0</v>
          </cell>
          <cell r="CI1629">
            <v>0</v>
          </cell>
          <cell r="CK1629">
            <v>0</v>
          </cell>
          <cell r="CL1629">
            <v>0</v>
          </cell>
          <cell r="CM1629">
            <v>0</v>
          </cell>
          <cell r="CO1629" t="str">
            <v>OLD</v>
          </cell>
        </row>
        <row r="1630">
          <cell r="D1630" t="str">
            <v>UFAB-426</v>
          </cell>
          <cell r="E1630" t="str">
            <v>DC</v>
          </cell>
          <cell r="F1630" t="str">
            <v>DC2</v>
          </cell>
          <cell r="G1630" t="str">
            <v>Rushita</v>
          </cell>
          <cell r="AM1630">
            <v>0</v>
          </cell>
          <cell r="AN1630">
            <v>0</v>
          </cell>
          <cell r="AO1630">
            <v>0</v>
          </cell>
          <cell r="AP1630">
            <v>0</v>
          </cell>
          <cell r="AR1630">
            <v>0</v>
          </cell>
          <cell r="AS1630">
            <v>0</v>
          </cell>
          <cell r="AT1630">
            <v>0</v>
          </cell>
          <cell r="AU1630">
            <v>0</v>
          </cell>
          <cell r="AV1630">
            <v>0</v>
          </cell>
          <cell r="AW1630">
            <v>0</v>
          </cell>
          <cell r="AX1630">
            <v>0</v>
          </cell>
          <cell r="AY1630">
            <v>0</v>
          </cell>
          <cell r="AZ1630">
            <v>0</v>
          </cell>
          <cell r="BA1630">
            <v>0</v>
          </cell>
          <cell r="BB1630">
            <v>0</v>
          </cell>
          <cell r="BC1630">
            <v>0</v>
          </cell>
          <cell r="BD1630">
            <v>0</v>
          </cell>
          <cell r="BE1630">
            <v>0</v>
          </cell>
          <cell r="BF1630">
            <v>0</v>
          </cell>
          <cell r="BG1630">
            <v>0</v>
          </cell>
          <cell r="BH1630">
            <v>0</v>
          </cell>
          <cell r="BI1630">
            <v>0</v>
          </cell>
          <cell r="BJ1630">
            <v>0</v>
          </cell>
          <cell r="BK1630">
            <v>0</v>
          </cell>
          <cell r="BL1630">
            <v>0</v>
          </cell>
          <cell r="BM1630">
            <v>0</v>
          </cell>
          <cell r="BN1630">
            <v>0</v>
          </cell>
          <cell r="BO1630">
            <v>0</v>
          </cell>
          <cell r="BP1630">
            <v>0</v>
          </cell>
          <cell r="BQ1630">
            <v>0</v>
          </cell>
          <cell r="BR1630">
            <v>0</v>
          </cell>
          <cell r="BS1630">
            <v>0</v>
          </cell>
          <cell r="BT1630">
            <v>0</v>
          </cell>
          <cell r="BU1630">
            <v>0</v>
          </cell>
          <cell r="BV1630">
            <v>0</v>
          </cell>
          <cell r="BW1630">
            <v>0</v>
          </cell>
          <cell r="CB1630">
            <v>0</v>
          </cell>
          <cell r="CC1630">
            <v>0</v>
          </cell>
          <cell r="CD1630">
            <v>0</v>
          </cell>
          <cell r="CE1630">
            <v>0</v>
          </cell>
          <cell r="CF1630">
            <v>0</v>
          </cell>
          <cell r="CG1630">
            <v>0</v>
          </cell>
          <cell r="CH1630">
            <v>0</v>
          </cell>
          <cell r="CI1630">
            <v>0</v>
          </cell>
          <cell r="CK1630">
            <v>0</v>
          </cell>
          <cell r="CL1630">
            <v>0</v>
          </cell>
          <cell r="CM1630">
            <v>0</v>
          </cell>
          <cell r="CO1630" t="str">
            <v>OLD</v>
          </cell>
        </row>
        <row r="1631">
          <cell r="D1631" t="str">
            <v>REP-16</v>
          </cell>
          <cell r="E1631" t="str">
            <v>DC</v>
          </cell>
          <cell r="F1631" t="str">
            <v>DC2</v>
          </cell>
          <cell r="G1631" t="str">
            <v>Rushita</v>
          </cell>
          <cell r="AM1631">
            <v>0</v>
          </cell>
          <cell r="AN1631">
            <v>0</v>
          </cell>
          <cell r="AO1631">
            <v>0</v>
          </cell>
          <cell r="AP1631">
            <v>0</v>
          </cell>
          <cell r="AR1631">
            <v>0</v>
          </cell>
          <cell r="AS1631">
            <v>0</v>
          </cell>
          <cell r="AT1631">
            <v>0</v>
          </cell>
          <cell r="AU1631">
            <v>0</v>
          </cell>
          <cell r="AV1631">
            <v>0</v>
          </cell>
          <cell r="AW1631">
            <v>0</v>
          </cell>
          <cell r="AX1631">
            <v>0</v>
          </cell>
          <cell r="AY1631">
            <v>0</v>
          </cell>
          <cell r="AZ1631">
            <v>0</v>
          </cell>
          <cell r="BA1631">
            <v>0</v>
          </cell>
          <cell r="BB1631">
            <v>0</v>
          </cell>
          <cell r="BC1631">
            <v>0</v>
          </cell>
          <cell r="BD1631">
            <v>0</v>
          </cell>
          <cell r="BE1631">
            <v>0</v>
          </cell>
          <cell r="BF1631">
            <v>0</v>
          </cell>
          <cell r="BG1631">
            <v>0</v>
          </cell>
          <cell r="BH1631">
            <v>0</v>
          </cell>
          <cell r="BI1631">
            <v>0</v>
          </cell>
          <cell r="BJ1631">
            <v>0</v>
          </cell>
          <cell r="BK1631">
            <v>0</v>
          </cell>
          <cell r="BL1631">
            <v>0</v>
          </cell>
          <cell r="BM1631">
            <v>0</v>
          </cell>
          <cell r="BN1631">
            <v>0</v>
          </cell>
          <cell r="BO1631">
            <v>0</v>
          </cell>
          <cell r="BP1631">
            <v>0</v>
          </cell>
          <cell r="BQ1631">
            <v>0</v>
          </cell>
          <cell r="BR1631">
            <v>0</v>
          </cell>
          <cell r="BS1631">
            <v>0</v>
          </cell>
          <cell r="BT1631">
            <v>0</v>
          </cell>
          <cell r="BU1631">
            <v>0</v>
          </cell>
          <cell r="BV1631">
            <v>0</v>
          </cell>
          <cell r="BW1631">
            <v>0</v>
          </cell>
          <cell r="CB1631">
            <v>0</v>
          </cell>
          <cell r="CC1631">
            <v>0</v>
          </cell>
          <cell r="CD1631">
            <v>0</v>
          </cell>
          <cell r="CE1631">
            <v>0</v>
          </cell>
          <cell r="CF1631">
            <v>0</v>
          </cell>
          <cell r="CG1631">
            <v>0</v>
          </cell>
          <cell r="CH1631">
            <v>0</v>
          </cell>
          <cell r="CI1631">
            <v>0</v>
          </cell>
          <cell r="CK1631">
            <v>0</v>
          </cell>
          <cell r="CL1631">
            <v>0</v>
          </cell>
          <cell r="CM1631">
            <v>0</v>
          </cell>
          <cell r="CO1631" t="str">
            <v>OLD</v>
          </cell>
        </row>
        <row r="1632">
          <cell r="D1632" t="str">
            <v>UFAB-313</v>
          </cell>
          <cell r="E1632" t="str">
            <v>DC</v>
          </cell>
          <cell r="F1632" t="str">
            <v>DC2</v>
          </cell>
          <cell r="G1632" t="str">
            <v>Rushita</v>
          </cell>
          <cell r="AM1632">
            <v>0</v>
          </cell>
          <cell r="AN1632">
            <v>0</v>
          </cell>
          <cell r="AO1632">
            <v>0</v>
          </cell>
          <cell r="AP1632">
            <v>0</v>
          </cell>
          <cell r="AR1632">
            <v>0</v>
          </cell>
          <cell r="AS1632">
            <v>0</v>
          </cell>
          <cell r="AT1632">
            <v>0</v>
          </cell>
          <cell r="AU1632">
            <v>0</v>
          </cell>
          <cell r="AV1632">
            <v>0</v>
          </cell>
          <cell r="AW1632">
            <v>0</v>
          </cell>
          <cell r="AX1632">
            <v>0</v>
          </cell>
          <cell r="AY1632">
            <v>0</v>
          </cell>
          <cell r="AZ1632">
            <v>0</v>
          </cell>
          <cell r="BA1632">
            <v>0</v>
          </cell>
          <cell r="BB1632">
            <v>0</v>
          </cell>
          <cell r="BC1632">
            <v>0</v>
          </cell>
          <cell r="BD1632">
            <v>0</v>
          </cell>
          <cell r="BE1632">
            <v>0</v>
          </cell>
          <cell r="BF1632">
            <v>0</v>
          </cell>
          <cell r="BG1632">
            <v>0</v>
          </cell>
          <cell r="BH1632">
            <v>0</v>
          </cell>
          <cell r="BI1632">
            <v>0</v>
          </cell>
          <cell r="BJ1632">
            <v>0</v>
          </cell>
          <cell r="BK1632">
            <v>0</v>
          </cell>
          <cell r="BL1632">
            <v>0</v>
          </cell>
          <cell r="BM1632">
            <v>0</v>
          </cell>
          <cell r="BN1632">
            <v>0</v>
          </cell>
          <cell r="BO1632">
            <v>0</v>
          </cell>
          <cell r="BP1632">
            <v>0</v>
          </cell>
          <cell r="BQ1632">
            <v>0</v>
          </cell>
          <cell r="BR1632">
            <v>0</v>
          </cell>
          <cell r="BS1632">
            <v>0</v>
          </cell>
          <cell r="BT1632">
            <v>0</v>
          </cell>
          <cell r="BU1632">
            <v>0</v>
          </cell>
          <cell r="BV1632">
            <v>0</v>
          </cell>
          <cell r="BW1632">
            <v>0</v>
          </cell>
          <cell r="CB1632">
            <v>0</v>
          </cell>
          <cell r="CC1632">
            <v>0</v>
          </cell>
          <cell r="CD1632">
            <v>0</v>
          </cell>
          <cell r="CE1632">
            <v>0</v>
          </cell>
          <cell r="CF1632">
            <v>0</v>
          </cell>
          <cell r="CG1632">
            <v>0</v>
          </cell>
          <cell r="CH1632">
            <v>0</v>
          </cell>
          <cell r="CI1632">
            <v>0</v>
          </cell>
          <cell r="CK1632">
            <v>0</v>
          </cell>
          <cell r="CL1632">
            <v>0</v>
          </cell>
          <cell r="CM1632">
            <v>0</v>
          </cell>
          <cell r="CO1632" t="str">
            <v>OLD</v>
          </cell>
        </row>
        <row r="1633">
          <cell r="D1633" t="str">
            <v>UFAB-399</v>
          </cell>
          <cell r="E1633" t="str">
            <v>DC</v>
          </cell>
          <cell r="F1633" t="str">
            <v>DC2</v>
          </cell>
          <cell r="G1633" t="str">
            <v>Rushita</v>
          </cell>
          <cell r="AM1633">
            <v>0</v>
          </cell>
          <cell r="AN1633">
            <v>0</v>
          </cell>
          <cell r="AO1633">
            <v>0</v>
          </cell>
          <cell r="AP1633">
            <v>0</v>
          </cell>
          <cell r="AR1633">
            <v>0</v>
          </cell>
          <cell r="AS1633">
            <v>0</v>
          </cell>
          <cell r="AT1633">
            <v>0</v>
          </cell>
          <cell r="AU1633">
            <v>0</v>
          </cell>
          <cell r="AV1633">
            <v>0</v>
          </cell>
          <cell r="AW1633">
            <v>0</v>
          </cell>
          <cell r="AX1633">
            <v>0</v>
          </cell>
          <cell r="AY1633">
            <v>0</v>
          </cell>
          <cell r="AZ1633">
            <v>0</v>
          </cell>
          <cell r="BA1633">
            <v>0</v>
          </cell>
          <cell r="BB1633">
            <v>0</v>
          </cell>
          <cell r="BC1633">
            <v>0</v>
          </cell>
          <cell r="BD1633">
            <v>0</v>
          </cell>
          <cell r="BE1633">
            <v>0</v>
          </cell>
          <cell r="BF1633">
            <v>0</v>
          </cell>
          <cell r="BG1633">
            <v>0</v>
          </cell>
          <cell r="BH1633">
            <v>0</v>
          </cell>
          <cell r="BI1633">
            <v>0</v>
          </cell>
          <cell r="BJ1633">
            <v>0</v>
          </cell>
          <cell r="BK1633">
            <v>0</v>
          </cell>
          <cell r="BL1633">
            <v>0</v>
          </cell>
          <cell r="BM1633">
            <v>0</v>
          </cell>
          <cell r="BN1633">
            <v>0</v>
          </cell>
          <cell r="BO1633">
            <v>0</v>
          </cell>
          <cell r="BP1633">
            <v>0</v>
          </cell>
          <cell r="BQ1633">
            <v>0</v>
          </cell>
          <cell r="BR1633">
            <v>0</v>
          </cell>
          <cell r="BS1633">
            <v>0</v>
          </cell>
          <cell r="BT1633">
            <v>0</v>
          </cell>
          <cell r="BU1633">
            <v>0</v>
          </cell>
          <cell r="BV1633">
            <v>0</v>
          </cell>
          <cell r="BW1633">
            <v>0</v>
          </cell>
          <cell r="CB1633">
            <v>0</v>
          </cell>
          <cell r="CC1633">
            <v>0</v>
          </cell>
          <cell r="CD1633">
            <v>0</v>
          </cell>
          <cell r="CE1633">
            <v>0</v>
          </cell>
          <cell r="CF1633">
            <v>0</v>
          </cell>
          <cell r="CG1633">
            <v>0</v>
          </cell>
          <cell r="CH1633">
            <v>0</v>
          </cell>
          <cell r="CI1633">
            <v>0</v>
          </cell>
          <cell r="CK1633">
            <v>0</v>
          </cell>
          <cell r="CL1633">
            <v>0</v>
          </cell>
          <cell r="CM1633">
            <v>0</v>
          </cell>
          <cell r="CO1633" t="str">
            <v>OLD</v>
          </cell>
        </row>
        <row r="1634">
          <cell r="D1634" t="str">
            <v>UFAB-488</v>
          </cell>
          <cell r="E1634" t="str">
            <v>DC</v>
          </cell>
          <cell r="F1634" t="str">
            <v>DC2</v>
          </cell>
          <cell r="G1634" t="str">
            <v>Rushita</v>
          </cell>
          <cell r="AM1634">
            <v>0</v>
          </cell>
          <cell r="AN1634">
            <v>0</v>
          </cell>
          <cell r="AO1634">
            <v>0</v>
          </cell>
          <cell r="AP1634">
            <v>0</v>
          </cell>
          <cell r="AR1634">
            <v>0</v>
          </cell>
          <cell r="AS1634">
            <v>0</v>
          </cell>
          <cell r="AT1634">
            <v>0</v>
          </cell>
          <cell r="AU1634">
            <v>0</v>
          </cell>
          <cell r="AV1634">
            <v>0</v>
          </cell>
          <cell r="AW1634">
            <v>0</v>
          </cell>
          <cell r="AX1634">
            <v>0</v>
          </cell>
          <cell r="AY1634">
            <v>0</v>
          </cell>
          <cell r="AZ1634">
            <v>0</v>
          </cell>
          <cell r="BA1634">
            <v>0</v>
          </cell>
          <cell r="BB1634">
            <v>0</v>
          </cell>
          <cell r="BC1634">
            <v>0</v>
          </cell>
          <cell r="BD1634">
            <v>0</v>
          </cell>
          <cell r="BE1634">
            <v>0</v>
          </cell>
          <cell r="BF1634">
            <v>0</v>
          </cell>
          <cell r="BG1634">
            <v>0</v>
          </cell>
          <cell r="BH1634">
            <v>0</v>
          </cell>
          <cell r="BI1634">
            <v>0</v>
          </cell>
          <cell r="BJ1634">
            <v>0</v>
          </cell>
          <cell r="BK1634">
            <v>0</v>
          </cell>
          <cell r="BL1634">
            <v>0</v>
          </cell>
          <cell r="BM1634">
            <v>0</v>
          </cell>
          <cell r="BN1634">
            <v>0</v>
          </cell>
          <cell r="BO1634">
            <v>0</v>
          </cell>
          <cell r="BP1634">
            <v>0</v>
          </cell>
          <cell r="BQ1634">
            <v>0</v>
          </cell>
          <cell r="BR1634">
            <v>0</v>
          </cell>
          <cell r="BS1634">
            <v>0</v>
          </cell>
          <cell r="BT1634">
            <v>0</v>
          </cell>
          <cell r="BU1634">
            <v>0</v>
          </cell>
          <cell r="BV1634">
            <v>0</v>
          </cell>
          <cell r="BW1634">
            <v>0</v>
          </cell>
          <cell r="CB1634">
            <v>0</v>
          </cell>
          <cell r="CC1634">
            <v>0</v>
          </cell>
          <cell r="CD1634">
            <v>0</v>
          </cell>
          <cell r="CE1634">
            <v>0</v>
          </cell>
          <cell r="CF1634">
            <v>0</v>
          </cell>
          <cell r="CG1634">
            <v>0</v>
          </cell>
          <cell r="CH1634">
            <v>0</v>
          </cell>
          <cell r="CI1634">
            <v>0</v>
          </cell>
          <cell r="CK1634">
            <v>0</v>
          </cell>
          <cell r="CL1634">
            <v>0</v>
          </cell>
          <cell r="CM1634">
            <v>0</v>
          </cell>
          <cell r="CO1634" t="str">
            <v>OLD</v>
          </cell>
        </row>
        <row r="1635">
          <cell r="D1635" t="str">
            <v>UFAB-570</v>
          </cell>
          <cell r="E1635" t="str">
            <v>DC</v>
          </cell>
          <cell r="F1635" t="str">
            <v>DC2</v>
          </cell>
          <cell r="G1635" t="str">
            <v>Rushita</v>
          </cell>
          <cell r="AM1635">
            <v>0</v>
          </cell>
          <cell r="AN1635">
            <v>0</v>
          </cell>
          <cell r="AO1635">
            <v>0</v>
          </cell>
          <cell r="AP1635">
            <v>0</v>
          </cell>
          <cell r="AR1635">
            <v>0</v>
          </cell>
          <cell r="AS1635">
            <v>0</v>
          </cell>
          <cell r="AT1635">
            <v>0</v>
          </cell>
          <cell r="AU1635">
            <v>0</v>
          </cell>
          <cell r="AV1635">
            <v>0</v>
          </cell>
          <cell r="AW1635">
            <v>0</v>
          </cell>
          <cell r="AX1635">
            <v>0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C1635">
            <v>0</v>
          </cell>
          <cell r="BD1635">
            <v>0</v>
          </cell>
          <cell r="BE1635">
            <v>0</v>
          </cell>
          <cell r="BF1635">
            <v>0</v>
          </cell>
          <cell r="BG1635">
            <v>0</v>
          </cell>
          <cell r="BH1635">
            <v>0</v>
          </cell>
          <cell r="BI1635">
            <v>0</v>
          </cell>
          <cell r="BJ1635">
            <v>0</v>
          </cell>
          <cell r="BK1635">
            <v>0</v>
          </cell>
          <cell r="BL1635">
            <v>0</v>
          </cell>
          <cell r="BM1635">
            <v>0</v>
          </cell>
          <cell r="BN1635">
            <v>0</v>
          </cell>
          <cell r="BO1635">
            <v>0</v>
          </cell>
          <cell r="BP1635">
            <v>0</v>
          </cell>
          <cell r="BQ1635">
            <v>0</v>
          </cell>
          <cell r="BR1635">
            <v>0</v>
          </cell>
          <cell r="BS1635">
            <v>0</v>
          </cell>
          <cell r="BT1635">
            <v>0</v>
          </cell>
          <cell r="BU1635">
            <v>0</v>
          </cell>
          <cell r="BV1635">
            <v>0</v>
          </cell>
          <cell r="BW1635">
            <v>0</v>
          </cell>
          <cell r="CB1635">
            <v>0</v>
          </cell>
          <cell r="CC1635">
            <v>0</v>
          </cell>
          <cell r="CD1635">
            <v>0</v>
          </cell>
          <cell r="CE1635">
            <v>0</v>
          </cell>
          <cell r="CF1635">
            <v>0</v>
          </cell>
          <cell r="CG1635">
            <v>0</v>
          </cell>
          <cell r="CH1635">
            <v>0</v>
          </cell>
          <cell r="CI1635">
            <v>0</v>
          </cell>
          <cell r="CK1635">
            <v>0</v>
          </cell>
          <cell r="CL1635">
            <v>0</v>
          </cell>
          <cell r="CM1635">
            <v>0</v>
          </cell>
          <cell r="CO1635" t="str">
            <v>OLD</v>
          </cell>
        </row>
        <row r="1636">
          <cell r="D1636" t="str">
            <v>UFAB-109</v>
          </cell>
          <cell r="E1636" t="str">
            <v>DC</v>
          </cell>
          <cell r="F1636" t="str">
            <v>DC2</v>
          </cell>
          <cell r="G1636" t="str">
            <v>Rushita</v>
          </cell>
          <cell r="AM1636">
            <v>0</v>
          </cell>
          <cell r="AN1636">
            <v>0</v>
          </cell>
          <cell r="AO1636">
            <v>0</v>
          </cell>
          <cell r="AP1636">
            <v>0</v>
          </cell>
          <cell r="AR1636">
            <v>0</v>
          </cell>
          <cell r="AS1636">
            <v>0</v>
          </cell>
          <cell r="AT1636">
            <v>0</v>
          </cell>
          <cell r="AU1636">
            <v>0</v>
          </cell>
          <cell r="AV1636">
            <v>0</v>
          </cell>
          <cell r="AW1636">
            <v>0</v>
          </cell>
          <cell r="AX1636">
            <v>0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C1636">
            <v>0</v>
          </cell>
          <cell r="BD1636">
            <v>0</v>
          </cell>
          <cell r="BE1636">
            <v>0</v>
          </cell>
          <cell r="BF1636">
            <v>0</v>
          </cell>
          <cell r="BG1636">
            <v>0</v>
          </cell>
          <cell r="BH1636">
            <v>0</v>
          </cell>
          <cell r="BI1636">
            <v>0</v>
          </cell>
          <cell r="BJ1636">
            <v>0</v>
          </cell>
          <cell r="BK1636">
            <v>0</v>
          </cell>
          <cell r="BL1636">
            <v>0</v>
          </cell>
          <cell r="BM1636">
            <v>0</v>
          </cell>
          <cell r="BN1636">
            <v>0</v>
          </cell>
          <cell r="BO1636">
            <v>0</v>
          </cell>
          <cell r="BP1636">
            <v>0</v>
          </cell>
          <cell r="BQ1636">
            <v>0</v>
          </cell>
          <cell r="BR1636">
            <v>0</v>
          </cell>
          <cell r="BS1636">
            <v>0</v>
          </cell>
          <cell r="BT1636">
            <v>0</v>
          </cell>
          <cell r="BU1636">
            <v>0</v>
          </cell>
          <cell r="BV1636">
            <v>0</v>
          </cell>
          <cell r="BW1636">
            <v>0</v>
          </cell>
          <cell r="CB1636">
            <v>0</v>
          </cell>
          <cell r="CC1636">
            <v>0</v>
          </cell>
          <cell r="CD1636">
            <v>0</v>
          </cell>
          <cell r="CE1636">
            <v>0</v>
          </cell>
          <cell r="CF1636">
            <v>0</v>
          </cell>
          <cell r="CG1636">
            <v>0</v>
          </cell>
          <cell r="CH1636">
            <v>0</v>
          </cell>
          <cell r="CI1636">
            <v>0</v>
          </cell>
          <cell r="CK1636">
            <v>0</v>
          </cell>
          <cell r="CL1636">
            <v>0</v>
          </cell>
          <cell r="CM1636">
            <v>0</v>
          </cell>
          <cell r="CO1636" t="str">
            <v>OLD</v>
          </cell>
        </row>
        <row r="1637">
          <cell r="D1637" t="str">
            <v>REP-21</v>
          </cell>
          <cell r="E1637" t="str">
            <v>DC</v>
          </cell>
          <cell r="F1637" t="str">
            <v>DC2</v>
          </cell>
          <cell r="G1637" t="str">
            <v>Rushita</v>
          </cell>
          <cell r="AM1637">
            <v>0</v>
          </cell>
          <cell r="AN1637">
            <v>0</v>
          </cell>
          <cell r="AO1637">
            <v>0</v>
          </cell>
          <cell r="AP1637">
            <v>0</v>
          </cell>
          <cell r="AR1637">
            <v>0</v>
          </cell>
          <cell r="AS1637">
            <v>0</v>
          </cell>
          <cell r="AT1637">
            <v>0</v>
          </cell>
          <cell r="AU1637">
            <v>0</v>
          </cell>
          <cell r="AV1637">
            <v>0</v>
          </cell>
          <cell r="AW1637">
            <v>0</v>
          </cell>
          <cell r="AX1637">
            <v>0</v>
          </cell>
          <cell r="AY1637">
            <v>0</v>
          </cell>
          <cell r="AZ1637">
            <v>0</v>
          </cell>
          <cell r="BA1637">
            <v>0</v>
          </cell>
          <cell r="BB1637">
            <v>0</v>
          </cell>
          <cell r="BC1637">
            <v>0</v>
          </cell>
          <cell r="BD1637">
            <v>0</v>
          </cell>
          <cell r="BE1637">
            <v>0</v>
          </cell>
          <cell r="BF1637">
            <v>0</v>
          </cell>
          <cell r="BG1637">
            <v>0</v>
          </cell>
          <cell r="BH1637">
            <v>0</v>
          </cell>
          <cell r="BI1637">
            <v>0</v>
          </cell>
          <cell r="BJ1637">
            <v>0</v>
          </cell>
          <cell r="BK1637">
            <v>0</v>
          </cell>
          <cell r="BL1637">
            <v>0</v>
          </cell>
          <cell r="BM1637">
            <v>0</v>
          </cell>
          <cell r="BN1637">
            <v>0</v>
          </cell>
          <cell r="BO1637">
            <v>0</v>
          </cell>
          <cell r="BP1637">
            <v>0</v>
          </cell>
          <cell r="BQ1637">
            <v>0</v>
          </cell>
          <cell r="BR1637">
            <v>0</v>
          </cell>
          <cell r="BS1637">
            <v>0</v>
          </cell>
          <cell r="BT1637">
            <v>0</v>
          </cell>
          <cell r="BU1637">
            <v>0</v>
          </cell>
          <cell r="BV1637">
            <v>0</v>
          </cell>
          <cell r="BW1637">
            <v>0</v>
          </cell>
          <cell r="CB1637">
            <v>0</v>
          </cell>
          <cell r="CC1637">
            <v>0</v>
          </cell>
          <cell r="CD1637">
            <v>0</v>
          </cell>
          <cell r="CE1637">
            <v>0</v>
          </cell>
          <cell r="CF1637">
            <v>0</v>
          </cell>
          <cell r="CG1637">
            <v>0</v>
          </cell>
          <cell r="CH1637">
            <v>0</v>
          </cell>
          <cell r="CI1637">
            <v>0</v>
          </cell>
          <cell r="CK1637">
            <v>0</v>
          </cell>
          <cell r="CL1637">
            <v>0</v>
          </cell>
          <cell r="CM1637">
            <v>0</v>
          </cell>
          <cell r="CO1637" t="str">
            <v>OLD</v>
          </cell>
        </row>
        <row r="1638">
          <cell r="D1638" t="str">
            <v>UFAB-247</v>
          </cell>
          <cell r="E1638" t="str">
            <v>DC</v>
          </cell>
          <cell r="F1638" t="str">
            <v>DC2</v>
          </cell>
          <cell r="G1638" t="str">
            <v>Rushita</v>
          </cell>
          <cell r="AM1638">
            <v>0</v>
          </cell>
          <cell r="AN1638">
            <v>0</v>
          </cell>
          <cell r="AO1638">
            <v>0</v>
          </cell>
          <cell r="AP1638">
            <v>0</v>
          </cell>
          <cell r="AR1638">
            <v>0</v>
          </cell>
          <cell r="AS1638">
            <v>0</v>
          </cell>
          <cell r="AT1638">
            <v>0</v>
          </cell>
          <cell r="AU1638">
            <v>0</v>
          </cell>
          <cell r="AV1638">
            <v>0</v>
          </cell>
          <cell r="AW1638">
            <v>0</v>
          </cell>
          <cell r="AX1638">
            <v>0</v>
          </cell>
          <cell r="AY1638">
            <v>0</v>
          </cell>
          <cell r="AZ1638">
            <v>0</v>
          </cell>
          <cell r="BA1638">
            <v>0</v>
          </cell>
          <cell r="BB1638">
            <v>0</v>
          </cell>
          <cell r="BC1638">
            <v>0</v>
          </cell>
          <cell r="BD1638">
            <v>0</v>
          </cell>
          <cell r="BE1638">
            <v>0</v>
          </cell>
          <cell r="BF1638">
            <v>0</v>
          </cell>
          <cell r="BG1638">
            <v>0</v>
          </cell>
          <cell r="BH1638">
            <v>0</v>
          </cell>
          <cell r="BI1638">
            <v>0</v>
          </cell>
          <cell r="BJ1638">
            <v>0</v>
          </cell>
          <cell r="BK1638">
            <v>0</v>
          </cell>
          <cell r="BL1638">
            <v>0</v>
          </cell>
          <cell r="BM1638">
            <v>0</v>
          </cell>
          <cell r="BN1638">
            <v>0</v>
          </cell>
          <cell r="BO1638">
            <v>0</v>
          </cell>
          <cell r="BP1638">
            <v>0</v>
          </cell>
          <cell r="BQ1638">
            <v>0</v>
          </cell>
          <cell r="BR1638">
            <v>0</v>
          </cell>
          <cell r="BS1638">
            <v>0</v>
          </cell>
          <cell r="BT1638">
            <v>0</v>
          </cell>
          <cell r="BU1638">
            <v>0</v>
          </cell>
          <cell r="BV1638">
            <v>0</v>
          </cell>
          <cell r="BW1638">
            <v>0</v>
          </cell>
          <cell r="CB1638">
            <v>0</v>
          </cell>
          <cell r="CC1638">
            <v>0</v>
          </cell>
          <cell r="CD1638">
            <v>0</v>
          </cell>
          <cell r="CE1638">
            <v>0</v>
          </cell>
          <cell r="CF1638">
            <v>0</v>
          </cell>
          <cell r="CG1638">
            <v>0</v>
          </cell>
          <cell r="CH1638">
            <v>0</v>
          </cell>
          <cell r="CI1638">
            <v>0</v>
          </cell>
          <cell r="CK1638">
            <v>0</v>
          </cell>
          <cell r="CL1638">
            <v>0</v>
          </cell>
          <cell r="CM1638">
            <v>0</v>
          </cell>
          <cell r="CO1638" t="str">
            <v>OLD</v>
          </cell>
        </row>
        <row r="1639">
          <cell r="D1639" t="str">
            <v>UFAB-110</v>
          </cell>
          <cell r="E1639" t="str">
            <v>DC</v>
          </cell>
          <cell r="F1639" t="str">
            <v>DC2</v>
          </cell>
          <cell r="G1639" t="str">
            <v>Rushita</v>
          </cell>
          <cell r="AM1639">
            <v>0</v>
          </cell>
          <cell r="AN1639">
            <v>0</v>
          </cell>
          <cell r="AO1639">
            <v>0</v>
          </cell>
          <cell r="AP1639">
            <v>0</v>
          </cell>
          <cell r="AR1639">
            <v>0</v>
          </cell>
          <cell r="AS1639">
            <v>0</v>
          </cell>
          <cell r="AT1639">
            <v>0</v>
          </cell>
          <cell r="AU1639">
            <v>0</v>
          </cell>
          <cell r="AV1639">
            <v>0</v>
          </cell>
          <cell r="AW1639">
            <v>0</v>
          </cell>
          <cell r="AX1639">
            <v>0</v>
          </cell>
          <cell r="AY1639">
            <v>0</v>
          </cell>
          <cell r="AZ1639">
            <v>0</v>
          </cell>
          <cell r="BA1639">
            <v>0</v>
          </cell>
          <cell r="BB1639">
            <v>0</v>
          </cell>
          <cell r="BC1639">
            <v>0</v>
          </cell>
          <cell r="BD1639">
            <v>0</v>
          </cell>
          <cell r="BE1639">
            <v>0</v>
          </cell>
          <cell r="BF1639">
            <v>0</v>
          </cell>
          <cell r="BG1639">
            <v>0</v>
          </cell>
          <cell r="BH1639">
            <v>0</v>
          </cell>
          <cell r="BI1639">
            <v>0</v>
          </cell>
          <cell r="BJ1639">
            <v>0</v>
          </cell>
          <cell r="BK1639">
            <v>0</v>
          </cell>
          <cell r="BL1639">
            <v>0</v>
          </cell>
          <cell r="BM1639">
            <v>78.790000000000006</v>
          </cell>
          <cell r="BN1639">
            <v>0</v>
          </cell>
          <cell r="BO1639">
            <v>0</v>
          </cell>
          <cell r="BP1639">
            <v>0</v>
          </cell>
          <cell r="BQ1639">
            <v>0</v>
          </cell>
          <cell r="BR1639">
            <v>0</v>
          </cell>
          <cell r="BS1639">
            <v>0</v>
          </cell>
          <cell r="BT1639">
            <v>0</v>
          </cell>
          <cell r="BU1639">
            <v>0</v>
          </cell>
          <cell r="BV1639">
            <v>0</v>
          </cell>
          <cell r="BW1639">
            <v>0</v>
          </cell>
          <cell r="CB1639">
            <v>0</v>
          </cell>
          <cell r="CC1639">
            <v>0</v>
          </cell>
          <cell r="CD1639">
            <v>0</v>
          </cell>
          <cell r="CE1639">
            <v>0</v>
          </cell>
          <cell r="CF1639">
            <v>0</v>
          </cell>
          <cell r="CG1639">
            <v>0</v>
          </cell>
          <cell r="CH1639">
            <v>0</v>
          </cell>
          <cell r="CI1639">
            <v>0</v>
          </cell>
          <cell r="CK1639">
            <v>0</v>
          </cell>
          <cell r="CL1639">
            <v>0</v>
          </cell>
          <cell r="CM1639">
            <v>0</v>
          </cell>
          <cell r="CO1639" t="str">
            <v>OLD</v>
          </cell>
        </row>
      </sheetData>
      <sheetData sheetId="7"/>
      <sheetData sheetId="8"/>
      <sheetData sheetId="9">
        <row r="2">
          <cell r="O2" t="str">
            <v>Total Revenue</v>
          </cell>
        </row>
        <row r="3">
          <cell r="O3">
            <v>32.239999999999995</v>
          </cell>
        </row>
        <row r="4">
          <cell r="O4">
            <v>62.120000000000005</v>
          </cell>
        </row>
        <row r="5">
          <cell r="O5">
            <v>31.09</v>
          </cell>
        </row>
        <row r="6">
          <cell r="O6">
            <v>32.46</v>
          </cell>
        </row>
        <row r="7">
          <cell r="O7">
            <v>67.83</v>
          </cell>
        </row>
        <row r="8">
          <cell r="O8">
            <v>86.589999999999989</v>
          </cell>
        </row>
        <row r="9">
          <cell r="O9">
            <v>64.94</v>
          </cell>
        </row>
        <row r="10">
          <cell r="O10">
            <v>47.46</v>
          </cell>
        </row>
        <row r="11">
          <cell r="O11">
            <v>96.509999999999991</v>
          </cell>
        </row>
        <row r="12">
          <cell r="O12">
            <v>93.08</v>
          </cell>
        </row>
        <row r="13">
          <cell r="O13">
            <v>29.22</v>
          </cell>
        </row>
        <row r="14">
          <cell r="O14">
            <v>154.43</v>
          </cell>
        </row>
        <row r="15">
          <cell r="O15">
            <v>154.43</v>
          </cell>
        </row>
        <row r="16">
          <cell r="O16">
            <v>21.639999999999997</v>
          </cell>
        </row>
        <row r="17">
          <cell r="O17">
            <v>92.21</v>
          </cell>
        </row>
        <row r="18">
          <cell r="O18">
            <v>149.41</v>
          </cell>
        </row>
        <row r="19">
          <cell r="O19">
            <v>149.41</v>
          </cell>
        </row>
        <row r="20">
          <cell r="O20">
            <v>139.22</v>
          </cell>
        </row>
        <row r="21">
          <cell r="O21">
            <v>64.790000000000006</v>
          </cell>
        </row>
        <row r="22">
          <cell r="O22">
            <v>173.19</v>
          </cell>
        </row>
        <row r="23">
          <cell r="O23">
            <v>60.47</v>
          </cell>
        </row>
        <row r="24">
          <cell r="O24">
            <v>115.5568148232352</v>
          </cell>
        </row>
        <row r="25">
          <cell r="O25">
            <v>82.293185176764823</v>
          </cell>
        </row>
        <row r="26">
          <cell r="O26">
            <v>51.95</v>
          </cell>
        </row>
        <row r="27">
          <cell r="O27">
            <v>235.39000000000001</v>
          </cell>
        </row>
        <row r="28">
          <cell r="O28">
            <v>30.729999999999997</v>
          </cell>
        </row>
        <row r="29">
          <cell r="O29">
            <v>183.59</v>
          </cell>
        </row>
        <row r="30">
          <cell r="O30">
            <v>355.98</v>
          </cell>
        </row>
        <row r="31">
          <cell r="O31">
            <v>166.75</v>
          </cell>
        </row>
        <row r="32">
          <cell r="O32">
            <v>129.59</v>
          </cell>
        </row>
        <row r="33">
          <cell r="O33">
            <v>51.21</v>
          </cell>
        </row>
        <row r="34">
          <cell r="O34">
            <v>47.29</v>
          </cell>
        </row>
        <row r="35">
          <cell r="O35">
            <v>52.07</v>
          </cell>
        </row>
        <row r="36">
          <cell r="O36">
            <v>86.39</v>
          </cell>
        </row>
        <row r="37">
          <cell r="O37">
            <v>36.370000000000005</v>
          </cell>
        </row>
        <row r="38">
          <cell r="O38">
            <v>132.29</v>
          </cell>
        </row>
        <row r="39">
          <cell r="O39">
            <v>150.10000000000002</v>
          </cell>
        </row>
        <row r="40">
          <cell r="O40">
            <v>150.10000000000002</v>
          </cell>
        </row>
        <row r="41">
          <cell r="O41">
            <v>239.09536847183696</v>
          </cell>
        </row>
        <row r="42">
          <cell r="O42">
            <v>34.996369557351343</v>
          </cell>
        </row>
        <row r="43">
          <cell r="O43">
            <v>24.697008804728018</v>
          </cell>
        </row>
        <row r="44">
          <cell r="O44">
            <v>57.011253166083705</v>
          </cell>
        </row>
        <row r="45">
          <cell r="O45">
            <v>183.59</v>
          </cell>
        </row>
        <row r="46">
          <cell r="O46">
            <v>142.01000000000002</v>
          </cell>
        </row>
        <row r="47">
          <cell r="O47">
            <v>157.64000000000001</v>
          </cell>
        </row>
        <row r="48">
          <cell r="O48">
            <v>73.699999999999989</v>
          </cell>
        </row>
        <row r="49">
          <cell r="O49">
            <v>32.089999999999996</v>
          </cell>
        </row>
        <row r="50">
          <cell r="O50">
            <v>116.67999999999999</v>
          </cell>
        </row>
        <row r="51">
          <cell r="O51">
            <v>19.989999999999998</v>
          </cell>
        </row>
        <row r="52">
          <cell r="O52">
            <v>59.39</v>
          </cell>
        </row>
        <row r="53">
          <cell r="O53">
            <v>114.99</v>
          </cell>
        </row>
        <row r="54">
          <cell r="O54">
            <v>92.009999999999991</v>
          </cell>
        </row>
        <row r="55">
          <cell r="O55">
            <v>23.689999999999998</v>
          </cell>
        </row>
        <row r="56">
          <cell r="O56">
            <v>122.06</v>
          </cell>
        </row>
        <row r="57">
          <cell r="O57">
            <v>51.17</v>
          </cell>
        </row>
        <row r="58">
          <cell r="O58">
            <v>32.239999999999995</v>
          </cell>
        </row>
        <row r="59">
          <cell r="O59">
            <v>106.24</v>
          </cell>
        </row>
        <row r="60">
          <cell r="O60">
            <v>150.14000000000001</v>
          </cell>
        </row>
        <row r="61">
          <cell r="O61">
            <v>124.19</v>
          </cell>
        </row>
        <row r="62">
          <cell r="O62">
            <v>114.99</v>
          </cell>
        </row>
        <row r="63">
          <cell r="O63">
            <v>32.089999999999996</v>
          </cell>
        </row>
        <row r="64">
          <cell r="O64">
            <v>100.44844242325807</v>
          </cell>
        </row>
        <row r="65">
          <cell r="O65">
            <v>68.757721292837417</v>
          </cell>
        </row>
        <row r="66">
          <cell r="O66">
            <v>71.533836283904492</v>
          </cell>
        </row>
        <row r="67">
          <cell r="O67">
            <v>85.39</v>
          </cell>
        </row>
        <row r="68">
          <cell r="O68">
            <v>28.99</v>
          </cell>
        </row>
        <row r="69">
          <cell r="O69">
            <v>23.72</v>
          </cell>
        </row>
        <row r="70">
          <cell r="O70">
            <v>180.19</v>
          </cell>
        </row>
        <row r="71">
          <cell r="O71">
            <v>178.49</v>
          </cell>
        </row>
        <row r="72">
          <cell r="O72">
            <v>238.41000000000003</v>
          </cell>
        </row>
        <row r="73">
          <cell r="O73">
            <v>101.16</v>
          </cell>
        </row>
        <row r="74">
          <cell r="O74">
            <v>31.79</v>
          </cell>
        </row>
        <row r="75">
          <cell r="O75">
            <v>141.69</v>
          </cell>
        </row>
        <row r="76">
          <cell r="O76">
            <v>121.89</v>
          </cell>
        </row>
        <row r="77">
          <cell r="O77">
            <v>43.190000000000005</v>
          </cell>
        </row>
        <row r="78">
          <cell r="O78">
            <v>101.64</v>
          </cell>
        </row>
        <row r="79">
          <cell r="O79">
            <v>47.24</v>
          </cell>
        </row>
        <row r="80">
          <cell r="O80">
            <v>50.870000000000005</v>
          </cell>
        </row>
        <row r="81">
          <cell r="O81">
            <v>47.910000000000004</v>
          </cell>
        </row>
        <row r="82">
          <cell r="O82">
            <v>179.34</v>
          </cell>
        </row>
        <row r="83">
          <cell r="O83">
            <v>56.99</v>
          </cell>
        </row>
        <row r="84">
          <cell r="O84">
            <v>33.14</v>
          </cell>
        </row>
        <row r="85">
          <cell r="O85">
            <v>85.589999999999989</v>
          </cell>
        </row>
        <row r="86">
          <cell r="O86">
            <v>21.389999999999997</v>
          </cell>
        </row>
        <row r="87">
          <cell r="O87">
            <v>20.619999999999997</v>
          </cell>
        </row>
        <row r="88">
          <cell r="O88">
            <v>180.67999999999998</v>
          </cell>
        </row>
        <row r="89">
          <cell r="O89">
            <v>140.71</v>
          </cell>
        </row>
        <row r="90">
          <cell r="O90">
            <v>21.389999999999997</v>
          </cell>
        </row>
        <row r="91">
          <cell r="O91">
            <v>34.99</v>
          </cell>
        </row>
        <row r="92">
          <cell r="O92">
            <v>201.39000000000001</v>
          </cell>
        </row>
        <row r="93">
          <cell r="O93">
            <v>95.89</v>
          </cell>
        </row>
        <row r="94">
          <cell r="O94">
            <v>128.26999999999998</v>
          </cell>
        </row>
        <row r="95">
          <cell r="O95">
            <v>403.45</v>
          </cell>
        </row>
        <row r="96">
          <cell r="O96">
            <v>179.34</v>
          </cell>
        </row>
        <row r="97">
          <cell r="O97">
            <v>104.69410463772898</v>
          </cell>
        </row>
        <row r="98">
          <cell r="O98">
            <v>65.484110414259774</v>
          </cell>
        </row>
        <row r="99">
          <cell r="O99">
            <v>73.611784948011234</v>
          </cell>
        </row>
        <row r="100">
          <cell r="O100">
            <v>38.6</v>
          </cell>
        </row>
        <row r="101">
          <cell r="O101">
            <v>39.21</v>
          </cell>
        </row>
        <row r="102">
          <cell r="O102">
            <v>131.38999999999999</v>
          </cell>
        </row>
        <row r="103">
          <cell r="O103">
            <v>63.59</v>
          </cell>
        </row>
        <row r="104">
          <cell r="O104">
            <v>12.73</v>
          </cell>
        </row>
        <row r="105">
          <cell r="O105">
            <v>29.99</v>
          </cell>
        </row>
        <row r="106">
          <cell r="O106">
            <v>25.119999999999997</v>
          </cell>
        </row>
        <row r="107">
          <cell r="O107">
            <v>29.5</v>
          </cell>
        </row>
        <row r="108">
          <cell r="O108">
            <v>169.99</v>
          </cell>
        </row>
        <row r="109">
          <cell r="O109">
            <v>23.91</v>
          </cell>
        </row>
        <row r="110">
          <cell r="O110">
            <v>151.91</v>
          </cell>
        </row>
        <row r="111">
          <cell r="O111">
            <v>19.61</v>
          </cell>
        </row>
        <row r="112">
          <cell r="O112">
            <v>27.549999999999997</v>
          </cell>
        </row>
        <row r="113">
          <cell r="O113">
            <v>106.99</v>
          </cell>
        </row>
        <row r="114">
          <cell r="O114">
            <v>36.840000000000003</v>
          </cell>
        </row>
        <row r="115">
          <cell r="O115">
            <v>203.29000000000002</v>
          </cell>
        </row>
        <row r="116">
          <cell r="O116">
            <v>62.63</v>
          </cell>
        </row>
        <row r="117">
          <cell r="O117">
            <v>60.17</v>
          </cell>
        </row>
        <row r="118">
          <cell r="O118">
            <v>60.17</v>
          </cell>
        </row>
        <row r="119">
          <cell r="O119">
            <v>93.06</v>
          </cell>
        </row>
        <row r="120">
          <cell r="O120">
            <v>60.08</v>
          </cell>
        </row>
        <row r="121">
          <cell r="O121">
            <v>87.19</v>
          </cell>
        </row>
        <row r="122">
          <cell r="O122">
            <v>85.94</v>
          </cell>
        </row>
        <row r="123">
          <cell r="O123">
            <v>95.39</v>
          </cell>
        </row>
        <row r="124">
          <cell r="O124">
            <v>30.63</v>
          </cell>
        </row>
        <row r="125">
          <cell r="O125">
            <v>43.09</v>
          </cell>
        </row>
        <row r="126">
          <cell r="O126">
            <v>40.04</v>
          </cell>
        </row>
        <row r="127">
          <cell r="O127">
            <v>77.55</v>
          </cell>
        </row>
        <row r="128">
          <cell r="O128">
            <v>25.42</v>
          </cell>
        </row>
        <row r="129">
          <cell r="O129">
            <v>31.889999999999997</v>
          </cell>
        </row>
        <row r="130">
          <cell r="O130">
            <v>32.239999999999995</v>
          </cell>
        </row>
        <row r="131">
          <cell r="O131">
            <v>21.389999999999997</v>
          </cell>
        </row>
        <row r="132">
          <cell r="O132">
            <v>0</v>
          </cell>
        </row>
        <row r="133">
          <cell r="O133">
            <v>0</v>
          </cell>
        </row>
        <row r="134">
          <cell r="O134">
            <v>39.99</v>
          </cell>
        </row>
        <row r="135">
          <cell r="O135">
            <v>164.48397590361446</v>
          </cell>
        </row>
        <row r="136">
          <cell r="O136">
            <v>120.91602409638554</v>
          </cell>
        </row>
        <row r="137">
          <cell r="O137">
            <v>32.03</v>
          </cell>
        </row>
        <row r="138">
          <cell r="O138">
            <v>137.71</v>
          </cell>
        </row>
        <row r="139">
          <cell r="O139">
            <v>160.49</v>
          </cell>
        </row>
        <row r="140">
          <cell r="O140">
            <v>63.99</v>
          </cell>
        </row>
        <row r="141">
          <cell r="O141">
            <v>20.918870292887028</v>
          </cell>
        </row>
        <row r="142">
          <cell r="O142">
            <v>32.061129707112968</v>
          </cell>
        </row>
        <row r="143">
          <cell r="O143">
            <v>93.509999999999991</v>
          </cell>
        </row>
        <row r="144">
          <cell r="O144">
            <v>0</v>
          </cell>
        </row>
        <row r="145">
          <cell r="O145">
            <v>147.69</v>
          </cell>
        </row>
        <row r="146">
          <cell r="O146">
            <v>31.659999999999997</v>
          </cell>
        </row>
        <row r="147">
          <cell r="O147">
            <v>321.68</v>
          </cell>
        </row>
        <row r="148">
          <cell r="O148">
            <v>183.16</v>
          </cell>
        </row>
        <row r="149">
          <cell r="O149">
            <v>171.99</v>
          </cell>
        </row>
        <row r="150">
          <cell r="O150">
            <v>173.99</v>
          </cell>
        </row>
        <row r="151">
          <cell r="O151">
            <v>292.42</v>
          </cell>
        </row>
        <row r="152">
          <cell r="O152">
            <v>65.710000000000008</v>
          </cell>
        </row>
        <row r="153">
          <cell r="O153">
            <v>476.99</v>
          </cell>
        </row>
        <row r="154">
          <cell r="O154">
            <v>238.49</v>
          </cell>
        </row>
        <row r="155">
          <cell r="O155">
            <v>59.39</v>
          </cell>
        </row>
        <row r="156">
          <cell r="O156">
            <v>160.32554549254564</v>
          </cell>
        </row>
        <row r="157">
          <cell r="O157">
            <v>60.784454507454377</v>
          </cell>
        </row>
        <row r="158">
          <cell r="O158">
            <v>79.97999999999999</v>
          </cell>
        </row>
        <row r="159">
          <cell r="O159">
            <v>52.25</v>
          </cell>
        </row>
        <row r="160">
          <cell r="O160">
            <v>180.19</v>
          </cell>
        </row>
        <row r="161">
          <cell r="O161">
            <v>63.4</v>
          </cell>
        </row>
        <row r="162">
          <cell r="O162">
            <v>78.099999999999994</v>
          </cell>
        </row>
        <row r="163">
          <cell r="O163">
            <v>271.35000000000002</v>
          </cell>
        </row>
        <row r="164">
          <cell r="O164">
            <v>192.59</v>
          </cell>
        </row>
        <row r="165">
          <cell r="O165">
            <v>63.59</v>
          </cell>
        </row>
        <row r="166">
          <cell r="O166">
            <v>30.83</v>
          </cell>
        </row>
        <row r="167">
          <cell r="O167">
            <v>51.35</v>
          </cell>
        </row>
        <row r="168">
          <cell r="O168">
            <v>103.63</v>
          </cell>
        </row>
        <row r="169">
          <cell r="O169">
            <v>21.24</v>
          </cell>
        </row>
        <row r="170">
          <cell r="O170">
            <v>183.59</v>
          </cell>
        </row>
        <row r="171">
          <cell r="O171">
            <v>46</v>
          </cell>
        </row>
        <row r="172">
          <cell r="O172">
            <v>169.99</v>
          </cell>
        </row>
        <row r="173">
          <cell r="O173">
            <v>23.389999999999997</v>
          </cell>
        </row>
        <row r="174">
          <cell r="O174">
            <v>267.49</v>
          </cell>
        </row>
        <row r="175">
          <cell r="O175">
            <v>117.95147209275891</v>
          </cell>
        </row>
        <row r="176">
          <cell r="O176">
            <v>83.998527907241126</v>
          </cell>
        </row>
        <row r="177">
          <cell r="O177">
            <v>0</v>
          </cell>
        </row>
        <row r="178">
          <cell r="O178">
            <v>64.790000000000006</v>
          </cell>
        </row>
        <row r="179">
          <cell r="O179">
            <v>31.259999999999998</v>
          </cell>
        </row>
        <row r="180">
          <cell r="O180">
            <v>108.24</v>
          </cell>
        </row>
        <row r="181">
          <cell r="O181">
            <v>240.74</v>
          </cell>
        </row>
        <row r="182">
          <cell r="O182">
            <v>32.089999999999996</v>
          </cell>
        </row>
        <row r="183">
          <cell r="O183">
            <v>143.09</v>
          </cell>
        </row>
        <row r="184">
          <cell r="O184">
            <v>61.120000000000005</v>
          </cell>
        </row>
        <row r="185">
          <cell r="O185">
            <v>116.04158690462658</v>
          </cell>
        </row>
        <row r="186">
          <cell r="O186">
            <v>82.638413095373437</v>
          </cell>
        </row>
        <row r="187">
          <cell r="O187">
            <v>360.46000000000004</v>
          </cell>
        </row>
        <row r="188">
          <cell r="O188">
            <v>114.99</v>
          </cell>
        </row>
        <row r="189">
          <cell r="O189">
            <v>180.19</v>
          </cell>
        </row>
        <row r="190">
          <cell r="O190">
            <v>95.61</v>
          </cell>
        </row>
        <row r="191">
          <cell r="O191">
            <v>65.16</v>
          </cell>
        </row>
        <row r="192">
          <cell r="O192">
            <v>32.39</v>
          </cell>
        </row>
        <row r="193">
          <cell r="O193">
            <v>32.01</v>
          </cell>
        </row>
        <row r="194">
          <cell r="O194">
            <v>30.33</v>
          </cell>
        </row>
        <row r="195">
          <cell r="O195">
            <v>95.39</v>
          </cell>
        </row>
        <row r="196">
          <cell r="O196">
            <v>111.17999999999999</v>
          </cell>
        </row>
        <row r="197">
          <cell r="O197">
            <v>23.49</v>
          </cell>
        </row>
        <row r="198">
          <cell r="O198">
            <v>85.149999999999991</v>
          </cell>
        </row>
        <row r="199">
          <cell r="O199">
            <v>63.72</v>
          </cell>
        </row>
        <row r="200">
          <cell r="O200">
            <v>97.19</v>
          </cell>
        </row>
        <row r="201">
          <cell r="O201">
            <v>85.88</v>
          </cell>
        </row>
        <row r="202">
          <cell r="O202">
            <v>85.88</v>
          </cell>
        </row>
        <row r="203">
          <cell r="O203">
            <v>85.88</v>
          </cell>
        </row>
        <row r="204">
          <cell r="O204">
            <v>59.300000000000004</v>
          </cell>
        </row>
        <row r="205">
          <cell r="O205">
            <v>37.730000000000004</v>
          </cell>
        </row>
        <row r="206">
          <cell r="O206">
            <v>37.730000000000004</v>
          </cell>
        </row>
        <row r="207">
          <cell r="O207">
            <v>126.14999999999999</v>
          </cell>
        </row>
        <row r="208">
          <cell r="O208">
            <v>93.82</v>
          </cell>
        </row>
        <row r="209">
          <cell r="O209">
            <v>60.61</v>
          </cell>
        </row>
        <row r="210">
          <cell r="O210">
            <v>81.78</v>
          </cell>
        </row>
        <row r="211">
          <cell r="O211">
            <v>14.83</v>
          </cell>
        </row>
        <row r="212">
          <cell r="O212">
            <v>31.82</v>
          </cell>
        </row>
        <row r="213">
          <cell r="O213">
            <v>25.549999999999997</v>
          </cell>
        </row>
        <row r="214">
          <cell r="O214">
            <v>132.10999999999999</v>
          </cell>
        </row>
        <row r="215">
          <cell r="O215">
            <v>43.95</v>
          </cell>
        </row>
        <row r="216">
          <cell r="O216">
            <v>31.02</v>
          </cell>
        </row>
        <row r="217">
          <cell r="O217">
            <v>25.81</v>
          </cell>
        </row>
        <row r="218">
          <cell r="O218">
            <v>84.789999999999992</v>
          </cell>
        </row>
        <row r="219">
          <cell r="O219">
            <v>38.99</v>
          </cell>
        </row>
        <row r="220">
          <cell r="O220">
            <v>64.19</v>
          </cell>
        </row>
        <row r="221">
          <cell r="O221">
            <v>41.97</v>
          </cell>
        </row>
        <row r="222">
          <cell r="O222">
            <v>31.89</v>
          </cell>
        </row>
        <row r="223">
          <cell r="O223">
            <v>14.83</v>
          </cell>
        </row>
        <row r="224">
          <cell r="O224">
            <v>50.63</v>
          </cell>
        </row>
        <row r="225">
          <cell r="O225">
            <v>0</v>
          </cell>
        </row>
        <row r="226">
          <cell r="O226">
            <v>90.39</v>
          </cell>
        </row>
        <row r="227">
          <cell r="O227">
            <v>92.85</v>
          </cell>
        </row>
        <row r="228">
          <cell r="O228">
            <v>129.29</v>
          </cell>
        </row>
        <row r="229">
          <cell r="O229">
            <v>31.38</v>
          </cell>
        </row>
        <row r="230">
          <cell r="O230">
            <v>31.159999999999997</v>
          </cell>
        </row>
        <row r="231">
          <cell r="O231">
            <v>25.669999999999998</v>
          </cell>
        </row>
        <row r="232">
          <cell r="O232">
            <v>19.88</v>
          </cell>
        </row>
        <row r="233">
          <cell r="O233">
            <v>81.61</v>
          </cell>
        </row>
        <row r="234">
          <cell r="O234">
            <v>127.98</v>
          </cell>
        </row>
        <row r="235">
          <cell r="O235">
            <v>226.9872</v>
          </cell>
        </row>
        <row r="236">
          <cell r="O236">
            <v>56.944799999999994</v>
          </cell>
        </row>
        <row r="237">
          <cell r="O237">
            <v>97.624799999999993</v>
          </cell>
        </row>
        <row r="238">
          <cell r="O238">
            <v>89.488799999999998</v>
          </cell>
        </row>
        <row r="239">
          <cell r="O239">
            <v>68.032799999999995</v>
          </cell>
        </row>
        <row r="240">
          <cell r="O240">
            <v>138.79750313501467</v>
          </cell>
        </row>
        <row r="241">
          <cell r="O241">
            <v>52.622496864985379</v>
          </cell>
        </row>
        <row r="242">
          <cell r="O242">
            <v>58.99</v>
          </cell>
        </row>
        <row r="243">
          <cell r="O243">
            <v>58.99</v>
          </cell>
        </row>
        <row r="244">
          <cell r="O244">
            <v>129.10999999999999</v>
          </cell>
        </row>
        <row r="245">
          <cell r="O245">
            <v>129.10999999999999</v>
          </cell>
        </row>
        <row r="246">
          <cell r="O246">
            <v>81.179999999999993</v>
          </cell>
        </row>
        <row r="247">
          <cell r="O247">
            <v>194.31</v>
          </cell>
        </row>
        <row r="248">
          <cell r="O248">
            <v>194.3</v>
          </cell>
        </row>
        <row r="249">
          <cell r="O249">
            <v>92.249999999999986</v>
          </cell>
        </row>
        <row r="250">
          <cell r="O250">
            <v>132.04999999999998</v>
          </cell>
        </row>
        <row r="251">
          <cell r="O251">
            <v>73.03</v>
          </cell>
        </row>
        <row r="252">
          <cell r="O252">
            <v>31.02</v>
          </cell>
        </row>
        <row r="253">
          <cell r="O253">
            <v>38.510000000000005</v>
          </cell>
        </row>
        <row r="254">
          <cell r="O254">
            <v>15.49</v>
          </cell>
        </row>
        <row r="255">
          <cell r="O255">
            <v>100.25999999999999</v>
          </cell>
        </row>
        <row r="256">
          <cell r="O256">
            <v>31.159999999999997</v>
          </cell>
        </row>
        <row r="257">
          <cell r="O257">
            <v>42.39</v>
          </cell>
        </row>
        <row r="258">
          <cell r="O258">
            <v>31.38</v>
          </cell>
        </row>
        <row r="259">
          <cell r="O259">
            <v>72.489999999999995</v>
          </cell>
        </row>
        <row r="260">
          <cell r="O260">
            <v>123.63</v>
          </cell>
        </row>
        <row r="261">
          <cell r="O261">
            <v>50.66</v>
          </cell>
        </row>
        <row r="262">
          <cell r="O262">
            <v>84.789999999999992</v>
          </cell>
        </row>
        <row r="263">
          <cell r="O263">
            <v>52.13</v>
          </cell>
        </row>
        <row r="264">
          <cell r="O264">
            <v>48.28</v>
          </cell>
        </row>
        <row r="265">
          <cell r="O265">
            <v>68.960000000000008</v>
          </cell>
        </row>
        <row r="266">
          <cell r="O266">
            <v>30.729999999999997</v>
          </cell>
        </row>
        <row r="267">
          <cell r="O267">
            <v>23.86</v>
          </cell>
        </row>
        <row r="268">
          <cell r="O268">
            <v>184.23000000000002</v>
          </cell>
        </row>
        <row r="269">
          <cell r="O269">
            <v>31.49</v>
          </cell>
        </row>
        <row r="270">
          <cell r="O270">
            <v>23.889999999999997</v>
          </cell>
        </row>
        <row r="271">
          <cell r="O271">
            <v>89.66</v>
          </cell>
        </row>
        <row r="272">
          <cell r="O272">
            <v>96.06</v>
          </cell>
        </row>
        <row r="273">
          <cell r="O273">
            <v>80.429999999999993</v>
          </cell>
        </row>
        <row r="274">
          <cell r="O274">
            <v>32.536799999999999</v>
          </cell>
        </row>
        <row r="275">
          <cell r="O275">
            <v>106.8048</v>
          </cell>
        </row>
        <row r="276">
          <cell r="O276">
            <v>97.624799999999993</v>
          </cell>
        </row>
        <row r="277">
          <cell r="O277">
            <v>74.447999999999993</v>
          </cell>
        </row>
        <row r="278">
          <cell r="O278">
            <v>72.568799999999996</v>
          </cell>
        </row>
        <row r="279">
          <cell r="O279">
            <v>107.89</v>
          </cell>
        </row>
        <row r="280">
          <cell r="O280">
            <v>118.71</v>
          </cell>
        </row>
        <row r="281">
          <cell r="O281">
            <v>45.45</v>
          </cell>
        </row>
        <row r="282">
          <cell r="O282">
            <v>115.28</v>
          </cell>
        </row>
        <row r="283">
          <cell r="O283">
            <v>115.28</v>
          </cell>
        </row>
        <row r="284">
          <cell r="O284">
            <v>30.299999999999997</v>
          </cell>
        </row>
        <row r="285">
          <cell r="O285">
            <v>31.02</v>
          </cell>
        </row>
        <row r="286">
          <cell r="O286">
            <v>117.55352568306012</v>
          </cell>
        </row>
        <row r="287">
          <cell r="O287">
            <v>44.568237158469948</v>
          </cell>
        </row>
        <row r="288">
          <cell r="O288">
            <v>44.568237158469948</v>
          </cell>
        </row>
        <row r="289">
          <cell r="O289">
            <v>105.99</v>
          </cell>
        </row>
        <row r="290">
          <cell r="O290">
            <v>122.1</v>
          </cell>
        </row>
        <row r="291">
          <cell r="O291">
            <v>174.39000000000001</v>
          </cell>
        </row>
        <row r="292">
          <cell r="O292">
            <v>106.99</v>
          </cell>
        </row>
        <row r="293">
          <cell r="O293">
            <v>55.5</v>
          </cell>
        </row>
        <row r="294">
          <cell r="O294">
            <v>121.22999999999999</v>
          </cell>
        </row>
        <row r="295">
          <cell r="O295">
            <v>51.35</v>
          </cell>
        </row>
        <row r="296">
          <cell r="O296">
            <v>149.25</v>
          </cell>
        </row>
        <row r="297">
          <cell r="O297">
            <v>149.25</v>
          </cell>
        </row>
        <row r="298">
          <cell r="O298">
            <v>31.79</v>
          </cell>
        </row>
        <row r="299">
          <cell r="O299">
            <v>345.59000000000003</v>
          </cell>
        </row>
        <row r="300">
          <cell r="O300">
            <v>123.03999999999999</v>
          </cell>
        </row>
        <row r="301">
          <cell r="O301">
            <v>12.83</v>
          </cell>
        </row>
        <row r="302">
          <cell r="O302">
            <v>121.97</v>
          </cell>
        </row>
        <row r="303">
          <cell r="O303">
            <v>175.59</v>
          </cell>
        </row>
        <row r="304">
          <cell r="O304">
            <v>32.239999999999995</v>
          </cell>
        </row>
        <row r="305">
          <cell r="O305">
            <v>169.99</v>
          </cell>
        </row>
        <row r="306">
          <cell r="O306">
            <v>145.21</v>
          </cell>
        </row>
        <row r="307">
          <cell r="O307">
            <v>74.539999999999992</v>
          </cell>
        </row>
        <row r="308">
          <cell r="O308">
            <v>64.790000000000006</v>
          </cell>
        </row>
        <row r="309">
          <cell r="O309">
            <v>34.950000000000003</v>
          </cell>
        </row>
        <row r="310">
          <cell r="O310">
            <v>29.389999999999997</v>
          </cell>
        </row>
        <row r="311">
          <cell r="O311">
            <v>102.58999999999999</v>
          </cell>
        </row>
        <row r="312">
          <cell r="O312">
            <v>67.260000000000005</v>
          </cell>
        </row>
        <row r="313">
          <cell r="O313">
            <v>149.79000000000002</v>
          </cell>
        </row>
        <row r="314">
          <cell r="O314">
            <v>126.28999999999999</v>
          </cell>
        </row>
        <row r="315">
          <cell r="O315">
            <v>37.489999999999995</v>
          </cell>
        </row>
        <row r="316">
          <cell r="O316">
            <v>74.180000000000007</v>
          </cell>
        </row>
        <row r="317">
          <cell r="O317">
            <v>22.049999999999997</v>
          </cell>
        </row>
        <row r="318">
          <cell r="O318">
            <v>47.910000000000004</v>
          </cell>
        </row>
        <row r="319">
          <cell r="O319">
            <v>239.05</v>
          </cell>
        </row>
        <row r="320">
          <cell r="O320">
            <v>174.79000000000002</v>
          </cell>
        </row>
        <row r="321">
          <cell r="O321">
            <v>23.799999999999997</v>
          </cell>
        </row>
        <row r="322">
          <cell r="O322">
            <v>123.89999999999999</v>
          </cell>
        </row>
        <row r="323">
          <cell r="O323">
            <v>60.980000000000004</v>
          </cell>
        </row>
        <row r="324">
          <cell r="O324">
            <v>23.709999999999997</v>
          </cell>
        </row>
        <row r="325">
          <cell r="O325">
            <v>29.799999999999997</v>
          </cell>
        </row>
        <row r="326">
          <cell r="O326">
            <v>91.752481527793563</v>
          </cell>
        </row>
        <row r="327">
          <cell r="O327">
            <v>121.67751847220643</v>
          </cell>
        </row>
        <row r="328">
          <cell r="O328">
            <v>70.19</v>
          </cell>
        </row>
        <row r="329">
          <cell r="O329">
            <v>60.980000000000004</v>
          </cell>
        </row>
        <row r="330">
          <cell r="O330">
            <v>44.99</v>
          </cell>
        </row>
        <row r="331">
          <cell r="O331">
            <v>245.51000000000002</v>
          </cell>
        </row>
        <row r="332">
          <cell r="O332">
            <v>19.25</v>
          </cell>
        </row>
        <row r="333">
          <cell r="O333">
            <v>148.27999999999997</v>
          </cell>
        </row>
        <row r="334">
          <cell r="O334">
            <v>27.130000000000003</v>
          </cell>
        </row>
        <row r="335">
          <cell r="O335">
            <v>150.77000000000001</v>
          </cell>
        </row>
        <row r="336">
          <cell r="O336">
            <v>51.35</v>
          </cell>
        </row>
        <row r="337">
          <cell r="O337">
            <v>31.56</v>
          </cell>
        </row>
        <row r="338">
          <cell r="O338">
            <v>107.49</v>
          </cell>
        </row>
        <row r="339">
          <cell r="O339">
            <v>42.89</v>
          </cell>
        </row>
        <row r="340">
          <cell r="O340">
            <v>86.7</v>
          </cell>
        </row>
        <row r="341">
          <cell r="O341">
            <v>180.19</v>
          </cell>
        </row>
        <row r="342">
          <cell r="O342">
            <v>121.091743119266</v>
          </cell>
        </row>
        <row r="343">
          <cell r="O343">
            <v>10.898256880733946</v>
          </cell>
        </row>
        <row r="344">
          <cell r="O344">
            <v>63.59</v>
          </cell>
        </row>
        <row r="345">
          <cell r="O345">
            <v>69.38</v>
          </cell>
        </row>
        <row r="346">
          <cell r="O346">
            <v>180.61</v>
          </cell>
        </row>
        <row r="347">
          <cell r="O347">
            <v>64.19</v>
          </cell>
        </row>
        <row r="348">
          <cell r="O348">
            <v>121.31</v>
          </cell>
        </row>
        <row r="349">
          <cell r="O349">
            <v>31.22</v>
          </cell>
        </row>
        <row r="350">
          <cell r="O350">
            <v>83.99</v>
          </cell>
        </row>
        <row r="351">
          <cell r="O351">
            <v>180.19</v>
          </cell>
        </row>
        <row r="352">
          <cell r="O352">
            <v>21.209999999999997</v>
          </cell>
        </row>
        <row r="353">
          <cell r="O353">
            <v>182.20000000000002</v>
          </cell>
        </row>
        <row r="354">
          <cell r="O354">
            <v>182.20000000000002</v>
          </cell>
        </row>
        <row r="355">
          <cell r="O355">
            <v>95.03</v>
          </cell>
        </row>
        <row r="356">
          <cell r="O356">
            <v>139.41</v>
          </cell>
        </row>
        <row r="357">
          <cell r="O357">
            <v>79.489999999999995</v>
          </cell>
        </row>
        <row r="358">
          <cell r="O358">
            <v>129.38237954768928</v>
          </cell>
        </row>
        <row r="359">
          <cell r="O359">
            <v>62.197620452310723</v>
          </cell>
        </row>
        <row r="360">
          <cell r="O360">
            <v>149.79000000000002</v>
          </cell>
        </row>
        <row r="361">
          <cell r="O361">
            <v>92.009999999999991</v>
          </cell>
        </row>
        <row r="362">
          <cell r="O362">
            <v>130.91</v>
          </cell>
        </row>
        <row r="363">
          <cell r="O363">
            <v>92.81</v>
          </cell>
        </row>
        <row r="364">
          <cell r="O364">
            <v>151.75</v>
          </cell>
        </row>
        <row r="365">
          <cell r="O365">
            <v>32.089999999999996</v>
          </cell>
        </row>
        <row r="366">
          <cell r="O366">
            <v>180.61</v>
          </cell>
        </row>
        <row r="367">
          <cell r="O367">
            <v>45.89</v>
          </cell>
        </row>
        <row r="368">
          <cell r="O368">
            <v>42.39</v>
          </cell>
        </row>
        <row r="369">
          <cell r="O369">
            <v>140.06</v>
          </cell>
        </row>
        <row r="370">
          <cell r="O370">
            <v>124.19</v>
          </cell>
        </row>
        <row r="371">
          <cell r="O371">
            <v>44.730000000000004</v>
          </cell>
        </row>
        <row r="372">
          <cell r="O372">
            <v>68.89</v>
          </cell>
        </row>
        <row r="373">
          <cell r="O373">
            <v>47.690000000000005</v>
          </cell>
        </row>
        <row r="374">
          <cell r="O374">
            <v>160.71</v>
          </cell>
        </row>
        <row r="375">
          <cell r="O375">
            <v>131.6</v>
          </cell>
        </row>
        <row r="376">
          <cell r="O376">
            <v>122.40958298582152</v>
          </cell>
        </row>
        <row r="377">
          <cell r="O377">
            <v>91.690417014178479</v>
          </cell>
        </row>
        <row r="378">
          <cell r="O378">
            <v>79.489999999999995</v>
          </cell>
        </row>
        <row r="379">
          <cell r="O379">
            <v>160.49</v>
          </cell>
        </row>
        <row r="380">
          <cell r="O380">
            <v>48.03</v>
          </cell>
        </row>
        <row r="381">
          <cell r="O381">
            <v>141.56</v>
          </cell>
        </row>
        <row r="382">
          <cell r="O382">
            <v>203.29000000000002</v>
          </cell>
        </row>
        <row r="383">
          <cell r="O383">
            <v>190.79000000000002</v>
          </cell>
        </row>
        <row r="384">
          <cell r="O384">
            <v>43.49</v>
          </cell>
        </row>
        <row r="385">
          <cell r="O385">
            <v>121.89</v>
          </cell>
        </row>
        <row r="386">
          <cell r="O386">
            <v>122.82</v>
          </cell>
        </row>
        <row r="387">
          <cell r="O387">
            <v>20.99</v>
          </cell>
        </row>
        <row r="388">
          <cell r="O388">
            <v>32</v>
          </cell>
        </row>
        <row r="389">
          <cell r="O389">
            <v>179.34</v>
          </cell>
        </row>
        <row r="390">
          <cell r="O390">
            <v>63.59</v>
          </cell>
        </row>
        <row r="391">
          <cell r="O391">
            <v>182.74</v>
          </cell>
        </row>
        <row r="392">
          <cell r="O392">
            <v>150.63</v>
          </cell>
        </row>
        <row r="393">
          <cell r="O393">
            <v>150.63</v>
          </cell>
        </row>
        <row r="394">
          <cell r="O394">
            <v>23.909999999999997</v>
          </cell>
        </row>
        <row r="395">
          <cell r="O395">
            <v>151.54000000000002</v>
          </cell>
        </row>
        <row r="396">
          <cell r="O396">
            <v>32.22</v>
          </cell>
        </row>
        <row r="397">
          <cell r="O397">
            <v>371.85</v>
          </cell>
        </row>
        <row r="398">
          <cell r="O398">
            <v>94.36999999999999</v>
          </cell>
        </row>
        <row r="399">
          <cell r="O399">
            <v>90.089999999999989</v>
          </cell>
        </row>
        <row r="400">
          <cell r="O400">
            <v>32.39</v>
          </cell>
        </row>
        <row r="401">
          <cell r="O401">
            <v>92</v>
          </cell>
        </row>
        <row r="402">
          <cell r="O402">
            <v>92</v>
          </cell>
        </row>
        <row r="403">
          <cell r="O403">
            <v>127.19</v>
          </cell>
        </row>
        <row r="404">
          <cell r="O404">
            <v>26.36</v>
          </cell>
        </row>
        <row r="405">
          <cell r="O405">
            <v>64.97</v>
          </cell>
        </row>
        <row r="406">
          <cell r="O406">
            <v>50.13</v>
          </cell>
        </row>
        <row r="407">
          <cell r="O407">
            <v>70.459999999999994</v>
          </cell>
        </row>
        <row r="408">
          <cell r="O408">
            <v>145.87</v>
          </cell>
        </row>
        <row r="409">
          <cell r="O409">
            <v>63.64</v>
          </cell>
        </row>
        <row r="410">
          <cell r="O410">
            <v>92.97999999999999</v>
          </cell>
        </row>
        <row r="411">
          <cell r="O411">
            <v>123.03999999999999</v>
          </cell>
        </row>
        <row r="412">
          <cell r="O412">
            <v>26.49</v>
          </cell>
        </row>
        <row r="413">
          <cell r="O413">
            <v>30.799999999999997</v>
          </cell>
        </row>
        <row r="414">
          <cell r="O414">
            <v>121.89</v>
          </cell>
        </row>
        <row r="415">
          <cell r="O415">
            <v>106.99</v>
          </cell>
        </row>
        <row r="416">
          <cell r="O416">
            <v>31.79</v>
          </cell>
        </row>
        <row r="417">
          <cell r="O417">
            <v>42.39</v>
          </cell>
        </row>
        <row r="418">
          <cell r="O418">
            <v>136.24</v>
          </cell>
        </row>
        <row r="419">
          <cell r="O419">
            <v>149.79000000000002</v>
          </cell>
        </row>
        <row r="420">
          <cell r="O420">
            <v>26.31</v>
          </cell>
        </row>
        <row r="421">
          <cell r="O421">
            <v>183.59</v>
          </cell>
        </row>
        <row r="422">
          <cell r="O422">
            <v>173.99</v>
          </cell>
        </row>
        <row r="423">
          <cell r="O423">
            <v>37.229999999999997</v>
          </cell>
        </row>
        <row r="424">
          <cell r="O424">
            <v>32.76</v>
          </cell>
        </row>
        <row r="425">
          <cell r="O425">
            <v>133.75</v>
          </cell>
        </row>
        <row r="426">
          <cell r="O426">
            <v>42.39</v>
          </cell>
        </row>
        <row r="427">
          <cell r="O427">
            <v>31.02</v>
          </cell>
        </row>
        <row r="428">
          <cell r="O428">
            <v>127.99</v>
          </cell>
        </row>
        <row r="429">
          <cell r="O429">
            <v>24.479999999999997</v>
          </cell>
        </row>
        <row r="430">
          <cell r="O430">
            <v>30.86</v>
          </cell>
        </row>
        <row r="431">
          <cell r="O431">
            <v>31.549999999999997</v>
          </cell>
        </row>
        <row r="432">
          <cell r="O432">
            <v>30.639999999999997</v>
          </cell>
        </row>
        <row r="433">
          <cell r="O433">
            <v>30.639999999999997</v>
          </cell>
        </row>
        <row r="434">
          <cell r="O434">
            <v>31.09</v>
          </cell>
        </row>
        <row r="435">
          <cell r="O435">
            <v>30.95</v>
          </cell>
        </row>
        <row r="436">
          <cell r="O436">
            <v>30.729999999999997</v>
          </cell>
        </row>
        <row r="437">
          <cell r="O437">
            <v>30.779999999999998</v>
          </cell>
        </row>
        <row r="438">
          <cell r="O438">
            <v>22.99</v>
          </cell>
        </row>
        <row r="439">
          <cell r="O439">
            <v>100.86</v>
          </cell>
        </row>
        <row r="440">
          <cell r="O440">
            <v>100.86</v>
          </cell>
        </row>
        <row r="441">
          <cell r="O441">
            <v>100.86</v>
          </cell>
        </row>
        <row r="442">
          <cell r="O442">
            <v>100.86</v>
          </cell>
        </row>
        <row r="443">
          <cell r="O443">
            <v>100.86</v>
          </cell>
        </row>
        <row r="444">
          <cell r="O444">
            <v>100.86</v>
          </cell>
        </row>
        <row r="445">
          <cell r="O445">
            <v>51.35</v>
          </cell>
        </row>
        <row r="446">
          <cell r="O446">
            <v>59.39</v>
          </cell>
        </row>
        <row r="447">
          <cell r="O447">
            <v>140.71</v>
          </cell>
        </row>
        <row r="448">
          <cell r="O448">
            <v>72.089999999999989</v>
          </cell>
        </row>
        <row r="449">
          <cell r="O449">
            <v>53.150000000000006</v>
          </cell>
        </row>
        <row r="450">
          <cell r="O450">
            <v>59.17</v>
          </cell>
        </row>
        <row r="451">
          <cell r="O451">
            <v>50.75</v>
          </cell>
        </row>
        <row r="452">
          <cell r="O452">
            <v>21.639999999999997</v>
          </cell>
        </row>
        <row r="453">
          <cell r="O453">
            <v>64.989999999999995</v>
          </cell>
        </row>
        <row r="454">
          <cell r="O454">
            <v>137.43</v>
          </cell>
        </row>
        <row r="455">
          <cell r="O455">
            <v>68.709999999999994</v>
          </cell>
        </row>
        <row r="456">
          <cell r="O456">
            <v>38.150000000000006</v>
          </cell>
        </row>
        <row r="457">
          <cell r="O457">
            <v>55.800000000000004</v>
          </cell>
        </row>
        <row r="458">
          <cell r="O458">
            <v>30.2439</v>
          </cell>
        </row>
        <row r="459">
          <cell r="O459">
            <v>201.4289</v>
          </cell>
        </row>
        <row r="460">
          <cell r="O460">
            <v>81.657799999999995</v>
          </cell>
        </row>
        <row r="461">
          <cell r="O461">
            <v>90.17</v>
          </cell>
        </row>
        <row r="462">
          <cell r="O462">
            <v>170.15</v>
          </cell>
        </row>
        <row r="463">
          <cell r="O463">
            <v>143.56137104639822</v>
          </cell>
        </row>
        <row r="464">
          <cell r="O464">
            <v>54.428628953601795</v>
          </cell>
        </row>
        <row r="465">
          <cell r="O465">
            <v>33.909999999999997</v>
          </cell>
        </row>
        <row r="466">
          <cell r="O466">
            <v>25.84</v>
          </cell>
        </row>
        <row r="467">
          <cell r="O467">
            <v>21.389999999999997</v>
          </cell>
        </row>
        <row r="468">
          <cell r="O468">
            <v>21.259999999999998</v>
          </cell>
        </row>
        <row r="469">
          <cell r="O469">
            <v>47.07</v>
          </cell>
        </row>
        <row r="470">
          <cell r="O470">
            <v>84.789999999999992</v>
          </cell>
        </row>
        <row r="471">
          <cell r="O471">
            <v>73.3</v>
          </cell>
        </row>
        <row r="472">
          <cell r="O472">
            <v>51.230000000000004</v>
          </cell>
        </row>
        <row r="473">
          <cell r="O473">
            <v>140.71</v>
          </cell>
        </row>
        <row r="474">
          <cell r="O474">
            <v>81.22</v>
          </cell>
        </row>
        <row r="475">
          <cell r="O475">
            <v>44.730000000000004</v>
          </cell>
        </row>
        <row r="476">
          <cell r="O476">
            <v>84.91</v>
          </cell>
        </row>
        <row r="477">
          <cell r="O477">
            <v>47.510000000000005</v>
          </cell>
        </row>
        <row r="478">
          <cell r="O478">
            <v>81.61</v>
          </cell>
        </row>
        <row r="479">
          <cell r="O479">
            <v>51.95</v>
          </cell>
        </row>
        <row r="480">
          <cell r="O480">
            <v>59.17</v>
          </cell>
        </row>
        <row r="481">
          <cell r="O481">
            <v>86.99</v>
          </cell>
        </row>
        <row r="482">
          <cell r="O482">
            <v>31.02</v>
          </cell>
        </row>
        <row r="483">
          <cell r="O483">
            <v>106.99</v>
          </cell>
        </row>
        <row r="484">
          <cell r="O484">
            <v>85.18</v>
          </cell>
        </row>
        <row r="485">
          <cell r="O485">
            <v>119.77162404371586</v>
          </cell>
        </row>
        <row r="486">
          <cell r="O486">
            <v>45.409187978142079</v>
          </cell>
        </row>
        <row r="487">
          <cell r="O487">
            <v>45.409187978142079</v>
          </cell>
        </row>
        <row r="488">
          <cell r="O488">
            <v>31.849999999999998</v>
          </cell>
        </row>
        <row r="489">
          <cell r="O489">
            <v>90.94</v>
          </cell>
        </row>
        <row r="490">
          <cell r="O490">
            <v>109.1277</v>
          </cell>
        </row>
        <row r="491">
          <cell r="O491">
            <v>105.01779999999999</v>
          </cell>
        </row>
        <row r="492">
          <cell r="O492">
            <v>149.78870000000001</v>
          </cell>
        </row>
        <row r="493">
          <cell r="O493">
            <v>67.138099999999994</v>
          </cell>
        </row>
        <row r="494">
          <cell r="O494">
            <v>78.540699999999987</v>
          </cell>
        </row>
        <row r="495">
          <cell r="O495">
            <v>74.233699999999985</v>
          </cell>
        </row>
        <row r="496">
          <cell r="O496">
            <v>74.058499999999995</v>
          </cell>
        </row>
        <row r="497">
          <cell r="O497">
            <v>74.058499999999995</v>
          </cell>
        </row>
        <row r="498">
          <cell r="O498">
            <v>119.06</v>
          </cell>
        </row>
        <row r="499">
          <cell r="O499">
            <v>152.63</v>
          </cell>
        </row>
        <row r="500">
          <cell r="O500">
            <v>87.589999999999989</v>
          </cell>
        </row>
        <row r="501">
          <cell r="O501">
            <v>87.589999999999989</v>
          </cell>
        </row>
        <row r="502">
          <cell r="O502">
            <v>81.179999999999993</v>
          </cell>
        </row>
        <row r="503">
          <cell r="O503">
            <v>75.759999999999991</v>
          </cell>
        </row>
        <row r="504">
          <cell r="O504">
            <v>53.61</v>
          </cell>
        </row>
        <row r="505">
          <cell r="O505">
            <v>51.64</v>
          </cell>
        </row>
        <row r="506">
          <cell r="O506">
            <v>204.71</v>
          </cell>
        </row>
        <row r="507">
          <cell r="O507">
            <v>95.899999999999991</v>
          </cell>
        </row>
        <row r="508">
          <cell r="O508">
            <v>19.649999999999999</v>
          </cell>
        </row>
        <row r="509">
          <cell r="O509">
            <v>171.19</v>
          </cell>
        </row>
        <row r="510">
          <cell r="O510">
            <v>88.61</v>
          </cell>
        </row>
        <row r="511">
          <cell r="O511">
            <v>12.71</v>
          </cell>
        </row>
        <row r="512">
          <cell r="O512">
            <v>32.76</v>
          </cell>
        </row>
        <row r="513">
          <cell r="O513">
            <v>170.71</v>
          </cell>
        </row>
        <row r="514">
          <cell r="O514">
            <v>13.05</v>
          </cell>
        </row>
        <row r="515">
          <cell r="O515">
            <v>29.99</v>
          </cell>
        </row>
        <row r="516">
          <cell r="O516">
            <v>53.49</v>
          </cell>
        </row>
        <row r="517">
          <cell r="O517">
            <v>84.39</v>
          </cell>
        </row>
        <row r="518">
          <cell r="O518">
            <v>21.439999999999998</v>
          </cell>
        </row>
        <row r="519">
          <cell r="O519">
            <v>21.389999999999997</v>
          </cell>
        </row>
        <row r="520">
          <cell r="O520">
            <v>38.49</v>
          </cell>
        </row>
        <row r="521">
          <cell r="O521">
            <v>117.96</v>
          </cell>
        </row>
        <row r="522">
          <cell r="O522">
            <v>21.189999999999998</v>
          </cell>
        </row>
        <row r="523">
          <cell r="O523">
            <v>148.39000000000001</v>
          </cell>
        </row>
        <row r="524">
          <cell r="O524">
            <v>21.189999999999998</v>
          </cell>
        </row>
        <row r="525">
          <cell r="O525">
            <v>170.39000000000001</v>
          </cell>
        </row>
        <row r="526">
          <cell r="O526">
            <v>32.65</v>
          </cell>
        </row>
        <row r="527">
          <cell r="O527">
            <v>179.84</v>
          </cell>
        </row>
        <row r="528">
          <cell r="O528">
            <v>181.28</v>
          </cell>
        </row>
        <row r="529">
          <cell r="O529">
            <v>31.639999999999997</v>
          </cell>
        </row>
        <row r="530">
          <cell r="O530">
            <v>139.67000000000002</v>
          </cell>
        </row>
        <row r="531">
          <cell r="O531">
            <v>152.45000000000002</v>
          </cell>
        </row>
        <row r="532">
          <cell r="O532">
            <v>151.54000000000002</v>
          </cell>
        </row>
        <row r="533">
          <cell r="O533">
            <v>180.95999999999998</v>
          </cell>
        </row>
        <row r="534">
          <cell r="O534">
            <v>115.14797089917019</v>
          </cell>
        </row>
        <row r="535">
          <cell r="O535">
            <v>82.002029100829844</v>
          </cell>
        </row>
        <row r="536">
          <cell r="O536">
            <v>89.66</v>
          </cell>
        </row>
        <row r="537">
          <cell r="O537">
            <v>174.19</v>
          </cell>
        </row>
        <row r="538">
          <cell r="O538">
            <v>32.69</v>
          </cell>
        </row>
        <row r="539">
          <cell r="O539">
            <v>304.99</v>
          </cell>
        </row>
        <row r="540">
          <cell r="O540">
            <v>171.99</v>
          </cell>
        </row>
        <row r="541">
          <cell r="O541">
            <v>54.99</v>
          </cell>
        </row>
        <row r="542">
          <cell r="O542">
            <v>134.99</v>
          </cell>
        </row>
        <row r="543">
          <cell r="O543">
            <v>124.19</v>
          </cell>
        </row>
        <row r="544">
          <cell r="O544">
            <v>105.99</v>
          </cell>
        </row>
        <row r="545">
          <cell r="O545">
            <v>138.99</v>
          </cell>
        </row>
        <row r="546">
          <cell r="O546">
            <v>63.21</v>
          </cell>
        </row>
        <row r="547">
          <cell r="O547">
            <v>137.79000000000002</v>
          </cell>
        </row>
        <row r="548">
          <cell r="O548">
            <v>63.74</v>
          </cell>
        </row>
        <row r="549">
          <cell r="O549">
            <v>148.39000000000001</v>
          </cell>
        </row>
        <row r="550">
          <cell r="O550">
            <v>180.63</v>
          </cell>
        </row>
        <row r="551">
          <cell r="O551">
            <v>93.57</v>
          </cell>
        </row>
        <row r="552">
          <cell r="O552">
            <v>23.639999999999997</v>
          </cell>
        </row>
        <row r="553">
          <cell r="O553">
            <v>78.989999999999995</v>
          </cell>
        </row>
        <row r="554">
          <cell r="O554">
            <v>79.989999999999995</v>
          </cell>
        </row>
        <row r="555">
          <cell r="O555">
            <v>31.79</v>
          </cell>
        </row>
        <row r="556">
          <cell r="O556">
            <v>45.57</v>
          </cell>
        </row>
        <row r="557">
          <cell r="O557">
            <v>51.230000000000004</v>
          </cell>
        </row>
        <row r="558">
          <cell r="O558">
            <v>31.79</v>
          </cell>
        </row>
        <row r="559">
          <cell r="O559">
            <v>71.489999999999995</v>
          </cell>
        </row>
        <row r="560">
          <cell r="O560">
            <v>36.71</v>
          </cell>
        </row>
        <row r="561">
          <cell r="O561">
            <v>84.789999999999992</v>
          </cell>
        </row>
        <row r="562">
          <cell r="O562">
            <v>31.38</v>
          </cell>
        </row>
        <row r="563">
          <cell r="O563">
            <v>139.99</v>
          </cell>
        </row>
        <row r="564">
          <cell r="O564">
            <v>94.099230769230758</v>
          </cell>
        </row>
        <row r="565">
          <cell r="O565">
            <v>183.33076923076925</v>
          </cell>
        </row>
        <row r="566">
          <cell r="O566">
            <v>62.050000000000004</v>
          </cell>
        </row>
        <row r="567">
          <cell r="O567">
            <v>0</v>
          </cell>
        </row>
        <row r="568">
          <cell r="O568">
            <v>150.84</v>
          </cell>
        </row>
        <row r="569">
          <cell r="O569">
            <v>143.96</v>
          </cell>
        </row>
        <row r="570">
          <cell r="O570">
            <v>65.174374999999998</v>
          </cell>
        </row>
        <row r="571">
          <cell r="O571">
            <v>95.855625000000003</v>
          </cell>
        </row>
        <row r="572">
          <cell r="O572">
            <v>63.29</v>
          </cell>
        </row>
        <row r="573">
          <cell r="O573">
            <v>37.54</v>
          </cell>
        </row>
        <row r="574">
          <cell r="O574">
            <v>21.59</v>
          </cell>
        </row>
        <row r="575">
          <cell r="O575">
            <v>36.03</v>
          </cell>
        </row>
        <row r="576">
          <cell r="O576">
            <v>31.02</v>
          </cell>
        </row>
        <row r="577">
          <cell r="O577">
            <v>30.439999999999998</v>
          </cell>
        </row>
        <row r="578">
          <cell r="O578">
            <v>90.509999999999991</v>
          </cell>
        </row>
        <row r="579">
          <cell r="O579">
            <v>31.82</v>
          </cell>
        </row>
        <row r="580">
          <cell r="O580">
            <v>75.849999999999994</v>
          </cell>
        </row>
        <row r="581">
          <cell r="O581">
            <v>68.89</v>
          </cell>
        </row>
        <row r="582">
          <cell r="O582">
            <v>83.99</v>
          </cell>
        </row>
        <row r="583">
          <cell r="O583">
            <v>81.61</v>
          </cell>
        </row>
        <row r="584">
          <cell r="O584">
            <v>69.569999999999993</v>
          </cell>
        </row>
        <row r="585">
          <cell r="O585">
            <v>34.629999999999995</v>
          </cell>
        </row>
        <row r="586">
          <cell r="O586">
            <v>27.549999999999997</v>
          </cell>
        </row>
        <row r="587">
          <cell r="O587">
            <v>250.11</v>
          </cell>
        </row>
        <row r="588">
          <cell r="O588">
            <v>69.61999999999999</v>
          </cell>
        </row>
        <row r="589">
          <cell r="O589">
            <v>69.61999999999999</v>
          </cell>
        </row>
        <row r="590">
          <cell r="O590">
            <v>68.89</v>
          </cell>
        </row>
        <row r="591">
          <cell r="O591">
            <v>27.549999999999997</v>
          </cell>
        </row>
        <row r="592">
          <cell r="O592">
            <v>43.29</v>
          </cell>
        </row>
        <row r="593">
          <cell r="O593">
            <v>54.99</v>
          </cell>
        </row>
        <row r="594">
          <cell r="O594">
            <v>129.82999999999998</v>
          </cell>
        </row>
        <row r="595">
          <cell r="O595">
            <v>97.36999999999999</v>
          </cell>
        </row>
        <row r="596">
          <cell r="O596">
            <v>41.06</v>
          </cell>
        </row>
        <row r="597">
          <cell r="O597">
            <v>87.089999999999989</v>
          </cell>
        </row>
        <row r="598">
          <cell r="O598">
            <v>38.42</v>
          </cell>
        </row>
        <row r="599">
          <cell r="O599">
            <v>13.49</v>
          </cell>
        </row>
        <row r="600">
          <cell r="O600">
            <v>68.989999999999995</v>
          </cell>
        </row>
        <row r="601">
          <cell r="O601">
            <v>50.870000000000005</v>
          </cell>
        </row>
        <row r="602">
          <cell r="O602">
            <v>31.459999999999997</v>
          </cell>
        </row>
        <row r="603">
          <cell r="O603">
            <v>42.260000000000005</v>
          </cell>
        </row>
        <row r="604">
          <cell r="O604">
            <v>102.11</v>
          </cell>
        </row>
        <row r="605">
          <cell r="O605">
            <v>69.86</v>
          </cell>
        </row>
        <row r="606">
          <cell r="O606">
            <v>123.63</v>
          </cell>
        </row>
        <row r="607">
          <cell r="O607">
            <v>249.60000000000002</v>
          </cell>
        </row>
        <row r="608">
          <cell r="O608">
            <v>85.88</v>
          </cell>
        </row>
        <row r="609">
          <cell r="O609">
            <v>85.88</v>
          </cell>
        </row>
        <row r="610">
          <cell r="O610">
            <v>84.789999999999992</v>
          </cell>
        </row>
        <row r="611">
          <cell r="O611">
            <v>131.99</v>
          </cell>
        </row>
        <row r="612">
          <cell r="O612">
            <v>50.870000000000005</v>
          </cell>
        </row>
        <row r="613">
          <cell r="O613">
            <v>115.1</v>
          </cell>
        </row>
        <row r="614">
          <cell r="O614">
            <v>63.89</v>
          </cell>
        </row>
        <row r="615">
          <cell r="O615">
            <v>92.96</v>
          </cell>
        </row>
        <row r="616">
          <cell r="O616">
            <v>187.84</v>
          </cell>
        </row>
        <row r="617">
          <cell r="O617">
            <v>129.53</v>
          </cell>
        </row>
        <row r="618">
          <cell r="O618">
            <v>42.6539</v>
          </cell>
        </row>
        <row r="619">
          <cell r="O619">
            <v>74.233699999999985</v>
          </cell>
        </row>
        <row r="620">
          <cell r="O620">
            <v>151.06619999999998</v>
          </cell>
        </row>
        <row r="621">
          <cell r="O621">
            <v>83.081299999999999</v>
          </cell>
        </row>
        <row r="622">
          <cell r="O622">
            <v>33.565400000000004</v>
          </cell>
        </row>
        <row r="623">
          <cell r="O623">
            <v>123.89</v>
          </cell>
        </row>
        <row r="624">
          <cell r="O624">
            <v>142.43</v>
          </cell>
        </row>
        <row r="625">
          <cell r="O625">
            <v>84.41</v>
          </cell>
        </row>
        <row r="626">
          <cell r="O626">
            <v>13.09</v>
          </cell>
        </row>
        <row r="627">
          <cell r="O627">
            <v>40.04</v>
          </cell>
        </row>
        <row r="628">
          <cell r="O628">
            <v>194.53</v>
          </cell>
        </row>
        <row r="629">
          <cell r="O629">
            <v>77.75</v>
          </cell>
        </row>
        <row r="630">
          <cell r="O630">
            <v>137.79000000000002</v>
          </cell>
        </row>
        <row r="631">
          <cell r="O631">
            <v>18.979999999999997</v>
          </cell>
        </row>
        <row r="632">
          <cell r="O632">
            <v>101.39999999999999</v>
          </cell>
        </row>
        <row r="633">
          <cell r="O633">
            <v>169.59</v>
          </cell>
        </row>
        <row r="634">
          <cell r="O634">
            <v>122.75</v>
          </cell>
        </row>
        <row r="635">
          <cell r="O635">
            <v>12.65</v>
          </cell>
        </row>
        <row r="636">
          <cell r="O636">
            <v>31.639999999999997</v>
          </cell>
        </row>
        <row r="637">
          <cell r="O637">
            <v>28.7</v>
          </cell>
        </row>
        <row r="638">
          <cell r="O638">
            <v>148.99</v>
          </cell>
        </row>
        <row r="639">
          <cell r="O639">
            <v>20.22</v>
          </cell>
        </row>
        <row r="640">
          <cell r="O640">
            <v>128.99</v>
          </cell>
        </row>
        <row r="641">
          <cell r="O641">
            <v>83.339999999999989</v>
          </cell>
        </row>
        <row r="642">
          <cell r="O642">
            <v>13.24</v>
          </cell>
        </row>
        <row r="643">
          <cell r="O643">
            <v>128.38999999999999</v>
          </cell>
        </row>
        <row r="644">
          <cell r="O644">
            <v>53.75</v>
          </cell>
        </row>
        <row r="645">
          <cell r="O645">
            <v>19.989999999999998</v>
          </cell>
        </row>
        <row r="646">
          <cell r="O646">
            <v>64.989999999999995</v>
          </cell>
        </row>
        <row r="647">
          <cell r="O647">
            <v>142.72</v>
          </cell>
        </row>
        <row r="648">
          <cell r="O648">
            <v>123.33</v>
          </cell>
        </row>
        <row r="649">
          <cell r="O649">
            <v>64.490000000000009</v>
          </cell>
        </row>
        <row r="650">
          <cell r="O650">
            <v>42.49</v>
          </cell>
        </row>
        <row r="651">
          <cell r="O651">
            <v>32.089999999999996</v>
          </cell>
        </row>
        <row r="652">
          <cell r="O652">
            <v>23.9</v>
          </cell>
        </row>
        <row r="653">
          <cell r="O653">
            <v>139.09</v>
          </cell>
        </row>
        <row r="654">
          <cell r="O654">
            <v>173.19</v>
          </cell>
        </row>
        <row r="655">
          <cell r="O655">
            <v>79.489999999999995</v>
          </cell>
        </row>
        <row r="656">
          <cell r="O656">
            <v>68.789999999999992</v>
          </cell>
        </row>
        <row r="657">
          <cell r="O657">
            <v>72.78</v>
          </cell>
        </row>
        <row r="658">
          <cell r="O658">
            <v>46.92</v>
          </cell>
        </row>
        <row r="659">
          <cell r="O659">
            <v>93.949999999999989</v>
          </cell>
        </row>
        <row r="660">
          <cell r="O660">
            <v>127.19</v>
          </cell>
        </row>
        <row r="661">
          <cell r="O661">
            <v>43.22</v>
          </cell>
        </row>
        <row r="662">
          <cell r="O662">
            <v>247.91</v>
          </cell>
        </row>
        <row r="663">
          <cell r="O663">
            <v>59.97</v>
          </cell>
        </row>
        <row r="664">
          <cell r="O664">
            <v>117.55</v>
          </cell>
        </row>
        <row r="665">
          <cell r="O665">
            <v>39.99</v>
          </cell>
        </row>
        <row r="666">
          <cell r="O666">
            <v>169.99</v>
          </cell>
        </row>
        <row r="667">
          <cell r="O667">
            <v>88.22</v>
          </cell>
        </row>
        <row r="668">
          <cell r="O668">
            <v>124.19</v>
          </cell>
        </row>
        <row r="669">
          <cell r="O669">
            <v>127.02</v>
          </cell>
        </row>
        <row r="670">
          <cell r="O670">
            <v>144.53</v>
          </cell>
        </row>
        <row r="671">
          <cell r="O671">
            <v>338.22</v>
          </cell>
        </row>
        <row r="672">
          <cell r="O672">
            <v>92.009999999999991</v>
          </cell>
        </row>
        <row r="673">
          <cell r="O673">
            <v>161.24</v>
          </cell>
        </row>
        <row r="674">
          <cell r="O674">
            <v>166.23000000000002</v>
          </cell>
        </row>
        <row r="675">
          <cell r="O675">
            <v>31.02</v>
          </cell>
        </row>
        <row r="676">
          <cell r="O676">
            <v>32.159999999999997</v>
          </cell>
        </row>
        <row r="677">
          <cell r="O677">
            <v>124.19</v>
          </cell>
        </row>
        <row r="678">
          <cell r="O678">
            <v>174.89000000000001</v>
          </cell>
        </row>
        <row r="679">
          <cell r="O679">
            <v>150.01</v>
          </cell>
        </row>
        <row r="680">
          <cell r="O680">
            <v>104.00999999999999</v>
          </cell>
        </row>
        <row r="681">
          <cell r="O681">
            <v>169.59</v>
          </cell>
        </row>
        <row r="682">
          <cell r="O682">
            <v>29.99</v>
          </cell>
        </row>
        <row r="683">
          <cell r="O683">
            <v>26.2</v>
          </cell>
        </row>
        <row r="684">
          <cell r="O684">
            <v>24.189999999999998</v>
          </cell>
        </row>
        <row r="685">
          <cell r="O685">
            <v>220.75</v>
          </cell>
        </row>
        <row r="686">
          <cell r="O686">
            <v>29.84</v>
          </cell>
        </row>
        <row r="687">
          <cell r="O687">
            <v>127.78999999999999</v>
          </cell>
        </row>
        <row r="688">
          <cell r="O688">
            <v>141.27732478751571</v>
          </cell>
        </row>
        <row r="689">
          <cell r="O689">
            <v>53.562675212484329</v>
          </cell>
        </row>
        <row r="690">
          <cell r="O690">
            <v>25.959999999999997</v>
          </cell>
        </row>
        <row r="691">
          <cell r="O691">
            <v>89.66</v>
          </cell>
        </row>
        <row r="692">
          <cell r="O692">
            <v>50.870000000000005</v>
          </cell>
        </row>
        <row r="693">
          <cell r="O693">
            <v>96.24</v>
          </cell>
        </row>
        <row r="694">
          <cell r="O694">
            <v>84.99</v>
          </cell>
        </row>
        <row r="695">
          <cell r="O695">
            <v>84.99</v>
          </cell>
        </row>
        <row r="696">
          <cell r="O696">
            <v>21.189999999999998</v>
          </cell>
        </row>
        <row r="697">
          <cell r="O697">
            <v>89.03</v>
          </cell>
        </row>
        <row r="698">
          <cell r="O698">
            <v>65.240000000000009</v>
          </cell>
        </row>
        <row r="699">
          <cell r="O699">
            <v>68.89</v>
          </cell>
        </row>
        <row r="700">
          <cell r="O700">
            <v>50.94</v>
          </cell>
        </row>
        <row r="701">
          <cell r="O701">
            <v>164.92000000000002</v>
          </cell>
        </row>
        <row r="702">
          <cell r="O702">
            <v>21.389999999999997</v>
          </cell>
        </row>
        <row r="703">
          <cell r="O703">
            <v>77.52</v>
          </cell>
        </row>
        <row r="704">
          <cell r="O704">
            <v>80.989999999999995</v>
          </cell>
        </row>
        <row r="705">
          <cell r="O705">
            <v>42.21</v>
          </cell>
        </row>
        <row r="706">
          <cell r="O706">
            <v>48.05</v>
          </cell>
        </row>
        <row r="707">
          <cell r="O707">
            <v>129.88999999999999</v>
          </cell>
        </row>
        <row r="708">
          <cell r="O708">
            <v>285.94</v>
          </cell>
        </row>
        <row r="709">
          <cell r="O709">
            <v>25.43</v>
          </cell>
        </row>
        <row r="710">
          <cell r="O710">
            <v>21.189999999999998</v>
          </cell>
        </row>
        <row r="711">
          <cell r="O711">
            <v>60.61</v>
          </cell>
        </row>
        <row r="712">
          <cell r="O712">
            <v>31.89</v>
          </cell>
        </row>
        <row r="713">
          <cell r="O713">
            <v>20</v>
          </cell>
        </row>
        <row r="714">
          <cell r="O714">
            <v>81.61</v>
          </cell>
        </row>
        <row r="715">
          <cell r="O715">
            <v>68.429999999999993</v>
          </cell>
        </row>
        <row r="716">
          <cell r="O716">
            <v>27.72</v>
          </cell>
        </row>
        <row r="717">
          <cell r="O717">
            <v>27.72</v>
          </cell>
        </row>
        <row r="718">
          <cell r="O718">
            <v>30.94528452783759</v>
          </cell>
        </row>
        <row r="719">
          <cell r="O719">
            <v>8.7247154721624138</v>
          </cell>
        </row>
        <row r="720">
          <cell r="O720">
            <v>199.28270000000001</v>
          </cell>
        </row>
        <row r="721">
          <cell r="O721">
            <v>73.576699999999988</v>
          </cell>
        </row>
        <row r="722">
          <cell r="O722">
            <v>83.081299999999999</v>
          </cell>
        </row>
        <row r="723">
          <cell r="O723">
            <v>37.295700000000004</v>
          </cell>
        </row>
        <row r="724">
          <cell r="O724">
            <v>74.693600000000004</v>
          </cell>
        </row>
        <row r="725">
          <cell r="O725">
            <v>215.8391</v>
          </cell>
        </row>
        <row r="726">
          <cell r="O726">
            <v>129.88999999999999</v>
          </cell>
        </row>
        <row r="727">
          <cell r="O727">
            <v>94.94</v>
          </cell>
        </row>
        <row r="728">
          <cell r="O728">
            <v>38.660000000000004</v>
          </cell>
        </row>
        <row r="729">
          <cell r="O729">
            <v>38.660000000000004</v>
          </cell>
        </row>
        <row r="730">
          <cell r="O730">
            <v>38.660000000000004</v>
          </cell>
        </row>
        <row r="731">
          <cell r="O731">
            <v>106.74</v>
          </cell>
        </row>
        <row r="732">
          <cell r="O732">
            <v>87.52</v>
          </cell>
        </row>
        <row r="733">
          <cell r="O733">
            <v>87.52</v>
          </cell>
        </row>
        <row r="734">
          <cell r="O734">
            <v>52.190000000000005</v>
          </cell>
        </row>
        <row r="735">
          <cell r="O735">
            <v>43.279999999999994</v>
          </cell>
        </row>
        <row r="736">
          <cell r="O736">
            <v>12.71</v>
          </cell>
        </row>
        <row r="737">
          <cell r="O737">
            <v>37.700000000000003</v>
          </cell>
        </row>
        <row r="738">
          <cell r="O738">
            <v>95.39</v>
          </cell>
        </row>
        <row r="739">
          <cell r="O739">
            <v>63.72</v>
          </cell>
        </row>
        <row r="740">
          <cell r="O740">
            <v>168.79000000000002</v>
          </cell>
        </row>
        <row r="741">
          <cell r="O741">
            <v>53.24</v>
          </cell>
        </row>
        <row r="742">
          <cell r="O742">
            <v>194.88</v>
          </cell>
        </row>
        <row r="743">
          <cell r="O743">
            <v>65.540000000000006</v>
          </cell>
        </row>
        <row r="744">
          <cell r="O744">
            <v>78.649999999999991</v>
          </cell>
        </row>
        <row r="745">
          <cell r="O745">
            <v>48.14</v>
          </cell>
        </row>
        <row r="746">
          <cell r="O746">
            <v>118.99</v>
          </cell>
        </row>
        <row r="747">
          <cell r="O747">
            <v>169.59</v>
          </cell>
        </row>
        <row r="748">
          <cell r="O748">
            <v>141.53</v>
          </cell>
        </row>
        <row r="749">
          <cell r="O749">
            <v>96.289999999999992</v>
          </cell>
        </row>
        <row r="750">
          <cell r="O750">
            <v>27.049999999999997</v>
          </cell>
        </row>
        <row r="751">
          <cell r="O751">
            <v>64.790000000000006</v>
          </cell>
        </row>
        <row r="752">
          <cell r="O752">
            <v>169.59</v>
          </cell>
        </row>
        <row r="753">
          <cell r="O753">
            <v>185.86</v>
          </cell>
        </row>
        <row r="754">
          <cell r="O754">
            <v>148.99</v>
          </cell>
        </row>
        <row r="755">
          <cell r="O755">
            <v>148.99</v>
          </cell>
        </row>
        <row r="756">
          <cell r="O756">
            <v>130.79</v>
          </cell>
        </row>
        <row r="757">
          <cell r="O757">
            <v>170.59</v>
          </cell>
        </row>
        <row r="758">
          <cell r="O758">
            <v>170.79000000000002</v>
          </cell>
        </row>
        <row r="759">
          <cell r="O759">
            <v>114.60479254291238</v>
          </cell>
        </row>
        <row r="760">
          <cell r="O760">
            <v>81.615207457087649</v>
          </cell>
        </row>
        <row r="761">
          <cell r="O761">
            <v>172.79000000000002</v>
          </cell>
        </row>
        <row r="762">
          <cell r="O762">
            <v>38.49</v>
          </cell>
        </row>
        <row r="763">
          <cell r="O763">
            <v>139.99</v>
          </cell>
        </row>
        <row r="764">
          <cell r="O764">
            <v>31.667848432055749</v>
          </cell>
        </row>
        <row r="765">
          <cell r="O765">
            <v>14.762151567944251</v>
          </cell>
        </row>
        <row r="766">
          <cell r="O766">
            <v>201.49</v>
          </cell>
        </row>
        <row r="767">
          <cell r="O767">
            <v>169.99</v>
          </cell>
        </row>
        <row r="768">
          <cell r="O768">
            <v>46.43</v>
          </cell>
        </row>
        <row r="769">
          <cell r="O769">
            <v>87.04</v>
          </cell>
        </row>
        <row r="770">
          <cell r="O770">
            <v>29.95</v>
          </cell>
        </row>
        <row r="771">
          <cell r="O771">
            <v>48.25</v>
          </cell>
        </row>
        <row r="772">
          <cell r="O772">
            <v>149.26000000000002</v>
          </cell>
        </row>
        <row r="773">
          <cell r="O773">
            <v>48.52</v>
          </cell>
        </row>
        <row r="774">
          <cell r="O774">
            <v>83.99</v>
          </cell>
        </row>
        <row r="775">
          <cell r="O775">
            <v>96.06</v>
          </cell>
        </row>
        <row r="776">
          <cell r="O776">
            <v>127.19</v>
          </cell>
        </row>
        <row r="777">
          <cell r="O777">
            <v>151.54000000000002</v>
          </cell>
        </row>
        <row r="778">
          <cell r="O778">
            <v>175.55</v>
          </cell>
        </row>
        <row r="779">
          <cell r="O779">
            <v>128.09</v>
          </cell>
        </row>
        <row r="780">
          <cell r="O780">
            <v>47.690000000000005</v>
          </cell>
        </row>
        <row r="781">
          <cell r="O781">
            <v>42.79</v>
          </cell>
        </row>
        <row r="782">
          <cell r="O782">
            <v>205.66</v>
          </cell>
        </row>
        <row r="783">
          <cell r="O783">
            <v>45.49</v>
          </cell>
        </row>
        <row r="784">
          <cell r="O784">
            <v>32.089999999999996</v>
          </cell>
        </row>
        <row r="785">
          <cell r="O785">
            <v>84.91</v>
          </cell>
        </row>
        <row r="786">
          <cell r="O786">
            <v>88.674320266889069</v>
          </cell>
        </row>
        <row r="787">
          <cell r="O787">
            <v>121.80567973311092</v>
          </cell>
        </row>
        <row r="788">
          <cell r="O788">
            <v>38.150000000000006</v>
          </cell>
        </row>
        <row r="789">
          <cell r="O789">
            <v>31.979999999999997</v>
          </cell>
        </row>
        <row r="790">
          <cell r="O790">
            <v>32.01</v>
          </cell>
        </row>
        <row r="791">
          <cell r="O791">
            <v>33.909999999999997</v>
          </cell>
        </row>
        <row r="792">
          <cell r="O792">
            <v>91.605201041365348</v>
          </cell>
        </row>
        <row r="793">
          <cell r="O793">
            <v>90.874798958634642</v>
          </cell>
        </row>
        <row r="794">
          <cell r="O794">
            <v>27.32</v>
          </cell>
        </row>
        <row r="795">
          <cell r="O795">
            <v>132.60999999999999</v>
          </cell>
        </row>
        <row r="796">
          <cell r="O796">
            <v>21.49</v>
          </cell>
        </row>
        <row r="797">
          <cell r="O797">
            <v>130.63999999999999</v>
          </cell>
        </row>
        <row r="798">
          <cell r="O798">
            <v>163.26</v>
          </cell>
        </row>
        <row r="799">
          <cell r="O799">
            <v>181.89000000000001</v>
          </cell>
        </row>
        <row r="800">
          <cell r="O800">
            <v>21.389999999999997</v>
          </cell>
        </row>
        <row r="801">
          <cell r="O801">
            <v>21.389999999999997</v>
          </cell>
        </row>
        <row r="802">
          <cell r="O802">
            <v>250.11</v>
          </cell>
        </row>
        <row r="803">
          <cell r="O803">
            <v>68.559999999999988</v>
          </cell>
        </row>
        <row r="804">
          <cell r="O804">
            <v>63.150000000000006</v>
          </cell>
        </row>
        <row r="805">
          <cell r="O805">
            <v>31.02</v>
          </cell>
        </row>
        <row r="806">
          <cell r="O806">
            <v>170.59</v>
          </cell>
        </row>
        <row r="807">
          <cell r="O807">
            <v>30.729999999999997</v>
          </cell>
        </row>
        <row r="808">
          <cell r="O808">
            <v>91.58</v>
          </cell>
        </row>
        <row r="809">
          <cell r="O809">
            <v>91.58</v>
          </cell>
        </row>
        <row r="810">
          <cell r="O810">
            <v>20.849999999999998</v>
          </cell>
        </row>
        <row r="811">
          <cell r="O811">
            <v>22.79</v>
          </cell>
        </row>
        <row r="812">
          <cell r="O812">
            <v>135.66999999999999</v>
          </cell>
        </row>
        <row r="813">
          <cell r="O813">
            <v>51.279999999999994</v>
          </cell>
        </row>
        <row r="814">
          <cell r="O814">
            <v>34.949999999999996</v>
          </cell>
        </row>
        <row r="815">
          <cell r="O815">
            <v>140.95103246481818</v>
          </cell>
        </row>
        <row r="816">
          <cell r="O816">
            <v>53.438967535181838</v>
          </cell>
        </row>
        <row r="817">
          <cell r="O817">
            <v>25.669999999999998</v>
          </cell>
        </row>
        <row r="818">
          <cell r="O818">
            <v>27.549999999999997</v>
          </cell>
        </row>
        <row r="819">
          <cell r="O819">
            <v>25.99</v>
          </cell>
        </row>
        <row r="820">
          <cell r="O820">
            <v>102.07</v>
          </cell>
        </row>
        <row r="821">
          <cell r="O821">
            <v>192.59</v>
          </cell>
        </row>
        <row r="822">
          <cell r="O822">
            <v>63.019999999999996</v>
          </cell>
        </row>
        <row r="823">
          <cell r="O823">
            <v>85.31</v>
          </cell>
        </row>
        <row r="824">
          <cell r="O824">
            <v>91.753699999999995</v>
          </cell>
        </row>
        <row r="825">
          <cell r="O825">
            <v>91.753699999999995</v>
          </cell>
        </row>
        <row r="826">
          <cell r="O826">
            <v>109.1058</v>
          </cell>
        </row>
        <row r="827">
          <cell r="O827">
            <v>100.71079999999999</v>
          </cell>
        </row>
        <row r="828">
          <cell r="O828">
            <v>100.71079999999999</v>
          </cell>
        </row>
        <row r="829">
          <cell r="O829">
            <v>216.87569999999999</v>
          </cell>
        </row>
        <row r="830">
          <cell r="O830">
            <v>156.95000000000002</v>
          </cell>
        </row>
        <row r="831">
          <cell r="O831">
            <v>162.74</v>
          </cell>
        </row>
        <row r="832">
          <cell r="O832">
            <v>30.299999999999997</v>
          </cell>
        </row>
        <row r="833">
          <cell r="O833">
            <v>30.299999999999997</v>
          </cell>
        </row>
        <row r="834">
          <cell r="O834">
            <v>30.299999999999997</v>
          </cell>
        </row>
        <row r="835">
          <cell r="O835">
            <v>52.790000000000006</v>
          </cell>
        </row>
        <row r="836">
          <cell r="O836">
            <v>138.11500000000001</v>
          </cell>
        </row>
        <row r="837">
          <cell r="O837">
            <v>138.11500000000001</v>
          </cell>
        </row>
        <row r="838">
          <cell r="O838">
            <v>63.800000000000004</v>
          </cell>
        </row>
        <row r="839">
          <cell r="O839">
            <v>80.429999999999993</v>
          </cell>
        </row>
        <row r="840">
          <cell r="O840">
            <v>201.64000000000001</v>
          </cell>
        </row>
        <row r="841">
          <cell r="O841">
            <v>32.61</v>
          </cell>
        </row>
        <row r="842">
          <cell r="O842">
            <v>29.81</v>
          </cell>
        </row>
        <row r="843">
          <cell r="O843">
            <v>50.490000000000009</v>
          </cell>
        </row>
        <row r="844">
          <cell r="O844">
            <v>139.41</v>
          </cell>
        </row>
        <row r="845">
          <cell r="O845">
            <v>276.88</v>
          </cell>
        </row>
        <row r="846">
          <cell r="O846">
            <v>158.99</v>
          </cell>
        </row>
        <row r="847">
          <cell r="O847">
            <v>46.63</v>
          </cell>
        </row>
        <row r="848">
          <cell r="O848">
            <v>0</v>
          </cell>
        </row>
        <row r="849">
          <cell r="O849">
            <v>137.05000000000001</v>
          </cell>
        </row>
        <row r="850">
          <cell r="O850">
            <v>23.86</v>
          </cell>
        </row>
        <row r="851">
          <cell r="O851">
            <v>100.69</v>
          </cell>
        </row>
        <row r="852">
          <cell r="O852">
            <v>25.43</v>
          </cell>
        </row>
        <row r="853">
          <cell r="O853">
            <v>189.89000000000001</v>
          </cell>
        </row>
        <row r="854">
          <cell r="O854">
            <v>174.23000000000002</v>
          </cell>
        </row>
        <row r="855">
          <cell r="O855">
            <v>35.300000000000004</v>
          </cell>
        </row>
        <row r="856">
          <cell r="O856">
            <v>88.8</v>
          </cell>
        </row>
        <row r="857">
          <cell r="O857">
            <v>203.29000000000002</v>
          </cell>
        </row>
        <row r="858">
          <cell r="O858">
            <v>31.79</v>
          </cell>
        </row>
        <row r="859">
          <cell r="O859">
            <v>32.99</v>
          </cell>
        </row>
        <row r="860">
          <cell r="O860">
            <v>172.15</v>
          </cell>
        </row>
        <row r="861">
          <cell r="O861">
            <v>172.15</v>
          </cell>
        </row>
        <row r="862">
          <cell r="O862">
            <v>190.68</v>
          </cell>
        </row>
        <row r="863">
          <cell r="O863">
            <v>190.68</v>
          </cell>
        </row>
        <row r="864">
          <cell r="O864">
            <v>79.989999999999995</v>
          </cell>
        </row>
        <row r="865">
          <cell r="O865">
            <v>36.54</v>
          </cell>
        </row>
        <row r="866">
          <cell r="O866">
            <v>42.99</v>
          </cell>
        </row>
        <row r="867">
          <cell r="O867">
            <v>45.35</v>
          </cell>
        </row>
        <row r="868">
          <cell r="O868">
            <v>79.489999999999995</v>
          </cell>
        </row>
        <row r="869">
          <cell r="O869">
            <v>148.46</v>
          </cell>
        </row>
        <row r="870">
          <cell r="O870">
            <v>106.99</v>
          </cell>
        </row>
        <row r="871">
          <cell r="O871">
            <v>30.58</v>
          </cell>
        </row>
        <row r="872">
          <cell r="O872">
            <v>161.24</v>
          </cell>
        </row>
        <row r="873">
          <cell r="O873">
            <v>80.239999999999995</v>
          </cell>
        </row>
        <row r="874">
          <cell r="O874">
            <v>168.62</v>
          </cell>
        </row>
        <row r="875">
          <cell r="O875">
            <v>96.33</v>
          </cell>
        </row>
        <row r="876">
          <cell r="O876">
            <v>194.84</v>
          </cell>
        </row>
        <row r="877">
          <cell r="O877">
            <v>129.97999999999999</v>
          </cell>
        </row>
        <row r="878">
          <cell r="O878">
            <v>98.31</v>
          </cell>
        </row>
        <row r="879">
          <cell r="O879">
            <v>130.19</v>
          </cell>
        </row>
        <row r="880">
          <cell r="O880">
            <v>84.22999999999999</v>
          </cell>
        </row>
        <row r="881">
          <cell r="O881">
            <v>13.66</v>
          </cell>
        </row>
        <row r="882">
          <cell r="O882">
            <v>201.17000000000002</v>
          </cell>
        </row>
        <row r="883">
          <cell r="O883">
            <v>216.49</v>
          </cell>
        </row>
        <row r="884">
          <cell r="O884">
            <v>30.58</v>
          </cell>
        </row>
        <row r="885">
          <cell r="O885">
            <v>144.57000000000002</v>
          </cell>
        </row>
        <row r="886">
          <cell r="O886">
            <v>20.61</v>
          </cell>
        </row>
        <row r="887">
          <cell r="O887">
            <v>173.19</v>
          </cell>
        </row>
        <row r="888">
          <cell r="O888">
            <v>328.89</v>
          </cell>
        </row>
        <row r="889">
          <cell r="O889">
            <v>145</v>
          </cell>
        </row>
        <row r="890">
          <cell r="O890">
            <v>80.55</v>
          </cell>
        </row>
        <row r="891">
          <cell r="O891">
            <v>32.25</v>
          </cell>
        </row>
        <row r="892">
          <cell r="O892">
            <v>32.54</v>
          </cell>
        </row>
        <row r="893">
          <cell r="O893">
            <v>271.67286199788293</v>
          </cell>
        </row>
        <row r="894">
          <cell r="O894">
            <v>23.107852805170207</v>
          </cell>
        </row>
        <row r="895">
          <cell r="O895">
            <v>65.569285196946907</v>
          </cell>
        </row>
        <row r="896">
          <cell r="O896">
            <v>83.99</v>
          </cell>
        </row>
        <row r="897">
          <cell r="O897">
            <v>254.1603472257475</v>
          </cell>
        </row>
        <row r="898">
          <cell r="O898">
            <v>32.868800446723185</v>
          </cell>
        </row>
        <row r="899">
          <cell r="O899">
            <v>21.618279608101936</v>
          </cell>
        </row>
        <row r="900">
          <cell r="O900">
            <v>61.34257271942738</v>
          </cell>
        </row>
        <row r="901">
          <cell r="O901">
            <v>138.11000000000001</v>
          </cell>
        </row>
        <row r="902">
          <cell r="O902">
            <v>93.3</v>
          </cell>
        </row>
        <row r="903">
          <cell r="O903">
            <v>139.74</v>
          </cell>
        </row>
        <row r="904">
          <cell r="O904">
            <v>143.09</v>
          </cell>
        </row>
        <row r="905">
          <cell r="O905">
            <v>238.49</v>
          </cell>
        </row>
        <row r="906">
          <cell r="O906">
            <v>173.59</v>
          </cell>
        </row>
        <row r="907">
          <cell r="O907">
            <v>23.79</v>
          </cell>
        </row>
        <row r="908">
          <cell r="O908">
            <v>152.03</v>
          </cell>
        </row>
        <row r="909">
          <cell r="O909">
            <v>159.99</v>
          </cell>
        </row>
        <row r="910">
          <cell r="O910">
            <v>107.24</v>
          </cell>
        </row>
        <row r="911">
          <cell r="O911">
            <v>84.99</v>
          </cell>
        </row>
        <row r="912">
          <cell r="O912">
            <v>118.24</v>
          </cell>
        </row>
        <row r="913">
          <cell r="O913">
            <v>157.58000000000001</v>
          </cell>
        </row>
        <row r="914">
          <cell r="O914">
            <v>47.510000000000005</v>
          </cell>
        </row>
        <row r="915">
          <cell r="O915">
            <v>47.07</v>
          </cell>
        </row>
        <row r="916">
          <cell r="O916">
            <v>147.33000000000001</v>
          </cell>
        </row>
        <row r="917">
          <cell r="O917">
            <v>79.489999999999995</v>
          </cell>
        </row>
        <row r="918">
          <cell r="O918">
            <v>161.89000000000001</v>
          </cell>
        </row>
        <row r="919">
          <cell r="O919">
            <v>161.89000000000001</v>
          </cell>
        </row>
        <row r="920">
          <cell r="O920">
            <v>75.27</v>
          </cell>
        </row>
        <row r="921">
          <cell r="O921">
            <v>30.84</v>
          </cell>
        </row>
        <row r="922">
          <cell r="O922">
            <v>296.96999999999997</v>
          </cell>
        </row>
        <row r="923">
          <cell r="O923">
            <v>116.63</v>
          </cell>
        </row>
        <row r="924">
          <cell r="O924">
            <v>126.14</v>
          </cell>
        </row>
        <row r="925">
          <cell r="O925">
            <v>108.24</v>
          </cell>
        </row>
        <row r="926">
          <cell r="O926">
            <v>166.54000000000002</v>
          </cell>
        </row>
        <row r="927">
          <cell r="O927">
            <v>144.10000000000002</v>
          </cell>
        </row>
        <row r="928">
          <cell r="O928">
            <v>241.3</v>
          </cell>
        </row>
        <row r="929">
          <cell r="O929">
            <v>143.09</v>
          </cell>
        </row>
        <row r="930">
          <cell r="O930">
            <v>116.88236907435866</v>
          </cell>
        </row>
        <row r="931">
          <cell r="O931">
            <v>73.107630925641317</v>
          </cell>
        </row>
        <row r="932">
          <cell r="O932">
            <v>305.36</v>
          </cell>
        </row>
        <row r="933">
          <cell r="O933">
            <v>78.87</v>
          </cell>
        </row>
        <row r="934">
          <cell r="O934">
            <v>48.28</v>
          </cell>
        </row>
        <row r="935">
          <cell r="O935">
            <v>64.94</v>
          </cell>
        </row>
        <row r="936">
          <cell r="O936">
            <v>95.22999999999999</v>
          </cell>
        </row>
        <row r="937">
          <cell r="O937">
            <v>36.49</v>
          </cell>
        </row>
        <row r="938">
          <cell r="O938">
            <v>251.44</v>
          </cell>
        </row>
        <row r="939">
          <cell r="O939">
            <v>75.239999999999995</v>
          </cell>
        </row>
        <row r="940">
          <cell r="O940">
            <v>30.58</v>
          </cell>
        </row>
        <row r="941">
          <cell r="O941">
            <v>24.369999999999997</v>
          </cell>
        </row>
        <row r="942">
          <cell r="O942">
            <v>77.02000000000001</v>
          </cell>
        </row>
        <row r="943">
          <cell r="O943">
            <v>44.99</v>
          </cell>
        </row>
        <row r="944">
          <cell r="O944">
            <v>52.49</v>
          </cell>
        </row>
        <row r="945">
          <cell r="O945">
            <v>190.23999999999998</v>
          </cell>
        </row>
        <row r="946">
          <cell r="O946">
            <v>30.729999999999997</v>
          </cell>
        </row>
        <row r="947">
          <cell r="O947">
            <v>163.26</v>
          </cell>
        </row>
        <row r="948">
          <cell r="O948">
            <v>65.240000000000009</v>
          </cell>
        </row>
        <row r="949">
          <cell r="O949">
            <v>23.99</v>
          </cell>
        </row>
        <row r="950">
          <cell r="O950">
            <v>97.41</v>
          </cell>
        </row>
        <row r="951">
          <cell r="O951">
            <v>49.36</v>
          </cell>
        </row>
        <row r="952">
          <cell r="O952">
            <v>31.82</v>
          </cell>
        </row>
        <row r="953">
          <cell r="O953">
            <v>64.97</v>
          </cell>
        </row>
        <row r="954">
          <cell r="O954">
            <v>91.58</v>
          </cell>
        </row>
        <row r="955">
          <cell r="O955">
            <v>31.31</v>
          </cell>
        </row>
        <row r="956">
          <cell r="O956">
            <v>190.18</v>
          </cell>
        </row>
        <row r="957">
          <cell r="O957">
            <v>33.349999999999994</v>
          </cell>
        </row>
        <row r="958">
          <cell r="O958">
            <v>28.99</v>
          </cell>
        </row>
        <row r="959">
          <cell r="O959">
            <v>21.709999999999997</v>
          </cell>
        </row>
        <row r="960">
          <cell r="O960">
            <v>85.31</v>
          </cell>
        </row>
        <row r="961">
          <cell r="O961">
            <v>23.09</v>
          </cell>
        </row>
        <row r="962">
          <cell r="O962">
            <v>30.909999999999997</v>
          </cell>
        </row>
        <row r="963">
          <cell r="O963">
            <v>28.99</v>
          </cell>
        </row>
        <row r="964">
          <cell r="O964">
            <v>70.37</v>
          </cell>
        </row>
        <row r="965">
          <cell r="O965">
            <v>70.37</v>
          </cell>
        </row>
        <row r="966">
          <cell r="O966">
            <v>70.37</v>
          </cell>
        </row>
        <row r="967">
          <cell r="O967">
            <v>70.37</v>
          </cell>
        </row>
        <row r="968">
          <cell r="O968">
            <v>70.37</v>
          </cell>
        </row>
        <row r="969">
          <cell r="O969">
            <v>70.37</v>
          </cell>
        </row>
        <row r="970">
          <cell r="O970">
            <v>70.37</v>
          </cell>
        </row>
        <row r="971">
          <cell r="O971">
            <v>70.37</v>
          </cell>
        </row>
        <row r="972">
          <cell r="O972">
            <v>70.37</v>
          </cell>
        </row>
        <row r="973">
          <cell r="O973">
            <v>70.37</v>
          </cell>
        </row>
        <row r="974">
          <cell r="O974">
            <v>70.37</v>
          </cell>
        </row>
        <row r="975">
          <cell r="O975">
            <v>70.37</v>
          </cell>
        </row>
        <row r="976">
          <cell r="O976">
            <v>14.93</v>
          </cell>
        </row>
        <row r="977">
          <cell r="O977">
            <v>90.94</v>
          </cell>
        </row>
        <row r="978">
          <cell r="O978">
            <v>118.7</v>
          </cell>
        </row>
        <row r="979">
          <cell r="O979">
            <v>20.61</v>
          </cell>
        </row>
        <row r="980">
          <cell r="O980">
            <v>50.269999999999996</v>
          </cell>
        </row>
        <row r="981">
          <cell r="O981">
            <v>248.96</v>
          </cell>
        </row>
        <row r="982">
          <cell r="O982">
            <v>84.99</v>
          </cell>
        </row>
        <row r="983">
          <cell r="O983">
            <v>84.99</v>
          </cell>
        </row>
        <row r="984">
          <cell r="O984">
            <v>74.88</v>
          </cell>
        </row>
        <row r="985">
          <cell r="O985">
            <v>132.49</v>
          </cell>
        </row>
        <row r="986">
          <cell r="O986">
            <v>101.02</v>
          </cell>
        </row>
        <row r="987">
          <cell r="O987">
            <v>46.870000000000005</v>
          </cell>
        </row>
        <row r="988">
          <cell r="O988">
            <v>46.870000000000005</v>
          </cell>
        </row>
        <row r="989">
          <cell r="O989">
            <v>34.39</v>
          </cell>
        </row>
        <row r="990">
          <cell r="O990">
            <v>18.989999999999998</v>
          </cell>
        </row>
        <row r="991">
          <cell r="O991">
            <v>21.709999999999997</v>
          </cell>
        </row>
        <row r="992">
          <cell r="O992">
            <v>97.99</v>
          </cell>
        </row>
        <row r="993">
          <cell r="O993">
            <v>19.07</v>
          </cell>
        </row>
        <row r="994">
          <cell r="O994">
            <v>23.75</v>
          </cell>
        </row>
        <row r="995">
          <cell r="O995">
            <v>126.83</v>
          </cell>
        </row>
        <row r="996">
          <cell r="O996">
            <v>62.52</v>
          </cell>
        </row>
        <row r="997">
          <cell r="O997">
            <v>90.39</v>
          </cell>
        </row>
        <row r="998">
          <cell r="O998">
            <v>90.089999999999989</v>
          </cell>
        </row>
        <row r="999">
          <cell r="O999">
            <v>68.89</v>
          </cell>
        </row>
        <row r="1000">
          <cell r="O1000">
            <v>31.02</v>
          </cell>
        </row>
        <row r="1001">
          <cell r="O1001">
            <v>23.79</v>
          </cell>
        </row>
        <row r="1002">
          <cell r="O1002">
            <v>81.31</v>
          </cell>
        </row>
        <row r="1003">
          <cell r="O1003">
            <v>42.39</v>
          </cell>
        </row>
        <row r="1004">
          <cell r="O1004">
            <v>98.980699999999999</v>
          </cell>
        </row>
        <row r="1005">
          <cell r="O1005">
            <v>73.576699999999988</v>
          </cell>
        </row>
        <row r="1006">
          <cell r="O1006">
            <v>84.51939999999999</v>
          </cell>
        </row>
        <row r="1007">
          <cell r="O1007">
            <v>32.089999999999996</v>
          </cell>
        </row>
        <row r="1008">
          <cell r="O1008">
            <v>25.669999999999998</v>
          </cell>
        </row>
        <row r="1009">
          <cell r="O1009">
            <v>81.8</v>
          </cell>
        </row>
        <row r="1010">
          <cell r="O1010">
            <v>213.99</v>
          </cell>
        </row>
        <row r="1011">
          <cell r="O1011">
            <v>154.99</v>
          </cell>
        </row>
        <row r="1012">
          <cell r="O1012">
            <v>28.61</v>
          </cell>
        </row>
        <row r="1013">
          <cell r="O1013">
            <v>31.31</v>
          </cell>
        </row>
        <row r="1014">
          <cell r="O1014">
            <v>160.49</v>
          </cell>
        </row>
        <row r="1015">
          <cell r="O1015">
            <v>48.25</v>
          </cell>
        </row>
        <row r="1016">
          <cell r="O1016">
            <v>37.39</v>
          </cell>
        </row>
        <row r="1017">
          <cell r="O1017">
            <v>33.47</v>
          </cell>
        </row>
        <row r="1018">
          <cell r="O1018">
            <v>120.25999999999999</v>
          </cell>
        </row>
        <row r="1019">
          <cell r="O1019">
            <v>73.39</v>
          </cell>
        </row>
        <row r="1020">
          <cell r="O1020">
            <v>48.36</v>
          </cell>
        </row>
        <row r="1021">
          <cell r="O1021">
            <v>94.99</v>
          </cell>
        </row>
        <row r="1022">
          <cell r="O1022">
            <v>115.52761168580199</v>
          </cell>
        </row>
        <row r="1023">
          <cell r="O1023">
            <v>82.272388314198025</v>
          </cell>
        </row>
        <row r="1024">
          <cell r="O1024">
            <v>160.49</v>
          </cell>
        </row>
        <row r="1025">
          <cell r="O1025">
            <v>85.789999999999992</v>
          </cell>
        </row>
        <row r="1026">
          <cell r="O1026">
            <v>42.11</v>
          </cell>
        </row>
        <row r="1027">
          <cell r="O1027">
            <v>90.509999999999991</v>
          </cell>
        </row>
        <row r="1028">
          <cell r="O1028">
            <v>151.19</v>
          </cell>
        </row>
        <row r="1029">
          <cell r="O1029">
            <v>86.39</v>
          </cell>
        </row>
        <row r="1030">
          <cell r="O1030">
            <v>31.374564459930312</v>
          </cell>
        </row>
        <row r="1031">
          <cell r="O1031">
            <v>14.625435540069686</v>
          </cell>
        </row>
        <row r="1032">
          <cell r="O1032">
            <v>64.989999999999995</v>
          </cell>
        </row>
        <row r="1033">
          <cell r="O1033">
            <v>191.4101197325455</v>
          </cell>
        </row>
        <row r="1034">
          <cell r="O1034">
            <v>60.379880267454517</v>
          </cell>
        </row>
        <row r="1035">
          <cell r="O1035">
            <v>122.36999999999999</v>
          </cell>
        </row>
        <row r="1036">
          <cell r="O1036">
            <v>117.7</v>
          </cell>
        </row>
        <row r="1037">
          <cell r="O1037">
            <v>90.94</v>
          </cell>
        </row>
        <row r="1038">
          <cell r="O1038">
            <v>88.99</v>
          </cell>
        </row>
        <row r="1039">
          <cell r="O1039">
            <v>49.550000000000004</v>
          </cell>
        </row>
        <row r="1040">
          <cell r="O1040">
            <v>85.589999999999989</v>
          </cell>
        </row>
        <row r="1041">
          <cell r="O1041">
            <v>117.58935318858704</v>
          </cell>
        </row>
        <row r="1042">
          <cell r="O1042">
            <v>83.740646811412986</v>
          </cell>
        </row>
        <row r="1043">
          <cell r="O1043">
            <v>88.78</v>
          </cell>
        </row>
        <row r="1044">
          <cell r="O1044">
            <v>88.78</v>
          </cell>
        </row>
        <row r="1045">
          <cell r="O1045">
            <v>88.78</v>
          </cell>
        </row>
        <row r="1046">
          <cell r="O1046">
            <v>88.78</v>
          </cell>
        </row>
        <row r="1047">
          <cell r="O1047">
            <v>88.78</v>
          </cell>
        </row>
        <row r="1048">
          <cell r="O1048">
            <v>88.78</v>
          </cell>
        </row>
        <row r="1049">
          <cell r="O1049">
            <v>88.78</v>
          </cell>
        </row>
        <row r="1050">
          <cell r="O1050">
            <v>88.78</v>
          </cell>
        </row>
        <row r="1051">
          <cell r="O1051">
            <v>88.78</v>
          </cell>
        </row>
        <row r="1052">
          <cell r="O1052">
            <v>158.99</v>
          </cell>
        </row>
        <row r="1053">
          <cell r="O1053">
            <v>50.46</v>
          </cell>
        </row>
        <row r="1054">
          <cell r="O1054">
            <v>151.91</v>
          </cell>
        </row>
        <row r="1055">
          <cell r="O1055">
            <v>76.64</v>
          </cell>
        </row>
        <row r="1056">
          <cell r="O1056">
            <v>96.11</v>
          </cell>
        </row>
        <row r="1057">
          <cell r="O1057">
            <v>163.11000000000001</v>
          </cell>
        </row>
        <row r="1058">
          <cell r="O1058">
            <v>122.36999999999999</v>
          </cell>
        </row>
        <row r="1059">
          <cell r="O1059">
            <v>107.49</v>
          </cell>
        </row>
        <row r="1060">
          <cell r="O1060">
            <v>174.89000000000001</v>
          </cell>
        </row>
        <row r="1061">
          <cell r="O1061">
            <v>65.240000000000009</v>
          </cell>
        </row>
        <row r="1062">
          <cell r="O1062">
            <v>49.04</v>
          </cell>
        </row>
        <row r="1063">
          <cell r="O1063">
            <v>160.22</v>
          </cell>
        </row>
        <row r="1064">
          <cell r="O1064">
            <v>19.559999999999999</v>
          </cell>
        </row>
        <row r="1065">
          <cell r="O1065">
            <v>121.75999999999999</v>
          </cell>
        </row>
        <row r="1066">
          <cell r="O1066">
            <v>247.2</v>
          </cell>
        </row>
        <row r="1067">
          <cell r="O1067">
            <v>23.529999999999998</v>
          </cell>
        </row>
        <row r="1068">
          <cell r="O1068">
            <v>56.99</v>
          </cell>
        </row>
        <row r="1069">
          <cell r="O1069">
            <v>246.09</v>
          </cell>
        </row>
        <row r="1070">
          <cell r="O1070">
            <v>147.46</v>
          </cell>
        </row>
        <row r="1071">
          <cell r="O1071">
            <v>117.14</v>
          </cell>
        </row>
        <row r="1072">
          <cell r="O1072">
            <v>55.40578392621871</v>
          </cell>
        </row>
        <row r="1073">
          <cell r="O1073">
            <v>4.5842160737812918</v>
          </cell>
        </row>
        <row r="1074">
          <cell r="O1074">
            <v>28.61</v>
          </cell>
        </row>
        <row r="1075">
          <cell r="O1075">
            <v>29.35</v>
          </cell>
        </row>
        <row r="1076">
          <cell r="O1076">
            <v>125.27</v>
          </cell>
        </row>
        <row r="1077">
          <cell r="O1077">
            <v>47.07</v>
          </cell>
        </row>
        <row r="1078">
          <cell r="O1078">
            <v>115.99</v>
          </cell>
        </row>
        <row r="1079">
          <cell r="O1079">
            <v>299.98</v>
          </cell>
        </row>
        <row r="1080">
          <cell r="O1080">
            <v>90.089999999999989</v>
          </cell>
        </row>
        <row r="1081">
          <cell r="O1081">
            <v>122.94999999999999</v>
          </cell>
        </row>
        <row r="1082">
          <cell r="O1082">
            <v>143.51000000000002</v>
          </cell>
        </row>
        <row r="1083">
          <cell r="O1083">
            <v>139.48000000000002</v>
          </cell>
        </row>
        <row r="1084">
          <cell r="O1084">
            <v>152.59</v>
          </cell>
        </row>
        <row r="1085">
          <cell r="O1085">
            <v>150.31</v>
          </cell>
        </row>
        <row r="1086">
          <cell r="O1086">
            <v>0</v>
          </cell>
        </row>
        <row r="1087">
          <cell r="O1087">
            <v>149.79000000000002</v>
          </cell>
        </row>
        <row r="1088">
          <cell r="O1088">
            <v>107.42999999999999</v>
          </cell>
        </row>
        <row r="1089">
          <cell r="O1089">
            <v>84.99</v>
          </cell>
        </row>
        <row r="1090">
          <cell r="O1090">
            <v>130.79</v>
          </cell>
        </row>
        <row r="1091">
          <cell r="O1091">
            <v>42.53</v>
          </cell>
        </row>
        <row r="1092">
          <cell r="O1092">
            <v>124.22999999999999</v>
          </cell>
        </row>
        <row r="1093">
          <cell r="O1093">
            <v>50.150000000000006</v>
          </cell>
        </row>
        <row r="1094">
          <cell r="O1094">
            <v>197.94</v>
          </cell>
        </row>
        <row r="1095">
          <cell r="O1095">
            <v>19.989999999999998</v>
          </cell>
        </row>
        <row r="1096">
          <cell r="O1096">
            <v>92.81</v>
          </cell>
        </row>
        <row r="1097">
          <cell r="O1097">
            <v>95.699999999999989</v>
          </cell>
        </row>
        <row r="1098">
          <cell r="O1098">
            <v>21.459999999999997</v>
          </cell>
        </row>
        <row r="1099">
          <cell r="O1099">
            <v>94.33</v>
          </cell>
        </row>
        <row r="1100">
          <cell r="O1100">
            <v>21.049999999999997</v>
          </cell>
        </row>
        <row r="1101">
          <cell r="O1101">
            <v>90.71</v>
          </cell>
        </row>
        <row r="1102">
          <cell r="O1102">
            <v>33.14</v>
          </cell>
        </row>
        <row r="1103">
          <cell r="O1103">
            <v>95.89</v>
          </cell>
        </row>
        <row r="1104">
          <cell r="O1104">
            <v>90.71</v>
          </cell>
        </row>
        <row r="1105">
          <cell r="O1105">
            <v>245.24</v>
          </cell>
        </row>
        <row r="1106">
          <cell r="O1106">
            <v>122.94999999999999</v>
          </cell>
        </row>
        <row r="1107">
          <cell r="O1107">
            <v>148.74</v>
          </cell>
        </row>
        <row r="1108">
          <cell r="O1108">
            <v>76.459999999999994</v>
          </cell>
        </row>
        <row r="1109">
          <cell r="O1109">
            <v>107.95548872180451</v>
          </cell>
        </row>
        <row r="1110">
          <cell r="O1110">
            <v>14.61315789473684</v>
          </cell>
        </row>
        <row r="1111">
          <cell r="O1111">
            <v>44.32</v>
          </cell>
        </row>
        <row r="1112">
          <cell r="O1112">
            <v>99.66</v>
          </cell>
        </row>
        <row r="1113">
          <cell r="O1113">
            <v>95.39</v>
          </cell>
        </row>
        <row r="1114">
          <cell r="O1114">
            <v>83.149999999999991</v>
          </cell>
        </row>
        <row r="1115">
          <cell r="O1115">
            <v>48.59</v>
          </cell>
        </row>
        <row r="1116">
          <cell r="O1116">
            <v>13.25</v>
          </cell>
        </row>
        <row r="1117">
          <cell r="O1117">
            <v>97.19</v>
          </cell>
        </row>
        <row r="1118">
          <cell r="O1118">
            <v>130.34</v>
          </cell>
        </row>
        <row r="1119">
          <cell r="O1119">
            <v>28.88</v>
          </cell>
        </row>
        <row r="1120">
          <cell r="O1120">
            <v>42.11</v>
          </cell>
        </row>
        <row r="1121">
          <cell r="O1121">
            <v>41.33</v>
          </cell>
        </row>
        <row r="1122">
          <cell r="O1122">
            <v>88.55</v>
          </cell>
        </row>
        <row r="1123">
          <cell r="O1123">
            <v>36.03</v>
          </cell>
        </row>
        <row r="1124">
          <cell r="O1124">
            <v>80.989999999999995</v>
          </cell>
        </row>
        <row r="1125">
          <cell r="O1125">
            <v>38.96</v>
          </cell>
        </row>
        <row r="1126">
          <cell r="O1126">
            <v>63.59</v>
          </cell>
        </row>
        <row r="1127">
          <cell r="O1127">
            <v>66.3</v>
          </cell>
        </row>
        <row r="1128">
          <cell r="O1128">
            <v>64.040000000000006</v>
          </cell>
        </row>
        <row r="1129">
          <cell r="O1129">
            <v>190.04000000000002</v>
          </cell>
        </row>
        <row r="1130">
          <cell r="O1130">
            <v>95.02000000000001</v>
          </cell>
        </row>
        <row r="1131">
          <cell r="O1131">
            <v>29.99</v>
          </cell>
        </row>
        <row r="1132">
          <cell r="O1132">
            <v>45.57</v>
          </cell>
        </row>
        <row r="1133">
          <cell r="O1133">
            <v>160.49</v>
          </cell>
        </row>
        <row r="1134">
          <cell r="O1134">
            <v>158.99</v>
          </cell>
        </row>
        <row r="1135">
          <cell r="O1135">
            <v>51.83</v>
          </cell>
        </row>
        <row r="1136">
          <cell r="O1136">
            <v>160.49</v>
          </cell>
        </row>
        <row r="1137">
          <cell r="O1137">
            <v>140.71</v>
          </cell>
        </row>
        <row r="1138">
          <cell r="O1138">
            <v>63.59</v>
          </cell>
        </row>
        <row r="1139">
          <cell r="O1139">
            <v>30.729999999999997</v>
          </cell>
        </row>
        <row r="1140">
          <cell r="O1140">
            <v>47.690000000000005</v>
          </cell>
        </row>
        <row r="1141">
          <cell r="O1141">
            <v>102.35</v>
          </cell>
        </row>
        <row r="1142">
          <cell r="O1142">
            <v>31.979999999999997</v>
          </cell>
        </row>
        <row r="1143">
          <cell r="O1143">
            <v>20.72</v>
          </cell>
        </row>
        <row r="1144">
          <cell r="O1144">
            <v>74.36</v>
          </cell>
        </row>
        <row r="1145">
          <cell r="O1145">
            <v>64.94</v>
          </cell>
        </row>
        <row r="1146">
          <cell r="O1146">
            <v>116.77750596794363</v>
          </cell>
        </row>
        <row r="1147">
          <cell r="O1147">
            <v>83.162494032056387</v>
          </cell>
        </row>
        <row r="1148">
          <cell r="O1148">
            <v>50.870000000000005</v>
          </cell>
        </row>
        <row r="1149">
          <cell r="O1149">
            <v>13.77</v>
          </cell>
        </row>
        <row r="1150">
          <cell r="O1150">
            <v>317.08000000000004</v>
          </cell>
        </row>
        <row r="1151">
          <cell r="O1151">
            <v>317.08000000000004</v>
          </cell>
        </row>
        <row r="1152">
          <cell r="O1152">
            <v>317.08000000000004</v>
          </cell>
        </row>
        <row r="1153">
          <cell r="O1153">
            <v>158.54000000000002</v>
          </cell>
        </row>
        <row r="1154">
          <cell r="O1154">
            <v>308.5</v>
          </cell>
        </row>
        <row r="1155">
          <cell r="O1155">
            <v>151.54000000000002</v>
          </cell>
        </row>
        <row r="1156">
          <cell r="O1156">
            <v>63.86</v>
          </cell>
        </row>
        <row r="1157">
          <cell r="O1157">
            <v>140.39000000000001</v>
          </cell>
        </row>
        <row r="1158">
          <cell r="O1158">
            <v>106.24</v>
          </cell>
        </row>
        <row r="1159">
          <cell r="O1159">
            <v>63.120000000000005</v>
          </cell>
        </row>
        <row r="1160">
          <cell r="O1160">
            <v>66.17</v>
          </cell>
        </row>
        <row r="1161">
          <cell r="O1161">
            <v>78.099999999999994</v>
          </cell>
        </row>
        <row r="1162">
          <cell r="O1162">
            <v>59.838985507246377</v>
          </cell>
        </row>
        <row r="1163">
          <cell r="O1163">
            <v>4.9510144927536235</v>
          </cell>
        </row>
        <row r="1164">
          <cell r="O1164">
            <v>129.99</v>
          </cell>
        </row>
        <row r="1165">
          <cell r="O1165">
            <v>91.789999999999992</v>
          </cell>
        </row>
        <row r="1166">
          <cell r="O1166">
            <v>126.82000000000001</v>
          </cell>
        </row>
        <row r="1167">
          <cell r="O1167">
            <v>31.79</v>
          </cell>
        </row>
        <row r="1168">
          <cell r="O1168">
            <v>136.99</v>
          </cell>
        </row>
        <row r="1169">
          <cell r="O1169">
            <v>136.99</v>
          </cell>
        </row>
        <row r="1170">
          <cell r="O1170">
            <v>60.010000000000005</v>
          </cell>
        </row>
        <row r="1171">
          <cell r="O1171">
            <v>17.989999999999998</v>
          </cell>
        </row>
        <row r="1172">
          <cell r="O1172">
            <v>84.32</v>
          </cell>
        </row>
        <row r="1173">
          <cell r="O1173">
            <v>102.83</v>
          </cell>
        </row>
        <row r="1174">
          <cell r="O1174">
            <v>128.99</v>
          </cell>
        </row>
        <row r="1175">
          <cell r="O1175">
            <v>26.74</v>
          </cell>
        </row>
        <row r="1176">
          <cell r="O1176">
            <v>28.99</v>
          </cell>
        </row>
        <row r="1177">
          <cell r="O1177">
            <v>36.85</v>
          </cell>
        </row>
        <row r="1178">
          <cell r="O1178">
            <v>45.84</v>
          </cell>
        </row>
        <row r="1179">
          <cell r="O1179">
            <v>19.2</v>
          </cell>
        </row>
        <row r="1180">
          <cell r="O1180">
            <v>290.96190812720846</v>
          </cell>
        </row>
        <row r="1181">
          <cell r="O1181">
            <v>37.628091872791522</v>
          </cell>
        </row>
        <row r="1182">
          <cell r="O1182">
            <v>152.94</v>
          </cell>
        </row>
        <row r="1183">
          <cell r="O1183">
            <v>170.63</v>
          </cell>
        </row>
        <row r="1184">
          <cell r="O1184">
            <v>170.63</v>
          </cell>
        </row>
        <row r="1185">
          <cell r="O1185">
            <v>101.02</v>
          </cell>
        </row>
        <row r="1186">
          <cell r="O1186">
            <v>42.79</v>
          </cell>
        </row>
        <row r="1187">
          <cell r="O1187">
            <v>150.14000000000001</v>
          </cell>
        </row>
        <row r="1188">
          <cell r="O1188">
            <v>12.65</v>
          </cell>
        </row>
        <row r="1189">
          <cell r="O1189">
            <v>159.99</v>
          </cell>
        </row>
        <row r="1190">
          <cell r="O1190">
            <v>63.59</v>
          </cell>
        </row>
        <row r="1191">
          <cell r="O1191">
            <v>14.41</v>
          </cell>
        </row>
        <row r="1192">
          <cell r="O1192">
            <v>19.07</v>
          </cell>
        </row>
        <row r="1193">
          <cell r="O1193">
            <v>90.94</v>
          </cell>
        </row>
        <row r="1194">
          <cell r="O1194">
            <v>14.3</v>
          </cell>
        </row>
        <row r="1195">
          <cell r="O1195">
            <v>32.22</v>
          </cell>
        </row>
        <row r="1196">
          <cell r="O1196">
            <v>106.46</v>
          </cell>
        </row>
        <row r="1197">
          <cell r="O1197">
            <v>84.99</v>
          </cell>
        </row>
        <row r="1198">
          <cell r="O1198">
            <v>81.61</v>
          </cell>
        </row>
        <row r="1199">
          <cell r="O1199">
            <v>31.79</v>
          </cell>
        </row>
        <row r="1200">
          <cell r="O1200">
            <v>59.800000000000004</v>
          </cell>
        </row>
        <row r="1201">
          <cell r="O1201">
            <v>28.99</v>
          </cell>
        </row>
        <row r="1202">
          <cell r="O1202">
            <v>32.11</v>
          </cell>
        </row>
        <row r="1203">
          <cell r="O1203">
            <v>63.559999999999995</v>
          </cell>
        </row>
        <row r="1204">
          <cell r="O1204">
            <v>59.99</v>
          </cell>
        </row>
        <row r="1205">
          <cell r="O1205">
            <v>126.83</v>
          </cell>
        </row>
        <row r="1206">
          <cell r="O1206">
            <v>80.61999999999999</v>
          </cell>
        </row>
        <row r="1207">
          <cell r="O1207">
            <v>20.849999999999998</v>
          </cell>
        </row>
        <row r="1208">
          <cell r="O1208">
            <v>21.409999999999997</v>
          </cell>
        </row>
        <row r="1209">
          <cell r="O1209">
            <v>36.019999999999996</v>
          </cell>
        </row>
        <row r="1210">
          <cell r="O1210">
            <v>31.09</v>
          </cell>
        </row>
        <row r="1211">
          <cell r="O1211">
            <v>31.09</v>
          </cell>
        </row>
        <row r="1212">
          <cell r="O1212">
            <v>96.19</v>
          </cell>
        </row>
        <row r="1213">
          <cell r="O1213">
            <v>96.19</v>
          </cell>
        </row>
        <row r="1214">
          <cell r="O1214">
            <v>96.19</v>
          </cell>
        </row>
        <row r="1215">
          <cell r="O1215">
            <v>125.88849999999999</v>
          </cell>
        </row>
        <row r="1216">
          <cell r="O1216">
            <v>57.735699999999994</v>
          </cell>
        </row>
        <row r="1217">
          <cell r="O1217">
            <v>20.939999999999998</v>
          </cell>
        </row>
        <row r="1218">
          <cell r="O1218">
            <v>16.95</v>
          </cell>
        </row>
        <row r="1219">
          <cell r="O1219">
            <v>22.259999999999998</v>
          </cell>
        </row>
        <row r="1220">
          <cell r="O1220">
            <v>86.19</v>
          </cell>
        </row>
        <row r="1221">
          <cell r="O1221">
            <v>14.47</v>
          </cell>
        </row>
        <row r="1222">
          <cell r="O1222">
            <v>21.54</v>
          </cell>
        </row>
        <row r="1223">
          <cell r="O1223">
            <v>31.02</v>
          </cell>
        </row>
        <row r="1224">
          <cell r="O1224">
            <v>43.730000000000004</v>
          </cell>
        </row>
        <row r="1225">
          <cell r="O1225">
            <v>41.93</v>
          </cell>
        </row>
        <row r="1226">
          <cell r="O1226">
            <v>126.83</v>
          </cell>
        </row>
        <row r="1227">
          <cell r="O1227">
            <v>126.83</v>
          </cell>
        </row>
        <row r="1228">
          <cell r="O1228">
            <v>31.979999999999997</v>
          </cell>
        </row>
        <row r="1229">
          <cell r="O1229">
            <v>100.69</v>
          </cell>
        </row>
        <row r="1230">
          <cell r="O1230">
            <v>34.799999999999997</v>
          </cell>
        </row>
        <row r="1231">
          <cell r="O1231">
            <v>20.56</v>
          </cell>
        </row>
        <row r="1232">
          <cell r="O1232">
            <v>92.85</v>
          </cell>
        </row>
        <row r="1233">
          <cell r="O1233">
            <v>86.27</v>
          </cell>
        </row>
        <row r="1234">
          <cell r="O1234">
            <v>99.63</v>
          </cell>
        </row>
        <row r="1235">
          <cell r="O1235">
            <v>28.909999999999997</v>
          </cell>
        </row>
        <row r="1236">
          <cell r="O1236">
            <v>31.79</v>
          </cell>
        </row>
        <row r="1237">
          <cell r="O1237">
            <v>14.3</v>
          </cell>
        </row>
        <row r="1238">
          <cell r="O1238">
            <v>63.99</v>
          </cell>
        </row>
        <row r="1239">
          <cell r="O1239">
            <v>31.4</v>
          </cell>
        </row>
        <row r="1240">
          <cell r="O1240">
            <v>129.25</v>
          </cell>
        </row>
        <row r="1241">
          <cell r="O1241">
            <v>35.739999999999995</v>
          </cell>
        </row>
        <row r="1242">
          <cell r="O1242">
            <v>20.529999999999998</v>
          </cell>
        </row>
        <row r="1243">
          <cell r="O1243">
            <v>71.97999999999999</v>
          </cell>
        </row>
        <row r="1244">
          <cell r="O1244">
            <v>31.38</v>
          </cell>
        </row>
        <row r="1245">
          <cell r="O1245">
            <v>40.379999999999995</v>
          </cell>
        </row>
        <row r="1246">
          <cell r="O1246">
            <v>48.75</v>
          </cell>
        </row>
        <row r="1247">
          <cell r="O1247">
            <v>216.51070000000001</v>
          </cell>
        </row>
        <row r="1248">
          <cell r="O1248">
            <v>216.51070000000001</v>
          </cell>
        </row>
        <row r="1249">
          <cell r="O1249">
            <v>106.28070000000001</v>
          </cell>
        </row>
        <row r="1250">
          <cell r="O1250">
            <v>68.977699999999984</v>
          </cell>
        </row>
        <row r="1251">
          <cell r="O1251">
            <v>74.233699999999985</v>
          </cell>
        </row>
        <row r="1252">
          <cell r="O1252">
            <v>107.22970000000001</v>
          </cell>
        </row>
        <row r="1253">
          <cell r="O1253">
            <v>99.44</v>
          </cell>
        </row>
        <row r="1254">
          <cell r="O1254">
            <v>63.06</v>
          </cell>
        </row>
        <row r="1255">
          <cell r="O1255">
            <v>32.119999999999997</v>
          </cell>
        </row>
        <row r="1256">
          <cell r="O1256">
            <v>31.38</v>
          </cell>
        </row>
        <row r="1257">
          <cell r="O1257">
            <v>31.02</v>
          </cell>
        </row>
        <row r="1258">
          <cell r="O1258">
            <v>111.67999999999999</v>
          </cell>
        </row>
        <row r="1259">
          <cell r="O1259">
            <v>58.120000000000005</v>
          </cell>
        </row>
        <row r="1260">
          <cell r="O1260">
            <v>92.429999999999993</v>
          </cell>
        </row>
        <row r="1261">
          <cell r="O1261">
            <v>25.79</v>
          </cell>
        </row>
        <row r="1262">
          <cell r="O1262">
            <v>110.89923060109291</v>
          </cell>
        </row>
        <row r="1263">
          <cell r="O1263">
            <v>42.045384699453557</v>
          </cell>
        </row>
        <row r="1264">
          <cell r="O1264">
            <v>42.045384699453557</v>
          </cell>
        </row>
        <row r="1265">
          <cell r="O1265">
            <v>68.89</v>
          </cell>
        </row>
        <row r="1266">
          <cell r="O1266">
            <v>124.52</v>
          </cell>
        </row>
        <row r="1267">
          <cell r="O1267">
            <v>21.639999999999997</v>
          </cell>
        </row>
        <row r="1268">
          <cell r="O1268">
            <v>85.88</v>
          </cell>
        </row>
        <row r="1269">
          <cell r="O1269">
            <v>85.88</v>
          </cell>
        </row>
        <row r="1270">
          <cell r="O1270">
            <v>28.99</v>
          </cell>
        </row>
        <row r="1271">
          <cell r="O1271">
            <v>22.08</v>
          </cell>
        </row>
        <row r="1272">
          <cell r="O1272">
            <v>163.79000000000002</v>
          </cell>
        </row>
        <row r="1273">
          <cell r="O1273">
            <v>163.79000000000002</v>
          </cell>
        </row>
        <row r="1274">
          <cell r="O1274">
            <v>31.02</v>
          </cell>
        </row>
        <row r="1275">
          <cell r="O1275">
            <v>32.22</v>
          </cell>
        </row>
        <row r="1276">
          <cell r="O1276">
            <v>29.99</v>
          </cell>
        </row>
        <row r="1277">
          <cell r="O1277">
            <v>127.77</v>
          </cell>
        </row>
        <row r="1278">
          <cell r="O1278">
            <v>56.010000000000005</v>
          </cell>
        </row>
        <row r="1279">
          <cell r="O1279">
            <v>56.010000000000005</v>
          </cell>
        </row>
        <row r="1280">
          <cell r="O1280">
            <v>90.089999999999989</v>
          </cell>
        </row>
        <row r="1281">
          <cell r="O1281">
            <v>76.39</v>
          </cell>
        </row>
        <row r="1282">
          <cell r="O1282">
            <v>59.99</v>
          </cell>
        </row>
        <row r="1283">
          <cell r="O1283">
            <v>14.59</v>
          </cell>
        </row>
        <row r="1284">
          <cell r="O1284">
            <v>70.349999999999994</v>
          </cell>
        </row>
        <row r="1285">
          <cell r="O1285">
            <v>86.27</v>
          </cell>
        </row>
        <row r="1286">
          <cell r="O1286">
            <v>68.69</v>
          </cell>
        </row>
        <row r="1287">
          <cell r="O1287">
            <v>68.69</v>
          </cell>
        </row>
        <row r="1288">
          <cell r="O1288">
            <v>68.69</v>
          </cell>
        </row>
        <row r="1289">
          <cell r="O1289">
            <v>68.69</v>
          </cell>
        </row>
        <row r="1290">
          <cell r="O1290">
            <v>68.69</v>
          </cell>
        </row>
        <row r="1291">
          <cell r="O1291">
            <v>68.69</v>
          </cell>
        </row>
        <row r="1292">
          <cell r="O1292">
            <v>68.69</v>
          </cell>
        </row>
        <row r="1293">
          <cell r="O1293">
            <v>68.69</v>
          </cell>
        </row>
        <row r="1294">
          <cell r="O1294">
            <v>68.69</v>
          </cell>
        </row>
        <row r="1295">
          <cell r="O1295">
            <v>68.69</v>
          </cell>
        </row>
        <row r="1296">
          <cell r="O1296">
            <v>145.99</v>
          </cell>
        </row>
        <row r="1297">
          <cell r="O1297">
            <v>14.6</v>
          </cell>
        </row>
        <row r="1298">
          <cell r="O1298">
            <v>90.71</v>
          </cell>
        </row>
        <row r="1299">
          <cell r="O1299">
            <v>57.828007104795738</v>
          </cell>
        </row>
        <row r="1300">
          <cell r="O1300">
            <v>6.3619928952042635</v>
          </cell>
        </row>
        <row r="1301">
          <cell r="O1301">
            <v>31.529999999999998</v>
          </cell>
        </row>
        <row r="1302">
          <cell r="O1302">
            <v>32.089999999999996</v>
          </cell>
        </row>
        <row r="1303">
          <cell r="O1303">
            <v>70.58</v>
          </cell>
        </row>
        <row r="1304">
          <cell r="O1304">
            <v>21.709999999999997</v>
          </cell>
        </row>
        <row r="1305">
          <cell r="O1305">
            <v>34.43</v>
          </cell>
        </row>
        <row r="1306">
          <cell r="O1306">
            <v>20.22</v>
          </cell>
        </row>
        <row r="1307">
          <cell r="O1307">
            <v>23.529999999999998</v>
          </cell>
        </row>
        <row r="1308">
          <cell r="O1308">
            <v>29.99</v>
          </cell>
        </row>
        <row r="1309">
          <cell r="O1309">
            <v>74.233699999999985</v>
          </cell>
        </row>
        <row r="1310">
          <cell r="O1310">
            <v>81.657799999999995</v>
          </cell>
        </row>
        <row r="1311">
          <cell r="O1311">
            <v>41.237699999999997</v>
          </cell>
        </row>
        <row r="1312">
          <cell r="O1312">
            <v>74.233699999999985</v>
          </cell>
        </row>
        <row r="1313">
          <cell r="O1313">
            <v>32.952199999999998</v>
          </cell>
        </row>
        <row r="1314">
          <cell r="O1314">
            <v>129.59</v>
          </cell>
        </row>
        <row r="1315">
          <cell r="O1315">
            <v>108.11</v>
          </cell>
        </row>
        <row r="1316">
          <cell r="O1316">
            <v>32.839999999999996</v>
          </cell>
        </row>
        <row r="1317">
          <cell r="O1317">
            <v>70.430000000000007</v>
          </cell>
        </row>
        <row r="1318">
          <cell r="O1318">
            <v>33.349999999999994</v>
          </cell>
        </row>
        <row r="1319">
          <cell r="O1319">
            <v>50.730000000000004</v>
          </cell>
        </row>
        <row r="1320">
          <cell r="O1320">
            <v>20.32</v>
          </cell>
        </row>
        <row r="1321">
          <cell r="O1321">
            <v>28.49</v>
          </cell>
        </row>
        <row r="1322">
          <cell r="O1322">
            <v>93.179999999999993</v>
          </cell>
        </row>
        <row r="1323">
          <cell r="O1323">
            <v>31.02</v>
          </cell>
        </row>
        <row r="1324">
          <cell r="O1324">
            <v>32.909999999999997</v>
          </cell>
        </row>
        <row r="1325">
          <cell r="O1325">
            <v>59.99</v>
          </cell>
        </row>
        <row r="1326">
          <cell r="O1326">
            <v>86.49</v>
          </cell>
        </row>
        <row r="1327">
          <cell r="O1327">
            <v>51.35</v>
          </cell>
        </row>
        <row r="1328">
          <cell r="O1328">
            <v>30.909999999999997</v>
          </cell>
        </row>
        <row r="1329">
          <cell r="O1329">
            <v>19.739999999999998</v>
          </cell>
        </row>
        <row r="1330">
          <cell r="O1330">
            <v>51.96</v>
          </cell>
        </row>
        <row r="1331">
          <cell r="O1331">
            <v>30.869999999999997</v>
          </cell>
        </row>
        <row r="1332">
          <cell r="O1332">
            <v>86.27</v>
          </cell>
        </row>
        <row r="1333">
          <cell r="O1333">
            <v>68.69</v>
          </cell>
        </row>
        <row r="1334">
          <cell r="O1334">
            <v>68.69</v>
          </cell>
        </row>
        <row r="1335">
          <cell r="O1335">
            <v>68.69</v>
          </cell>
        </row>
        <row r="1336">
          <cell r="O1336">
            <v>68.69</v>
          </cell>
        </row>
        <row r="1337">
          <cell r="O1337">
            <v>31.56</v>
          </cell>
        </row>
        <row r="1338">
          <cell r="O1338">
            <v>72.61</v>
          </cell>
        </row>
        <row r="1339">
          <cell r="O1339">
            <v>46.410000000000004</v>
          </cell>
        </row>
        <row r="1340">
          <cell r="O1340">
            <v>31.719999999999995</v>
          </cell>
        </row>
        <row r="1341">
          <cell r="O1341">
            <v>50.010000000000005</v>
          </cell>
        </row>
        <row r="1342">
          <cell r="O1342">
            <v>29.819999999999997</v>
          </cell>
        </row>
        <row r="1343">
          <cell r="O1343">
            <v>29.819999999999997</v>
          </cell>
        </row>
        <row r="1344">
          <cell r="O1344">
            <v>19.479999999999997</v>
          </cell>
        </row>
        <row r="1345">
          <cell r="O1345">
            <v>143.23507872370072</v>
          </cell>
        </row>
        <row r="1346">
          <cell r="O1346">
            <v>54.304921276299297</v>
          </cell>
        </row>
        <row r="1347">
          <cell r="O1347">
            <v>31.02</v>
          </cell>
        </row>
        <row r="1348">
          <cell r="O1348">
            <v>41.13</v>
          </cell>
        </row>
        <row r="1349">
          <cell r="O1349">
            <v>127.02</v>
          </cell>
        </row>
        <row r="1350">
          <cell r="O1350">
            <v>21.54</v>
          </cell>
        </row>
        <row r="1351">
          <cell r="O1351">
            <v>147.16069999999999</v>
          </cell>
        </row>
        <row r="1352">
          <cell r="O1352">
            <v>76.620799999999988</v>
          </cell>
        </row>
        <row r="1353">
          <cell r="O1353">
            <v>92.315799999999996</v>
          </cell>
        </row>
        <row r="1354">
          <cell r="O1354">
            <v>75.53309999999999</v>
          </cell>
        </row>
        <row r="1355">
          <cell r="O1355">
            <v>109.1277</v>
          </cell>
        </row>
        <row r="1356">
          <cell r="O1356">
            <v>82.482699999999994</v>
          </cell>
        </row>
        <row r="1357">
          <cell r="O1357">
            <v>81.752700000000004</v>
          </cell>
        </row>
        <row r="1358">
          <cell r="O1358">
            <v>61.47</v>
          </cell>
        </row>
        <row r="1359">
          <cell r="O1359">
            <v>97.41</v>
          </cell>
        </row>
        <row r="1360">
          <cell r="O1360">
            <v>20.32</v>
          </cell>
        </row>
        <row r="1361">
          <cell r="O1361">
            <v>31.86</v>
          </cell>
        </row>
        <row r="1362">
          <cell r="O1362">
            <v>68.86</v>
          </cell>
        </row>
        <row r="1363">
          <cell r="O1363">
            <v>31.159999999999997</v>
          </cell>
        </row>
        <row r="1364">
          <cell r="O1364">
            <v>126.35</v>
          </cell>
        </row>
        <row r="1365">
          <cell r="O1365">
            <v>52.99</v>
          </cell>
        </row>
        <row r="1366">
          <cell r="O1366">
            <v>83.36999999999999</v>
          </cell>
        </row>
        <row r="1367">
          <cell r="O1367">
            <v>40.14</v>
          </cell>
        </row>
        <row r="1368">
          <cell r="O1368">
            <v>127.19</v>
          </cell>
        </row>
        <row r="1369">
          <cell r="O1369">
            <v>51.81</v>
          </cell>
        </row>
        <row r="1370">
          <cell r="O1370">
            <v>31.24</v>
          </cell>
        </row>
        <row r="1371">
          <cell r="O1371">
            <v>85.88</v>
          </cell>
        </row>
        <row r="1372">
          <cell r="O1372">
            <v>85.88</v>
          </cell>
        </row>
        <row r="1373">
          <cell r="O1373">
            <v>85.88</v>
          </cell>
        </row>
        <row r="1374">
          <cell r="O1374">
            <v>85.88</v>
          </cell>
        </row>
        <row r="1375">
          <cell r="O1375">
            <v>136.47</v>
          </cell>
        </row>
        <row r="1376">
          <cell r="O1376">
            <v>127.97</v>
          </cell>
        </row>
        <row r="1377">
          <cell r="O1377">
            <v>127.97</v>
          </cell>
        </row>
        <row r="1378">
          <cell r="O1378">
            <v>21.74</v>
          </cell>
        </row>
        <row r="1379">
          <cell r="O1379">
            <v>41.25</v>
          </cell>
        </row>
        <row r="1380">
          <cell r="O1380">
            <v>41.82</v>
          </cell>
        </row>
        <row r="1381">
          <cell r="O1381">
            <v>27.459999999999997</v>
          </cell>
        </row>
        <row r="1382">
          <cell r="O1382">
            <v>68.89</v>
          </cell>
        </row>
        <row r="1383">
          <cell r="O1383">
            <v>63.019999999999996</v>
          </cell>
        </row>
        <row r="1384">
          <cell r="O1384">
            <v>20.149999999999999</v>
          </cell>
        </row>
        <row r="1385">
          <cell r="O1385">
            <v>41.72</v>
          </cell>
        </row>
        <row r="1386">
          <cell r="O1386">
            <v>32.01</v>
          </cell>
        </row>
        <row r="1387">
          <cell r="O1387">
            <v>13.49</v>
          </cell>
        </row>
        <row r="1388">
          <cell r="O1388">
            <v>42.07</v>
          </cell>
        </row>
        <row r="1389">
          <cell r="O1389">
            <v>13.49</v>
          </cell>
        </row>
        <row r="1390">
          <cell r="O1390">
            <v>31.159999999999997</v>
          </cell>
        </row>
        <row r="1391">
          <cell r="O1391">
            <v>69.11999999999999</v>
          </cell>
        </row>
        <row r="1392">
          <cell r="O1392">
            <v>30.729999999999997</v>
          </cell>
        </row>
        <row r="1393">
          <cell r="O1393">
            <v>19.659999999999997</v>
          </cell>
        </row>
        <row r="1394">
          <cell r="O1394">
            <v>19.659999999999997</v>
          </cell>
        </row>
        <row r="1395">
          <cell r="O1395">
            <v>78.639999999999986</v>
          </cell>
        </row>
        <row r="1396">
          <cell r="O1396">
            <v>39.319999999999993</v>
          </cell>
        </row>
        <row r="1397">
          <cell r="O1397">
            <v>25.59</v>
          </cell>
        </row>
        <row r="1398">
          <cell r="O1398">
            <v>31.82</v>
          </cell>
        </row>
        <row r="1399">
          <cell r="O1399">
            <v>32.239999999999995</v>
          </cell>
        </row>
        <row r="1400">
          <cell r="O1400">
            <v>21.29</v>
          </cell>
        </row>
        <row r="1401">
          <cell r="O1401">
            <v>90.72999999999999</v>
          </cell>
        </row>
        <row r="1402">
          <cell r="O1402">
            <v>68.89</v>
          </cell>
        </row>
        <row r="1403">
          <cell r="O1403">
            <v>29.99</v>
          </cell>
        </row>
        <row r="1404">
          <cell r="O1404">
            <v>31.09</v>
          </cell>
        </row>
        <row r="1405">
          <cell r="O1405">
            <v>40.830000000000005</v>
          </cell>
        </row>
        <row r="1406">
          <cell r="O1406">
            <v>23.159999999999997</v>
          </cell>
        </row>
        <row r="1407">
          <cell r="O1407">
            <v>41.237699999999997</v>
          </cell>
        </row>
        <row r="1408">
          <cell r="O1408">
            <v>68.809799999999981</v>
          </cell>
        </row>
        <row r="1409">
          <cell r="O1409">
            <v>68.809799999999981</v>
          </cell>
        </row>
        <row r="1410">
          <cell r="O1410">
            <v>68.809799999999981</v>
          </cell>
        </row>
        <row r="1411">
          <cell r="O1411">
            <v>219.51830000000001</v>
          </cell>
        </row>
        <row r="1412">
          <cell r="O1412">
            <v>193.56</v>
          </cell>
        </row>
        <row r="1413">
          <cell r="O1413">
            <v>30.75</v>
          </cell>
        </row>
        <row r="1414">
          <cell r="O1414">
            <v>169.59</v>
          </cell>
        </row>
        <row r="1415">
          <cell r="O1415">
            <v>80.91</v>
          </cell>
        </row>
        <row r="1416">
          <cell r="O1416">
            <v>201.39000000000001</v>
          </cell>
        </row>
        <row r="1417">
          <cell r="O1417">
            <v>82.259999999999991</v>
          </cell>
        </row>
        <row r="1418">
          <cell r="O1418">
            <v>31.58</v>
          </cell>
        </row>
        <row r="1419">
          <cell r="O1419">
            <v>31.79</v>
          </cell>
        </row>
        <row r="1420">
          <cell r="O1420">
            <v>39.21</v>
          </cell>
        </row>
        <row r="1421">
          <cell r="O1421">
            <v>203.29000000000002</v>
          </cell>
        </row>
        <row r="1422">
          <cell r="O1422">
            <v>21.389999999999997</v>
          </cell>
        </row>
        <row r="1423">
          <cell r="O1423">
            <v>28.259999999999998</v>
          </cell>
        </row>
        <row r="1424">
          <cell r="O1424">
            <v>161.99</v>
          </cell>
        </row>
        <row r="1425">
          <cell r="O1425">
            <v>129.71</v>
          </cell>
        </row>
        <row r="1426">
          <cell r="O1426">
            <v>60.760000000000005</v>
          </cell>
        </row>
        <row r="1427">
          <cell r="O1427">
            <v>151.19</v>
          </cell>
        </row>
        <row r="1428">
          <cell r="O1428">
            <v>31.02</v>
          </cell>
        </row>
        <row r="1429">
          <cell r="O1429">
            <v>137.79000000000002</v>
          </cell>
        </row>
        <row r="1430">
          <cell r="O1430">
            <v>240.58055820709691</v>
          </cell>
        </row>
        <row r="1431">
          <cell r="O1431">
            <v>258.82944179290314</v>
          </cell>
        </row>
        <row r="1432">
          <cell r="O1432">
            <v>246.93</v>
          </cell>
        </row>
        <row r="1433">
          <cell r="O1433">
            <v>194.84</v>
          </cell>
        </row>
        <row r="1434">
          <cell r="O1434">
            <v>77.199999999999989</v>
          </cell>
        </row>
        <row r="1435">
          <cell r="O1435">
            <v>127.00999999999999</v>
          </cell>
        </row>
        <row r="1436">
          <cell r="O1436">
            <v>73.989999999999995</v>
          </cell>
        </row>
        <row r="1437">
          <cell r="O1437">
            <v>42.690000000000005</v>
          </cell>
        </row>
        <row r="1438">
          <cell r="O1438">
            <v>69.699999999999989</v>
          </cell>
        </row>
        <row r="1439">
          <cell r="O1439">
            <v>158.89000000000001</v>
          </cell>
        </row>
        <row r="1440">
          <cell r="O1440">
            <v>85.789999999999992</v>
          </cell>
        </row>
        <row r="1441">
          <cell r="O1441">
            <v>45.57</v>
          </cell>
        </row>
        <row r="1442">
          <cell r="O1442">
            <v>159.51000000000002</v>
          </cell>
        </row>
        <row r="1443">
          <cell r="O1443">
            <v>86.99</v>
          </cell>
        </row>
        <row r="1444">
          <cell r="O1444">
            <v>30.729999999999997</v>
          </cell>
        </row>
        <row r="1445">
          <cell r="O1445">
            <v>64.19</v>
          </cell>
        </row>
        <row r="1446">
          <cell r="O1446">
            <v>21.189999999999998</v>
          </cell>
        </row>
        <row r="1447">
          <cell r="O1447">
            <v>124.11</v>
          </cell>
        </row>
        <row r="1448">
          <cell r="O1448">
            <v>60.84</v>
          </cell>
        </row>
        <row r="1449">
          <cell r="O1449">
            <v>121.78999999999999</v>
          </cell>
        </row>
        <row r="1450">
          <cell r="O1450">
            <v>50.99</v>
          </cell>
        </row>
        <row r="1451">
          <cell r="O1451">
            <v>124.99</v>
          </cell>
        </row>
        <row r="1452">
          <cell r="O1452">
            <v>31.86</v>
          </cell>
        </row>
        <row r="1453">
          <cell r="O1453">
            <v>53.800000000000004</v>
          </cell>
        </row>
        <row r="1454">
          <cell r="O1454">
            <v>126.35</v>
          </cell>
        </row>
        <row r="1455">
          <cell r="O1455">
            <v>115.60938047061499</v>
          </cell>
        </row>
        <row r="1456">
          <cell r="O1456">
            <v>82.330619529385032</v>
          </cell>
        </row>
        <row r="1457">
          <cell r="O1457">
            <v>23.909999999999997</v>
          </cell>
        </row>
        <row r="1458">
          <cell r="O1458">
            <v>32.239999999999995</v>
          </cell>
        </row>
        <row r="1459">
          <cell r="O1459">
            <v>34.049999999999997</v>
          </cell>
        </row>
        <row r="1460">
          <cell r="O1460">
            <v>34.049999999999997</v>
          </cell>
        </row>
        <row r="1461">
          <cell r="O1461">
            <v>140.39000000000001</v>
          </cell>
        </row>
        <row r="1462">
          <cell r="O1462">
            <v>64.59</v>
          </cell>
        </row>
        <row r="1463">
          <cell r="O1463">
            <v>172.39000000000001</v>
          </cell>
        </row>
        <row r="1464">
          <cell r="O1464">
            <v>85.669999999999987</v>
          </cell>
        </row>
        <row r="1465">
          <cell r="O1465">
            <v>32.489999999999995</v>
          </cell>
        </row>
        <row r="1466">
          <cell r="O1466">
            <v>271.86</v>
          </cell>
        </row>
        <row r="1467">
          <cell r="O1467">
            <v>116.23432761168581</v>
          </cell>
        </row>
        <row r="1468">
          <cell r="O1468">
            <v>82.775672388314206</v>
          </cell>
        </row>
        <row r="1469">
          <cell r="O1469">
            <v>160.14000000000001</v>
          </cell>
        </row>
        <row r="1470">
          <cell r="O1470">
            <v>46.54</v>
          </cell>
        </row>
        <row r="1471">
          <cell r="O1471">
            <v>19.34</v>
          </cell>
        </row>
        <row r="1472">
          <cell r="O1472">
            <v>81.649999999999991</v>
          </cell>
        </row>
        <row r="1473">
          <cell r="O1473">
            <v>21.459999999999997</v>
          </cell>
        </row>
        <row r="1474">
          <cell r="O1474">
            <v>30.729999999999997</v>
          </cell>
        </row>
        <row r="1475">
          <cell r="O1475">
            <v>155.26000000000002</v>
          </cell>
        </row>
        <row r="1476">
          <cell r="O1476">
            <v>158.99</v>
          </cell>
        </row>
        <row r="1477">
          <cell r="O1477">
            <v>32.01</v>
          </cell>
        </row>
        <row r="1478">
          <cell r="O1478">
            <v>158.99</v>
          </cell>
        </row>
        <row r="1479">
          <cell r="O1479">
            <v>46.81</v>
          </cell>
        </row>
        <row r="1480">
          <cell r="O1480">
            <v>138.76000000000002</v>
          </cell>
        </row>
        <row r="1481">
          <cell r="O1481">
            <v>35.08</v>
          </cell>
        </row>
        <row r="1482">
          <cell r="O1482">
            <v>43.190000000000005</v>
          </cell>
        </row>
        <row r="1483">
          <cell r="O1483">
            <v>161.84</v>
          </cell>
        </row>
        <row r="1484">
          <cell r="O1484">
            <v>0</v>
          </cell>
        </row>
        <row r="1485">
          <cell r="O1485">
            <v>20.27</v>
          </cell>
        </row>
        <row r="1486">
          <cell r="O1486">
            <v>31.299538327526133</v>
          </cell>
        </row>
        <row r="1487">
          <cell r="O1487">
            <v>14.590461672473868</v>
          </cell>
        </row>
        <row r="1488">
          <cell r="O1488">
            <v>253.64000000000001</v>
          </cell>
        </row>
        <row r="1489">
          <cell r="O1489">
            <v>47.690000000000005</v>
          </cell>
        </row>
        <row r="1490">
          <cell r="O1490">
            <v>162.21417266187052</v>
          </cell>
        </row>
        <row r="1491">
          <cell r="O1491">
            <v>46.745827338129502</v>
          </cell>
        </row>
        <row r="1492">
          <cell r="O1492">
            <v>122.94999999999999</v>
          </cell>
        </row>
        <row r="1493">
          <cell r="O1493">
            <v>84.789999999999992</v>
          </cell>
        </row>
        <row r="1494">
          <cell r="O1494">
            <v>163.99</v>
          </cell>
        </row>
        <row r="1495">
          <cell r="O1495">
            <v>163.99</v>
          </cell>
        </row>
        <row r="1496">
          <cell r="O1496">
            <v>163.99</v>
          </cell>
        </row>
        <row r="1497">
          <cell r="O1497">
            <v>163.99</v>
          </cell>
        </row>
        <row r="1498">
          <cell r="O1498">
            <v>92.399999999999991</v>
          </cell>
        </row>
        <row r="1499">
          <cell r="O1499">
            <v>87.99</v>
          </cell>
        </row>
        <row r="1500">
          <cell r="O1500">
            <v>116.58999999999999</v>
          </cell>
        </row>
        <row r="1501">
          <cell r="O1501">
            <v>158.99</v>
          </cell>
        </row>
        <row r="1502">
          <cell r="O1502">
            <v>139.41</v>
          </cell>
        </row>
        <row r="1503">
          <cell r="O1503">
            <v>94.89</v>
          </cell>
        </row>
        <row r="1504">
          <cell r="O1504">
            <v>30.729999999999997</v>
          </cell>
        </row>
        <row r="1505">
          <cell r="O1505">
            <v>79.19</v>
          </cell>
        </row>
        <row r="1506">
          <cell r="O1506">
            <v>159.51000000000002</v>
          </cell>
        </row>
        <row r="1507">
          <cell r="O1507">
            <v>38.96</v>
          </cell>
        </row>
        <row r="1508">
          <cell r="O1508">
            <v>118.71</v>
          </cell>
        </row>
        <row r="1509">
          <cell r="O1509">
            <v>157.93</v>
          </cell>
        </row>
        <row r="1510">
          <cell r="O1510">
            <v>84.86999999999999</v>
          </cell>
        </row>
        <row r="1511">
          <cell r="O1511">
            <v>42.11</v>
          </cell>
        </row>
        <row r="1512">
          <cell r="O1512">
            <v>141.43</v>
          </cell>
        </row>
        <row r="1513">
          <cell r="O1513">
            <v>64.790000000000006</v>
          </cell>
        </row>
        <row r="1514">
          <cell r="O1514">
            <v>172.79000000000002</v>
          </cell>
        </row>
        <row r="1515">
          <cell r="O1515">
            <v>87.089999999999989</v>
          </cell>
        </row>
        <row r="1516">
          <cell r="O1516">
            <v>29.919999999999998</v>
          </cell>
        </row>
        <row r="1517">
          <cell r="O1517">
            <v>63.99</v>
          </cell>
        </row>
        <row r="1518">
          <cell r="O1518">
            <v>94.55</v>
          </cell>
        </row>
        <row r="1519">
          <cell r="O1519">
            <v>158.99</v>
          </cell>
        </row>
        <row r="1520">
          <cell r="O1520">
            <v>79.070000000000007</v>
          </cell>
        </row>
        <row r="1521">
          <cell r="O1521">
            <v>374.49</v>
          </cell>
        </row>
        <row r="1522">
          <cell r="O1522">
            <v>70.349999999999994</v>
          </cell>
        </row>
        <row r="1523">
          <cell r="O1523">
            <v>92.53</v>
          </cell>
        </row>
        <row r="1524">
          <cell r="O1524">
            <v>31.02</v>
          </cell>
        </row>
        <row r="1525">
          <cell r="O1525">
            <v>84.789999999999992</v>
          </cell>
        </row>
        <row r="1526">
          <cell r="O1526">
            <v>50.53</v>
          </cell>
        </row>
        <row r="1527">
          <cell r="O1527">
            <v>159.99</v>
          </cell>
        </row>
        <row r="1528">
          <cell r="O1528">
            <v>49.78</v>
          </cell>
        </row>
        <row r="1529">
          <cell r="O1529">
            <v>12.71</v>
          </cell>
        </row>
        <row r="1530">
          <cell r="O1530">
            <v>66.02</v>
          </cell>
        </row>
        <row r="1531">
          <cell r="O1531">
            <v>31.529999999999998</v>
          </cell>
        </row>
        <row r="1532">
          <cell r="O1532">
            <v>127.99</v>
          </cell>
        </row>
        <row r="1533">
          <cell r="O1533">
            <v>193.02</v>
          </cell>
        </row>
        <row r="1534">
          <cell r="O1534">
            <v>20.13</v>
          </cell>
        </row>
        <row r="1535">
          <cell r="O1535">
            <v>41.82</v>
          </cell>
        </row>
        <row r="1536">
          <cell r="O1536">
            <v>99.39</v>
          </cell>
        </row>
        <row r="1537">
          <cell r="O1537">
            <v>111.41999999999999</v>
          </cell>
        </row>
        <row r="1538">
          <cell r="O1538">
            <v>118.99</v>
          </cell>
        </row>
        <row r="1539">
          <cell r="O1539">
            <v>69.539999999999992</v>
          </cell>
        </row>
        <row r="1540">
          <cell r="O1540">
            <v>21.189999999999998</v>
          </cell>
        </row>
        <row r="1541">
          <cell r="O1541">
            <v>64.59</v>
          </cell>
        </row>
        <row r="1542">
          <cell r="O1542">
            <v>31.58</v>
          </cell>
        </row>
        <row r="1543">
          <cell r="O1543">
            <v>20.56</v>
          </cell>
        </row>
        <row r="1544">
          <cell r="O1544">
            <v>38.99</v>
          </cell>
        </row>
        <row r="1545">
          <cell r="O1545">
            <v>25</v>
          </cell>
        </row>
        <row r="1546">
          <cell r="O1546">
            <v>32.239999999999995</v>
          </cell>
        </row>
        <row r="1547">
          <cell r="O1547">
            <v>85.88</v>
          </cell>
        </row>
        <row r="1548">
          <cell r="O1548">
            <v>70.31</v>
          </cell>
        </row>
        <row r="1549">
          <cell r="O1549">
            <v>28.49</v>
          </cell>
        </row>
        <row r="1550">
          <cell r="O1550">
            <v>28.49</v>
          </cell>
        </row>
        <row r="1551">
          <cell r="O1551">
            <v>101.99</v>
          </cell>
        </row>
        <row r="1552">
          <cell r="O1552">
            <v>51.35</v>
          </cell>
        </row>
        <row r="1553">
          <cell r="O1553">
            <v>32.54</v>
          </cell>
        </row>
        <row r="1554">
          <cell r="O1554">
            <v>14.3</v>
          </cell>
        </row>
        <row r="1555">
          <cell r="O1555">
            <v>26.97</v>
          </cell>
        </row>
        <row r="1556">
          <cell r="O1556">
            <v>31.889999999999997</v>
          </cell>
        </row>
        <row r="1557">
          <cell r="O1557">
            <v>32.46</v>
          </cell>
        </row>
        <row r="1558">
          <cell r="O1558">
            <v>57.860000000000007</v>
          </cell>
        </row>
        <row r="1559">
          <cell r="O1559">
            <v>19.07</v>
          </cell>
        </row>
        <row r="1560">
          <cell r="O1560">
            <v>51.04</v>
          </cell>
        </row>
        <row r="1561">
          <cell r="O1561">
            <v>191.32000000000002</v>
          </cell>
        </row>
        <row r="1562">
          <cell r="O1562">
            <v>191.32000000000002</v>
          </cell>
        </row>
        <row r="1563">
          <cell r="O1563">
            <v>51.35</v>
          </cell>
        </row>
        <row r="1564">
          <cell r="O1564">
            <v>20.13</v>
          </cell>
        </row>
        <row r="1565">
          <cell r="O1565">
            <v>34.629999999999995</v>
          </cell>
        </row>
        <row r="1566">
          <cell r="O1566">
            <v>25.79</v>
          </cell>
        </row>
        <row r="1567">
          <cell r="O1567">
            <v>43.29</v>
          </cell>
        </row>
        <row r="1568">
          <cell r="O1568">
            <v>19.659999999999997</v>
          </cell>
        </row>
        <row r="1569">
          <cell r="O1569">
            <v>19.659999999999997</v>
          </cell>
        </row>
        <row r="1570">
          <cell r="O1570">
            <v>52.660000000000004</v>
          </cell>
        </row>
        <row r="1571">
          <cell r="O1571">
            <v>19.779999999999998</v>
          </cell>
        </row>
        <row r="1572">
          <cell r="O1572">
            <v>23.799999999999997</v>
          </cell>
        </row>
        <row r="1573">
          <cell r="O1573">
            <v>30.729999999999997</v>
          </cell>
        </row>
        <row r="1574">
          <cell r="O1574">
            <v>18.989999999999998</v>
          </cell>
        </row>
        <row r="1575">
          <cell r="O1575">
            <v>21.709999999999997</v>
          </cell>
        </row>
        <row r="1576">
          <cell r="O1576">
            <v>65.92</v>
          </cell>
        </row>
        <row r="1577">
          <cell r="O1577">
            <v>100.69</v>
          </cell>
        </row>
        <row r="1578">
          <cell r="O1578">
            <v>42.06</v>
          </cell>
        </row>
        <row r="1579">
          <cell r="O1579">
            <v>43.93</v>
          </cell>
        </row>
        <row r="1580">
          <cell r="O1580">
            <v>26.8202</v>
          </cell>
        </row>
        <row r="1581">
          <cell r="O1581">
            <v>74.233699999999985</v>
          </cell>
        </row>
        <row r="1582">
          <cell r="O1582">
            <v>123.82</v>
          </cell>
        </row>
        <row r="1583">
          <cell r="O1583">
            <v>98.99</v>
          </cell>
        </row>
        <row r="1584">
          <cell r="O1584">
            <v>46.11</v>
          </cell>
        </row>
        <row r="1585">
          <cell r="O1585">
            <v>162.14000000000001</v>
          </cell>
        </row>
        <row r="1586">
          <cell r="O1586">
            <v>109.16999999999999</v>
          </cell>
        </row>
        <row r="1587">
          <cell r="O1587">
            <v>60.760000000000005</v>
          </cell>
        </row>
        <row r="1588">
          <cell r="O1588">
            <v>35.050000000000004</v>
          </cell>
        </row>
        <row r="1589">
          <cell r="O1589">
            <v>223.9</v>
          </cell>
        </row>
        <row r="1590">
          <cell r="O1590">
            <v>29.22</v>
          </cell>
        </row>
        <row r="1591">
          <cell r="O1591">
            <v>114.99</v>
          </cell>
        </row>
        <row r="1592">
          <cell r="O1592">
            <v>159.74</v>
          </cell>
        </row>
        <row r="1593">
          <cell r="O1593">
            <v>90.94</v>
          </cell>
        </row>
        <row r="1594">
          <cell r="O1594">
            <v>79.47</v>
          </cell>
        </row>
        <row r="1595">
          <cell r="O1595">
            <v>43.45</v>
          </cell>
        </row>
        <row r="1596">
          <cell r="O1596">
            <v>161.10000000000002</v>
          </cell>
        </row>
        <row r="1597">
          <cell r="O1597">
            <v>63.29</v>
          </cell>
        </row>
        <row r="1598">
          <cell r="O1598">
            <v>246.09</v>
          </cell>
        </row>
        <row r="1599">
          <cell r="O1599">
            <v>147.55000000000001</v>
          </cell>
        </row>
        <row r="1600">
          <cell r="O1600">
            <v>147.55000000000001</v>
          </cell>
        </row>
        <row r="1601">
          <cell r="O1601">
            <v>79.19</v>
          </cell>
        </row>
        <row r="1602">
          <cell r="O1602">
            <v>160.91</v>
          </cell>
        </row>
        <row r="1603">
          <cell r="O1603">
            <v>240.18</v>
          </cell>
        </row>
        <row r="1604">
          <cell r="O1604">
            <v>86.39</v>
          </cell>
        </row>
        <row r="1605">
          <cell r="O1605">
            <v>76.199999999999989</v>
          </cell>
        </row>
        <row r="1606">
          <cell r="O1606">
            <v>204.04000000000002</v>
          </cell>
        </row>
        <row r="1607">
          <cell r="O1607">
            <v>89.86999999999999</v>
          </cell>
        </row>
        <row r="1608">
          <cell r="O1608">
            <v>31.93</v>
          </cell>
        </row>
        <row r="1609">
          <cell r="O1609">
            <v>123.24</v>
          </cell>
        </row>
        <row r="1610">
          <cell r="O1610">
            <v>122.94999999999999</v>
          </cell>
        </row>
        <row r="1611">
          <cell r="O1611">
            <v>21.259999999999998</v>
          </cell>
        </row>
        <row r="1612">
          <cell r="O1612">
            <v>68.89</v>
          </cell>
        </row>
        <row r="1613">
          <cell r="O1613">
            <v>181.89000000000001</v>
          </cell>
        </row>
        <row r="1614">
          <cell r="O1614">
            <v>123.53</v>
          </cell>
        </row>
        <row r="1615">
          <cell r="O1615">
            <v>21.189999999999998</v>
          </cell>
        </row>
        <row r="1616">
          <cell r="O1616">
            <v>67.83</v>
          </cell>
        </row>
        <row r="1617">
          <cell r="O1617">
            <v>137.54000000000002</v>
          </cell>
        </row>
        <row r="1618">
          <cell r="O1618">
            <v>52.17</v>
          </cell>
        </row>
        <row r="1619">
          <cell r="O1619">
            <v>159.97999999999999</v>
          </cell>
        </row>
        <row r="1620">
          <cell r="O1620">
            <v>12.98</v>
          </cell>
        </row>
        <row r="1621">
          <cell r="O1621">
            <v>12.86</v>
          </cell>
        </row>
        <row r="1622">
          <cell r="O1622">
            <v>137.78</v>
          </cell>
        </row>
        <row r="1623">
          <cell r="O1623">
            <v>169.99</v>
          </cell>
        </row>
        <row r="1624">
          <cell r="O1624">
            <v>80.239999999999995</v>
          </cell>
        </row>
        <row r="1625">
          <cell r="O1625">
            <v>80.239999999999995</v>
          </cell>
        </row>
        <row r="1626">
          <cell r="O1626">
            <v>83.05</v>
          </cell>
        </row>
        <row r="1627">
          <cell r="O1627">
            <v>36.190000000000005</v>
          </cell>
        </row>
        <row r="1628">
          <cell r="O1628">
            <v>153.97999999999999</v>
          </cell>
        </row>
        <row r="1629">
          <cell r="O1629">
            <v>84.11</v>
          </cell>
        </row>
        <row r="1630">
          <cell r="O1630">
            <v>83.449999999999989</v>
          </cell>
        </row>
        <row r="1631">
          <cell r="O1631">
            <v>138.76000000000002</v>
          </cell>
        </row>
        <row r="1632">
          <cell r="O1632">
            <v>30.729999999999997</v>
          </cell>
        </row>
        <row r="1633">
          <cell r="O1633">
            <v>19.989999999999998</v>
          </cell>
        </row>
        <row r="1634">
          <cell r="O1634">
            <v>63.29</v>
          </cell>
        </row>
        <row r="1635">
          <cell r="O1635">
            <v>157.68</v>
          </cell>
        </row>
        <row r="1636">
          <cell r="O1636">
            <v>158.99</v>
          </cell>
        </row>
        <row r="1637">
          <cell r="O1637">
            <v>145.9</v>
          </cell>
        </row>
        <row r="1638">
          <cell r="O1638">
            <v>349.59999999999997</v>
          </cell>
        </row>
        <row r="1639">
          <cell r="O1639">
            <v>87.399999999999991</v>
          </cell>
        </row>
        <row r="1640">
          <cell r="O1640">
            <v>27.549999999999997</v>
          </cell>
        </row>
        <row r="1641">
          <cell r="O1641">
            <v>28.49</v>
          </cell>
        </row>
        <row r="1642">
          <cell r="O1642">
            <v>37.880000000000003</v>
          </cell>
        </row>
        <row r="1643">
          <cell r="O1643">
            <v>46.32</v>
          </cell>
        </row>
        <row r="1644">
          <cell r="O1644">
            <v>148.99</v>
          </cell>
        </row>
        <row r="1645">
          <cell r="O1645">
            <v>138.99</v>
          </cell>
        </row>
        <row r="1646">
          <cell r="O1646">
            <v>138.99</v>
          </cell>
        </row>
        <row r="1647">
          <cell r="O1647">
            <v>138.99</v>
          </cell>
        </row>
        <row r="1648">
          <cell r="O1648">
            <v>138.99</v>
          </cell>
        </row>
        <row r="1649">
          <cell r="O1649">
            <v>202.02</v>
          </cell>
        </row>
        <row r="1650">
          <cell r="O1650">
            <v>63.06</v>
          </cell>
        </row>
        <row r="1651">
          <cell r="O1651">
            <v>161.99</v>
          </cell>
        </row>
        <row r="1652">
          <cell r="O1652">
            <v>246.09</v>
          </cell>
        </row>
        <row r="1653">
          <cell r="O1653">
            <v>21.31</v>
          </cell>
        </row>
        <row r="1654">
          <cell r="O1654">
            <v>175.47</v>
          </cell>
        </row>
        <row r="1655">
          <cell r="O1655">
            <v>38.510000000000005</v>
          </cell>
        </row>
        <row r="1656">
          <cell r="O1656">
            <v>95.02</v>
          </cell>
        </row>
        <row r="1657">
          <cell r="O1657">
            <v>91.69</v>
          </cell>
        </row>
        <row r="1658">
          <cell r="O1658">
            <v>21.389999999999997</v>
          </cell>
        </row>
        <row r="1659">
          <cell r="O1659">
            <v>187.28</v>
          </cell>
        </row>
        <row r="1660">
          <cell r="O1660">
            <v>139.41</v>
          </cell>
        </row>
        <row r="1661">
          <cell r="O1661">
            <v>79.489999999999995</v>
          </cell>
        </row>
        <row r="1662">
          <cell r="O1662">
            <v>24.779999999999998</v>
          </cell>
        </row>
        <row r="1663">
          <cell r="O1663">
            <v>84.39</v>
          </cell>
        </row>
        <row r="1664">
          <cell r="O1664">
            <v>63.44</v>
          </cell>
        </row>
        <row r="1665">
          <cell r="O1665">
            <v>56.49</v>
          </cell>
        </row>
        <row r="1666">
          <cell r="O1666">
            <v>33.559999999999995</v>
          </cell>
        </row>
        <row r="1667">
          <cell r="O1667">
            <v>193.02</v>
          </cell>
        </row>
        <row r="1668">
          <cell r="O1668">
            <v>196.44</v>
          </cell>
        </row>
        <row r="1669">
          <cell r="O1669">
            <v>99.99</v>
          </cell>
        </row>
        <row r="1670">
          <cell r="O1670">
            <v>20.889999999999997</v>
          </cell>
        </row>
        <row r="1671">
          <cell r="O1671">
            <v>117.55352568306012</v>
          </cell>
        </row>
        <row r="1672">
          <cell r="O1672">
            <v>44.568237158469948</v>
          </cell>
        </row>
        <row r="1673">
          <cell r="O1673">
            <v>44.568237158469948</v>
          </cell>
        </row>
        <row r="1674">
          <cell r="O1674">
            <v>56.35</v>
          </cell>
        </row>
        <row r="1675">
          <cell r="O1675">
            <v>61.839999999999996</v>
          </cell>
        </row>
        <row r="1676">
          <cell r="O1676">
            <v>30.58</v>
          </cell>
        </row>
        <row r="1677">
          <cell r="O1677">
            <v>37.729999999999997</v>
          </cell>
        </row>
        <row r="1678">
          <cell r="O1678">
            <v>38.870000000000005</v>
          </cell>
        </row>
        <row r="1679">
          <cell r="O1679">
            <v>34.61</v>
          </cell>
        </row>
        <row r="1680">
          <cell r="O1680">
            <v>109.13</v>
          </cell>
        </row>
        <row r="1681">
          <cell r="O1681">
            <v>31.669999999999998</v>
          </cell>
        </row>
        <row r="1682">
          <cell r="O1682">
            <v>20.409999999999997</v>
          </cell>
        </row>
        <row r="1683">
          <cell r="O1683">
            <v>58.99</v>
          </cell>
        </row>
        <row r="1684">
          <cell r="O1684">
            <v>131.25</v>
          </cell>
        </row>
        <row r="1685">
          <cell r="O1685">
            <v>28.99</v>
          </cell>
        </row>
        <row r="1686">
          <cell r="O1686">
            <v>140.95103246481818</v>
          </cell>
        </row>
        <row r="1687">
          <cell r="O1687">
            <v>53.438967535181838</v>
          </cell>
        </row>
        <row r="1688">
          <cell r="O1688">
            <v>62.82</v>
          </cell>
        </row>
        <row r="1689">
          <cell r="O1689">
            <v>59.98</v>
          </cell>
        </row>
        <row r="1690">
          <cell r="O1690">
            <v>127.67999999999999</v>
          </cell>
        </row>
        <row r="1691">
          <cell r="O1691">
            <v>91.149999999999991</v>
          </cell>
        </row>
        <row r="1692">
          <cell r="O1692">
            <v>96.509999999999991</v>
          </cell>
        </row>
        <row r="1693">
          <cell r="O1693">
            <v>127.97</v>
          </cell>
        </row>
        <row r="1694">
          <cell r="O1694">
            <v>123.66</v>
          </cell>
        </row>
        <row r="1695">
          <cell r="O1695">
            <v>31.79</v>
          </cell>
        </row>
        <row r="1696">
          <cell r="O1696">
            <v>48.25</v>
          </cell>
        </row>
        <row r="1697">
          <cell r="O1697">
            <v>144.75</v>
          </cell>
        </row>
        <row r="1698">
          <cell r="O1698">
            <v>49.96</v>
          </cell>
        </row>
        <row r="1699">
          <cell r="O1699">
            <v>52.25</v>
          </cell>
        </row>
        <row r="1700">
          <cell r="O1700">
            <v>56.57</v>
          </cell>
        </row>
        <row r="1701">
          <cell r="O1701">
            <v>21.32</v>
          </cell>
        </row>
        <row r="1702">
          <cell r="O1702">
            <v>21.32</v>
          </cell>
        </row>
        <row r="1703">
          <cell r="O1703">
            <v>49.81</v>
          </cell>
        </row>
        <row r="1704">
          <cell r="O1704">
            <v>31.79</v>
          </cell>
        </row>
        <row r="1705">
          <cell r="O1705">
            <v>47.07</v>
          </cell>
        </row>
        <row r="1706">
          <cell r="O1706">
            <v>31.849999999999998</v>
          </cell>
        </row>
        <row r="1707">
          <cell r="O1707">
            <v>32.43</v>
          </cell>
        </row>
        <row r="1708">
          <cell r="O1708">
            <v>75.547699999999992</v>
          </cell>
        </row>
        <row r="1709">
          <cell r="O1709">
            <v>32.988700000000001</v>
          </cell>
        </row>
        <row r="1710">
          <cell r="O1710">
            <v>83.081299999999999</v>
          </cell>
        </row>
        <row r="1711">
          <cell r="O1711">
            <v>91.753699999999995</v>
          </cell>
        </row>
        <row r="1712">
          <cell r="O1712">
            <v>91.753699999999995</v>
          </cell>
        </row>
        <row r="1713">
          <cell r="O1713">
            <v>85.242099999999994</v>
          </cell>
        </row>
        <row r="1714">
          <cell r="O1714">
            <v>32.6967</v>
          </cell>
        </row>
        <row r="1715">
          <cell r="O1715">
            <v>91.972699999999989</v>
          </cell>
        </row>
        <row r="1716">
          <cell r="O1716">
            <v>39.587899999999998</v>
          </cell>
        </row>
        <row r="1717">
          <cell r="O1717">
            <v>31.82</v>
          </cell>
        </row>
        <row r="1718">
          <cell r="O1718">
            <v>27.549999999999997</v>
          </cell>
        </row>
        <row r="1719">
          <cell r="O1719">
            <v>63.76</v>
          </cell>
        </row>
        <row r="1720">
          <cell r="O1720">
            <v>56.690000000000005</v>
          </cell>
        </row>
        <row r="1721">
          <cell r="O1721">
            <v>71.27</v>
          </cell>
        </row>
        <row r="1722">
          <cell r="O1722">
            <v>61.550000000000004</v>
          </cell>
        </row>
        <row r="1723">
          <cell r="O1723">
            <v>19.47</v>
          </cell>
        </row>
        <row r="1724">
          <cell r="O1724">
            <v>63.96</v>
          </cell>
        </row>
        <row r="1725">
          <cell r="O1725">
            <v>118.38389071038253</v>
          </cell>
        </row>
        <row r="1726">
          <cell r="O1726">
            <v>44.883054644808752</v>
          </cell>
        </row>
        <row r="1727">
          <cell r="O1727">
            <v>44.883054644808752</v>
          </cell>
        </row>
        <row r="1728">
          <cell r="O1728">
            <v>43.49</v>
          </cell>
        </row>
        <row r="1729">
          <cell r="O1729">
            <v>119.99</v>
          </cell>
        </row>
        <row r="1730">
          <cell r="O1730">
            <v>38.910000000000004</v>
          </cell>
        </row>
        <row r="1731">
          <cell r="O1731">
            <v>128.84</v>
          </cell>
        </row>
        <row r="1732">
          <cell r="O1732">
            <v>127.19</v>
          </cell>
        </row>
        <row r="1733">
          <cell r="O1733">
            <v>68.89</v>
          </cell>
        </row>
        <row r="1734">
          <cell r="O1734">
            <v>69.38</v>
          </cell>
        </row>
        <row r="1735">
          <cell r="O1735">
            <v>41.620000000000005</v>
          </cell>
        </row>
        <row r="1736">
          <cell r="O1736">
            <v>50.690000000000005</v>
          </cell>
        </row>
        <row r="1737">
          <cell r="O1737">
            <v>31.45</v>
          </cell>
        </row>
        <row r="1738">
          <cell r="O1738">
            <v>31.79</v>
          </cell>
        </row>
        <row r="1739">
          <cell r="O1739">
            <v>18.939999999999998</v>
          </cell>
        </row>
        <row r="1740">
          <cell r="O1740">
            <v>32.979999999999997</v>
          </cell>
        </row>
        <row r="1741">
          <cell r="O1741">
            <v>56.7</v>
          </cell>
        </row>
        <row r="1742">
          <cell r="O1742">
            <v>103.58</v>
          </cell>
        </row>
        <row r="1743">
          <cell r="O1743">
            <v>103.58</v>
          </cell>
        </row>
        <row r="1744">
          <cell r="O1744">
            <v>103.58</v>
          </cell>
        </row>
        <row r="1745">
          <cell r="O1745">
            <v>103.58</v>
          </cell>
        </row>
        <row r="1746">
          <cell r="O1746">
            <v>103.58</v>
          </cell>
        </row>
        <row r="1747">
          <cell r="O1747">
            <v>103.58</v>
          </cell>
        </row>
        <row r="1748">
          <cell r="O1748">
            <v>103.58</v>
          </cell>
        </row>
        <row r="1749">
          <cell r="O1749">
            <v>61.62</v>
          </cell>
        </row>
        <row r="1750">
          <cell r="O1750">
            <v>28.99</v>
          </cell>
        </row>
        <row r="1751">
          <cell r="O1751">
            <v>43.09</v>
          </cell>
        </row>
        <row r="1752">
          <cell r="O1752">
            <v>48.75</v>
          </cell>
        </row>
        <row r="1753">
          <cell r="O1753">
            <v>43.429999999999993</v>
          </cell>
        </row>
        <row r="1754">
          <cell r="O1754">
            <v>26</v>
          </cell>
        </row>
        <row r="1755">
          <cell r="O1755">
            <v>77.989999999999995</v>
          </cell>
        </row>
        <row r="1756">
          <cell r="O1756">
            <v>77.989999999999995</v>
          </cell>
        </row>
        <row r="1757">
          <cell r="O1757">
            <v>77.989999999999995</v>
          </cell>
        </row>
        <row r="1758">
          <cell r="O1758">
            <v>128.38999999999999</v>
          </cell>
        </row>
        <row r="1759">
          <cell r="O1759">
            <v>51.11</v>
          </cell>
        </row>
        <row r="1760">
          <cell r="O1760">
            <v>31.02</v>
          </cell>
        </row>
        <row r="1761">
          <cell r="O1761">
            <v>23.75</v>
          </cell>
        </row>
        <row r="1762">
          <cell r="O1762">
            <v>138.99327852863317</v>
          </cell>
        </row>
        <row r="1763">
          <cell r="O1763">
            <v>52.696721471366871</v>
          </cell>
        </row>
        <row r="1764">
          <cell r="O1764">
            <v>31.38</v>
          </cell>
        </row>
        <row r="1765">
          <cell r="O1765">
            <v>90.64</v>
          </cell>
        </row>
        <row r="1766">
          <cell r="O1766">
            <v>13.49</v>
          </cell>
        </row>
        <row r="1767">
          <cell r="O1767">
            <v>21.979999999999997</v>
          </cell>
        </row>
        <row r="1768">
          <cell r="O1768">
            <v>21.389999999999997</v>
          </cell>
        </row>
        <row r="1769">
          <cell r="O1769">
            <v>20.93</v>
          </cell>
        </row>
        <row r="1770">
          <cell r="O1770">
            <v>48.52</v>
          </cell>
        </row>
        <row r="1771">
          <cell r="O1771">
            <v>41.43</v>
          </cell>
        </row>
        <row r="1772">
          <cell r="O1772">
            <v>21.639999999999997</v>
          </cell>
        </row>
        <row r="1773">
          <cell r="O1773">
            <v>31.82</v>
          </cell>
        </row>
        <row r="1774">
          <cell r="O1774">
            <v>31.22</v>
          </cell>
        </row>
        <row r="1775">
          <cell r="O1775">
            <v>20.13</v>
          </cell>
        </row>
        <row r="1776">
          <cell r="O1776">
            <v>97.669999999999987</v>
          </cell>
        </row>
        <row r="1777">
          <cell r="O1777">
            <v>31.38</v>
          </cell>
        </row>
        <row r="1778">
          <cell r="O1778">
            <v>64.989999999999995</v>
          </cell>
        </row>
        <row r="1779">
          <cell r="O1779">
            <v>125.88849999999999</v>
          </cell>
        </row>
        <row r="1780">
          <cell r="O1780">
            <v>123.7277</v>
          </cell>
        </row>
        <row r="1781">
          <cell r="O1781">
            <v>73.576699999999988</v>
          </cell>
        </row>
        <row r="1782">
          <cell r="O1782">
            <v>100.71079999999999</v>
          </cell>
        </row>
        <row r="1783">
          <cell r="O1783">
            <v>41.95</v>
          </cell>
        </row>
        <row r="1784">
          <cell r="O1784">
            <v>41.95</v>
          </cell>
        </row>
        <row r="1785">
          <cell r="O1785">
            <v>105.99</v>
          </cell>
        </row>
        <row r="1786">
          <cell r="O1786">
            <v>155.14000000000001</v>
          </cell>
        </row>
        <row r="1787">
          <cell r="O1787">
            <v>96.509999999999991</v>
          </cell>
        </row>
        <row r="1788">
          <cell r="O1788">
            <v>105.49</v>
          </cell>
        </row>
        <row r="1789">
          <cell r="O1789">
            <v>47.690000000000005</v>
          </cell>
        </row>
        <row r="1790">
          <cell r="O1790">
            <v>47.690000000000005</v>
          </cell>
        </row>
        <row r="1791">
          <cell r="O1791">
            <v>173.99</v>
          </cell>
        </row>
        <row r="1792">
          <cell r="O1792">
            <v>190.57</v>
          </cell>
        </row>
        <row r="1793">
          <cell r="O1793">
            <v>59.99</v>
          </cell>
        </row>
        <row r="1794">
          <cell r="O1794">
            <v>154.43</v>
          </cell>
        </row>
        <row r="1795">
          <cell r="O1795">
            <v>158.99</v>
          </cell>
        </row>
        <row r="1796">
          <cell r="O1796">
            <v>68.100000000000009</v>
          </cell>
        </row>
        <row r="1797">
          <cell r="O1797">
            <v>127.19</v>
          </cell>
        </row>
        <row r="1798">
          <cell r="O1798">
            <v>160.49</v>
          </cell>
        </row>
        <row r="1799">
          <cell r="O1799">
            <v>129.88999999999999</v>
          </cell>
        </row>
        <row r="1800">
          <cell r="O1800">
            <v>119.77</v>
          </cell>
        </row>
        <row r="1801">
          <cell r="O1801">
            <v>90.72999999999999</v>
          </cell>
        </row>
        <row r="1802">
          <cell r="O1802">
            <v>166.07000000000002</v>
          </cell>
        </row>
        <row r="1803">
          <cell r="O1803">
            <v>29.99</v>
          </cell>
        </row>
        <row r="1804">
          <cell r="O1804">
            <v>115.06</v>
          </cell>
        </row>
        <row r="1805">
          <cell r="O1805">
            <v>167.97</v>
          </cell>
        </row>
        <row r="1806">
          <cell r="O1806">
            <v>160.39000000000001</v>
          </cell>
        </row>
        <row r="1807">
          <cell r="O1807">
            <v>160.39000000000001</v>
          </cell>
        </row>
        <row r="1808">
          <cell r="O1808">
            <v>169.59</v>
          </cell>
        </row>
        <row r="1809">
          <cell r="O1809">
            <v>158.99</v>
          </cell>
        </row>
        <row r="1810">
          <cell r="O1810">
            <v>158.99</v>
          </cell>
        </row>
        <row r="1811">
          <cell r="O1811">
            <v>63.74</v>
          </cell>
        </row>
        <row r="1812">
          <cell r="O1812">
            <v>140.39000000000001</v>
          </cell>
        </row>
        <row r="1813">
          <cell r="O1813">
            <v>240.32</v>
          </cell>
        </row>
        <row r="1814">
          <cell r="O1814">
            <v>92</v>
          </cell>
        </row>
        <row r="1815">
          <cell r="O1815">
            <v>157.94</v>
          </cell>
        </row>
        <row r="1816">
          <cell r="O1816">
            <v>311.63</v>
          </cell>
        </row>
        <row r="1817">
          <cell r="O1817">
            <v>137.79000000000002</v>
          </cell>
        </row>
        <row r="1818">
          <cell r="O1818">
            <v>194.84</v>
          </cell>
        </row>
        <row r="1819">
          <cell r="O1819">
            <v>115.14797089917019</v>
          </cell>
        </row>
        <row r="1820">
          <cell r="O1820">
            <v>82.002029100829844</v>
          </cell>
        </row>
        <row r="1821">
          <cell r="O1821">
            <v>148.88</v>
          </cell>
        </row>
        <row r="1822">
          <cell r="O1822">
            <v>118.11999999999999</v>
          </cell>
        </row>
        <row r="1823">
          <cell r="O1823">
            <v>90.94</v>
          </cell>
        </row>
        <row r="1824">
          <cell r="O1824">
            <v>158.99</v>
          </cell>
        </row>
        <row r="1825">
          <cell r="O1825">
            <v>158.99</v>
          </cell>
        </row>
        <row r="1826">
          <cell r="O1826">
            <v>109.08999999999999</v>
          </cell>
        </row>
        <row r="1827">
          <cell r="O1827">
            <v>50.93</v>
          </cell>
        </row>
        <row r="1828">
          <cell r="O1828">
            <v>85.61</v>
          </cell>
        </row>
        <row r="1829">
          <cell r="O1829">
            <v>187.59</v>
          </cell>
        </row>
        <row r="1830">
          <cell r="O1830">
            <v>137.79000000000002</v>
          </cell>
        </row>
        <row r="1831">
          <cell r="O1831">
            <v>128.51</v>
          </cell>
        </row>
        <row r="1832">
          <cell r="O1832">
            <v>116.49000000000001</v>
          </cell>
        </row>
        <row r="1833">
          <cell r="O1833">
            <v>89.03</v>
          </cell>
        </row>
        <row r="1834">
          <cell r="O1834">
            <v>346.23</v>
          </cell>
        </row>
        <row r="1835">
          <cell r="O1835">
            <v>159.35999999999999</v>
          </cell>
        </row>
        <row r="1836">
          <cell r="O1836">
            <v>84.39</v>
          </cell>
        </row>
        <row r="1837">
          <cell r="O1837">
            <v>239.57999999999998</v>
          </cell>
        </row>
        <row r="1838">
          <cell r="O1838">
            <v>142.66</v>
          </cell>
        </row>
        <row r="1839">
          <cell r="O1839">
            <v>117.32068432420145</v>
          </cell>
        </row>
        <row r="1840">
          <cell r="O1840">
            <v>83.549315675798582</v>
          </cell>
        </row>
        <row r="1841">
          <cell r="O1841">
            <v>160.49</v>
          </cell>
        </row>
        <row r="1842">
          <cell r="O1842">
            <v>161.99</v>
          </cell>
        </row>
        <row r="1843">
          <cell r="O1843">
            <v>161.24</v>
          </cell>
        </row>
        <row r="1844">
          <cell r="O1844">
            <v>68.89</v>
          </cell>
        </row>
        <row r="1845">
          <cell r="O1845">
            <v>64.19</v>
          </cell>
        </row>
        <row r="1846">
          <cell r="O1846">
            <v>98.77</v>
          </cell>
        </row>
        <row r="1847">
          <cell r="O1847">
            <v>59.99</v>
          </cell>
        </row>
        <row r="1848">
          <cell r="O1848">
            <v>158.99</v>
          </cell>
        </row>
        <row r="1849">
          <cell r="O1849">
            <v>97.03578947368419</v>
          </cell>
        </row>
        <row r="1850">
          <cell r="O1850">
            <v>18.194210526315782</v>
          </cell>
        </row>
        <row r="1851">
          <cell r="O1851">
            <v>129.59</v>
          </cell>
        </row>
        <row r="1852">
          <cell r="O1852">
            <v>96.509999999999991</v>
          </cell>
        </row>
        <row r="1853">
          <cell r="O1853">
            <v>61.550000000000004</v>
          </cell>
        </row>
        <row r="1854">
          <cell r="O1854">
            <v>73.839999999999989</v>
          </cell>
        </row>
        <row r="1855">
          <cell r="O1855">
            <v>170.79000000000002</v>
          </cell>
        </row>
        <row r="1856">
          <cell r="O1856">
            <v>123.03999999999999</v>
          </cell>
        </row>
        <row r="1857">
          <cell r="O1857">
            <v>59.284835309617918</v>
          </cell>
        </row>
        <row r="1858">
          <cell r="O1858">
            <v>4.9051646903820822</v>
          </cell>
        </row>
        <row r="1859">
          <cell r="O1859">
            <v>67.990000000000009</v>
          </cell>
        </row>
        <row r="1860">
          <cell r="O1860">
            <v>316.79000000000002</v>
          </cell>
        </row>
        <row r="1861">
          <cell r="O1861">
            <v>125.06</v>
          </cell>
        </row>
        <row r="1862">
          <cell r="O1862">
            <v>79.989999999999995</v>
          </cell>
        </row>
        <row r="1863">
          <cell r="O1863">
            <v>20.27</v>
          </cell>
        </row>
        <row r="1864">
          <cell r="O1864">
            <v>31.02</v>
          </cell>
        </row>
        <row r="1865">
          <cell r="O1865">
            <v>14.3</v>
          </cell>
        </row>
        <row r="1866">
          <cell r="O1866">
            <v>168.96</v>
          </cell>
        </row>
        <row r="1867">
          <cell r="O1867">
            <v>140.71</v>
          </cell>
        </row>
        <row r="1868">
          <cell r="O1868">
            <v>41.33</v>
          </cell>
        </row>
        <row r="1869">
          <cell r="O1869">
            <v>53</v>
          </cell>
        </row>
        <row r="1870">
          <cell r="O1870">
            <v>62.52</v>
          </cell>
        </row>
        <row r="1871">
          <cell r="O1871">
            <v>31.889999999999997</v>
          </cell>
        </row>
        <row r="1872">
          <cell r="O1872">
            <v>31.79</v>
          </cell>
        </row>
        <row r="1873">
          <cell r="O1873">
            <v>68.69</v>
          </cell>
        </row>
        <row r="1874">
          <cell r="O1874">
            <v>68.69</v>
          </cell>
        </row>
        <row r="1875">
          <cell r="O1875">
            <v>32.089999999999996</v>
          </cell>
        </row>
        <row r="1876">
          <cell r="O1876">
            <v>31.02</v>
          </cell>
        </row>
        <row r="1877">
          <cell r="O1877">
            <v>20.32</v>
          </cell>
        </row>
        <row r="1878">
          <cell r="O1878">
            <v>52.190000000000005</v>
          </cell>
        </row>
        <row r="1879">
          <cell r="O1879">
            <v>24.619999999999997</v>
          </cell>
        </row>
        <row r="1880">
          <cell r="O1880">
            <v>32.46</v>
          </cell>
        </row>
        <row r="1881">
          <cell r="O1881">
            <v>191.32000000000002</v>
          </cell>
        </row>
        <row r="1882">
          <cell r="O1882">
            <v>191.32000000000002</v>
          </cell>
        </row>
        <row r="1883">
          <cell r="O1883">
            <v>118.38389071038253</v>
          </cell>
        </row>
        <row r="1884">
          <cell r="O1884">
            <v>44.883054644808752</v>
          </cell>
        </row>
        <row r="1885">
          <cell r="O1885">
            <v>44.883054644808752</v>
          </cell>
        </row>
        <row r="1886">
          <cell r="O1886">
            <v>19.159999999999997</v>
          </cell>
        </row>
        <row r="1887">
          <cell r="O1887">
            <v>31.09</v>
          </cell>
        </row>
        <row r="1888">
          <cell r="O1888">
            <v>32.01</v>
          </cell>
        </row>
        <row r="1889">
          <cell r="O1889">
            <v>70.349999999999994</v>
          </cell>
        </row>
        <row r="1890">
          <cell r="O1890">
            <v>60.89</v>
          </cell>
        </row>
        <row r="1891">
          <cell r="O1891">
            <v>20.369999999999997</v>
          </cell>
        </row>
        <row r="1892">
          <cell r="O1892">
            <v>31.02</v>
          </cell>
        </row>
        <row r="1893">
          <cell r="O1893">
            <v>41.910000000000004</v>
          </cell>
        </row>
        <row r="1894">
          <cell r="O1894">
            <v>64.25</v>
          </cell>
        </row>
        <row r="1895">
          <cell r="O1895">
            <v>20.13</v>
          </cell>
        </row>
        <row r="1896">
          <cell r="O1896">
            <v>23.299999999999997</v>
          </cell>
        </row>
        <row r="1897">
          <cell r="O1897">
            <v>23.299999999999997</v>
          </cell>
        </row>
        <row r="1898">
          <cell r="O1898">
            <v>102.46</v>
          </cell>
        </row>
        <row r="1899">
          <cell r="O1899">
            <v>18.989999999999998</v>
          </cell>
        </row>
        <row r="1900">
          <cell r="O1900">
            <v>35.777299999999997</v>
          </cell>
        </row>
        <row r="1901">
          <cell r="O1901">
            <v>74.233699999999985</v>
          </cell>
        </row>
        <row r="1902">
          <cell r="O1902">
            <v>223.11</v>
          </cell>
        </row>
        <row r="1903">
          <cell r="O1903">
            <v>117.59</v>
          </cell>
        </row>
        <row r="1904">
          <cell r="O1904">
            <v>139.64586317402816</v>
          </cell>
        </row>
        <row r="1905">
          <cell r="O1905">
            <v>52.94413682597186</v>
          </cell>
        </row>
        <row r="1906">
          <cell r="O1906">
            <v>69.539999999999992</v>
          </cell>
        </row>
        <row r="1907">
          <cell r="O1907">
            <v>24.02</v>
          </cell>
        </row>
        <row r="1908">
          <cell r="O1908">
            <v>91.789999999999992</v>
          </cell>
        </row>
        <row r="1909">
          <cell r="O1909">
            <v>84.789999999999992</v>
          </cell>
        </row>
        <row r="1910">
          <cell r="O1910">
            <v>32.089999999999996</v>
          </cell>
        </row>
        <row r="1911">
          <cell r="O1911">
            <v>20.13</v>
          </cell>
        </row>
        <row r="1912">
          <cell r="O1912">
            <v>85.39</v>
          </cell>
        </row>
        <row r="1913">
          <cell r="O1913">
            <v>25.979999999999997</v>
          </cell>
        </row>
        <row r="1914">
          <cell r="O1914">
            <v>31.31</v>
          </cell>
        </row>
        <row r="1915">
          <cell r="O1915">
            <v>68.47</v>
          </cell>
        </row>
        <row r="1916">
          <cell r="O1916">
            <v>139.64586317402816</v>
          </cell>
        </row>
        <row r="1917">
          <cell r="O1917">
            <v>52.94413682597186</v>
          </cell>
        </row>
        <row r="1918">
          <cell r="O1918">
            <v>20.409999999999997</v>
          </cell>
        </row>
        <row r="1919">
          <cell r="O1919">
            <v>52.300000000000004</v>
          </cell>
        </row>
        <row r="1920">
          <cell r="O1920">
            <v>28.59</v>
          </cell>
        </row>
        <row r="1921">
          <cell r="O1921">
            <v>32.489999999999995</v>
          </cell>
        </row>
        <row r="1922">
          <cell r="O1922">
            <v>90.94</v>
          </cell>
        </row>
        <row r="1923">
          <cell r="O1923">
            <v>52.11</v>
          </cell>
        </row>
        <row r="1924">
          <cell r="O1924">
            <v>35.11</v>
          </cell>
        </row>
        <row r="1925">
          <cell r="O1925">
            <v>119.99343387978143</v>
          </cell>
        </row>
        <row r="1926">
          <cell r="O1926">
            <v>45.493283060109292</v>
          </cell>
        </row>
        <row r="1927">
          <cell r="O1927">
            <v>45.493283060109292</v>
          </cell>
        </row>
        <row r="1928">
          <cell r="O1928">
            <v>118.88999999999999</v>
          </cell>
        </row>
        <row r="1929">
          <cell r="O1929">
            <v>18.989999999999998</v>
          </cell>
        </row>
        <row r="1930">
          <cell r="O1930">
            <v>52.99</v>
          </cell>
        </row>
        <row r="1931">
          <cell r="O1931">
            <v>59.99</v>
          </cell>
        </row>
        <row r="1932">
          <cell r="O1932">
            <v>42.49</v>
          </cell>
        </row>
        <row r="1933">
          <cell r="O1933">
            <v>36.56</v>
          </cell>
        </row>
        <row r="1934">
          <cell r="O1934">
            <v>108.24</v>
          </cell>
        </row>
        <row r="1935">
          <cell r="O1935">
            <v>25.549999999999997</v>
          </cell>
        </row>
        <row r="1936">
          <cell r="O1936">
            <v>89.99</v>
          </cell>
        </row>
        <row r="1937">
          <cell r="O1937">
            <v>41.620000000000005</v>
          </cell>
        </row>
        <row r="1938">
          <cell r="O1938">
            <v>34.47</v>
          </cell>
        </row>
        <row r="1939">
          <cell r="O1939">
            <v>34.47</v>
          </cell>
        </row>
        <row r="1940">
          <cell r="O1940">
            <v>20.32</v>
          </cell>
        </row>
        <row r="1941">
          <cell r="O1941">
            <v>26.33</v>
          </cell>
        </row>
        <row r="1942">
          <cell r="O1942">
            <v>28.49</v>
          </cell>
        </row>
        <row r="1943">
          <cell r="O1943">
            <v>41.33</v>
          </cell>
        </row>
        <row r="1944">
          <cell r="O1944">
            <v>69.05</v>
          </cell>
        </row>
        <row r="1945">
          <cell r="O1945">
            <v>39.230000000000004</v>
          </cell>
        </row>
        <row r="1946">
          <cell r="O1946">
            <v>70.19</v>
          </cell>
        </row>
        <row r="1947">
          <cell r="O1947">
            <v>51.410000000000004</v>
          </cell>
        </row>
        <row r="1948">
          <cell r="O1948">
            <v>31.529999999999998</v>
          </cell>
        </row>
        <row r="1949">
          <cell r="O1949">
            <v>25.97</v>
          </cell>
        </row>
        <row r="1950">
          <cell r="O1950">
            <v>102.83</v>
          </cell>
        </row>
        <row r="1951">
          <cell r="O1951">
            <v>48.160000000000004</v>
          </cell>
        </row>
        <row r="1952">
          <cell r="O1952">
            <v>23.419999999999998</v>
          </cell>
        </row>
        <row r="1953">
          <cell r="O1953">
            <v>30.369999999999997</v>
          </cell>
        </row>
        <row r="1954">
          <cell r="O1954">
            <v>20.2</v>
          </cell>
        </row>
        <row r="1955">
          <cell r="O1955">
            <v>19.79</v>
          </cell>
        </row>
        <row r="1956">
          <cell r="O1956">
            <v>49.72</v>
          </cell>
        </row>
        <row r="1957">
          <cell r="O1957">
            <v>30.729999999999997</v>
          </cell>
        </row>
        <row r="1958">
          <cell r="O1958">
            <v>21.31</v>
          </cell>
        </row>
        <row r="1959">
          <cell r="O1959">
            <v>20.32</v>
          </cell>
        </row>
        <row r="1960">
          <cell r="O1960">
            <v>30.58</v>
          </cell>
        </row>
        <row r="1961">
          <cell r="O1961">
            <v>40.650000000000006</v>
          </cell>
        </row>
        <row r="1962">
          <cell r="O1962">
            <v>86.39</v>
          </cell>
        </row>
        <row r="1963">
          <cell r="O1963">
            <v>86.589999999999989</v>
          </cell>
        </row>
        <row r="1964">
          <cell r="O1964">
            <v>51.95</v>
          </cell>
        </row>
        <row r="1965">
          <cell r="O1965">
            <v>53.727999999999994</v>
          </cell>
        </row>
        <row r="1966">
          <cell r="O1966">
            <v>99.637700000000009</v>
          </cell>
        </row>
        <row r="1967">
          <cell r="O1967">
            <v>40.281399999999998</v>
          </cell>
        </row>
        <row r="1968">
          <cell r="O1968">
            <v>74.233699999999985</v>
          </cell>
        </row>
        <row r="1969">
          <cell r="O1969">
            <v>60.79</v>
          </cell>
        </row>
        <row r="1970">
          <cell r="O1970">
            <v>52.07</v>
          </cell>
        </row>
        <row r="1971">
          <cell r="O1971">
            <v>31.709999999999997</v>
          </cell>
        </row>
        <row r="1972">
          <cell r="O1972">
            <v>127.19</v>
          </cell>
        </row>
        <row r="1973">
          <cell r="O1973">
            <v>44.99</v>
          </cell>
        </row>
        <row r="1974">
          <cell r="O1974">
            <v>38.870000000000005</v>
          </cell>
        </row>
        <row r="1975">
          <cell r="O1975">
            <v>31.79</v>
          </cell>
        </row>
        <row r="1976">
          <cell r="O1976">
            <v>32.35</v>
          </cell>
        </row>
        <row r="1977">
          <cell r="O1977">
            <v>21.189999999999998</v>
          </cell>
        </row>
        <row r="1978">
          <cell r="O1978">
            <v>113.7695828123224</v>
          </cell>
        </row>
        <row r="1979">
          <cell r="O1979">
            <v>81.020417187677637</v>
          </cell>
        </row>
        <row r="1980">
          <cell r="O1980">
            <v>48.14</v>
          </cell>
        </row>
        <row r="1981">
          <cell r="O1981">
            <v>13.67</v>
          </cell>
        </row>
        <row r="1982">
          <cell r="O1982">
            <v>42.190000000000005</v>
          </cell>
        </row>
        <row r="1983">
          <cell r="O1983">
            <v>32.54</v>
          </cell>
        </row>
        <row r="1984">
          <cell r="O1984">
            <v>32.239999999999995</v>
          </cell>
        </row>
        <row r="1985">
          <cell r="O1985">
            <v>60.410000000000004</v>
          </cell>
        </row>
        <row r="1986">
          <cell r="O1986">
            <v>29.95</v>
          </cell>
        </row>
        <row r="1987">
          <cell r="O1987">
            <v>32.239999999999995</v>
          </cell>
        </row>
        <row r="1988">
          <cell r="O1988">
            <v>37.440000000000005</v>
          </cell>
        </row>
        <row r="1989">
          <cell r="O1989">
            <v>74.539999999999992</v>
          </cell>
        </row>
        <row r="1990">
          <cell r="O1990">
            <v>12.83</v>
          </cell>
        </row>
        <row r="1991">
          <cell r="O1991">
            <v>32.39</v>
          </cell>
        </row>
        <row r="1992">
          <cell r="O1992">
            <v>161.99</v>
          </cell>
        </row>
        <row r="1993">
          <cell r="O1993">
            <v>85.589999999999989</v>
          </cell>
        </row>
        <row r="1994">
          <cell r="O1994">
            <v>159.36000000000001</v>
          </cell>
        </row>
        <row r="1995">
          <cell r="O1995">
            <v>38.6</v>
          </cell>
        </row>
        <row r="1996">
          <cell r="O1996">
            <v>205.19</v>
          </cell>
        </row>
        <row r="1997">
          <cell r="O1997">
            <v>0</v>
          </cell>
        </row>
        <row r="1998">
          <cell r="O1998">
            <v>44.99</v>
          </cell>
        </row>
        <row r="1999">
          <cell r="O1999">
            <v>27.862255639097793</v>
          </cell>
        </row>
        <row r="2000">
          <cell r="O2000">
            <v>14.247744360902255</v>
          </cell>
        </row>
        <row r="2001">
          <cell r="O2001">
            <v>83.64</v>
          </cell>
        </row>
        <row r="2002">
          <cell r="O2002">
            <v>32.239999999999995</v>
          </cell>
        </row>
        <row r="2003">
          <cell r="O2003">
            <v>30.729999999999997</v>
          </cell>
        </row>
        <row r="2004">
          <cell r="O2004">
            <v>130.66999999999999</v>
          </cell>
        </row>
        <row r="2005">
          <cell r="O2005">
            <v>64.19</v>
          </cell>
        </row>
        <row r="2006">
          <cell r="O2006">
            <v>136.38</v>
          </cell>
        </row>
        <row r="2007">
          <cell r="O2007">
            <v>31.25</v>
          </cell>
        </row>
        <row r="2008">
          <cell r="O2008">
            <v>31.79</v>
          </cell>
        </row>
        <row r="2009">
          <cell r="O2009">
            <v>157.93</v>
          </cell>
        </row>
        <row r="2010">
          <cell r="O2010">
            <v>62.99</v>
          </cell>
        </row>
        <row r="2011">
          <cell r="O2011">
            <v>315.08000000000004</v>
          </cell>
        </row>
        <row r="2012">
          <cell r="O2012">
            <v>33.14</v>
          </cell>
        </row>
        <row r="2013">
          <cell r="O2013">
            <v>158.99</v>
          </cell>
        </row>
        <row r="2014">
          <cell r="O2014">
            <v>160.11000000000001</v>
          </cell>
        </row>
        <row r="2015">
          <cell r="O2015">
            <v>38.690000000000005</v>
          </cell>
        </row>
        <row r="2016">
          <cell r="O2016">
            <v>47.690000000000005</v>
          </cell>
        </row>
        <row r="2017">
          <cell r="O2017">
            <v>84.789999999999992</v>
          </cell>
        </row>
        <row r="2018">
          <cell r="O2018">
            <v>89.03</v>
          </cell>
        </row>
        <row r="2019">
          <cell r="O2019">
            <v>29.83</v>
          </cell>
        </row>
        <row r="2020">
          <cell r="O2020">
            <v>108.24</v>
          </cell>
        </row>
        <row r="2021">
          <cell r="O2021">
            <v>150.63</v>
          </cell>
        </row>
        <row r="2022">
          <cell r="O2022">
            <v>150.63</v>
          </cell>
        </row>
        <row r="2023">
          <cell r="O2023">
            <v>290.96190812720846</v>
          </cell>
        </row>
        <row r="2024">
          <cell r="O2024">
            <v>37.628091872791522</v>
          </cell>
        </row>
        <row r="2025">
          <cell r="O2025">
            <v>123.53999999999999</v>
          </cell>
        </row>
        <row r="2026">
          <cell r="O2026">
            <v>78.989999999999995</v>
          </cell>
        </row>
        <row r="2027">
          <cell r="O2027">
            <v>21.439999999999998</v>
          </cell>
        </row>
        <row r="2028">
          <cell r="O2028">
            <v>254.38</v>
          </cell>
        </row>
        <row r="2029">
          <cell r="O2029">
            <v>94.33</v>
          </cell>
        </row>
        <row r="2030">
          <cell r="O2030">
            <v>23.84</v>
          </cell>
        </row>
        <row r="2031">
          <cell r="O2031">
            <v>93.49</v>
          </cell>
        </row>
        <row r="2032">
          <cell r="O2032">
            <v>120.61999999999999</v>
          </cell>
        </row>
        <row r="2033">
          <cell r="O2033">
            <v>124.00999999999999</v>
          </cell>
        </row>
        <row r="2034">
          <cell r="O2034">
            <v>81.080000000000013</v>
          </cell>
        </row>
        <row r="2035">
          <cell r="O2035">
            <v>317.08000000000004</v>
          </cell>
        </row>
        <row r="2036">
          <cell r="O2036">
            <v>37.82</v>
          </cell>
        </row>
        <row r="2037">
          <cell r="O2037">
            <v>141.82000000000002</v>
          </cell>
        </row>
        <row r="2038">
          <cell r="O2038">
            <v>70.19</v>
          </cell>
        </row>
        <row r="2039">
          <cell r="O2039">
            <v>31.86</v>
          </cell>
        </row>
        <row r="2040">
          <cell r="O2040">
            <v>87.72999999999999</v>
          </cell>
        </row>
        <row r="2041">
          <cell r="O2041">
            <v>28.88</v>
          </cell>
        </row>
        <row r="2042">
          <cell r="O2042">
            <v>23.95</v>
          </cell>
        </row>
        <row r="2043">
          <cell r="O2043">
            <v>264.15757950278072</v>
          </cell>
        </row>
        <row r="2044">
          <cell r="O2044">
            <v>23.774182155250276</v>
          </cell>
        </row>
        <row r="2045">
          <cell r="O2045">
            <v>132.07878975139036</v>
          </cell>
        </row>
        <row r="2046">
          <cell r="O2046">
            <v>11.887091077625138</v>
          </cell>
        </row>
        <row r="2047">
          <cell r="O2047">
            <v>68.196913146570679</v>
          </cell>
        </row>
        <row r="2048">
          <cell r="O2048">
            <v>12.275444366382718</v>
          </cell>
        </row>
        <row r="2049">
          <cell r="O2049">
            <v>122.14</v>
          </cell>
        </row>
        <row r="2050">
          <cell r="O2050">
            <v>159.93</v>
          </cell>
        </row>
        <row r="2051">
          <cell r="O2051">
            <v>69.539999999999992</v>
          </cell>
        </row>
        <row r="2052">
          <cell r="O2052">
            <v>41.896222450025633</v>
          </cell>
        </row>
        <row r="2053">
          <cell r="O2053">
            <v>43.273777549974376</v>
          </cell>
        </row>
        <row r="2054">
          <cell r="O2054">
            <v>48.14</v>
          </cell>
        </row>
        <row r="2055">
          <cell r="O2055">
            <v>80.239999999999995</v>
          </cell>
        </row>
        <row r="2056">
          <cell r="O2056">
            <v>28.68</v>
          </cell>
        </row>
        <row r="2057">
          <cell r="O2057">
            <v>160.11000000000001</v>
          </cell>
        </row>
        <row r="2058">
          <cell r="O2058">
            <v>91.789999999999992</v>
          </cell>
        </row>
        <row r="2059">
          <cell r="O2059">
            <v>158.99</v>
          </cell>
        </row>
        <row r="2060">
          <cell r="O2060">
            <v>47.29</v>
          </cell>
        </row>
        <row r="2061">
          <cell r="O2061">
            <v>42.39</v>
          </cell>
        </row>
        <row r="2062">
          <cell r="O2062">
            <v>50.28</v>
          </cell>
        </row>
        <row r="2063">
          <cell r="O2063">
            <v>158.99</v>
          </cell>
        </row>
        <row r="2064">
          <cell r="O2064">
            <v>30.58</v>
          </cell>
        </row>
        <row r="2065">
          <cell r="O2065">
            <v>105.99</v>
          </cell>
        </row>
        <row r="2066">
          <cell r="O2066">
            <v>86.55</v>
          </cell>
        </row>
        <row r="2067">
          <cell r="O2067">
            <v>23.799999999999997</v>
          </cell>
        </row>
        <row r="2068">
          <cell r="O2068">
            <v>82.759999999999991</v>
          </cell>
        </row>
        <row r="2069">
          <cell r="O2069">
            <v>81.61</v>
          </cell>
        </row>
        <row r="2070">
          <cell r="O2070">
            <v>25.96</v>
          </cell>
        </row>
        <row r="2071">
          <cell r="O2071">
            <v>50.870000000000005</v>
          </cell>
        </row>
        <row r="2072">
          <cell r="O2072">
            <v>58.730685111989459</v>
          </cell>
        </row>
        <row r="2073">
          <cell r="O2073">
            <v>4.859314888010541</v>
          </cell>
        </row>
        <row r="2074">
          <cell r="O2074">
            <v>26.9</v>
          </cell>
        </row>
        <row r="2075">
          <cell r="O2075">
            <v>169.59</v>
          </cell>
        </row>
        <row r="2076">
          <cell r="O2076">
            <v>172.39000000000001</v>
          </cell>
        </row>
        <row r="2077">
          <cell r="O2077">
            <v>32.159999999999997</v>
          </cell>
        </row>
        <row r="2078">
          <cell r="O2078">
            <v>28.721367595818815</v>
          </cell>
        </row>
        <row r="2079">
          <cell r="O2079">
            <v>13.388632404181186</v>
          </cell>
        </row>
        <row r="2080">
          <cell r="O2080">
            <v>64.59</v>
          </cell>
        </row>
        <row r="2081">
          <cell r="O2081">
            <v>91.779999999999987</v>
          </cell>
        </row>
        <row r="2082">
          <cell r="O2082">
            <v>137.14000000000001</v>
          </cell>
        </row>
        <row r="2083">
          <cell r="O2083">
            <v>83.679999999999993</v>
          </cell>
        </row>
        <row r="2084">
          <cell r="O2084">
            <v>31.02</v>
          </cell>
        </row>
        <row r="2085">
          <cell r="O2085">
            <v>139.754627281594</v>
          </cell>
        </row>
        <row r="2086">
          <cell r="O2086">
            <v>52.985372718406026</v>
          </cell>
        </row>
        <row r="2087">
          <cell r="O2087">
            <v>139.74737634108962</v>
          </cell>
        </row>
        <row r="2088">
          <cell r="O2088">
            <v>52.98262365891042</v>
          </cell>
        </row>
        <row r="2089">
          <cell r="O2089">
            <v>139.754627281594</v>
          </cell>
        </row>
        <row r="2090">
          <cell r="O2090">
            <v>52.985372718406026</v>
          </cell>
        </row>
        <row r="2091">
          <cell r="O2091">
            <v>139.754627281594</v>
          </cell>
        </row>
        <row r="2092">
          <cell r="O2092">
            <v>52.985372718406026</v>
          </cell>
        </row>
        <row r="2093">
          <cell r="O2093">
            <v>139.09</v>
          </cell>
        </row>
        <row r="2094">
          <cell r="O2094">
            <v>19.61</v>
          </cell>
        </row>
        <row r="2095">
          <cell r="O2095">
            <v>205.66</v>
          </cell>
        </row>
        <row r="2096">
          <cell r="O2096">
            <v>128.38999999999999</v>
          </cell>
        </row>
        <row r="2097">
          <cell r="O2097">
            <v>140.39000000000001</v>
          </cell>
        </row>
        <row r="2098">
          <cell r="O2098">
            <v>86.39</v>
          </cell>
        </row>
        <row r="2099">
          <cell r="O2099">
            <v>139.74</v>
          </cell>
        </row>
        <row r="2100">
          <cell r="O2100">
            <v>51.18</v>
          </cell>
        </row>
        <row r="2101">
          <cell r="O2101">
            <v>51.18</v>
          </cell>
        </row>
        <row r="2102">
          <cell r="O2102">
            <v>85.99</v>
          </cell>
        </row>
        <row r="2103">
          <cell r="O2103">
            <v>32.61</v>
          </cell>
        </row>
        <row r="2104">
          <cell r="O2104">
            <v>20.81</v>
          </cell>
        </row>
        <row r="2105">
          <cell r="O2105">
            <v>118.99</v>
          </cell>
        </row>
        <row r="2106">
          <cell r="O2106">
            <v>97.99</v>
          </cell>
        </row>
        <row r="2107">
          <cell r="O2107">
            <v>70.349999999999994</v>
          </cell>
        </row>
        <row r="2108">
          <cell r="O2108">
            <v>47.620000000000005</v>
          </cell>
        </row>
        <row r="2109">
          <cell r="O2109">
            <v>79.989999999999995</v>
          </cell>
        </row>
        <row r="2110">
          <cell r="O2110">
            <v>23.529999999999998</v>
          </cell>
        </row>
        <row r="2111">
          <cell r="O2111">
            <v>42.27</v>
          </cell>
        </row>
        <row r="2112">
          <cell r="O2112">
            <v>42.27</v>
          </cell>
        </row>
        <row r="2113">
          <cell r="O2113">
            <v>33.25</v>
          </cell>
        </row>
        <row r="2114">
          <cell r="O2114">
            <v>125.3</v>
          </cell>
        </row>
        <row r="2115">
          <cell r="O2115">
            <v>31.939999999999998</v>
          </cell>
        </row>
        <row r="2116">
          <cell r="O2116">
            <v>27.419999999999998</v>
          </cell>
        </row>
        <row r="2117">
          <cell r="O2117">
            <v>50.870000000000005</v>
          </cell>
        </row>
        <row r="2118">
          <cell r="O2118">
            <v>28.49</v>
          </cell>
        </row>
        <row r="2119">
          <cell r="O2119">
            <v>51.47</v>
          </cell>
        </row>
        <row r="2120">
          <cell r="O2120">
            <v>56.57</v>
          </cell>
        </row>
        <row r="2121">
          <cell r="O2121">
            <v>28.99</v>
          </cell>
        </row>
        <row r="2122">
          <cell r="O2122">
            <v>32.01</v>
          </cell>
        </row>
        <row r="2123">
          <cell r="O2123">
            <v>18.989999999999998</v>
          </cell>
        </row>
        <row r="2124">
          <cell r="O2124">
            <v>20.22</v>
          </cell>
        </row>
        <row r="2125">
          <cell r="O2125">
            <v>136.66</v>
          </cell>
        </row>
        <row r="2126">
          <cell r="O2126">
            <v>106.24</v>
          </cell>
        </row>
        <row r="2127">
          <cell r="O2127">
            <v>68.89</v>
          </cell>
        </row>
        <row r="2128">
          <cell r="O2128">
            <v>25</v>
          </cell>
        </row>
        <row r="2129">
          <cell r="O2129">
            <v>56.17</v>
          </cell>
        </row>
        <row r="2130">
          <cell r="O2130">
            <v>70.19</v>
          </cell>
        </row>
        <row r="2131">
          <cell r="O2131">
            <v>25.909999999999997</v>
          </cell>
        </row>
        <row r="2132">
          <cell r="O2132">
            <v>70.349999999999994</v>
          </cell>
        </row>
        <row r="2133">
          <cell r="O2133">
            <v>60.46</v>
          </cell>
        </row>
        <row r="2134">
          <cell r="O2134">
            <v>54.67</v>
          </cell>
        </row>
        <row r="2135">
          <cell r="O2135">
            <v>90.61999999999999</v>
          </cell>
        </row>
        <row r="2136">
          <cell r="O2136">
            <v>19.29</v>
          </cell>
        </row>
        <row r="2137">
          <cell r="O2137">
            <v>38.510000000000005</v>
          </cell>
        </row>
        <row r="2138">
          <cell r="O2138">
            <v>21.389999999999997</v>
          </cell>
        </row>
        <row r="2139">
          <cell r="O2139">
            <v>25.849999999999998</v>
          </cell>
        </row>
        <row r="2140">
          <cell r="O2140">
            <v>23.689999999999998</v>
          </cell>
        </row>
        <row r="2141">
          <cell r="O2141">
            <v>85.589999999999989</v>
          </cell>
        </row>
        <row r="2142">
          <cell r="O2142">
            <v>68.89</v>
          </cell>
        </row>
        <row r="2143">
          <cell r="O2143">
            <v>51.77</v>
          </cell>
        </row>
        <row r="2144">
          <cell r="O2144">
            <v>47.07</v>
          </cell>
        </row>
        <row r="2145">
          <cell r="O2145">
            <v>47.07</v>
          </cell>
        </row>
        <row r="2146">
          <cell r="O2146">
            <v>47.07</v>
          </cell>
        </row>
        <row r="2147">
          <cell r="O2147">
            <v>47.07</v>
          </cell>
        </row>
        <row r="2148">
          <cell r="O2148">
            <v>47.07</v>
          </cell>
        </row>
        <row r="2149">
          <cell r="O2149">
            <v>40.5077</v>
          </cell>
        </row>
        <row r="2150">
          <cell r="O2150">
            <v>67.138099999999994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1637"/>
  <sheetViews>
    <sheetView tabSelected="1" zoomScaleNormal="100" workbookViewId="0">
      <pane xSplit="5" ySplit="3" topLeftCell="O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 x14ac:dyDescent="0.25"/>
  <cols>
    <col min="2" max="2" width="16.7109375" customWidth="1"/>
    <col min="3" max="5" width="12.7109375" customWidth="1"/>
    <col min="6" max="14" width="12.7109375" hidden="1" customWidth="1"/>
    <col min="15" max="15" width="12.7109375" style="17" customWidth="1"/>
    <col min="16" max="35" width="12.7109375" customWidth="1"/>
    <col min="36" max="36" width="16.7109375" style="17" customWidth="1"/>
    <col min="37" max="41" width="16.7109375" customWidth="1"/>
    <col min="42" max="42" width="12.7109375" style="17" customWidth="1"/>
    <col min="43" max="45" width="12.7109375" customWidth="1"/>
    <col min="46" max="46" width="12.7109375" style="17" customWidth="1"/>
    <col min="47" max="48" width="16.7109375" customWidth="1"/>
    <col min="49" max="51" width="12.7109375" customWidth="1"/>
    <col min="54" max="54" width="10.7109375" bestFit="1" customWidth="1"/>
  </cols>
  <sheetData>
    <row r="2" spans="1:54" ht="15.75" x14ac:dyDescent="0.25">
      <c r="F2" s="28" t="s">
        <v>5</v>
      </c>
      <c r="G2" s="29"/>
      <c r="H2" s="29"/>
      <c r="I2" s="29"/>
      <c r="J2" s="29"/>
      <c r="K2" s="29"/>
      <c r="L2" s="29"/>
      <c r="M2" s="29"/>
      <c r="N2" s="29"/>
      <c r="O2" s="30" t="s">
        <v>35</v>
      </c>
      <c r="P2" s="31"/>
      <c r="Q2" s="31"/>
      <c r="R2" s="31"/>
      <c r="S2" s="31"/>
      <c r="T2" s="31"/>
      <c r="U2" s="31"/>
      <c r="V2" s="31"/>
      <c r="W2" s="31"/>
      <c r="X2" s="31"/>
      <c r="Y2" s="31"/>
      <c r="Z2" s="32"/>
      <c r="AA2" s="28" t="s">
        <v>5</v>
      </c>
      <c r="AB2" s="29"/>
      <c r="AC2" s="29"/>
      <c r="AD2" s="29"/>
      <c r="AE2" s="29"/>
      <c r="AF2" s="29"/>
      <c r="AG2" s="29"/>
      <c r="AH2" s="29"/>
      <c r="AI2" s="29"/>
      <c r="AW2" s="4" t="e">
        <f>MATCH($B2,[1]MAIN!$A$2:$A$5000,0)</f>
        <v>#N/A</v>
      </c>
      <c r="AX2" s="4" t="e">
        <f>MATCH($B2,[2]Main!$D$5:$D$10000,0)</f>
        <v>#N/A</v>
      </c>
    </row>
    <row r="3" spans="1:54" ht="45" x14ac:dyDescent="0.25">
      <c r="A3" s="1" t="s">
        <v>0</v>
      </c>
      <c r="B3" s="1" t="s">
        <v>1</v>
      </c>
      <c r="C3" s="1" t="s">
        <v>2</v>
      </c>
      <c r="D3" s="1" t="s">
        <v>17</v>
      </c>
      <c r="E3" s="2" t="s">
        <v>3</v>
      </c>
      <c r="F3" s="5" t="s">
        <v>18</v>
      </c>
      <c r="G3" s="5" t="s">
        <v>19</v>
      </c>
      <c r="H3" s="5" t="s">
        <v>6</v>
      </c>
      <c r="I3" s="5" t="s">
        <v>7</v>
      </c>
      <c r="J3" s="6" t="s">
        <v>8</v>
      </c>
      <c r="K3" s="5" t="s">
        <v>9</v>
      </c>
      <c r="L3" s="5" t="s">
        <v>4</v>
      </c>
      <c r="M3" s="5" t="s">
        <v>10</v>
      </c>
      <c r="N3" s="7" t="s">
        <v>11</v>
      </c>
      <c r="O3" s="25" t="s">
        <v>20</v>
      </c>
      <c r="P3" s="10" t="s">
        <v>21</v>
      </c>
      <c r="Q3" s="6" t="s">
        <v>22</v>
      </c>
      <c r="R3" s="10" t="s">
        <v>23</v>
      </c>
      <c r="S3" s="10" t="s">
        <v>24</v>
      </c>
      <c r="T3" s="10" t="s">
        <v>25</v>
      </c>
      <c r="U3" s="6" t="s">
        <v>26</v>
      </c>
      <c r="V3" s="10" t="s">
        <v>27</v>
      </c>
      <c r="W3" s="10" t="s">
        <v>28</v>
      </c>
      <c r="X3" s="10" t="s">
        <v>29</v>
      </c>
      <c r="Y3" s="6" t="s">
        <v>30</v>
      </c>
      <c r="Z3" s="10" t="s">
        <v>31</v>
      </c>
      <c r="AA3" s="1" t="s">
        <v>18</v>
      </c>
      <c r="AB3" s="1" t="s">
        <v>19</v>
      </c>
      <c r="AC3" s="1" t="s">
        <v>6</v>
      </c>
      <c r="AD3" s="1" t="s">
        <v>7</v>
      </c>
      <c r="AE3" s="6" t="s">
        <v>8</v>
      </c>
      <c r="AF3" s="1" t="s">
        <v>9</v>
      </c>
      <c r="AG3" s="1" t="s">
        <v>4</v>
      </c>
      <c r="AH3" s="1" t="s">
        <v>10</v>
      </c>
      <c r="AI3" s="15" t="s">
        <v>11</v>
      </c>
      <c r="AJ3" s="18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5" t="s">
        <v>41</v>
      </c>
      <c r="AP3" s="18" t="s">
        <v>42</v>
      </c>
      <c r="AQ3" s="1" t="s">
        <v>43</v>
      </c>
      <c r="AR3" s="6" t="s">
        <v>44</v>
      </c>
      <c r="AS3" s="15" t="s">
        <v>45</v>
      </c>
      <c r="AT3" s="18" t="s">
        <v>46</v>
      </c>
      <c r="AU3" s="1" t="s">
        <v>47</v>
      </c>
      <c r="AV3" s="1" t="s">
        <v>48</v>
      </c>
      <c r="AW3" s="5" t="s">
        <v>32</v>
      </c>
      <c r="AX3" s="5" t="s">
        <v>33</v>
      </c>
      <c r="AY3" s="5" t="s">
        <v>34</v>
      </c>
    </row>
    <row r="4" spans="1:54" x14ac:dyDescent="0.25">
      <c r="A4" s="3" t="str">
        <f>VLOOKUP($B4,[1]MAIN!$A:$D,4,0)</f>
        <v>CFB</v>
      </c>
      <c r="B4" s="3" t="str">
        <f>[3]Main!$D5</f>
        <v>B10</v>
      </c>
      <c r="C4" s="4">
        <f>[3]Main!$C5</f>
        <v>1</v>
      </c>
      <c r="D4" s="8" t="str">
        <f>VLOOKUP($B4,[1]MAIN!$A$1:$N$10780,14,FALSE)</f>
        <v>OLD</v>
      </c>
      <c r="E4" s="9" t="s">
        <v>12</v>
      </c>
      <c r="F4" s="11"/>
      <c r="G4" s="11"/>
      <c r="H4" s="11"/>
      <c r="I4" s="11"/>
      <c r="J4" s="11"/>
      <c r="K4" s="11"/>
      <c r="L4" s="11"/>
      <c r="M4" s="11"/>
      <c r="N4" s="24"/>
      <c r="O4" s="26">
        <f>IFERROR(VLOOKUP($B4,[3]Main!$D$4:$CO$1048576,49,0),0)</f>
        <v>2335.7025726618708</v>
      </c>
      <c r="P4" s="27">
        <f>IFERROR(VLOOKUP($B4,[3]Main!$D$4:$CO$1048576,52,0),0)</f>
        <v>541.94331299999999</v>
      </c>
      <c r="Q4" s="27">
        <f>IFERROR(VLOOKUP($B4,[3]Main!$D$4:$CO$1048576,53,0),0)</f>
        <v>38.852395484543244</v>
      </c>
      <c r="R4" s="27">
        <f>IFERROR(VLOOKUP($B4,[3]Main!$D$4:$CO$1048576,54,0),0)</f>
        <v>485.39220783803739</v>
      </c>
      <c r="S4" s="27">
        <f>IFERROR(VLOOKUP($B4,[3]Main!$D$4:$CO$1048576,65,0),0)</f>
        <v>158.99</v>
      </c>
      <c r="T4" s="27">
        <f>IFERROR(VLOOKUP($B4,[3]Main!$D$4:$CO$1048576,68,0),0)</f>
        <v>50.966550000000012</v>
      </c>
      <c r="U4" s="27">
        <f>IFERROR(VLOOKUP($B4,[3]Main!$D$4:$CO$1048576,69,0),0)</f>
        <v>17.78</v>
      </c>
      <c r="V4" s="27">
        <f>IFERROR(VLOOKUP($B4,[3]Main!$D$4:$CO$1048576,70,0),0)</f>
        <v>33.186550000000011</v>
      </c>
      <c r="W4" s="27">
        <f>IFERROR(VLOOKUP($B4,[3]Main!$D$4:$CO$1048576,81,0),0)</f>
        <v>0</v>
      </c>
      <c r="X4" s="27">
        <f>IFERROR(VLOOKUP($B4,[3]Main!$D$4:$CO$1048576,84,0),0)</f>
        <v>0</v>
      </c>
      <c r="Y4" s="27">
        <f>IFERROR(VLOOKUP($B4,[3]Main!$D$4:$CO$1048576,85,0),0)</f>
        <v>0</v>
      </c>
      <c r="Z4" s="27">
        <f>IFERROR(VLOOKUP($B4,[3]Main!$D$4:$CO$1048576,86,0),0)</f>
        <v>0</v>
      </c>
      <c r="AA4" s="12" t="str">
        <f>IFERROR(VLOOKUP($B4,[3]Main!$D$4:$CO$1048576,2,0),0)</f>
        <v>Tushar</v>
      </c>
      <c r="AB4" s="12" t="str">
        <f>IFERROR(VLOOKUP($B4,[3]Main!$D$4:$CO$1048576,3,0),0)</f>
        <v>Darshan</v>
      </c>
      <c r="AC4" s="12">
        <f t="shared" ref="AC4:AF4" si="0">O4+S4+W4</f>
        <v>2494.6925726618711</v>
      </c>
      <c r="AD4" s="12">
        <f t="shared" si="0"/>
        <v>592.90986299999997</v>
      </c>
      <c r="AE4" s="12">
        <f t="shared" si="0"/>
        <v>56.632395484543245</v>
      </c>
      <c r="AF4" s="12">
        <f t="shared" si="0"/>
        <v>518.5787578380374</v>
      </c>
      <c r="AG4" s="13">
        <f t="shared" ref="AG4" si="1">IF(AND(AE4&gt;0,AC4=0),AE4/100,IFERROR(AE4/AC4,0))</f>
        <v>2.2701152079879609E-2</v>
      </c>
      <c r="AH4" s="13">
        <f t="shared" ref="AH4" si="2">IF(AND(Q4&gt;0,O4=0),Q4/100,IFERROR(Q4/O4,0))</f>
        <v>1.6634136528892597E-2</v>
      </c>
      <c r="AI4" s="16">
        <f t="shared" ref="AI4" si="3">IF(AND(U4&gt;0,S4=0),U4/100,IFERROR(U4/S4,0))</f>
        <v>0.11183093276306685</v>
      </c>
      <c r="AJ4" s="19" t="str">
        <f t="shared" ref="AJ4" si="4">IF(AND(AE4&gt;0,AC4=0),"Only Spent",IF(AG4=0,"Not Spent",IF(AG4&gt;50%,"Very Risky",IF(AG4&gt;30%,"High Risk",IF(AG4&gt;=4%,"Risky",IF(AG4&lt;2%,"Very Good",IF(AG4&lt;4%,"Good")))))))</f>
        <v>Good</v>
      </c>
      <c r="AK4" s="8" t="str">
        <f t="shared" ref="AK4" si="5">IF(AJ4="Very Risky","Stop Immediately",IF(AJ4="High Risk","Urgently Optimize",IF(AJ4="Risky","Review Campaign",IF(AJ4="Only Spent","Check Only Spent","Good For Now"))))</f>
        <v>Good For Now</v>
      </c>
      <c r="AL4" s="8" t="str">
        <f t="shared" ref="AL4" si="6">IF(AND(Q4&gt;0,O4=0),"Only Spent",IF(AH4=0,"Not Spent",IF(AH4&gt;50%,"Very Risky",IF(AH4&gt;30%,"High Risk",IF(AH4&gt;=4%,"Risky",IF(AH4&lt;2%,"Very Good",IF(AH4&lt;4%,"Good")))))))</f>
        <v>Very Good</v>
      </c>
      <c r="AM4" s="8" t="str">
        <f t="shared" ref="AM4" si="7">IF(AL4="Very Risky","Stop Immediately",IF(AL4="High Risk","Urgently Optimize",IF(AL4="Risky","Review Campaign",IF(AL4="Only Spent","Check Only Spent","Good For Now"))))</f>
        <v>Good For Now</v>
      </c>
      <c r="AN4" s="8" t="str">
        <f t="shared" ref="AN4" si="8">IF(AND(U4&gt;0,S4=0),"Only Spent",IF(AI4=0,"Not Spent",IF(AI4&gt;50%,"Very Risky",IF(AI4&gt;30%,"High Risk",IF(AI4&gt;=4%,"Risky",IF(AI4&lt;2%,"Very Good",IF(AI4&lt;4%,"Good")))))))</f>
        <v>Risky</v>
      </c>
      <c r="AO4" s="20" t="str">
        <f t="shared" ref="AO4" si="9">IF(AN4="Very Risky","Stop Immediately",IF(AN4="High Risk","Urgently Optimize",IF(AN4="Risky","Review Campaign",IF(AN4="Only Spent","Check Only Spent","Good For Now"))))</f>
        <v>Review Campaign</v>
      </c>
      <c r="AP4" s="21">
        <f>AC4+H4</f>
        <v>2494.6925726618711</v>
      </c>
      <c r="AQ4" s="14">
        <f>AD4+I4</f>
        <v>592.90986299999997</v>
      </c>
      <c r="AR4" s="14">
        <f>AE4+J4</f>
        <v>56.632395484543245</v>
      </c>
      <c r="AS4" s="22">
        <f>AF4+K4</f>
        <v>518.5787578380374</v>
      </c>
      <c r="AT4" s="23">
        <f t="shared" ref="AT4" si="10">IF(AND(AR4&gt;0,AP4=0),AR4/100,IFERROR(AR4/AP4,0))</f>
        <v>2.2701152079879609E-2</v>
      </c>
      <c r="AU4" s="8" t="str">
        <f t="shared" ref="AU4" si="11">IF(AND(AR4&gt;0,AP4=0),"Only Spent",IF(AT4=0,"Not Spent",IF(AT4&gt;50%,"Very Risky",IF(AT4&gt;30%,"High Risk",IF(AT4&gt;=4%,"Risky",IF(AT4&lt;2%,"Very Good",IF(AT4&lt;4%,"Good")))))))</f>
        <v>Good</v>
      </c>
      <c r="AV4" s="8" t="str">
        <f t="shared" ref="AV4" si="12">IF(AU4="Very Risky","Stop Immediately",IF(AU4="High Risk","Urgently Optimize",IF(AU4="Risky","Review Campaign",IF(AU4="Only Spent","Check Only Spent","Good For Now"))))</f>
        <v>Good For Now</v>
      </c>
      <c r="AW4" s="4">
        <f>MATCH($B4,[1]MAIN!$A$2:$A$5000,0)</f>
        <v>1</v>
      </c>
      <c r="AX4" s="4">
        <f>MATCH($B4,[3]Main!$D$5:$D$10000,0)</f>
        <v>1</v>
      </c>
      <c r="AY4" s="4" t="b">
        <f t="shared" ref="AY4" si="13">OR(Q4&gt;=100,R4&lt;0)</f>
        <v>0</v>
      </c>
      <c r="BA4" t="s">
        <v>49</v>
      </c>
      <c r="BB4" s="33">
        <f>SUM(O4:O1048576)+SUM(S4:S1048576)+SUM(W4:W1048576)</f>
        <v>182988.62254661653</v>
      </c>
    </row>
    <row r="5" spans="1:54" x14ac:dyDescent="0.25">
      <c r="A5" s="3" t="str">
        <f>VLOOKUP($B5,[1]MAIN!$A:$D,4,0)</f>
        <v>CFB</v>
      </c>
      <c r="B5" s="3" t="str">
        <f>[3]Main!$D6</f>
        <v>B10J</v>
      </c>
      <c r="C5" s="4">
        <f>[3]Main!$C6</f>
        <v>2</v>
      </c>
      <c r="D5" s="8" t="str">
        <f>VLOOKUP($B5,[1]MAIN!$A$1:$N$10780,14,FALSE)</f>
        <v>OLD</v>
      </c>
      <c r="E5" s="9" t="s">
        <v>13</v>
      </c>
      <c r="F5" s="11"/>
      <c r="G5" s="11"/>
      <c r="H5" s="11"/>
      <c r="I5" s="11"/>
      <c r="J5" s="11"/>
      <c r="K5" s="11"/>
      <c r="L5" s="11"/>
      <c r="M5" s="11"/>
      <c r="N5" s="24"/>
      <c r="O5" s="26">
        <f>IFERROR(VLOOKUP($B5,[3]Main!$D$4:$CO$1048576,49,0),0)</f>
        <v>36.85</v>
      </c>
      <c r="P5" s="27">
        <f>IFERROR(VLOOKUP($B5,[3]Main!$D$4:$CO$1048576,52,0),0)</f>
        <v>2.9000000000000012</v>
      </c>
      <c r="Q5" s="27">
        <f>IFERROR(VLOOKUP($B5,[3]Main!$D$4:$CO$1048576,53,0),0)</f>
        <v>14.322700000000005</v>
      </c>
      <c r="R5" s="27">
        <f>IFERROR(VLOOKUP($B5,[3]Main!$D$4:$CO$1048576,54,0),0)</f>
        <v>-12.443345161290324</v>
      </c>
      <c r="S5" s="27">
        <f>IFERROR(VLOOKUP($B5,[3]Main!$D$4:$CO$1048576,65,0),0)</f>
        <v>36.840000000000003</v>
      </c>
      <c r="T5" s="27">
        <f>IFERROR(VLOOKUP($B5,[3]Main!$D$4:$CO$1048576,68,0),0)</f>
        <v>7.1198000000000023</v>
      </c>
      <c r="U5" s="27">
        <f>IFERROR(VLOOKUP($B5,[3]Main!$D$4:$CO$1048576,69,0),0)</f>
        <v>0</v>
      </c>
      <c r="V5" s="27">
        <f>IFERROR(VLOOKUP($B5,[3]Main!$D$4:$CO$1048576,70,0),0)</f>
        <v>7.1198000000000023</v>
      </c>
      <c r="W5" s="27">
        <f>IFERROR(VLOOKUP($B5,[3]Main!$D$4:$CO$1048576,81,0),0)</f>
        <v>0</v>
      </c>
      <c r="X5" s="27">
        <f>IFERROR(VLOOKUP($B5,[3]Main!$D$4:$CO$1048576,84,0),0)</f>
        <v>0</v>
      </c>
      <c r="Y5" s="27">
        <f>IFERROR(VLOOKUP($B5,[3]Main!$D$4:$CO$1048576,85,0),0)</f>
        <v>0</v>
      </c>
      <c r="Z5" s="27">
        <f>IFERROR(VLOOKUP($B5,[3]Main!$D$4:$CO$1048576,86,0),0)</f>
        <v>0</v>
      </c>
      <c r="AA5" s="12" t="str">
        <f>IFERROR(VLOOKUP($B5,[3]Main!$D$4:$CO$1048576,2,0),0)</f>
        <v>Tushar</v>
      </c>
      <c r="AB5" s="12" t="str">
        <f>IFERROR(VLOOKUP($B5,[3]Main!$D$4:$CO$1048576,3,0),0)</f>
        <v>Darshan</v>
      </c>
      <c r="AC5" s="12">
        <f t="shared" ref="AC5:AC68" si="14">O5+S5+W5</f>
        <v>73.69</v>
      </c>
      <c r="AD5" s="12">
        <f t="shared" ref="AD5:AD68" si="15">P5+T5+X5</f>
        <v>10.019800000000004</v>
      </c>
      <c r="AE5" s="12">
        <f t="shared" ref="AE5:AE68" si="16">Q5+U5+Y5</f>
        <v>14.322700000000005</v>
      </c>
      <c r="AF5" s="12">
        <f t="shared" ref="AF5:AF68" si="17">R5+V5+Z5</f>
        <v>-5.3235451612903217</v>
      </c>
      <c r="AG5" s="13">
        <f t="shared" ref="AG5:AG68" si="18">IF(AND(AE5&gt;0,AC5=0),AE5/100,IFERROR(AE5/AC5,0))</f>
        <v>0.19436422852490168</v>
      </c>
      <c r="AH5" s="13">
        <f t="shared" ref="AH5:AH68" si="19">IF(AND(Q5&gt;0,O5=0),Q5/100,IFERROR(Q5/O5,0))</f>
        <v>0.38867571234735426</v>
      </c>
      <c r="AI5" s="16">
        <f t="shared" ref="AI5:AI68" si="20">IF(AND(U5&gt;0,S5=0),U5/100,IFERROR(U5/S5,0))</f>
        <v>0</v>
      </c>
      <c r="AJ5" s="19" t="str">
        <f t="shared" ref="AJ5:AJ68" si="21">IF(AND(AE5&gt;0,AC5=0),"Only Spent",IF(AG5=0,"Not Spent",IF(AG5&gt;50%,"Very Risky",IF(AG5&gt;30%,"High Risk",IF(AG5&gt;=4%,"Risky",IF(AG5&lt;2%,"Very Good",IF(AG5&lt;4%,"Good")))))))</f>
        <v>Risky</v>
      </c>
      <c r="AK5" s="8" t="str">
        <f t="shared" ref="AK5:AK68" si="22">IF(AJ5="Very Risky","Stop Immediately",IF(AJ5="High Risk","Urgently Optimize",IF(AJ5="Risky","Review Campaign",IF(AJ5="Only Spent","Check Only Spent","Good For Now"))))</f>
        <v>Review Campaign</v>
      </c>
      <c r="AL5" s="8" t="str">
        <f t="shared" ref="AL5:AL68" si="23">IF(AND(Q5&gt;0,O5=0),"Only Spent",IF(AH5=0,"Not Spent",IF(AH5&gt;50%,"Very Risky",IF(AH5&gt;30%,"High Risk",IF(AH5&gt;=4%,"Risky",IF(AH5&lt;2%,"Very Good",IF(AH5&lt;4%,"Good")))))))</f>
        <v>High Risk</v>
      </c>
      <c r="AM5" s="8" t="str">
        <f t="shared" ref="AM5:AM68" si="24">IF(AL5="Very Risky","Stop Immediately",IF(AL5="High Risk","Urgently Optimize",IF(AL5="Risky","Review Campaign",IF(AL5="Only Spent","Check Only Spent","Good For Now"))))</f>
        <v>Urgently Optimize</v>
      </c>
      <c r="AN5" s="8" t="str">
        <f t="shared" ref="AN5:AN68" si="25">IF(AND(U5&gt;0,S5=0),"Only Spent",IF(AI5=0,"Not Spent",IF(AI5&gt;50%,"Very Risky",IF(AI5&gt;30%,"High Risk",IF(AI5&gt;=4%,"Risky",IF(AI5&lt;2%,"Very Good",IF(AI5&lt;4%,"Good")))))))</f>
        <v>Not Spent</v>
      </c>
      <c r="AO5" s="20" t="str">
        <f t="shared" ref="AO5:AO68" si="26">IF(AN5="Very Risky","Stop Immediately",IF(AN5="High Risk","Urgently Optimize",IF(AN5="Risky","Review Campaign",IF(AN5="Only Spent","Check Only Spent","Good For Now"))))</f>
        <v>Good For Now</v>
      </c>
      <c r="AP5" s="21">
        <f t="shared" ref="AP5:AP68" si="27">AC5+H5</f>
        <v>73.69</v>
      </c>
      <c r="AQ5" s="14">
        <f t="shared" ref="AQ5:AQ68" si="28">AD5+I5</f>
        <v>10.019800000000004</v>
      </c>
      <c r="AR5" s="14">
        <f t="shared" ref="AR5:AR68" si="29">AE5+J5</f>
        <v>14.322700000000005</v>
      </c>
      <c r="AS5" s="22">
        <f t="shared" ref="AS5:AS68" si="30">AF5+K5</f>
        <v>-5.3235451612903217</v>
      </c>
      <c r="AT5" s="23">
        <f t="shared" ref="AT5:AT68" si="31">IF(AND(AR5&gt;0,AP5=0),AR5/100,IFERROR(AR5/AP5,0))</f>
        <v>0.19436422852490168</v>
      </c>
      <c r="AU5" s="8" t="str">
        <f t="shared" ref="AU5:AU68" si="32">IF(AND(AR5&gt;0,AP5=0),"Only Spent",IF(AT5=0,"Not Spent",IF(AT5&gt;50%,"Very Risky",IF(AT5&gt;30%,"High Risk",IF(AT5&gt;=4%,"Risky",IF(AT5&lt;2%,"Very Good",IF(AT5&lt;4%,"Good")))))))</f>
        <v>Risky</v>
      </c>
      <c r="AV5" s="8" t="str">
        <f t="shared" ref="AV5:AV68" si="33">IF(AU5="Very Risky","Stop Immediately",IF(AU5="High Risk","Urgently Optimize",IF(AU5="Risky","Review Campaign",IF(AU5="Only Spent","Check Only Spent","Good For Now"))))</f>
        <v>Review Campaign</v>
      </c>
      <c r="AW5" s="4">
        <f>MATCH($B5,[1]MAIN!$A$2:$A$5000,0)</f>
        <v>2</v>
      </c>
      <c r="AX5" s="4">
        <f>MATCH($B5,[3]Main!$D$5:$D$10000,0)</f>
        <v>2</v>
      </c>
      <c r="AY5" s="4" t="b">
        <f t="shared" ref="AY5:AY68" si="34">OR(Q5&gt;=100,R5&lt;0)</f>
        <v>1</v>
      </c>
      <c r="BA5" t="s">
        <v>50</v>
      </c>
      <c r="BB5" s="33">
        <f>SUM('[3]REGULAR JAN-26'!$O:$O)-SUM([3]DASHBOARD!$G$1:$G$3)</f>
        <v>182988.62254661653</v>
      </c>
    </row>
    <row r="6" spans="1:54" x14ac:dyDescent="0.25">
      <c r="A6" s="3" t="str">
        <f>VLOOKUP($B6,[1]MAIN!$A:$D,4,0)</f>
        <v>CFB</v>
      </c>
      <c r="B6" s="3" t="str">
        <f>[3]Main!$D7</f>
        <v>B10X</v>
      </c>
      <c r="C6" s="4">
        <f>[3]Main!$C7</f>
        <v>3</v>
      </c>
      <c r="D6" s="8" t="str">
        <f>VLOOKUP($B6,[1]MAIN!$A$1:$N$10780,14,FALSE)</f>
        <v>OLD</v>
      </c>
      <c r="E6" s="9" t="s">
        <v>14</v>
      </c>
      <c r="F6" s="11"/>
      <c r="G6" s="11"/>
      <c r="H6" s="11"/>
      <c r="I6" s="11"/>
      <c r="J6" s="11"/>
      <c r="K6" s="11"/>
      <c r="L6" s="11"/>
      <c r="M6" s="11"/>
      <c r="N6" s="24"/>
      <c r="O6" s="26">
        <f>IFERROR(VLOOKUP($B6,[3]Main!$D$4:$CO$1048576,49,0),0)</f>
        <v>1270.5666204523106</v>
      </c>
      <c r="P6" s="27">
        <f>IFERROR(VLOOKUP($B6,[3]Main!$D$4:$CO$1048576,52,0),0)</f>
        <v>369.98229485840704</v>
      </c>
      <c r="Q6" s="27">
        <f>IFERROR(VLOOKUP($B6,[3]Main!$D$4:$CO$1048576,53,0),0)</f>
        <v>22.874319565732986</v>
      </c>
      <c r="R6" s="27">
        <f>IFERROR(VLOOKUP($B6,[3]Main!$D$4:$CO$1048576,54,0),0)</f>
        <v>346.39894303460954</v>
      </c>
      <c r="S6" s="27">
        <f>IFERROR(VLOOKUP($B6,[3]Main!$D$4:$CO$1048576,65,0),0)</f>
        <v>180.42000000000002</v>
      </c>
      <c r="T6" s="27">
        <f>IFERROR(VLOOKUP($B6,[3]Main!$D$4:$CO$1048576,68,0),0)</f>
        <v>47.399100000000004</v>
      </c>
      <c r="U6" s="27">
        <f>IFERROR(VLOOKUP($B6,[3]Main!$D$4:$CO$1048576,69,0),0)</f>
        <v>1</v>
      </c>
      <c r="V6" s="27">
        <f>IFERROR(VLOOKUP($B6,[3]Main!$D$4:$CO$1048576,70,0),0)</f>
        <v>46.399100000000004</v>
      </c>
      <c r="W6" s="27">
        <f>IFERROR(VLOOKUP($B6,[3]Main!$D$4:$CO$1048576,81,0),0)</f>
        <v>0</v>
      </c>
      <c r="X6" s="27">
        <f>IFERROR(VLOOKUP($B6,[3]Main!$D$4:$CO$1048576,84,0),0)</f>
        <v>0</v>
      </c>
      <c r="Y6" s="27">
        <f>IFERROR(VLOOKUP($B6,[3]Main!$D$4:$CO$1048576,85,0),0)</f>
        <v>0</v>
      </c>
      <c r="Z6" s="27">
        <f>IFERROR(VLOOKUP($B6,[3]Main!$D$4:$CO$1048576,86,0),0)</f>
        <v>0</v>
      </c>
      <c r="AA6" s="12" t="str">
        <f>IFERROR(VLOOKUP($B6,[3]Main!$D$4:$CO$1048576,2,0),0)</f>
        <v>Tushar</v>
      </c>
      <c r="AB6" s="12" t="str">
        <f>IFERROR(VLOOKUP($B6,[3]Main!$D$4:$CO$1048576,3,0),0)</f>
        <v>Darshan</v>
      </c>
      <c r="AC6" s="12">
        <f t="shared" si="14"/>
        <v>1450.9866204523107</v>
      </c>
      <c r="AD6" s="12">
        <f t="shared" si="15"/>
        <v>417.38139485840702</v>
      </c>
      <c r="AE6" s="12">
        <f t="shared" si="16"/>
        <v>23.874319565732986</v>
      </c>
      <c r="AF6" s="12">
        <f t="shared" si="17"/>
        <v>392.79804303460958</v>
      </c>
      <c r="AG6" s="13">
        <f t="shared" si="18"/>
        <v>1.6453852316219656E-2</v>
      </c>
      <c r="AH6" s="13">
        <f t="shared" si="19"/>
        <v>1.8003242960679958E-2</v>
      </c>
      <c r="AI6" s="16">
        <f t="shared" si="20"/>
        <v>5.5426227690943347E-3</v>
      </c>
      <c r="AJ6" s="19" t="str">
        <f t="shared" si="21"/>
        <v>Very Good</v>
      </c>
      <c r="AK6" s="8" t="str">
        <f t="shared" si="22"/>
        <v>Good For Now</v>
      </c>
      <c r="AL6" s="8" t="str">
        <f t="shared" si="23"/>
        <v>Very Good</v>
      </c>
      <c r="AM6" s="8" t="str">
        <f t="shared" si="24"/>
        <v>Good For Now</v>
      </c>
      <c r="AN6" s="8" t="str">
        <f t="shared" si="25"/>
        <v>Very Good</v>
      </c>
      <c r="AO6" s="20" t="str">
        <f t="shared" si="26"/>
        <v>Good For Now</v>
      </c>
      <c r="AP6" s="21">
        <f t="shared" si="27"/>
        <v>1450.9866204523107</v>
      </c>
      <c r="AQ6" s="14">
        <f t="shared" si="28"/>
        <v>417.38139485840702</v>
      </c>
      <c r="AR6" s="14">
        <f t="shared" si="29"/>
        <v>23.874319565732986</v>
      </c>
      <c r="AS6" s="22">
        <f t="shared" si="30"/>
        <v>392.79804303460958</v>
      </c>
      <c r="AT6" s="23">
        <f t="shared" si="31"/>
        <v>1.6453852316219656E-2</v>
      </c>
      <c r="AU6" s="8" t="str">
        <f t="shared" si="32"/>
        <v>Very Good</v>
      </c>
      <c r="AV6" s="8" t="str">
        <f t="shared" si="33"/>
        <v>Good For Now</v>
      </c>
      <c r="AW6" s="4">
        <f>MATCH($B6,[1]MAIN!$A$2:$A$5000,0)</f>
        <v>3</v>
      </c>
      <c r="AX6" s="4">
        <f>MATCH($B6,[3]Main!$D$5:$D$10000,0)</f>
        <v>3</v>
      </c>
      <c r="AY6" s="4" t="b">
        <f t="shared" si="34"/>
        <v>0</v>
      </c>
      <c r="BB6" s="33">
        <f>BB5-BB4</f>
        <v>0</v>
      </c>
    </row>
    <row r="7" spans="1:54" x14ac:dyDescent="0.25">
      <c r="A7" s="3" t="str">
        <f>VLOOKUP($B7,[1]MAIN!$A:$D,4,0)</f>
        <v>CFB</v>
      </c>
      <c r="B7" s="3" t="str">
        <f>[3]Main!$D8</f>
        <v>B11</v>
      </c>
      <c r="C7" s="4">
        <f>[3]Main!$C8</f>
        <v>4</v>
      </c>
      <c r="D7" s="8" t="str">
        <f>VLOOKUP($B7,[1]MAIN!$A$1:$N$10780,14,FALSE)</f>
        <v>OLD</v>
      </c>
      <c r="E7" s="9" t="s">
        <v>12</v>
      </c>
      <c r="F7" s="11"/>
      <c r="G7" s="11"/>
      <c r="H7" s="11"/>
      <c r="I7" s="11"/>
      <c r="J7" s="11"/>
      <c r="K7" s="11"/>
      <c r="L7" s="11"/>
      <c r="M7" s="11"/>
      <c r="N7" s="24"/>
      <c r="O7" s="26">
        <f>IFERROR(VLOOKUP($B7,[3]Main!$D$4:$CO$1048576,49,0),0)</f>
        <v>1447.29</v>
      </c>
      <c r="P7" s="27">
        <f>IFERROR(VLOOKUP($B7,[3]Main!$D$4:$CO$1048576,52,0),0)</f>
        <v>426.32000000000005</v>
      </c>
      <c r="Q7" s="27">
        <f>IFERROR(VLOOKUP($B7,[3]Main!$D$4:$CO$1048576,53,0),0)</f>
        <v>20.140000000000008</v>
      </c>
      <c r="R7" s="27">
        <f>IFERROR(VLOOKUP($B7,[3]Main!$D$4:$CO$1048576,54,0),0)</f>
        <v>406.18000000000006</v>
      </c>
      <c r="S7" s="27">
        <f>IFERROR(VLOOKUP($B7,[3]Main!$D$4:$CO$1048576,65,0),0)</f>
        <v>0</v>
      </c>
      <c r="T7" s="27">
        <f>IFERROR(VLOOKUP($B7,[3]Main!$D$4:$CO$1048576,68,0),0)</f>
        <v>0</v>
      </c>
      <c r="U7" s="27">
        <f>IFERROR(VLOOKUP($B7,[3]Main!$D$4:$CO$1048576,69,0),0)</f>
        <v>0</v>
      </c>
      <c r="V7" s="27">
        <f>IFERROR(VLOOKUP($B7,[3]Main!$D$4:$CO$1048576,70,0),0)</f>
        <v>0</v>
      </c>
      <c r="W7" s="27">
        <f>IFERROR(VLOOKUP($B7,[3]Main!$D$4:$CO$1048576,81,0),0)</f>
        <v>0</v>
      </c>
      <c r="X7" s="27">
        <f>IFERROR(VLOOKUP($B7,[3]Main!$D$4:$CO$1048576,84,0),0)</f>
        <v>0</v>
      </c>
      <c r="Y7" s="27">
        <f>IFERROR(VLOOKUP($B7,[3]Main!$D$4:$CO$1048576,85,0),0)</f>
        <v>0</v>
      </c>
      <c r="Z7" s="27">
        <f>IFERROR(VLOOKUP($B7,[3]Main!$D$4:$CO$1048576,86,0),0)</f>
        <v>0</v>
      </c>
      <c r="AA7" s="12" t="str">
        <f>IFERROR(VLOOKUP($B7,[3]Main!$D$4:$CO$1048576,2,0),0)</f>
        <v>Tushar</v>
      </c>
      <c r="AB7" s="12" t="str">
        <f>IFERROR(VLOOKUP($B7,[3]Main!$D$4:$CO$1048576,3,0),0)</f>
        <v>Darshan</v>
      </c>
      <c r="AC7" s="12">
        <f t="shared" si="14"/>
        <v>1447.29</v>
      </c>
      <c r="AD7" s="12">
        <f t="shared" si="15"/>
        <v>426.32000000000005</v>
      </c>
      <c r="AE7" s="12">
        <f t="shared" si="16"/>
        <v>20.140000000000008</v>
      </c>
      <c r="AF7" s="12">
        <f t="shared" si="17"/>
        <v>406.18000000000006</v>
      </c>
      <c r="AG7" s="13">
        <f t="shared" si="18"/>
        <v>1.3915663066835263E-2</v>
      </c>
      <c r="AH7" s="13">
        <f t="shared" si="19"/>
        <v>1.3915663066835263E-2</v>
      </c>
      <c r="AI7" s="16">
        <f t="shared" si="20"/>
        <v>0</v>
      </c>
      <c r="AJ7" s="19" t="str">
        <f t="shared" si="21"/>
        <v>Very Good</v>
      </c>
      <c r="AK7" s="8" t="str">
        <f t="shared" si="22"/>
        <v>Good For Now</v>
      </c>
      <c r="AL7" s="8" t="str">
        <f t="shared" si="23"/>
        <v>Very Good</v>
      </c>
      <c r="AM7" s="8" t="str">
        <f t="shared" si="24"/>
        <v>Good For Now</v>
      </c>
      <c r="AN7" s="8" t="str">
        <f t="shared" si="25"/>
        <v>Not Spent</v>
      </c>
      <c r="AO7" s="20" t="str">
        <f t="shared" si="26"/>
        <v>Good For Now</v>
      </c>
      <c r="AP7" s="21">
        <f t="shared" si="27"/>
        <v>1447.29</v>
      </c>
      <c r="AQ7" s="14">
        <f t="shared" si="28"/>
        <v>426.32000000000005</v>
      </c>
      <c r="AR7" s="14">
        <f t="shared" si="29"/>
        <v>20.140000000000008</v>
      </c>
      <c r="AS7" s="22">
        <f t="shared" si="30"/>
        <v>406.18000000000006</v>
      </c>
      <c r="AT7" s="23">
        <f t="shared" si="31"/>
        <v>1.3915663066835263E-2</v>
      </c>
      <c r="AU7" s="8" t="str">
        <f t="shared" si="32"/>
        <v>Very Good</v>
      </c>
      <c r="AV7" s="8" t="str">
        <f t="shared" si="33"/>
        <v>Good For Now</v>
      </c>
      <c r="AW7" s="4">
        <f>MATCH($B7,[1]MAIN!$A$2:$A$5000,0)</f>
        <v>4</v>
      </c>
      <c r="AX7" s="4">
        <f>MATCH($B7,[3]Main!$D$5:$D$10000,0)</f>
        <v>4</v>
      </c>
      <c r="AY7" s="4" t="b">
        <f t="shared" si="34"/>
        <v>0</v>
      </c>
    </row>
    <row r="8" spans="1:54" x14ac:dyDescent="0.25">
      <c r="A8" s="3" t="str">
        <f>VLOOKUP($B8,[1]MAIN!$A:$D,4,0)</f>
        <v>CFB</v>
      </c>
      <c r="B8" s="3" t="str">
        <f>[3]Main!$D9</f>
        <v>B12</v>
      </c>
      <c r="C8" s="4">
        <f>[3]Main!$C9</f>
        <v>5</v>
      </c>
      <c r="D8" s="8" t="str">
        <f>VLOOKUP($B8,[1]MAIN!$A$1:$N$10780,14,FALSE)</f>
        <v>OLD</v>
      </c>
      <c r="E8" s="9" t="s">
        <v>12</v>
      </c>
      <c r="F8" s="11"/>
      <c r="G8" s="11"/>
      <c r="H8" s="11"/>
      <c r="I8" s="11"/>
      <c r="J8" s="11"/>
      <c r="K8" s="11"/>
      <c r="L8" s="11"/>
      <c r="M8" s="11"/>
      <c r="N8" s="24"/>
      <c r="O8" s="26">
        <f>IFERROR(VLOOKUP($B8,[3]Main!$D$4:$CO$1048576,49,0),0)</f>
        <v>1955.2473197325453</v>
      </c>
      <c r="P8" s="27">
        <f>IFERROR(VLOOKUP($B8,[3]Main!$D$4:$CO$1048576,52,0),0)</f>
        <v>679.01886530866125</v>
      </c>
      <c r="Q8" s="27">
        <f>IFERROR(VLOOKUP($B8,[3]Main!$D$4:$CO$1048576,53,0),0)</f>
        <v>56.644722994095183</v>
      </c>
      <c r="R8" s="27">
        <f>IFERROR(VLOOKUP($B8,[3]Main!$D$4:$CO$1048576,54,0),0)</f>
        <v>622.37414231456603</v>
      </c>
      <c r="S8" s="27">
        <f>IFERROR(VLOOKUP($B8,[3]Main!$D$4:$CO$1048576,65,0),0)</f>
        <v>0</v>
      </c>
      <c r="T8" s="27">
        <f>IFERROR(VLOOKUP($B8,[3]Main!$D$4:$CO$1048576,68,0),0)</f>
        <v>0</v>
      </c>
      <c r="U8" s="27">
        <f>IFERROR(VLOOKUP($B8,[3]Main!$D$4:$CO$1048576,69,0),0)</f>
        <v>0.25</v>
      </c>
      <c r="V8" s="27">
        <f>IFERROR(VLOOKUP($B8,[3]Main!$D$4:$CO$1048576,70,0),0)</f>
        <v>-0.25</v>
      </c>
      <c r="W8" s="27">
        <f>IFERROR(VLOOKUP($B8,[3]Main!$D$4:$CO$1048576,81,0),0)</f>
        <v>0</v>
      </c>
      <c r="X8" s="27">
        <f>IFERROR(VLOOKUP($B8,[3]Main!$D$4:$CO$1048576,84,0),0)</f>
        <v>0</v>
      </c>
      <c r="Y8" s="27">
        <f>IFERROR(VLOOKUP($B8,[3]Main!$D$4:$CO$1048576,85,0),0)</f>
        <v>0</v>
      </c>
      <c r="Z8" s="27">
        <f>IFERROR(VLOOKUP($B8,[3]Main!$D$4:$CO$1048576,86,0),0)</f>
        <v>0</v>
      </c>
      <c r="AA8" s="12" t="str">
        <f>IFERROR(VLOOKUP($B8,[3]Main!$D$4:$CO$1048576,2,0),0)</f>
        <v>Tushar</v>
      </c>
      <c r="AB8" s="12" t="str">
        <f>IFERROR(VLOOKUP($B8,[3]Main!$D$4:$CO$1048576,3,0),0)</f>
        <v>Darshan</v>
      </c>
      <c r="AC8" s="12">
        <f t="shared" si="14"/>
        <v>1955.2473197325453</v>
      </c>
      <c r="AD8" s="12">
        <f t="shared" si="15"/>
        <v>679.01886530866125</v>
      </c>
      <c r="AE8" s="12">
        <f t="shared" si="16"/>
        <v>56.894722994095183</v>
      </c>
      <c r="AF8" s="12">
        <f t="shared" si="17"/>
        <v>622.12414231456603</v>
      </c>
      <c r="AG8" s="13">
        <f t="shared" si="18"/>
        <v>2.9098478959622205E-2</v>
      </c>
      <c r="AH8" s="13">
        <f t="shared" si="19"/>
        <v>2.8970617896995E-2</v>
      </c>
      <c r="AI8" s="16">
        <f t="shared" si="20"/>
        <v>2.5000000000000001E-3</v>
      </c>
      <c r="AJ8" s="19" t="str">
        <f t="shared" si="21"/>
        <v>Good</v>
      </c>
      <c r="AK8" s="8" t="str">
        <f t="shared" si="22"/>
        <v>Good For Now</v>
      </c>
      <c r="AL8" s="8" t="str">
        <f t="shared" si="23"/>
        <v>Good</v>
      </c>
      <c r="AM8" s="8" t="str">
        <f t="shared" si="24"/>
        <v>Good For Now</v>
      </c>
      <c r="AN8" s="8" t="str">
        <f t="shared" si="25"/>
        <v>Only Spent</v>
      </c>
      <c r="AO8" s="20" t="str">
        <f t="shared" si="26"/>
        <v>Check Only Spent</v>
      </c>
      <c r="AP8" s="21">
        <f t="shared" si="27"/>
        <v>1955.2473197325453</v>
      </c>
      <c r="AQ8" s="14">
        <f t="shared" si="28"/>
        <v>679.01886530866125</v>
      </c>
      <c r="AR8" s="14">
        <f t="shared" si="29"/>
        <v>56.894722994095183</v>
      </c>
      <c r="AS8" s="22">
        <f t="shared" si="30"/>
        <v>622.12414231456603</v>
      </c>
      <c r="AT8" s="23">
        <f t="shared" si="31"/>
        <v>2.9098478959622205E-2</v>
      </c>
      <c r="AU8" s="8" t="str">
        <f t="shared" si="32"/>
        <v>Good</v>
      </c>
      <c r="AV8" s="8" t="str">
        <f t="shared" si="33"/>
        <v>Good For Now</v>
      </c>
      <c r="AW8" s="4">
        <f>MATCH($B8,[1]MAIN!$A$2:$A$5000,0)</f>
        <v>5</v>
      </c>
      <c r="AX8" s="4">
        <f>MATCH($B8,[3]Main!$D$5:$D$10000,0)</f>
        <v>5</v>
      </c>
      <c r="AY8" s="4" t="b">
        <f t="shared" si="34"/>
        <v>0</v>
      </c>
    </row>
    <row r="9" spans="1:54" x14ac:dyDescent="0.25">
      <c r="A9" s="3" t="str">
        <f>VLOOKUP($B9,[1]MAIN!$A:$D,4,0)</f>
        <v>CFB</v>
      </c>
      <c r="B9" s="3" t="str">
        <f>[3]Main!$D10</f>
        <v>B12F</v>
      </c>
      <c r="C9" s="4">
        <f>[3]Main!$C10</f>
        <v>6</v>
      </c>
      <c r="D9" s="8" t="str">
        <f>VLOOKUP($B9,[1]MAIN!$A$1:$N$10780,14,FALSE)</f>
        <v>OLD</v>
      </c>
      <c r="E9" s="9" t="s">
        <v>13</v>
      </c>
      <c r="F9" s="11"/>
      <c r="G9" s="11"/>
      <c r="H9" s="11"/>
      <c r="I9" s="11"/>
      <c r="J9" s="11"/>
      <c r="K9" s="11"/>
      <c r="L9" s="11"/>
      <c r="M9" s="11"/>
      <c r="N9" s="24"/>
      <c r="O9" s="26">
        <f>IFERROR(VLOOKUP($B9,[3]Main!$D$4:$CO$1048576,49,0),0)</f>
        <v>28.88</v>
      </c>
      <c r="P9" s="27">
        <f>IFERROR(VLOOKUP($B9,[3]Main!$D$4:$CO$1048576,52,0),0)</f>
        <v>10.86</v>
      </c>
      <c r="Q9" s="27">
        <f>IFERROR(VLOOKUP($B9,[3]Main!$D$4:$CO$1048576,53,0),0)</f>
        <v>5.1499999999999995</v>
      </c>
      <c r="R9" s="27">
        <f>IFERROR(VLOOKUP($B9,[3]Main!$D$4:$CO$1048576,54,0),0)</f>
        <v>5.71</v>
      </c>
      <c r="S9" s="27">
        <f>IFERROR(VLOOKUP($B9,[3]Main!$D$4:$CO$1048576,65,0),0)</f>
        <v>27.32</v>
      </c>
      <c r="T9" s="27">
        <f>IFERROR(VLOOKUP($B9,[3]Main!$D$4:$CO$1048576,68,0),0)</f>
        <v>1.8954000000000022</v>
      </c>
      <c r="U9" s="27">
        <f>IFERROR(VLOOKUP($B9,[3]Main!$D$4:$CO$1048576,69,0),0)</f>
        <v>0</v>
      </c>
      <c r="V9" s="27">
        <f>IFERROR(VLOOKUP($B9,[3]Main!$D$4:$CO$1048576,70,0),0)</f>
        <v>1.8954000000000022</v>
      </c>
      <c r="W9" s="27">
        <f>IFERROR(VLOOKUP($B9,[3]Main!$D$4:$CO$1048576,81,0),0)</f>
        <v>0</v>
      </c>
      <c r="X9" s="27">
        <f>IFERROR(VLOOKUP($B9,[3]Main!$D$4:$CO$1048576,84,0),0)</f>
        <v>0</v>
      </c>
      <c r="Y9" s="27">
        <f>IFERROR(VLOOKUP($B9,[3]Main!$D$4:$CO$1048576,85,0),0)</f>
        <v>0</v>
      </c>
      <c r="Z9" s="27">
        <f>IFERROR(VLOOKUP($B9,[3]Main!$D$4:$CO$1048576,86,0),0)</f>
        <v>0</v>
      </c>
      <c r="AA9" s="12" t="str">
        <f>IFERROR(VLOOKUP($B9,[3]Main!$D$4:$CO$1048576,2,0),0)</f>
        <v>Tushar</v>
      </c>
      <c r="AB9" s="12" t="str">
        <f>IFERROR(VLOOKUP($B9,[3]Main!$D$4:$CO$1048576,3,0),0)</f>
        <v>Darshan</v>
      </c>
      <c r="AC9" s="12">
        <f t="shared" si="14"/>
        <v>56.2</v>
      </c>
      <c r="AD9" s="12">
        <f t="shared" si="15"/>
        <v>12.755400000000002</v>
      </c>
      <c r="AE9" s="12">
        <f t="shared" si="16"/>
        <v>5.1499999999999995</v>
      </c>
      <c r="AF9" s="12">
        <f t="shared" si="17"/>
        <v>7.6054000000000022</v>
      </c>
      <c r="AG9" s="13">
        <f t="shared" si="18"/>
        <v>9.1637010676156566E-2</v>
      </c>
      <c r="AH9" s="13">
        <f t="shared" si="19"/>
        <v>0.17832409972299168</v>
      </c>
      <c r="AI9" s="16">
        <f t="shared" si="20"/>
        <v>0</v>
      </c>
      <c r="AJ9" s="19" t="str">
        <f t="shared" si="21"/>
        <v>Risky</v>
      </c>
      <c r="AK9" s="8" t="str">
        <f t="shared" si="22"/>
        <v>Review Campaign</v>
      </c>
      <c r="AL9" s="8" t="str">
        <f t="shared" si="23"/>
        <v>Risky</v>
      </c>
      <c r="AM9" s="8" t="str">
        <f t="shared" si="24"/>
        <v>Review Campaign</v>
      </c>
      <c r="AN9" s="8" t="str">
        <f t="shared" si="25"/>
        <v>Not Spent</v>
      </c>
      <c r="AO9" s="20" t="str">
        <f t="shared" si="26"/>
        <v>Good For Now</v>
      </c>
      <c r="AP9" s="21">
        <f t="shared" si="27"/>
        <v>56.2</v>
      </c>
      <c r="AQ9" s="14">
        <f t="shared" si="28"/>
        <v>12.755400000000002</v>
      </c>
      <c r="AR9" s="14">
        <f t="shared" si="29"/>
        <v>5.1499999999999995</v>
      </c>
      <c r="AS9" s="22">
        <f t="shared" si="30"/>
        <v>7.6054000000000022</v>
      </c>
      <c r="AT9" s="23">
        <f t="shared" si="31"/>
        <v>9.1637010676156566E-2</v>
      </c>
      <c r="AU9" s="8" t="str">
        <f t="shared" si="32"/>
        <v>Risky</v>
      </c>
      <c r="AV9" s="8" t="str">
        <f t="shared" si="33"/>
        <v>Review Campaign</v>
      </c>
      <c r="AW9" s="4">
        <f>MATCH($B9,[1]MAIN!$A$2:$A$5000,0)</f>
        <v>6</v>
      </c>
      <c r="AX9" s="4">
        <f>MATCH($B9,[3]Main!$D$5:$D$10000,0)</f>
        <v>6</v>
      </c>
      <c r="AY9" s="4" t="b">
        <f t="shared" si="34"/>
        <v>0</v>
      </c>
    </row>
    <row r="10" spans="1:54" x14ac:dyDescent="0.25">
      <c r="A10" s="3" t="str">
        <f>VLOOKUP($B10,[1]MAIN!$A:$D,4,0)</f>
        <v>CFB</v>
      </c>
      <c r="B10" s="3" t="str">
        <f>[3]Main!$D11</f>
        <v>B12H</v>
      </c>
      <c r="C10" s="4">
        <f>[3]Main!$C11</f>
        <v>7</v>
      </c>
      <c r="D10" s="8" t="str">
        <f>VLOOKUP($B10,[1]MAIN!$A$1:$N$10780,14,FALSE)</f>
        <v>OLD</v>
      </c>
      <c r="E10" s="9" t="s">
        <v>13</v>
      </c>
      <c r="F10" s="11"/>
      <c r="G10" s="11"/>
      <c r="H10" s="11"/>
      <c r="I10" s="11"/>
      <c r="J10" s="11"/>
      <c r="K10" s="11"/>
      <c r="L10" s="11"/>
      <c r="M10" s="11"/>
      <c r="N10" s="24"/>
      <c r="O10" s="26">
        <f>IFERROR(VLOOKUP($B10,[3]Main!$D$4:$CO$1048576,49,0),0)</f>
        <v>51.04</v>
      </c>
      <c r="P10" s="27">
        <f>IFERROR(VLOOKUP($B10,[3]Main!$D$4:$CO$1048576,52,0),0)</f>
        <v>8.6104263440462514</v>
      </c>
      <c r="Q10" s="27">
        <f>IFERROR(VLOOKUP($B10,[3]Main!$D$4:$CO$1048576,53,0),0)</f>
        <v>1.6500000000000001</v>
      </c>
      <c r="R10" s="27">
        <f>IFERROR(VLOOKUP($B10,[3]Main!$D$4:$CO$1048576,54,0),0)</f>
        <v>-0.87183172046987867</v>
      </c>
      <c r="S10" s="27">
        <f>IFERROR(VLOOKUP($B10,[3]Main!$D$4:$CO$1048576,65,0),0)</f>
        <v>0</v>
      </c>
      <c r="T10" s="27">
        <f>IFERROR(VLOOKUP($B10,[3]Main!$D$4:$CO$1048576,68,0),0)</f>
        <v>0</v>
      </c>
      <c r="U10" s="27">
        <f>IFERROR(VLOOKUP($B10,[3]Main!$D$4:$CO$1048576,69,0),0)</f>
        <v>0</v>
      </c>
      <c r="V10" s="27">
        <f>IFERROR(VLOOKUP($B10,[3]Main!$D$4:$CO$1048576,70,0),0)</f>
        <v>0</v>
      </c>
      <c r="W10" s="27">
        <f>IFERROR(VLOOKUP($B10,[3]Main!$D$4:$CO$1048576,81,0),0)</f>
        <v>0</v>
      </c>
      <c r="X10" s="27">
        <f>IFERROR(VLOOKUP($B10,[3]Main!$D$4:$CO$1048576,84,0),0)</f>
        <v>0</v>
      </c>
      <c r="Y10" s="27">
        <f>IFERROR(VLOOKUP($B10,[3]Main!$D$4:$CO$1048576,85,0),0)</f>
        <v>0</v>
      </c>
      <c r="Z10" s="27">
        <f>IFERROR(VLOOKUP($B10,[3]Main!$D$4:$CO$1048576,86,0),0)</f>
        <v>0</v>
      </c>
      <c r="AA10" s="12" t="str">
        <f>IFERROR(VLOOKUP($B10,[3]Main!$D$4:$CO$1048576,2,0),0)</f>
        <v>Tushar</v>
      </c>
      <c r="AB10" s="12" t="str">
        <f>IFERROR(VLOOKUP($B10,[3]Main!$D$4:$CO$1048576,3,0),0)</f>
        <v>Darshan</v>
      </c>
      <c r="AC10" s="12">
        <f t="shared" si="14"/>
        <v>51.04</v>
      </c>
      <c r="AD10" s="12">
        <f t="shared" si="15"/>
        <v>8.6104263440462514</v>
      </c>
      <c r="AE10" s="12">
        <f t="shared" si="16"/>
        <v>1.6500000000000001</v>
      </c>
      <c r="AF10" s="12">
        <f t="shared" si="17"/>
        <v>-0.87183172046987867</v>
      </c>
      <c r="AG10" s="13">
        <f t="shared" si="18"/>
        <v>3.2327586206896554E-2</v>
      </c>
      <c r="AH10" s="13">
        <f t="shared" si="19"/>
        <v>3.2327586206896554E-2</v>
      </c>
      <c r="AI10" s="16">
        <f t="shared" si="20"/>
        <v>0</v>
      </c>
      <c r="AJ10" s="19" t="str">
        <f t="shared" si="21"/>
        <v>Good</v>
      </c>
      <c r="AK10" s="8" t="str">
        <f t="shared" si="22"/>
        <v>Good For Now</v>
      </c>
      <c r="AL10" s="8" t="str">
        <f t="shared" si="23"/>
        <v>Good</v>
      </c>
      <c r="AM10" s="8" t="str">
        <f t="shared" si="24"/>
        <v>Good For Now</v>
      </c>
      <c r="AN10" s="8" t="str">
        <f t="shared" si="25"/>
        <v>Not Spent</v>
      </c>
      <c r="AO10" s="20" t="str">
        <f t="shared" si="26"/>
        <v>Good For Now</v>
      </c>
      <c r="AP10" s="21">
        <f t="shared" si="27"/>
        <v>51.04</v>
      </c>
      <c r="AQ10" s="14">
        <f t="shared" si="28"/>
        <v>8.6104263440462514</v>
      </c>
      <c r="AR10" s="14">
        <f t="shared" si="29"/>
        <v>1.6500000000000001</v>
      </c>
      <c r="AS10" s="22">
        <f t="shared" si="30"/>
        <v>-0.87183172046987867</v>
      </c>
      <c r="AT10" s="23">
        <f t="shared" si="31"/>
        <v>3.2327586206896554E-2</v>
      </c>
      <c r="AU10" s="8" t="str">
        <f t="shared" si="32"/>
        <v>Good</v>
      </c>
      <c r="AV10" s="8" t="str">
        <f t="shared" si="33"/>
        <v>Good For Now</v>
      </c>
      <c r="AW10" s="4">
        <f>MATCH($B10,[1]MAIN!$A$2:$A$5000,0)</f>
        <v>7</v>
      </c>
      <c r="AX10" s="4">
        <f>MATCH($B10,[3]Main!$D$5:$D$10000,0)</f>
        <v>7</v>
      </c>
      <c r="AY10" s="4" t="b">
        <f t="shared" si="34"/>
        <v>1</v>
      </c>
    </row>
    <row r="11" spans="1:54" x14ac:dyDescent="0.25">
      <c r="A11" s="3" t="str">
        <f>VLOOKUP($B11,[1]MAIN!$A:$D,4,0)</f>
        <v>CFB</v>
      </c>
      <c r="B11" s="3" t="str">
        <f>[3]Main!$D12</f>
        <v>B12J</v>
      </c>
      <c r="C11" s="4">
        <f>[3]Main!$C12</f>
        <v>8</v>
      </c>
      <c r="D11" s="8" t="str">
        <f>VLOOKUP($B11,[1]MAIN!$A$1:$N$10780,14,FALSE)</f>
        <v>OLD</v>
      </c>
      <c r="E11" s="9" t="s">
        <v>13</v>
      </c>
      <c r="F11" s="11"/>
      <c r="G11" s="11"/>
      <c r="H11" s="11"/>
      <c r="I11" s="11"/>
      <c r="J11" s="11"/>
      <c r="K11" s="11"/>
      <c r="L11" s="11"/>
      <c r="M11" s="11"/>
      <c r="N11" s="24"/>
      <c r="O11" s="26">
        <f>IFERROR(VLOOKUP($B11,[3]Main!$D$4:$CO$1048576,49,0),0)</f>
        <v>903.91058026745441</v>
      </c>
      <c r="P11" s="27">
        <f>IFERROR(VLOOKUP($B11,[3]Main!$D$4:$CO$1048576,52,0),0)</f>
        <v>259.49891619133882</v>
      </c>
      <c r="Q11" s="27">
        <f>IFERROR(VLOOKUP($B11,[3]Main!$D$4:$CO$1048576,53,0),0)</f>
        <v>25.471899999999998</v>
      </c>
      <c r="R11" s="27">
        <f>IFERROR(VLOOKUP($B11,[3]Main!$D$4:$CO$1048576,54,0),0)</f>
        <v>231.0463710300485</v>
      </c>
      <c r="S11" s="27">
        <f>IFERROR(VLOOKUP($B11,[3]Main!$D$4:$CO$1048576,65,0),0)</f>
        <v>61.550000000000004</v>
      </c>
      <c r="T11" s="27">
        <f>IFERROR(VLOOKUP($B11,[3]Main!$D$4:$CO$1048576,68,0),0)</f>
        <v>14.44975</v>
      </c>
      <c r="U11" s="27">
        <f>IFERROR(VLOOKUP($B11,[3]Main!$D$4:$CO$1048576,69,0),0)</f>
        <v>3.45</v>
      </c>
      <c r="V11" s="27">
        <f>IFERROR(VLOOKUP($B11,[3]Main!$D$4:$CO$1048576,70,0),0)</f>
        <v>10.999749999999999</v>
      </c>
      <c r="W11" s="27">
        <f>IFERROR(VLOOKUP($B11,[3]Main!$D$4:$CO$1048576,81,0),0)</f>
        <v>0</v>
      </c>
      <c r="X11" s="27">
        <f>IFERROR(VLOOKUP($B11,[3]Main!$D$4:$CO$1048576,84,0),0)</f>
        <v>0</v>
      </c>
      <c r="Y11" s="27">
        <f>IFERROR(VLOOKUP($B11,[3]Main!$D$4:$CO$1048576,85,0),0)</f>
        <v>0</v>
      </c>
      <c r="Z11" s="27">
        <f>IFERROR(VLOOKUP($B11,[3]Main!$D$4:$CO$1048576,86,0),0)</f>
        <v>0</v>
      </c>
      <c r="AA11" s="12" t="str">
        <f>IFERROR(VLOOKUP($B11,[3]Main!$D$4:$CO$1048576,2,0),0)</f>
        <v>Tushar</v>
      </c>
      <c r="AB11" s="12" t="str">
        <f>IFERROR(VLOOKUP($B11,[3]Main!$D$4:$CO$1048576,3,0),0)</f>
        <v>Darshan</v>
      </c>
      <c r="AC11" s="12">
        <f t="shared" si="14"/>
        <v>965.46058026745436</v>
      </c>
      <c r="AD11" s="12">
        <f t="shared" si="15"/>
        <v>273.94866619133882</v>
      </c>
      <c r="AE11" s="12">
        <f t="shared" si="16"/>
        <v>28.921899999999997</v>
      </c>
      <c r="AF11" s="12">
        <f t="shared" si="17"/>
        <v>242.04612103004851</v>
      </c>
      <c r="AG11" s="13">
        <f t="shared" si="18"/>
        <v>2.9956582993774825E-2</v>
      </c>
      <c r="AH11" s="13">
        <f t="shared" si="19"/>
        <v>2.8179667940675307E-2</v>
      </c>
      <c r="AI11" s="16">
        <f t="shared" si="20"/>
        <v>5.6051990251827784E-2</v>
      </c>
      <c r="AJ11" s="19" t="str">
        <f t="shared" si="21"/>
        <v>Good</v>
      </c>
      <c r="AK11" s="8" t="str">
        <f t="shared" si="22"/>
        <v>Good For Now</v>
      </c>
      <c r="AL11" s="8" t="str">
        <f t="shared" si="23"/>
        <v>Good</v>
      </c>
      <c r="AM11" s="8" t="str">
        <f t="shared" si="24"/>
        <v>Good For Now</v>
      </c>
      <c r="AN11" s="8" t="str">
        <f t="shared" si="25"/>
        <v>Risky</v>
      </c>
      <c r="AO11" s="20" t="str">
        <f t="shared" si="26"/>
        <v>Review Campaign</v>
      </c>
      <c r="AP11" s="21">
        <f t="shared" si="27"/>
        <v>965.46058026745436</v>
      </c>
      <c r="AQ11" s="14">
        <f t="shared" si="28"/>
        <v>273.94866619133882</v>
      </c>
      <c r="AR11" s="14">
        <f t="shared" si="29"/>
        <v>28.921899999999997</v>
      </c>
      <c r="AS11" s="22">
        <f t="shared" si="30"/>
        <v>242.04612103004851</v>
      </c>
      <c r="AT11" s="23">
        <f t="shared" si="31"/>
        <v>2.9956582993774825E-2</v>
      </c>
      <c r="AU11" s="8" t="str">
        <f t="shared" si="32"/>
        <v>Good</v>
      </c>
      <c r="AV11" s="8" t="str">
        <f t="shared" si="33"/>
        <v>Good For Now</v>
      </c>
      <c r="AW11" s="4">
        <f>MATCH($B11,[1]MAIN!$A$2:$A$5000,0)</f>
        <v>8</v>
      </c>
      <c r="AX11" s="4">
        <f>MATCH($B11,[3]Main!$D$5:$D$10000,0)</f>
        <v>8</v>
      </c>
      <c r="AY11" s="4" t="b">
        <f t="shared" si="34"/>
        <v>0</v>
      </c>
    </row>
    <row r="12" spans="1:54" x14ac:dyDescent="0.25">
      <c r="A12" s="3" t="str">
        <f>VLOOKUP($B12,[1]MAIN!$A:$D,4,0)</f>
        <v>CFB</v>
      </c>
      <c r="B12" s="3" t="str">
        <f>[3]Main!$D13</f>
        <v>B12X</v>
      </c>
      <c r="C12" s="4">
        <f>[3]Main!$C13</f>
        <v>9</v>
      </c>
      <c r="D12" s="8" t="str">
        <f>VLOOKUP($B12,[1]MAIN!$A$1:$N$10780,14,FALSE)</f>
        <v>OLD</v>
      </c>
      <c r="E12" s="9" t="s">
        <v>14</v>
      </c>
      <c r="F12" s="11"/>
      <c r="G12" s="11"/>
      <c r="H12" s="11"/>
      <c r="I12" s="11"/>
      <c r="J12" s="11"/>
      <c r="K12" s="11"/>
      <c r="L12" s="11"/>
      <c r="M12" s="11"/>
      <c r="N12" s="24"/>
      <c r="O12" s="26">
        <f>IFERROR(VLOOKUP($B12,[3]Main!$D$4:$CO$1048576,49,0),0)</f>
        <v>1852.1947</v>
      </c>
      <c r="P12" s="27">
        <f>IFERROR(VLOOKUP($B12,[3]Main!$D$4:$CO$1048576,52,0),0)</f>
        <v>555.41671858866755</v>
      </c>
      <c r="Q12" s="27">
        <f>IFERROR(VLOOKUP($B12,[3]Main!$D$4:$CO$1048576,53,0),0)</f>
        <v>55.814100000000025</v>
      </c>
      <c r="R12" s="27">
        <f>IFERROR(VLOOKUP($B12,[3]Main!$D$4:$CO$1048576,54,0),0)</f>
        <v>462.64003794350623</v>
      </c>
      <c r="S12" s="27">
        <f>IFERROR(VLOOKUP($B12,[3]Main!$D$4:$CO$1048576,65,0),0)</f>
        <v>0</v>
      </c>
      <c r="T12" s="27">
        <f>IFERROR(VLOOKUP($B12,[3]Main!$D$4:$CO$1048576,68,0),0)</f>
        <v>0</v>
      </c>
      <c r="U12" s="27">
        <f>IFERROR(VLOOKUP($B12,[3]Main!$D$4:$CO$1048576,69,0),0)</f>
        <v>0</v>
      </c>
      <c r="V12" s="27">
        <f>IFERROR(VLOOKUP($B12,[3]Main!$D$4:$CO$1048576,70,0),0)</f>
        <v>0</v>
      </c>
      <c r="W12" s="27">
        <f>IFERROR(VLOOKUP($B12,[3]Main!$D$4:$CO$1048576,81,0),0)</f>
        <v>0</v>
      </c>
      <c r="X12" s="27">
        <f>IFERROR(VLOOKUP($B12,[3]Main!$D$4:$CO$1048576,84,0),0)</f>
        <v>0</v>
      </c>
      <c r="Y12" s="27">
        <f>IFERROR(VLOOKUP($B12,[3]Main!$D$4:$CO$1048576,85,0),0)</f>
        <v>0</v>
      </c>
      <c r="Z12" s="27">
        <f>IFERROR(VLOOKUP($B12,[3]Main!$D$4:$CO$1048576,86,0),0)</f>
        <v>0</v>
      </c>
      <c r="AA12" s="12" t="str">
        <f>IFERROR(VLOOKUP($B12,[3]Main!$D$4:$CO$1048576,2,0),0)</f>
        <v>Tushar</v>
      </c>
      <c r="AB12" s="12" t="str">
        <f>IFERROR(VLOOKUP($B12,[3]Main!$D$4:$CO$1048576,3,0),0)</f>
        <v>Darshan</v>
      </c>
      <c r="AC12" s="12">
        <f t="shared" si="14"/>
        <v>1852.1947</v>
      </c>
      <c r="AD12" s="12">
        <f t="shared" si="15"/>
        <v>555.41671858866755</v>
      </c>
      <c r="AE12" s="12">
        <f t="shared" si="16"/>
        <v>55.814100000000025</v>
      </c>
      <c r="AF12" s="12">
        <f t="shared" si="17"/>
        <v>462.64003794350623</v>
      </c>
      <c r="AG12" s="13">
        <f t="shared" si="18"/>
        <v>3.0134035045019849E-2</v>
      </c>
      <c r="AH12" s="13">
        <f t="shared" si="19"/>
        <v>3.0134035045019849E-2</v>
      </c>
      <c r="AI12" s="16">
        <f t="shared" si="20"/>
        <v>0</v>
      </c>
      <c r="AJ12" s="19" t="str">
        <f t="shared" si="21"/>
        <v>Good</v>
      </c>
      <c r="AK12" s="8" t="str">
        <f t="shared" si="22"/>
        <v>Good For Now</v>
      </c>
      <c r="AL12" s="8" t="str">
        <f t="shared" si="23"/>
        <v>Good</v>
      </c>
      <c r="AM12" s="8" t="str">
        <f t="shared" si="24"/>
        <v>Good For Now</v>
      </c>
      <c r="AN12" s="8" t="str">
        <f t="shared" si="25"/>
        <v>Not Spent</v>
      </c>
      <c r="AO12" s="20" t="str">
        <f t="shared" si="26"/>
        <v>Good For Now</v>
      </c>
      <c r="AP12" s="21">
        <f t="shared" si="27"/>
        <v>1852.1947</v>
      </c>
      <c r="AQ12" s="14">
        <f t="shared" si="28"/>
        <v>555.41671858866755</v>
      </c>
      <c r="AR12" s="14">
        <f t="shared" si="29"/>
        <v>55.814100000000025</v>
      </c>
      <c r="AS12" s="22">
        <f t="shared" si="30"/>
        <v>462.64003794350623</v>
      </c>
      <c r="AT12" s="23">
        <f t="shared" si="31"/>
        <v>3.0134035045019849E-2</v>
      </c>
      <c r="AU12" s="8" t="str">
        <f t="shared" si="32"/>
        <v>Good</v>
      </c>
      <c r="AV12" s="8" t="str">
        <f t="shared" si="33"/>
        <v>Good For Now</v>
      </c>
      <c r="AW12" s="4">
        <f>MATCH($B12,[1]MAIN!$A$2:$A$5000,0)</f>
        <v>9</v>
      </c>
      <c r="AX12" s="4">
        <f>MATCH($B12,[3]Main!$D$5:$D$10000,0)</f>
        <v>9</v>
      </c>
      <c r="AY12" s="4" t="b">
        <f t="shared" si="34"/>
        <v>0</v>
      </c>
    </row>
    <row r="13" spans="1:54" x14ac:dyDescent="0.25">
      <c r="A13" s="3" t="str">
        <f>VLOOKUP($B13,[1]MAIN!$A:$D,4,0)</f>
        <v>CFB</v>
      </c>
      <c r="B13" s="3" t="str">
        <f>[3]Main!$D14</f>
        <v>B9J</v>
      </c>
      <c r="C13" s="4">
        <f>[3]Main!$C14</f>
        <v>10</v>
      </c>
      <c r="D13" s="8" t="str">
        <f>VLOOKUP($B13,[1]MAIN!$A$1:$N$10780,14,FALSE)</f>
        <v>OLD</v>
      </c>
      <c r="E13" s="9" t="s">
        <v>13</v>
      </c>
      <c r="F13" s="11"/>
      <c r="G13" s="11"/>
      <c r="H13" s="11"/>
      <c r="I13" s="11"/>
      <c r="J13" s="11"/>
      <c r="K13" s="11"/>
      <c r="L13" s="11"/>
      <c r="M13" s="11"/>
      <c r="N13" s="24"/>
      <c r="O13" s="26">
        <f>IFERROR(VLOOKUP($B13,[3]Main!$D$4:$CO$1048576,49,0),0)</f>
        <v>498.52929999999998</v>
      </c>
      <c r="P13" s="27">
        <f>IFERROR(VLOOKUP($B13,[3]Main!$D$4:$CO$1048576,52,0),0)</f>
        <v>166.7081960758008</v>
      </c>
      <c r="Q13" s="27">
        <f>IFERROR(VLOOKUP($B13,[3]Main!$D$4:$CO$1048576,53,0),0)</f>
        <v>17.194500000000001</v>
      </c>
      <c r="R13" s="27">
        <f>IFERROR(VLOOKUP($B13,[3]Main!$D$4:$CO$1048576,54,0),0)</f>
        <v>149.36917994676853</v>
      </c>
      <c r="S13" s="27">
        <f>IFERROR(VLOOKUP($B13,[3]Main!$D$4:$CO$1048576,65,0),0)</f>
        <v>75.140000000000015</v>
      </c>
      <c r="T13" s="27">
        <f>IFERROR(VLOOKUP($B13,[3]Main!$D$4:$CO$1048576,68,0),0)</f>
        <v>16.503300000000003</v>
      </c>
      <c r="U13" s="27">
        <f>IFERROR(VLOOKUP($B13,[3]Main!$D$4:$CO$1048576,69,0),0)</f>
        <v>23.55</v>
      </c>
      <c r="V13" s="27">
        <f>IFERROR(VLOOKUP($B13,[3]Main!$D$4:$CO$1048576,70,0),0)</f>
        <v>-7.0466999999999977</v>
      </c>
      <c r="W13" s="27">
        <f>IFERROR(VLOOKUP($B13,[3]Main!$D$4:$CO$1048576,81,0),0)</f>
        <v>0</v>
      </c>
      <c r="X13" s="27">
        <f>IFERROR(VLOOKUP($B13,[3]Main!$D$4:$CO$1048576,84,0),0)</f>
        <v>0</v>
      </c>
      <c r="Y13" s="27">
        <f>IFERROR(VLOOKUP($B13,[3]Main!$D$4:$CO$1048576,85,0),0)</f>
        <v>0</v>
      </c>
      <c r="Z13" s="27">
        <f>IFERROR(VLOOKUP($B13,[3]Main!$D$4:$CO$1048576,86,0),0)</f>
        <v>0</v>
      </c>
      <c r="AA13" s="12" t="str">
        <f>IFERROR(VLOOKUP($B13,[3]Main!$D$4:$CO$1048576,2,0),0)</f>
        <v>Tushar</v>
      </c>
      <c r="AB13" s="12" t="str">
        <f>IFERROR(VLOOKUP($B13,[3]Main!$D$4:$CO$1048576,3,0),0)</f>
        <v>Darshan</v>
      </c>
      <c r="AC13" s="12">
        <f t="shared" si="14"/>
        <v>573.66930000000002</v>
      </c>
      <c r="AD13" s="12">
        <f t="shared" si="15"/>
        <v>183.2114960758008</v>
      </c>
      <c r="AE13" s="12">
        <f t="shared" si="16"/>
        <v>40.744500000000002</v>
      </c>
      <c r="AF13" s="12">
        <f t="shared" si="17"/>
        <v>142.32247994676854</v>
      </c>
      <c r="AG13" s="13">
        <f t="shared" si="18"/>
        <v>7.102436891777196E-2</v>
      </c>
      <c r="AH13" s="13">
        <f t="shared" si="19"/>
        <v>3.4490450210248429E-2</v>
      </c>
      <c r="AI13" s="16">
        <f t="shared" si="20"/>
        <v>0.31341495874367842</v>
      </c>
      <c r="AJ13" s="19" t="str">
        <f t="shared" si="21"/>
        <v>Risky</v>
      </c>
      <c r="AK13" s="8" t="str">
        <f t="shared" si="22"/>
        <v>Review Campaign</v>
      </c>
      <c r="AL13" s="8" t="str">
        <f t="shared" si="23"/>
        <v>Good</v>
      </c>
      <c r="AM13" s="8" t="str">
        <f t="shared" si="24"/>
        <v>Good For Now</v>
      </c>
      <c r="AN13" s="8" t="str">
        <f t="shared" si="25"/>
        <v>High Risk</v>
      </c>
      <c r="AO13" s="20" t="str">
        <f t="shared" si="26"/>
        <v>Urgently Optimize</v>
      </c>
      <c r="AP13" s="21">
        <f t="shared" si="27"/>
        <v>573.66930000000002</v>
      </c>
      <c r="AQ13" s="14">
        <f t="shared" si="28"/>
        <v>183.2114960758008</v>
      </c>
      <c r="AR13" s="14">
        <f t="shared" si="29"/>
        <v>40.744500000000002</v>
      </c>
      <c r="AS13" s="22">
        <f t="shared" si="30"/>
        <v>142.32247994676854</v>
      </c>
      <c r="AT13" s="23">
        <f t="shared" si="31"/>
        <v>7.102436891777196E-2</v>
      </c>
      <c r="AU13" s="8" t="str">
        <f t="shared" si="32"/>
        <v>Risky</v>
      </c>
      <c r="AV13" s="8" t="str">
        <f t="shared" si="33"/>
        <v>Review Campaign</v>
      </c>
      <c r="AW13" s="4">
        <f>MATCH($B13,[1]MAIN!$A$2:$A$5000,0)</f>
        <v>10</v>
      </c>
      <c r="AX13" s="4">
        <f>MATCH($B13,[3]Main!$D$5:$D$10000,0)</f>
        <v>10</v>
      </c>
      <c r="AY13" s="4" t="b">
        <f t="shared" si="34"/>
        <v>0</v>
      </c>
    </row>
    <row r="14" spans="1:54" x14ac:dyDescent="0.25">
      <c r="A14" s="3" t="str">
        <f>VLOOKUP($B14,[1]MAIN!$A:$D,4,0)</f>
        <v>CFB</v>
      </c>
      <c r="B14" s="3" t="str">
        <f>[3]Main!$D15</f>
        <v>BS10</v>
      </c>
      <c r="C14" s="4">
        <f>[3]Main!$C15</f>
        <v>11</v>
      </c>
      <c r="D14" s="8" t="str">
        <f>VLOOKUP($B14,[1]MAIN!$A$1:$N$10780,14,FALSE)</f>
        <v>OLD</v>
      </c>
      <c r="E14" s="9" t="s">
        <v>14</v>
      </c>
      <c r="F14" s="11"/>
      <c r="G14" s="11"/>
      <c r="H14" s="11"/>
      <c r="I14" s="11"/>
      <c r="J14" s="11"/>
      <c r="K14" s="11"/>
      <c r="L14" s="11"/>
      <c r="M14" s="11"/>
      <c r="N14" s="24"/>
      <c r="O14" s="26">
        <f>IFERROR(VLOOKUP($B14,[3]Main!$D$4:$CO$1048576,49,0),0)</f>
        <v>514.38237954768931</v>
      </c>
      <c r="P14" s="27">
        <f>IFERROR(VLOOKUP($B14,[3]Main!$D$4:$CO$1048576,52,0),0)</f>
        <v>222.35748064159287</v>
      </c>
      <c r="Q14" s="27">
        <f>IFERROR(VLOOKUP($B14,[3]Main!$D$4:$CO$1048576,53,0),0)</f>
        <v>24.95</v>
      </c>
      <c r="R14" s="27">
        <f>IFERROR(VLOOKUP($B14,[3]Main!$D$4:$CO$1048576,54,0),0)</f>
        <v>197.40748064159288</v>
      </c>
      <c r="S14" s="27">
        <f>IFERROR(VLOOKUP($B14,[3]Main!$D$4:$CO$1048576,65,0),0)</f>
        <v>0</v>
      </c>
      <c r="T14" s="27">
        <f>IFERROR(VLOOKUP($B14,[3]Main!$D$4:$CO$1048576,68,0),0)</f>
        <v>0</v>
      </c>
      <c r="U14" s="27">
        <f>IFERROR(VLOOKUP($B14,[3]Main!$D$4:$CO$1048576,69,0),0)</f>
        <v>0</v>
      </c>
      <c r="V14" s="27">
        <f>IFERROR(VLOOKUP($B14,[3]Main!$D$4:$CO$1048576,70,0),0)</f>
        <v>0</v>
      </c>
      <c r="W14" s="27">
        <f>IFERROR(VLOOKUP($B14,[3]Main!$D$4:$CO$1048576,81,0),0)</f>
        <v>0</v>
      </c>
      <c r="X14" s="27">
        <f>IFERROR(VLOOKUP($B14,[3]Main!$D$4:$CO$1048576,84,0),0)</f>
        <v>0</v>
      </c>
      <c r="Y14" s="27">
        <f>IFERROR(VLOOKUP($B14,[3]Main!$D$4:$CO$1048576,85,0),0)</f>
        <v>0</v>
      </c>
      <c r="Z14" s="27">
        <f>IFERROR(VLOOKUP($B14,[3]Main!$D$4:$CO$1048576,86,0),0)</f>
        <v>0</v>
      </c>
      <c r="AA14" s="12" t="str">
        <f>IFERROR(VLOOKUP($B14,[3]Main!$D$4:$CO$1048576,2,0),0)</f>
        <v>Tushar</v>
      </c>
      <c r="AB14" s="12" t="str">
        <f>IFERROR(VLOOKUP($B14,[3]Main!$D$4:$CO$1048576,3,0),0)</f>
        <v>Darshan</v>
      </c>
      <c r="AC14" s="12">
        <f t="shared" si="14"/>
        <v>514.38237954768931</v>
      </c>
      <c r="AD14" s="12">
        <f t="shared" si="15"/>
        <v>222.35748064159287</v>
      </c>
      <c r="AE14" s="12">
        <f t="shared" si="16"/>
        <v>24.95</v>
      </c>
      <c r="AF14" s="12">
        <f t="shared" si="17"/>
        <v>197.40748064159288</v>
      </c>
      <c r="AG14" s="13">
        <f t="shared" si="18"/>
        <v>4.8504771920724082E-2</v>
      </c>
      <c r="AH14" s="13">
        <f t="shared" si="19"/>
        <v>4.8504771920724082E-2</v>
      </c>
      <c r="AI14" s="16">
        <f t="shared" si="20"/>
        <v>0</v>
      </c>
      <c r="AJ14" s="19" t="str">
        <f t="shared" si="21"/>
        <v>Risky</v>
      </c>
      <c r="AK14" s="8" t="str">
        <f t="shared" si="22"/>
        <v>Review Campaign</v>
      </c>
      <c r="AL14" s="8" t="str">
        <f t="shared" si="23"/>
        <v>Risky</v>
      </c>
      <c r="AM14" s="8" t="str">
        <f t="shared" si="24"/>
        <v>Review Campaign</v>
      </c>
      <c r="AN14" s="8" t="str">
        <f t="shared" si="25"/>
        <v>Not Spent</v>
      </c>
      <c r="AO14" s="20" t="str">
        <f t="shared" si="26"/>
        <v>Good For Now</v>
      </c>
      <c r="AP14" s="21">
        <f t="shared" si="27"/>
        <v>514.38237954768931</v>
      </c>
      <c r="AQ14" s="14">
        <f t="shared" si="28"/>
        <v>222.35748064159287</v>
      </c>
      <c r="AR14" s="14">
        <f t="shared" si="29"/>
        <v>24.95</v>
      </c>
      <c r="AS14" s="22">
        <f t="shared" si="30"/>
        <v>197.40748064159288</v>
      </c>
      <c r="AT14" s="23">
        <f t="shared" si="31"/>
        <v>4.8504771920724082E-2</v>
      </c>
      <c r="AU14" s="8" t="str">
        <f t="shared" si="32"/>
        <v>Risky</v>
      </c>
      <c r="AV14" s="8" t="str">
        <f t="shared" si="33"/>
        <v>Review Campaign</v>
      </c>
      <c r="AW14" s="4">
        <f>MATCH($B14,[1]MAIN!$A$2:$A$5000,0)</f>
        <v>11</v>
      </c>
      <c r="AX14" s="4">
        <f>MATCH($B14,[3]Main!$D$5:$D$10000,0)</f>
        <v>11</v>
      </c>
      <c r="AY14" s="4" t="b">
        <f t="shared" si="34"/>
        <v>0</v>
      </c>
    </row>
    <row r="15" spans="1:54" x14ac:dyDescent="0.25">
      <c r="A15" s="3" t="str">
        <f>VLOOKUP($B15,[1]MAIN!$A:$D,4,0)</f>
        <v>CFB</v>
      </c>
      <c r="B15" s="3" t="str">
        <f>[3]Main!$D16</f>
        <v>BS9</v>
      </c>
      <c r="C15" s="4">
        <f>[3]Main!$C16</f>
        <v>12</v>
      </c>
      <c r="D15" s="8" t="str">
        <f>VLOOKUP($B15,[1]MAIN!$A$1:$N$10780,14,FALSE)</f>
        <v>OLD</v>
      </c>
      <c r="E15" s="9" t="s">
        <v>14</v>
      </c>
      <c r="F15" s="11"/>
      <c r="G15" s="11"/>
      <c r="H15" s="11"/>
      <c r="I15" s="11"/>
      <c r="J15" s="11"/>
      <c r="K15" s="11"/>
      <c r="L15" s="11"/>
      <c r="M15" s="11"/>
      <c r="N15" s="24"/>
      <c r="O15" s="26">
        <f>IFERROR(VLOOKUP($B15,[3]Main!$D$4:$CO$1048576,49,0),0)</f>
        <v>1806.5</v>
      </c>
      <c r="P15" s="27">
        <f>IFERROR(VLOOKUP($B15,[3]Main!$D$4:$CO$1048576,52,0),0)</f>
        <v>553.88859478935626</v>
      </c>
      <c r="Q15" s="27">
        <f>IFERROR(VLOOKUP($B15,[3]Main!$D$4:$CO$1048576,53,0),0)</f>
        <v>34.849999999999994</v>
      </c>
      <c r="R15" s="27">
        <f>IFERROR(VLOOKUP($B15,[3]Main!$D$4:$CO$1048576,54,0),0)</f>
        <v>519.03859478935624</v>
      </c>
      <c r="S15" s="27">
        <f>IFERROR(VLOOKUP($B15,[3]Main!$D$4:$CO$1048576,65,0),0)</f>
        <v>170.94</v>
      </c>
      <c r="T15" s="27">
        <f>IFERROR(VLOOKUP($B15,[3]Main!$D$4:$CO$1048576,68,0),0)</f>
        <v>58.77429999999999</v>
      </c>
      <c r="U15" s="27">
        <f>IFERROR(VLOOKUP($B15,[3]Main!$D$4:$CO$1048576,69,0),0)</f>
        <v>9.91</v>
      </c>
      <c r="V15" s="27">
        <f>IFERROR(VLOOKUP($B15,[3]Main!$D$4:$CO$1048576,70,0),0)</f>
        <v>48.864299999999986</v>
      </c>
      <c r="W15" s="27">
        <f>IFERROR(VLOOKUP($B15,[3]Main!$D$4:$CO$1048576,81,0),0)</f>
        <v>0</v>
      </c>
      <c r="X15" s="27">
        <f>IFERROR(VLOOKUP($B15,[3]Main!$D$4:$CO$1048576,84,0),0)</f>
        <v>0</v>
      </c>
      <c r="Y15" s="27">
        <f>IFERROR(VLOOKUP($B15,[3]Main!$D$4:$CO$1048576,85,0),0)</f>
        <v>0</v>
      </c>
      <c r="Z15" s="27">
        <f>IFERROR(VLOOKUP($B15,[3]Main!$D$4:$CO$1048576,86,0),0)</f>
        <v>0</v>
      </c>
      <c r="AA15" s="12" t="str">
        <f>IFERROR(VLOOKUP($B15,[3]Main!$D$4:$CO$1048576,2,0),0)</f>
        <v>Tushar</v>
      </c>
      <c r="AB15" s="12" t="str">
        <f>IFERROR(VLOOKUP($B15,[3]Main!$D$4:$CO$1048576,3,0),0)</f>
        <v>Darshan</v>
      </c>
      <c r="AC15" s="12">
        <f t="shared" si="14"/>
        <v>1977.44</v>
      </c>
      <c r="AD15" s="12">
        <f t="shared" si="15"/>
        <v>612.6628947893563</v>
      </c>
      <c r="AE15" s="12">
        <f t="shared" si="16"/>
        <v>44.759999999999991</v>
      </c>
      <c r="AF15" s="12">
        <f t="shared" si="17"/>
        <v>567.9028947893562</v>
      </c>
      <c r="AG15" s="13">
        <f t="shared" si="18"/>
        <v>2.2635326482725135E-2</v>
      </c>
      <c r="AH15" s="13">
        <f t="shared" si="19"/>
        <v>1.9291447550512035E-2</v>
      </c>
      <c r="AI15" s="16">
        <f t="shared" si="20"/>
        <v>5.7973557973557972E-2</v>
      </c>
      <c r="AJ15" s="19" t="str">
        <f t="shared" si="21"/>
        <v>Good</v>
      </c>
      <c r="AK15" s="8" t="str">
        <f t="shared" si="22"/>
        <v>Good For Now</v>
      </c>
      <c r="AL15" s="8" t="str">
        <f t="shared" si="23"/>
        <v>Very Good</v>
      </c>
      <c r="AM15" s="8" t="str">
        <f t="shared" si="24"/>
        <v>Good For Now</v>
      </c>
      <c r="AN15" s="8" t="str">
        <f t="shared" si="25"/>
        <v>Risky</v>
      </c>
      <c r="AO15" s="20" t="str">
        <f t="shared" si="26"/>
        <v>Review Campaign</v>
      </c>
      <c r="AP15" s="21">
        <f t="shared" si="27"/>
        <v>1977.44</v>
      </c>
      <c r="AQ15" s="14">
        <f t="shared" si="28"/>
        <v>612.6628947893563</v>
      </c>
      <c r="AR15" s="14">
        <f t="shared" si="29"/>
        <v>44.759999999999991</v>
      </c>
      <c r="AS15" s="22">
        <f t="shared" si="30"/>
        <v>567.9028947893562</v>
      </c>
      <c r="AT15" s="23">
        <f t="shared" si="31"/>
        <v>2.2635326482725135E-2</v>
      </c>
      <c r="AU15" s="8" t="str">
        <f t="shared" si="32"/>
        <v>Good</v>
      </c>
      <c r="AV15" s="8" t="str">
        <f t="shared" si="33"/>
        <v>Good For Now</v>
      </c>
      <c r="AW15" s="4">
        <f>MATCH($B15,[1]MAIN!$A$2:$A$5000,0)</f>
        <v>12</v>
      </c>
      <c r="AX15" s="4">
        <f>MATCH($B15,[3]Main!$D$5:$D$10000,0)</f>
        <v>12</v>
      </c>
      <c r="AY15" s="4" t="b">
        <f t="shared" si="34"/>
        <v>0</v>
      </c>
    </row>
    <row r="16" spans="1:54" x14ac:dyDescent="0.25">
      <c r="A16" s="3" t="str">
        <f>VLOOKUP($B16,[1]MAIN!$A:$D,4,0)</f>
        <v>CP</v>
      </c>
      <c r="B16" s="3" t="str">
        <f>[3]Main!$D17</f>
        <v>CP-1-2425F</v>
      </c>
      <c r="C16" s="4">
        <f>[3]Main!$C17</f>
        <v>13</v>
      </c>
      <c r="D16" s="8" t="str">
        <f>VLOOKUP($B16,[1]MAIN!$A$1:$N$10780,14,FALSE)</f>
        <v>OLD</v>
      </c>
      <c r="E16" s="9" t="s">
        <v>14</v>
      </c>
      <c r="F16" s="11"/>
      <c r="G16" s="11"/>
      <c r="H16" s="11"/>
      <c r="I16" s="11"/>
      <c r="J16" s="11"/>
      <c r="K16" s="11"/>
      <c r="L16" s="11"/>
      <c r="M16" s="11"/>
      <c r="N16" s="24"/>
      <c r="O16" s="26">
        <f>IFERROR(VLOOKUP($B16,[3]Main!$D$4:$CO$1048576,49,0),0)</f>
        <v>2251.3538307692306</v>
      </c>
      <c r="P16" s="27">
        <f>IFERROR(VLOOKUP($B16,[3]Main!$D$4:$CO$1048576,52,0),0)</f>
        <v>976.19290158546983</v>
      </c>
      <c r="Q16" s="27">
        <f>IFERROR(VLOOKUP($B16,[3]Main!$D$4:$CO$1048576,53,0),0)</f>
        <v>22.043700000000001</v>
      </c>
      <c r="R16" s="27">
        <f>IFERROR(VLOOKUP($B16,[3]Main!$D$4:$CO$1048576,54,0),0)</f>
        <v>950.96210481127639</v>
      </c>
      <c r="S16" s="27">
        <f>IFERROR(VLOOKUP($B16,[3]Main!$D$4:$CO$1048576,65,0),0)</f>
        <v>0</v>
      </c>
      <c r="T16" s="27">
        <f>IFERROR(VLOOKUP($B16,[3]Main!$D$4:$CO$1048576,68,0),0)</f>
        <v>0</v>
      </c>
      <c r="U16" s="27">
        <f>IFERROR(VLOOKUP($B16,[3]Main!$D$4:$CO$1048576,69,0),0)</f>
        <v>0.60000000000000009</v>
      </c>
      <c r="V16" s="27">
        <f>IFERROR(VLOOKUP($B16,[3]Main!$D$4:$CO$1048576,70,0),0)</f>
        <v>-0.60000000000000009</v>
      </c>
      <c r="W16" s="27">
        <f>IFERROR(VLOOKUP($B16,[3]Main!$D$4:$CO$1048576,81,0),0)</f>
        <v>0</v>
      </c>
      <c r="X16" s="27">
        <f>IFERROR(VLOOKUP($B16,[3]Main!$D$4:$CO$1048576,84,0),0)</f>
        <v>0</v>
      </c>
      <c r="Y16" s="27">
        <f>IFERROR(VLOOKUP($B16,[3]Main!$D$4:$CO$1048576,85,0),0)</f>
        <v>0</v>
      </c>
      <c r="Z16" s="27">
        <f>IFERROR(VLOOKUP($B16,[3]Main!$D$4:$CO$1048576,86,0),0)</f>
        <v>0</v>
      </c>
      <c r="AA16" s="12" t="str">
        <f>IFERROR(VLOOKUP($B16,[3]Main!$D$4:$CO$1048576,2,0),0)</f>
        <v>Shubham</v>
      </c>
      <c r="AB16" s="12" t="str">
        <f>IFERROR(VLOOKUP($B16,[3]Main!$D$4:$CO$1048576,3,0),0)</f>
        <v>Darshan</v>
      </c>
      <c r="AC16" s="12">
        <f t="shared" si="14"/>
        <v>2251.3538307692306</v>
      </c>
      <c r="AD16" s="12">
        <f t="shared" si="15"/>
        <v>976.19290158546983</v>
      </c>
      <c r="AE16" s="12">
        <f t="shared" si="16"/>
        <v>22.643700000000003</v>
      </c>
      <c r="AF16" s="12">
        <f t="shared" si="17"/>
        <v>950.36210481127637</v>
      </c>
      <c r="AG16" s="13">
        <f t="shared" si="18"/>
        <v>1.0057814853679941E-2</v>
      </c>
      <c r="AH16" s="13">
        <f t="shared" si="19"/>
        <v>9.7913085445428295E-3</v>
      </c>
      <c r="AI16" s="16">
        <f t="shared" si="20"/>
        <v>6.000000000000001E-3</v>
      </c>
      <c r="AJ16" s="19" t="str">
        <f t="shared" si="21"/>
        <v>Very Good</v>
      </c>
      <c r="AK16" s="8" t="str">
        <f t="shared" si="22"/>
        <v>Good For Now</v>
      </c>
      <c r="AL16" s="8" t="str">
        <f t="shared" si="23"/>
        <v>Very Good</v>
      </c>
      <c r="AM16" s="8" t="str">
        <f t="shared" si="24"/>
        <v>Good For Now</v>
      </c>
      <c r="AN16" s="8" t="str">
        <f t="shared" si="25"/>
        <v>Only Spent</v>
      </c>
      <c r="AO16" s="20" t="str">
        <f t="shared" si="26"/>
        <v>Check Only Spent</v>
      </c>
      <c r="AP16" s="21">
        <f t="shared" si="27"/>
        <v>2251.3538307692306</v>
      </c>
      <c r="AQ16" s="14">
        <f t="shared" si="28"/>
        <v>976.19290158546983</v>
      </c>
      <c r="AR16" s="14">
        <f t="shared" si="29"/>
        <v>22.643700000000003</v>
      </c>
      <c r="AS16" s="22">
        <f t="shared" si="30"/>
        <v>950.36210481127637</v>
      </c>
      <c r="AT16" s="23">
        <f t="shared" si="31"/>
        <v>1.0057814853679941E-2</v>
      </c>
      <c r="AU16" s="8" t="str">
        <f t="shared" si="32"/>
        <v>Very Good</v>
      </c>
      <c r="AV16" s="8" t="str">
        <f t="shared" si="33"/>
        <v>Good For Now</v>
      </c>
      <c r="AW16" s="4">
        <f>MATCH($B16,[1]MAIN!$A$2:$A$5000,0)</f>
        <v>13</v>
      </c>
      <c r="AX16" s="4">
        <f>MATCH($B16,[3]Main!$D$5:$D$10000,0)</f>
        <v>13</v>
      </c>
      <c r="AY16" s="4" t="b">
        <f t="shared" si="34"/>
        <v>0</v>
      </c>
    </row>
    <row r="17" spans="1:51" x14ac:dyDescent="0.25">
      <c r="A17" s="3" t="str">
        <f>VLOOKUP($B17,[1]MAIN!$A:$D,4,0)</f>
        <v>CP</v>
      </c>
      <c r="B17" s="3" t="str">
        <f>[3]Main!$D18</f>
        <v>CP-2-2425F</v>
      </c>
      <c r="C17" s="4">
        <f>[3]Main!$C18</f>
        <v>14</v>
      </c>
      <c r="D17" s="8" t="str">
        <f>VLOOKUP($B17,[1]MAIN!$A$1:$N$10780,14,FALSE)</f>
        <v>OLD</v>
      </c>
      <c r="E17" s="9" t="s">
        <v>14</v>
      </c>
      <c r="F17" s="11"/>
      <c r="G17" s="11"/>
      <c r="H17" s="11"/>
      <c r="I17" s="11"/>
      <c r="J17" s="11"/>
      <c r="K17" s="11"/>
      <c r="L17" s="11"/>
      <c r="M17" s="11"/>
      <c r="N17" s="24"/>
      <c r="O17" s="26">
        <f>IFERROR(VLOOKUP($B17,[3]Main!$D$4:$CO$1048576,49,0),0)</f>
        <v>481.42</v>
      </c>
      <c r="P17" s="27">
        <f>IFERROR(VLOOKUP($B17,[3]Main!$D$4:$CO$1048576,52,0),0)</f>
        <v>238.54310000000004</v>
      </c>
      <c r="Q17" s="27">
        <f>IFERROR(VLOOKUP($B17,[3]Main!$D$4:$CO$1048576,53,0),0)</f>
        <v>2.08</v>
      </c>
      <c r="R17" s="27">
        <f>IFERROR(VLOOKUP($B17,[3]Main!$D$4:$CO$1048576,54,0),0)</f>
        <v>235.88245483870969</v>
      </c>
      <c r="S17" s="27">
        <f>IFERROR(VLOOKUP($B17,[3]Main!$D$4:$CO$1048576,65,0),0)</f>
        <v>0</v>
      </c>
      <c r="T17" s="27">
        <f>IFERROR(VLOOKUP($B17,[3]Main!$D$4:$CO$1048576,68,0),0)</f>
        <v>0</v>
      </c>
      <c r="U17" s="27">
        <f>IFERROR(VLOOKUP($B17,[3]Main!$D$4:$CO$1048576,69,0),0)</f>
        <v>0.25</v>
      </c>
      <c r="V17" s="27">
        <f>IFERROR(VLOOKUP($B17,[3]Main!$D$4:$CO$1048576,70,0),0)</f>
        <v>-0.25</v>
      </c>
      <c r="W17" s="27">
        <f>IFERROR(VLOOKUP($B17,[3]Main!$D$4:$CO$1048576,81,0),0)</f>
        <v>0</v>
      </c>
      <c r="X17" s="27">
        <f>IFERROR(VLOOKUP($B17,[3]Main!$D$4:$CO$1048576,84,0),0)</f>
        <v>0</v>
      </c>
      <c r="Y17" s="27">
        <f>IFERROR(VLOOKUP($B17,[3]Main!$D$4:$CO$1048576,85,0),0)</f>
        <v>0</v>
      </c>
      <c r="Z17" s="27">
        <f>IFERROR(VLOOKUP($B17,[3]Main!$D$4:$CO$1048576,86,0),0)</f>
        <v>0</v>
      </c>
      <c r="AA17" s="12" t="str">
        <f>IFERROR(VLOOKUP($B17,[3]Main!$D$4:$CO$1048576,2,0),0)</f>
        <v>Shubham</v>
      </c>
      <c r="AB17" s="12" t="str">
        <f>IFERROR(VLOOKUP($B17,[3]Main!$D$4:$CO$1048576,3,0),0)</f>
        <v>Darshan</v>
      </c>
      <c r="AC17" s="12">
        <f t="shared" si="14"/>
        <v>481.42</v>
      </c>
      <c r="AD17" s="12">
        <f t="shared" si="15"/>
        <v>238.54310000000004</v>
      </c>
      <c r="AE17" s="12">
        <f t="shared" si="16"/>
        <v>2.33</v>
      </c>
      <c r="AF17" s="12">
        <f t="shared" si="17"/>
        <v>235.63245483870969</v>
      </c>
      <c r="AG17" s="13">
        <f t="shared" si="18"/>
        <v>4.8398487806904575E-3</v>
      </c>
      <c r="AH17" s="13">
        <f t="shared" si="19"/>
        <v>4.3205517012172324E-3</v>
      </c>
      <c r="AI17" s="16">
        <f t="shared" si="20"/>
        <v>2.5000000000000001E-3</v>
      </c>
      <c r="AJ17" s="19" t="str">
        <f t="shared" si="21"/>
        <v>Very Good</v>
      </c>
      <c r="AK17" s="8" t="str">
        <f t="shared" si="22"/>
        <v>Good For Now</v>
      </c>
      <c r="AL17" s="8" t="str">
        <f t="shared" si="23"/>
        <v>Very Good</v>
      </c>
      <c r="AM17" s="8" t="str">
        <f t="shared" si="24"/>
        <v>Good For Now</v>
      </c>
      <c r="AN17" s="8" t="str">
        <f t="shared" si="25"/>
        <v>Only Spent</v>
      </c>
      <c r="AO17" s="20" t="str">
        <f t="shared" si="26"/>
        <v>Check Only Spent</v>
      </c>
      <c r="AP17" s="21">
        <f t="shared" si="27"/>
        <v>481.42</v>
      </c>
      <c r="AQ17" s="14">
        <f t="shared" si="28"/>
        <v>238.54310000000004</v>
      </c>
      <c r="AR17" s="14">
        <f t="shared" si="29"/>
        <v>2.33</v>
      </c>
      <c r="AS17" s="22">
        <f t="shared" si="30"/>
        <v>235.63245483870969</v>
      </c>
      <c r="AT17" s="23">
        <f t="shared" si="31"/>
        <v>4.8398487806904575E-3</v>
      </c>
      <c r="AU17" s="8" t="str">
        <f t="shared" si="32"/>
        <v>Very Good</v>
      </c>
      <c r="AV17" s="8" t="str">
        <f t="shared" si="33"/>
        <v>Good For Now</v>
      </c>
      <c r="AW17" s="4">
        <f>MATCH($B17,[1]MAIN!$A$2:$A$5000,0)</f>
        <v>14</v>
      </c>
      <c r="AX17" s="4">
        <f>MATCH($B17,[3]Main!$D$5:$D$10000,0)</f>
        <v>14</v>
      </c>
      <c r="AY17" s="4" t="b">
        <f t="shared" si="34"/>
        <v>0</v>
      </c>
    </row>
    <row r="18" spans="1:51" x14ac:dyDescent="0.25">
      <c r="A18" s="3" t="str">
        <f>VLOOKUP($B18,[1]MAIN!$A:$D,4,0)</f>
        <v>CP</v>
      </c>
      <c r="B18" s="3" t="str">
        <f>[3]Main!$D19</f>
        <v>CP-3-2425F</v>
      </c>
      <c r="C18" s="4">
        <f>[3]Main!$C19</f>
        <v>15</v>
      </c>
      <c r="D18" s="8" t="str">
        <f>VLOOKUP($B18,[1]MAIN!$A$1:$N$10780,14,FALSE)</f>
        <v>OLD</v>
      </c>
      <c r="E18" s="9" t="s">
        <v>12</v>
      </c>
      <c r="F18" s="11"/>
      <c r="G18" s="11"/>
      <c r="H18" s="11"/>
      <c r="I18" s="11"/>
      <c r="J18" s="11"/>
      <c r="K18" s="11"/>
      <c r="L18" s="11"/>
      <c r="M18" s="11"/>
      <c r="N18" s="24"/>
      <c r="O18" s="26">
        <f>IFERROR(VLOOKUP($B18,[3]Main!$D$4:$CO$1048576,49,0),0)</f>
        <v>2290.5107692307693</v>
      </c>
      <c r="P18" s="27">
        <f>IFERROR(VLOOKUP($B18,[3]Main!$D$4:$CO$1048576,52,0),0)</f>
        <v>920.11705769230775</v>
      </c>
      <c r="Q18" s="27">
        <f>IFERROR(VLOOKUP($B18,[3]Main!$D$4:$CO$1048576,53,0),0)</f>
        <v>5.3500000000000005</v>
      </c>
      <c r="R18" s="27">
        <f>IFERROR(VLOOKUP($B18,[3]Main!$D$4:$CO$1048576,54,0),0)</f>
        <v>910.07673511166252</v>
      </c>
      <c r="S18" s="27">
        <f>IFERROR(VLOOKUP($B18,[3]Main!$D$4:$CO$1048576,65,0),0)</f>
        <v>0</v>
      </c>
      <c r="T18" s="27">
        <f>IFERROR(VLOOKUP($B18,[3]Main!$D$4:$CO$1048576,68,0),0)</f>
        <v>0</v>
      </c>
      <c r="U18" s="27">
        <f>IFERROR(VLOOKUP($B18,[3]Main!$D$4:$CO$1048576,69,0),0)</f>
        <v>0</v>
      </c>
      <c r="V18" s="27">
        <f>IFERROR(VLOOKUP($B18,[3]Main!$D$4:$CO$1048576,70,0),0)</f>
        <v>0</v>
      </c>
      <c r="W18" s="27">
        <f>IFERROR(VLOOKUP($B18,[3]Main!$D$4:$CO$1048576,81,0),0)</f>
        <v>0</v>
      </c>
      <c r="X18" s="27">
        <f>IFERROR(VLOOKUP($B18,[3]Main!$D$4:$CO$1048576,84,0),0)</f>
        <v>0</v>
      </c>
      <c r="Y18" s="27">
        <f>IFERROR(VLOOKUP($B18,[3]Main!$D$4:$CO$1048576,85,0),0)</f>
        <v>0</v>
      </c>
      <c r="Z18" s="27">
        <f>IFERROR(VLOOKUP($B18,[3]Main!$D$4:$CO$1048576,86,0),0)</f>
        <v>0</v>
      </c>
      <c r="AA18" s="12" t="str">
        <f>IFERROR(VLOOKUP($B18,[3]Main!$D$4:$CO$1048576,2,0),0)</f>
        <v>Shubham</v>
      </c>
      <c r="AB18" s="12" t="str">
        <f>IFERROR(VLOOKUP($B18,[3]Main!$D$4:$CO$1048576,3,0),0)</f>
        <v>Darshan</v>
      </c>
      <c r="AC18" s="12">
        <f t="shared" si="14"/>
        <v>2290.5107692307693</v>
      </c>
      <c r="AD18" s="12">
        <f t="shared" si="15"/>
        <v>920.11705769230775</v>
      </c>
      <c r="AE18" s="12">
        <f t="shared" si="16"/>
        <v>5.3500000000000005</v>
      </c>
      <c r="AF18" s="12">
        <f t="shared" si="17"/>
        <v>910.07673511166252</v>
      </c>
      <c r="AG18" s="13">
        <f t="shared" si="18"/>
        <v>2.3357235739156603E-3</v>
      </c>
      <c r="AH18" s="13">
        <f t="shared" si="19"/>
        <v>2.3357235739156603E-3</v>
      </c>
      <c r="AI18" s="16">
        <f t="shared" si="20"/>
        <v>0</v>
      </c>
      <c r="AJ18" s="19" t="str">
        <f t="shared" si="21"/>
        <v>Very Good</v>
      </c>
      <c r="AK18" s="8" t="str">
        <f t="shared" si="22"/>
        <v>Good For Now</v>
      </c>
      <c r="AL18" s="8" t="str">
        <f t="shared" si="23"/>
        <v>Very Good</v>
      </c>
      <c r="AM18" s="8" t="str">
        <f t="shared" si="24"/>
        <v>Good For Now</v>
      </c>
      <c r="AN18" s="8" t="str">
        <f t="shared" si="25"/>
        <v>Not Spent</v>
      </c>
      <c r="AO18" s="20" t="str">
        <f t="shared" si="26"/>
        <v>Good For Now</v>
      </c>
      <c r="AP18" s="21">
        <f t="shared" si="27"/>
        <v>2290.5107692307693</v>
      </c>
      <c r="AQ18" s="14">
        <f t="shared" si="28"/>
        <v>920.11705769230775</v>
      </c>
      <c r="AR18" s="14">
        <f t="shared" si="29"/>
        <v>5.3500000000000005</v>
      </c>
      <c r="AS18" s="22">
        <f t="shared" si="30"/>
        <v>910.07673511166252</v>
      </c>
      <c r="AT18" s="23">
        <f t="shared" si="31"/>
        <v>2.3357235739156603E-3</v>
      </c>
      <c r="AU18" s="8" t="str">
        <f t="shared" si="32"/>
        <v>Very Good</v>
      </c>
      <c r="AV18" s="8" t="str">
        <f t="shared" si="33"/>
        <v>Good For Now</v>
      </c>
      <c r="AW18" s="4">
        <f>MATCH($B18,[1]MAIN!$A$2:$A$5000,0)</f>
        <v>15</v>
      </c>
      <c r="AX18" s="4">
        <f>MATCH($B18,[3]Main!$D$5:$D$10000,0)</f>
        <v>15</v>
      </c>
      <c r="AY18" s="4" t="b">
        <f t="shared" si="34"/>
        <v>0</v>
      </c>
    </row>
    <row r="19" spans="1:51" x14ac:dyDescent="0.25">
      <c r="A19" s="3" t="str">
        <f>VLOOKUP($B19,[1]MAIN!$A:$D,4,0)</f>
        <v>CT</v>
      </c>
      <c r="B19" s="3" t="str">
        <f>[3]Main!$D20</f>
        <v>CT-AM04</v>
      </c>
      <c r="C19" s="4">
        <f>[3]Main!$C20</f>
        <v>16</v>
      </c>
      <c r="D19" s="8" t="str">
        <f>VLOOKUP($B19,[1]MAIN!$A$1:$N$10780,14,FALSE)</f>
        <v>OLD</v>
      </c>
      <c r="E19" s="9" t="s">
        <v>13</v>
      </c>
      <c r="F19" s="11"/>
      <c r="G19" s="11"/>
      <c r="H19" s="11"/>
      <c r="I19" s="11"/>
      <c r="J19" s="11"/>
      <c r="K19" s="11"/>
      <c r="L19" s="11"/>
      <c r="M19" s="11"/>
      <c r="N19" s="24"/>
      <c r="O19" s="26">
        <f>IFERROR(VLOOKUP($B19,[3]Main!$D$4:$CO$1048576,49,0),0)</f>
        <v>284.65699999999998</v>
      </c>
      <c r="P19" s="27">
        <f>IFERROR(VLOOKUP($B19,[3]Main!$D$4:$CO$1048576,52,0),0)</f>
        <v>97.333262999999988</v>
      </c>
      <c r="Q19" s="27">
        <f>IFERROR(VLOOKUP($B19,[3]Main!$D$4:$CO$1048576,53,0),0)</f>
        <v>92.473399999999998</v>
      </c>
      <c r="R19" s="27">
        <f>IFERROR(VLOOKUP($B19,[3]Main!$D$4:$CO$1048576,54,0),0)</f>
        <v>4.5753468709677323</v>
      </c>
      <c r="S19" s="27">
        <f>IFERROR(VLOOKUP($B19,[3]Main!$D$4:$CO$1048576,65,0),0)</f>
        <v>401.52</v>
      </c>
      <c r="T19" s="27">
        <f>IFERROR(VLOOKUP($B19,[3]Main!$D$4:$CO$1048576,68,0),0)</f>
        <v>115.05439999999999</v>
      </c>
      <c r="U19" s="27">
        <f>IFERROR(VLOOKUP($B19,[3]Main!$D$4:$CO$1048576,69,0),0)</f>
        <v>4.9499999999999993</v>
      </c>
      <c r="V19" s="27">
        <f>IFERROR(VLOOKUP($B19,[3]Main!$D$4:$CO$1048576,70,0),0)</f>
        <v>110.10439999999998</v>
      </c>
      <c r="W19" s="27">
        <f>IFERROR(VLOOKUP($B19,[3]Main!$D$4:$CO$1048576,81,0),0)</f>
        <v>0</v>
      </c>
      <c r="X19" s="27">
        <f>IFERROR(VLOOKUP($B19,[3]Main!$D$4:$CO$1048576,84,0),0)</f>
        <v>0</v>
      </c>
      <c r="Y19" s="27">
        <f>IFERROR(VLOOKUP($B19,[3]Main!$D$4:$CO$1048576,85,0),0)</f>
        <v>0</v>
      </c>
      <c r="Z19" s="27">
        <f>IFERROR(VLOOKUP($B19,[3]Main!$D$4:$CO$1048576,86,0),0)</f>
        <v>0</v>
      </c>
      <c r="AA19" s="12" t="str">
        <f>IFERROR(VLOOKUP($B19,[3]Main!$D$4:$CO$1048576,2,0),0)</f>
        <v>Ronak</v>
      </c>
      <c r="AB19" s="12" t="str">
        <f>IFERROR(VLOOKUP($B19,[3]Main!$D$4:$CO$1048576,3,0),0)</f>
        <v>Darshan</v>
      </c>
      <c r="AC19" s="12">
        <f t="shared" si="14"/>
        <v>686.17699999999991</v>
      </c>
      <c r="AD19" s="12">
        <f t="shared" si="15"/>
        <v>212.38766299999997</v>
      </c>
      <c r="AE19" s="12">
        <f t="shared" si="16"/>
        <v>97.423400000000001</v>
      </c>
      <c r="AF19" s="12">
        <f t="shared" si="17"/>
        <v>114.67974687096772</v>
      </c>
      <c r="AG19" s="13">
        <f t="shared" si="18"/>
        <v>0.14197998475611981</v>
      </c>
      <c r="AH19" s="13">
        <f t="shared" si="19"/>
        <v>0.32485904088077933</v>
      </c>
      <c r="AI19" s="16">
        <f t="shared" si="20"/>
        <v>1.2328153018529586E-2</v>
      </c>
      <c r="AJ19" s="19" t="str">
        <f t="shared" si="21"/>
        <v>Risky</v>
      </c>
      <c r="AK19" s="8" t="str">
        <f t="shared" si="22"/>
        <v>Review Campaign</v>
      </c>
      <c r="AL19" s="8" t="str">
        <f t="shared" si="23"/>
        <v>High Risk</v>
      </c>
      <c r="AM19" s="8" t="str">
        <f t="shared" si="24"/>
        <v>Urgently Optimize</v>
      </c>
      <c r="AN19" s="8" t="str">
        <f t="shared" si="25"/>
        <v>Very Good</v>
      </c>
      <c r="AO19" s="20" t="str">
        <f t="shared" si="26"/>
        <v>Good For Now</v>
      </c>
      <c r="AP19" s="21">
        <f t="shared" si="27"/>
        <v>686.17699999999991</v>
      </c>
      <c r="AQ19" s="14">
        <f t="shared" si="28"/>
        <v>212.38766299999997</v>
      </c>
      <c r="AR19" s="14">
        <f t="shared" si="29"/>
        <v>97.423400000000001</v>
      </c>
      <c r="AS19" s="22">
        <f t="shared" si="30"/>
        <v>114.67974687096772</v>
      </c>
      <c r="AT19" s="23">
        <f t="shared" si="31"/>
        <v>0.14197998475611981</v>
      </c>
      <c r="AU19" s="8" t="str">
        <f t="shared" si="32"/>
        <v>Risky</v>
      </c>
      <c r="AV19" s="8" t="str">
        <f t="shared" si="33"/>
        <v>Review Campaign</v>
      </c>
      <c r="AW19" s="4">
        <f>MATCH($B19,[1]MAIN!$A$2:$A$5000,0)</f>
        <v>16</v>
      </c>
      <c r="AX19" s="4">
        <f>MATCH($B19,[3]Main!$D$5:$D$10000,0)</f>
        <v>16</v>
      </c>
      <c r="AY19" s="4" t="b">
        <f t="shared" si="34"/>
        <v>0</v>
      </c>
    </row>
    <row r="20" spans="1:51" x14ac:dyDescent="0.25">
      <c r="A20" s="3" t="str">
        <f>VLOOKUP($B20,[1]MAIN!$A:$D,4,0)</f>
        <v>CT</v>
      </c>
      <c r="B20" s="3" t="str">
        <f>[3]Main!$D21</f>
        <v>CT-AM125</v>
      </c>
      <c r="C20" s="4">
        <f>[3]Main!$C21</f>
        <v>17</v>
      </c>
      <c r="D20" s="8" t="str">
        <f>VLOOKUP($B20,[1]MAIN!$A$1:$N$10780,14,FALSE)</f>
        <v>OLD</v>
      </c>
      <c r="E20" s="9" t="s">
        <v>13</v>
      </c>
      <c r="F20" s="11"/>
      <c r="G20" s="11"/>
      <c r="H20" s="11"/>
      <c r="I20" s="11"/>
      <c r="J20" s="11"/>
      <c r="K20" s="11"/>
      <c r="L20" s="11"/>
      <c r="M20" s="11"/>
      <c r="N20" s="24"/>
      <c r="O20" s="26">
        <f>IFERROR(VLOOKUP($B20,[3]Main!$D$4:$CO$1048576,49,0),0)</f>
        <v>0</v>
      </c>
      <c r="P20" s="27">
        <f>IFERROR(VLOOKUP($B20,[3]Main!$D$4:$CO$1048576,52,0),0)</f>
        <v>0</v>
      </c>
      <c r="Q20" s="27">
        <f>IFERROR(VLOOKUP($B20,[3]Main!$D$4:$CO$1048576,53,0),0)</f>
        <v>14.300000000000002</v>
      </c>
      <c r="R20" s="27">
        <f>IFERROR(VLOOKUP($B20,[3]Main!$D$4:$CO$1048576,54,0),0)</f>
        <v>-14.300000000000002</v>
      </c>
      <c r="S20" s="27">
        <f>IFERROR(VLOOKUP($B20,[3]Main!$D$4:$CO$1048576,65,0),0)</f>
        <v>50.870000000000005</v>
      </c>
      <c r="T20" s="27">
        <f>IFERROR(VLOOKUP($B20,[3]Main!$D$4:$CO$1048576,68,0),0)</f>
        <v>11.815150000000003</v>
      </c>
      <c r="U20" s="27">
        <f>IFERROR(VLOOKUP($B20,[3]Main!$D$4:$CO$1048576,69,0),0)</f>
        <v>0</v>
      </c>
      <c r="V20" s="27">
        <f>IFERROR(VLOOKUP($B20,[3]Main!$D$4:$CO$1048576,70,0),0)</f>
        <v>11.815150000000003</v>
      </c>
      <c r="W20" s="27">
        <f>IFERROR(VLOOKUP($B20,[3]Main!$D$4:$CO$1048576,81,0),0)</f>
        <v>193.56</v>
      </c>
      <c r="X20" s="27">
        <f>IFERROR(VLOOKUP($B20,[3]Main!$D$4:$CO$1048576,84,0),0)</f>
        <v>73.908199999999994</v>
      </c>
      <c r="Y20" s="27">
        <f>IFERROR(VLOOKUP($B20,[3]Main!$D$4:$CO$1048576,85,0),0)</f>
        <v>0</v>
      </c>
      <c r="Z20" s="27">
        <f>IFERROR(VLOOKUP($B20,[3]Main!$D$4:$CO$1048576,86,0),0)</f>
        <v>73.908199999999994</v>
      </c>
      <c r="AA20" s="12" t="str">
        <f>IFERROR(VLOOKUP($B20,[3]Main!$D$4:$CO$1048576,2,0),0)</f>
        <v>Ronak</v>
      </c>
      <c r="AB20" s="12" t="str">
        <f>IFERROR(VLOOKUP($B20,[3]Main!$D$4:$CO$1048576,3,0),0)</f>
        <v>Darshan</v>
      </c>
      <c r="AC20" s="12">
        <f t="shared" si="14"/>
        <v>244.43</v>
      </c>
      <c r="AD20" s="12">
        <f t="shared" si="15"/>
        <v>85.723349999999996</v>
      </c>
      <c r="AE20" s="12">
        <f t="shared" si="16"/>
        <v>14.300000000000002</v>
      </c>
      <c r="AF20" s="12">
        <f t="shared" si="17"/>
        <v>71.423349999999999</v>
      </c>
      <c r="AG20" s="13">
        <f t="shared" si="18"/>
        <v>5.8503457022460424E-2</v>
      </c>
      <c r="AH20" s="13">
        <f t="shared" si="19"/>
        <v>0.14300000000000002</v>
      </c>
      <c r="AI20" s="16">
        <f t="shared" si="20"/>
        <v>0</v>
      </c>
      <c r="AJ20" s="19" t="str">
        <f t="shared" si="21"/>
        <v>Risky</v>
      </c>
      <c r="AK20" s="8" t="str">
        <f t="shared" si="22"/>
        <v>Review Campaign</v>
      </c>
      <c r="AL20" s="8" t="str">
        <f t="shared" si="23"/>
        <v>Only Spent</v>
      </c>
      <c r="AM20" s="8" t="str">
        <f t="shared" si="24"/>
        <v>Check Only Spent</v>
      </c>
      <c r="AN20" s="8" t="str">
        <f t="shared" si="25"/>
        <v>Not Spent</v>
      </c>
      <c r="AO20" s="20" t="str">
        <f t="shared" si="26"/>
        <v>Good For Now</v>
      </c>
      <c r="AP20" s="21">
        <f t="shared" si="27"/>
        <v>244.43</v>
      </c>
      <c r="AQ20" s="14">
        <f t="shared" si="28"/>
        <v>85.723349999999996</v>
      </c>
      <c r="AR20" s="14">
        <f t="shared" si="29"/>
        <v>14.300000000000002</v>
      </c>
      <c r="AS20" s="22">
        <f t="shared" si="30"/>
        <v>71.423349999999999</v>
      </c>
      <c r="AT20" s="23">
        <f t="shared" si="31"/>
        <v>5.8503457022460424E-2</v>
      </c>
      <c r="AU20" s="8" t="str">
        <f t="shared" si="32"/>
        <v>Risky</v>
      </c>
      <c r="AV20" s="8" t="str">
        <f t="shared" si="33"/>
        <v>Review Campaign</v>
      </c>
      <c r="AW20" s="4">
        <f>MATCH($B20,[1]MAIN!$A$2:$A$5000,0)</f>
        <v>17</v>
      </c>
      <c r="AX20" s="4">
        <f>MATCH($B20,[3]Main!$D$5:$D$10000,0)</f>
        <v>17</v>
      </c>
      <c r="AY20" s="4" t="b">
        <f t="shared" si="34"/>
        <v>1</v>
      </c>
    </row>
    <row r="21" spans="1:51" x14ac:dyDescent="0.25">
      <c r="A21" s="3" t="str">
        <f>VLOOKUP($B21,[1]MAIN!$A:$D,4,0)</f>
        <v>CT</v>
      </c>
      <c r="B21" s="3" t="str">
        <f>[3]Main!$D22</f>
        <v>CT-AS10</v>
      </c>
      <c r="C21" s="4">
        <f>[3]Main!$C22</f>
        <v>18</v>
      </c>
      <c r="D21" s="8" t="str">
        <f>VLOOKUP($B21,[1]MAIN!$A$1:$N$10780,14,FALSE)</f>
        <v>OLD</v>
      </c>
      <c r="E21" s="9" t="s">
        <v>13</v>
      </c>
      <c r="F21" s="11"/>
      <c r="G21" s="11"/>
      <c r="H21" s="11"/>
      <c r="I21" s="11"/>
      <c r="J21" s="11"/>
      <c r="K21" s="11"/>
      <c r="L21" s="11"/>
      <c r="M21" s="11"/>
      <c r="N21" s="24"/>
      <c r="O21" s="26">
        <f>IFERROR(VLOOKUP($B21,[3]Main!$D$4:$CO$1048576,49,0),0)</f>
        <v>0</v>
      </c>
      <c r="P21" s="27">
        <f>IFERROR(VLOOKUP($B21,[3]Main!$D$4:$CO$1048576,52,0),0)</f>
        <v>0</v>
      </c>
      <c r="Q21" s="27">
        <f>IFERROR(VLOOKUP($B21,[3]Main!$D$4:$CO$1048576,53,0),0)</f>
        <v>1.53</v>
      </c>
      <c r="R21" s="27">
        <f>IFERROR(VLOOKUP($B21,[3]Main!$D$4:$CO$1048576,54,0),0)</f>
        <v>-1.53</v>
      </c>
      <c r="S21" s="27">
        <f>IFERROR(VLOOKUP($B21,[3]Main!$D$4:$CO$1048576,65,0),0)</f>
        <v>96.95</v>
      </c>
      <c r="T21" s="27">
        <f>IFERROR(VLOOKUP($B21,[3]Main!$D$4:$CO$1048576,68,0),0)</f>
        <v>18.682750000000006</v>
      </c>
      <c r="U21" s="27">
        <f>IFERROR(VLOOKUP($B21,[3]Main!$D$4:$CO$1048576,69,0),0)</f>
        <v>2.3199999999999998</v>
      </c>
      <c r="V21" s="27">
        <f>IFERROR(VLOOKUP($B21,[3]Main!$D$4:$CO$1048576,70,0),0)</f>
        <v>16.362750000000005</v>
      </c>
      <c r="W21" s="27">
        <f>IFERROR(VLOOKUP($B21,[3]Main!$D$4:$CO$1048576,81,0),0)</f>
        <v>0</v>
      </c>
      <c r="X21" s="27">
        <f>IFERROR(VLOOKUP($B21,[3]Main!$D$4:$CO$1048576,84,0),0)</f>
        <v>0</v>
      </c>
      <c r="Y21" s="27">
        <f>IFERROR(VLOOKUP($B21,[3]Main!$D$4:$CO$1048576,85,0),0)</f>
        <v>0</v>
      </c>
      <c r="Z21" s="27">
        <f>IFERROR(VLOOKUP($B21,[3]Main!$D$4:$CO$1048576,86,0),0)</f>
        <v>0</v>
      </c>
      <c r="AA21" s="12" t="str">
        <f>IFERROR(VLOOKUP($B21,[3]Main!$D$4:$CO$1048576,2,0),0)</f>
        <v>Ronak</v>
      </c>
      <c r="AB21" s="12" t="str">
        <f>IFERROR(VLOOKUP($B21,[3]Main!$D$4:$CO$1048576,3,0),0)</f>
        <v>Darshan</v>
      </c>
      <c r="AC21" s="12">
        <f t="shared" si="14"/>
        <v>96.95</v>
      </c>
      <c r="AD21" s="12">
        <f t="shared" si="15"/>
        <v>18.682750000000006</v>
      </c>
      <c r="AE21" s="12">
        <f t="shared" si="16"/>
        <v>3.8499999999999996</v>
      </c>
      <c r="AF21" s="12">
        <f t="shared" si="17"/>
        <v>14.832750000000006</v>
      </c>
      <c r="AG21" s="13">
        <f t="shared" si="18"/>
        <v>3.9711191335740068E-2</v>
      </c>
      <c r="AH21" s="13">
        <f t="shared" si="19"/>
        <v>1.5300000000000001E-2</v>
      </c>
      <c r="AI21" s="16">
        <f t="shared" si="20"/>
        <v>2.3929860752965444E-2</v>
      </c>
      <c r="AJ21" s="19" t="str">
        <f t="shared" si="21"/>
        <v>Good</v>
      </c>
      <c r="AK21" s="8" t="str">
        <f t="shared" si="22"/>
        <v>Good For Now</v>
      </c>
      <c r="AL21" s="8" t="str">
        <f t="shared" si="23"/>
        <v>Only Spent</v>
      </c>
      <c r="AM21" s="8" t="str">
        <f t="shared" si="24"/>
        <v>Check Only Spent</v>
      </c>
      <c r="AN21" s="8" t="str">
        <f t="shared" si="25"/>
        <v>Good</v>
      </c>
      <c r="AO21" s="20" t="str">
        <f t="shared" si="26"/>
        <v>Good For Now</v>
      </c>
      <c r="AP21" s="21">
        <f t="shared" si="27"/>
        <v>96.95</v>
      </c>
      <c r="AQ21" s="14">
        <f t="shared" si="28"/>
        <v>18.682750000000006</v>
      </c>
      <c r="AR21" s="14">
        <f t="shared" si="29"/>
        <v>3.8499999999999996</v>
      </c>
      <c r="AS21" s="22">
        <f t="shared" si="30"/>
        <v>14.832750000000006</v>
      </c>
      <c r="AT21" s="23">
        <f t="shared" si="31"/>
        <v>3.9711191335740068E-2</v>
      </c>
      <c r="AU21" s="8" t="str">
        <f t="shared" si="32"/>
        <v>Good</v>
      </c>
      <c r="AV21" s="8" t="str">
        <f t="shared" si="33"/>
        <v>Good For Now</v>
      </c>
      <c r="AW21" s="4">
        <f>MATCH($B21,[1]MAIN!$A$2:$A$5000,0)</f>
        <v>18</v>
      </c>
      <c r="AX21" s="4">
        <f>MATCH($B21,[3]Main!$D$5:$D$10000,0)</f>
        <v>18</v>
      </c>
      <c r="AY21" s="4" t="b">
        <f t="shared" si="34"/>
        <v>1</v>
      </c>
    </row>
    <row r="22" spans="1:51" x14ac:dyDescent="0.25">
      <c r="A22" s="3" t="str">
        <f>VLOOKUP($B22,[1]MAIN!$A:$D,4,0)</f>
        <v>CT</v>
      </c>
      <c r="B22" s="3" t="str">
        <f>[3]Main!$D23</f>
        <v>CT-TC22</v>
      </c>
      <c r="C22" s="4">
        <f>[3]Main!$C23</f>
        <v>19</v>
      </c>
      <c r="D22" s="8" t="str">
        <f>VLOOKUP($B22,[1]MAIN!$A$1:$N$10780,14,FALSE)</f>
        <v>OLD</v>
      </c>
      <c r="E22" s="9" t="s">
        <v>14</v>
      </c>
      <c r="F22" s="11"/>
      <c r="G22" s="11"/>
      <c r="H22" s="11"/>
      <c r="I22" s="11"/>
      <c r="J22" s="11"/>
      <c r="K22" s="11"/>
      <c r="L22" s="11"/>
      <c r="M22" s="11"/>
      <c r="N22" s="24"/>
      <c r="O22" s="26">
        <f>IFERROR(VLOOKUP($B22,[3]Main!$D$4:$CO$1048576,49,0),0)</f>
        <v>132.10999999999999</v>
      </c>
      <c r="P22" s="27">
        <f>IFERROR(VLOOKUP($B22,[3]Main!$D$4:$CO$1048576,52,0),0)</f>
        <v>10.829891144579584</v>
      </c>
      <c r="Q22" s="27">
        <f>IFERROR(VLOOKUP($B22,[3]Main!$D$4:$CO$1048576,53,0),0)</f>
        <v>19.230000000000004</v>
      </c>
      <c r="R22" s="27">
        <f>IFERROR(VLOOKUP($B22,[3]Main!$D$4:$CO$1048576,54,0),0)</f>
        <v>-9.5420443392913885</v>
      </c>
      <c r="S22" s="27">
        <f>IFERROR(VLOOKUP($B22,[3]Main!$D$4:$CO$1048576,65,0),0)</f>
        <v>482.29999999999995</v>
      </c>
      <c r="T22" s="27">
        <f>IFERROR(VLOOKUP($B22,[3]Main!$D$4:$CO$1048576,68,0),0)</f>
        <v>52.663499999999978</v>
      </c>
      <c r="U22" s="27">
        <f>IFERROR(VLOOKUP($B22,[3]Main!$D$4:$CO$1048576,69,0),0)</f>
        <v>19.45</v>
      </c>
      <c r="V22" s="27">
        <f>IFERROR(VLOOKUP($B22,[3]Main!$D$4:$CO$1048576,70,0),0)</f>
        <v>33.213499999999982</v>
      </c>
      <c r="W22" s="27">
        <f>IFERROR(VLOOKUP($B22,[3]Main!$D$4:$CO$1048576,81,0),0)</f>
        <v>0</v>
      </c>
      <c r="X22" s="27">
        <f>IFERROR(VLOOKUP($B22,[3]Main!$D$4:$CO$1048576,84,0),0)</f>
        <v>0</v>
      </c>
      <c r="Y22" s="27">
        <f>IFERROR(VLOOKUP($B22,[3]Main!$D$4:$CO$1048576,85,0),0)</f>
        <v>0</v>
      </c>
      <c r="Z22" s="27">
        <f>IFERROR(VLOOKUP($B22,[3]Main!$D$4:$CO$1048576,86,0),0)</f>
        <v>0</v>
      </c>
      <c r="AA22" s="12" t="str">
        <f>IFERROR(VLOOKUP($B22,[3]Main!$D$4:$CO$1048576,2,0),0)</f>
        <v>Ronak</v>
      </c>
      <c r="AB22" s="12" t="str">
        <f>IFERROR(VLOOKUP($B22,[3]Main!$D$4:$CO$1048576,3,0),0)</f>
        <v>Darshan</v>
      </c>
      <c r="AC22" s="12">
        <f t="shared" si="14"/>
        <v>614.41</v>
      </c>
      <c r="AD22" s="12">
        <f t="shared" si="15"/>
        <v>63.493391144579562</v>
      </c>
      <c r="AE22" s="12">
        <f t="shared" si="16"/>
        <v>38.680000000000007</v>
      </c>
      <c r="AF22" s="12">
        <f t="shared" si="17"/>
        <v>23.671455660708595</v>
      </c>
      <c r="AG22" s="13">
        <f t="shared" si="18"/>
        <v>6.2954704513272911E-2</v>
      </c>
      <c r="AH22" s="13">
        <f t="shared" si="19"/>
        <v>0.14556051775035961</v>
      </c>
      <c r="AI22" s="16">
        <f t="shared" si="20"/>
        <v>4.0327596931370516E-2</v>
      </c>
      <c r="AJ22" s="19" t="str">
        <f t="shared" si="21"/>
        <v>Risky</v>
      </c>
      <c r="AK22" s="8" t="str">
        <f t="shared" si="22"/>
        <v>Review Campaign</v>
      </c>
      <c r="AL22" s="8" t="str">
        <f t="shared" si="23"/>
        <v>Risky</v>
      </c>
      <c r="AM22" s="8" t="str">
        <f t="shared" si="24"/>
        <v>Review Campaign</v>
      </c>
      <c r="AN22" s="8" t="str">
        <f t="shared" si="25"/>
        <v>Risky</v>
      </c>
      <c r="AO22" s="20" t="str">
        <f t="shared" si="26"/>
        <v>Review Campaign</v>
      </c>
      <c r="AP22" s="21">
        <f t="shared" si="27"/>
        <v>614.41</v>
      </c>
      <c r="AQ22" s="14">
        <f t="shared" si="28"/>
        <v>63.493391144579562</v>
      </c>
      <c r="AR22" s="14">
        <f t="shared" si="29"/>
        <v>38.680000000000007</v>
      </c>
      <c r="AS22" s="22">
        <f t="shared" si="30"/>
        <v>23.671455660708595</v>
      </c>
      <c r="AT22" s="23">
        <f t="shared" si="31"/>
        <v>6.2954704513272911E-2</v>
      </c>
      <c r="AU22" s="8" t="str">
        <f t="shared" si="32"/>
        <v>Risky</v>
      </c>
      <c r="AV22" s="8" t="str">
        <f t="shared" si="33"/>
        <v>Review Campaign</v>
      </c>
      <c r="AW22" s="4">
        <f>MATCH($B22,[1]MAIN!$A$2:$A$5000,0)</f>
        <v>19</v>
      </c>
      <c r="AX22" s="4">
        <f>MATCH($B22,[3]Main!$D$5:$D$10000,0)</f>
        <v>19</v>
      </c>
      <c r="AY22" s="4" t="b">
        <f t="shared" si="34"/>
        <v>1</v>
      </c>
    </row>
    <row r="23" spans="1:51" x14ac:dyDescent="0.25">
      <c r="A23" s="3" t="str">
        <f>VLOOKUP($B23,[1]MAIN!$A:$D,4,0)</f>
        <v>CT</v>
      </c>
      <c r="B23" s="3" t="str">
        <f>[3]Main!$D24</f>
        <v>CT-WK22</v>
      </c>
      <c r="C23" s="4">
        <f>[3]Main!$C24</f>
        <v>20</v>
      </c>
      <c r="D23" s="8" t="str">
        <f>VLOOKUP($B23,[1]MAIN!$A$1:$N$10780,14,FALSE)</f>
        <v>OLD</v>
      </c>
      <c r="E23" s="9" t="s">
        <v>14</v>
      </c>
      <c r="F23" s="11"/>
      <c r="G23" s="11"/>
      <c r="H23" s="11"/>
      <c r="I23" s="11"/>
      <c r="J23" s="11"/>
      <c r="K23" s="11"/>
      <c r="L23" s="11"/>
      <c r="M23" s="11"/>
      <c r="N23" s="24"/>
      <c r="O23" s="26">
        <f>IFERROR(VLOOKUP($B23,[3]Main!$D$4:$CO$1048576,49,0),0)</f>
        <v>0</v>
      </c>
      <c r="P23" s="27">
        <f>IFERROR(VLOOKUP($B23,[3]Main!$D$4:$CO$1048576,52,0),0)</f>
        <v>0</v>
      </c>
      <c r="Q23" s="27">
        <f>IFERROR(VLOOKUP($B23,[3]Main!$D$4:$CO$1048576,53,0),0)</f>
        <v>0</v>
      </c>
      <c r="R23" s="27">
        <f>IFERROR(VLOOKUP($B23,[3]Main!$D$4:$CO$1048576,54,0),0)</f>
        <v>0</v>
      </c>
      <c r="S23" s="27">
        <f>IFERROR(VLOOKUP($B23,[3]Main!$D$4:$CO$1048576,65,0),0)</f>
        <v>0</v>
      </c>
      <c r="T23" s="27">
        <f>IFERROR(VLOOKUP($B23,[3]Main!$D$4:$CO$1048576,68,0),0)</f>
        <v>0</v>
      </c>
      <c r="U23" s="27">
        <f>IFERROR(VLOOKUP($B23,[3]Main!$D$4:$CO$1048576,69,0),0)</f>
        <v>0</v>
      </c>
      <c r="V23" s="27">
        <f>IFERROR(VLOOKUP($B23,[3]Main!$D$4:$CO$1048576,70,0),0)</f>
        <v>0</v>
      </c>
      <c r="W23" s="27">
        <f>IFERROR(VLOOKUP($B23,[3]Main!$D$4:$CO$1048576,81,0),0)</f>
        <v>0</v>
      </c>
      <c r="X23" s="27">
        <f>IFERROR(VLOOKUP($B23,[3]Main!$D$4:$CO$1048576,84,0),0)</f>
        <v>0</v>
      </c>
      <c r="Y23" s="27">
        <f>IFERROR(VLOOKUP($B23,[3]Main!$D$4:$CO$1048576,85,0),0)</f>
        <v>0</v>
      </c>
      <c r="Z23" s="27">
        <f>IFERROR(VLOOKUP($B23,[3]Main!$D$4:$CO$1048576,86,0),0)</f>
        <v>0</v>
      </c>
      <c r="AA23" s="12" t="str">
        <f>IFERROR(VLOOKUP($B23,[3]Main!$D$4:$CO$1048576,2,0),0)</f>
        <v>Ronak DC</v>
      </c>
      <c r="AB23" s="12" t="str">
        <f>IFERROR(VLOOKUP($B23,[3]Main!$D$4:$CO$1048576,3,0),0)</f>
        <v>DC2</v>
      </c>
      <c r="AC23" s="12">
        <f t="shared" si="14"/>
        <v>0</v>
      </c>
      <c r="AD23" s="12">
        <f t="shared" si="15"/>
        <v>0</v>
      </c>
      <c r="AE23" s="12">
        <f t="shared" si="16"/>
        <v>0</v>
      </c>
      <c r="AF23" s="12">
        <f t="shared" si="17"/>
        <v>0</v>
      </c>
      <c r="AG23" s="13">
        <f t="shared" si="18"/>
        <v>0</v>
      </c>
      <c r="AH23" s="13">
        <f t="shared" si="19"/>
        <v>0</v>
      </c>
      <c r="AI23" s="16">
        <f t="shared" si="20"/>
        <v>0</v>
      </c>
      <c r="AJ23" s="19" t="str">
        <f t="shared" si="21"/>
        <v>Not Spent</v>
      </c>
      <c r="AK23" s="8" t="str">
        <f t="shared" si="22"/>
        <v>Good For Now</v>
      </c>
      <c r="AL23" s="8" t="str">
        <f t="shared" si="23"/>
        <v>Not Spent</v>
      </c>
      <c r="AM23" s="8" t="str">
        <f t="shared" si="24"/>
        <v>Good For Now</v>
      </c>
      <c r="AN23" s="8" t="str">
        <f t="shared" si="25"/>
        <v>Not Spent</v>
      </c>
      <c r="AO23" s="20" t="str">
        <f t="shared" si="26"/>
        <v>Good For Now</v>
      </c>
      <c r="AP23" s="21">
        <f t="shared" si="27"/>
        <v>0</v>
      </c>
      <c r="AQ23" s="14">
        <f t="shared" si="28"/>
        <v>0</v>
      </c>
      <c r="AR23" s="14">
        <f t="shared" si="29"/>
        <v>0</v>
      </c>
      <c r="AS23" s="22">
        <f t="shared" si="30"/>
        <v>0</v>
      </c>
      <c r="AT23" s="23">
        <f t="shared" si="31"/>
        <v>0</v>
      </c>
      <c r="AU23" s="8" t="str">
        <f t="shared" si="32"/>
        <v>Not Spent</v>
      </c>
      <c r="AV23" s="8" t="str">
        <f t="shared" si="33"/>
        <v>Good For Now</v>
      </c>
      <c r="AW23" s="4">
        <f>MATCH($B23,[1]MAIN!$A$2:$A$5000,0)</f>
        <v>20</v>
      </c>
      <c r="AX23" s="4">
        <f>MATCH($B23,[3]Main!$D$5:$D$10000,0)</f>
        <v>20</v>
      </c>
      <c r="AY23" s="4" t="b">
        <f t="shared" si="34"/>
        <v>0</v>
      </c>
    </row>
    <row r="24" spans="1:51" x14ac:dyDescent="0.25">
      <c r="A24" s="3" t="str">
        <f>VLOOKUP($B24,[1]MAIN!$A:$D,4,0)</f>
        <v>EH</v>
      </c>
      <c r="B24" s="3" t="str">
        <f>[3]Main!$D25</f>
        <v>EH-03</v>
      </c>
      <c r="C24" s="4">
        <f>[3]Main!$C25</f>
        <v>21</v>
      </c>
      <c r="D24" s="8" t="str">
        <f>VLOOKUP($B24,[1]MAIN!$A$1:$N$10780,14,FALSE)</f>
        <v>OLD</v>
      </c>
      <c r="E24" s="9" t="s">
        <v>13</v>
      </c>
      <c r="F24" s="11"/>
      <c r="G24" s="11"/>
      <c r="H24" s="11"/>
      <c r="I24" s="11"/>
      <c r="J24" s="11"/>
      <c r="K24" s="11"/>
      <c r="L24" s="11"/>
      <c r="M24" s="11"/>
      <c r="N24" s="24"/>
      <c r="O24" s="26">
        <f>IFERROR(VLOOKUP($B24,[3]Main!$D$4:$CO$1048576,49,0),0)</f>
        <v>489.97</v>
      </c>
      <c r="P24" s="27">
        <f>IFERROR(VLOOKUP($B24,[3]Main!$D$4:$CO$1048576,52,0),0)</f>
        <v>183.28205000000005</v>
      </c>
      <c r="Q24" s="27">
        <f>IFERROR(VLOOKUP($B24,[3]Main!$D$4:$CO$1048576,53,0),0)</f>
        <v>23.080000000000002</v>
      </c>
      <c r="R24" s="27">
        <f>IFERROR(VLOOKUP($B24,[3]Main!$D$4:$CO$1048576,54,0),0)</f>
        <v>159.59559838709683</v>
      </c>
      <c r="S24" s="27">
        <f>IFERROR(VLOOKUP($B24,[3]Main!$D$4:$CO$1048576,65,0),0)</f>
        <v>40.04</v>
      </c>
      <c r="T24" s="27">
        <f>IFERROR(VLOOKUP($B24,[3]Main!$D$4:$CO$1048576,68,0),0)</f>
        <v>11.163800000000002</v>
      </c>
      <c r="U24" s="27">
        <f>IFERROR(VLOOKUP($B24,[3]Main!$D$4:$CO$1048576,69,0),0)</f>
        <v>0</v>
      </c>
      <c r="V24" s="27">
        <f>IFERROR(VLOOKUP($B24,[3]Main!$D$4:$CO$1048576,70,0),0)</f>
        <v>11.163800000000002</v>
      </c>
      <c r="W24" s="27">
        <f>IFERROR(VLOOKUP($B24,[3]Main!$D$4:$CO$1048576,81,0),0)</f>
        <v>0</v>
      </c>
      <c r="X24" s="27">
        <f>IFERROR(VLOOKUP($B24,[3]Main!$D$4:$CO$1048576,84,0),0)</f>
        <v>0</v>
      </c>
      <c r="Y24" s="27">
        <f>IFERROR(VLOOKUP($B24,[3]Main!$D$4:$CO$1048576,85,0),0)</f>
        <v>0</v>
      </c>
      <c r="Z24" s="27">
        <f>IFERROR(VLOOKUP($B24,[3]Main!$D$4:$CO$1048576,86,0),0)</f>
        <v>0</v>
      </c>
      <c r="AA24" s="12" t="str">
        <f>IFERROR(VLOOKUP($B24,[3]Main!$D$4:$CO$1048576,2,0),0)</f>
        <v>Tejas</v>
      </c>
      <c r="AB24" s="12" t="str">
        <f>IFERROR(VLOOKUP($B24,[3]Main!$D$4:$CO$1048576,3,0),0)</f>
        <v>Darshan</v>
      </c>
      <c r="AC24" s="12">
        <f t="shared" si="14"/>
        <v>530.01</v>
      </c>
      <c r="AD24" s="12">
        <f t="shared" si="15"/>
        <v>194.44585000000006</v>
      </c>
      <c r="AE24" s="12">
        <f t="shared" si="16"/>
        <v>23.080000000000002</v>
      </c>
      <c r="AF24" s="12">
        <f t="shared" si="17"/>
        <v>170.75939838709684</v>
      </c>
      <c r="AG24" s="13">
        <f t="shared" si="18"/>
        <v>4.3546348182109777E-2</v>
      </c>
      <c r="AH24" s="13">
        <f t="shared" si="19"/>
        <v>4.7104924791313757E-2</v>
      </c>
      <c r="AI24" s="16">
        <f t="shared" si="20"/>
        <v>0</v>
      </c>
      <c r="AJ24" s="19" t="str">
        <f t="shared" si="21"/>
        <v>Risky</v>
      </c>
      <c r="AK24" s="8" t="str">
        <f t="shared" si="22"/>
        <v>Review Campaign</v>
      </c>
      <c r="AL24" s="8" t="str">
        <f t="shared" si="23"/>
        <v>Risky</v>
      </c>
      <c r="AM24" s="8" t="str">
        <f t="shared" si="24"/>
        <v>Review Campaign</v>
      </c>
      <c r="AN24" s="8" t="str">
        <f t="shared" si="25"/>
        <v>Not Spent</v>
      </c>
      <c r="AO24" s="20" t="str">
        <f t="shared" si="26"/>
        <v>Good For Now</v>
      </c>
      <c r="AP24" s="21">
        <f t="shared" si="27"/>
        <v>530.01</v>
      </c>
      <c r="AQ24" s="14">
        <f t="shared" si="28"/>
        <v>194.44585000000006</v>
      </c>
      <c r="AR24" s="14">
        <f t="shared" si="29"/>
        <v>23.080000000000002</v>
      </c>
      <c r="AS24" s="22">
        <f t="shared" si="30"/>
        <v>170.75939838709684</v>
      </c>
      <c r="AT24" s="23">
        <f t="shared" si="31"/>
        <v>4.3546348182109777E-2</v>
      </c>
      <c r="AU24" s="8" t="str">
        <f t="shared" si="32"/>
        <v>Risky</v>
      </c>
      <c r="AV24" s="8" t="str">
        <f t="shared" si="33"/>
        <v>Review Campaign</v>
      </c>
      <c r="AW24" s="4">
        <f>MATCH($B24,[1]MAIN!$A$2:$A$5000,0)</f>
        <v>21</v>
      </c>
      <c r="AX24" s="4">
        <f>MATCH($B24,[3]Main!$D$5:$D$10000,0)</f>
        <v>21</v>
      </c>
      <c r="AY24" s="4" t="b">
        <f t="shared" si="34"/>
        <v>0</v>
      </c>
    </row>
    <row r="25" spans="1:51" x14ac:dyDescent="0.25">
      <c r="A25" s="3" t="str">
        <f>VLOOKUP($B25,[1]MAIN!$A:$D,4,0)</f>
        <v>FP</v>
      </c>
      <c r="B25" s="3" t="str">
        <f>[3]Main!$D26</f>
        <v>FP-61</v>
      </c>
      <c r="C25" s="4">
        <f>[3]Main!$C26</f>
        <v>22</v>
      </c>
      <c r="D25" s="8" t="str">
        <f>VLOOKUP($B25,[1]MAIN!$A$1:$N$10780,14,FALSE)</f>
        <v>OLD</v>
      </c>
      <c r="E25" s="9" t="s">
        <v>13</v>
      </c>
      <c r="F25" s="11"/>
      <c r="G25" s="11"/>
      <c r="H25" s="11"/>
      <c r="I25" s="11"/>
      <c r="J25" s="11"/>
      <c r="K25" s="11"/>
      <c r="L25" s="11"/>
      <c r="M25" s="11"/>
      <c r="N25" s="24"/>
      <c r="O25" s="26">
        <f>IFERROR(VLOOKUP($B25,[3]Main!$D$4:$CO$1048576,49,0),0)</f>
        <v>898.44999999999982</v>
      </c>
      <c r="P25" s="27">
        <f>IFERROR(VLOOKUP($B25,[3]Main!$D$4:$CO$1048576,52,0),0)</f>
        <v>352.87039166666659</v>
      </c>
      <c r="Q25" s="27">
        <f>IFERROR(VLOOKUP($B25,[3]Main!$D$4:$CO$1048576,53,0),0)</f>
        <v>80.523839999999993</v>
      </c>
      <c r="R25" s="27">
        <f>IFERROR(VLOOKUP($B25,[3]Main!$D$4:$CO$1048576,54,0),0)</f>
        <v>269.89493876344079</v>
      </c>
      <c r="S25" s="27">
        <f>IFERROR(VLOOKUP($B25,[3]Main!$D$4:$CO$1048576,65,0),0)</f>
        <v>23.799999999999997</v>
      </c>
      <c r="T25" s="27">
        <f>IFERROR(VLOOKUP($B25,[3]Main!$D$4:$CO$1048576,68,0),0)</f>
        <v>8.2409999999999979</v>
      </c>
      <c r="U25" s="27">
        <f>IFERROR(VLOOKUP($B25,[3]Main!$D$4:$CO$1048576,69,0),0)</f>
        <v>24.959999999999994</v>
      </c>
      <c r="V25" s="27">
        <f>IFERROR(VLOOKUP($B25,[3]Main!$D$4:$CO$1048576,70,0),0)</f>
        <v>-16.718999999999994</v>
      </c>
      <c r="W25" s="27">
        <f>IFERROR(VLOOKUP($B25,[3]Main!$D$4:$CO$1048576,81,0),0)</f>
        <v>0</v>
      </c>
      <c r="X25" s="27">
        <f>IFERROR(VLOOKUP($B25,[3]Main!$D$4:$CO$1048576,84,0),0)</f>
        <v>0</v>
      </c>
      <c r="Y25" s="27">
        <f>IFERROR(VLOOKUP($B25,[3]Main!$D$4:$CO$1048576,85,0),0)</f>
        <v>0</v>
      </c>
      <c r="Z25" s="27">
        <f>IFERROR(VLOOKUP($B25,[3]Main!$D$4:$CO$1048576,86,0),0)</f>
        <v>0</v>
      </c>
      <c r="AA25" s="12" t="str">
        <f>IFERROR(VLOOKUP($B25,[3]Main!$D$4:$CO$1048576,2,0),0)</f>
        <v>Shubham</v>
      </c>
      <c r="AB25" s="12" t="str">
        <f>IFERROR(VLOOKUP($B25,[3]Main!$D$4:$CO$1048576,3,0),0)</f>
        <v>Darshan</v>
      </c>
      <c r="AC25" s="12">
        <f t="shared" si="14"/>
        <v>922.24999999999977</v>
      </c>
      <c r="AD25" s="12">
        <f t="shared" si="15"/>
        <v>361.11139166666658</v>
      </c>
      <c r="AE25" s="12">
        <f t="shared" si="16"/>
        <v>105.48383999999999</v>
      </c>
      <c r="AF25" s="12">
        <f t="shared" si="17"/>
        <v>253.1759387634408</v>
      </c>
      <c r="AG25" s="13">
        <f t="shared" si="18"/>
        <v>0.11437662239089186</v>
      </c>
      <c r="AH25" s="13">
        <f t="shared" si="19"/>
        <v>8.9625287995993105E-2</v>
      </c>
      <c r="AI25" s="16">
        <f t="shared" si="20"/>
        <v>1.0487394957983192</v>
      </c>
      <c r="AJ25" s="19" t="str">
        <f t="shared" si="21"/>
        <v>Risky</v>
      </c>
      <c r="AK25" s="8" t="str">
        <f t="shared" si="22"/>
        <v>Review Campaign</v>
      </c>
      <c r="AL25" s="8" t="str">
        <f t="shared" si="23"/>
        <v>Risky</v>
      </c>
      <c r="AM25" s="8" t="str">
        <f t="shared" si="24"/>
        <v>Review Campaign</v>
      </c>
      <c r="AN25" s="8" t="str">
        <f t="shared" si="25"/>
        <v>Very Risky</v>
      </c>
      <c r="AO25" s="20" t="str">
        <f t="shared" si="26"/>
        <v>Stop Immediately</v>
      </c>
      <c r="AP25" s="21">
        <f t="shared" si="27"/>
        <v>922.24999999999977</v>
      </c>
      <c r="AQ25" s="14">
        <f t="shared" si="28"/>
        <v>361.11139166666658</v>
      </c>
      <c r="AR25" s="14">
        <f t="shared" si="29"/>
        <v>105.48383999999999</v>
      </c>
      <c r="AS25" s="22">
        <f t="shared" si="30"/>
        <v>253.1759387634408</v>
      </c>
      <c r="AT25" s="23">
        <f t="shared" si="31"/>
        <v>0.11437662239089186</v>
      </c>
      <c r="AU25" s="8" t="str">
        <f t="shared" si="32"/>
        <v>Risky</v>
      </c>
      <c r="AV25" s="8" t="str">
        <f t="shared" si="33"/>
        <v>Review Campaign</v>
      </c>
      <c r="AW25" s="4">
        <f>MATCH($B25,[1]MAIN!$A$2:$A$5000,0)</f>
        <v>22</v>
      </c>
      <c r="AX25" s="4">
        <f>MATCH($B25,[3]Main!$D$5:$D$10000,0)</f>
        <v>22</v>
      </c>
      <c r="AY25" s="4" t="b">
        <f t="shared" si="34"/>
        <v>0</v>
      </c>
    </row>
    <row r="26" spans="1:51" x14ac:dyDescent="0.25">
      <c r="A26" s="3" t="str">
        <f>VLOOKUP($B26,[1]MAIN!$A:$D,4,0)</f>
        <v>FP</v>
      </c>
      <c r="B26" s="3" t="str">
        <f>[3]Main!$D27</f>
        <v>FP-64</v>
      </c>
      <c r="C26" s="4">
        <f>[3]Main!$C27</f>
        <v>23</v>
      </c>
      <c r="D26" s="8" t="str">
        <f>VLOOKUP($B26,[1]MAIN!$A$1:$N$10780,14,FALSE)</f>
        <v>OLD</v>
      </c>
      <c r="E26" s="9" t="s">
        <v>13</v>
      </c>
      <c r="F26" s="11"/>
      <c r="G26" s="11"/>
      <c r="H26" s="11"/>
      <c r="I26" s="11"/>
      <c r="J26" s="11"/>
      <c r="K26" s="11"/>
      <c r="L26" s="11"/>
      <c r="M26" s="11"/>
      <c r="N26" s="24"/>
      <c r="O26" s="26">
        <f>IFERROR(VLOOKUP($B26,[3]Main!$D$4:$CO$1048576,49,0),0)</f>
        <v>463.4</v>
      </c>
      <c r="P26" s="27">
        <f>IFERROR(VLOOKUP($B26,[3]Main!$D$4:$CO$1048576,52,0),0)</f>
        <v>163.35534883720925</v>
      </c>
      <c r="Q26" s="27">
        <f>IFERROR(VLOOKUP($B26,[3]Main!$D$4:$CO$1048576,53,0),0)</f>
        <v>10.75</v>
      </c>
      <c r="R26" s="27">
        <f>IFERROR(VLOOKUP($B26,[3]Main!$D$4:$CO$1048576,54,0),0)</f>
        <v>152.37954238559635</v>
      </c>
      <c r="S26" s="27">
        <f>IFERROR(VLOOKUP($B26,[3]Main!$D$4:$CO$1048576,65,0),0)</f>
        <v>21.639999999999997</v>
      </c>
      <c r="T26" s="27">
        <f>IFERROR(VLOOKUP($B26,[3]Main!$D$4:$CO$1048576,68,0),0)</f>
        <v>6.6157999999999983</v>
      </c>
      <c r="U26" s="27">
        <f>IFERROR(VLOOKUP($B26,[3]Main!$D$4:$CO$1048576,69,0),0)</f>
        <v>1.5</v>
      </c>
      <c r="V26" s="27">
        <f>IFERROR(VLOOKUP($B26,[3]Main!$D$4:$CO$1048576,70,0),0)</f>
        <v>5.1157999999999983</v>
      </c>
      <c r="W26" s="27">
        <f>IFERROR(VLOOKUP($B26,[3]Main!$D$4:$CO$1048576,81,0),0)</f>
        <v>0</v>
      </c>
      <c r="X26" s="27">
        <f>IFERROR(VLOOKUP($B26,[3]Main!$D$4:$CO$1048576,84,0),0)</f>
        <v>0</v>
      </c>
      <c r="Y26" s="27">
        <f>IFERROR(VLOOKUP($B26,[3]Main!$D$4:$CO$1048576,85,0),0)</f>
        <v>0</v>
      </c>
      <c r="Z26" s="27">
        <f>IFERROR(VLOOKUP($B26,[3]Main!$D$4:$CO$1048576,86,0),0)</f>
        <v>0</v>
      </c>
      <c r="AA26" s="12" t="str">
        <f>IFERROR(VLOOKUP($B26,[3]Main!$D$4:$CO$1048576,2,0),0)</f>
        <v>Shubham</v>
      </c>
      <c r="AB26" s="12" t="str">
        <f>IFERROR(VLOOKUP($B26,[3]Main!$D$4:$CO$1048576,3,0),0)</f>
        <v>Darshan</v>
      </c>
      <c r="AC26" s="12">
        <f t="shared" si="14"/>
        <v>485.03999999999996</v>
      </c>
      <c r="AD26" s="12">
        <f t="shared" si="15"/>
        <v>169.97114883720926</v>
      </c>
      <c r="AE26" s="12">
        <f t="shared" si="16"/>
        <v>12.25</v>
      </c>
      <c r="AF26" s="12">
        <f t="shared" si="17"/>
        <v>157.49534238559636</v>
      </c>
      <c r="AG26" s="13">
        <f t="shared" si="18"/>
        <v>2.5255649018637642E-2</v>
      </c>
      <c r="AH26" s="13">
        <f t="shared" si="19"/>
        <v>2.3198100992662927E-2</v>
      </c>
      <c r="AI26" s="16">
        <f t="shared" si="20"/>
        <v>6.9316081330868765E-2</v>
      </c>
      <c r="AJ26" s="19" t="str">
        <f t="shared" si="21"/>
        <v>Good</v>
      </c>
      <c r="AK26" s="8" t="str">
        <f t="shared" si="22"/>
        <v>Good For Now</v>
      </c>
      <c r="AL26" s="8" t="str">
        <f t="shared" si="23"/>
        <v>Good</v>
      </c>
      <c r="AM26" s="8" t="str">
        <f t="shared" si="24"/>
        <v>Good For Now</v>
      </c>
      <c r="AN26" s="8" t="str">
        <f t="shared" si="25"/>
        <v>Risky</v>
      </c>
      <c r="AO26" s="20" t="str">
        <f t="shared" si="26"/>
        <v>Review Campaign</v>
      </c>
      <c r="AP26" s="21">
        <f t="shared" si="27"/>
        <v>485.03999999999996</v>
      </c>
      <c r="AQ26" s="14">
        <f t="shared" si="28"/>
        <v>169.97114883720926</v>
      </c>
      <c r="AR26" s="14">
        <f t="shared" si="29"/>
        <v>12.25</v>
      </c>
      <c r="AS26" s="22">
        <f t="shared" si="30"/>
        <v>157.49534238559636</v>
      </c>
      <c r="AT26" s="23">
        <f t="shared" si="31"/>
        <v>2.5255649018637642E-2</v>
      </c>
      <c r="AU26" s="8" t="str">
        <f t="shared" si="32"/>
        <v>Good</v>
      </c>
      <c r="AV26" s="8" t="str">
        <f t="shared" si="33"/>
        <v>Good For Now</v>
      </c>
      <c r="AW26" s="4">
        <f>MATCH($B26,[1]MAIN!$A$2:$A$5000,0)</f>
        <v>23</v>
      </c>
      <c r="AX26" s="4">
        <f>MATCH($B26,[3]Main!$D$5:$D$10000,0)</f>
        <v>23</v>
      </c>
      <c r="AY26" s="4" t="b">
        <f t="shared" si="34"/>
        <v>0</v>
      </c>
    </row>
    <row r="27" spans="1:51" x14ac:dyDescent="0.25">
      <c r="A27" s="3" t="str">
        <f>VLOOKUP($B27,[1]MAIN!$A:$D,4,0)</f>
        <v>FP</v>
      </c>
      <c r="B27" s="3" t="str">
        <f>[3]Main!$D28</f>
        <v>FP-68</v>
      </c>
      <c r="C27" s="4">
        <f>[3]Main!$C28</f>
        <v>24</v>
      </c>
      <c r="D27" s="8" t="str">
        <f>VLOOKUP($B27,[1]MAIN!$A$1:$N$10780,14,FALSE)</f>
        <v>OLD</v>
      </c>
      <c r="E27" s="9" t="s">
        <v>13</v>
      </c>
      <c r="F27" s="11"/>
      <c r="G27" s="11"/>
      <c r="H27" s="11"/>
      <c r="I27" s="11"/>
      <c r="J27" s="11"/>
      <c r="K27" s="11"/>
      <c r="L27" s="11"/>
      <c r="M27" s="11"/>
      <c r="N27" s="24"/>
      <c r="O27" s="26">
        <f>IFERROR(VLOOKUP($B27,[3]Main!$D$4:$CO$1048576,49,0),0)</f>
        <v>285.99</v>
      </c>
      <c r="P27" s="27">
        <f>IFERROR(VLOOKUP($B27,[3]Main!$D$4:$CO$1048576,52,0),0)</f>
        <v>90.202333333333328</v>
      </c>
      <c r="Q27" s="27">
        <f>IFERROR(VLOOKUP($B27,[3]Main!$D$4:$CO$1048576,53,0),0)</f>
        <v>29.881909999999998</v>
      </c>
      <c r="R27" s="27">
        <f>IFERROR(VLOOKUP($B27,[3]Main!$D$4:$CO$1048576,54,0),0)</f>
        <v>60.320423333333331</v>
      </c>
      <c r="S27" s="27">
        <f>IFERROR(VLOOKUP($B27,[3]Main!$D$4:$CO$1048576,65,0),0)</f>
        <v>202.1</v>
      </c>
      <c r="T27" s="27">
        <f>IFERROR(VLOOKUP($B27,[3]Main!$D$4:$CO$1048576,68,0),0)</f>
        <v>68.144499999999994</v>
      </c>
      <c r="U27" s="27">
        <f>IFERROR(VLOOKUP($B27,[3]Main!$D$4:$CO$1048576,69,0),0)</f>
        <v>6.66</v>
      </c>
      <c r="V27" s="27">
        <f>IFERROR(VLOOKUP($B27,[3]Main!$D$4:$CO$1048576,70,0),0)</f>
        <v>61.484499999999997</v>
      </c>
      <c r="W27" s="27">
        <f>IFERROR(VLOOKUP($B27,[3]Main!$D$4:$CO$1048576,81,0),0)</f>
        <v>0</v>
      </c>
      <c r="X27" s="27">
        <f>IFERROR(VLOOKUP($B27,[3]Main!$D$4:$CO$1048576,84,0),0)</f>
        <v>0</v>
      </c>
      <c r="Y27" s="27">
        <f>IFERROR(VLOOKUP($B27,[3]Main!$D$4:$CO$1048576,85,0),0)</f>
        <v>0</v>
      </c>
      <c r="Z27" s="27">
        <f>IFERROR(VLOOKUP($B27,[3]Main!$D$4:$CO$1048576,86,0),0)</f>
        <v>0</v>
      </c>
      <c r="AA27" s="12" t="str">
        <f>IFERROR(VLOOKUP($B27,[3]Main!$D$4:$CO$1048576,2,0),0)</f>
        <v>Shubham</v>
      </c>
      <c r="AB27" s="12" t="str">
        <f>IFERROR(VLOOKUP($B27,[3]Main!$D$4:$CO$1048576,3,0),0)</f>
        <v>Darshan</v>
      </c>
      <c r="AC27" s="12">
        <f t="shared" si="14"/>
        <v>488.09000000000003</v>
      </c>
      <c r="AD27" s="12">
        <f t="shared" si="15"/>
        <v>158.34683333333334</v>
      </c>
      <c r="AE27" s="12">
        <f t="shared" si="16"/>
        <v>36.541910000000001</v>
      </c>
      <c r="AF27" s="12">
        <f t="shared" si="17"/>
        <v>121.80492333333333</v>
      </c>
      <c r="AG27" s="13">
        <f t="shared" si="18"/>
        <v>7.4867155647524025E-2</v>
      </c>
      <c r="AH27" s="13">
        <f t="shared" si="19"/>
        <v>0.10448585614881638</v>
      </c>
      <c r="AI27" s="16">
        <f t="shared" si="20"/>
        <v>3.2953983176645225E-2</v>
      </c>
      <c r="AJ27" s="19" t="str">
        <f t="shared" si="21"/>
        <v>Risky</v>
      </c>
      <c r="AK27" s="8" t="str">
        <f t="shared" si="22"/>
        <v>Review Campaign</v>
      </c>
      <c r="AL27" s="8" t="str">
        <f t="shared" si="23"/>
        <v>Risky</v>
      </c>
      <c r="AM27" s="8" t="str">
        <f t="shared" si="24"/>
        <v>Review Campaign</v>
      </c>
      <c r="AN27" s="8" t="str">
        <f t="shared" si="25"/>
        <v>Good</v>
      </c>
      <c r="AO27" s="20" t="str">
        <f t="shared" si="26"/>
        <v>Good For Now</v>
      </c>
      <c r="AP27" s="21">
        <f t="shared" si="27"/>
        <v>488.09000000000003</v>
      </c>
      <c r="AQ27" s="14">
        <f t="shared" si="28"/>
        <v>158.34683333333334</v>
      </c>
      <c r="AR27" s="14">
        <f t="shared" si="29"/>
        <v>36.541910000000001</v>
      </c>
      <c r="AS27" s="22">
        <f t="shared" si="30"/>
        <v>121.80492333333333</v>
      </c>
      <c r="AT27" s="23">
        <f t="shared" si="31"/>
        <v>7.4867155647524025E-2</v>
      </c>
      <c r="AU27" s="8" t="str">
        <f t="shared" si="32"/>
        <v>Risky</v>
      </c>
      <c r="AV27" s="8" t="str">
        <f t="shared" si="33"/>
        <v>Review Campaign</v>
      </c>
      <c r="AW27" s="4">
        <f>MATCH($B27,[1]MAIN!$A$2:$A$5000,0)</f>
        <v>24</v>
      </c>
      <c r="AX27" s="4">
        <f>MATCH($B27,[3]Main!$D$5:$D$10000,0)</f>
        <v>24</v>
      </c>
      <c r="AY27" s="4" t="b">
        <f t="shared" si="34"/>
        <v>0</v>
      </c>
    </row>
    <row r="28" spans="1:51" x14ac:dyDescent="0.25">
      <c r="A28" s="3" t="str">
        <f>VLOOKUP($B28,[1]MAIN!$A:$D,4,0)</f>
        <v>FP</v>
      </c>
      <c r="B28" s="3" t="str">
        <f>[3]Main!$D29</f>
        <v>FP-71</v>
      </c>
      <c r="C28" s="4">
        <f>[3]Main!$C29</f>
        <v>25</v>
      </c>
      <c r="D28" s="8" t="str">
        <f>VLOOKUP($B28,[1]MAIN!$A$1:$N$10780,14,FALSE)</f>
        <v>OLD</v>
      </c>
      <c r="E28" s="9" t="s">
        <v>13</v>
      </c>
      <c r="F28" s="11"/>
      <c r="G28" s="11"/>
      <c r="H28" s="11"/>
      <c r="I28" s="11"/>
      <c r="J28" s="11"/>
      <c r="K28" s="11"/>
      <c r="L28" s="11"/>
      <c r="M28" s="11"/>
      <c r="N28" s="24"/>
      <c r="O28" s="26">
        <f>IFERROR(VLOOKUP($B28,[3]Main!$D$4:$CO$1048576,49,0),0)</f>
        <v>418.65000000000009</v>
      </c>
      <c r="P28" s="27">
        <f>IFERROR(VLOOKUP($B28,[3]Main!$D$4:$CO$1048576,52,0),0)</f>
        <v>141.81818181818181</v>
      </c>
      <c r="Q28" s="27">
        <f>IFERROR(VLOOKUP($B28,[3]Main!$D$4:$CO$1048576,53,0),0)</f>
        <v>7.4336399999999996</v>
      </c>
      <c r="R28" s="27">
        <f>IFERROR(VLOOKUP($B28,[3]Main!$D$4:$CO$1048576,54,0),0)</f>
        <v>131.92002568914955</v>
      </c>
      <c r="S28" s="27">
        <f>IFERROR(VLOOKUP($B28,[3]Main!$D$4:$CO$1048576,65,0),0)</f>
        <v>39.21</v>
      </c>
      <c r="T28" s="27">
        <f>IFERROR(VLOOKUP($B28,[3]Main!$D$4:$CO$1048576,68,0),0)</f>
        <v>13.012449999999998</v>
      </c>
      <c r="U28" s="27">
        <f>IFERROR(VLOOKUP($B28,[3]Main!$D$4:$CO$1048576,69,0),0)</f>
        <v>0.89</v>
      </c>
      <c r="V28" s="27">
        <f>IFERROR(VLOOKUP($B28,[3]Main!$D$4:$CO$1048576,70,0),0)</f>
        <v>12.122449999999997</v>
      </c>
      <c r="W28" s="27">
        <f>IFERROR(VLOOKUP($B28,[3]Main!$D$4:$CO$1048576,81,0),0)</f>
        <v>0</v>
      </c>
      <c r="X28" s="27">
        <f>IFERROR(VLOOKUP($B28,[3]Main!$D$4:$CO$1048576,84,0),0)</f>
        <v>0</v>
      </c>
      <c r="Y28" s="27">
        <f>IFERROR(VLOOKUP($B28,[3]Main!$D$4:$CO$1048576,85,0),0)</f>
        <v>0</v>
      </c>
      <c r="Z28" s="27">
        <f>IFERROR(VLOOKUP($B28,[3]Main!$D$4:$CO$1048576,86,0),0)</f>
        <v>0</v>
      </c>
      <c r="AA28" s="12" t="str">
        <f>IFERROR(VLOOKUP($B28,[3]Main!$D$4:$CO$1048576,2,0),0)</f>
        <v>Shubham</v>
      </c>
      <c r="AB28" s="12" t="str">
        <f>IFERROR(VLOOKUP($B28,[3]Main!$D$4:$CO$1048576,3,0),0)</f>
        <v>Darshan</v>
      </c>
      <c r="AC28" s="12">
        <f t="shared" si="14"/>
        <v>457.86000000000007</v>
      </c>
      <c r="AD28" s="12">
        <f t="shared" si="15"/>
        <v>154.83063181818181</v>
      </c>
      <c r="AE28" s="12">
        <f t="shared" si="16"/>
        <v>8.3236399999999993</v>
      </c>
      <c r="AF28" s="12">
        <f t="shared" si="17"/>
        <v>144.04247568914954</v>
      </c>
      <c r="AG28" s="13">
        <f t="shared" si="18"/>
        <v>1.8179443498012489E-2</v>
      </c>
      <c r="AH28" s="13">
        <f t="shared" si="19"/>
        <v>1.7756216409888923E-2</v>
      </c>
      <c r="AI28" s="16">
        <f t="shared" si="20"/>
        <v>2.2698291252231575E-2</v>
      </c>
      <c r="AJ28" s="19" t="str">
        <f t="shared" si="21"/>
        <v>Very Good</v>
      </c>
      <c r="AK28" s="8" t="str">
        <f t="shared" si="22"/>
        <v>Good For Now</v>
      </c>
      <c r="AL28" s="8" t="str">
        <f t="shared" si="23"/>
        <v>Very Good</v>
      </c>
      <c r="AM28" s="8" t="str">
        <f t="shared" si="24"/>
        <v>Good For Now</v>
      </c>
      <c r="AN28" s="8" t="str">
        <f t="shared" si="25"/>
        <v>Good</v>
      </c>
      <c r="AO28" s="20" t="str">
        <f t="shared" si="26"/>
        <v>Good For Now</v>
      </c>
      <c r="AP28" s="21">
        <f t="shared" si="27"/>
        <v>457.86000000000007</v>
      </c>
      <c r="AQ28" s="14">
        <f t="shared" si="28"/>
        <v>154.83063181818181</v>
      </c>
      <c r="AR28" s="14">
        <f t="shared" si="29"/>
        <v>8.3236399999999993</v>
      </c>
      <c r="AS28" s="22">
        <f t="shared" si="30"/>
        <v>144.04247568914954</v>
      </c>
      <c r="AT28" s="23">
        <f t="shared" si="31"/>
        <v>1.8179443498012489E-2</v>
      </c>
      <c r="AU28" s="8" t="str">
        <f t="shared" si="32"/>
        <v>Very Good</v>
      </c>
      <c r="AV28" s="8" t="str">
        <f t="shared" si="33"/>
        <v>Good For Now</v>
      </c>
      <c r="AW28" s="4">
        <f>MATCH($B28,[1]MAIN!$A$2:$A$5000,0)</f>
        <v>25</v>
      </c>
      <c r="AX28" s="4">
        <f>MATCH($B28,[3]Main!$D$5:$D$10000,0)</f>
        <v>25</v>
      </c>
      <c r="AY28" s="4" t="b">
        <f t="shared" si="34"/>
        <v>0</v>
      </c>
    </row>
    <row r="29" spans="1:51" x14ac:dyDescent="0.25">
      <c r="A29" s="3" t="str">
        <f>VLOOKUP($B29,[1]MAIN!$A:$D,4,0)</f>
        <v>FPB</v>
      </c>
      <c r="B29" s="3" t="str">
        <f>[3]Main!$D30</f>
        <v>FPB-02</v>
      </c>
      <c r="C29" s="4">
        <f>[3]Main!$C30</f>
        <v>26</v>
      </c>
      <c r="D29" s="8" t="str">
        <f>VLOOKUP($B29,[1]MAIN!$A$1:$N$10780,14,FALSE)</f>
        <v>OLD</v>
      </c>
      <c r="E29" s="9" t="s">
        <v>15</v>
      </c>
      <c r="F29" s="11"/>
      <c r="G29" s="11"/>
      <c r="H29" s="11"/>
      <c r="I29" s="11"/>
      <c r="J29" s="11"/>
      <c r="K29" s="11"/>
      <c r="L29" s="11"/>
      <c r="M29" s="11"/>
      <c r="N29" s="24"/>
      <c r="O29" s="26">
        <f>IFERROR(VLOOKUP($B29,[3]Main!$D$4:$CO$1048576,49,0),0)</f>
        <v>0</v>
      </c>
      <c r="P29" s="27">
        <f>IFERROR(VLOOKUP($B29,[3]Main!$D$4:$CO$1048576,52,0),0)</f>
        <v>0</v>
      </c>
      <c r="Q29" s="27">
        <f>IFERROR(VLOOKUP($B29,[3]Main!$D$4:$CO$1048576,53,0),0)</f>
        <v>0</v>
      </c>
      <c r="R29" s="27">
        <f>IFERROR(VLOOKUP($B29,[3]Main!$D$4:$CO$1048576,54,0),0)</f>
        <v>0</v>
      </c>
      <c r="S29" s="27">
        <f>IFERROR(VLOOKUP($B29,[3]Main!$D$4:$CO$1048576,65,0),0)</f>
        <v>0</v>
      </c>
      <c r="T29" s="27">
        <f>IFERROR(VLOOKUP($B29,[3]Main!$D$4:$CO$1048576,68,0),0)</f>
        <v>0</v>
      </c>
      <c r="U29" s="27">
        <f>IFERROR(VLOOKUP($B29,[3]Main!$D$4:$CO$1048576,69,0),0)</f>
        <v>0</v>
      </c>
      <c r="V29" s="27">
        <f>IFERROR(VLOOKUP($B29,[3]Main!$D$4:$CO$1048576,70,0),0)</f>
        <v>0</v>
      </c>
      <c r="W29" s="27">
        <f>IFERROR(VLOOKUP($B29,[3]Main!$D$4:$CO$1048576,81,0),0)</f>
        <v>0</v>
      </c>
      <c r="X29" s="27">
        <f>IFERROR(VLOOKUP($B29,[3]Main!$D$4:$CO$1048576,84,0),0)</f>
        <v>0</v>
      </c>
      <c r="Y29" s="27">
        <f>IFERROR(VLOOKUP($B29,[3]Main!$D$4:$CO$1048576,85,0),0)</f>
        <v>0</v>
      </c>
      <c r="Z29" s="27">
        <f>IFERROR(VLOOKUP($B29,[3]Main!$D$4:$CO$1048576,86,0),0)</f>
        <v>0</v>
      </c>
      <c r="AA29" s="12" t="str">
        <f>IFERROR(VLOOKUP($B29,[3]Main!$D$4:$CO$1048576,2,0),0)</f>
        <v>Tejas</v>
      </c>
      <c r="AB29" s="12" t="str">
        <f>IFERROR(VLOOKUP($B29,[3]Main!$D$4:$CO$1048576,3,0),0)</f>
        <v>Darshan</v>
      </c>
      <c r="AC29" s="12">
        <f t="shared" si="14"/>
        <v>0</v>
      </c>
      <c r="AD29" s="12">
        <f t="shared" si="15"/>
        <v>0</v>
      </c>
      <c r="AE29" s="12">
        <f t="shared" si="16"/>
        <v>0</v>
      </c>
      <c r="AF29" s="12">
        <f t="shared" si="17"/>
        <v>0</v>
      </c>
      <c r="AG29" s="13">
        <f t="shared" si="18"/>
        <v>0</v>
      </c>
      <c r="AH29" s="13">
        <f t="shared" si="19"/>
        <v>0</v>
      </c>
      <c r="AI29" s="16">
        <f t="shared" si="20"/>
        <v>0</v>
      </c>
      <c r="AJ29" s="19" t="str">
        <f t="shared" si="21"/>
        <v>Not Spent</v>
      </c>
      <c r="AK29" s="8" t="str">
        <f t="shared" si="22"/>
        <v>Good For Now</v>
      </c>
      <c r="AL29" s="8" t="str">
        <f t="shared" si="23"/>
        <v>Not Spent</v>
      </c>
      <c r="AM29" s="8" t="str">
        <f t="shared" si="24"/>
        <v>Good For Now</v>
      </c>
      <c r="AN29" s="8" t="str">
        <f t="shared" si="25"/>
        <v>Not Spent</v>
      </c>
      <c r="AO29" s="20" t="str">
        <f t="shared" si="26"/>
        <v>Good For Now</v>
      </c>
      <c r="AP29" s="21">
        <f t="shared" si="27"/>
        <v>0</v>
      </c>
      <c r="AQ29" s="14">
        <f t="shared" si="28"/>
        <v>0</v>
      </c>
      <c r="AR29" s="14">
        <f t="shared" si="29"/>
        <v>0</v>
      </c>
      <c r="AS29" s="22">
        <f t="shared" si="30"/>
        <v>0</v>
      </c>
      <c r="AT29" s="23">
        <f t="shared" si="31"/>
        <v>0</v>
      </c>
      <c r="AU29" s="8" t="str">
        <f t="shared" si="32"/>
        <v>Not Spent</v>
      </c>
      <c r="AV29" s="8" t="str">
        <f t="shared" si="33"/>
        <v>Good For Now</v>
      </c>
      <c r="AW29" s="4">
        <f>MATCH($B29,[1]MAIN!$A$2:$A$5000,0)</f>
        <v>26</v>
      </c>
      <c r="AX29" s="4">
        <f>MATCH($B29,[3]Main!$D$5:$D$10000,0)</f>
        <v>26</v>
      </c>
      <c r="AY29" s="4" t="b">
        <f t="shared" si="34"/>
        <v>0</v>
      </c>
    </row>
    <row r="30" spans="1:51" x14ac:dyDescent="0.25">
      <c r="A30" s="3" t="str">
        <f>VLOOKUP($B30,[1]MAIN!$A:$D,4,0)</f>
        <v>HB</v>
      </c>
      <c r="B30" s="3" t="str">
        <f>[3]Main!$D31</f>
        <v>HB-10P</v>
      </c>
      <c r="C30" s="4">
        <f>[3]Main!$C31</f>
        <v>27</v>
      </c>
      <c r="D30" s="8" t="str">
        <f>VLOOKUP($B30,[1]MAIN!$A$1:$N$10780,14,FALSE)</f>
        <v>OLD</v>
      </c>
      <c r="E30" s="9" t="s">
        <v>12</v>
      </c>
      <c r="F30" s="11"/>
      <c r="G30" s="11"/>
      <c r="H30" s="11"/>
      <c r="I30" s="11"/>
      <c r="J30" s="11"/>
      <c r="K30" s="11"/>
      <c r="L30" s="11"/>
      <c r="M30" s="11"/>
      <c r="N30" s="24"/>
      <c r="O30" s="26">
        <f>IFERROR(VLOOKUP($B30,[3]Main!$D$4:$CO$1048576,49,0),0)</f>
        <v>0</v>
      </c>
      <c r="P30" s="27">
        <f>IFERROR(VLOOKUP($B30,[3]Main!$D$4:$CO$1048576,52,0),0)</f>
        <v>0</v>
      </c>
      <c r="Q30" s="27">
        <f>IFERROR(VLOOKUP($B30,[3]Main!$D$4:$CO$1048576,53,0),0)</f>
        <v>5.9689400000000008</v>
      </c>
      <c r="R30" s="27">
        <f>IFERROR(VLOOKUP($B30,[3]Main!$D$4:$CO$1048576,54,0),0)</f>
        <v>-5.9689400000000008</v>
      </c>
      <c r="S30" s="27">
        <f>IFERROR(VLOOKUP($B30,[3]Main!$D$4:$CO$1048576,65,0),0)</f>
        <v>288.09000000000003</v>
      </c>
      <c r="T30" s="27">
        <f>IFERROR(VLOOKUP($B30,[3]Main!$D$4:$CO$1048576,68,0),0)</f>
        <v>114.83605000000001</v>
      </c>
      <c r="U30" s="27">
        <f>IFERROR(VLOOKUP($B30,[3]Main!$D$4:$CO$1048576,69,0),0)</f>
        <v>14.31</v>
      </c>
      <c r="V30" s="27">
        <f>IFERROR(VLOOKUP($B30,[3]Main!$D$4:$CO$1048576,70,0),0)</f>
        <v>100.52605000000001</v>
      </c>
      <c r="W30" s="27">
        <f>IFERROR(VLOOKUP($B30,[3]Main!$D$4:$CO$1048576,81,0),0)</f>
        <v>0</v>
      </c>
      <c r="X30" s="27">
        <f>IFERROR(VLOOKUP($B30,[3]Main!$D$4:$CO$1048576,84,0),0)</f>
        <v>0</v>
      </c>
      <c r="Y30" s="27">
        <f>IFERROR(VLOOKUP($B30,[3]Main!$D$4:$CO$1048576,85,0),0)</f>
        <v>0</v>
      </c>
      <c r="Z30" s="27">
        <f>IFERROR(VLOOKUP($B30,[3]Main!$D$4:$CO$1048576,86,0),0)</f>
        <v>0</v>
      </c>
      <c r="AA30" s="12" t="str">
        <f>IFERROR(VLOOKUP($B30,[3]Main!$D$4:$CO$1048576,2,0),0)</f>
        <v>Ronak</v>
      </c>
      <c r="AB30" s="12" t="str">
        <f>IFERROR(VLOOKUP($B30,[3]Main!$D$4:$CO$1048576,3,0),0)</f>
        <v>Darshan</v>
      </c>
      <c r="AC30" s="12">
        <f t="shared" si="14"/>
        <v>288.09000000000003</v>
      </c>
      <c r="AD30" s="12">
        <f t="shared" si="15"/>
        <v>114.83605000000001</v>
      </c>
      <c r="AE30" s="12">
        <f t="shared" si="16"/>
        <v>20.278940000000002</v>
      </c>
      <c r="AF30" s="12">
        <f t="shared" si="17"/>
        <v>94.557110000000009</v>
      </c>
      <c r="AG30" s="13">
        <f t="shared" si="18"/>
        <v>7.0390988927071407E-2</v>
      </c>
      <c r="AH30" s="13">
        <f t="shared" si="19"/>
        <v>5.9689400000000011E-2</v>
      </c>
      <c r="AI30" s="16">
        <f t="shared" si="20"/>
        <v>4.967197750702905E-2</v>
      </c>
      <c r="AJ30" s="19" t="str">
        <f t="shared" si="21"/>
        <v>Risky</v>
      </c>
      <c r="AK30" s="8" t="str">
        <f t="shared" si="22"/>
        <v>Review Campaign</v>
      </c>
      <c r="AL30" s="8" t="str">
        <f t="shared" si="23"/>
        <v>Only Spent</v>
      </c>
      <c r="AM30" s="8" t="str">
        <f t="shared" si="24"/>
        <v>Check Only Spent</v>
      </c>
      <c r="AN30" s="8" t="str">
        <f t="shared" si="25"/>
        <v>Risky</v>
      </c>
      <c r="AO30" s="20" t="str">
        <f t="shared" si="26"/>
        <v>Review Campaign</v>
      </c>
      <c r="AP30" s="21">
        <f t="shared" si="27"/>
        <v>288.09000000000003</v>
      </c>
      <c r="AQ30" s="14">
        <f t="shared" si="28"/>
        <v>114.83605000000001</v>
      </c>
      <c r="AR30" s="14">
        <f t="shared" si="29"/>
        <v>20.278940000000002</v>
      </c>
      <c r="AS30" s="22">
        <f t="shared" si="30"/>
        <v>94.557110000000009</v>
      </c>
      <c r="AT30" s="23">
        <f t="shared" si="31"/>
        <v>7.0390988927071407E-2</v>
      </c>
      <c r="AU30" s="8" t="str">
        <f t="shared" si="32"/>
        <v>Risky</v>
      </c>
      <c r="AV30" s="8" t="str">
        <f t="shared" si="33"/>
        <v>Review Campaign</v>
      </c>
      <c r="AW30" s="4">
        <f>MATCH($B30,[1]MAIN!$A$2:$A$5000,0)</f>
        <v>27</v>
      </c>
      <c r="AX30" s="4">
        <f>MATCH($B30,[3]Main!$D$5:$D$10000,0)</f>
        <v>27</v>
      </c>
      <c r="AY30" s="4" t="b">
        <f t="shared" si="34"/>
        <v>1</v>
      </c>
    </row>
    <row r="31" spans="1:51" x14ac:dyDescent="0.25">
      <c r="A31" s="3" t="str">
        <f>VLOOKUP($B31,[1]MAIN!$A:$D,4,0)</f>
        <v>HB</v>
      </c>
      <c r="B31" s="3" t="str">
        <f>[3]Main!$D32</f>
        <v>HB-18</v>
      </c>
      <c r="C31" s="4">
        <f>[3]Main!$C32</f>
        <v>28</v>
      </c>
      <c r="D31" s="8" t="str">
        <f>VLOOKUP($B31,[1]MAIN!$A$1:$N$10780,14,FALSE)</f>
        <v>OLD</v>
      </c>
      <c r="E31" s="9" t="s">
        <v>12</v>
      </c>
      <c r="F31" s="11"/>
      <c r="G31" s="11"/>
      <c r="H31" s="11"/>
      <c r="I31" s="11"/>
      <c r="J31" s="11"/>
      <c r="K31" s="11"/>
      <c r="L31" s="11"/>
      <c r="M31" s="11"/>
      <c r="N31" s="24"/>
      <c r="O31" s="26">
        <f>IFERROR(VLOOKUP($B31,[3]Main!$D$4:$CO$1048576,49,0),0)</f>
        <v>0</v>
      </c>
      <c r="P31" s="27">
        <f>IFERROR(VLOOKUP($B31,[3]Main!$D$4:$CO$1048576,52,0),0)</f>
        <v>0</v>
      </c>
      <c r="Q31" s="27">
        <f>IFERROR(VLOOKUP($B31,[3]Main!$D$4:$CO$1048576,53,0),0)</f>
        <v>19.920000000000002</v>
      </c>
      <c r="R31" s="27">
        <f>IFERROR(VLOOKUP($B31,[3]Main!$D$4:$CO$1048576,54,0),0)</f>
        <v>-20.494193548387099</v>
      </c>
      <c r="S31" s="27">
        <f>IFERROR(VLOOKUP($B31,[3]Main!$D$4:$CO$1048576,65,0),0)</f>
        <v>0</v>
      </c>
      <c r="T31" s="27">
        <f>IFERROR(VLOOKUP($B31,[3]Main!$D$4:$CO$1048576,68,0),0)</f>
        <v>0</v>
      </c>
      <c r="U31" s="27">
        <f>IFERROR(VLOOKUP($B31,[3]Main!$D$4:$CO$1048576,69,0),0)</f>
        <v>0</v>
      </c>
      <c r="V31" s="27">
        <f>IFERROR(VLOOKUP($B31,[3]Main!$D$4:$CO$1048576,70,0),0)</f>
        <v>0</v>
      </c>
      <c r="W31" s="27">
        <f>IFERROR(VLOOKUP($B31,[3]Main!$D$4:$CO$1048576,81,0),0)</f>
        <v>0</v>
      </c>
      <c r="X31" s="27">
        <f>IFERROR(VLOOKUP($B31,[3]Main!$D$4:$CO$1048576,84,0),0)</f>
        <v>0</v>
      </c>
      <c r="Y31" s="27">
        <f>IFERROR(VLOOKUP($B31,[3]Main!$D$4:$CO$1048576,85,0),0)</f>
        <v>0</v>
      </c>
      <c r="Z31" s="27">
        <f>IFERROR(VLOOKUP($B31,[3]Main!$D$4:$CO$1048576,86,0),0)</f>
        <v>0</v>
      </c>
      <c r="AA31" s="12" t="str">
        <f>IFERROR(VLOOKUP($B31,[3]Main!$D$4:$CO$1048576,2,0),0)</f>
        <v>Ronak</v>
      </c>
      <c r="AB31" s="12" t="str">
        <f>IFERROR(VLOOKUP($B31,[3]Main!$D$4:$CO$1048576,3,0),0)</f>
        <v>Darshan</v>
      </c>
      <c r="AC31" s="12">
        <f t="shared" si="14"/>
        <v>0</v>
      </c>
      <c r="AD31" s="12">
        <f t="shared" si="15"/>
        <v>0</v>
      </c>
      <c r="AE31" s="12">
        <f t="shared" si="16"/>
        <v>19.920000000000002</v>
      </c>
      <c r="AF31" s="12">
        <f t="shared" si="17"/>
        <v>-20.494193548387099</v>
      </c>
      <c r="AG31" s="13">
        <f t="shared" si="18"/>
        <v>0.19920000000000002</v>
      </c>
      <c r="AH31" s="13">
        <f t="shared" si="19"/>
        <v>0.19920000000000002</v>
      </c>
      <c r="AI31" s="16">
        <f t="shared" si="20"/>
        <v>0</v>
      </c>
      <c r="AJ31" s="19" t="str">
        <f t="shared" si="21"/>
        <v>Only Spent</v>
      </c>
      <c r="AK31" s="8" t="str">
        <f t="shared" si="22"/>
        <v>Check Only Spent</v>
      </c>
      <c r="AL31" s="8" t="str">
        <f t="shared" si="23"/>
        <v>Only Spent</v>
      </c>
      <c r="AM31" s="8" t="str">
        <f t="shared" si="24"/>
        <v>Check Only Spent</v>
      </c>
      <c r="AN31" s="8" t="str">
        <f t="shared" si="25"/>
        <v>Not Spent</v>
      </c>
      <c r="AO31" s="20" t="str">
        <f t="shared" si="26"/>
        <v>Good For Now</v>
      </c>
      <c r="AP31" s="21">
        <f t="shared" si="27"/>
        <v>0</v>
      </c>
      <c r="AQ31" s="14">
        <f t="shared" si="28"/>
        <v>0</v>
      </c>
      <c r="AR31" s="14">
        <f t="shared" si="29"/>
        <v>19.920000000000002</v>
      </c>
      <c r="AS31" s="22">
        <f t="shared" si="30"/>
        <v>-20.494193548387099</v>
      </c>
      <c r="AT31" s="23">
        <f t="shared" si="31"/>
        <v>0.19920000000000002</v>
      </c>
      <c r="AU31" s="8" t="str">
        <f t="shared" si="32"/>
        <v>Only Spent</v>
      </c>
      <c r="AV31" s="8" t="str">
        <f t="shared" si="33"/>
        <v>Check Only Spent</v>
      </c>
      <c r="AW31" s="4">
        <f>MATCH($B31,[1]MAIN!$A$2:$A$5000,0)</f>
        <v>28</v>
      </c>
      <c r="AX31" s="4">
        <f>MATCH($B31,[3]Main!$D$5:$D$10000,0)</f>
        <v>28</v>
      </c>
      <c r="AY31" s="4" t="b">
        <f t="shared" si="34"/>
        <v>1</v>
      </c>
    </row>
    <row r="32" spans="1:51" x14ac:dyDescent="0.25">
      <c r="A32" s="3" t="str">
        <f>VLOOKUP($B32,[1]MAIN!$A:$D,4,0)</f>
        <v>HB</v>
      </c>
      <c r="B32" s="3" t="str">
        <f>[3]Main!$D33</f>
        <v>HB-25</v>
      </c>
      <c r="C32" s="4">
        <f>[3]Main!$C33</f>
        <v>29</v>
      </c>
      <c r="D32" s="8" t="str">
        <f>VLOOKUP($B32,[1]MAIN!$A$1:$N$10780,14,FALSE)</f>
        <v>OLD</v>
      </c>
      <c r="E32" s="9" t="s">
        <v>12</v>
      </c>
      <c r="F32" s="11"/>
      <c r="G32" s="11"/>
      <c r="H32" s="11"/>
      <c r="I32" s="11"/>
      <c r="J32" s="11"/>
      <c r="K32" s="11"/>
      <c r="L32" s="11"/>
      <c r="M32" s="11"/>
      <c r="N32" s="24"/>
      <c r="O32" s="26">
        <f>IFERROR(VLOOKUP($B32,[3]Main!$D$4:$CO$1048576,49,0),0)</f>
        <v>461.47</v>
      </c>
      <c r="P32" s="27">
        <f>IFERROR(VLOOKUP($B32,[3]Main!$D$4:$CO$1048576,52,0),0)</f>
        <v>215.64571256625749</v>
      </c>
      <c r="Q32" s="27">
        <f>IFERROR(VLOOKUP($B32,[3]Main!$D$4:$CO$1048576,53,0),0)</f>
        <v>13.819999999999999</v>
      </c>
      <c r="R32" s="27">
        <f>IFERROR(VLOOKUP($B32,[3]Main!$D$4:$CO$1048576,54,0),0)</f>
        <v>201.63861579206394</v>
      </c>
      <c r="S32" s="27">
        <f>IFERROR(VLOOKUP($B32,[3]Main!$D$4:$CO$1048576,65,0),0)</f>
        <v>0</v>
      </c>
      <c r="T32" s="27">
        <f>IFERROR(VLOOKUP($B32,[3]Main!$D$4:$CO$1048576,68,0),0)</f>
        <v>0</v>
      </c>
      <c r="U32" s="27">
        <f>IFERROR(VLOOKUP($B32,[3]Main!$D$4:$CO$1048576,69,0),0)</f>
        <v>0.2</v>
      </c>
      <c r="V32" s="27">
        <f>IFERROR(VLOOKUP($B32,[3]Main!$D$4:$CO$1048576,70,0),0)</f>
        <v>-0.2</v>
      </c>
      <c r="W32" s="27">
        <f>IFERROR(VLOOKUP($B32,[3]Main!$D$4:$CO$1048576,81,0),0)</f>
        <v>0</v>
      </c>
      <c r="X32" s="27">
        <f>IFERROR(VLOOKUP($B32,[3]Main!$D$4:$CO$1048576,84,0),0)</f>
        <v>0</v>
      </c>
      <c r="Y32" s="27">
        <f>IFERROR(VLOOKUP($B32,[3]Main!$D$4:$CO$1048576,85,0),0)</f>
        <v>0</v>
      </c>
      <c r="Z32" s="27">
        <f>IFERROR(VLOOKUP($B32,[3]Main!$D$4:$CO$1048576,86,0),0)</f>
        <v>0</v>
      </c>
      <c r="AA32" s="12" t="str">
        <f>IFERROR(VLOOKUP($B32,[3]Main!$D$4:$CO$1048576,2,0),0)</f>
        <v>Ronak</v>
      </c>
      <c r="AB32" s="12" t="str">
        <f>IFERROR(VLOOKUP($B32,[3]Main!$D$4:$CO$1048576,3,0),0)</f>
        <v>Darshan</v>
      </c>
      <c r="AC32" s="12">
        <f t="shared" si="14"/>
        <v>461.47</v>
      </c>
      <c r="AD32" s="12">
        <f t="shared" si="15"/>
        <v>215.64571256625749</v>
      </c>
      <c r="AE32" s="12">
        <f t="shared" si="16"/>
        <v>14.019999999999998</v>
      </c>
      <c r="AF32" s="12">
        <f t="shared" si="17"/>
        <v>201.43861579206396</v>
      </c>
      <c r="AG32" s="13">
        <f t="shared" si="18"/>
        <v>3.0381173207359086E-2</v>
      </c>
      <c r="AH32" s="13">
        <f t="shared" si="19"/>
        <v>2.9947775586712026E-2</v>
      </c>
      <c r="AI32" s="16">
        <f t="shared" si="20"/>
        <v>2E-3</v>
      </c>
      <c r="AJ32" s="19" t="str">
        <f t="shared" si="21"/>
        <v>Good</v>
      </c>
      <c r="AK32" s="8" t="str">
        <f t="shared" si="22"/>
        <v>Good For Now</v>
      </c>
      <c r="AL32" s="8" t="str">
        <f t="shared" si="23"/>
        <v>Good</v>
      </c>
      <c r="AM32" s="8" t="str">
        <f t="shared" si="24"/>
        <v>Good For Now</v>
      </c>
      <c r="AN32" s="8" t="str">
        <f t="shared" si="25"/>
        <v>Only Spent</v>
      </c>
      <c r="AO32" s="20" t="str">
        <f t="shared" si="26"/>
        <v>Check Only Spent</v>
      </c>
      <c r="AP32" s="21">
        <f t="shared" si="27"/>
        <v>461.47</v>
      </c>
      <c r="AQ32" s="14">
        <f t="shared" si="28"/>
        <v>215.64571256625749</v>
      </c>
      <c r="AR32" s="14">
        <f t="shared" si="29"/>
        <v>14.019999999999998</v>
      </c>
      <c r="AS32" s="22">
        <f t="shared" si="30"/>
        <v>201.43861579206396</v>
      </c>
      <c r="AT32" s="23">
        <f t="shared" si="31"/>
        <v>3.0381173207359086E-2</v>
      </c>
      <c r="AU32" s="8" t="str">
        <f t="shared" si="32"/>
        <v>Good</v>
      </c>
      <c r="AV32" s="8" t="str">
        <f t="shared" si="33"/>
        <v>Good For Now</v>
      </c>
      <c r="AW32" s="4">
        <f>MATCH($B32,[1]MAIN!$A$2:$A$5000,0)</f>
        <v>29</v>
      </c>
      <c r="AX32" s="4">
        <f>MATCH($B32,[3]Main!$D$5:$D$10000,0)</f>
        <v>29</v>
      </c>
      <c r="AY32" s="4" t="b">
        <f t="shared" si="34"/>
        <v>0</v>
      </c>
    </row>
    <row r="33" spans="1:51" x14ac:dyDescent="0.25">
      <c r="A33" s="3" t="str">
        <f>VLOOKUP($B33,[1]MAIN!$A:$D,4,0)</f>
        <v>HB</v>
      </c>
      <c r="B33" s="3" t="str">
        <f>[3]Main!$D34</f>
        <v>HB-35</v>
      </c>
      <c r="C33" s="4">
        <f>[3]Main!$C34</f>
        <v>30</v>
      </c>
      <c r="D33" s="8" t="str">
        <f>VLOOKUP($B33,[1]MAIN!$A$1:$N$10780,14,FALSE)</f>
        <v>OLD</v>
      </c>
      <c r="E33" s="9" t="s">
        <v>12</v>
      </c>
      <c r="F33" s="11"/>
      <c r="G33" s="11"/>
      <c r="H33" s="11"/>
      <c r="I33" s="11"/>
      <c r="J33" s="11"/>
      <c r="K33" s="11"/>
      <c r="L33" s="11"/>
      <c r="M33" s="11"/>
      <c r="N33" s="24"/>
      <c r="O33" s="26">
        <f>IFERROR(VLOOKUP($B33,[3]Main!$D$4:$CO$1048576,49,0),0)</f>
        <v>1019.6999999999999</v>
      </c>
      <c r="P33" s="27">
        <f>IFERROR(VLOOKUP($B33,[3]Main!$D$4:$CO$1048576,52,0),0)</f>
        <v>160.85866666666658</v>
      </c>
      <c r="Q33" s="27">
        <f>IFERROR(VLOOKUP($B33,[3]Main!$D$4:$CO$1048576,53,0),0)</f>
        <v>17.360000000000003</v>
      </c>
      <c r="R33" s="27">
        <f>IFERROR(VLOOKUP($B33,[3]Main!$D$4:$CO$1048576,54,0),0)</f>
        <v>135.80834408602141</v>
      </c>
      <c r="S33" s="27">
        <f>IFERROR(VLOOKUP($B33,[3]Main!$D$4:$CO$1048576,65,0),0)</f>
        <v>0</v>
      </c>
      <c r="T33" s="27">
        <f>IFERROR(VLOOKUP($B33,[3]Main!$D$4:$CO$1048576,68,0),0)</f>
        <v>0</v>
      </c>
      <c r="U33" s="27">
        <f>IFERROR(VLOOKUP($B33,[3]Main!$D$4:$CO$1048576,69,0),0)</f>
        <v>0.25</v>
      </c>
      <c r="V33" s="27">
        <f>IFERROR(VLOOKUP($B33,[3]Main!$D$4:$CO$1048576,70,0),0)</f>
        <v>-0.25</v>
      </c>
      <c r="W33" s="27">
        <f>IFERROR(VLOOKUP($B33,[3]Main!$D$4:$CO$1048576,81,0),0)</f>
        <v>0</v>
      </c>
      <c r="X33" s="27">
        <f>IFERROR(VLOOKUP($B33,[3]Main!$D$4:$CO$1048576,84,0),0)</f>
        <v>0</v>
      </c>
      <c r="Y33" s="27">
        <f>IFERROR(VLOOKUP($B33,[3]Main!$D$4:$CO$1048576,85,0),0)</f>
        <v>0</v>
      </c>
      <c r="Z33" s="27">
        <f>IFERROR(VLOOKUP($B33,[3]Main!$D$4:$CO$1048576,86,0),0)</f>
        <v>0</v>
      </c>
      <c r="AA33" s="12" t="str">
        <f>IFERROR(VLOOKUP($B33,[3]Main!$D$4:$CO$1048576,2,0),0)</f>
        <v>Ronak</v>
      </c>
      <c r="AB33" s="12" t="str">
        <f>IFERROR(VLOOKUP($B33,[3]Main!$D$4:$CO$1048576,3,0),0)</f>
        <v>Darshan</v>
      </c>
      <c r="AC33" s="12">
        <f t="shared" si="14"/>
        <v>1019.6999999999999</v>
      </c>
      <c r="AD33" s="12">
        <f t="shared" si="15"/>
        <v>160.85866666666658</v>
      </c>
      <c r="AE33" s="12">
        <f t="shared" si="16"/>
        <v>17.610000000000003</v>
      </c>
      <c r="AF33" s="12">
        <f t="shared" si="17"/>
        <v>135.55834408602141</v>
      </c>
      <c r="AG33" s="13">
        <f t="shared" si="18"/>
        <v>1.7269785230950283E-2</v>
      </c>
      <c r="AH33" s="13">
        <f t="shared" si="19"/>
        <v>1.7024615082867515E-2</v>
      </c>
      <c r="AI33" s="16">
        <f t="shared" si="20"/>
        <v>2.5000000000000001E-3</v>
      </c>
      <c r="AJ33" s="19" t="str">
        <f t="shared" si="21"/>
        <v>Very Good</v>
      </c>
      <c r="AK33" s="8" t="str">
        <f t="shared" si="22"/>
        <v>Good For Now</v>
      </c>
      <c r="AL33" s="8" t="str">
        <f t="shared" si="23"/>
        <v>Very Good</v>
      </c>
      <c r="AM33" s="8" t="str">
        <f t="shared" si="24"/>
        <v>Good For Now</v>
      </c>
      <c r="AN33" s="8" t="str">
        <f t="shared" si="25"/>
        <v>Only Spent</v>
      </c>
      <c r="AO33" s="20" t="str">
        <f t="shared" si="26"/>
        <v>Check Only Spent</v>
      </c>
      <c r="AP33" s="21">
        <f t="shared" si="27"/>
        <v>1019.6999999999999</v>
      </c>
      <c r="AQ33" s="14">
        <f t="shared" si="28"/>
        <v>160.85866666666658</v>
      </c>
      <c r="AR33" s="14">
        <f t="shared" si="29"/>
        <v>17.610000000000003</v>
      </c>
      <c r="AS33" s="22">
        <f t="shared" si="30"/>
        <v>135.55834408602141</v>
      </c>
      <c r="AT33" s="23">
        <f t="shared" si="31"/>
        <v>1.7269785230950283E-2</v>
      </c>
      <c r="AU33" s="8" t="str">
        <f t="shared" si="32"/>
        <v>Very Good</v>
      </c>
      <c r="AV33" s="8" t="str">
        <f t="shared" si="33"/>
        <v>Good For Now</v>
      </c>
      <c r="AW33" s="4">
        <f>MATCH($B33,[1]MAIN!$A$2:$A$5000,0)</f>
        <v>30</v>
      </c>
      <c r="AX33" s="4">
        <f>MATCH($B33,[3]Main!$D$5:$D$10000,0)</f>
        <v>30</v>
      </c>
      <c r="AY33" s="4" t="b">
        <f t="shared" si="34"/>
        <v>0</v>
      </c>
    </row>
    <row r="34" spans="1:51" x14ac:dyDescent="0.25">
      <c r="A34" s="3" t="str">
        <f>VLOOKUP($B34,[1]MAIN!$A:$D,4,0)</f>
        <v>IB</v>
      </c>
      <c r="B34" s="3" t="str">
        <f>[3]Main!$D35</f>
        <v>IB-A06</v>
      </c>
      <c r="C34" s="4">
        <f>[3]Main!$C35</f>
        <v>31</v>
      </c>
      <c r="D34" s="8" t="str">
        <f>VLOOKUP($B34,[1]MAIN!$A$1:$N$10780,14,FALSE)</f>
        <v>OLD</v>
      </c>
      <c r="E34" s="9" t="s">
        <v>13</v>
      </c>
      <c r="F34" s="11"/>
      <c r="G34" s="11"/>
      <c r="H34" s="11"/>
      <c r="I34" s="11"/>
      <c r="J34" s="11"/>
      <c r="K34" s="11"/>
      <c r="L34" s="11"/>
      <c r="M34" s="11"/>
      <c r="N34" s="24"/>
      <c r="O34" s="26">
        <f>IFERROR(VLOOKUP($B34,[3]Main!$D$4:$CO$1048576,49,0),0)</f>
        <v>352.91049999999996</v>
      </c>
      <c r="P34" s="27">
        <f>IFERROR(VLOOKUP($B34,[3]Main!$D$4:$CO$1048576,52,0),0)</f>
        <v>74.584999999999994</v>
      </c>
      <c r="Q34" s="27">
        <f>IFERROR(VLOOKUP($B34,[3]Main!$D$4:$CO$1048576,53,0),0)</f>
        <v>70.644007880434771</v>
      </c>
      <c r="R34" s="27">
        <f>IFERROR(VLOOKUP($B34,[3]Main!$D$4:$CO$1048576,54,0),0)</f>
        <v>0.5177663131136101</v>
      </c>
      <c r="S34" s="27">
        <f>IFERROR(VLOOKUP($B34,[3]Main!$D$4:$CO$1048576,65,0),0)</f>
        <v>469.02</v>
      </c>
      <c r="T34" s="27">
        <f>IFERROR(VLOOKUP($B34,[3]Main!$D$4:$CO$1048576,68,0),0)</f>
        <v>109.56189999999999</v>
      </c>
      <c r="U34" s="27">
        <f>IFERROR(VLOOKUP($B34,[3]Main!$D$4:$CO$1048576,69,0),0)</f>
        <v>0</v>
      </c>
      <c r="V34" s="27">
        <f>IFERROR(VLOOKUP($B34,[3]Main!$D$4:$CO$1048576,70,0),0)</f>
        <v>109.56189999999999</v>
      </c>
      <c r="W34" s="27">
        <f>IFERROR(VLOOKUP($B34,[3]Main!$D$4:$CO$1048576,81,0),0)</f>
        <v>0</v>
      </c>
      <c r="X34" s="27">
        <f>IFERROR(VLOOKUP($B34,[3]Main!$D$4:$CO$1048576,84,0),0)</f>
        <v>0</v>
      </c>
      <c r="Y34" s="27">
        <f>IFERROR(VLOOKUP($B34,[3]Main!$D$4:$CO$1048576,85,0),0)</f>
        <v>0</v>
      </c>
      <c r="Z34" s="27">
        <f>IFERROR(VLOOKUP($B34,[3]Main!$D$4:$CO$1048576,86,0),0)</f>
        <v>0</v>
      </c>
      <c r="AA34" s="12" t="str">
        <f>IFERROR(VLOOKUP($B34,[3]Main!$D$4:$CO$1048576,2,0),0)</f>
        <v>Tushar</v>
      </c>
      <c r="AB34" s="12" t="str">
        <f>IFERROR(VLOOKUP($B34,[3]Main!$D$4:$CO$1048576,3,0),0)</f>
        <v>Darshan</v>
      </c>
      <c r="AC34" s="12">
        <f t="shared" si="14"/>
        <v>821.93049999999994</v>
      </c>
      <c r="AD34" s="12">
        <f t="shared" si="15"/>
        <v>184.14689999999999</v>
      </c>
      <c r="AE34" s="12">
        <f t="shared" si="16"/>
        <v>70.644007880434771</v>
      </c>
      <c r="AF34" s="12">
        <f t="shared" si="17"/>
        <v>110.07966631311361</v>
      </c>
      <c r="AG34" s="13">
        <f t="shared" si="18"/>
        <v>8.594888239387001E-2</v>
      </c>
      <c r="AH34" s="13">
        <f t="shared" si="19"/>
        <v>0.20017542090823248</v>
      </c>
      <c r="AI34" s="16">
        <f t="shared" si="20"/>
        <v>0</v>
      </c>
      <c r="AJ34" s="19" t="str">
        <f t="shared" si="21"/>
        <v>Risky</v>
      </c>
      <c r="AK34" s="8" t="str">
        <f t="shared" si="22"/>
        <v>Review Campaign</v>
      </c>
      <c r="AL34" s="8" t="str">
        <f t="shared" si="23"/>
        <v>Risky</v>
      </c>
      <c r="AM34" s="8" t="str">
        <f t="shared" si="24"/>
        <v>Review Campaign</v>
      </c>
      <c r="AN34" s="8" t="str">
        <f t="shared" si="25"/>
        <v>Not Spent</v>
      </c>
      <c r="AO34" s="20" t="str">
        <f t="shared" si="26"/>
        <v>Good For Now</v>
      </c>
      <c r="AP34" s="21">
        <f t="shared" si="27"/>
        <v>821.93049999999994</v>
      </c>
      <c r="AQ34" s="14">
        <f t="shared" si="28"/>
        <v>184.14689999999999</v>
      </c>
      <c r="AR34" s="14">
        <f t="shared" si="29"/>
        <v>70.644007880434771</v>
      </c>
      <c r="AS34" s="22">
        <f t="shared" si="30"/>
        <v>110.07966631311361</v>
      </c>
      <c r="AT34" s="23">
        <f t="shared" si="31"/>
        <v>8.594888239387001E-2</v>
      </c>
      <c r="AU34" s="8" t="str">
        <f t="shared" si="32"/>
        <v>Risky</v>
      </c>
      <c r="AV34" s="8" t="str">
        <f t="shared" si="33"/>
        <v>Review Campaign</v>
      </c>
      <c r="AW34" s="4">
        <f>MATCH($B34,[1]MAIN!$A$2:$A$5000,0)</f>
        <v>31</v>
      </c>
      <c r="AX34" s="4">
        <f>MATCH($B34,[3]Main!$D$5:$D$10000,0)</f>
        <v>31</v>
      </c>
      <c r="AY34" s="4" t="b">
        <f t="shared" si="34"/>
        <v>0</v>
      </c>
    </row>
    <row r="35" spans="1:51" x14ac:dyDescent="0.25">
      <c r="A35" s="3" t="str">
        <f>VLOOKUP($B35,[1]MAIN!$A:$D,4,0)</f>
        <v>IB</v>
      </c>
      <c r="B35" s="3" t="str">
        <f>[3]Main!$D36</f>
        <v>IB-A16</v>
      </c>
      <c r="C35" s="4">
        <f>[3]Main!$C36</f>
        <v>32</v>
      </c>
      <c r="D35" s="8" t="str">
        <f>VLOOKUP($B35,[1]MAIN!$A$1:$N$10780,14,FALSE)</f>
        <v>OLD</v>
      </c>
      <c r="E35" s="9" t="s">
        <v>14</v>
      </c>
      <c r="F35" s="11"/>
      <c r="G35" s="11"/>
      <c r="H35" s="11"/>
      <c r="I35" s="11"/>
      <c r="J35" s="11"/>
      <c r="K35" s="11"/>
      <c r="L35" s="11"/>
      <c r="M35" s="11"/>
      <c r="N35" s="24"/>
      <c r="O35" s="26">
        <f>IFERROR(VLOOKUP($B35,[3]Main!$D$4:$CO$1048576,49,0),0)</f>
        <v>1093.1255999999998</v>
      </c>
      <c r="P35" s="27">
        <f>IFERROR(VLOOKUP($B35,[3]Main!$D$4:$CO$1048576,52,0),0)</f>
        <v>186.18572588631338</v>
      </c>
      <c r="Q35" s="27">
        <f>IFERROR(VLOOKUP($B35,[3]Main!$D$4:$CO$1048576,53,0),0)</f>
        <v>137.20256347826077</v>
      </c>
      <c r="R35" s="27">
        <f>IFERROR(VLOOKUP($B35,[3]Main!$D$4:$CO$1048576,54,0),0)</f>
        <v>42.640581762891316</v>
      </c>
      <c r="S35" s="27">
        <f>IFERROR(VLOOKUP($B35,[3]Main!$D$4:$CO$1048576,65,0),0)</f>
        <v>0</v>
      </c>
      <c r="T35" s="27">
        <f>IFERROR(VLOOKUP($B35,[3]Main!$D$4:$CO$1048576,68,0),0)</f>
        <v>0</v>
      </c>
      <c r="U35" s="27">
        <f>IFERROR(VLOOKUP($B35,[3]Main!$D$4:$CO$1048576,69,0),0)</f>
        <v>0</v>
      </c>
      <c r="V35" s="27">
        <f>IFERROR(VLOOKUP($B35,[3]Main!$D$4:$CO$1048576,70,0),0)</f>
        <v>0</v>
      </c>
      <c r="W35" s="27">
        <f>IFERROR(VLOOKUP($B35,[3]Main!$D$4:$CO$1048576,81,0),0)</f>
        <v>0</v>
      </c>
      <c r="X35" s="27">
        <f>IFERROR(VLOOKUP($B35,[3]Main!$D$4:$CO$1048576,84,0),0)</f>
        <v>0</v>
      </c>
      <c r="Y35" s="27">
        <f>IFERROR(VLOOKUP($B35,[3]Main!$D$4:$CO$1048576,85,0),0)</f>
        <v>0</v>
      </c>
      <c r="Z35" s="27">
        <f>IFERROR(VLOOKUP($B35,[3]Main!$D$4:$CO$1048576,86,0),0)</f>
        <v>0</v>
      </c>
      <c r="AA35" s="12" t="str">
        <f>IFERROR(VLOOKUP($B35,[3]Main!$D$4:$CO$1048576,2,0),0)</f>
        <v>Tushar</v>
      </c>
      <c r="AB35" s="12" t="str">
        <f>IFERROR(VLOOKUP($B35,[3]Main!$D$4:$CO$1048576,3,0),0)</f>
        <v>Darshan</v>
      </c>
      <c r="AC35" s="12">
        <f t="shared" si="14"/>
        <v>1093.1255999999998</v>
      </c>
      <c r="AD35" s="12">
        <f t="shared" si="15"/>
        <v>186.18572588631338</v>
      </c>
      <c r="AE35" s="12">
        <f t="shared" si="16"/>
        <v>137.20256347826077</v>
      </c>
      <c r="AF35" s="12">
        <f t="shared" si="17"/>
        <v>42.640581762891316</v>
      </c>
      <c r="AG35" s="13">
        <f t="shared" si="18"/>
        <v>0.12551399718226414</v>
      </c>
      <c r="AH35" s="13">
        <f t="shared" si="19"/>
        <v>0.12551399718226414</v>
      </c>
      <c r="AI35" s="16">
        <f t="shared" si="20"/>
        <v>0</v>
      </c>
      <c r="AJ35" s="19" t="str">
        <f t="shared" si="21"/>
        <v>Risky</v>
      </c>
      <c r="AK35" s="8" t="str">
        <f t="shared" si="22"/>
        <v>Review Campaign</v>
      </c>
      <c r="AL35" s="8" t="str">
        <f t="shared" si="23"/>
        <v>Risky</v>
      </c>
      <c r="AM35" s="8" t="str">
        <f t="shared" si="24"/>
        <v>Review Campaign</v>
      </c>
      <c r="AN35" s="8" t="str">
        <f t="shared" si="25"/>
        <v>Not Spent</v>
      </c>
      <c r="AO35" s="20" t="str">
        <f t="shared" si="26"/>
        <v>Good For Now</v>
      </c>
      <c r="AP35" s="21">
        <f t="shared" si="27"/>
        <v>1093.1255999999998</v>
      </c>
      <c r="AQ35" s="14">
        <f t="shared" si="28"/>
        <v>186.18572588631338</v>
      </c>
      <c r="AR35" s="14">
        <f t="shared" si="29"/>
        <v>137.20256347826077</v>
      </c>
      <c r="AS35" s="22">
        <f t="shared" si="30"/>
        <v>42.640581762891316</v>
      </c>
      <c r="AT35" s="23">
        <f t="shared" si="31"/>
        <v>0.12551399718226414</v>
      </c>
      <c r="AU35" s="8" t="str">
        <f t="shared" si="32"/>
        <v>Risky</v>
      </c>
      <c r="AV35" s="8" t="str">
        <f t="shared" si="33"/>
        <v>Review Campaign</v>
      </c>
      <c r="AW35" s="4">
        <f>MATCH($B35,[1]MAIN!$A$2:$A$5000,0)</f>
        <v>32</v>
      </c>
      <c r="AX35" s="4">
        <f>MATCH($B35,[3]Main!$D$5:$D$10000,0)</f>
        <v>32</v>
      </c>
      <c r="AY35" s="4" t="b">
        <f t="shared" si="34"/>
        <v>1</v>
      </c>
    </row>
    <row r="36" spans="1:51" x14ac:dyDescent="0.25">
      <c r="A36" s="3" t="str">
        <f>VLOOKUP($B36,[1]MAIN!$A:$D,4,0)</f>
        <v>IB</v>
      </c>
      <c r="B36" s="3" t="str">
        <f>[3]Main!$D37</f>
        <v>IB-C05</v>
      </c>
      <c r="C36" s="4">
        <f>[3]Main!$C37</f>
        <v>33</v>
      </c>
      <c r="D36" s="8" t="str">
        <f>VLOOKUP($B36,[1]MAIN!$A$1:$N$10780,14,FALSE)</f>
        <v>OLD</v>
      </c>
      <c r="E36" s="9" t="s">
        <v>13</v>
      </c>
      <c r="F36" s="11"/>
      <c r="G36" s="11"/>
      <c r="H36" s="11"/>
      <c r="I36" s="11"/>
      <c r="J36" s="11"/>
      <c r="K36" s="11"/>
      <c r="L36" s="11"/>
      <c r="M36" s="11"/>
      <c r="N36" s="24"/>
      <c r="O36" s="26">
        <f>IFERROR(VLOOKUP($B36,[3]Main!$D$4:$CO$1048576,49,0),0)</f>
        <v>53.75</v>
      </c>
      <c r="P36" s="27">
        <f>IFERROR(VLOOKUP($B36,[3]Main!$D$4:$CO$1048576,52,0),0)</f>
        <v>8.4799999999999986</v>
      </c>
      <c r="Q36" s="27">
        <f>IFERROR(VLOOKUP($B36,[3]Main!$D$4:$CO$1048576,53,0),0)</f>
        <v>15.356964499999993</v>
      </c>
      <c r="R36" s="27">
        <f>IFERROR(VLOOKUP($B36,[3]Main!$D$4:$CO$1048576,54,0),0)</f>
        <v>-21.742125790322575</v>
      </c>
      <c r="S36" s="27">
        <f>IFERROR(VLOOKUP($B36,[3]Main!$D$4:$CO$1048576,65,0),0)</f>
        <v>0</v>
      </c>
      <c r="T36" s="27">
        <f>IFERROR(VLOOKUP($B36,[3]Main!$D$4:$CO$1048576,68,0),0)</f>
        <v>0</v>
      </c>
      <c r="U36" s="27">
        <f>IFERROR(VLOOKUP($B36,[3]Main!$D$4:$CO$1048576,69,0),0)</f>
        <v>0</v>
      </c>
      <c r="V36" s="27">
        <f>IFERROR(VLOOKUP($B36,[3]Main!$D$4:$CO$1048576,70,0),0)</f>
        <v>0</v>
      </c>
      <c r="W36" s="27">
        <f>IFERROR(VLOOKUP($B36,[3]Main!$D$4:$CO$1048576,81,0),0)</f>
        <v>0</v>
      </c>
      <c r="X36" s="27">
        <f>IFERROR(VLOOKUP($B36,[3]Main!$D$4:$CO$1048576,84,0),0)</f>
        <v>0</v>
      </c>
      <c r="Y36" s="27">
        <f>IFERROR(VLOOKUP($B36,[3]Main!$D$4:$CO$1048576,85,0),0)</f>
        <v>0</v>
      </c>
      <c r="Z36" s="27">
        <f>IFERROR(VLOOKUP($B36,[3]Main!$D$4:$CO$1048576,86,0),0)</f>
        <v>0</v>
      </c>
      <c r="AA36" s="12" t="str">
        <f>IFERROR(VLOOKUP($B36,[3]Main!$D$4:$CO$1048576,2,0),0)</f>
        <v>Tushar</v>
      </c>
      <c r="AB36" s="12" t="str">
        <f>IFERROR(VLOOKUP($B36,[3]Main!$D$4:$CO$1048576,3,0),0)</f>
        <v>Darshan</v>
      </c>
      <c r="AC36" s="12">
        <f t="shared" si="14"/>
        <v>53.75</v>
      </c>
      <c r="AD36" s="12">
        <f t="shared" si="15"/>
        <v>8.4799999999999986</v>
      </c>
      <c r="AE36" s="12">
        <f t="shared" si="16"/>
        <v>15.356964499999993</v>
      </c>
      <c r="AF36" s="12">
        <f t="shared" si="17"/>
        <v>-21.742125790322575</v>
      </c>
      <c r="AG36" s="13">
        <f t="shared" si="18"/>
        <v>0.28571096744186031</v>
      </c>
      <c r="AH36" s="13">
        <f t="shared" si="19"/>
        <v>0.28571096744186031</v>
      </c>
      <c r="AI36" s="16">
        <f t="shared" si="20"/>
        <v>0</v>
      </c>
      <c r="AJ36" s="19" t="str">
        <f t="shared" si="21"/>
        <v>Risky</v>
      </c>
      <c r="AK36" s="8" t="str">
        <f t="shared" si="22"/>
        <v>Review Campaign</v>
      </c>
      <c r="AL36" s="8" t="str">
        <f t="shared" si="23"/>
        <v>Risky</v>
      </c>
      <c r="AM36" s="8" t="str">
        <f t="shared" si="24"/>
        <v>Review Campaign</v>
      </c>
      <c r="AN36" s="8" t="str">
        <f t="shared" si="25"/>
        <v>Not Spent</v>
      </c>
      <c r="AO36" s="20" t="str">
        <f t="shared" si="26"/>
        <v>Good For Now</v>
      </c>
      <c r="AP36" s="21">
        <f t="shared" si="27"/>
        <v>53.75</v>
      </c>
      <c r="AQ36" s="14">
        <f t="shared" si="28"/>
        <v>8.4799999999999986</v>
      </c>
      <c r="AR36" s="14">
        <f t="shared" si="29"/>
        <v>15.356964499999993</v>
      </c>
      <c r="AS36" s="22">
        <f t="shared" si="30"/>
        <v>-21.742125790322575</v>
      </c>
      <c r="AT36" s="23">
        <f t="shared" si="31"/>
        <v>0.28571096744186031</v>
      </c>
      <c r="AU36" s="8" t="str">
        <f t="shared" si="32"/>
        <v>Risky</v>
      </c>
      <c r="AV36" s="8" t="str">
        <f t="shared" si="33"/>
        <v>Review Campaign</v>
      </c>
      <c r="AW36" s="4">
        <f>MATCH($B36,[1]MAIN!$A$2:$A$5000,0)</f>
        <v>33</v>
      </c>
      <c r="AX36" s="4">
        <f>MATCH($B36,[3]Main!$D$5:$D$10000,0)</f>
        <v>33</v>
      </c>
      <c r="AY36" s="4" t="b">
        <f t="shared" si="34"/>
        <v>1</v>
      </c>
    </row>
    <row r="37" spans="1:51" x14ac:dyDescent="0.25">
      <c r="A37" s="3" t="str">
        <f>VLOOKUP($B37,[1]MAIN!$A:$D,4,0)</f>
        <v>IB</v>
      </c>
      <c r="B37" s="3" t="str">
        <f>[3]Main!$D38</f>
        <v>IB-C12</v>
      </c>
      <c r="C37" s="4">
        <f>[3]Main!$C38</f>
        <v>34</v>
      </c>
      <c r="D37" s="8" t="str">
        <f>VLOOKUP($B37,[1]MAIN!$A$1:$N$10780,14,FALSE)</f>
        <v>OLD</v>
      </c>
      <c r="E37" s="9" t="s">
        <v>14</v>
      </c>
      <c r="F37" s="11"/>
      <c r="G37" s="11"/>
      <c r="H37" s="11"/>
      <c r="I37" s="11"/>
      <c r="J37" s="11"/>
      <c r="K37" s="11"/>
      <c r="L37" s="11"/>
      <c r="M37" s="11"/>
      <c r="N37" s="24"/>
      <c r="O37" s="26">
        <f>IFERROR(VLOOKUP($B37,[3]Main!$D$4:$CO$1048576,49,0),0)</f>
        <v>0</v>
      </c>
      <c r="P37" s="27">
        <f>IFERROR(VLOOKUP($B37,[3]Main!$D$4:$CO$1048576,52,0),0)</f>
        <v>0</v>
      </c>
      <c r="Q37" s="27">
        <f>IFERROR(VLOOKUP($B37,[3]Main!$D$4:$CO$1048576,53,0),0)</f>
        <v>31.013498641304352</v>
      </c>
      <c r="R37" s="27">
        <f>IFERROR(VLOOKUP($B37,[3]Main!$D$4:$CO$1048576,54,0),0)</f>
        <v>-31.013498641304352</v>
      </c>
      <c r="S37" s="27">
        <f>IFERROR(VLOOKUP($B37,[3]Main!$D$4:$CO$1048576,65,0),0)</f>
        <v>0</v>
      </c>
      <c r="T37" s="27">
        <f>IFERROR(VLOOKUP($B37,[3]Main!$D$4:$CO$1048576,68,0),0)</f>
        <v>0</v>
      </c>
      <c r="U37" s="27">
        <f>IFERROR(VLOOKUP($B37,[3]Main!$D$4:$CO$1048576,69,0),0)</f>
        <v>0</v>
      </c>
      <c r="V37" s="27">
        <f>IFERROR(VLOOKUP($B37,[3]Main!$D$4:$CO$1048576,70,0),0)</f>
        <v>0</v>
      </c>
      <c r="W37" s="27">
        <f>IFERROR(VLOOKUP($B37,[3]Main!$D$4:$CO$1048576,81,0),0)</f>
        <v>0</v>
      </c>
      <c r="X37" s="27">
        <f>IFERROR(VLOOKUP($B37,[3]Main!$D$4:$CO$1048576,84,0),0)</f>
        <v>0</v>
      </c>
      <c r="Y37" s="27">
        <f>IFERROR(VLOOKUP($B37,[3]Main!$D$4:$CO$1048576,85,0),0)</f>
        <v>0</v>
      </c>
      <c r="Z37" s="27">
        <f>IFERROR(VLOOKUP($B37,[3]Main!$D$4:$CO$1048576,86,0),0)</f>
        <v>0</v>
      </c>
      <c r="AA37" s="12" t="str">
        <f>IFERROR(VLOOKUP($B37,[3]Main!$D$4:$CO$1048576,2,0),0)</f>
        <v>Tushar DC</v>
      </c>
      <c r="AB37" s="12" t="str">
        <f>IFERROR(VLOOKUP($B37,[3]Main!$D$4:$CO$1048576,3,0),0)</f>
        <v>DC2</v>
      </c>
      <c r="AC37" s="12">
        <f t="shared" si="14"/>
        <v>0</v>
      </c>
      <c r="AD37" s="12">
        <f t="shared" si="15"/>
        <v>0</v>
      </c>
      <c r="AE37" s="12">
        <f t="shared" si="16"/>
        <v>31.013498641304352</v>
      </c>
      <c r="AF37" s="12">
        <f t="shared" si="17"/>
        <v>-31.013498641304352</v>
      </c>
      <c r="AG37" s="13">
        <f t="shared" si="18"/>
        <v>0.31013498641304355</v>
      </c>
      <c r="AH37" s="13">
        <f t="shared" si="19"/>
        <v>0.31013498641304355</v>
      </c>
      <c r="AI37" s="16">
        <f t="shared" si="20"/>
        <v>0</v>
      </c>
      <c r="AJ37" s="19" t="str">
        <f t="shared" si="21"/>
        <v>Only Spent</v>
      </c>
      <c r="AK37" s="8" t="str">
        <f t="shared" si="22"/>
        <v>Check Only Spent</v>
      </c>
      <c r="AL37" s="8" t="str">
        <f t="shared" si="23"/>
        <v>Only Spent</v>
      </c>
      <c r="AM37" s="8" t="str">
        <f t="shared" si="24"/>
        <v>Check Only Spent</v>
      </c>
      <c r="AN37" s="8" t="str">
        <f t="shared" si="25"/>
        <v>Not Spent</v>
      </c>
      <c r="AO37" s="20" t="str">
        <f t="shared" si="26"/>
        <v>Good For Now</v>
      </c>
      <c r="AP37" s="21">
        <f t="shared" si="27"/>
        <v>0</v>
      </c>
      <c r="AQ37" s="14">
        <f t="shared" si="28"/>
        <v>0</v>
      </c>
      <c r="AR37" s="14">
        <f t="shared" si="29"/>
        <v>31.013498641304352</v>
      </c>
      <c r="AS37" s="22">
        <f t="shared" si="30"/>
        <v>-31.013498641304352</v>
      </c>
      <c r="AT37" s="23">
        <f t="shared" si="31"/>
        <v>0.31013498641304355</v>
      </c>
      <c r="AU37" s="8" t="str">
        <f t="shared" si="32"/>
        <v>Only Spent</v>
      </c>
      <c r="AV37" s="8" t="str">
        <f t="shared" si="33"/>
        <v>Check Only Spent</v>
      </c>
      <c r="AW37" s="4">
        <f>MATCH($B37,[1]MAIN!$A$2:$A$5000,0)</f>
        <v>34</v>
      </c>
      <c r="AX37" s="4">
        <f>MATCH($B37,[3]Main!$D$5:$D$10000,0)</f>
        <v>34</v>
      </c>
      <c r="AY37" s="4" t="b">
        <f t="shared" si="34"/>
        <v>1</v>
      </c>
    </row>
    <row r="38" spans="1:51" x14ac:dyDescent="0.25">
      <c r="A38" s="3" t="str">
        <f>VLOOKUP($B38,[1]MAIN!$A:$D,4,0)</f>
        <v>IB</v>
      </c>
      <c r="B38" s="3" t="str">
        <f>[3]Main!$D39</f>
        <v>IB-D10</v>
      </c>
      <c r="C38" s="4">
        <f>[3]Main!$C39</f>
        <v>35</v>
      </c>
      <c r="D38" s="8" t="str">
        <f>VLOOKUP($B38,[1]MAIN!$A$1:$N$10780,14,FALSE)</f>
        <v>OLD</v>
      </c>
      <c r="E38" s="9" t="s">
        <v>14</v>
      </c>
      <c r="F38" s="11"/>
      <c r="G38" s="11"/>
      <c r="H38" s="11"/>
      <c r="I38" s="11"/>
      <c r="J38" s="11"/>
      <c r="K38" s="11"/>
      <c r="L38" s="11"/>
      <c r="M38" s="11"/>
      <c r="N38" s="24"/>
      <c r="O38" s="26">
        <f>IFERROR(VLOOKUP($B38,[3]Main!$D$4:$CO$1048576,49,0),0)</f>
        <v>96.06</v>
      </c>
      <c r="P38" s="27">
        <f>IFERROR(VLOOKUP($B38,[3]Main!$D$4:$CO$1048576,52,0),0)</f>
        <v>22.830000000000013</v>
      </c>
      <c r="Q38" s="27">
        <f>IFERROR(VLOOKUP($B38,[3]Main!$D$4:$CO$1048576,53,0),0)</f>
        <v>0.32</v>
      </c>
      <c r="R38" s="27">
        <f>IFERROR(VLOOKUP($B38,[3]Main!$D$4:$CO$1048576,54,0),0)</f>
        <v>22.510000000000012</v>
      </c>
      <c r="S38" s="27">
        <f>IFERROR(VLOOKUP($B38,[3]Main!$D$4:$CO$1048576,65,0),0)</f>
        <v>0</v>
      </c>
      <c r="T38" s="27">
        <f>IFERROR(VLOOKUP($B38,[3]Main!$D$4:$CO$1048576,68,0),0)</f>
        <v>0</v>
      </c>
      <c r="U38" s="27">
        <f>IFERROR(VLOOKUP($B38,[3]Main!$D$4:$CO$1048576,69,0),0)</f>
        <v>0</v>
      </c>
      <c r="V38" s="27">
        <f>IFERROR(VLOOKUP($B38,[3]Main!$D$4:$CO$1048576,70,0),0)</f>
        <v>0</v>
      </c>
      <c r="W38" s="27">
        <f>IFERROR(VLOOKUP($B38,[3]Main!$D$4:$CO$1048576,81,0),0)</f>
        <v>0</v>
      </c>
      <c r="X38" s="27">
        <f>IFERROR(VLOOKUP($B38,[3]Main!$D$4:$CO$1048576,84,0),0)</f>
        <v>0</v>
      </c>
      <c r="Y38" s="27">
        <f>IFERROR(VLOOKUP($B38,[3]Main!$D$4:$CO$1048576,85,0),0)</f>
        <v>0</v>
      </c>
      <c r="Z38" s="27">
        <f>IFERROR(VLOOKUP($B38,[3]Main!$D$4:$CO$1048576,86,0),0)</f>
        <v>0</v>
      </c>
      <c r="AA38" s="12" t="str">
        <f>IFERROR(VLOOKUP($B38,[3]Main!$D$4:$CO$1048576,2,0),0)</f>
        <v>Tushar DC</v>
      </c>
      <c r="AB38" s="12" t="str">
        <f>IFERROR(VLOOKUP($B38,[3]Main!$D$4:$CO$1048576,3,0),0)</f>
        <v>DC2</v>
      </c>
      <c r="AC38" s="12">
        <f t="shared" si="14"/>
        <v>96.06</v>
      </c>
      <c r="AD38" s="12">
        <f t="shared" si="15"/>
        <v>22.830000000000013</v>
      </c>
      <c r="AE38" s="12">
        <f t="shared" si="16"/>
        <v>0.32</v>
      </c>
      <c r="AF38" s="12">
        <f t="shared" si="17"/>
        <v>22.510000000000012</v>
      </c>
      <c r="AG38" s="13">
        <f t="shared" si="18"/>
        <v>3.3312513012700396E-3</v>
      </c>
      <c r="AH38" s="13">
        <f t="shared" si="19"/>
        <v>3.3312513012700396E-3</v>
      </c>
      <c r="AI38" s="16">
        <f t="shared" si="20"/>
        <v>0</v>
      </c>
      <c r="AJ38" s="19" t="str">
        <f t="shared" si="21"/>
        <v>Very Good</v>
      </c>
      <c r="AK38" s="8" t="str">
        <f t="shared" si="22"/>
        <v>Good For Now</v>
      </c>
      <c r="AL38" s="8" t="str">
        <f t="shared" si="23"/>
        <v>Very Good</v>
      </c>
      <c r="AM38" s="8" t="str">
        <f t="shared" si="24"/>
        <v>Good For Now</v>
      </c>
      <c r="AN38" s="8" t="str">
        <f t="shared" si="25"/>
        <v>Not Spent</v>
      </c>
      <c r="AO38" s="20" t="str">
        <f t="shared" si="26"/>
        <v>Good For Now</v>
      </c>
      <c r="AP38" s="21">
        <f t="shared" si="27"/>
        <v>96.06</v>
      </c>
      <c r="AQ38" s="14">
        <f t="shared" si="28"/>
        <v>22.830000000000013</v>
      </c>
      <c r="AR38" s="14">
        <f t="shared" si="29"/>
        <v>0.32</v>
      </c>
      <c r="AS38" s="22">
        <f t="shared" si="30"/>
        <v>22.510000000000012</v>
      </c>
      <c r="AT38" s="23">
        <f t="shared" si="31"/>
        <v>3.3312513012700396E-3</v>
      </c>
      <c r="AU38" s="8" t="str">
        <f t="shared" si="32"/>
        <v>Very Good</v>
      </c>
      <c r="AV38" s="8" t="str">
        <f t="shared" si="33"/>
        <v>Good For Now</v>
      </c>
      <c r="AW38" s="4">
        <f>MATCH($B38,[1]MAIN!$A$2:$A$5000,0)</f>
        <v>35</v>
      </c>
      <c r="AX38" s="4">
        <f>MATCH($B38,[3]Main!$D$5:$D$10000,0)</f>
        <v>35</v>
      </c>
      <c r="AY38" s="4" t="b">
        <f t="shared" si="34"/>
        <v>0</v>
      </c>
    </row>
    <row r="39" spans="1:51" x14ac:dyDescent="0.25">
      <c r="A39" s="3" t="str">
        <f>VLOOKUP($B39,[1]MAIN!$A:$D,4,0)</f>
        <v>IB</v>
      </c>
      <c r="B39" s="3" t="str">
        <f>[3]Main!$D40</f>
        <v>IB-F08</v>
      </c>
      <c r="C39" s="4">
        <f>[3]Main!$C40</f>
        <v>36</v>
      </c>
      <c r="D39" s="8" t="str">
        <f>VLOOKUP($B39,[1]MAIN!$A$1:$N$10780,14,FALSE)</f>
        <v>OLD</v>
      </c>
      <c r="E39" s="9" t="s">
        <v>14</v>
      </c>
      <c r="F39" s="11"/>
      <c r="G39" s="11"/>
      <c r="H39" s="11"/>
      <c r="I39" s="11"/>
      <c r="J39" s="11"/>
      <c r="K39" s="11"/>
      <c r="L39" s="11"/>
      <c r="M39" s="11"/>
      <c r="N39" s="24"/>
      <c r="O39" s="26">
        <f>IFERROR(VLOOKUP($B39,[3]Main!$D$4:$CO$1048576,49,0),0)</f>
        <v>1138.45</v>
      </c>
      <c r="P39" s="27">
        <f>IFERROR(VLOOKUP($B39,[3]Main!$D$4:$CO$1048576,52,0),0)</f>
        <v>286.24</v>
      </c>
      <c r="Q39" s="27">
        <f>IFERROR(VLOOKUP($B39,[3]Main!$D$4:$CO$1048576,53,0),0)</f>
        <v>16.32</v>
      </c>
      <c r="R39" s="27">
        <f>IFERROR(VLOOKUP($B39,[3]Main!$D$4:$CO$1048576,54,0),0)</f>
        <v>269.92</v>
      </c>
      <c r="S39" s="27">
        <f>IFERROR(VLOOKUP($B39,[3]Main!$D$4:$CO$1048576,65,0),0)</f>
        <v>93.08</v>
      </c>
      <c r="T39" s="27">
        <f>IFERROR(VLOOKUP($B39,[3]Main!$D$4:$CO$1048576,68,0),0)</f>
        <v>21.012599999999999</v>
      </c>
      <c r="U39" s="27">
        <f>IFERROR(VLOOKUP($B39,[3]Main!$D$4:$CO$1048576,69,0),0)</f>
        <v>0</v>
      </c>
      <c r="V39" s="27">
        <f>IFERROR(VLOOKUP($B39,[3]Main!$D$4:$CO$1048576,70,0),0)</f>
        <v>21.012599999999999</v>
      </c>
      <c r="W39" s="27">
        <f>IFERROR(VLOOKUP($B39,[3]Main!$D$4:$CO$1048576,81,0),0)</f>
        <v>0</v>
      </c>
      <c r="X39" s="27">
        <f>IFERROR(VLOOKUP($B39,[3]Main!$D$4:$CO$1048576,84,0),0)</f>
        <v>0</v>
      </c>
      <c r="Y39" s="27">
        <f>IFERROR(VLOOKUP($B39,[3]Main!$D$4:$CO$1048576,85,0),0)</f>
        <v>0</v>
      </c>
      <c r="Z39" s="27">
        <f>IFERROR(VLOOKUP($B39,[3]Main!$D$4:$CO$1048576,86,0),0)</f>
        <v>0</v>
      </c>
      <c r="AA39" s="12" t="str">
        <f>IFERROR(VLOOKUP($B39,[3]Main!$D$4:$CO$1048576,2,0),0)</f>
        <v>Tushar</v>
      </c>
      <c r="AB39" s="12" t="str">
        <f>IFERROR(VLOOKUP($B39,[3]Main!$D$4:$CO$1048576,3,0),0)</f>
        <v>Darshan</v>
      </c>
      <c r="AC39" s="12">
        <f t="shared" si="14"/>
        <v>1231.53</v>
      </c>
      <c r="AD39" s="12">
        <f t="shared" si="15"/>
        <v>307.25260000000003</v>
      </c>
      <c r="AE39" s="12">
        <f t="shared" si="16"/>
        <v>16.32</v>
      </c>
      <c r="AF39" s="12">
        <f t="shared" si="17"/>
        <v>290.93260000000004</v>
      </c>
      <c r="AG39" s="13">
        <f t="shared" si="18"/>
        <v>1.3251808725731408E-2</v>
      </c>
      <c r="AH39" s="13">
        <f t="shared" si="19"/>
        <v>1.4335280425139443E-2</v>
      </c>
      <c r="AI39" s="16">
        <f t="shared" si="20"/>
        <v>0</v>
      </c>
      <c r="AJ39" s="19" t="str">
        <f t="shared" si="21"/>
        <v>Very Good</v>
      </c>
      <c r="AK39" s="8" t="str">
        <f t="shared" si="22"/>
        <v>Good For Now</v>
      </c>
      <c r="AL39" s="8" t="str">
        <f t="shared" si="23"/>
        <v>Very Good</v>
      </c>
      <c r="AM39" s="8" t="str">
        <f t="shared" si="24"/>
        <v>Good For Now</v>
      </c>
      <c r="AN39" s="8" t="str">
        <f t="shared" si="25"/>
        <v>Not Spent</v>
      </c>
      <c r="AO39" s="20" t="str">
        <f t="shared" si="26"/>
        <v>Good For Now</v>
      </c>
      <c r="AP39" s="21">
        <f t="shared" si="27"/>
        <v>1231.53</v>
      </c>
      <c r="AQ39" s="14">
        <f t="shared" si="28"/>
        <v>307.25260000000003</v>
      </c>
      <c r="AR39" s="14">
        <f t="shared" si="29"/>
        <v>16.32</v>
      </c>
      <c r="AS39" s="22">
        <f t="shared" si="30"/>
        <v>290.93260000000004</v>
      </c>
      <c r="AT39" s="23">
        <f t="shared" si="31"/>
        <v>1.3251808725731408E-2</v>
      </c>
      <c r="AU39" s="8" t="str">
        <f t="shared" si="32"/>
        <v>Very Good</v>
      </c>
      <c r="AV39" s="8" t="str">
        <f t="shared" si="33"/>
        <v>Good For Now</v>
      </c>
      <c r="AW39" s="4">
        <f>MATCH($B39,[1]MAIN!$A$2:$A$5000,0)</f>
        <v>36</v>
      </c>
      <c r="AX39" s="4">
        <f>MATCH($B39,[3]Main!$D$5:$D$10000,0)</f>
        <v>36</v>
      </c>
      <c r="AY39" s="4" t="b">
        <f t="shared" si="34"/>
        <v>0</v>
      </c>
    </row>
    <row r="40" spans="1:51" x14ac:dyDescent="0.25">
      <c r="A40" s="3" t="str">
        <f>VLOOKUP($B40,[1]MAIN!$A:$D,4,0)</f>
        <v>IB</v>
      </c>
      <c r="B40" s="3" t="str">
        <f>[3]Main!$D41</f>
        <v>IB-G08</v>
      </c>
      <c r="C40" s="4">
        <f>[3]Main!$C41</f>
        <v>37</v>
      </c>
      <c r="D40" s="8" t="str">
        <f>VLOOKUP($B40,[1]MAIN!$A$1:$N$10780,14,FALSE)</f>
        <v>OLD</v>
      </c>
      <c r="E40" s="9" t="s">
        <v>14</v>
      </c>
      <c r="F40" s="11"/>
      <c r="G40" s="11"/>
      <c r="H40" s="11"/>
      <c r="I40" s="11"/>
      <c r="J40" s="11"/>
      <c r="K40" s="11"/>
      <c r="L40" s="11"/>
      <c r="M40" s="11"/>
      <c r="N40" s="24"/>
      <c r="O40" s="26">
        <f>IFERROR(VLOOKUP($B40,[3]Main!$D$4:$CO$1048576,49,0),0)</f>
        <v>285.06000000000006</v>
      </c>
      <c r="P40" s="27">
        <f>IFERROR(VLOOKUP($B40,[3]Main!$D$4:$CO$1048576,52,0),0)</f>
        <v>47.190000000000033</v>
      </c>
      <c r="Q40" s="27">
        <f>IFERROR(VLOOKUP($B40,[3]Main!$D$4:$CO$1048576,53,0),0)</f>
        <v>0.6</v>
      </c>
      <c r="R40" s="27">
        <f>IFERROR(VLOOKUP($B40,[3]Main!$D$4:$CO$1048576,54,0),0)</f>
        <v>46.590000000000032</v>
      </c>
      <c r="S40" s="27">
        <f>IFERROR(VLOOKUP($B40,[3]Main!$D$4:$CO$1048576,65,0),0)</f>
        <v>961.4799999999999</v>
      </c>
      <c r="T40" s="27">
        <f>IFERROR(VLOOKUP($B40,[3]Main!$D$4:$CO$1048576,68,0),0)</f>
        <v>106.3706</v>
      </c>
      <c r="U40" s="27">
        <f>IFERROR(VLOOKUP($B40,[3]Main!$D$4:$CO$1048576,69,0),0)</f>
        <v>8.51</v>
      </c>
      <c r="V40" s="27">
        <f>IFERROR(VLOOKUP($B40,[3]Main!$D$4:$CO$1048576,70,0),0)</f>
        <v>97.860599999999991</v>
      </c>
      <c r="W40" s="27">
        <f>IFERROR(VLOOKUP($B40,[3]Main!$D$4:$CO$1048576,81,0),0)</f>
        <v>0</v>
      </c>
      <c r="X40" s="27">
        <f>IFERROR(VLOOKUP($B40,[3]Main!$D$4:$CO$1048576,84,0),0)</f>
        <v>0</v>
      </c>
      <c r="Y40" s="27">
        <f>IFERROR(VLOOKUP($B40,[3]Main!$D$4:$CO$1048576,85,0),0)</f>
        <v>0</v>
      </c>
      <c r="Z40" s="27">
        <f>IFERROR(VLOOKUP($B40,[3]Main!$D$4:$CO$1048576,86,0),0)</f>
        <v>0</v>
      </c>
      <c r="AA40" s="12" t="str">
        <f>IFERROR(VLOOKUP($B40,[3]Main!$D$4:$CO$1048576,2,0),0)</f>
        <v>Tushar DC</v>
      </c>
      <c r="AB40" s="12" t="str">
        <f>IFERROR(VLOOKUP($B40,[3]Main!$D$4:$CO$1048576,3,0),0)</f>
        <v>DC2</v>
      </c>
      <c r="AC40" s="12">
        <f t="shared" si="14"/>
        <v>1246.54</v>
      </c>
      <c r="AD40" s="12">
        <f t="shared" si="15"/>
        <v>153.56060000000002</v>
      </c>
      <c r="AE40" s="12">
        <f t="shared" si="16"/>
        <v>9.11</v>
      </c>
      <c r="AF40" s="12">
        <f t="shared" si="17"/>
        <v>144.45060000000001</v>
      </c>
      <c r="AG40" s="13">
        <f t="shared" si="18"/>
        <v>7.3082291783657157E-3</v>
      </c>
      <c r="AH40" s="13">
        <f t="shared" si="19"/>
        <v>2.10482003788676E-3</v>
      </c>
      <c r="AI40" s="16">
        <f t="shared" si="20"/>
        <v>8.850938137038732E-3</v>
      </c>
      <c r="AJ40" s="19" t="str">
        <f t="shared" si="21"/>
        <v>Very Good</v>
      </c>
      <c r="AK40" s="8" t="str">
        <f t="shared" si="22"/>
        <v>Good For Now</v>
      </c>
      <c r="AL40" s="8" t="str">
        <f t="shared" si="23"/>
        <v>Very Good</v>
      </c>
      <c r="AM40" s="8" t="str">
        <f t="shared" si="24"/>
        <v>Good For Now</v>
      </c>
      <c r="AN40" s="8" t="str">
        <f t="shared" si="25"/>
        <v>Very Good</v>
      </c>
      <c r="AO40" s="20" t="str">
        <f t="shared" si="26"/>
        <v>Good For Now</v>
      </c>
      <c r="AP40" s="21">
        <f t="shared" si="27"/>
        <v>1246.54</v>
      </c>
      <c r="AQ40" s="14">
        <f t="shared" si="28"/>
        <v>153.56060000000002</v>
      </c>
      <c r="AR40" s="14">
        <f t="shared" si="29"/>
        <v>9.11</v>
      </c>
      <c r="AS40" s="22">
        <f t="shared" si="30"/>
        <v>144.45060000000001</v>
      </c>
      <c r="AT40" s="23">
        <f t="shared" si="31"/>
        <v>7.3082291783657157E-3</v>
      </c>
      <c r="AU40" s="8" t="str">
        <f t="shared" si="32"/>
        <v>Very Good</v>
      </c>
      <c r="AV40" s="8" t="str">
        <f t="shared" si="33"/>
        <v>Good For Now</v>
      </c>
      <c r="AW40" s="4">
        <f>MATCH($B40,[1]MAIN!$A$2:$A$5000,0)</f>
        <v>37</v>
      </c>
      <c r="AX40" s="4">
        <f>MATCH($B40,[3]Main!$D$5:$D$10000,0)</f>
        <v>37</v>
      </c>
      <c r="AY40" s="4" t="b">
        <f t="shared" si="34"/>
        <v>0</v>
      </c>
    </row>
    <row r="41" spans="1:51" x14ac:dyDescent="0.25">
      <c r="A41" s="3" t="str">
        <f>VLOOKUP($B41,[1]MAIN!$A:$D,4,0)</f>
        <v>JMT</v>
      </c>
      <c r="B41" s="3" t="str">
        <f>[3]Main!$D42</f>
        <v>JMT-02</v>
      </c>
      <c r="C41" s="4">
        <f>[3]Main!$C42</f>
        <v>38</v>
      </c>
      <c r="D41" s="8" t="str">
        <f>VLOOKUP($B41,[1]MAIN!$A$1:$N$10780,14,FALSE)</f>
        <v>OLD</v>
      </c>
      <c r="E41" s="9" t="s">
        <v>15</v>
      </c>
      <c r="F41" s="11"/>
      <c r="G41" s="11"/>
      <c r="H41" s="11"/>
      <c r="I41" s="11"/>
      <c r="J41" s="11"/>
      <c r="K41" s="11"/>
      <c r="L41" s="11"/>
      <c r="M41" s="11"/>
      <c r="N41" s="24"/>
      <c r="O41" s="26">
        <f>IFERROR(VLOOKUP($B41,[3]Main!$D$4:$CO$1048576,49,0),0)</f>
        <v>223.11</v>
      </c>
      <c r="P41" s="27">
        <f>IFERROR(VLOOKUP($B41,[3]Main!$D$4:$CO$1048576,52,0),0)</f>
        <v>6.0766666666666964</v>
      </c>
      <c r="Q41" s="27">
        <f>IFERROR(VLOOKUP($B41,[3]Main!$D$4:$CO$1048576,53,0),0)</f>
        <v>0</v>
      </c>
      <c r="R41" s="27">
        <f>IFERROR(VLOOKUP($B41,[3]Main!$D$4:$CO$1048576,54,0),0)</f>
        <v>3.9605376344086318</v>
      </c>
      <c r="S41" s="27">
        <f>IFERROR(VLOOKUP($B41,[3]Main!$D$4:$CO$1048576,65,0),0)</f>
        <v>430.48</v>
      </c>
      <c r="T41" s="27">
        <f>IFERROR(VLOOKUP($B41,[3]Main!$D$4:$CO$1048576,68,0),0)</f>
        <v>24.445600000000042</v>
      </c>
      <c r="U41" s="27">
        <f>IFERROR(VLOOKUP($B41,[3]Main!$D$4:$CO$1048576,69,0),0)</f>
        <v>58.769999999999996</v>
      </c>
      <c r="V41" s="27">
        <f>IFERROR(VLOOKUP($B41,[3]Main!$D$4:$CO$1048576,70,0),0)</f>
        <v>-34.324399999999955</v>
      </c>
      <c r="W41" s="27">
        <f>IFERROR(VLOOKUP($B41,[3]Main!$D$4:$CO$1048576,81,0),0)</f>
        <v>0</v>
      </c>
      <c r="X41" s="27">
        <f>IFERROR(VLOOKUP($B41,[3]Main!$D$4:$CO$1048576,84,0),0)</f>
        <v>0</v>
      </c>
      <c r="Y41" s="27">
        <f>IFERROR(VLOOKUP($B41,[3]Main!$D$4:$CO$1048576,85,0),0)</f>
        <v>0</v>
      </c>
      <c r="Z41" s="27">
        <f>IFERROR(VLOOKUP($B41,[3]Main!$D$4:$CO$1048576,86,0),0)</f>
        <v>0</v>
      </c>
      <c r="AA41" s="12" t="str">
        <f>IFERROR(VLOOKUP($B41,[3]Main!$D$4:$CO$1048576,2,0),0)</f>
        <v>Shubham</v>
      </c>
      <c r="AB41" s="12" t="str">
        <f>IFERROR(VLOOKUP($B41,[3]Main!$D$4:$CO$1048576,3,0),0)</f>
        <v>Darshan</v>
      </c>
      <c r="AC41" s="12">
        <f t="shared" si="14"/>
        <v>653.59</v>
      </c>
      <c r="AD41" s="12">
        <f t="shared" si="15"/>
        <v>30.522266666666738</v>
      </c>
      <c r="AE41" s="12">
        <f t="shared" si="16"/>
        <v>58.769999999999996</v>
      </c>
      <c r="AF41" s="12">
        <f t="shared" si="17"/>
        <v>-30.363862365591324</v>
      </c>
      <c r="AG41" s="13">
        <f t="shared" si="18"/>
        <v>8.9918756406921763E-2</v>
      </c>
      <c r="AH41" s="13">
        <f t="shared" si="19"/>
        <v>0</v>
      </c>
      <c r="AI41" s="16">
        <f t="shared" si="20"/>
        <v>0.13652202192900947</v>
      </c>
      <c r="AJ41" s="19" t="str">
        <f t="shared" si="21"/>
        <v>Risky</v>
      </c>
      <c r="AK41" s="8" t="str">
        <f t="shared" si="22"/>
        <v>Review Campaign</v>
      </c>
      <c r="AL41" s="8" t="str">
        <f t="shared" si="23"/>
        <v>Not Spent</v>
      </c>
      <c r="AM41" s="8" t="str">
        <f t="shared" si="24"/>
        <v>Good For Now</v>
      </c>
      <c r="AN41" s="8" t="str">
        <f t="shared" si="25"/>
        <v>Risky</v>
      </c>
      <c r="AO41" s="20" t="str">
        <f t="shared" si="26"/>
        <v>Review Campaign</v>
      </c>
      <c r="AP41" s="21">
        <f t="shared" si="27"/>
        <v>653.59</v>
      </c>
      <c r="AQ41" s="14">
        <f t="shared" si="28"/>
        <v>30.522266666666738</v>
      </c>
      <c r="AR41" s="14">
        <f t="shared" si="29"/>
        <v>58.769999999999996</v>
      </c>
      <c r="AS41" s="22">
        <f t="shared" si="30"/>
        <v>-30.363862365591324</v>
      </c>
      <c r="AT41" s="23">
        <f t="shared" si="31"/>
        <v>8.9918756406921763E-2</v>
      </c>
      <c r="AU41" s="8" t="str">
        <f t="shared" si="32"/>
        <v>Risky</v>
      </c>
      <c r="AV41" s="8" t="str">
        <f t="shared" si="33"/>
        <v>Review Campaign</v>
      </c>
      <c r="AW41" s="4">
        <f>MATCH($B41,[1]MAIN!$A$2:$A$5000,0)</f>
        <v>38</v>
      </c>
      <c r="AX41" s="4">
        <f>MATCH($B41,[3]Main!$D$5:$D$10000,0)</f>
        <v>38</v>
      </c>
      <c r="AY41" s="4" t="b">
        <f t="shared" si="34"/>
        <v>0</v>
      </c>
    </row>
    <row r="42" spans="1:51" x14ac:dyDescent="0.25">
      <c r="A42" s="3" t="str">
        <f>VLOOKUP($B42,[1]MAIN!$A:$D,4,0)</f>
        <v>JMT</v>
      </c>
      <c r="B42" s="3" t="str">
        <f>[3]Main!$D43</f>
        <v>JMT-03</v>
      </c>
      <c r="C42" s="4">
        <f>[3]Main!$C43</f>
        <v>39</v>
      </c>
      <c r="D42" s="8" t="str">
        <f>VLOOKUP($B42,[1]MAIN!$A$1:$N$10780,14,FALSE)</f>
        <v>OLD</v>
      </c>
      <c r="E42" s="9" t="s">
        <v>15</v>
      </c>
      <c r="F42" s="11"/>
      <c r="G42" s="11"/>
      <c r="H42" s="11"/>
      <c r="I42" s="11"/>
      <c r="J42" s="11"/>
      <c r="K42" s="11"/>
      <c r="L42" s="11"/>
      <c r="M42" s="11"/>
      <c r="N42" s="24"/>
      <c r="O42" s="26">
        <f>IFERROR(VLOOKUP($B42,[3]Main!$D$4:$CO$1048576,49,0),0)</f>
        <v>304.99</v>
      </c>
      <c r="P42" s="27">
        <f>IFERROR(VLOOKUP($B42,[3]Main!$D$4:$CO$1048576,52,0),0)</f>
        <v>49.600000000000023</v>
      </c>
      <c r="Q42" s="27">
        <f>IFERROR(VLOOKUP($B42,[3]Main!$D$4:$CO$1048576,53,0),0)</f>
        <v>0</v>
      </c>
      <c r="R42" s="27">
        <f>IFERROR(VLOOKUP($B42,[3]Main!$D$4:$CO$1048576,54,0),0)</f>
        <v>49.10967741935486</v>
      </c>
      <c r="S42" s="27">
        <f>IFERROR(VLOOKUP($B42,[3]Main!$D$4:$CO$1048576,65,0),0)</f>
        <v>645.68000000000006</v>
      </c>
      <c r="T42" s="27">
        <f>IFERROR(VLOOKUP($B42,[3]Main!$D$4:$CO$1048576,68,0),0)</f>
        <v>104.78960000000001</v>
      </c>
      <c r="U42" s="27">
        <f>IFERROR(VLOOKUP($B42,[3]Main!$D$4:$CO$1048576,69,0),0)</f>
        <v>0.87999999999999989</v>
      </c>
      <c r="V42" s="27">
        <f>IFERROR(VLOOKUP($B42,[3]Main!$D$4:$CO$1048576,70,0),0)</f>
        <v>103.90960000000001</v>
      </c>
      <c r="W42" s="27">
        <f>IFERROR(VLOOKUP($B42,[3]Main!$D$4:$CO$1048576,81,0),0)</f>
        <v>0</v>
      </c>
      <c r="X42" s="27">
        <f>IFERROR(VLOOKUP($B42,[3]Main!$D$4:$CO$1048576,84,0),0)</f>
        <v>0</v>
      </c>
      <c r="Y42" s="27">
        <f>IFERROR(VLOOKUP($B42,[3]Main!$D$4:$CO$1048576,85,0),0)</f>
        <v>0</v>
      </c>
      <c r="Z42" s="27">
        <f>IFERROR(VLOOKUP($B42,[3]Main!$D$4:$CO$1048576,86,0),0)</f>
        <v>0</v>
      </c>
      <c r="AA42" s="12" t="str">
        <f>IFERROR(VLOOKUP($B42,[3]Main!$D$4:$CO$1048576,2,0),0)</f>
        <v>Shubham</v>
      </c>
      <c r="AB42" s="12" t="str">
        <f>IFERROR(VLOOKUP($B42,[3]Main!$D$4:$CO$1048576,3,0),0)</f>
        <v>Darshan</v>
      </c>
      <c r="AC42" s="12">
        <f t="shared" si="14"/>
        <v>950.67000000000007</v>
      </c>
      <c r="AD42" s="12">
        <f t="shared" si="15"/>
        <v>154.38960000000003</v>
      </c>
      <c r="AE42" s="12">
        <f t="shared" si="16"/>
        <v>0.87999999999999989</v>
      </c>
      <c r="AF42" s="12">
        <f t="shared" si="17"/>
        <v>153.01927741935486</v>
      </c>
      <c r="AG42" s="13">
        <f t="shared" si="18"/>
        <v>9.2566295349595532E-4</v>
      </c>
      <c r="AH42" s="13">
        <f t="shared" si="19"/>
        <v>0</v>
      </c>
      <c r="AI42" s="16">
        <f t="shared" si="20"/>
        <v>1.3629042250030972E-3</v>
      </c>
      <c r="AJ42" s="19" t="str">
        <f t="shared" si="21"/>
        <v>Very Good</v>
      </c>
      <c r="AK42" s="8" t="str">
        <f t="shared" si="22"/>
        <v>Good For Now</v>
      </c>
      <c r="AL42" s="8" t="str">
        <f t="shared" si="23"/>
        <v>Not Spent</v>
      </c>
      <c r="AM42" s="8" t="str">
        <f t="shared" si="24"/>
        <v>Good For Now</v>
      </c>
      <c r="AN42" s="8" t="str">
        <f t="shared" si="25"/>
        <v>Very Good</v>
      </c>
      <c r="AO42" s="20" t="str">
        <f t="shared" si="26"/>
        <v>Good For Now</v>
      </c>
      <c r="AP42" s="21">
        <f t="shared" si="27"/>
        <v>950.67000000000007</v>
      </c>
      <c r="AQ42" s="14">
        <f t="shared" si="28"/>
        <v>154.38960000000003</v>
      </c>
      <c r="AR42" s="14">
        <f t="shared" si="29"/>
        <v>0.87999999999999989</v>
      </c>
      <c r="AS42" s="22">
        <f t="shared" si="30"/>
        <v>153.01927741935486</v>
      </c>
      <c r="AT42" s="23">
        <f t="shared" si="31"/>
        <v>9.2566295349595532E-4</v>
      </c>
      <c r="AU42" s="8" t="str">
        <f t="shared" si="32"/>
        <v>Very Good</v>
      </c>
      <c r="AV42" s="8" t="str">
        <f t="shared" si="33"/>
        <v>Good For Now</v>
      </c>
      <c r="AW42" s="4">
        <f>MATCH($B42,[1]MAIN!$A$2:$A$5000,0)</f>
        <v>39</v>
      </c>
      <c r="AX42" s="4">
        <f>MATCH($B42,[3]Main!$D$5:$D$10000,0)</f>
        <v>39</v>
      </c>
      <c r="AY42" s="4" t="b">
        <f t="shared" si="34"/>
        <v>0</v>
      </c>
    </row>
    <row r="43" spans="1:51" x14ac:dyDescent="0.25">
      <c r="A43" s="3" t="str">
        <f>VLOOKUP($B43,[1]MAIN!$A:$D,4,0)</f>
        <v>JMT</v>
      </c>
      <c r="B43" s="3" t="str">
        <f>[3]Main!$D44</f>
        <v>JMT-103</v>
      </c>
      <c r="C43" s="4">
        <f>[3]Main!$C44</f>
        <v>40</v>
      </c>
      <c r="D43" s="8" t="str">
        <f>VLOOKUP($B43,[1]MAIN!$A$1:$N$10780,14,FALSE)</f>
        <v>OLD</v>
      </c>
      <c r="E43" s="9" t="s">
        <v>13</v>
      </c>
      <c r="F43" s="11"/>
      <c r="G43" s="11"/>
      <c r="H43" s="11"/>
      <c r="I43" s="11"/>
      <c r="J43" s="11"/>
      <c r="K43" s="11"/>
      <c r="L43" s="11"/>
      <c r="M43" s="11"/>
      <c r="N43" s="24"/>
      <c r="O43" s="26">
        <f>IFERROR(VLOOKUP($B43,[3]Main!$D$4:$CO$1048576,49,0),0)</f>
        <v>1482.9080000000001</v>
      </c>
      <c r="P43" s="27">
        <f>IFERROR(VLOOKUP($B43,[3]Main!$D$4:$CO$1048576,52,0),0)</f>
        <v>611.55271000000016</v>
      </c>
      <c r="Q43" s="27">
        <f>IFERROR(VLOOKUP($B43,[3]Main!$D$4:$CO$1048576,53,0),0)</f>
        <v>0</v>
      </c>
      <c r="R43" s="27">
        <f>IFERROR(VLOOKUP($B43,[3]Main!$D$4:$CO$1048576,54,0),0)</f>
        <v>611.20432290322594</v>
      </c>
      <c r="S43" s="27">
        <f>IFERROR(VLOOKUP($B43,[3]Main!$D$4:$CO$1048576,65,0),0)</f>
        <v>0</v>
      </c>
      <c r="T43" s="27">
        <f>IFERROR(VLOOKUP($B43,[3]Main!$D$4:$CO$1048576,68,0),0)</f>
        <v>0</v>
      </c>
      <c r="U43" s="27">
        <f>IFERROR(VLOOKUP($B43,[3]Main!$D$4:$CO$1048576,69,0),0)</f>
        <v>0</v>
      </c>
      <c r="V43" s="27">
        <f>IFERROR(VLOOKUP($B43,[3]Main!$D$4:$CO$1048576,70,0),0)</f>
        <v>0</v>
      </c>
      <c r="W43" s="27">
        <f>IFERROR(VLOOKUP($B43,[3]Main!$D$4:$CO$1048576,81,0),0)</f>
        <v>0</v>
      </c>
      <c r="X43" s="27">
        <f>IFERROR(VLOOKUP($B43,[3]Main!$D$4:$CO$1048576,84,0),0)</f>
        <v>0</v>
      </c>
      <c r="Y43" s="27">
        <f>IFERROR(VLOOKUP($B43,[3]Main!$D$4:$CO$1048576,85,0),0)</f>
        <v>0</v>
      </c>
      <c r="Z43" s="27">
        <f>IFERROR(VLOOKUP($B43,[3]Main!$D$4:$CO$1048576,86,0),0)</f>
        <v>0</v>
      </c>
      <c r="AA43" s="12" t="str">
        <f>IFERROR(VLOOKUP($B43,[3]Main!$D$4:$CO$1048576,2,0),0)</f>
        <v>Shubham</v>
      </c>
      <c r="AB43" s="12" t="str">
        <f>IFERROR(VLOOKUP($B43,[3]Main!$D$4:$CO$1048576,3,0),0)</f>
        <v>Darshan</v>
      </c>
      <c r="AC43" s="12">
        <f t="shared" si="14"/>
        <v>1482.9080000000001</v>
      </c>
      <c r="AD43" s="12">
        <f t="shared" si="15"/>
        <v>611.55271000000016</v>
      </c>
      <c r="AE43" s="12">
        <f t="shared" si="16"/>
        <v>0</v>
      </c>
      <c r="AF43" s="12">
        <f t="shared" si="17"/>
        <v>611.20432290322594</v>
      </c>
      <c r="AG43" s="13">
        <f t="shared" si="18"/>
        <v>0</v>
      </c>
      <c r="AH43" s="13">
        <f t="shared" si="19"/>
        <v>0</v>
      </c>
      <c r="AI43" s="16">
        <f t="shared" si="20"/>
        <v>0</v>
      </c>
      <c r="AJ43" s="19" t="str">
        <f t="shared" si="21"/>
        <v>Not Spent</v>
      </c>
      <c r="AK43" s="8" t="str">
        <f t="shared" si="22"/>
        <v>Good For Now</v>
      </c>
      <c r="AL43" s="8" t="str">
        <f t="shared" si="23"/>
        <v>Not Spent</v>
      </c>
      <c r="AM43" s="8" t="str">
        <f t="shared" si="24"/>
        <v>Good For Now</v>
      </c>
      <c r="AN43" s="8" t="str">
        <f t="shared" si="25"/>
        <v>Not Spent</v>
      </c>
      <c r="AO43" s="20" t="str">
        <f t="shared" si="26"/>
        <v>Good For Now</v>
      </c>
      <c r="AP43" s="21">
        <f t="shared" si="27"/>
        <v>1482.9080000000001</v>
      </c>
      <c r="AQ43" s="14">
        <f t="shared" si="28"/>
        <v>611.55271000000016</v>
      </c>
      <c r="AR43" s="14">
        <f t="shared" si="29"/>
        <v>0</v>
      </c>
      <c r="AS43" s="22">
        <f t="shared" si="30"/>
        <v>611.20432290322594</v>
      </c>
      <c r="AT43" s="23">
        <f t="shared" si="31"/>
        <v>0</v>
      </c>
      <c r="AU43" s="8" t="str">
        <f t="shared" si="32"/>
        <v>Not Spent</v>
      </c>
      <c r="AV43" s="8" t="str">
        <f t="shared" si="33"/>
        <v>Good For Now</v>
      </c>
      <c r="AW43" s="4">
        <f>MATCH($B43,[1]MAIN!$A$2:$A$5000,0)</f>
        <v>40</v>
      </c>
      <c r="AX43" s="4">
        <f>MATCH($B43,[3]Main!$D$5:$D$10000,0)</f>
        <v>40</v>
      </c>
      <c r="AY43" s="4" t="b">
        <f t="shared" si="34"/>
        <v>0</v>
      </c>
    </row>
    <row r="44" spans="1:51" x14ac:dyDescent="0.25">
      <c r="A44" s="3" t="str">
        <f>VLOOKUP($B44,[1]MAIN!$A:$D,4,0)</f>
        <v>JMT</v>
      </c>
      <c r="B44" s="3" t="str">
        <f>[3]Main!$D45</f>
        <v>JMT-118</v>
      </c>
      <c r="C44" s="4">
        <f>[3]Main!$C45</f>
        <v>41</v>
      </c>
      <c r="D44" s="8" t="str">
        <f>VLOOKUP($B44,[1]MAIN!$A$1:$N$10780,14,FALSE)</f>
        <v>OLD</v>
      </c>
      <c r="E44" s="9" t="s">
        <v>13</v>
      </c>
      <c r="F44" s="11"/>
      <c r="G44" s="11"/>
      <c r="H44" s="11"/>
      <c r="I44" s="11"/>
      <c r="J44" s="11"/>
      <c r="K44" s="11"/>
      <c r="L44" s="11"/>
      <c r="M44" s="11"/>
      <c r="N44" s="24"/>
      <c r="O44" s="26">
        <f>IFERROR(VLOOKUP($B44,[3]Main!$D$4:$CO$1048576,49,0),0)</f>
        <v>3788.3799999999974</v>
      </c>
      <c r="P44" s="27">
        <f>IFERROR(VLOOKUP($B44,[3]Main!$D$4:$CO$1048576,52,0),0)</f>
        <v>796.47547348484716</v>
      </c>
      <c r="Q44" s="27">
        <f>IFERROR(VLOOKUP($B44,[3]Main!$D$4:$CO$1048576,53,0),0)</f>
        <v>0</v>
      </c>
      <c r="R44" s="27">
        <f>IFERROR(VLOOKUP($B44,[3]Main!$D$4:$CO$1048576,54,0),0)</f>
        <v>793.98515090420199</v>
      </c>
      <c r="S44" s="27">
        <f>IFERROR(VLOOKUP($B44,[3]Main!$D$4:$CO$1048576,65,0),0)</f>
        <v>320.11</v>
      </c>
      <c r="T44" s="27">
        <f>IFERROR(VLOOKUP($B44,[3]Main!$D$4:$CO$1048576,68,0),0)</f>
        <v>79.902949999999976</v>
      </c>
      <c r="U44" s="27">
        <f>IFERROR(VLOOKUP($B44,[3]Main!$D$4:$CO$1048576,69,0),0)</f>
        <v>1.1200000000000001</v>
      </c>
      <c r="V44" s="27">
        <f>IFERROR(VLOOKUP($B44,[3]Main!$D$4:$CO$1048576,70,0),0)</f>
        <v>78.782949999999971</v>
      </c>
      <c r="W44" s="27">
        <f>IFERROR(VLOOKUP($B44,[3]Main!$D$4:$CO$1048576,81,0),0)</f>
        <v>0</v>
      </c>
      <c r="X44" s="27">
        <f>IFERROR(VLOOKUP($B44,[3]Main!$D$4:$CO$1048576,84,0),0)</f>
        <v>0</v>
      </c>
      <c r="Y44" s="27">
        <f>IFERROR(VLOOKUP($B44,[3]Main!$D$4:$CO$1048576,85,0),0)</f>
        <v>0</v>
      </c>
      <c r="Z44" s="27">
        <f>IFERROR(VLOOKUP($B44,[3]Main!$D$4:$CO$1048576,86,0),0)</f>
        <v>0</v>
      </c>
      <c r="AA44" s="12" t="str">
        <f>IFERROR(VLOOKUP($B44,[3]Main!$D$4:$CO$1048576,2,0),0)</f>
        <v>Shubham</v>
      </c>
      <c r="AB44" s="12" t="str">
        <f>IFERROR(VLOOKUP($B44,[3]Main!$D$4:$CO$1048576,3,0),0)</f>
        <v>Darshan</v>
      </c>
      <c r="AC44" s="12">
        <f t="shared" si="14"/>
        <v>4108.4899999999971</v>
      </c>
      <c r="AD44" s="12">
        <f t="shared" si="15"/>
        <v>876.37842348484719</v>
      </c>
      <c r="AE44" s="12">
        <f t="shared" si="16"/>
        <v>1.1200000000000001</v>
      </c>
      <c r="AF44" s="12">
        <f t="shared" si="17"/>
        <v>872.7681009042019</v>
      </c>
      <c r="AG44" s="13">
        <f t="shared" si="18"/>
        <v>2.7260623732806968E-4</v>
      </c>
      <c r="AH44" s="13">
        <f t="shared" si="19"/>
        <v>0</v>
      </c>
      <c r="AI44" s="16">
        <f t="shared" si="20"/>
        <v>3.4987972884321017E-3</v>
      </c>
      <c r="AJ44" s="19" t="str">
        <f t="shared" si="21"/>
        <v>Very Good</v>
      </c>
      <c r="AK44" s="8" t="str">
        <f t="shared" si="22"/>
        <v>Good For Now</v>
      </c>
      <c r="AL44" s="8" t="str">
        <f t="shared" si="23"/>
        <v>Not Spent</v>
      </c>
      <c r="AM44" s="8" t="str">
        <f t="shared" si="24"/>
        <v>Good For Now</v>
      </c>
      <c r="AN44" s="8" t="str">
        <f t="shared" si="25"/>
        <v>Very Good</v>
      </c>
      <c r="AO44" s="20" t="str">
        <f t="shared" si="26"/>
        <v>Good For Now</v>
      </c>
      <c r="AP44" s="21">
        <f t="shared" si="27"/>
        <v>4108.4899999999971</v>
      </c>
      <c r="AQ44" s="14">
        <f t="shared" si="28"/>
        <v>876.37842348484719</v>
      </c>
      <c r="AR44" s="14">
        <f t="shared" si="29"/>
        <v>1.1200000000000001</v>
      </c>
      <c r="AS44" s="22">
        <f t="shared" si="30"/>
        <v>872.7681009042019</v>
      </c>
      <c r="AT44" s="23">
        <f t="shared" si="31"/>
        <v>2.7260623732806968E-4</v>
      </c>
      <c r="AU44" s="8" t="str">
        <f t="shared" si="32"/>
        <v>Very Good</v>
      </c>
      <c r="AV44" s="8" t="str">
        <f t="shared" si="33"/>
        <v>Good For Now</v>
      </c>
      <c r="AW44" s="4">
        <f>MATCH($B44,[1]MAIN!$A$2:$A$5000,0)</f>
        <v>41</v>
      </c>
      <c r="AX44" s="4">
        <f>MATCH($B44,[3]Main!$D$5:$D$10000,0)</f>
        <v>41</v>
      </c>
      <c r="AY44" s="4" t="b">
        <f t="shared" si="34"/>
        <v>0</v>
      </c>
    </row>
    <row r="45" spans="1:51" x14ac:dyDescent="0.25">
      <c r="A45" s="3" t="str">
        <f>VLOOKUP($B45,[1]MAIN!$A:$D,4,0)</f>
        <v>JMT</v>
      </c>
      <c r="B45" s="3" t="str">
        <f>[3]Main!$D46</f>
        <v>JMT-25</v>
      </c>
      <c r="C45" s="4">
        <f>[3]Main!$C46</f>
        <v>42</v>
      </c>
      <c r="D45" s="8" t="str">
        <f>VLOOKUP($B45,[1]MAIN!$A$1:$N$10780,14,FALSE)</f>
        <v>OLD</v>
      </c>
      <c r="E45" s="9" t="s">
        <v>12</v>
      </c>
      <c r="F45" s="11"/>
      <c r="G45" s="11"/>
      <c r="H45" s="11"/>
      <c r="I45" s="11"/>
      <c r="J45" s="11"/>
      <c r="K45" s="11"/>
      <c r="L45" s="11"/>
      <c r="M45" s="11"/>
      <c r="N45" s="24"/>
      <c r="O45" s="26">
        <f>IFERROR(VLOOKUP($B45,[3]Main!$D$4:$CO$1048576,49,0),0)</f>
        <v>0</v>
      </c>
      <c r="P45" s="27">
        <f>IFERROR(VLOOKUP($B45,[3]Main!$D$4:$CO$1048576,52,0),0)</f>
        <v>0</v>
      </c>
      <c r="Q45" s="27">
        <f>IFERROR(VLOOKUP($B45,[3]Main!$D$4:$CO$1048576,53,0),0)</f>
        <v>0</v>
      </c>
      <c r="R45" s="27">
        <f>IFERROR(VLOOKUP($B45,[3]Main!$D$4:$CO$1048576,54,0),0)</f>
        <v>0</v>
      </c>
      <c r="S45" s="27">
        <f>IFERROR(VLOOKUP($B45,[3]Main!$D$4:$CO$1048576,65,0),0)</f>
        <v>0</v>
      </c>
      <c r="T45" s="27">
        <f>IFERROR(VLOOKUP($B45,[3]Main!$D$4:$CO$1048576,68,0),0)</f>
        <v>0</v>
      </c>
      <c r="U45" s="27">
        <f>IFERROR(VLOOKUP($B45,[3]Main!$D$4:$CO$1048576,69,0),0)</f>
        <v>0</v>
      </c>
      <c r="V45" s="27">
        <f>IFERROR(VLOOKUP($B45,[3]Main!$D$4:$CO$1048576,70,0),0)</f>
        <v>0</v>
      </c>
      <c r="W45" s="27">
        <f>IFERROR(VLOOKUP($B45,[3]Main!$D$4:$CO$1048576,81,0),0)</f>
        <v>0</v>
      </c>
      <c r="X45" s="27">
        <f>IFERROR(VLOOKUP($B45,[3]Main!$D$4:$CO$1048576,84,0),0)</f>
        <v>0</v>
      </c>
      <c r="Y45" s="27">
        <f>IFERROR(VLOOKUP($B45,[3]Main!$D$4:$CO$1048576,85,0),0)</f>
        <v>0</v>
      </c>
      <c r="Z45" s="27">
        <f>IFERROR(VLOOKUP($B45,[3]Main!$D$4:$CO$1048576,86,0),0)</f>
        <v>0</v>
      </c>
      <c r="AA45" s="12" t="str">
        <f>IFERROR(VLOOKUP($B45,[3]Main!$D$4:$CO$1048576,2,0),0)</f>
        <v>Shubham</v>
      </c>
      <c r="AB45" s="12" t="str">
        <f>IFERROR(VLOOKUP($B45,[3]Main!$D$4:$CO$1048576,3,0),0)</f>
        <v>Darshan</v>
      </c>
      <c r="AC45" s="12">
        <f t="shared" si="14"/>
        <v>0</v>
      </c>
      <c r="AD45" s="12">
        <f t="shared" si="15"/>
        <v>0</v>
      </c>
      <c r="AE45" s="12">
        <f t="shared" si="16"/>
        <v>0</v>
      </c>
      <c r="AF45" s="12">
        <f t="shared" si="17"/>
        <v>0</v>
      </c>
      <c r="AG45" s="13">
        <f t="shared" si="18"/>
        <v>0</v>
      </c>
      <c r="AH45" s="13">
        <f t="shared" si="19"/>
        <v>0</v>
      </c>
      <c r="AI45" s="16">
        <f t="shared" si="20"/>
        <v>0</v>
      </c>
      <c r="AJ45" s="19" t="str">
        <f t="shared" si="21"/>
        <v>Not Spent</v>
      </c>
      <c r="AK45" s="8" t="str">
        <f t="shared" si="22"/>
        <v>Good For Now</v>
      </c>
      <c r="AL45" s="8" t="str">
        <f t="shared" si="23"/>
        <v>Not Spent</v>
      </c>
      <c r="AM45" s="8" t="str">
        <f t="shared" si="24"/>
        <v>Good For Now</v>
      </c>
      <c r="AN45" s="8" t="str">
        <f t="shared" si="25"/>
        <v>Not Spent</v>
      </c>
      <c r="AO45" s="20" t="str">
        <f t="shared" si="26"/>
        <v>Good For Now</v>
      </c>
      <c r="AP45" s="21">
        <f t="shared" si="27"/>
        <v>0</v>
      </c>
      <c r="AQ45" s="14">
        <f t="shared" si="28"/>
        <v>0</v>
      </c>
      <c r="AR45" s="14">
        <f t="shared" si="29"/>
        <v>0</v>
      </c>
      <c r="AS45" s="22">
        <f t="shared" si="30"/>
        <v>0</v>
      </c>
      <c r="AT45" s="23">
        <f t="shared" si="31"/>
        <v>0</v>
      </c>
      <c r="AU45" s="8" t="str">
        <f t="shared" si="32"/>
        <v>Not Spent</v>
      </c>
      <c r="AV45" s="8" t="str">
        <f t="shared" si="33"/>
        <v>Good For Now</v>
      </c>
      <c r="AW45" s="4">
        <f>MATCH($B45,[1]MAIN!$A$2:$A$5000,0)</f>
        <v>42</v>
      </c>
      <c r="AX45" s="4">
        <f>MATCH($B45,[3]Main!$D$5:$D$10000,0)</f>
        <v>42</v>
      </c>
      <c r="AY45" s="4" t="b">
        <f t="shared" si="34"/>
        <v>0</v>
      </c>
    </row>
    <row r="46" spans="1:51" x14ac:dyDescent="0.25">
      <c r="A46" s="3" t="str">
        <f>VLOOKUP($B46,[1]MAIN!$A:$D,4,0)</f>
        <v>JMT</v>
      </c>
      <c r="B46" s="3" t="str">
        <f>[3]Main!$D47</f>
        <v>JMT-59</v>
      </c>
      <c r="C46" s="4">
        <f>[3]Main!$C47</f>
        <v>43</v>
      </c>
      <c r="D46" s="8" t="str">
        <f>VLOOKUP($B46,[1]MAIN!$A$1:$N$10780,14,FALSE)</f>
        <v>OLD</v>
      </c>
      <c r="E46" s="9" t="s">
        <v>12</v>
      </c>
      <c r="F46" s="11"/>
      <c r="G46" s="11"/>
      <c r="H46" s="11"/>
      <c r="I46" s="11"/>
      <c r="J46" s="11"/>
      <c r="K46" s="11"/>
      <c r="L46" s="11"/>
      <c r="M46" s="11"/>
      <c r="N46" s="24"/>
      <c r="O46" s="26">
        <f>IFERROR(VLOOKUP($B46,[3]Main!$D$4:$CO$1048576,49,0),0)</f>
        <v>5321.38</v>
      </c>
      <c r="P46" s="27">
        <f>IFERROR(VLOOKUP($B46,[3]Main!$D$4:$CO$1048576,52,0),0)</f>
        <v>1447.5727583333332</v>
      </c>
      <c r="Q46" s="27">
        <f>IFERROR(VLOOKUP($B46,[3]Main!$D$4:$CO$1048576,53,0),0)</f>
        <v>0</v>
      </c>
      <c r="R46" s="27">
        <f>IFERROR(VLOOKUP($B46,[3]Main!$D$4:$CO$1048576,54,0),0)</f>
        <v>1447.3275970430107</v>
      </c>
      <c r="S46" s="27">
        <f>IFERROR(VLOOKUP($B46,[3]Main!$D$4:$CO$1048576,65,0),0)</f>
        <v>371.51</v>
      </c>
      <c r="T46" s="27">
        <f>IFERROR(VLOOKUP($B46,[3]Main!$D$4:$CO$1048576,68,0),0)</f>
        <v>83.205950000000001</v>
      </c>
      <c r="U46" s="27">
        <f>IFERROR(VLOOKUP($B46,[3]Main!$D$4:$CO$1048576,69,0),0)</f>
        <v>13.44</v>
      </c>
      <c r="V46" s="27">
        <f>IFERROR(VLOOKUP($B46,[3]Main!$D$4:$CO$1048576,70,0),0)</f>
        <v>69.765950000000004</v>
      </c>
      <c r="W46" s="27">
        <f>IFERROR(VLOOKUP($B46,[3]Main!$D$4:$CO$1048576,81,0),0)</f>
        <v>0</v>
      </c>
      <c r="X46" s="27">
        <f>IFERROR(VLOOKUP($B46,[3]Main!$D$4:$CO$1048576,84,0),0)</f>
        <v>0</v>
      </c>
      <c r="Y46" s="27">
        <f>IFERROR(VLOOKUP($B46,[3]Main!$D$4:$CO$1048576,85,0),0)</f>
        <v>0</v>
      </c>
      <c r="Z46" s="27">
        <f>IFERROR(VLOOKUP($B46,[3]Main!$D$4:$CO$1048576,86,0),0)</f>
        <v>0</v>
      </c>
      <c r="AA46" s="12" t="str">
        <f>IFERROR(VLOOKUP($B46,[3]Main!$D$4:$CO$1048576,2,0),0)</f>
        <v>Shubham</v>
      </c>
      <c r="AB46" s="12" t="str">
        <f>IFERROR(VLOOKUP($B46,[3]Main!$D$4:$CO$1048576,3,0),0)</f>
        <v>Darshan</v>
      </c>
      <c r="AC46" s="12">
        <f t="shared" si="14"/>
        <v>5692.89</v>
      </c>
      <c r="AD46" s="12">
        <f t="shared" si="15"/>
        <v>1530.7787083333333</v>
      </c>
      <c r="AE46" s="12">
        <f t="shared" si="16"/>
        <v>13.44</v>
      </c>
      <c r="AF46" s="12">
        <f t="shared" si="17"/>
        <v>1517.0935470430106</v>
      </c>
      <c r="AG46" s="13">
        <f t="shared" si="18"/>
        <v>2.360839573573352E-3</v>
      </c>
      <c r="AH46" s="13">
        <f t="shared" si="19"/>
        <v>0</v>
      </c>
      <c r="AI46" s="16">
        <f t="shared" si="20"/>
        <v>3.617668434227881E-2</v>
      </c>
      <c r="AJ46" s="19" t="str">
        <f t="shared" si="21"/>
        <v>Very Good</v>
      </c>
      <c r="AK46" s="8" t="str">
        <f t="shared" si="22"/>
        <v>Good For Now</v>
      </c>
      <c r="AL46" s="8" t="str">
        <f t="shared" si="23"/>
        <v>Not Spent</v>
      </c>
      <c r="AM46" s="8" t="str">
        <f t="shared" si="24"/>
        <v>Good For Now</v>
      </c>
      <c r="AN46" s="8" t="str">
        <f t="shared" si="25"/>
        <v>Good</v>
      </c>
      <c r="AO46" s="20" t="str">
        <f t="shared" si="26"/>
        <v>Good For Now</v>
      </c>
      <c r="AP46" s="21">
        <f t="shared" si="27"/>
        <v>5692.89</v>
      </c>
      <c r="AQ46" s="14">
        <f t="shared" si="28"/>
        <v>1530.7787083333333</v>
      </c>
      <c r="AR46" s="14">
        <f t="shared" si="29"/>
        <v>13.44</v>
      </c>
      <c r="AS46" s="22">
        <f t="shared" si="30"/>
        <v>1517.0935470430106</v>
      </c>
      <c r="AT46" s="23">
        <f t="shared" si="31"/>
        <v>2.360839573573352E-3</v>
      </c>
      <c r="AU46" s="8" t="str">
        <f t="shared" si="32"/>
        <v>Very Good</v>
      </c>
      <c r="AV46" s="8" t="str">
        <f t="shared" si="33"/>
        <v>Good For Now</v>
      </c>
      <c r="AW46" s="4">
        <f>MATCH($B46,[1]MAIN!$A$2:$A$5000,0)</f>
        <v>43</v>
      </c>
      <c r="AX46" s="4">
        <f>MATCH($B46,[3]Main!$D$5:$D$10000,0)</f>
        <v>43</v>
      </c>
      <c r="AY46" s="4" t="b">
        <f t="shared" si="34"/>
        <v>0</v>
      </c>
    </row>
    <row r="47" spans="1:51" x14ac:dyDescent="0.25">
      <c r="A47" s="3" t="str">
        <f>VLOOKUP($B47,[1]MAIN!$A:$D,4,0)</f>
        <v>JMT</v>
      </c>
      <c r="B47" s="3" t="str">
        <f>[3]Main!$D48</f>
        <v>JMT-96</v>
      </c>
      <c r="C47" s="4">
        <f>[3]Main!$C48</f>
        <v>44</v>
      </c>
      <c r="D47" s="8" t="str">
        <f>VLOOKUP($B47,[1]MAIN!$A$1:$N$10780,14,FALSE)</f>
        <v>OLD</v>
      </c>
      <c r="E47" s="9" t="s">
        <v>13</v>
      </c>
      <c r="F47" s="11"/>
      <c r="G47" s="11"/>
      <c r="H47" s="11"/>
      <c r="I47" s="11"/>
      <c r="J47" s="11"/>
      <c r="K47" s="11"/>
      <c r="L47" s="11"/>
      <c r="M47" s="11"/>
      <c r="N47" s="24"/>
      <c r="O47" s="26">
        <f>IFERROR(VLOOKUP($B47,[3]Main!$D$4:$CO$1048576,49,0),0)</f>
        <v>257.32389999999998</v>
      </c>
      <c r="P47" s="27">
        <f>IFERROR(VLOOKUP($B47,[3]Main!$D$4:$CO$1048576,52,0),0)</f>
        <v>39.889400000000023</v>
      </c>
      <c r="Q47" s="27">
        <f>IFERROR(VLOOKUP($B47,[3]Main!$D$4:$CO$1048576,53,0),0)</f>
        <v>0</v>
      </c>
      <c r="R47" s="27">
        <f>IFERROR(VLOOKUP($B47,[3]Main!$D$4:$CO$1048576,54,0),0)</f>
        <v>38.593270967741958</v>
      </c>
      <c r="S47" s="27">
        <f>IFERROR(VLOOKUP($B47,[3]Main!$D$4:$CO$1048576,65,0),0)</f>
        <v>97.78</v>
      </c>
      <c r="T47" s="27">
        <f>IFERROR(VLOOKUP($B47,[3]Main!$D$4:$CO$1048576,68,0),0)</f>
        <v>24.944100000000009</v>
      </c>
      <c r="U47" s="27">
        <f>IFERROR(VLOOKUP($B47,[3]Main!$D$4:$CO$1048576,69,0),0)</f>
        <v>4.7200000000000006</v>
      </c>
      <c r="V47" s="27">
        <f>IFERROR(VLOOKUP($B47,[3]Main!$D$4:$CO$1048576,70,0),0)</f>
        <v>20.224100000000007</v>
      </c>
      <c r="W47" s="27">
        <f>IFERROR(VLOOKUP($B47,[3]Main!$D$4:$CO$1048576,81,0),0)</f>
        <v>0</v>
      </c>
      <c r="X47" s="27">
        <f>IFERROR(VLOOKUP($B47,[3]Main!$D$4:$CO$1048576,84,0),0)</f>
        <v>0</v>
      </c>
      <c r="Y47" s="27">
        <f>IFERROR(VLOOKUP($B47,[3]Main!$D$4:$CO$1048576,85,0),0)</f>
        <v>0</v>
      </c>
      <c r="Z47" s="27">
        <f>IFERROR(VLOOKUP($B47,[3]Main!$D$4:$CO$1048576,86,0),0)</f>
        <v>0</v>
      </c>
      <c r="AA47" s="12" t="str">
        <f>IFERROR(VLOOKUP($B47,[3]Main!$D$4:$CO$1048576,2,0),0)</f>
        <v>Shubham</v>
      </c>
      <c r="AB47" s="12" t="str">
        <f>IFERROR(VLOOKUP($B47,[3]Main!$D$4:$CO$1048576,3,0),0)</f>
        <v>Darshan</v>
      </c>
      <c r="AC47" s="12">
        <f t="shared" si="14"/>
        <v>355.10389999999995</v>
      </c>
      <c r="AD47" s="12">
        <f t="shared" si="15"/>
        <v>64.833500000000029</v>
      </c>
      <c r="AE47" s="12">
        <f t="shared" si="16"/>
        <v>4.7200000000000006</v>
      </c>
      <c r="AF47" s="12">
        <f t="shared" si="17"/>
        <v>58.817370967741965</v>
      </c>
      <c r="AG47" s="13">
        <f t="shared" si="18"/>
        <v>1.3291884431570594E-2</v>
      </c>
      <c r="AH47" s="13">
        <f t="shared" si="19"/>
        <v>0</v>
      </c>
      <c r="AI47" s="16">
        <f t="shared" si="20"/>
        <v>4.8271630190222958E-2</v>
      </c>
      <c r="AJ47" s="19" t="str">
        <f t="shared" si="21"/>
        <v>Very Good</v>
      </c>
      <c r="AK47" s="8" t="str">
        <f t="shared" si="22"/>
        <v>Good For Now</v>
      </c>
      <c r="AL47" s="8" t="str">
        <f t="shared" si="23"/>
        <v>Not Spent</v>
      </c>
      <c r="AM47" s="8" t="str">
        <f t="shared" si="24"/>
        <v>Good For Now</v>
      </c>
      <c r="AN47" s="8" t="str">
        <f t="shared" si="25"/>
        <v>Risky</v>
      </c>
      <c r="AO47" s="20" t="str">
        <f t="shared" si="26"/>
        <v>Review Campaign</v>
      </c>
      <c r="AP47" s="21">
        <f t="shared" si="27"/>
        <v>355.10389999999995</v>
      </c>
      <c r="AQ47" s="14">
        <f t="shared" si="28"/>
        <v>64.833500000000029</v>
      </c>
      <c r="AR47" s="14">
        <f t="shared" si="29"/>
        <v>4.7200000000000006</v>
      </c>
      <c r="AS47" s="22">
        <f t="shared" si="30"/>
        <v>58.817370967741965</v>
      </c>
      <c r="AT47" s="23">
        <f t="shared" si="31"/>
        <v>1.3291884431570594E-2</v>
      </c>
      <c r="AU47" s="8" t="str">
        <f t="shared" si="32"/>
        <v>Very Good</v>
      </c>
      <c r="AV47" s="8" t="str">
        <f t="shared" si="33"/>
        <v>Good For Now</v>
      </c>
      <c r="AW47" s="4">
        <f>MATCH($B47,[1]MAIN!$A$2:$A$5000,0)</f>
        <v>44</v>
      </c>
      <c r="AX47" s="4">
        <f>MATCH($B47,[3]Main!$D$5:$D$10000,0)</f>
        <v>44</v>
      </c>
      <c r="AY47" s="4" t="b">
        <f t="shared" si="34"/>
        <v>0</v>
      </c>
    </row>
    <row r="48" spans="1:51" x14ac:dyDescent="0.25">
      <c r="A48" s="3" t="str">
        <f>VLOOKUP($B48,[1]MAIN!$A:$D,4,0)</f>
        <v>PF</v>
      </c>
      <c r="B48" s="3" t="str">
        <f>[3]Main!$D49</f>
        <v>MFI-13</v>
      </c>
      <c r="C48" s="4">
        <f>[3]Main!$C49</f>
        <v>45</v>
      </c>
      <c r="D48" s="8" t="str">
        <f>VLOOKUP($B48,[1]MAIN!$A$1:$N$10780,14,FALSE)</f>
        <v>OLD</v>
      </c>
      <c r="E48" s="9" t="s">
        <v>15</v>
      </c>
      <c r="F48" s="11"/>
      <c r="G48" s="11"/>
      <c r="H48" s="11"/>
      <c r="I48" s="11"/>
      <c r="J48" s="11"/>
      <c r="K48" s="11"/>
      <c r="L48" s="11"/>
      <c r="M48" s="11"/>
      <c r="N48" s="24"/>
      <c r="O48" s="26">
        <f>IFERROR(VLOOKUP($B48,[3]Main!$D$4:$CO$1048576,49,0),0)</f>
        <v>476.99</v>
      </c>
      <c r="P48" s="27">
        <f>IFERROR(VLOOKUP($B48,[3]Main!$D$4:$CO$1048576,52,0),0)</f>
        <v>109.58000000000004</v>
      </c>
      <c r="Q48" s="27">
        <f>IFERROR(VLOOKUP($B48,[3]Main!$D$4:$CO$1048576,53,0),0)</f>
        <v>0</v>
      </c>
      <c r="R48" s="27">
        <f>IFERROR(VLOOKUP($B48,[3]Main!$D$4:$CO$1048576,54,0),0)</f>
        <v>109.58000000000004</v>
      </c>
      <c r="S48" s="27">
        <f>IFERROR(VLOOKUP($B48,[3]Main!$D$4:$CO$1048576,65,0),0)</f>
        <v>0</v>
      </c>
      <c r="T48" s="27">
        <f>IFERROR(VLOOKUP($B48,[3]Main!$D$4:$CO$1048576,68,0),0)</f>
        <v>0</v>
      </c>
      <c r="U48" s="27">
        <f>IFERROR(VLOOKUP($B48,[3]Main!$D$4:$CO$1048576,69,0),0)</f>
        <v>0</v>
      </c>
      <c r="V48" s="27">
        <f>IFERROR(VLOOKUP($B48,[3]Main!$D$4:$CO$1048576,70,0),0)</f>
        <v>0</v>
      </c>
      <c r="W48" s="27">
        <f>IFERROR(VLOOKUP($B48,[3]Main!$D$4:$CO$1048576,81,0),0)</f>
        <v>0</v>
      </c>
      <c r="X48" s="27">
        <f>IFERROR(VLOOKUP($B48,[3]Main!$D$4:$CO$1048576,84,0),0)</f>
        <v>0</v>
      </c>
      <c r="Y48" s="27">
        <f>IFERROR(VLOOKUP($B48,[3]Main!$D$4:$CO$1048576,85,0),0)</f>
        <v>0</v>
      </c>
      <c r="Z48" s="27">
        <f>IFERROR(VLOOKUP($B48,[3]Main!$D$4:$CO$1048576,86,0),0)</f>
        <v>0</v>
      </c>
      <c r="AA48" s="12" t="str">
        <f>IFERROR(VLOOKUP($B48,[3]Main!$D$4:$CO$1048576,2,0),0)</f>
        <v>Shubham</v>
      </c>
      <c r="AB48" s="12" t="str">
        <f>IFERROR(VLOOKUP($B48,[3]Main!$D$4:$CO$1048576,3,0),0)</f>
        <v>Darshan</v>
      </c>
      <c r="AC48" s="12">
        <f t="shared" si="14"/>
        <v>476.99</v>
      </c>
      <c r="AD48" s="12">
        <f t="shared" si="15"/>
        <v>109.58000000000004</v>
      </c>
      <c r="AE48" s="12">
        <f t="shared" si="16"/>
        <v>0</v>
      </c>
      <c r="AF48" s="12">
        <f t="shared" si="17"/>
        <v>109.58000000000004</v>
      </c>
      <c r="AG48" s="13">
        <f t="shared" si="18"/>
        <v>0</v>
      </c>
      <c r="AH48" s="13">
        <f t="shared" si="19"/>
        <v>0</v>
      </c>
      <c r="AI48" s="16">
        <f t="shared" si="20"/>
        <v>0</v>
      </c>
      <c r="AJ48" s="19" t="str">
        <f t="shared" si="21"/>
        <v>Not Spent</v>
      </c>
      <c r="AK48" s="8" t="str">
        <f t="shared" si="22"/>
        <v>Good For Now</v>
      </c>
      <c r="AL48" s="8" t="str">
        <f t="shared" si="23"/>
        <v>Not Spent</v>
      </c>
      <c r="AM48" s="8" t="str">
        <f t="shared" si="24"/>
        <v>Good For Now</v>
      </c>
      <c r="AN48" s="8" t="str">
        <f t="shared" si="25"/>
        <v>Not Spent</v>
      </c>
      <c r="AO48" s="20" t="str">
        <f t="shared" si="26"/>
        <v>Good For Now</v>
      </c>
      <c r="AP48" s="21">
        <f t="shared" si="27"/>
        <v>476.99</v>
      </c>
      <c r="AQ48" s="14">
        <f t="shared" si="28"/>
        <v>109.58000000000004</v>
      </c>
      <c r="AR48" s="14">
        <f t="shared" si="29"/>
        <v>0</v>
      </c>
      <c r="AS48" s="22">
        <f t="shared" si="30"/>
        <v>109.58000000000004</v>
      </c>
      <c r="AT48" s="23">
        <f t="shared" si="31"/>
        <v>0</v>
      </c>
      <c r="AU48" s="8" t="str">
        <f t="shared" si="32"/>
        <v>Not Spent</v>
      </c>
      <c r="AV48" s="8" t="str">
        <f t="shared" si="33"/>
        <v>Good For Now</v>
      </c>
      <c r="AW48" s="4">
        <f>MATCH($B48,[1]MAIN!$A$2:$A$5000,0)</f>
        <v>45</v>
      </c>
      <c r="AX48" s="4">
        <f>MATCH($B48,[3]Main!$D$5:$D$10000,0)</f>
        <v>45</v>
      </c>
      <c r="AY48" s="4" t="b">
        <f t="shared" si="34"/>
        <v>0</v>
      </c>
    </row>
    <row r="49" spans="1:51" x14ac:dyDescent="0.25">
      <c r="A49" s="3" t="str">
        <f>VLOOKUP($B49,[1]MAIN!$A:$D,4,0)</f>
        <v>PFB</v>
      </c>
      <c r="B49" s="3" t="str">
        <f>[3]Main!$D50</f>
        <v>PFB-01</v>
      </c>
      <c r="C49" s="4">
        <f>[3]Main!$C50</f>
        <v>46</v>
      </c>
      <c r="D49" s="8" t="str">
        <f>VLOOKUP($B49,[1]MAIN!$A$1:$N$10780,14,FALSE)</f>
        <v>OLD</v>
      </c>
      <c r="E49" s="9" t="s">
        <v>14</v>
      </c>
      <c r="F49" s="11"/>
      <c r="G49" s="11"/>
      <c r="H49" s="11"/>
      <c r="I49" s="11"/>
      <c r="J49" s="11"/>
      <c r="K49" s="11"/>
      <c r="L49" s="11"/>
      <c r="M49" s="11"/>
      <c r="N49" s="24"/>
      <c r="O49" s="26">
        <f>IFERROR(VLOOKUP($B49,[3]Main!$D$4:$CO$1048576,49,0),0)</f>
        <v>0</v>
      </c>
      <c r="P49" s="27">
        <f>IFERROR(VLOOKUP($B49,[3]Main!$D$4:$CO$1048576,52,0),0)</f>
        <v>0</v>
      </c>
      <c r="Q49" s="27">
        <f>IFERROR(VLOOKUP($B49,[3]Main!$D$4:$CO$1048576,53,0),0)</f>
        <v>0</v>
      </c>
      <c r="R49" s="27">
        <f>IFERROR(VLOOKUP($B49,[3]Main!$D$4:$CO$1048576,54,0),0)</f>
        <v>0</v>
      </c>
      <c r="S49" s="27">
        <f>IFERROR(VLOOKUP($B49,[3]Main!$D$4:$CO$1048576,65,0),0)</f>
        <v>0</v>
      </c>
      <c r="T49" s="27">
        <f>IFERROR(VLOOKUP($B49,[3]Main!$D$4:$CO$1048576,68,0),0)</f>
        <v>0</v>
      </c>
      <c r="U49" s="27">
        <f>IFERROR(VLOOKUP($B49,[3]Main!$D$4:$CO$1048576,69,0),0)</f>
        <v>0</v>
      </c>
      <c r="V49" s="27">
        <f>IFERROR(VLOOKUP($B49,[3]Main!$D$4:$CO$1048576,70,0),0)</f>
        <v>0</v>
      </c>
      <c r="W49" s="27">
        <f>IFERROR(VLOOKUP($B49,[3]Main!$D$4:$CO$1048576,81,0),0)</f>
        <v>0</v>
      </c>
      <c r="X49" s="27">
        <f>IFERROR(VLOOKUP($B49,[3]Main!$D$4:$CO$1048576,84,0),0)</f>
        <v>0</v>
      </c>
      <c r="Y49" s="27">
        <f>IFERROR(VLOOKUP($B49,[3]Main!$D$4:$CO$1048576,85,0),0)</f>
        <v>0</v>
      </c>
      <c r="Z49" s="27">
        <f>IFERROR(VLOOKUP($B49,[3]Main!$D$4:$CO$1048576,86,0),0)</f>
        <v>0</v>
      </c>
      <c r="AA49" s="12" t="str">
        <f>IFERROR(VLOOKUP($B49,[3]Main!$D$4:$CO$1048576,2,0),0)</f>
        <v>Shubham</v>
      </c>
      <c r="AB49" s="12" t="str">
        <f>IFERROR(VLOOKUP($B49,[3]Main!$D$4:$CO$1048576,3,0),0)</f>
        <v>Darshan</v>
      </c>
      <c r="AC49" s="12">
        <f t="shared" si="14"/>
        <v>0</v>
      </c>
      <c r="AD49" s="12">
        <f t="shared" si="15"/>
        <v>0</v>
      </c>
      <c r="AE49" s="12">
        <f t="shared" si="16"/>
        <v>0</v>
      </c>
      <c r="AF49" s="12">
        <f t="shared" si="17"/>
        <v>0</v>
      </c>
      <c r="AG49" s="13">
        <f t="shared" si="18"/>
        <v>0</v>
      </c>
      <c r="AH49" s="13">
        <f t="shared" si="19"/>
        <v>0</v>
      </c>
      <c r="AI49" s="16">
        <f t="shared" si="20"/>
        <v>0</v>
      </c>
      <c r="AJ49" s="19" t="str">
        <f t="shared" si="21"/>
        <v>Not Spent</v>
      </c>
      <c r="AK49" s="8" t="str">
        <f t="shared" si="22"/>
        <v>Good For Now</v>
      </c>
      <c r="AL49" s="8" t="str">
        <f t="shared" si="23"/>
        <v>Not Spent</v>
      </c>
      <c r="AM49" s="8" t="str">
        <f t="shared" si="24"/>
        <v>Good For Now</v>
      </c>
      <c r="AN49" s="8" t="str">
        <f t="shared" si="25"/>
        <v>Not Spent</v>
      </c>
      <c r="AO49" s="20" t="str">
        <f t="shared" si="26"/>
        <v>Good For Now</v>
      </c>
      <c r="AP49" s="21">
        <f t="shared" si="27"/>
        <v>0</v>
      </c>
      <c r="AQ49" s="14">
        <f t="shared" si="28"/>
        <v>0</v>
      </c>
      <c r="AR49" s="14">
        <f t="shared" si="29"/>
        <v>0</v>
      </c>
      <c r="AS49" s="22">
        <f t="shared" si="30"/>
        <v>0</v>
      </c>
      <c r="AT49" s="23">
        <f t="shared" si="31"/>
        <v>0</v>
      </c>
      <c r="AU49" s="8" t="str">
        <f t="shared" si="32"/>
        <v>Not Spent</v>
      </c>
      <c r="AV49" s="8" t="str">
        <f t="shared" si="33"/>
        <v>Good For Now</v>
      </c>
      <c r="AW49" s="4">
        <f>MATCH($B49,[1]MAIN!$A$2:$A$5000,0)</f>
        <v>46</v>
      </c>
      <c r="AX49" s="4">
        <f>MATCH($B49,[3]Main!$D$5:$D$10000,0)</f>
        <v>46</v>
      </c>
      <c r="AY49" s="4" t="b">
        <f t="shared" si="34"/>
        <v>0</v>
      </c>
    </row>
    <row r="50" spans="1:51" x14ac:dyDescent="0.25">
      <c r="A50" s="3" t="str">
        <f>VLOOKUP($B50,[1]MAIN!$A:$D,4,0)</f>
        <v>PF</v>
      </c>
      <c r="B50" s="3" t="str">
        <f>[3]Main!$D51</f>
        <v>PFI-10</v>
      </c>
      <c r="C50" s="4">
        <f>[3]Main!$C51</f>
        <v>47</v>
      </c>
      <c r="D50" s="8" t="str">
        <f>VLOOKUP($B50,[1]MAIN!$A$1:$N$10780,14,FALSE)</f>
        <v>OLD</v>
      </c>
      <c r="E50" s="9" t="s">
        <v>12</v>
      </c>
      <c r="F50" s="11"/>
      <c r="G50" s="11"/>
      <c r="H50" s="11"/>
      <c r="I50" s="11"/>
      <c r="J50" s="11"/>
      <c r="K50" s="11"/>
      <c r="L50" s="11"/>
      <c r="M50" s="11"/>
      <c r="N50" s="24"/>
      <c r="O50" s="26">
        <f>IFERROR(VLOOKUP($B50,[3]Main!$D$4:$CO$1048576,49,0),0)</f>
        <v>0</v>
      </c>
      <c r="P50" s="27">
        <f>IFERROR(VLOOKUP($B50,[3]Main!$D$4:$CO$1048576,52,0),0)</f>
        <v>0</v>
      </c>
      <c r="Q50" s="27">
        <f>IFERROR(VLOOKUP($B50,[3]Main!$D$4:$CO$1048576,53,0),0)</f>
        <v>36.141926795580119</v>
      </c>
      <c r="R50" s="27">
        <f>IFERROR(VLOOKUP($B50,[3]Main!$D$4:$CO$1048576,54,0),0)</f>
        <v>-36.141926795580119</v>
      </c>
      <c r="S50" s="27">
        <f>IFERROR(VLOOKUP($B50,[3]Main!$D$4:$CO$1048576,65,0),0)</f>
        <v>0</v>
      </c>
      <c r="T50" s="27">
        <f>IFERROR(VLOOKUP($B50,[3]Main!$D$4:$CO$1048576,68,0),0)</f>
        <v>0</v>
      </c>
      <c r="U50" s="27">
        <f>IFERROR(VLOOKUP($B50,[3]Main!$D$4:$CO$1048576,69,0),0)</f>
        <v>0</v>
      </c>
      <c r="V50" s="27">
        <f>IFERROR(VLOOKUP($B50,[3]Main!$D$4:$CO$1048576,70,0),0)</f>
        <v>0</v>
      </c>
      <c r="W50" s="27">
        <f>IFERROR(VLOOKUP($B50,[3]Main!$D$4:$CO$1048576,81,0),0)</f>
        <v>0</v>
      </c>
      <c r="X50" s="27">
        <f>IFERROR(VLOOKUP($B50,[3]Main!$D$4:$CO$1048576,84,0),0)</f>
        <v>0</v>
      </c>
      <c r="Y50" s="27">
        <f>IFERROR(VLOOKUP($B50,[3]Main!$D$4:$CO$1048576,85,0),0)</f>
        <v>0</v>
      </c>
      <c r="Z50" s="27">
        <f>IFERROR(VLOOKUP($B50,[3]Main!$D$4:$CO$1048576,86,0),0)</f>
        <v>0</v>
      </c>
      <c r="AA50" s="12" t="str">
        <f>IFERROR(VLOOKUP($B50,[3]Main!$D$4:$CO$1048576,2,0),0)</f>
        <v>Shubham</v>
      </c>
      <c r="AB50" s="12" t="str">
        <f>IFERROR(VLOOKUP($B50,[3]Main!$D$4:$CO$1048576,3,0),0)</f>
        <v>Darshan</v>
      </c>
      <c r="AC50" s="12">
        <f t="shared" si="14"/>
        <v>0</v>
      </c>
      <c r="AD50" s="12">
        <f t="shared" si="15"/>
        <v>0</v>
      </c>
      <c r="AE50" s="12">
        <f t="shared" si="16"/>
        <v>36.141926795580119</v>
      </c>
      <c r="AF50" s="12">
        <f t="shared" si="17"/>
        <v>-36.141926795580119</v>
      </c>
      <c r="AG50" s="13">
        <f t="shared" si="18"/>
        <v>0.3614192679558012</v>
      </c>
      <c r="AH50" s="13">
        <f t="shared" si="19"/>
        <v>0.3614192679558012</v>
      </c>
      <c r="AI50" s="16">
        <f t="shared" si="20"/>
        <v>0</v>
      </c>
      <c r="AJ50" s="19" t="str">
        <f t="shared" si="21"/>
        <v>Only Spent</v>
      </c>
      <c r="AK50" s="8" t="str">
        <f t="shared" si="22"/>
        <v>Check Only Spent</v>
      </c>
      <c r="AL50" s="8" t="str">
        <f t="shared" si="23"/>
        <v>Only Spent</v>
      </c>
      <c r="AM50" s="8" t="str">
        <f t="shared" si="24"/>
        <v>Check Only Spent</v>
      </c>
      <c r="AN50" s="8" t="str">
        <f t="shared" si="25"/>
        <v>Not Spent</v>
      </c>
      <c r="AO50" s="20" t="str">
        <f t="shared" si="26"/>
        <v>Good For Now</v>
      </c>
      <c r="AP50" s="21">
        <f t="shared" si="27"/>
        <v>0</v>
      </c>
      <c r="AQ50" s="14">
        <f t="shared" si="28"/>
        <v>0</v>
      </c>
      <c r="AR50" s="14">
        <f t="shared" si="29"/>
        <v>36.141926795580119</v>
      </c>
      <c r="AS50" s="22">
        <f t="shared" si="30"/>
        <v>-36.141926795580119</v>
      </c>
      <c r="AT50" s="23">
        <f t="shared" si="31"/>
        <v>0.3614192679558012</v>
      </c>
      <c r="AU50" s="8" t="str">
        <f t="shared" si="32"/>
        <v>Only Spent</v>
      </c>
      <c r="AV50" s="8" t="str">
        <f t="shared" si="33"/>
        <v>Check Only Spent</v>
      </c>
      <c r="AW50" s="4">
        <f>MATCH($B50,[1]MAIN!$A$2:$A$5000,0)</f>
        <v>47</v>
      </c>
      <c r="AX50" s="4">
        <f>MATCH($B50,[3]Main!$D$5:$D$10000,0)</f>
        <v>47</v>
      </c>
      <c r="AY50" s="4" t="b">
        <f t="shared" si="34"/>
        <v>1</v>
      </c>
    </row>
    <row r="51" spans="1:51" x14ac:dyDescent="0.25">
      <c r="A51" s="3" t="str">
        <f>VLOOKUP($B51,[1]MAIN!$A:$D,4,0)</f>
        <v>PF</v>
      </c>
      <c r="B51" s="3" t="str">
        <f>[3]Main!$D52</f>
        <v>PFI-20</v>
      </c>
      <c r="C51" s="4">
        <f>[3]Main!$C52</f>
        <v>48</v>
      </c>
      <c r="D51" s="8" t="str">
        <f>VLOOKUP($B51,[1]MAIN!$A$1:$N$10780,14,FALSE)</f>
        <v>OLD</v>
      </c>
      <c r="E51" s="9" t="s">
        <v>16</v>
      </c>
      <c r="F51" s="11"/>
      <c r="G51" s="11"/>
      <c r="H51" s="11"/>
      <c r="I51" s="11"/>
      <c r="J51" s="11"/>
      <c r="K51" s="11"/>
      <c r="L51" s="11"/>
      <c r="M51" s="11"/>
      <c r="N51" s="24"/>
      <c r="O51" s="26">
        <f>IFERROR(VLOOKUP($B51,[3]Main!$D$4:$CO$1048576,49,0),0)</f>
        <v>2404.2199999999998</v>
      </c>
      <c r="P51" s="27">
        <f>IFERROR(VLOOKUP($B51,[3]Main!$D$4:$CO$1048576,52,0),0)</f>
        <v>792.2</v>
      </c>
      <c r="Q51" s="27">
        <f>IFERROR(VLOOKUP($B51,[3]Main!$D$4:$CO$1048576,53,0),0)</f>
        <v>50.163232389779246</v>
      </c>
      <c r="R51" s="27">
        <f>IFERROR(VLOOKUP($B51,[3]Main!$D$4:$CO$1048576,54,0),0)</f>
        <v>718.26386438441432</v>
      </c>
      <c r="S51" s="27">
        <f>IFERROR(VLOOKUP($B51,[3]Main!$D$4:$CO$1048576,65,0),0)</f>
        <v>204.71</v>
      </c>
      <c r="T51" s="27">
        <f>IFERROR(VLOOKUP($B51,[3]Main!$D$4:$CO$1048576,68,0),0)</f>
        <v>42.929950000000019</v>
      </c>
      <c r="U51" s="27">
        <f>IFERROR(VLOOKUP($B51,[3]Main!$D$4:$CO$1048576,69,0),0)</f>
        <v>0</v>
      </c>
      <c r="V51" s="27">
        <f>IFERROR(VLOOKUP($B51,[3]Main!$D$4:$CO$1048576,70,0),0)</f>
        <v>42.929950000000019</v>
      </c>
      <c r="W51" s="27">
        <f>IFERROR(VLOOKUP($B51,[3]Main!$D$4:$CO$1048576,81,0),0)</f>
        <v>0</v>
      </c>
      <c r="X51" s="27">
        <f>IFERROR(VLOOKUP($B51,[3]Main!$D$4:$CO$1048576,84,0),0)</f>
        <v>0</v>
      </c>
      <c r="Y51" s="27">
        <f>IFERROR(VLOOKUP($B51,[3]Main!$D$4:$CO$1048576,85,0),0)</f>
        <v>0</v>
      </c>
      <c r="Z51" s="27">
        <f>IFERROR(VLOOKUP($B51,[3]Main!$D$4:$CO$1048576,86,0),0)</f>
        <v>0</v>
      </c>
      <c r="AA51" s="12" t="str">
        <f>IFERROR(VLOOKUP($B51,[3]Main!$D$4:$CO$1048576,2,0),0)</f>
        <v>Shubham</v>
      </c>
      <c r="AB51" s="12" t="str">
        <f>IFERROR(VLOOKUP($B51,[3]Main!$D$4:$CO$1048576,3,0),0)</f>
        <v>Darshan</v>
      </c>
      <c r="AC51" s="12">
        <f t="shared" si="14"/>
        <v>2608.9299999999998</v>
      </c>
      <c r="AD51" s="12">
        <f t="shared" si="15"/>
        <v>835.12995000000001</v>
      </c>
      <c r="AE51" s="12">
        <f t="shared" si="16"/>
        <v>50.163232389779246</v>
      </c>
      <c r="AF51" s="12">
        <f t="shared" si="17"/>
        <v>761.19381438441428</v>
      </c>
      <c r="AG51" s="13">
        <f t="shared" si="18"/>
        <v>1.9227511811271001E-2</v>
      </c>
      <c r="AH51" s="13">
        <f t="shared" si="19"/>
        <v>2.0864659802255721E-2</v>
      </c>
      <c r="AI51" s="16">
        <f t="shared" si="20"/>
        <v>0</v>
      </c>
      <c r="AJ51" s="19" t="str">
        <f t="shared" si="21"/>
        <v>Very Good</v>
      </c>
      <c r="AK51" s="8" t="str">
        <f t="shared" si="22"/>
        <v>Good For Now</v>
      </c>
      <c r="AL51" s="8" t="str">
        <f t="shared" si="23"/>
        <v>Good</v>
      </c>
      <c r="AM51" s="8" t="str">
        <f t="shared" si="24"/>
        <v>Good For Now</v>
      </c>
      <c r="AN51" s="8" t="str">
        <f t="shared" si="25"/>
        <v>Not Spent</v>
      </c>
      <c r="AO51" s="20" t="str">
        <f t="shared" si="26"/>
        <v>Good For Now</v>
      </c>
      <c r="AP51" s="21">
        <f t="shared" si="27"/>
        <v>2608.9299999999998</v>
      </c>
      <c r="AQ51" s="14">
        <f t="shared" si="28"/>
        <v>835.12995000000001</v>
      </c>
      <c r="AR51" s="14">
        <f t="shared" si="29"/>
        <v>50.163232389779246</v>
      </c>
      <c r="AS51" s="22">
        <f t="shared" si="30"/>
        <v>761.19381438441428</v>
      </c>
      <c r="AT51" s="23">
        <f t="shared" si="31"/>
        <v>1.9227511811271001E-2</v>
      </c>
      <c r="AU51" s="8" t="str">
        <f t="shared" si="32"/>
        <v>Very Good</v>
      </c>
      <c r="AV51" s="8" t="str">
        <f t="shared" si="33"/>
        <v>Good For Now</v>
      </c>
      <c r="AW51" s="4">
        <f>MATCH($B51,[1]MAIN!$A$2:$A$5000,0)</f>
        <v>48</v>
      </c>
      <c r="AX51" s="4">
        <f>MATCH($B51,[3]Main!$D$5:$D$10000,0)</f>
        <v>48</v>
      </c>
      <c r="AY51" s="4" t="b">
        <f t="shared" si="34"/>
        <v>0</v>
      </c>
    </row>
    <row r="52" spans="1:51" x14ac:dyDescent="0.25">
      <c r="A52" s="3" t="str">
        <f>VLOOKUP($B52,[1]MAIN!$A:$D,4,0)</f>
        <v>PF</v>
      </c>
      <c r="B52" s="3" t="str">
        <f>[3]Main!$D53</f>
        <v>PFO-10</v>
      </c>
      <c r="C52" s="4">
        <f>[3]Main!$C53</f>
        <v>49</v>
      </c>
      <c r="D52" s="8" t="str">
        <f>VLOOKUP($B52,[1]MAIN!$A$1:$N$10780,14,FALSE)</f>
        <v>OLD</v>
      </c>
      <c r="E52" s="9" t="s">
        <v>14</v>
      </c>
      <c r="F52" s="11"/>
      <c r="G52" s="11"/>
      <c r="H52" s="11"/>
      <c r="I52" s="11"/>
      <c r="J52" s="11"/>
      <c r="K52" s="11"/>
      <c r="L52" s="11"/>
      <c r="M52" s="11"/>
      <c r="N52" s="24"/>
      <c r="O52" s="26">
        <f>IFERROR(VLOOKUP($B52,[3]Main!$D$4:$CO$1048576,49,0),0)</f>
        <v>335.76</v>
      </c>
      <c r="P52" s="27">
        <f>IFERROR(VLOOKUP($B52,[3]Main!$D$4:$CO$1048576,52,0),0)</f>
        <v>-64.990000000000038</v>
      </c>
      <c r="Q52" s="27">
        <f>IFERROR(VLOOKUP($B52,[3]Main!$D$4:$CO$1048576,53,0),0)</f>
        <v>0</v>
      </c>
      <c r="R52" s="27">
        <f>IFERROR(VLOOKUP($B52,[3]Main!$D$4:$CO$1048576,54,0),0)</f>
        <v>-64.990000000000038</v>
      </c>
      <c r="S52" s="27">
        <f>IFERROR(VLOOKUP($B52,[3]Main!$D$4:$CO$1048576,65,0),0)</f>
        <v>85.669999999999987</v>
      </c>
      <c r="T52" s="27">
        <f>IFERROR(VLOOKUP($B52,[3]Main!$D$4:$CO$1048576,68,0),0)</f>
        <v>-42.328850000000017</v>
      </c>
      <c r="U52" s="27">
        <f>IFERROR(VLOOKUP($B52,[3]Main!$D$4:$CO$1048576,69,0),0)</f>
        <v>4.8</v>
      </c>
      <c r="V52" s="27">
        <f>IFERROR(VLOOKUP($B52,[3]Main!$D$4:$CO$1048576,70,0),0)</f>
        <v>-47.128850000000014</v>
      </c>
      <c r="W52" s="27">
        <f>IFERROR(VLOOKUP($B52,[3]Main!$D$4:$CO$1048576,81,0),0)</f>
        <v>0</v>
      </c>
      <c r="X52" s="27">
        <f>IFERROR(VLOOKUP($B52,[3]Main!$D$4:$CO$1048576,84,0),0)</f>
        <v>0</v>
      </c>
      <c r="Y52" s="27">
        <f>IFERROR(VLOOKUP($B52,[3]Main!$D$4:$CO$1048576,85,0),0)</f>
        <v>0</v>
      </c>
      <c r="Z52" s="27">
        <f>IFERROR(VLOOKUP($B52,[3]Main!$D$4:$CO$1048576,86,0),0)</f>
        <v>0</v>
      </c>
      <c r="AA52" s="12" t="str">
        <f>IFERROR(VLOOKUP($B52,[3]Main!$D$4:$CO$1048576,2,0),0)</f>
        <v>Shubham DC</v>
      </c>
      <c r="AB52" s="12" t="str">
        <f>IFERROR(VLOOKUP($B52,[3]Main!$D$4:$CO$1048576,3,0),0)</f>
        <v>DC2</v>
      </c>
      <c r="AC52" s="12">
        <f t="shared" si="14"/>
        <v>421.42999999999995</v>
      </c>
      <c r="AD52" s="12">
        <f t="shared" si="15"/>
        <v>-107.31885000000005</v>
      </c>
      <c r="AE52" s="12">
        <f t="shared" si="16"/>
        <v>4.8</v>
      </c>
      <c r="AF52" s="12">
        <f t="shared" si="17"/>
        <v>-112.11885000000005</v>
      </c>
      <c r="AG52" s="13">
        <f t="shared" si="18"/>
        <v>1.1389791899010513E-2</v>
      </c>
      <c r="AH52" s="13">
        <f t="shared" si="19"/>
        <v>0</v>
      </c>
      <c r="AI52" s="16">
        <f t="shared" si="20"/>
        <v>5.6028948289949816E-2</v>
      </c>
      <c r="AJ52" s="19" t="str">
        <f t="shared" si="21"/>
        <v>Very Good</v>
      </c>
      <c r="AK52" s="8" t="str">
        <f t="shared" si="22"/>
        <v>Good For Now</v>
      </c>
      <c r="AL52" s="8" t="str">
        <f t="shared" si="23"/>
        <v>Not Spent</v>
      </c>
      <c r="AM52" s="8" t="str">
        <f t="shared" si="24"/>
        <v>Good For Now</v>
      </c>
      <c r="AN52" s="8" t="str">
        <f t="shared" si="25"/>
        <v>Risky</v>
      </c>
      <c r="AO52" s="20" t="str">
        <f t="shared" si="26"/>
        <v>Review Campaign</v>
      </c>
      <c r="AP52" s="21">
        <f t="shared" si="27"/>
        <v>421.42999999999995</v>
      </c>
      <c r="AQ52" s="14">
        <f t="shared" si="28"/>
        <v>-107.31885000000005</v>
      </c>
      <c r="AR52" s="14">
        <f t="shared" si="29"/>
        <v>4.8</v>
      </c>
      <c r="AS52" s="22">
        <f t="shared" si="30"/>
        <v>-112.11885000000005</v>
      </c>
      <c r="AT52" s="23">
        <f t="shared" si="31"/>
        <v>1.1389791899010513E-2</v>
      </c>
      <c r="AU52" s="8" t="str">
        <f t="shared" si="32"/>
        <v>Very Good</v>
      </c>
      <c r="AV52" s="8" t="str">
        <f t="shared" si="33"/>
        <v>Good For Now</v>
      </c>
      <c r="AW52" s="4">
        <f>MATCH($B52,[1]MAIN!$A$2:$A$5000,0)</f>
        <v>49</v>
      </c>
      <c r="AX52" s="4">
        <f>MATCH($B52,[3]Main!$D$5:$D$10000,0)</f>
        <v>49</v>
      </c>
      <c r="AY52" s="4" t="b">
        <f t="shared" si="34"/>
        <v>1</v>
      </c>
    </row>
    <row r="53" spans="1:51" x14ac:dyDescent="0.25">
      <c r="A53" s="3" t="str">
        <f>VLOOKUP($B53,[1]MAIN!$A:$D,4,0)</f>
        <v>RCB</v>
      </c>
      <c r="B53" s="3" t="str">
        <f>[3]Main!$D54</f>
        <v>RCB-02</v>
      </c>
      <c r="C53" s="4">
        <f>[3]Main!$C54</f>
        <v>50</v>
      </c>
      <c r="D53" s="8" t="str">
        <f>VLOOKUP($B53,[1]MAIN!$A$1:$N$10780,14,FALSE)</f>
        <v>OLD</v>
      </c>
      <c r="E53" s="9" t="s">
        <v>14</v>
      </c>
      <c r="F53" s="11"/>
      <c r="G53" s="11"/>
      <c r="H53" s="11"/>
      <c r="I53" s="11"/>
      <c r="J53" s="11"/>
      <c r="K53" s="11"/>
      <c r="L53" s="11"/>
      <c r="M53" s="11"/>
      <c r="N53" s="24"/>
      <c r="O53" s="26">
        <f>IFERROR(VLOOKUP($B53,[3]Main!$D$4:$CO$1048576,49,0),0)</f>
        <v>697.83</v>
      </c>
      <c r="P53" s="27">
        <f>IFERROR(VLOOKUP($B53,[3]Main!$D$4:$CO$1048576,52,0),0)</f>
        <v>209.77274999999997</v>
      </c>
      <c r="Q53" s="27">
        <f>IFERROR(VLOOKUP($B53,[3]Main!$D$4:$CO$1048576,53,0),0)</f>
        <v>21.653861955628596</v>
      </c>
      <c r="R53" s="27">
        <f>IFERROR(VLOOKUP($B53,[3]Main!$D$4:$CO$1048576,54,0),0)</f>
        <v>187.57695256050042</v>
      </c>
      <c r="S53" s="27">
        <f>IFERROR(VLOOKUP($B53,[3]Main!$D$4:$CO$1048576,65,0),0)</f>
        <v>65.16</v>
      </c>
      <c r="T53" s="27">
        <f>IFERROR(VLOOKUP($B53,[3]Main!$D$4:$CO$1048576,68,0),0)</f>
        <v>17.590199999999996</v>
      </c>
      <c r="U53" s="27">
        <f>IFERROR(VLOOKUP($B53,[3]Main!$D$4:$CO$1048576,69,0),0)</f>
        <v>3.26</v>
      </c>
      <c r="V53" s="27">
        <f>IFERROR(VLOOKUP($B53,[3]Main!$D$4:$CO$1048576,70,0),0)</f>
        <v>14.330199999999996</v>
      </c>
      <c r="W53" s="27">
        <f>IFERROR(VLOOKUP($B53,[3]Main!$D$4:$CO$1048576,81,0),0)</f>
        <v>0</v>
      </c>
      <c r="X53" s="27">
        <f>IFERROR(VLOOKUP($B53,[3]Main!$D$4:$CO$1048576,84,0),0)</f>
        <v>0</v>
      </c>
      <c r="Y53" s="27">
        <f>IFERROR(VLOOKUP($B53,[3]Main!$D$4:$CO$1048576,85,0),0)</f>
        <v>0</v>
      </c>
      <c r="Z53" s="27">
        <f>IFERROR(VLOOKUP($B53,[3]Main!$D$4:$CO$1048576,86,0),0)</f>
        <v>0</v>
      </c>
      <c r="AA53" s="12" t="str">
        <f>IFERROR(VLOOKUP($B53,[3]Main!$D$4:$CO$1048576,2,0),0)</f>
        <v>Tushar</v>
      </c>
      <c r="AB53" s="12" t="str">
        <f>IFERROR(VLOOKUP($B53,[3]Main!$D$4:$CO$1048576,3,0),0)</f>
        <v>Darshan</v>
      </c>
      <c r="AC53" s="12">
        <f t="shared" si="14"/>
        <v>762.99</v>
      </c>
      <c r="AD53" s="12">
        <f t="shared" si="15"/>
        <v>227.36294999999996</v>
      </c>
      <c r="AE53" s="12">
        <f t="shared" si="16"/>
        <v>24.913861955628597</v>
      </c>
      <c r="AF53" s="12">
        <f t="shared" si="17"/>
        <v>201.90715256050041</v>
      </c>
      <c r="AG53" s="13">
        <f t="shared" si="18"/>
        <v>3.2652933794189438E-2</v>
      </c>
      <c r="AH53" s="13">
        <f t="shared" si="19"/>
        <v>3.1030282383429482E-2</v>
      </c>
      <c r="AI53" s="16">
        <f t="shared" si="20"/>
        <v>5.0030693677102514E-2</v>
      </c>
      <c r="AJ53" s="19" t="str">
        <f t="shared" si="21"/>
        <v>Good</v>
      </c>
      <c r="AK53" s="8" t="str">
        <f t="shared" si="22"/>
        <v>Good For Now</v>
      </c>
      <c r="AL53" s="8" t="str">
        <f t="shared" si="23"/>
        <v>Good</v>
      </c>
      <c r="AM53" s="8" t="str">
        <f t="shared" si="24"/>
        <v>Good For Now</v>
      </c>
      <c r="AN53" s="8" t="str">
        <f t="shared" si="25"/>
        <v>Risky</v>
      </c>
      <c r="AO53" s="20" t="str">
        <f t="shared" si="26"/>
        <v>Review Campaign</v>
      </c>
      <c r="AP53" s="21">
        <f t="shared" si="27"/>
        <v>762.99</v>
      </c>
      <c r="AQ53" s="14">
        <f t="shared" si="28"/>
        <v>227.36294999999996</v>
      </c>
      <c r="AR53" s="14">
        <f t="shared" si="29"/>
        <v>24.913861955628597</v>
      </c>
      <c r="AS53" s="22">
        <f t="shared" si="30"/>
        <v>201.90715256050041</v>
      </c>
      <c r="AT53" s="23">
        <f t="shared" si="31"/>
        <v>3.2652933794189438E-2</v>
      </c>
      <c r="AU53" s="8" t="str">
        <f t="shared" si="32"/>
        <v>Good</v>
      </c>
      <c r="AV53" s="8" t="str">
        <f t="shared" si="33"/>
        <v>Good For Now</v>
      </c>
      <c r="AW53" s="4">
        <f>MATCH($B53,[1]MAIN!$A$2:$A$5000,0)</f>
        <v>50</v>
      </c>
      <c r="AX53" s="4">
        <f>MATCH($B53,[3]Main!$D$5:$D$10000,0)</f>
        <v>50</v>
      </c>
      <c r="AY53" s="4" t="b">
        <f t="shared" si="34"/>
        <v>0</v>
      </c>
    </row>
    <row r="54" spans="1:51" x14ac:dyDescent="0.25">
      <c r="A54" s="3" t="str">
        <f>VLOOKUP($B54,[1]MAIN!$A:$D,4,0)</f>
        <v>RCB</v>
      </c>
      <c r="B54" s="3" t="str">
        <f>[3]Main!$D55</f>
        <v>RCB-03</v>
      </c>
      <c r="C54" s="4">
        <f>[3]Main!$C55</f>
        <v>51</v>
      </c>
      <c r="D54" s="8" t="str">
        <f>VLOOKUP($B54,[1]MAIN!$A$1:$N$10780,14,FALSE)</f>
        <v>OLD</v>
      </c>
      <c r="E54" s="9" t="s">
        <v>14</v>
      </c>
      <c r="F54" s="11"/>
      <c r="G54" s="11"/>
      <c r="H54" s="11"/>
      <c r="I54" s="11"/>
      <c r="J54" s="11"/>
      <c r="K54" s="11"/>
      <c r="L54" s="11"/>
      <c r="M54" s="11"/>
      <c r="N54" s="24"/>
      <c r="O54" s="26">
        <f>IFERROR(VLOOKUP($B54,[3]Main!$D$4:$CO$1048576,49,0),0)</f>
        <v>93.82</v>
      </c>
      <c r="P54" s="27">
        <f>IFERROR(VLOOKUP($B54,[3]Main!$D$4:$CO$1048576,52,0),0)</f>
        <v>29.368999999999993</v>
      </c>
      <c r="Q54" s="27">
        <f>IFERROR(VLOOKUP($B54,[3]Main!$D$4:$CO$1048576,53,0),0)</f>
        <v>8.8699999999999992</v>
      </c>
      <c r="R54" s="27">
        <f>IFERROR(VLOOKUP($B54,[3]Main!$D$4:$CO$1048576,54,0),0)</f>
        <v>20.498999999999995</v>
      </c>
      <c r="S54" s="27">
        <f>IFERROR(VLOOKUP($B54,[3]Main!$D$4:$CO$1048576,65,0),0)</f>
        <v>158.81</v>
      </c>
      <c r="T54" s="27">
        <f>IFERROR(VLOOKUP($B54,[3]Main!$D$4:$CO$1048576,68,0),0)</f>
        <v>44.104449999999986</v>
      </c>
      <c r="U54" s="27">
        <f>IFERROR(VLOOKUP($B54,[3]Main!$D$4:$CO$1048576,69,0),0)</f>
        <v>10.870000000000001</v>
      </c>
      <c r="V54" s="27">
        <f>IFERROR(VLOOKUP($B54,[3]Main!$D$4:$CO$1048576,70,0),0)</f>
        <v>33.234449999999981</v>
      </c>
      <c r="W54" s="27">
        <f>IFERROR(VLOOKUP($B54,[3]Main!$D$4:$CO$1048576,81,0),0)</f>
        <v>0</v>
      </c>
      <c r="X54" s="27">
        <f>IFERROR(VLOOKUP($B54,[3]Main!$D$4:$CO$1048576,84,0),0)</f>
        <v>0</v>
      </c>
      <c r="Y54" s="27">
        <f>IFERROR(VLOOKUP($B54,[3]Main!$D$4:$CO$1048576,85,0),0)</f>
        <v>0</v>
      </c>
      <c r="Z54" s="27">
        <f>IFERROR(VLOOKUP($B54,[3]Main!$D$4:$CO$1048576,86,0),0)</f>
        <v>0</v>
      </c>
      <c r="AA54" s="12" t="str">
        <f>IFERROR(VLOOKUP($B54,[3]Main!$D$4:$CO$1048576,2,0),0)</f>
        <v>Tushar</v>
      </c>
      <c r="AB54" s="12" t="str">
        <f>IFERROR(VLOOKUP($B54,[3]Main!$D$4:$CO$1048576,3,0),0)</f>
        <v>Darshan</v>
      </c>
      <c r="AC54" s="12">
        <f t="shared" si="14"/>
        <v>252.63</v>
      </c>
      <c r="AD54" s="12">
        <f t="shared" si="15"/>
        <v>73.473449999999985</v>
      </c>
      <c r="AE54" s="12">
        <f t="shared" si="16"/>
        <v>19.740000000000002</v>
      </c>
      <c r="AF54" s="12">
        <f t="shared" si="17"/>
        <v>53.733449999999976</v>
      </c>
      <c r="AG54" s="13">
        <f t="shared" si="18"/>
        <v>7.8137988362427274E-2</v>
      </c>
      <c r="AH54" s="13">
        <f t="shared" si="19"/>
        <v>9.4542741419739923E-2</v>
      </c>
      <c r="AI54" s="16">
        <f t="shared" si="20"/>
        <v>6.8446571374598586E-2</v>
      </c>
      <c r="AJ54" s="19" t="str">
        <f t="shared" si="21"/>
        <v>Risky</v>
      </c>
      <c r="AK54" s="8" t="str">
        <f t="shared" si="22"/>
        <v>Review Campaign</v>
      </c>
      <c r="AL54" s="8" t="str">
        <f t="shared" si="23"/>
        <v>Risky</v>
      </c>
      <c r="AM54" s="8" t="str">
        <f t="shared" si="24"/>
        <v>Review Campaign</v>
      </c>
      <c r="AN54" s="8" t="str">
        <f t="shared" si="25"/>
        <v>Risky</v>
      </c>
      <c r="AO54" s="20" t="str">
        <f t="shared" si="26"/>
        <v>Review Campaign</v>
      </c>
      <c r="AP54" s="21">
        <f t="shared" si="27"/>
        <v>252.63</v>
      </c>
      <c r="AQ54" s="14">
        <f t="shared" si="28"/>
        <v>73.473449999999985</v>
      </c>
      <c r="AR54" s="14">
        <f t="shared" si="29"/>
        <v>19.740000000000002</v>
      </c>
      <c r="AS54" s="22">
        <f t="shared" si="30"/>
        <v>53.733449999999976</v>
      </c>
      <c r="AT54" s="23">
        <f t="shared" si="31"/>
        <v>7.8137988362427274E-2</v>
      </c>
      <c r="AU54" s="8" t="str">
        <f t="shared" si="32"/>
        <v>Risky</v>
      </c>
      <c r="AV54" s="8" t="str">
        <f t="shared" si="33"/>
        <v>Review Campaign</v>
      </c>
      <c r="AW54" s="4">
        <f>MATCH($B54,[1]MAIN!$A$2:$A$5000,0)</f>
        <v>51</v>
      </c>
      <c r="AX54" s="4">
        <f>MATCH($B54,[3]Main!$D$5:$D$10000,0)</f>
        <v>51</v>
      </c>
      <c r="AY54" s="4" t="b">
        <f t="shared" si="34"/>
        <v>0</v>
      </c>
    </row>
    <row r="55" spans="1:51" x14ac:dyDescent="0.25">
      <c r="A55" s="3" t="str">
        <f>VLOOKUP($B55,[1]MAIN!$A:$D,4,0)</f>
        <v>RCB</v>
      </c>
      <c r="B55" s="3" t="str">
        <f>[3]Main!$D56</f>
        <v>RCB-06</v>
      </c>
      <c r="C55" s="4">
        <f>[3]Main!$C56</f>
        <v>52</v>
      </c>
      <c r="D55" s="8" t="str">
        <f>VLOOKUP($B55,[1]MAIN!$A$1:$N$10780,14,FALSE)</f>
        <v>OLD</v>
      </c>
      <c r="E55" s="9" t="s">
        <v>14</v>
      </c>
      <c r="F55" s="11"/>
      <c r="G55" s="11"/>
      <c r="H55" s="11"/>
      <c r="I55" s="11"/>
      <c r="J55" s="11"/>
      <c r="K55" s="11"/>
      <c r="L55" s="11"/>
      <c r="M55" s="11"/>
      <c r="N55" s="24"/>
      <c r="O55" s="26">
        <f>IFERROR(VLOOKUP($B55,[3]Main!$D$4:$CO$1048576,49,0),0)</f>
        <v>2481.8900000000003</v>
      </c>
      <c r="P55" s="27">
        <f>IFERROR(VLOOKUP($B55,[3]Main!$D$4:$CO$1048576,52,0),0)</f>
        <v>1064.4161999999997</v>
      </c>
      <c r="Q55" s="27">
        <f>IFERROR(VLOOKUP($B55,[3]Main!$D$4:$CO$1048576,53,0),0)</f>
        <v>45.839999999999996</v>
      </c>
      <c r="R55" s="27">
        <f>IFERROR(VLOOKUP($B55,[3]Main!$D$4:$CO$1048576,54,0),0)</f>
        <v>1017.5761999999996</v>
      </c>
      <c r="S55" s="27">
        <f>IFERROR(VLOOKUP($B55,[3]Main!$D$4:$CO$1048576,65,0),0)</f>
        <v>813.71999999999991</v>
      </c>
      <c r="T55" s="27">
        <f>IFERROR(VLOOKUP($B55,[3]Main!$D$4:$CO$1048576,68,0),0)</f>
        <v>311.59339999999992</v>
      </c>
      <c r="U55" s="27">
        <f>IFERROR(VLOOKUP($B55,[3]Main!$D$4:$CO$1048576,69,0),0)</f>
        <v>26.029999999999998</v>
      </c>
      <c r="V55" s="27">
        <f>IFERROR(VLOOKUP($B55,[3]Main!$D$4:$CO$1048576,70,0),0)</f>
        <v>285.56339999999994</v>
      </c>
      <c r="W55" s="27">
        <f>IFERROR(VLOOKUP($B55,[3]Main!$D$4:$CO$1048576,81,0),0)</f>
        <v>0</v>
      </c>
      <c r="X55" s="27">
        <f>IFERROR(VLOOKUP($B55,[3]Main!$D$4:$CO$1048576,84,0),0)</f>
        <v>0</v>
      </c>
      <c r="Y55" s="27">
        <f>IFERROR(VLOOKUP($B55,[3]Main!$D$4:$CO$1048576,85,0),0)</f>
        <v>0</v>
      </c>
      <c r="Z55" s="27">
        <f>IFERROR(VLOOKUP($B55,[3]Main!$D$4:$CO$1048576,86,0),0)</f>
        <v>0</v>
      </c>
      <c r="AA55" s="12" t="str">
        <f>IFERROR(VLOOKUP($B55,[3]Main!$D$4:$CO$1048576,2,0),0)</f>
        <v>Tushar</v>
      </c>
      <c r="AB55" s="12" t="str">
        <f>IFERROR(VLOOKUP($B55,[3]Main!$D$4:$CO$1048576,3,0),0)</f>
        <v>Darshan</v>
      </c>
      <c r="AC55" s="12">
        <f t="shared" si="14"/>
        <v>3295.61</v>
      </c>
      <c r="AD55" s="12">
        <f t="shared" si="15"/>
        <v>1376.0095999999996</v>
      </c>
      <c r="AE55" s="12">
        <f t="shared" si="16"/>
        <v>71.86999999999999</v>
      </c>
      <c r="AF55" s="12">
        <f t="shared" si="17"/>
        <v>1303.1395999999995</v>
      </c>
      <c r="AG55" s="13">
        <f t="shared" si="18"/>
        <v>2.1807798859695166E-2</v>
      </c>
      <c r="AH55" s="13">
        <f t="shared" si="19"/>
        <v>1.8469795196402738E-2</v>
      </c>
      <c r="AI55" s="16">
        <f t="shared" si="20"/>
        <v>3.1988890527454163E-2</v>
      </c>
      <c r="AJ55" s="19" t="str">
        <f t="shared" si="21"/>
        <v>Good</v>
      </c>
      <c r="AK55" s="8" t="str">
        <f t="shared" si="22"/>
        <v>Good For Now</v>
      </c>
      <c r="AL55" s="8" t="str">
        <f t="shared" si="23"/>
        <v>Very Good</v>
      </c>
      <c r="AM55" s="8" t="str">
        <f t="shared" si="24"/>
        <v>Good For Now</v>
      </c>
      <c r="AN55" s="8" t="str">
        <f t="shared" si="25"/>
        <v>Good</v>
      </c>
      <c r="AO55" s="20" t="str">
        <f t="shared" si="26"/>
        <v>Good For Now</v>
      </c>
      <c r="AP55" s="21">
        <f t="shared" si="27"/>
        <v>3295.61</v>
      </c>
      <c r="AQ55" s="14">
        <f t="shared" si="28"/>
        <v>1376.0095999999996</v>
      </c>
      <c r="AR55" s="14">
        <f t="shared" si="29"/>
        <v>71.86999999999999</v>
      </c>
      <c r="AS55" s="22">
        <f t="shared" si="30"/>
        <v>1303.1395999999995</v>
      </c>
      <c r="AT55" s="23">
        <f t="shared" si="31"/>
        <v>2.1807798859695166E-2</v>
      </c>
      <c r="AU55" s="8" t="str">
        <f t="shared" si="32"/>
        <v>Good</v>
      </c>
      <c r="AV55" s="8" t="str">
        <f t="shared" si="33"/>
        <v>Good For Now</v>
      </c>
      <c r="AW55" s="4">
        <f>MATCH($B55,[1]MAIN!$A$2:$A$5000,0)</f>
        <v>52</v>
      </c>
      <c r="AX55" s="4">
        <f>MATCH($B55,[3]Main!$D$5:$D$10000,0)</f>
        <v>52</v>
      </c>
      <c r="AY55" s="4" t="b">
        <f t="shared" si="34"/>
        <v>0</v>
      </c>
    </row>
    <row r="56" spans="1:51" x14ac:dyDescent="0.25">
      <c r="A56" s="3" t="str">
        <f>VLOOKUP($B56,[1]MAIN!$A:$D,4,0)</f>
        <v>RCB</v>
      </c>
      <c r="B56" s="3" t="str">
        <f>[3]Main!$D57</f>
        <v>RCB-07</v>
      </c>
      <c r="C56" s="4">
        <f>[3]Main!$C57</f>
        <v>53</v>
      </c>
      <c r="D56" s="8" t="str">
        <f>VLOOKUP($B56,[1]MAIN!$A$1:$N$10780,14,FALSE)</f>
        <v>OLD</v>
      </c>
      <c r="E56" s="9" t="s">
        <v>13</v>
      </c>
      <c r="F56" s="11"/>
      <c r="G56" s="11"/>
      <c r="H56" s="11"/>
      <c r="I56" s="11"/>
      <c r="J56" s="11"/>
      <c r="K56" s="11"/>
      <c r="L56" s="11"/>
      <c r="M56" s="11"/>
      <c r="N56" s="24"/>
      <c r="O56" s="26">
        <f>IFERROR(VLOOKUP($B56,[3]Main!$D$4:$CO$1048576,49,0),0)</f>
        <v>291.10000000000002</v>
      </c>
      <c r="P56" s="27">
        <f>IFERROR(VLOOKUP($B56,[3]Main!$D$4:$CO$1048576,52,0),0)</f>
        <v>141.63033490319205</v>
      </c>
      <c r="Q56" s="27">
        <f>IFERROR(VLOOKUP($B56,[3]Main!$D$4:$CO$1048576,53,0),0)</f>
        <v>50.246430000000011</v>
      </c>
      <c r="R56" s="27">
        <f>IFERROR(VLOOKUP($B56,[3]Main!$D$4:$CO$1048576,54,0),0)</f>
        <v>91.383904903192047</v>
      </c>
      <c r="S56" s="27">
        <f>IFERROR(VLOOKUP($B56,[3]Main!$D$4:$CO$1048576,65,0),0)</f>
        <v>0</v>
      </c>
      <c r="T56" s="27">
        <f>IFERROR(VLOOKUP($B56,[3]Main!$D$4:$CO$1048576,68,0),0)</f>
        <v>0</v>
      </c>
      <c r="U56" s="27">
        <f>IFERROR(VLOOKUP($B56,[3]Main!$D$4:$CO$1048576,69,0),0)</f>
        <v>0</v>
      </c>
      <c r="V56" s="27">
        <f>IFERROR(VLOOKUP($B56,[3]Main!$D$4:$CO$1048576,70,0),0)</f>
        <v>0</v>
      </c>
      <c r="W56" s="27">
        <f>IFERROR(VLOOKUP($B56,[3]Main!$D$4:$CO$1048576,81,0),0)</f>
        <v>0</v>
      </c>
      <c r="X56" s="27">
        <f>IFERROR(VLOOKUP($B56,[3]Main!$D$4:$CO$1048576,84,0),0)</f>
        <v>0</v>
      </c>
      <c r="Y56" s="27">
        <f>IFERROR(VLOOKUP($B56,[3]Main!$D$4:$CO$1048576,85,0),0)</f>
        <v>0</v>
      </c>
      <c r="Z56" s="27">
        <f>IFERROR(VLOOKUP($B56,[3]Main!$D$4:$CO$1048576,86,0),0)</f>
        <v>0</v>
      </c>
      <c r="AA56" s="12" t="str">
        <f>IFERROR(VLOOKUP($B56,[3]Main!$D$4:$CO$1048576,2,0),0)</f>
        <v>Tushar</v>
      </c>
      <c r="AB56" s="12" t="str">
        <f>IFERROR(VLOOKUP($B56,[3]Main!$D$4:$CO$1048576,3,0),0)</f>
        <v>Darshan</v>
      </c>
      <c r="AC56" s="12">
        <f t="shared" si="14"/>
        <v>291.10000000000002</v>
      </c>
      <c r="AD56" s="12">
        <f t="shared" si="15"/>
        <v>141.63033490319205</v>
      </c>
      <c r="AE56" s="12">
        <f t="shared" si="16"/>
        <v>50.246430000000011</v>
      </c>
      <c r="AF56" s="12">
        <f t="shared" si="17"/>
        <v>91.383904903192047</v>
      </c>
      <c r="AG56" s="13">
        <f t="shared" si="18"/>
        <v>0.17260882858124357</v>
      </c>
      <c r="AH56" s="13">
        <f t="shared" si="19"/>
        <v>0.17260882858124357</v>
      </c>
      <c r="AI56" s="16">
        <f t="shared" si="20"/>
        <v>0</v>
      </c>
      <c r="AJ56" s="19" t="str">
        <f t="shared" si="21"/>
        <v>Risky</v>
      </c>
      <c r="AK56" s="8" t="str">
        <f t="shared" si="22"/>
        <v>Review Campaign</v>
      </c>
      <c r="AL56" s="8" t="str">
        <f t="shared" si="23"/>
        <v>Risky</v>
      </c>
      <c r="AM56" s="8" t="str">
        <f t="shared" si="24"/>
        <v>Review Campaign</v>
      </c>
      <c r="AN56" s="8" t="str">
        <f t="shared" si="25"/>
        <v>Not Spent</v>
      </c>
      <c r="AO56" s="20" t="str">
        <f t="shared" si="26"/>
        <v>Good For Now</v>
      </c>
      <c r="AP56" s="21">
        <f t="shared" si="27"/>
        <v>291.10000000000002</v>
      </c>
      <c r="AQ56" s="14">
        <f t="shared" si="28"/>
        <v>141.63033490319205</v>
      </c>
      <c r="AR56" s="14">
        <f t="shared" si="29"/>
        <v>50.246430000000011</v>
      </c>
      <c r="AS56" s="22">
        <f t="shared" si="30"/>
        <v>91.383904903192047</v>
      </c>
      <c r="AT56" s="23">
        <f t="shared" si="31"/>
        <v>0.17260882858124357</v>
      </c>
      <c r="AU56" s="8" t="str">
        <f t="shared" si="32"/>
        <v>Risky</v>
      </c>
      <c r="AV56" s="8" t="str">
        <f t="shared" si="33"/>
        <v>Review Campaign</v>
      </c>
      <c r="AW56" s="4">
        <f>MATCH($B56,[1]MAIN!$A$2:$A$5000,0)</f>
        <v>53</v>
      </c>
      <c r="AX56" s="4">
        <f>MATCH($B56,[3]Main!$D$5:$D$10000,0)</f>
        <v>53</v>
      </c>
      <c r="AY56" s="4" t="b">
        <f t="shared" si="34"/>
        <v>0</v>
      </c>
    </row>
    <row r="57" spans="1:51" x14ac:dyDescent="0.25">
      <c r="A57" s="3" t="str">
        <f>VLOOKUP($B57,[1]MAIN!$A:$D,4,0)</f>
        <v>RCB</v>
      </c>
      <c r="B57" s="3" t="str">
        <f>[3]Main!$D58</f>
        <v>RCB-09</v>
      </c>
      <c r="C57" s="4">
        <f>[3]Main!$C58</f>
        <v>54</v>
      </c>
      <c r="D57" s="8" t="str">
        <f>VLOOKUP($B57,[1]MAIN!$A$1:$N$10780,14,FALSE)</f>
        <v>OLD</v>
      </c>
      <c r="E57" s="9" t="s">
        <v>13</v>
      </c>
      <c r="F57" s="11"/>
      <c r="G57" s="11"/>
      <c r="H57" s="11"/>
      <c r="I57" s="11"/>
      <c r="J57" s="11"/>
      <c r="K57" s="11"/>
      <c r="L57" s="11"/>
      <c r="M57" s="11"/>
      <c r="N57" s="24"/>
      <c r="O57" s="26">
        <f>IFERROR(VLOOKUP($B57,[3]Main!$D$4:$CO$1048576,49,0),0)</f>
        <v>243.91</v>
      </c>
      <c r="P57" s="27">
        <f>IFERROR(VLOOKUP($B57,[3]Main!$D$4:$CO$1048576,52,0),0)</f>
        <v>69.319987499999996</v>
      </c>
      <c r="Q57" s="27">
        <f>IFERROR(VLOOKUP($B57,[3]Main!$D$4:$CO$1048576,53,0),0)</f>
        <v>17.21</v>
      </c>
      <c r="R57" s="27">
        <f>IFERROR(VLOOKUP($B57,[3]Main!$D$4:$CO$1048576,54,0),0)</f>
        <v>52.109987499999995</v>
      </c>
      <c r="S57" s="27">
        <f>IFERROR(VLOOKUP($B57,[3]Main!$D$4:$CO$1048576,65,0),0)</f>
        <v>294.09000000000003</v>
      </c>
      <c r="T57" s="27">
        <f>IFERROR(VLOOKUP($B57,[3]Main!$D$4:$CO$1048576,68,0),0)</f>
        <v>92.146049999999988</v>
      </c>
      <c r="U57" s="27">
        <f>IFERROR(VLOOKUP($B57,[3]Main!$D$4:$CO$1048576,69,0),0)</f>
        <v>18.91</v>
      </c>
      <c r="V57" s="27">
        <f>IFERROR(VLOOKUP($B57,[3]Main!$D$4:$CO$1048576,70,0),0)</f>
        <v>73.236049999999992</v>
      </c>
      <c r="W57" s="27">
        <f>IFERROR(VLOOKUP($B57,[3]Main!$D$4:$CO$1048576,81,0),0)</f>
        <v>0</v>
      </c>
      <c r="X57" s="27">
        <f>IFERROR(VLOOKUP($B57,[3]Main!$D$4:$CO$1048576,84,0),0)</f>
        <v>0</v>
      </c>
      <c r="Y57" s="27">
        <f>IFERROR(VLOOKUP($B57,[3]Main!$D$4:$CO$1048576,85,0),0)</f>
        <v>0</v>
      </c>
      <c r="Z57" s="27">
        <f>IFERROR(VLOOKUP($B57,[3]Main!$D$4:$CO$1048576,86,0),0)</f>
        <v>0</v>
      </c>
      <c r="AA57" s="12" t="str">
        <f>IFERROR(VLOOKUP($B57,[3]Main!$D$4:$CO$1048576,2,0),0)</f>
        <v>Tushar</v>
      </c>
      <c r="AB57" s="12" t="str">
        <f>IFERROR(VLOOKUP($B57,[3]Main!$D$4:$CO$1048576,3,0),0)</f>
        <v>Darshan</v>
      </c>
      <c r="AC57" s="12">
        <f t="shared" si="14"/>
        <v>538</v>
      </c>
      <c r="AD57" s="12">
        <f t="shared" si="15"/>
        <v>161.46603749999997</v>
      </c>
      <c r="AE57" s="12">
        <f t="shared" si="16"/>
        <v>36.120000000000005</v>
      </c>
      <c r="AF57" s="12">
        <f t="shared" si="17"/>
        <v>125.34603749999999</v>
      </c>
      <c r="AG57" s="13">
        <f t="shared" si="18"/>
        <v>6.7137546468401491E-2</v>
      </c>
      <c r="AH57" s="13">
        <f t="shared" si="19"/>
        <v>7.0558812676807026E-2</v>
      </c>
      <c r="AI57" s="16">
        <f t="shared" si="20"/>
        <v>6.430004420415518E-2</v>
      </c>
      <c r="AJ57" s="19" t="str">
        <f t="shared" si="21"/>
        <v>Risky</v>
      </c>
      <c r="AK57" s="8" t="str">
        <f t="shared" si="22"/>
        <v>Review Campaign</v>
      </c>
      <c r="AL57" s="8" t="str">
        <f t="shared" si="23"/>
        <v>Risky</v>
      </c>
      <c r="AM57" s="8" t="str">
        <f t="shared" si="24"/>
        <v>Review Campaign</v>
      </c>
      <c r="AN57" s="8" t="str">
        <f t="shared" si="25"/>
        <v>Risky</v>
      </c>
      <c r="AO57" s="20" t="str">
        <f t="shared" si="26"/>
        <v>Review Campaign</v>
      </c>
      <c r="AP57" s="21">
        <f t="shared" si="27"/>
        <v>538</v>
      </c>
      <c r="AQ57" s="14">
        <f t="shared" si="28"/>
        <v>161.46603749999997</v>
      </c>
      <c r="AR57" s="14">
        <f t="shared" si="29"/>
        <v>36.120000000000005</v>
      </c>
      <c r="AS57" s="22">
        <f t="shared" si="30"/>
        <v>125.34603749999999</v>
      </c>
      <c r="AT57" s="23">
        <f t="shared" si="31"/>
        <v>6.7137546468401491E-2</v>
      </c>
      <c r="AU57" s="8" t="str">
        <f t="shared" si="32"/>
        <v>Risky</v>
      </c>
      <c r="AV57" s="8" t="str">
        <f t="shared" si="33"/>
        <v>Review Campaign</v>
      </c>
      <c r="AW57" s="4">
        <f>MATCH($B57,[1]MAIN!$A$2:$A$5000,0)</f>
        <v>54</v>
      </c>
      <c r="AX57" s="4">
        <f>MATCH($B57,[3]Main!$D$5:$D$10000,0)</f>
        <v>54</v>
      </c>
      <c r="AY57" s="4" t="b">
        <f t="shared" si="34"/>
        <v>0</v>
      </c>
    </row>
    <row r="58" spans="1:51" x14ac:dyDescent="0.25">
      <c r="A58" s="3" t="str">
        <f>VLOOKUP($B58,[1]MAIN!$A:$D,4,0)</f>
        <v>HS</v>
      </c>
      <c r="B58" s="3" t="str">
        <f>[3]Main!$D59</f>
        <v>S21</v>
      </c>
      <c r="C58" s="4">
        <f>[3]Main!$C59</f>
        <v>55</v>
      </c>
      <c r="D58" s="8" t="str">
        <f>VLOOKUP($B58,[1]MAIN!$A$1:$N$10780,14,FALSE)</f>
        <v>OLD</v>
      </c>
      <c r="E58" s="9" t="s">
        <v>14</v>
      </c>
      <c r="F58" s="11"/>
      <c r="G58" s="11"/>
      <c r="H58" s="11"/>
      <c r="I58" s="11"/>
      <c r="J58" s="11"/>
      <c r="K58" s="11"/>
      <c r="L58" s="11"/>
      <c r="M58" s="11"/>
      <c r="N58" s="24"/>
      <c r="O58" s="26">
        <f>IFERROR(VLOOKUP($B58,[3]Main!$D$4:$CO$1048576,49,0),0)</f>
        <v>0</v>
      </c>
      <c r="P58" s="27">
        <f>IFERROR(VLOOKUP($B58,[3]Main!$D$4:$CO$1048576,52,0),0)</f>
        <v>0</v>
      </c>
      <c r="Q58" s="27">
        <f>IFERROR(VLOOKUP($B58,[3]Main!$D$4:$CO$1048576,53,0),0)</f>
        <v>0</v>
      </c>
      <c r="R58" s="27">
        <f>IFERROR(VLOOKUP($B58,[3]Main!$D$4:$CO$1048576,54,0),0)</f>
        <v>0</v>
      </c>
      <c r="S58" s="27">
        <f>IFERROR(VLOOKUP($B58,[3]Main!$D$4:$CO$1048576,65,0),0)</f>
        <v>0</v>
      </c>
      <c r="T58" s="27">
        <f>IFERROR(VLOOKUP($B58,[3]Main!$D$4:$CO$1048576,68,0),0)</f>
        <v>0</v>
      </c>
      <c r="U58" s="27">
        <f>IFERROR(VLOOKUP($B58,[3]Main!$D$4:$CO$1048576,69,0),0)</f>
        <v>0</v>
      </c>
      <c r="V58" s="27">
        <f>IFERROR(VLOOKUP($B58,[3]Main!$D$4:$CO$1048576,70,0),0)</f>
        <v>0</v>
      </c>
      <c r="W58" s="27">
        <f>IFERROR(VLOOKUP($B58,[3]Main!$D$4:$CO$1048576,81,0),0)</f>
        <v>0</v>
      </c>
      <c r="X58" s="27">
        <f>IFERROR(VLOOKUP($B58,[3]Main!$D$4:$CO$1048576,84,0),0)</f>
        <v>0</v>
      </c>
      <c r="Y58" s="27">
        <f>IFERROR(VLOOKUP($B58,[3]Main!$D$4:$CO$1048576,85,0),0)</f>
        <v>0</v>
      </c>
      <c r="Z58" s="27">
        <f>IFERROR(VLOOKUP($B58,[3]Main!$D$4:$CO$1048576,86,0),0)</f>
        <v>0</v>
      </c>
      <c r="AA58" s="12" t="str">
        <f>IFERROR(VLOOKUP($B58,[3]Main!$D$4:$CO$1048576,2,0),0)</f>
        <v>Tushar</v>
      </c>
      <c r="AB58" s="12" t="str">
        <f>IFERROR(VLOOKUP($B58,[3]Main!$D$4:$CO$1048576,3,0),0)</f>
        <v>Darshan</v>
      </c>
      <c r="AC58" s="12">
        <f t="shared" si="14"/>
        <v>0</v>
      </c>
      <c r="AD58" s="12">
        <f t="shared" si="15"/>
        <v>0</v>
      </c>
      <c r="AE58" s="12">
        <f t="shared" si="16"/>
        <v>0</v>
      </c>
      <c r="AF58" s="12">
        <f t="shared" si="17"/>
        <v>0</v>
      </c>
      <c r="AG58" s="13">
        <f t="shared" si="18"/>
        <v>0</v>
      </c>
      <c r="AH58" s="13">
        <f t="shared" si="19"/>
        <v>0</v>
      </c>
      <c r="AI58" s="16">
        <f t="shared" si="20"/>
        <v>0</v>
      </c>
      <c r="AJ58" s="19" t="str">
        <f t="shared" si="21"/>
        <v>Not Spent</v>
      </c>
      <c r="AK58" s="8" t="str">
        <f t="shared" si="22"/>
        <v>Good For Now</v>
      </c>
      <c r="AL58" s="8" t="str">
        <f t="shared" si="23"/>
        <v>Not Spent</v>
      </c>
      <c r="AM58" s="8" t="str">
        <f t="shared" si="24"/>
        <v>Good For Now</v>
      </c>
      <c r="AN58" s="8" t="str">
        <f t="shared" si="25"/>
        <v>Not Spent</v>
      </c>
      <c r="AO58" s="20" t="str">
        <f t="shared" si="26"/>
        <v>Good For Now</v>
      </c>
      <c r="AP58" s="21">
        <f t="shared" si="27"/>
        <v>0</v>
      </c>
      <c r="AQ58" s="14">
        <f t="shared" si="28"/>
        <v>0</v>
      </c>
      <c r="AR58" s="14">
        <f t="shared" si="29"/>
        <v>0</v>
      </c>
      <c r="AS58" s="22">
        <f t="shared" si="30"/>
        <v>0</v>
      </c>
      <c r="AT58" s="23">
        <f t="shared" si="31"/>
        <v>0</v>
      </c>
      <c r="AU58" s="8" t="str">
        <f t="shared" si="32"/>
        <v>Not Spent</v>
      </c>
      <c r="AV58" s="8" t="str">
        <f t="shared" si="33"/>
        <v>Good For Now</v>
      </c>
      <c r="AW58" s="4">
        <f>MATCH($B58,[1]MAIN!$A$2:$A$5000,0)</f>
        <v>55</v>
      </c>
      <c r="AX58" s="4">
        <f>MATCH($B58,[3]Main!$D$5:$D$10000,0)</f>
        <v>55</v>
      </c>
      <c r="AY58" s="4" t="b">
        <f t="shared" si="34"/>
        <v>0</v>
      </c>
    </row>
    <row r="59" spans="1:51" x14ac:dyDescent="0.25">
      <c r="A59" s="3" t="str">
        <f>VLOOKUP($B59,[1]MAIN!$A:$D,4,0)</f>
        <v>HS</v>
      </c>
      <c r="B59" s="3" t="str">
        <f>[3]Main!$D60</f>
        <v>S21X</v>
      </c>
      <c r="C59" s="4">
        <f>[3]Main!$C60</f>
        <v>56</v>
      </c>
      <c r="D59" s="8" t="str">
        <f>VLOOKUP($B59,[1]MAIN!$A$1:$N$10780,14,FALSE)</f>
        <v>OLD</v>
      </c>
      <c r="E59" s="9" t="s">
        <v>14</v>
      </c>
      <c r="F59" s="11"/>
      <c r="G59" s="11"/>
      <c r="H59" s="11"/>
      <c r="I59" s="11"/>
      <c r="J59" s="11"/>
      <c r="K59" s="11"/>
      <c r="L59" s="11"/>
      <c r="M59" s="11"/>
      <c r="N59" s="24"/>
      <c r="O59" s="26">
        <f>IFERROR(VLOOKUP($B59,[3]Main!$D$4:$CO$1048576,49,0),0)</f>
        <v>0</v>
      </c>
      <c r="P59" s="27">
        <f>IFERROR(VLOOKUP($B59,[3]Main!$D$4:$CO$1048576,52,0),0)</f>
        <v>0</v>
      </c>
      <c r="Q59" s="27">
        <f>IFERROR(VLOOKUP($B59,[3]Main!$D$4:$CO$1048576,53,0),0)</f>
        <v>0</v>
      </c>
      <c r="R59" s="27">
        <f>IFERROR(VLOOKUP($B59,[3]Main!$D$4:$CO$1048576,54,0),0)</f>
        <v>0</v>
      </c>
      <c r="S59" s="27">
        <f>IFERROR(VLOOKUP($B59,[3]Main!$D$4:$CO$1048576,65,0),0)</f>
        <v>0</v>
      </c>
      <c r="T59" s="27">
        <f>IFERROR(VLOOKUP($B59,[3]Main!$D$4:$CO$1048576,68,0),0)</f>
        <v>0</v>
      </c>
      <c r="U59" s="27">
        <f>IFERROR(VLOOKUP($B59,[3]Main!$D$4:$CO$1048576,69,0),0)</f>
        <v>0</v>
      </c>
      <c r="V59" s="27">
        <f>IFERROR(VLOOKUP($B59,[3]Main!$D$4:$CO$1048576,70,0),0)</f>
        <v>0</v>
      </c>
      <c r="W59" s="27">
        <f>IFERROR(VLOOKUP($B59,[3]Main!$D$4:$CO$1048576,81,0),0)</f>
        <v>0</v>
      </c>
      <c r="X59" s="27">
        <f>IFERROR(VLOOKUP($B59,[3]Main!$D$4:$CO$1048576,84,0),0)</f>
        <v>0</v>
      </c>
      <c r="Y59" s="27">
        <f>IFERROR(VLOOKUP($B59,[3]Main!$D$4:$CO$1048576,85,0),0)</f>
        <v>0</v>
      </c>
      <c r="Z59" s="27">
        <f>IFERROR(VLOOKUP($B59,[3]Main!$D$4:$CO$1048576,86,0),0)</f>
        <v>0</v>
      </c>
      <c r="AA59" s="12" t="str">
        <f>IFERROR(VLOOKUP($B59,[3]Main!$D$4:$CO$1048576,2,0),0)</f>
        <v>Tushar</v>
      </c>
      <c r="AB59" s="12" t="str">
        <f>IFERROR(VLOOKUP($B59,[3]Main!$D$4:$CO$1048576,3,0),0)</f>
        <v>Darshan</v>
      </c>
      <c r="AC59" s="12">
        <f t="shared" si="14"/>
        <v>0</v>
      </c>
      <c r="AD59" s="12">
        <f t="shared" si="15"/>
        <v>0</v>
      </c>
      <c r="AE59" s="12">
        <f t="shared" si="16"/>
        <v>0</v>
      </c>
      <c r="AF59" s="12">
        <f t="shared" si="17"/>
        <v>0</v>
      </c>
      <c r="AG59" s="13">
        <f t="shared" si="18"/>
        <v>0</v>
      </c>
      <c r="AH59" s="13">
        <f t="shared" si="19"/>
        <v>0</v>
      </c>
      <c r="AI59" s="16">
        <f t="shared" si="20"/>
        <v>0</v>
      </c>
      <c r="AJ59" s="19" t="str">
        <f t="shared" si="21"/>
        <v>Not Spent</v>
      </c>
      <c r="AK59" s="8" t="str">
        <f t="shared" si="22"/>
        <v>Good For Now</v>
      </c>
      <c r="AL59" s="8" t="str">
        <f t="shared" si="23"/>
        <v>Not Spent</v>
      </c>
      <c r="AM59" s="8" t="str">
        <f t="shared" si="24"/>
        <v>Good For Now</v>
      </c>
      <c r="AN59" s="8" t="str">
        <f t="shared" si="25"/>
        <v>Not Spent</v>
      </c>
      <c r="AO59" s="20" t="str">
        <f t="shared" si="26"/>
        <v>Good For Now</v>
      </c>
      <c r="AP59" s="21">
        <f t="shared" si="27"/>
        <v>0</v>
      </c>
      <c r="AQ59" s="14">
        <f t="shared" si="28"/>
        <v>0</v>
      </c>
      <c r="AR59" s="14">
        <f t="shared" si="29"/>
        <v>0</v>
      </c>
      <c r="AS59" s="22">
        <f t="shared" si="30"/>
        <v>0</v>
      </c>
      <c r="AT59" s="23">
        <f t="shared" si="31"/>
        <v>0</v>
      </c>
      <c r="AU59" s="8" t="str">
        <f t="shared" si="32"/>
        <v>Not Spent</v>
      </c>
      <c r="AV59" s="8" t="str">
        <f t="shared" si="33"/>
        <v>Good For Now</v>
      </c>
      <c r="AW59" s="4">
        <f>MATCH($B59,[1]MAIN!$A$2:$A$5000,0)</f>
        <v>56</v>
      </c>
      <c r="AX59" s="4">
        <f>MATCH($B59,[3]Main!$D$5:$D$10000,0)</f>
        <v>56</v>
      </c>
      <c r="AY59" s="4" t="b">
        <f t="shared" si="34"/>
        <v>0</v>
      </c>
    </row>
    <row r="60" spans="1:51" x14ac:dyDescent="0.25">
      <c r="A60" s="3" t="str">
        <f>VLOOKUP($B60,[1]MAIN!$A:$D,4,0)</f>
        <v>HS</v>
      </c>
      <c r="B60" s="3" t="str">
        <f>[3]Main!$D61</f>
        <v>S25</v>
      </c>
      <c r="C60" s="4">
        <f>[3]Main!$C61</f>
        <v>57</v>
      </c>
      <c r="D60" s="8" t="str">
        <f>VLOOKUP($B60,[1]MAIN!$A$1:$N$10780,14,FALSE)</f>
        <v>OLD</v>
      </c>
      <c r="E60" s="9" t="s">
        <v>12</v>
      </c>
      <c r="F60" s="11"/>
      <c r="G60" s="11"/>
      <c r="H60" s="11"/>
      <c r="I60" s="11"/>
      <c r="J60" s="11"/>
      <c r="K60" s="11"/>
      <c r="L60" s="11"/>
      <c r="M60" s="11"/>
      <c r="N60" s="24"/>
      <c r="O60" s="26">
        <f>IFERROR(VLOOKUP($B60,[3]Main!$D$4:$CO$1048576,49,0),0)</f>
        <v>0</v>
      </c>
      <c r="P60" s="27">
        <f>IFERROR(VLOOKUP($B60,[3]Main!$D$4:$CO$1048576,52,0),0)</f>
        <v>0</v>
      </c>
      <c r="Q60" s="27">
        <f>IFERROR(VLOOKUP($B60,[3]Main!$D$4:$CO$1048576,53,0),0)</f>
        <v>0</v>
      </c>
      <c r="R60" s="27">
        <f>IFERROR(VLOOKUP($B60,[3]Main!$D$4:$CO$1048576,54,0),0)</f>
        <v>0</v>
      </c>
      <c r="S60" s="27">
        <f>IFERROR(VLOOKUP($B60,[3]Main!$D$4:$CO$1048576,65,0),0)</f>
        <v>0</v>
      </c>
      <c r="T60" s="27">
        <f>IFERROR(VLOOKUP($B60,[3]Main!$D$4:$CO$1048576,68,0),0)</f>
        <v>0</v>
      </c>
      <c r="U60" s="27">
        <f>IFERROR(VLOOKUP($B60,[3]Main!$D$4:$CO$1048576,69,0),0)</f>
        <v>0</v>
      </c>
      <c r="V60" s="27">
        <f>IFERROR(VLOOKUP($B60,[3]Main!$D$4:$CO$1048576,70,0),0)</f>
        <v>0</v>
      </c>
      <c r="W60" s="27">
        <f>IFERROR(VLOOKUP($B60,[3]Main!$D$4:$CO$1048576,81,0),0)</f>
        <v>0</v>
      </c>
      <c r="X60" s="27">
        <f>IFERROR(VLOOKUP($B60,[3]Main!$D$4:$CO$1048576,84,0),0)</f>
        <v>0</v>
      </c>
      <c r="Y60" s="27">
        <f>IFERROR(VLOOKUP($B60,[3]Main!$D$4:$CO$1048576,85,0),0)</f>
        <v>0</v>
      </c>
      <c r="Z60" s="27">
        <f>IFERROR(VLOOKUP($B60,[3]Main!$D$4:$CO$1048576,86,0),0)</f>
        <v>0</v>
      </c>
      <c r="AA60" s="12" t="str">
        <f>IFERROR(VLOOKUP($B60,[3]Main!$D$4:$CO$1048576,2,0),0)</f>
        <v>Tushar</v>
      </c>
      <c r="AB60" s="12" t="str">
        <f>IFERROR(VLOOKUP($B60,[3]Main!$D$4:$CO$1048576,3,0),0)</f>
        <v>Darshan</v>
      </c>
      <c r="AC60" s="12">
        <f t="shared" si="14"/>
        <v>0</v>
      </c>
      <c r="AD60" s="12">
        <f t="shared" si="15"/>
        <v>0</v>
      </c>
      <c r="AE60" s="12">
        <f t="shared" si="16"/>
        <v>0</v>
      </c>
      <c r="AF60" s="12">
        <f t="shared" si="17"/>
        <v>0</v>
      </c>
      <c r="AG60" s="13">
        <f t="shared" si="18"/>
        <v>0</v>
      </c>
      <c r="AH60" s="13">
        <f t="shared" si="19"/>
        <v>0</v>
      </c>
      <c r="AI60" s="16">
        <f t="shared" si="20"/>
        <v>0</v>
      </c>
      <c r="AJ60" s="19" t="str">
        <f t="shared" si="21"/>
        <v>Not Spent</v>
      </c>
      <c r="AK60" s="8" t="str">
        <f t="shared" si="22"/>
        <v>Good For Now</v>
      </c>
      <c r="AL60" s="8" t="str">
        <f t="shared" si="23"/>
        <v>Not Spent</v>
      </c>
      <c r="AM60" s="8" t="str">
        <f t="shared" si="24"/>
        <v>Good For Now</v>
      </c>
      <c r="AN60" s="8" t="str">
        <f t="shared" si="25"/>
        <v>Not Spent</v>
      </c>
      <c r="AO60" s="20" t="str">
        <f t="shared" si="26"/>
        <v>Good For Now</v>
      </c>
      <c r="AP60" s="21">
        <f t="shared" si="27"/>
        <v>0</v>
      </c>
      <c r="AQ60" s="14">
        <f t="shared" si="28"/>
        <v>0</v>
      </c>
      <c r="AR60" s="14">
        <f t="shared" si="29"/>
        <v>0</v>
      </c>
      <c r="AS60" s="22">
        <f t="shared" si="30"/>
        <v>0</v>
      </c>
      <c r="AT60" s="23">
        <f t="shared" si="31"/>
        <v>0</v>
      </c>
      <c r="AU60" s="8" t="str">
        <f t="shared" si="32"/>
        <v>Not Spent</v>
      </c>
      <c r="AV60" s="8" t="str">
        <f t="shared" si="33"/>
        <v>Good For Now</v>
      </c>
      <c r="AW60" s="4">
        <f>MATCH($B60,[1]MAIN!$A$2:$A$5000,0)</f>
        <v>57</v>
      </c>
      <c r="AX60" s="4">
        <f>MATCH($B60,[3]Main!$D$5:$D$10000,0)</f>
        <v>57</v>
      </c>
      <c r="AY60" s="4" t="b">
        <f t="shared" si="34"/>
        <v>0</v>
      </c>
    </row>
    <row r="61" spans="1:51" x14ac:dyDescent="0.25">
      <c r="A61" s="3" t="str">
        <f>VLOOKUP($B61,[1]MAIN!$A:$D,4,0)</f>
        <v>HS</v>
      </c>
      <c r="B61" s="3" t="str">
        <f>[3]Main!$D62</f>
        <v>S25J</v>
      </c>
      <c r="C61" s="4">
        <f>[3]Main!$C62</f>
        <v>58</v>
      </c>
      <c r="D61" s="8" t="str">
        <f>VLOOKUP($B61,[1]MAIN!$A$1:$N$10780,14,FALSE)</f>
        <v>OLD</v>
      </c>
      <c r="E61" s="9" t="s">
        <v>13</v>
      </c>
      <c r="F61" s="11"/>
      <c r="G61" s="11"/>
      <c r="H61" s="11"/>
      <c r="I61" s="11"/>
      <c r="J61" s="11"/>
      <c r="K61" s="11"/>
      <c r="L61" s="11"/>
      <c r="M61" s="11"/>
      <c r="N61" s="24"/>
      <c r="O61" s="26">
        <f>IFERROR(VLOOKUP($B61,[3]Main!$D$4:$CO$1048576,49,0),0)</f>
        <v>71.489999999999995</v>
      </c>
      <c r="P61" s="27">
        <f>IFERROR(VLOOKUP($B61,[3]Main!$D$4:$CO$1048576,52,0),0)</f>
        <v>32.259999999999991</v>
      </c>
      <c r="Q61" s="27">
        <f>IFERROR(VLOOKUP($B61,[3]Main!$D$4:$CO$1048576,53,0),0)</f>
        <v>7.43</v>
      </c>
      <c r="R61" s="27">
        <f>IFERROR(VLOOKUP($B61,[3]Main!$D$4:$CO$1048576,54,0),0)</f>
        <v>24.829999999999991</v>
      </c>
      <c r="S61" s="27">
        <f>IFERROR(VLOOKUP($B61,[3]Main!$D$4:$CO$1048576,65,0),0)</f>
        <v>0</v>
      </c>
      <c r="T61" s="27">
        <f>IFERROR(VLOOKUP($B61,[3]Main!$D$4:$CO$1048576,68,0),0)</f>
        <v>0</v>
      </c>
      <c r="U61" s="27">
        <f>IFERROR(VLOOKUP($B61,[3]Main!$D$4:$CO$1048576,69,0),0)</f>
        <v>0</v>
      </c>
      <c r="V61" s="27">
        <f>IFERROR(VLOOKUP($B61,[3]Main!$D$4:$CO$1048576,70,0),0)</f>
        <v>0</v>
      </c>
      <c r="W61" s="27">
        <f>IFERROR(VLOOKUP($B61,[3]Main!$D$4:$CO$1048576,81,0),0)</f>
        <v>0</v>
      </c>
      <c r="X61" s="27">
        <f>IFERROR(VLOOKUP($B61,[3]Main!$D$4:$CO$1048576,84,0),0)</f>
        <v>0</v>
      </c>
      <c r="Y61" s="27">
        <f>IFERROR(VLOOKUP($B61,[3]Main!$D$4:$CO$1048576,85,0),0)</f>
        <v>0</v>
      </c>
      <c r="Z61" s="27">
        <f>IFERROR(VLOOKUP($B61,[3]Main!$D$4:$CO$1048576,86,0),0)</f>
        <v>0</v>
      </c>
      <c r="AA61" s="12" t="str">
        <f>IFERROR(VLOOKUP($B61,[3]Main!$D$4:$CO$1048576,2,0),0)</f>
        <v>Tushar</v>
      </c>
      <c r="AB61" s="12" t="str">
        <f>IFERROR(VLOOKUP($B61,[3]Main!$D$4:$CO$1048576,3,0),0)</f>
        <v>Darshan</v>
      </c>
      <c r="AC61" s="12">
        <f t="shared" si="14"/>
        <v>71.489999999999995</v>
      </c>
      <c r="AD61" s="12">
        <f t="shared" si="15"/>
        <v>32.259999999999991</v>
      </c>
      <c r="AE61" s="12">
        <f t="shared" si="16"/>
        <v>7.43</v>
      </c>
      <c r="AF61" s="12">
        <f t="shared" si="17"/>
        <v>24.829999999999991</v>
      </c>
      <c r="AG61" s="13">
        <f t="shared" si="18"/>
        <v>0.1039306196670863</v>
      </c>
      <c r="AH61" s="13">
        <f t="shared" si="19"/>
        <v>0.1039306196670863</v>
      </c>
      <c r="AI61" s="16">
        <f t="shared" si="20"/>
        <v>0</v>
      </c>
      <c r="AJ61" s="19" t="str">
        <f t="shared" si="21"/>
        <v>Risky</v>
      </c>
      <c r="AK61" s="8" t="str">
        <f t="shared" si="22"/>
        <v>Review Campaign</v>
      </c>
      <c r="AL61" s="8" t="str">
        <f t="shared" si="23"/>
        <v>Risky</v>
      </c>
      <c r="AM61" s="8" t="str">
        <f t="shared" si="24"/>
        <v>Review Campaign</v>
      </c>
      <c r="AN61" s="8" t="str">
        <f t="shared" si="25"/>
        <v>Not Spent</v>
      </c>
      <c r="AO61" s="20" t="str">
        <f t="shared" si="26"/>
        <v>Good For Now</v>
      </c>
      <c r="AP61" s="21">
        <f t="shared" si="27"/>
        <v>71.489999999999995</v>
      </c>
      <c r="AQ61" s="14">
        <f t="shared" si="28"/>
        <v>32.259999999999991</v>
      </c>
      <c r="AR61" s="14">
        <f t="shared" si="29"/>
        <v>7.43</v>
      </c>
      <c r="AS61" s="22">
        <f t="shared" si="30"/>
        <v>24.829999999999991</v>
      </c>
      <c r="AT61" s="23">
        <f t="shared" si="31"/>
        <v>0.1039306196670863</v>
      </c>
      <c r="AU61" s="8" t="str">
        <f t="shared" si="32"/>
        <v>Risky</v>
      </c>
      <c r="AV61" s="8" t="str">
        <f t="shared" si="33"/>
        <v>Review Campaign</v>
      </c>
      <c r="AW61" s="4">
        <f>MATCH($B61,[1]MAIN!$A$2:$A$5000,0)</f>
        <v>58</v>
      </c>
      <c r="AX61" s="4">
        <f>MATCH($B61,[3]Main!$D$5:$D$10000,0)</f>
        <v>58</v>
      </c>
      <c r="AY61" s="4" t="b">
        <f t="shared" si="34"/>
        <v>0</v>
      </c>
    </row>
    <row r="62" spans="1:51" x14ac:dyDescent="0.25">
      <c r="A62" s="3" t="str">
        <f>VLOOKUP($B62,[1]MAIN!$A:$D,4,0)</f>
        <v>HS</v>
      </c>
      <c r="B62" s="3" t="str">
        <f>[3]Main!$D63</f>
        <v>S25X</v>
      </c>
      <c r="C62" s="4">
        <f>[3]Main!$C63</f>
        <v>59</v>
      </c>
      <c r="D62" s="8" t="str">
        <f>VLOOKUP($B62,[1]MAIN!$A$1:$N$10780,14,FALSE)</f>
        <v>OLD</v>
      </c>
      <c r="E62" s="9" t="s">
        <v>14</v>
      </c>
      <c r="F62" s="11"/>
      <c r="G62" s="11"/>
      <c r="H62" s="11"/>
      <c r="I62" s="11"/>
      <c r="J62" s="11"/>
      <c r="K62" s="11"/>
      <c r="L62" s="11"/>
      <c r="M62" s="11"/>
      <c r="N62" s="24"/>
      <c r="O62" s="26">
        <f>IFERROR(VLOOKUP($B62,[3]Main!$D$4:$CO$1048576,49,0),0)</f>
        <v>0</v>
      </c>
      <c r="P62" s="27">
        <f>IFERROR(VLOOKUP($B62,[3]Main!$D$4:$CO$1048576,52,0),0)</f>
        <v>0</v>
      </c>
      <c r="Q62" s="27">
        <f>IFERROR(VLOOKUP($B62,[3]Main!$D$4:$CO$1048576,53,0),0)</f>
        <v>0</v>
      </c>
      <c r="R62" s="27">
        <f>IFERROR(VLOOKUP($B62,[3]Main!$D$4:$CO$1048576,54,0),0)</f>
        <v>0</v>
      </c>
      <c r="S62" s="27">
        <f>IFERROR(VLOOKUP($B62,[3]Main!$D$4:$CO$1048576,65,0),0)</f>
        <v>0</v>
      </c>
      <c r="T62" s="27">
        <f>IFERROR(VLOOKUP($B62,[3]Main!$D$4:$CO$1048576,68,0),0)</f>
        <v>0</v>
      </c>
      <c r="U62" s="27">
        <f>IFERROR(VLOOKUP($B62,[3]Main!$D$4:$CO$1048576,69,0),0)</f>
        <v>0</v>
      </c>
      <c r="V62" s="27">
        <f>IFERROR(VLOOKUP($B62,[3]Main!$D$4:$CO$1048576,70,0),0)</f>
        <v>0</v>
      </c>
      <c r="W62" s="27">
        <f>IFERROR(VLOOKUP($B62,[3]Main!$D$4:$CO$1048576,81,0),0)</f>
        <v>0</v>
      </c>
      <c r="X62" s="27">
        <f>IFERROR(VLOOKUP($B62,[3]Main!$D$4:$CO$1048576,84,0),0)</f>
        <v>0</v>
      </c>
      <c r="Y62" s="27">
        <f>IFERROR(VLOOKUP($B62,[3]Main!$D$4:$CO$1048576,85,0),0)</f>
        <v>0</v>
      </c>
      <c r="Z62" s="27">
        <f>IFERROR(VLOOKUP($B62,[3]Main!$D$4:$CO$1048576,86,0),0)</f>
        <v>0</v>
      </c>
      <c r="AA62" s="12" t="str">
        <f>IFERROR(VLOOKUP($B62,[3]Main!$D$4:$CO$1048576,2,0),0)</f>
        <v>Tushar</v>
      </c>
      <c r="AB62" s="12" t="str">
        <f>IFERROR(VLOOKUP($B62,[3]Main!$D$4:$CO$1048576,3,0),0)</f>
        <v>Darshan</v>
      </c>
      <c r="AC62" s="12">
        <f t="shared" si="14"/>
        <v>0</v>
      </c>
      <c r="AD62" s="12">
        <f t="shared" si="15"/>
        <v>0</v>
      </c>
      <c r="AE62" s="12">
        <f t="shared" si="16"/>
        <v>0</v>
      </c>
      <c r="AF62" s="12">
        <f t="shared" si="17"/>
        <v>0</v>
      </c>
      <c r="AG62" s="13">
        <f t="shared" si="18"/>
        <v>0</v>
      </c>
      <c r="AH62" s="13">
        <f t="shared" si="19"/>
        <v>0</v>
      </c>
      <c r="AI62" s="16">
        <f t="shared" si="20"/>
        <v>0</v>
      </c>
      <c r="AJ62" s="19" t="str">
        <f t="shared" si="21"/>
        <v>Not Spent</v>
      </c>
      <c r="AK62" s="8" t="str">
        <f t="shared" si="22"/>
        <v>Good For Now</v>
      </c>
      <c r="AL62" s="8" t="str">
        <f t="shared" si="23"/>
        <v>Not Spent</v>
      </c>
      <c r="AM62" s="8" t="str">
        <f t="shared" si="24"/>
        <v>Good For Now</v>
      </c>
      <c r="AN62" s="8" t="str">
        <f t="shared" si="25"/>
        <v>Not Spent</v>
      </c>
      <c r="AO62" s="20" t="str">
        <f t="shared" si="26"/>
        <v>Good For Now</v>
      </c>
      <c r="AP62" s="21">
        <f t="shared" si="27"/>
        <v>0</v>
      </c>
      <c r="AQ62" s="14">
        <f t="shared" si="28"/>
        <v>0</v>
      </c>
      <c r="AR62" s="14">
        <f t="shared" si="29"/>
        <v>0</v>
      </c>
      <c r="AS62" s="22">
        <f t="shared" si="30"/>
        <v>0</v>
      </c>
      <c r="AT62" s="23">
        <f t="shared" si="31"/>
        <v>0</v>
      </c>
      <c r="AU62" s="8" t="str">
        <f t="shared" si="32"/>
        <v>Not Spent</v>
      </c>
      <c r="AV62" s="8" t="str">
        <f t="shared" si="33"/>
        <v>Good For Now</v>
      </c>
      <c r="AW62" s="4">
        <f>MATCH($B62,[1]MAIN!$A$2:$A$5000,0)</f>
        <v>59</v>
      </c>
      <c r="AX62" s="4">
        <f>MATCH($B62,[3]Main!$D$5:$D$10000,0)</f>
        <v>59</v>
      </c>
      <c r="AY62" s="4" t="b">
        <f t="shared" si="34"/>
        <v>0</v>
      </c>
    </row>
    <row r="63" spans="1:51" x14ac:dyDescent="0.25">
      <c r="A63" s="3" t="str">
        <f>VLOOKUP($B63,[1]MAIN!$A:$D,4,0)</f>
        <v>HS</v>
      </c>
      <c r="B63" s="3" t="str">
        <f>[3]Main!$D64</f>
        <v>S9J</v>
      </c>
      <c r="C63" s="4">
        <f>[3]Main!$C64</f>
        <v>60</v>
      </c>
      <c r="D63" s="8" t="str">
        <f>VLOOKUP($B63,[1]MAIN!$A$1:$N$10780,14,FALSE)</f>
        <v>OLD</v>
      </c>
      <c r="E63" s="9" t="s">
        <v>13</v>
      </c>
      <c r="F63" s="11"/>
      <c r="G63" s="11"/>
      <c r="H63" s="11"/>
      <c r="I63" s="11"/>
      <c r="J63" s="11"/>
      <c r="K63" s="11"/>
      <c r="L63" s="11"/>
      <c r="M63" s="11"/>
      <c r="N63" s="24"/>
      <c r="O63" s="26">
        <f>IFERROR(VLOOKUP($B63,[3]Main!$D$4:$CO$1048576,49,0),0)</f>
        <v>0</v>
      </c>
      <c r="P63" s="27">
        <f>IFERROR(VLOOKUP($B63,[3]Main!$D$4:$CO$1048576,52,0),0)</f>
        <v>0</v>
      </c>
      <c r="Q63" s="27">
        <f>IFERROR(VLOOKUP($B63,[3]Main!$D$4:$CO$1048576,53,0),0)</f>
        <v>0</v>
      </c>
      <c r="R63" s="27">
        <f>IFERROR(VLOOKUP($B63,[3]Main!$D$4:$CO$1048576,54,0),0)</f>
        <v>0</v>
      </c>
      <c r="S63" s="27">
        <f>IFERROR(VLOOKUP($B63,[3]Main!$D$4:$CO$1048576,65,0),0)</f>
        <v>0</v>
      </c>
      <c r="T63" s="27">
        <f>IFERROR(VLOOKUP($B63,[3]Main!$D$4:$CO$1048576,68,0),0)</f>
        <v>0</v>
      </c>
      <c r="U63" s="27">
        <f>IFERROR(VLOOKUP($B63,[3]Main!$D$4:$CO$1048576,69,0),0)</f>
        <v>0</v>
      </c>
      <c r="V63" s="27">
        <f>IFERROR(VLOOKUP($B63,[3]Main!$D$4:$CO$1048576,70,0),0)</f>
        <v>0</v>
      </c>
      <c r="W63" s="27">
        <f>IFERROR(VLOOKUP($B63,[3]Main!$D$4:$CO$1048576,81,0),0)</f>
        <v>0</v>
      </c>
      <c r="X63" s="27">
        <f>IFERROR(VLOOKUP($B63,[3]Main!$D$4:$CO$1048576,84,0),0)</f>
        <v>0</v>
      </c>
      <c r="Y63" s="27">
        <f>IFERROR(VLOOKUP($B63,[3]Main!$D$4:$CO$1048576,85,0),0)</f>
        <v>0</v>
      </c>
      <c r="Z63" s="27">
        <f>IFERROR(VLOOKUP($B63,[3]Main!$D$4:$CO$1048576,86,0),0)</f>
        <v>0</v>
      </c>
      <c r="AA63" s="12" t="str">
        <f>IFERROR(VLOOKUP($B63,[3]Main!$D$4:$CO$1048576,2,0),0)</f>
        <v>Tushar</v>
      </c>
      <c r="AB63" s="12" t="str">
        <f>IFERROR(VLOOKUP($B63,[3]Main!$D$4:$CO$1048576,3,0),0)</f>
        <v>Darshan</v>
      </c>
      <c r="AC63" s="12">
        <f t="shared" si="14"/>
        <v>0</v>
      </c>
      <c r="AD63" s="12">
        <f t="shared" si="15"/>
        <v>0</v>
      </c>
      <c r="AE63" s="12">
        <f t="shared" si="16"/>
        <v>0</v>
      </c>
      <c r="AF63" s="12">
        <f t="shared" si="17"/>
        <v>0</v>
      </c>
      <c r="AG63" s="13">
        <f t="shared" si="18"/>
        <v>0</v>
      </c>
      <c r="AH63" s="13">
        <f t="shared" si="19"/>
        <v>0</v>
      </c>
      <c r="AI63" s="16">
        <f t="shared" si="20"/>
        <v>0</v>
      </c>
      <c r="AJ63" s="19" t="str">
        <f t="shared" si="21"/>
        <v>Not Spent</v>
      </c>
      <c r="AK63" s="8" t="str">
        <f t="shared" si="22"/>
        <v>Good For Now</v>
      </c>
      <c r="AL63" s="8" t="str">
        <f t="shared" si="23"/>
        <v>Not Spent</v>
      </c>
      <c r="AM63" s="8" t="str">
        <f t="shared" si="24"/>
        <v>Good For Now</v>
      </c>
      <c r="AN63" s="8" t="str">
        <f t="shared" si="25"/>
        <v>Not Spent</v>
      </c>
      <c r="AO63" s="20" t="str">
        <f t="shared" si="26"/>
        <v>Good For Now</v>
      </c>
      <c r="AP63" s="21">
        <f t="shared" si="27"/>
        <v>0</v>
      </c>
      <c r="AQ63" s="14">
        <f t="shared" si="28"/>
        <v>0</v>
      </c>
      <c r="AR63" s="14">
        <f t="shared" si="29"/>
        <v>0</v>
      </c>
      <c r="AS63" s="22">
        <f t="shared" si="30"/>
        <v>0</v>
      </c>
      <c r="AT63" s="23">
        <f t="shared" si="31"/>
        <v>0</v>
      </c>
      <c r="AU63" s="8" t="str">
        <f t="shared" si="32"/>
        <v>Not Spent</v>
      </c>
      <c r="AV63" s="8" t="str">
        <f t="shared" si="33"/>
        <v>Good For Now</v>
      </c>
      <c r="AW63" s="4">
        <f>MATCH($B63,[1]MAIN!$A$2:$A$5000,0)</f>
        <v>60</v>
      </c>
      <c r="AX63" s="4">
        <f>MATCH($B63,[3]Main!$D$5:$D$10000,0)</f>
        <v>60</v>
      </c>
      <c r="AY63" s="4" t="b">
        <f t="shared" si="34"/>
        <v>0</v>
      </c>
    </row>
    <row r="64" spans="1:51" x14ac:dyDescent="0.25">
      <c r="A64" s="3" t="str">
        <f>VLOOKUP($B64,[1]MAIN!$A:$D,4,0)</f>
        <v>HS</v>
      </c>
      <c r="B64" s="3" t="str">
        <f>[3]Main!$D65</f>
        <v>S9X</v>
      </c>
      <c r="C64" s="4">
        <f>[3]Main!$C65</f>
        <v>61</v>
      </c>
      <c r="D64" s="8" t="str">
        <f>VLOOKUP($B64,[1]MAIN!$A$1:$N$10780,14,FALSE)</f>
        <v>OLD</v>
      </c>
      <c r="E64" s="9" t="s">
        <v>14</v>
      </c>
      <c r="F64" s="11"/>
      <c r="G64" s="11"/>
      <c r="H64" s="11"/>
      <c r="I64" s="11"/>
      <c r="J64" s="11"/>
      <c r="K64" s="11"/>
      <c r="L64" s="11"/>
      <c r="M64" s="11"/>
      <c r="N64" s="24"/>
      <c r="O64" s="26">
        <f>IFERROR(VLOOKUP($B64,[3]Main!$D$4:$CO$1048576,49,0),0)</f>
        <v>0</v>
      </c>
      <c r="P64" s="27">
        <f>IFERROR(VLOOKUP($B64,[3]Main!$D$4:$CO$1048576,52,0),0)</f>
        <v>0</v>
      </c>
      <c r="Q64" s="27">
        <f>IFERROR(VLOOKUP($B64,[3]Main!$D$4:$CO$1048576,53,0),0)</f>
        <v>0</v>
      </c>
      <c r="R64" s="27">
        <f>IFERROR(VLOOKUP($B64,[3]Main!$D$4:$CO$1048576,54,0),0)</f>
        <v>0</v>
      </c>
      <c r="S64" s="27">
        <f>IFERROR(VLOOKUP($B64,[3]Main!$D$4:$CO$1048576,65,0),0)</f>
        <v>0</v>
      </c>
      <c r="T64" s="27">
        <f>IFERROR(VLOOKUP($B64,[3]Main!$D$4:$CO$1048576,68,0),0)</f>
        <v>0</v>
      </c>
      <c r="U64" s="27">
        <f>IFERROR(VLOOKUP($B64,[3]Main!$D$4:$CO$1048576,69,0),0)</f>
        <v>0</v>
      </c>
      <c r="V64" s="27">
        <f>IFERROR(VLOOKUP($B64,[3]Main!$D$4:$CO$1048576,70,0),0)</f>
        <v>0</v>
      </c>
      <c r="W64" s="27">
        <f>IFERROR(VLOOKUP($B64,[3]Main!$D$4:$CO$1048576,81,0),0)</f>
        <v>0</v>
      </c>
      <c r="X64" s="27">
        <f>IFERROR(VLOOKUP($B64,[3]Main!$D$4:$CO$1048576,84,0),0)</f>
        <v>0</v>
      </c>
      <c r="Y64" s="27">
        <f>IFERROR(VLOOKUP($B64,[3]Main!$D$4:$CO$1048576,85,0),0)</f>
        <v>0</v>
      </c>
      <c r="Z64" s="27">
        <f>IFERROR(VLOOKUP($B64,[3]Main!$D$4:$CO$1048576,86,0),0)</f>
        <v>0</v>
      </c>
      <c r="AA64" s="12" t="str">
        <f>IFERROR(VLOOKUP($B64,[3]Main!$D$4:$CO$1048576,2,0),0)</f>
        <v>Tushar</v>
      </c>
      <c r="AB64" s="12" t="str">
        <f>IFERROR(VLOOKUP($B64,[3]Main!$D$4:$CO$1048576,3,0),0)</f>
        <v>Darshan</v>
      </c>
      <c r="AC64" s="12">
        <f t="shared" si="14"/>
        <v>0</v>
      </c>
      <c r="AD64" s="12">
        <f t="shared" si="15"/>
        <v>0</v>
      </c>
      <c r="AE64" s="12">
        <f t="shared" si="16"/>
        <v>0</v>
      </c>
      <c r="AF64" s="12">
        <f t="shared" si="17"/>
        <v>0</v>
      </c>
      <c r="AG64" s="13">
        <f t="shared" si="18"/>
        <v>0</v>
      </c>
      <c r="AH64" s="13">
        <f t="shared" si="19"/>
        <v>0</v>
      </c>
      <c r="AI64" s="16">
        <f t="shared" si="20"/>
        <v>0</v>
      </c>
      <c r="AJ64" s="19" t="str">
        <f t="shared" si="21"/>
        <v>Not Spent</v>
      </c>
      <c r="AK64" s="8" t="str">
        <f t="shared" si="22"/>
        <v>Good For Now</v>
      </c>
      <c r="AL64" s="8" t="str">
        <f t="shared" si="23"/>
        <v>Not Spent</v>
      </c>
      <c r="AM64" s="8" t="str">
        <f t="shared" si="24"/>
        <v>Good For Now</v>
      </c>
      <c r="AN64" s="8" t="str">
        <f t="shared" si="25"/>
        <v>Not Spent</v>
      </c>
      <c r="AO64" s="20" t="str">
        <f t="shared" si="26"/>
        <v>Good For Now</v>
      </c>
      <c r="AP64" s="21">
        <f t="shared" si="27"/>
        <v>0</v>
      </c>
      <c r="AQ64" s="14">
        <f t="shared" si="28"/>
        <v>0</v>
      </c>
      <c r="AR64" s="14">
        <f t="shared" si="29"/>
        <v>0</v>
      </c>
      <c r="AS64" s="22">
        <f t="shared" si="30"/>
        <v>0</v>
      </c>
      <c r="AT64" s="23">
        <f t="shared" si="31"/>
        <v>0</v>
      </c>
      <c r="AU64" s="8" t="str">
        <f t="shared" si="32"/>
        <v>Not Spent</v>
      </c>
      <c r="AV64" s="8" t="str">
        <f t="shared" si="33"/>
        <v>Good For Now</v>
      </c>
      <c r="AW64" s="4">
        <f>MATCH($B64,[1]MAIN!$A$2:$A$5000,0)</f>
        <v>61</v>
      </c>
      <c r="AX64" s="4">
        <f>MATCH($B64,[3]Main!$D$5:$D$10000,0)</f>
        <v>61</v>
      </c>
      <c r="AY64" s="4" t="b">
        <f t="shared" si="34"/>
        <v>0</v>
      </c>
    </row>
    <row r="65" spans="1:51" x14ac:dyDescent="0.25">
      <c r="A65" s="3" t="str">
        <f>VLOOKUP($B65,[1]MAIN!$A:$D,4,0)</f>
        <v>VB</v>
      </c>
      <c r="B65" s="3" t="str">
        <f>[3]Main!$D66</f>
        <v>V2</v>
      </c>
      <c r="C65" s="4">
        <f>[3]Main!$C66</f>
        <v>62</v>
      </c>
      <c r="D65" s="8" t="str">
        <f>VLOOKUP($B65,[1]MAIN!$A$1:$N$10780,14,FALSE)</f>
        <v>OLD</v>
      </c>
      <c r="E65" s="9" t="s">
        <v>14</v>
      </c>
      <c r="F65" s="11"/>
      <c r="G65" s="11"/>
      <c r="H65" s="11"/>
      <c r="I65" s="11"/>
      <c r="J65" s="11"/>
      <c r="K65" s="11"/>
      <c r="L65" s="11"/>
      <c r="M65" s="11"/>
      <c r="N65" s="24"/>
      <c r="O65" s="26">
        <f>IFERROR(VLOOKUP($B65,[3]Main!$D$4:$CO$1048576,49,0),0)</f>
        <v>4858.8924000000006</v>
      </c>
      <c r="P65" s="27">
        <f>IFERROR(VLOOKUP($B65,[3]Main!$D$4:$CO$1048576,52,0),0)</f>
        <v>1474.6093117701571</v>
      </c>
      <c r="Q65" s="27">
        <f>IFERROR(VLOOKUP($B65,[3]Main!$D$4:$CO$1048576,53,0),0)</f>
        <v>91.779549999999929</v>
      </c>
      <c r="R65" s="27">
        <f>IFERROR(VLOOKUP($B65,[3]Main!$D$4:$CO$1048576,54,0),0)</f>
        <v>1353.6284714475764</v>
      </c>
      <c r="S65" s="27">
        <f>IFERROR(VLOOKUP($B65,[3]Main!$D$4:$CO$1048576,65,0),0)</f>
        <v>245.42</v>
      </c>
      <c r="T65" s="27">
        <f>IFERROR(VLOOKUP($B65,[3]Main!$D$4:$CO$1048576,68,0),0)</f>
        <v>61.389899999999997</v>
      </c>
      <c r="U65" s="27">
        <f>IFERROR(VLOOKUP($B65,[3]Main!$D$4:$CO$1048576,69,0),0)</f>
        <v>9.32</v>
      </c>
      <c r="V65" s="27">
        <f>IFERROR(VLOOKUP($B65,[3]Main!$D$4:$CO$1048576,70,0),0)</f>
        <v>52.069899999999997</v>
      </c>
      <c r="W65" s="27">
        <f>IFERROR(VLOOKUP($B65,[3]Main!$D$4:$CO$1048576,81,0),0)</f>
        <v>0</v>
      </c>
      <c r="X65" s="27">
        <f>IFERROR(VLOOKUP($B65,[3]Main!$D$4:$CO$1048576,84,0),0)</f>
        <v>0</v>
      </c>
      <c r="Y65" s="27">
        <f>IFERROR(VLOOKUP($B65,[3]Main!$D$4:$CO$1048576,85,0),0)</f>
        <v>0</v>
      </c>
      <c r="Z65" s="27">
        <f>IFERROR(VLOOKUP($B65,[3]Main!$D$4:$CO$1048576,86,0),0)</f>
        <v>0</v>
      </c>
      <c r="AA65" s="12" t="str">
        <f>IFERROR(VLOOKUP($B65,[3]Main!$D$4:$CO$1048576,2,0),0)</f>
        <v>Tushar</v>
      </c>
      <c r="AB65" s="12" t="str">
        <f>IFERROR(VLOOKUP($B65,[3]Main!$D$4:$CO$1048576,3,0),0)</f>
        <v>Darshan</v>
      </c>
      <c r="AC65" s="12">
        <f t="shared" si="14"/>
        <v>5104.3124000000007</v>
      </c>
      <c r="AD65" s="12">
        <f t="shared" si="15"/>
        <v>1535.999211770157</v>
      </c>
      <c r="AE65" s="12">
        <f t="shared" si="16"/>
        <v>101.09954999999994</v>
      </c>
      <c r="AF65" s="12">
        <f t="shared" si="17"/>
        <v>1405.6983714475764</v>
      </c>
      <c r="AG65" s="13">
        <f t="shared" si="18"/>
        <v>1.9806693258038032E-2</v>
      </c>
      <c r="AH65" s="13">
        <f t="shared" si="19"/>
        <v>1.888898589316362E-2</v>
      </c>
      <c r="AI65" s="16">
        <f t="shared" si="20"/>
        <v>3.7975715100643799E-2</v>
      </c>
      <c r="AJ65" s="19" t="str">
        <f t="shared" si="21"/>
        <v>Very Good</v>
      </c>
      <c r="AK65" s="8" t="str">
        <f t="shared" si="22"/>
        <v>Good For Now</v>
      </c>
      <c r="AL65" s="8" t="str">
        <f t="shared" si="23"/>
        <v>Very Good</v>
      </c>
      <c r="AM65" s="8" t="str">
        <f t="shared" si="24"/>
        <v>Good For Now</v>
      </c>
      <c r="AN65" s="8" t="str">
        <f t="shared" si="25"/>
        <v>Good</v>
      </c>
      <c r="AO65" s="20" t="str">
        <f t="shared" si="26"/>
        <v>Good For Now</v>
      </c>
      <c r="AP65" s="21">
        <f t="shared" si="27"/>
        <v>5104.3124000000007</v>
      </c>
      <c r="AQ65" s="14">
        <f t="shared" si="28"/>
        <v>1535.999211770157</v>
      </c>
      <c r="AR65" s="14">
        <f t="shared" si="29"/>
        <v>101.09954999999994</v>
      </c>
      <c r="AS65" s="22">
        <f t="shared" si="30"/>
        <v>1405.6983714475764</v>
      </c>
      <c r="AT65" s="23">
        <f t="shared" si="31"/>
        <v>1.9806693258038032E-2</v>
      </c>
      <c r="AU65" s="8" t="str">
        <f t="shared" si="32"/>
        <v>Very Good</v>
      </c>
      <c r="AV65" s="8" t="str">
        <f t="shared" si="33"/>
        <v>Good For Now</v>
      </c>
      <c r="AW65" s="4">
        <f>MATCH($B65,[1]MAIN!$A$2:$A$5000,0)</f>
        <v>62</v>
      </c>
      <c r="AX65" s="4">
        <f>MATCH($B65,[3]Main!$D$5:$D$10000,0)</f>
        <v>62</v>
      </c>
      <c r="AY65" s="4" t="b">
        <f t="shared" si="34"/>
        <v>0</v>
      </c>
    </row>
    <row r="66" spans="1:51" x14ac:dyDescent="0.25">
      <c r="A66" s="3" t="str">
        <f>VLOOKUP($B66,[1]MAIN!$A:$D,4,0)</f>
        <v>VB</v>
      </c>
      <c r="B66" s="3" t="str">
        <f>[3]Main!$D67</f>
        <v>V2-1212</v>
      </c>
      <c r="C66" s="4">
        <f>[3]Main!$C67</f>
        <v>63</v>
      </c>
      <c r="D66" s="8" t="str">
        <f>VLOOKUP($B66,[1]MAIN!$A$1:$N$10780,14,FALSE)</f>
        <v>OLD</v>
      </c>
      <c r="E66" s="9" t="s">
        <v>13</v>
      </c>
      <c r="F66" s="11"/>
      <c r="G66" s="11"/>
      <c r="H66" s="11"/>
      <c r="I66" s="11"/>
      <c r="J66" s="11"/>
      <c r="K66" s="11"/>
      <c r="L66" s="11"/>
      <c r="M66" s="11"/>
      <c r="N66" s="24"/>
      <c r="O66" s="26">
        <f>IFERROR(VLOOKUP($B66,[3]Main!$D$4:$CO$1048576,49,0),0)</f>
        <v>27.549999999999997</v>
      </c>
      <c r="P66" s="27">
        <f>IFERROR(VLOOKUP($B66,[3]Main!$D$4:$CO$1048576,52,0),0)</f>
        <v>8.1799999999999962</v>
      </c>
      <c r="Q66" s="27">
        <f>IFERROR(VLOOKUP($B66,[3]Main!$D$4:$CO$1048576,53,0),0)</f>
        <v>9.48</v>
      </c>
      <c r="R66" s="27">
        <f>IFERROR(VLOOKUP($B66,[3]Main!$D$4:$CO$1048576,54,0),0)</f>
        <v>-2.8483870967741973</v>
      </c>
      <c r="S66" s="27">
        <f>IFERROR(VLOOKUP($B66,[3]Main!$D$4:$CO$1048576,65,0),0)</f>
        <v>93.899999999999991</v>
      </c>
      <c r="T66" s="27">
        <f>IFERROR(VLOOKUP($B66,[3]Main!$D$4:$CO$1048576,68,0),0)</f>
        <v>30.325499999999991</v>
      </c>
      <c r="U66" s="27">
        <f>IFERROR(VLOOKUP($B66,[3]Main!$D$4:$CO$1048576,69,0),0)</f>
        <v>5.83</v>
      </c>
      <c r="V66" s="27">
        <f>IFERROR(VLOOKUP($B66,[3]Main!$D$4:$CO$1048576,70,0),0)</f>
        <v>24.495499999999993</v>
      </c>
      <c r="W66" s="27">
        <f>IFERROR(VLOOKUP($B66,[3]Main!$D$4:$CO$1048576,81,0),0)</f>
        <v>23.91</v>
      </c>
      <c r="X66" s="27">
        <f>IFERROR(VLOOKUP($B66,[3]Main!$D$4:$CO$1048576,84,0),0)</f>
        <v>7.1639499999999998</v>
      </c>
      <c r="Y66" s="27">
        <f>IFERROR(VLOOKUP($B66,[3]Main!$D$4:$CO$1048576,85,0),0)</f>
        <v>0</v>
      </c>
      <c r="Z66" s="27">
        <f>IFERROR(VLOOKUP($B66,[3]Main!$D$4:$CO$1048576,86,0),0)</f>
        <v>7.1639499999999998</v>
      </c>
      <c r="AA66" s="12" t="str">
        <f>IFERROR(VLOOKUP($B66,[3]Main!$D$4:$CO$1048576,2,0),0)</f>
        <v>Tushar</v>
      </c>
      <c r="AB66" s="12" t="str">
        <f>IFERROR(VLOOKUP($B66,[3]Main!$D$4:$CO$1048576,3,0),0)</f>
        <v>Darshan</v>
      </c>
      <c r="AC66" s="12">
        <f t="shared" si="14"/>
        <v>145.35999999999999</v>
      </c>
      <c r="AD66" s="12">
        <f t="shared" si="15"/>
        <v>45.669449999999983</v>
      </c>
      <c r="AE66" s="12">
        <f t="shared" si="16"/>
        <v>15.31</v>
      </c>
      <c r="AF66" s="12">
        <f t="shared" si="17"/>
        <v>28.811062903225796</v>
      </c>
      <c r="AG66" s="13">
        <f t="shared" si="18"/>
        <v>0.10532471106219043</v>
      </c>
      <c r="AH66" s="13">
        <f t="shared" si="19"/>
        <v>0.34410163339382943</v>
      </c>
      <c r="AI66" s="16">
        <f t="shared" si="20"/>
        <v>6.2087326943556981E-2</v>
      </c>
      <c r="AJ66" s="19" t="str">
        <f t="shared" si="21"/>
        <v>Risky</v>
      </c>
      <c r="AK66" s="8" t="str">
        <f t="shared" si="22"/>
        <v>Review Campaign</v>
      </c>
      <c r="AL66" s="8" t="str">
        <f t="shared" si="23"/>
        <v>High Risk</v>
      </c>
      <c r="AM66" s="8" t="str">
        <f t="shared" si="24"/>
        <v>Urgently Optimize</v>
      </c>
      <c r="AN66" s="8" t="str">
        <f t="shared" si="25"/>
        <v>Risky</v>
      </c>
      <c r="AO66" s="20" t="str">
        <f t="shared" si="26"/>
        <v>Review Campaign</v>
      </c>
      <c r="AP66" s="21">
        <f t="shared" si="27"/>
        <v>145.35999999999999</v>
      </c>
      <c r="AQ66" s="14">
        <f t="shared" si="28"/>
        <v>45.669449999999983</v>
      </c>
      <c r="AR66" s="14">
        <f t="shared" si="29"/>
        <v>15.31</v>
      </c>
      <c r="AS66" s="22">
        <f t="shared" si="30"/>
        <v>28.811062903225796</v>
      </c>
      <c r="AT66" s="23">
        <f t="shared" si="31"/>
        <v>0.10532471106219043</v>
      </c>
      <c r="AU66" s="8" t="str">
        <f t="shared" si="32"/>
        <v>Risky</v>
      </c>
      <c r="AV66" s="8" t="str">
        <f t="shared" si="33"/>
        <v>Review Campaign</v>
      </c>
      <c r="AW66" s="4">
        <f>MATCH($B66,[1]MAIN!$A$2:$A$5000,0)</f>
        <v>63</v>
      </c>
      <c r="AX66" s="4">
        <f>MATCH($B66,[3]Main!$D$5:$D$10000,0)</f>
        <v>63</v>
      </c>
      <c r="AY66" s="4" t="b">
        <f t="shared" si="34"/>
        <v>1</v>
      </c>
    </row>
    <row r="67" spans="1:51" x14ac:dyDescent="0.25">
      <c r="A67" s="3" t="str">
        <f>VLOOKUP($B67,[1]MAIN!$A:$D,4,0)</f>
        <v>VB</v>
      </c>
      <c r="B67" s="3" t="str">
        <f>[3]Main!$D68</f>
        <v>V2-1224</v>
      </c>
      <c r="C67" s="4">
        <f>[3]Main!$C68</f>
        <v>64</v>
      </c>
      <c r="D67" s="8" t="str">
        <f>VLOOKUP($B67,[1]MAIN!$A$1:$N$10780,14,FALSE)</f>
        <v>OLD</v>
      </c>
      <c r="E67" s="9" t="s">
        <v>14</v>
      </c>
      <c r="F67" s="11"/>
      <c r="G67" s="11"/>
      <c r="H67" s="11"/>
      <c r="I67" s="11"/>
      <c r="J67" s="11"/>
      <c r="K67" s="11"/>
      <c r="L67" s="11"/>
      <c r="M67" s="11"/>
      <c r="N67" s="24"/>
      <c r="O67" s="26">
        <f>IFERROR(VLOOKUP($B67,[3]Main!$D$4:$CO$1048576,49,0),0)</f>
        <v>2214.5962</v>
      </c>
      <c r="P67" s="27">
        <f>IFERROR(VLOOKUP($B67,[3]Main!$D$4:$CO$1048576,52,0),0)</f>
        <v>729.1529375049879</v>
      </c>
      <c r="Q67" s="27">
        <f>IFERROR(VLOOKUP($B67,[3]Main!$D$4:$CO$1048576,53,0),0)</f>
        <v>99.324249999999935</v>
      </c>
      <c r="R67" s="27">
        <f>IFERROR(VLOOKUP($B67,[3]Main!$D$4:$CO$1048576,54,0),0)</f>
        <v>624.7873971824074</v>
      </c>
      <c r="S67" s="27">
        <f>IFERROR(VLOOKUP($B67,[3]Main!$D$4:$CO$1048576,65,0),0)</f>
        <v>335.08562499999999</v>
      </c>
      <c r="T67" s="27">
        <f>IFERROR(VLOOKUP($B67,[3]Main!$D$4:$CO$1048576,68,0),0)</f>
        <v>119.38672812500002</v>
      </c>
      <c r="U67" s="27">
        <f>IFERROR(VLOOKUP($B67,[3]Main!$D$4:$CO$1048576,69,0),0)</f>
        <v>8.9699999999999989</v>
      </c>
      <c r="V67" s="27">
        <f>IFERROR(VLOOKUP($B67,[3]Main!$D$4:$CO$1048576,70,0),0)</f>
        <v>110.41672812500002</v>
      </c>
      <c r="W67" s="27">
        <f>IFERROR(VLOOKUP($B67,[3]Main!$D$4:$CO$1048576,81,0),0)</f>
        <v>0</v>
      </c>
      <c r="X67" s="27">
        <f>IFERROR(VLOOKUP($B67,[3]Main!$D$4:$CO$1048576,84,0),0)</f>
        <v>0</v>
      </c>
      <c r="Y67" s="27">
        <f>IFERROR(VLOOKUP($B67,[3]Main!$D$4:$CO$1048576,85,0),0)</f>
        <v>0</v>
      </c>
      <c r="Z67" s="27">
        <f>IFERROR(VLOOKUP($B67,[3]Main!$D$4:$CO$1048576,86,0),0)</f>
        <v>0</v>
      </c>
      <c r="AA67" s="12" t="str">
        <f>IFERROR(VLOOKUP($B67,[3]Main!$D$4:$CO$1048576,2,0),0)</f>
        <v>Tushar</v>
      </c>
      <c r="AB67" s="12" t="str">
        <f>IFERROR(VLOOKUP($B67,[3]Main!$D$4:$CO$1048576,3,0),0)</f>
        <v>Darshan</v>
      </c>
      <c r="AC67" s="12">
        <f t="shared" si="14"/>
        <v>2549.6818250000001</v>
      </c>
      <c r="AD67" s="12">
        <f t="shared" si="15"/>
        <v>848.53966562998789</v>
      </c>
      <c r="AE67" s="12">
        <f t="shared" si="16"/>
        <v>108.29424999999993</v>
      </c>
      <c r="AF67" s="12">
        <f t="shared" si="17"/>
        <v>735.20412530740737</v>
      </c>
      <c r="AG67" s="13">
        <f t="shared" si="18"/>
        <v>4.247363296006549E-2</v>
      </c>
      <c r="AH67" s="13">
        <f t="shared" si="19"/>
        <v>4.4849824089827274E-2</v>
      </c>
      <c r="AI67" s="16">
        <f t="shared" si="20"/>
        <v>2.6769277255626823E-2</v>
      </c>
      <c r="AJ67" s="19" t="str">
        <f t="shared" si="21"/>
        <v>Risky</v>
      </c>
      <c r="AK67" s="8" t="str">
        <f t="shared" si="22"/>
        <v>Review Campaign</v>
      </c>
      <c r="AL67" s="8" t="str">
        <f t="shared" si="23"/>
        <v>Risky</v>
      </c>
      <c r="AM67" s="8" t="str">
        <f t="shared" si="24"/>
        <v>Review Campaign</v>
      </c>
      <c r="AN67" s="8" t="str">
        <f t="shared" si="25"/>
        <v>Good</v>
      </c>
      <c r="AO67" s="20" t="str">
        <f t="shared" si="26"/>
        <v>Good For Now</v>
      </c>
      <c r="AP67" s="21">
        <f t="shared" si="27"/>
        <v>2549.6818250000001</v>
      </c>
      <c r="AQ67" s="14">
        <f t="shared" si="28"/>
        <v>848.53966562998789</v>
      </c>
      <c r="AR67" s="14">
        <f t="shared" si="29"/>
        <v>108.29424999999993</v>
      </c>
      <c r="AS67" s="22">
        <f t="shared" si="30"/>
        <v>735.20412530740737</v>
      </c>
      <c r="AT67" s="23">
        <f t="shared" si="31"/>
        <v>4.247363296006549E-2</v>
      </c>
      <c r="AU67" s="8" t="str">
        <f t="shared" si="32"/>
        <v>Risky</v>
      </c>
      <c r="AV67" s="8" t="str">
        <f t="shared" si="33"/>
        <v>Review Campaign</v>
      </c>
      <c r="AW67" s="4">
        <f>MATCH($B67,[1]MAIN!$A$2:$A$5000,0)</f>
        <v>64</v>
      </c>
      <c r="AX67" s="4">
        <f>MATCH($B67,[3]Main!$D$5:$D$10000,0)</f>
        <v>64</v>
      </c>
      <c r="AY67" s="4" t="b">
        <f t="shared" si="34"/>
        <v>0</v>
      </c>
    </row>
    <row r="68" spans="1:51" x14ac:dyDescent="0.25">
      <c r="A68" s="3" t="str">
        <f>VLOOKUP($B68,[1]MAIN!$A:$D,4,0)</f>
        <v>VB</v>
      </c>
      <c r="B68" s="3" t="str">
        <f>[3]Main!$D69</f>
        <v>V2-1824</v>
      </c>
      <c r="C68" s="4">
        <f>[3]Main!$C69</f>
        <v>65</v>
      </c>
      <c r="D68" s="8" t="str">
        <f>VLOOKUP($B68,[1]MAIN!$A$1:$N$10780,14,FALSE)</f>
        <v>OLD</v>
      </c>
      <c r="E68" s="9" t="s">
        <v>14</v>
      </c>
      <c r="F68" s="11"/>
      <c r="G68" s="11"/>
      <c r="H68" s="11"/>
      <c r="I68" s="11"/>
      <c r="J68" s="11"/>
      <c r="K68" s="11"/>
      <c r="L68" s="11"/>
      <c r="M68" s="11"/>
      <c r="N68" s="24"/>
      <c r="O68" s="26">
        <f>IFERROR(VLOOKUP($B68,[3]Main!$D$4:$CO$1048576,49,0),0)</f>
        <v>1623.0718000000002</v>
      </c>
      <c r="P68" s="27">
        <f>IFERROR(VLOOKUP($B68,[3]Main!$D$4:$CO$1048576,52,0),0)</f>
        <v>557.62708162446472</v>
      </c>
      <c r="Q68" s="27">
        <f>IFERROR(VLOOKUP($B68,[3]Main!$D$4:$CO$1048576,53,0),0)</f>
        <v>39.802499999999988</v>
      </c>
      <c r="R68" s="27">
        <f>IFERROR(VLOOKUP($B68,[3]Main!$D$4:$CO$1048576,54,0),0)</f>
        <v>509.51038807607762</v>
      </c>
      <c r="S68" s="27">
        <f>IFERROR(VLOOKUP($B68,[3]Main!$D$4:$CO$1048576,65,0),0)</f>
        <v>0</v>
      </c>
      <c r="T68" s="27">
        <f>IFERROR(VLOOKUP($B68,[3]Main!$D$4:$CO$1048576,68,0),0)</f>
        <v>0</v>
      </c>
      <c r="U68" s="27">
        <f>IFERROR(VLOOKUP($B68,[3]Main!$D$4:$CO$1048576,69,0),0)</f>
        <v>0</v>
      </c>
      <c r="V68" s="27">
        <f>IFERROR(VLOOKUP($B68,[3]Main!$D$4:$CO$1048576,70,0),0)</f>
        <v>0</v>
      </c>
      <c r="W68" s="27">
        <f>IFERROR(VLOOKUP($B68,[3]Main!$D$4:$CO$1048576,81,0),0)</f>
        <v>0</v>
      </c>
      <c r="X68" s="27">
        <f>IFERROR(VLOOKUP($B68,[3]Main!$D$4:$CO$1048576,84,0),0)</f>
        <v>0</v>
      </c>
      <c r="Y68" s="27">
        <f>IFERROR(VLOOKUP($B68,[3]Main!$D$4:$CO$1048576,85,0),0)</f>
        <v>0</v>
      </c>
      <c r="Z68" s="27">
        <f>IFERROR(VLOOKUP($B68,[3]Main!$D$4:$CO$1048576,86,0),0)</f>
        <v>0</v>
      </c>
      <c r="AA68" s="12" t="str">
        <f>IFERROR(VLOOKUP($B68,[3]Main!$D$4:$CO$1048576,2,0),0)</f>
        <v>Tushar</v>
      </c>
      <c r="AB68" s="12" t="str">
        <f>IFERROR(VLOOKUP($B68,[3]Main!$D$4:$CO$1048576,3,0),0)</f>
        <v>Darshan</v>
      </c>
      <c r="AC68" s="12">
        <f t="shared" si="14"/>
        <v>1623.0718000000002</v>
      </c>
      <c r="AD68" s="12">
        <f t="shared" si="15"/>
        <v>557.62708162446472</v>
      </c>
      <c r="AE68" s="12">
        <f t="shared" si="16"/>
        <v>39.802499999999988</v>
      </c>
      <c r="AF68" s="12">
        <f t="shared" si="17"/>
        <v>509.51038807607762</v>
      </c>
      <c r="AG68" s="13">
        <f t="shared" si="18"/>
        <v>2.452294470275436E-2</v>
      </c>
      <c r="AH68" s="13">
        <f t="shared" si="19"/>
        <v>2.452294470275436E-2</v>
      </c>
      <c r="AI68" s="16">
        <f t="shared" si="20"/>
        <v>0</v>
      </c>
      <c r="AJ68" s="19" t="str">
        <f t="shared" si="21"/>
        <v>Good</v>
      </c>
      <c r="AK68" s="8" t="str">
        <f t="shared" si="22"/>
        <v>Good For Now</v>
      </c>
      <c r="AL68" s="8" t="str">
        <f t="shared" si="23"/>
        <v>Good</v>
      </c>
      <c r="AM68" s="8" t="str">
        <f t="shared" si="24"/>
        <v>Good For Now</v>
      </c>
      <c r="AN68" s="8" t="str">
        <f t="shared" si="25"/>
        <v>Not Spent</v>
      </c>
      <c r="AO68" s="20" t="str">
        <f t="shared" si="26"/>
        <v>Good For Now</v>
      </c>
      <c r="AP68" s="21">
        <f t="shared" si="27"/>
        <v>1623.0718000000002</v>
      </c>
      <c r="AQ68" s="14">
        <f t="shared" si="28"/>
        <v>557.62708162446472</v>
      </c>
      <c r="AR68" s="14">
        <f t="shared" si="29"/>
        <v>39.802499999999988</v>
      </c>
      <c r="AS68" s="22">
        <f t="shared" si="30"/>
        <v>509.51038807607762</v>
      </c>
      <c r="AT68" s="23">
        <f t="shared" si="31"/>
        <v>2.452294470275436E-2</v>
      </c>
      <c r="AU68" s="8" t="str">
        <f t="shared" si="32"/>
        <v>Good</v>
      </c>
      <c r="AV68" s="8" t="str">
        <f t="shared" si="33"/>
        <v>Good For Now</v>
      </c>
      <c r="AW68" s="4">
        <f>MATCH($B68,[1]MAIN!$A$2:$A$5000,0)</f>
        <v>65</v>
      </c>
      <c r="AX68" s="4">
        <f>MATCH($B68,[3]Main!$D$5:$D$10000,0)</f>
        <v>65</v>
      </c>
      <c r="AY68" s="4" t="b">
        <f t="shared" si="34"/>
        <v>0</v>
      </c>
    </row>
    <row r="69" spans="1:51" x14ac:dyDescent="0.25">
      <c r="A69" s="3" t="str">
        <f>VLOOKUP($B69,[1]MAIN!$A:$D,4,0)</f>
        <v>VB</v>
      </c>
      <c r="B69" s="3" t="str">
        <f>[3]Main!$D70</f>
        <v>V2E</v>
      </c>
      <c r="C69" s="4">
        <f>[3]Main!$C70</f>
        <v>66</v>
      </c>
      <c r="D69" s="8" t="str">
        <f>VLOOKUP($B69,[1]MAIN!$A$1:$N$10780,14,FALSE)</f>
        <v>OLD</v>
      </c>
      <c r="E69" s="9" t="s">
        <v>14</v>
      </c>
      <c r="F69" s="11"/>
      <c r="G69" s="11"/>
      <c r="H69" s="11"/>
      <c r="I69" s="11"/>
      <c r="J69" s="11"/>
      <c r="K69" s="11"/>
      <c r="L69" s="11"/>
      <c r="M69" s="11"/>
      <c r="N69" s="24"/>
      <c r="O69" s="26">
        <f>IFERROR(VLOOKUP($B69,[3]Main!$D$4:$CO$1048576,49,0),0)</f>
        <v>1864.7567000000008</v>
      </c>
      <c r="P69" s="27">
        <f>IFERROR(VLOOKUP($B69,[3]Main!$D$4:$CO$1048576,52,0),0)</f>
        <v>554.76905303642366</v>
      </c>
      <c r="Q69" s="27">
        <f>IFERROR(VLOOKUP($B69,[3]Main!$D$4:$CO$1048576,53,0),0)</f>
        <v>18.668600000000005</v>
      </c>
      <c r="R69" s="27">
        <f>IFERROR(VLOOKUP($B69,[3]Main!$D$4:$CO$1048576,54,0),0)</f>
        <v>524.08109819771403</v>
      </c>
      <c r="S69" s="27">
        <f>IFERROR(VLOOKUP($B69,[3]Main!$D$4:$CO$1048576,65,0),0)</f>
        <v>127.39000000000001</v>
      </c>
      <c r="T69" s="27">
        <f>IFERROR(VLOOKUP($B69,[3]Main!$D$4:$CO$1048576,68,0),0)</f>
        <v>40.684550000000002</v>
      </c>
      <c r="U69" s="27">
        <f>IFERROR(VLOOKUP($B69,[3]Main!$D$4:$CO$1048576,69,0),0)</f>
        <v>0.4</v>
      </c>
      <c r="V69" s="27">
        <f>IFERROR(VLOOKUP($B69,[3]Main!$D$4:$CO$1048576,70,0),0)</f>
        <v>40.284550000000003</v>
      </c>
      <c r="W69" s="27">
        <f>IFERROR(VLOOKUP($B69,[3]Main!$D$4:$CO$1048576,81,0),0)</f>
        <v>123.82</v>
      </c>
      <c r="X69" s="27">
        <f>IFERROR(VLOOKUP($B69,[3]Main!$D$4:$CO$1048576,84,0),0)</f>
        <v>62.797899999999998</v>
      </c>
      <c r="Y69" s="27">
        <f>IFERROR(VLOOKUP($B69,[3]Main!$D$4:$CO$1048576,85,0),0)</f>
        <v>0</v>
      </c>
      <c r="Z69" s="27">
        <f>IFERROR(VLOOKUP($B69,[3]Main!$D$4:$CO$1048576,86,0),0)</f>
        <v>62.797899999999998</v>
      </c>
      <c r="AA69" s="12" t="str">
        <f>IFERROR(VLOOKUP($B69,[3]Main!$D$4:$CO$1048576,2,0),0)</f>
        <v>Tushar</v>
      </c>
      <c r="AB69" s="12" t="str">
        <f>IFERROR(VLOOKUP($B69,[3]Main!$D$4:$CO$1048576,3,0),0)</f>
        <v>Darshan</v>
      </c>
      <c r="AC69" s="12">
        <f t="shared" ref="AC69:AC132" si="35">O69+S69+W69</f>
        <v>2115.9667000000009</v>
      </c>
      <c r="AD69" s="12">
        <f t="shared" ref="AD69:AD132" si="36">P69+T69+X69</f>
        <v>658.25150303642363</v>
      </c>
      <c r="AE69" s="12">
        <f t="shared" ref="AE69:AE132" si="37">Q69+U69+Y69</f>
        <v>19.068600000000004</v>
      </c>
      <c r="AF69" s="12">
        <f t="shared" ref="AF69:AF132" si="38">R69+V69+Z69</f>
        <v>627.16354819771402</v>
      </c>
      <c r="AG69" s="13">
        <f t="shared" ref="AG69:AG132" si="39">IF(AND(AE69&gt;0,AC69=0),AE69/100,IFERROR(AE69/AC69,0))</f>
        <v>9.0117675292337995E-3</v>
      </c>
      <c r="AH69" s="13">
        <f t="shared" ref="AH69:AH132" si="40">IF(AND(Q69&gt;0,O69=0),Q69/100,IFERROR(Q69/O69,0))</f>
        <v>1.0011279219428463E-2</v>
      </c>
      <c r="AI69" s="16">
        <f t="shared" ref="AI69:AI132" si="41">IF(AND(U69&gt;0,S69=0),U69/100,IFERROR(U69/S69,0))</f>
        <v>3.1399638904152601E-3</v>
      </c>
      <c r="AJ69" s="19" t="str">
        <f t="shared" ref="AJ69:AJ132" si="42">IF(AND(AE69&gt;0,AC69=0),"Only Spent",IF(AG69=0,"Not Spent",IF(AG69&gt;50%,"Very Risky",IF(AG69&gt;30%,"High Risk",IF(AG69&gt;=4%,"Risky",IF(AG69&lt;2%,"Very Good",IF(AG69&lt;4%,"Good")))))))</f>
        <v>Very Good</v>
      </c>
      <c r="AK69" s="8" t="str">
        <f t="shared" ref="AK69:AK132" si="43">IF(AJ69="Very Risky","Stop Immediately",IF(AJ69="High Risk","Urgently Optimize",IF(AJ69="Risky","Review Campaign",IF(AJ69="Only Spent","Check Only Spent","Good For Now"))))</f>
        <v>Good For Now</v>
      </c>
      <c r="AL69" s="8" t="str">
        <f t="shared" ref="AL69:AL132" si="44">IF(AND(Q69&gt;0,O69=0),"Only Spent",IF(AH69=0,"Not Spent",IF(AH69&gt;50%,"Very Risky",IF(AH69&gt;30%,"High Risk",IF(AH69&gt;=4%,"Risky",IF(AH69&lt;2%,"Very Good",IF(AH69&lt;4%,"Good")))))))</f>
        <v>Very Good</v>
      </c>
      <c r="AM69" s="8" t="str">
        <f t="shared" ref="AM69:AM132" si="45">IF(AL69="Very Risky","Stop Immediately",IF(AL69="High Risk","Urgently Optimize",IF(AL69="Risky","Review Campaign",IF(AL69="Only Spent","Check Only Spent","Good For Now"))))</f>
        <v>Good For Now</v>
      </c>
      <c r="AN69" s="8" t="str">
        <f t="shared" ref="AN69:AN132" si="46">IF(AND(U69&gt;0,S69=0),"Only Spent",IF(AI69=0,"Not Spent",IF(AI69&gt;50%,"Very Risky",IF(AI69&gt;30%,"High Risk",IF(AI69&gt;=4%,"Risky",IF(AI69&lt;2%,"Very Good",IF(AI69&lt;4%,"Good")))))))</f>
        <v>Very Good</v>
      </c>
      <c r="AO69" s="20" t="str">
        <f t="shared" ref="AO69:AO132" si="47">IF(AN69="Very Risky","Stop Immediately",IF(AN69="High Risk","Urgently Optimize",IF(AN69="Risky","Review Campaign",IF(AN69="Only Spent","Check Only Spent","Good For Now"))))</f>
        <v>Good For Now</v>
      </c>
      <c r="AP69" s="21">
        <f t="shared" ref="AP69:AP132" si="48">AC69+H69</f>
        <v>2115.9667000000009</v>
      </c>
      <c r="AQ69" s="14">
        <f t="shared" ref="AQ69:AQ132" si="49">AD69+I69</f>
        <v>658.25150303642363</v>
      </c>
      <c r="AR69" s="14">
        <f t="shared" ref="AR69:AR132" si="50">AE69+J69</f>
        <v>19.068600000000004</v>
      </c>
      <c r="AS69" s="22">
        <f t="shared" ref="AS69:AS132" si="51">AF69+K69</f>
        <v>627.16354819771402</v>
      </c>
      <c r="AT69" s="23">
        <f t="shared" ref="AT69:AT132" si="52">IF(AND(AR69&gt;0,AP69=0),AR69/100,IFERROR(AR69/AP69,0))</f>
        <v>9.0117675292337995E-3</v>
      </c>
      <c r="AU69" s="8" t="str">
        <f t="shared" ref="AU69:AU132" si="53">IF(AND(AR69&gt;0,AP69=0),"Only Spent",IF(AT69=0,"Not Spent",IF(AT69&gt;50%,"Very Risky",IF(AT69&gt;30%,"High Risk",IF(AT69&gt;=4%,"Risky",IF(AT69&lt;2%,"Very Good",IF(AT69&lt;4%,"Good")))))))</f>
        <v>Very Good</v>
      </c>
      <c r="AV69" s="8" t="str">
        <f t="shared" ref="AV69:AV132" si="54">IF(AU69="Very Risky","Stop Immediately",IF(AU69="High Risk","Urgently Optimize",IF(AU69="Risky","Review Campaign",IF(AU69="Only Spent","Check Only Spent","Good For Now"))))</f>
        <v>Good For Now</v>
      </c>
      <c r="AW69" s="4">
        <f>MATCH($B69,[1]MAIN!$A$2:$A$5000,0)</f>
        <v>66</v>
      </c>
      <c r="AX69" s="4">
        <f>MATCH($B69,[3]Main!$D$5:$D$10000,0)</f>
        <v>66</v>
      </c>
      <c r="AY69" s="4" t="b">
        <f t="shared" ref="AY69:AY132" si="55">OR(Q69&gt;=100,R69&lt;0)</f>
        <v>0</v>
      </c>
    </row>
    <row r="70" spans="1:51" x14ac:dyDescent="0.25">
      <c r="A70" s="3" t="str">
        <f>VLOOKUP($B70,[1]MAIN!$A:$D,4,0)</f>
        <v>VB</v>
      </c>
      <c r="B70" s="3" t="str">
        <f>[3]Main!$D71</f>
        <v>V2F</v>
      </c>
      <c r="C70" s="4">
        <f>[3]Main!$C71</f>
        <v>67</v>
      </c>
      <c r="D70" s="8" t="str">
        <f>VLOOKUP($B70,[1]MAIN!$A$1:$N$10780,14,FALSE)</f>
        <v>OLD</v>
      </c>
      <c r="E70" s="9" t="s">
        <v>14</v>
      </c>
      <c r="F70" s="11"/>
      <c r="G70" s="11"/>
      <c r="H70" s="11"/>
      <c r="I70" s="11"/>
      <c r="J70" s="11"/>
      <c r="K70" s="11"/>
      <c r="L70" s="11"/>
      <c r="M70" s="11"/>
      <c r="N70" s="24"/>
      <c r="O70" s="26">
        <f>IFERROR(VLOOKUP($B70,[3]Main!$D$4:$CO$1048576,49,0),0)</f>
        <v>1333.24</v>
      </c>
      <c r="P70" s="27">
        <f>IFERROR(VLOOKUP($B70,[3]Main!$D$4:$CO$1048576,52,0),0)</f>
        <v>462.1494767628206</v>
      </c>
      <c r="Q70" s="27">
        <f>IFERROR(VLOOKUP($B70,[3]Main!$D$4:$CO$1048576,53,0),0)</f>
        <v>43.385960000000011</v>
      </c>
      <c r="R70" s="27">
        <f>IFERROR(VLOOKUP($B70,[3]Main!$D$4:$CO$1048576,54,0),0)</f>
        <v>416.24093611765932</v>
      </c>
      <c r="S70" s="27">
        <f>IFERROR(VLOOKUP($B70,[3]Main!$D$4:$CO$1048576,65,0),0)</f>
        <v>0</v>
      </c>
      <c r="T70" s="27">
        <f>IFERROR(VLOOKUP($B70,[3]Main!$D$4:$CO$1048576,68,0),0)</f>
        <v>0</v>
      </c>
      <c r="U70" s="27">
        <f>IFERROR(VLOOKUP($B70,[3]Main!$D$4:$CO$1048576,69,0),0)</f>
        <v>0</v>
      </c>
      <c r="V70" s="27">
        <f>IFERROR(VLOOKUP($B70,[3]Main!$D$4:$CO$1048576,70,0),0)</f>
        <v>0</v>
      </c>
      <c r="W70" s="27">
        <f>IFERROR(VLOOKUP($B70,[3]Main!$D$4:$CO$1048576,81,0),0)</f>
        <v>0</v>
      </c>
      <c r="X70" s="27">
        <f>IFERROR(VLOOKUP($B70,[3]Main!$D$4:$CO$1048576,84,0),0)</f>
        <v>0</v>
      </c>
      <c r="Y70" s="27">
        <f>IFERROR(VLOOKUP($B70,[3]Main!$D$4:$CO$1048576,85,0),0)</f>
        <v>0</v>
      </c>
      <c r="Z70" s="27">
        <f>IFERROR(VLOOKUP($B70,[3]Main!$D$4:$CO$1048576,86,0),0)</f>
        <v>0</v>
      </c>
      <c r="AA70" s="12" t="str">
        <f>IFERROR(VLOOKUP($B70,[3]Main!$D$4:$CO$1048576,2,0),0)</f>
        <v>Tushar</v>
      </c>
      <c r="AB70" s="12" t="str">
        <f>IFERROR(VLOOKUP($B70,[3]Main!$D$4:$CO$1048576,3,0),0)</f>
        <v>Darshan</v>
      </c>
      <c r="AC70" s="12">
        <f t="shared" si="35"/>
        <v>1333.24</v>
      </c>
      <c r="AD70" s="12">
        <f t="shared" si="36"/>
        <v>462.1494767628206</v>
      </c>
      <c r="AE70" s="12">
        <f t="shared" si="37"/>
        <v>43.385960000000011</v>
      </c>
      <c r="AF70" s="12">
        <f t="shared" si="38"/>
        <v>416.24093611765932</v>
      </c>
      <c r="AG70" s="13">
        <f t="shared" si="39"/>
        <v>3.2541747922354571E-2</v>
      </c>
      <c r="AH70" s="13">
        <f t="shared" si="40"/>
        <v>3.2541747922354571E-2</v>
      </c>
      <c r="AI70" s="16">
        <f t="shared" si="41"/>
        <v>0</v>
      </c>
      <c r="AJ70" s="19" t="str">
        <f t="shared" si="42"/>
        <v>Good</v>
      </c>
      <c r="AK70" s="8" t="str">
        <f t="shared" si="43"/>
        <v>Good For Now</v>
      </c>
      <c r="AL70" s="8" t="str">
        <f t="shared" si="44"/>
        <v>Good</v>
      </c>
      <c r="AM70" s="8" t="str">
        <f t="shared" si="45"/>
        <v>Good For Now</v>
      </c>
      <c r="AN70" s="8" t="str">
        <f t="shared" si="46"/>
        <v>Not Spent</v>
      </c>
      <c r="AO70" s="20" t="str">
        <f t="shared" si="47"/>
        <v>Good For Now</v>
      </c>
      <c r="AP70" s="21">
        <f t="shared" si="48"/>
        <v>1333.24</v>
      </c>
      <c r="AQ70" s="14">
        <f t="shared" si="49"/>
        <v>462.1494767628206</v>
      </c>
      <c r="AR70" s="14">
        <f t="shared" si="50"/>
        <v>43.385960000000011</v>
      </c>
      <c r="AS70" s="22">
        <f t="shared" si="51"/>
        <v>416.24093611765932</v>
      </c>
      <c r="AT70" s="23">
        <f t="shared" si="52"/>
        <v>3.2541747922354571E-2</v>
      </c>
      <c r="AU70" s="8" t="str">
        <f t="shared" si="53"/>
        <v>Good</v>
      </c>
      <c r="AV70" s="8" t="str">
        <f t="shared" si="54"/>
        <v>Good For Now</v>
      </c>
      <c r="AW70" s="4">
        <f>MATCH($B70,[1]MAIN!$A$2:$A$5000,0)</f>
        <v>67</v>
      </c>
      <c r="AX70" s="4">
        <f>MATCH($B70,[3]Main!$D$5:$D$10000,0)</f>
        <v>67</v>
      </c>
      <c r="AY70" s="4" t="b">
        <f t="shared" si="55"/>
        <v>0</v>
      </c>
    </row>
    <row r="71" spans="1:51" x14ac:dyDescent="0.25">
      <c r="A71" s="3" t="str">
        <f>VLOOKUP($B71,[1]MAIN!$A:$D,4,0)</f>
        <v>VB</v>
      </c>
      <c r="B71" s="3" t="str">
        <f>[3]Main!$D72</f>
        <v>V4</v>
      </c>
      <c r="C71" s="4">
        <f>[3]Main!$C72</f>
        <v>68</v>
      </c>
      <c r="D71" s="8" t="str">
        <f>VLOOKUP($B71,[1]MAIN!$A$1:$N$10780,14,FALSE)</f>
        <v>OLD</v>
      </c>
      <c r="E71" s="9" t="s">
        <v>12</v>
      </c>
      <c r="F71" s="11"/>
      <c r="G71" s="11"/>
      <c r="H71" s="11"/>
      <c r="I71" s="11"/>
      <c r="J71" s="11"/>
      <c r="K71" s="11"/>
      <c r="L71" s="11"/>
      <c r="M71" s="11"/>
      <c r="N71" s="24"/>
      <c r="O71" s="26">
        <f>IFERROR(VLOOKUP($B71,[3]Main!$D$4:$CO$1048576,49,0),0)</f>
        <v>895.35000000000014</v>
      </c>
      <c r="P71" s="27">
        <f>IFERROR(VLOOKUP($B71,[3]Main!$D$4:$CO$1048576,52,0),0)</f>
        <v>291.03314162645518</v>
      </c>
      <c r="Q71" s="27">
        <f>IFERROR(VLOOKUP($B71,[3]Main!$D$4:$CO$1048576,53,0),0)</f>
        <v>23.200000000000006</v>
      </c>
      <c r="R71" s="27">
        <f>IFERROR(VLOOKUP($B71,[3]Main!$D$4:$CO$1048576,54,0),0)</f>
        <v>266.44604485226165</v>
      </c>
      <c r="S71" s="27">
        <f>IFERROR(VLOOKUP($B71,[3]Main!$D$4:$CO$1048576,65,0),0)</f>
        <v>0</v>
      </c>
      <c r="T71" s="27">
        <f>IFERROR(VLOOKUP($B71,[3]Main!$D$4:$CO$1048576,68,0),0)</f>
        <v>0</v>
      </c>
      <c r="U71" s="27">
        <f>IFERROR(VLOOKUP($B71,[3]Main!$D$4:$CO$1048576,69,0),0)</f>
        <v>0</v>
      </c>
      <c r="V71" s="27">
        <f>IFERROR(VLOOKUP($B71,[3]Main!$D$4:$CO$1048576,70,0),0)</f>
        <v>0</v>
      </c>
      <c r="W71" s="27">
        <f>IFERROR(VLOOKUP($B71,[3]Main!$D$4:$CO$1048576,81,0),0)</f>
        <v>0</v>
      </c>
      <c r="X71" s="27">
        <f>IFERROR(VLOOKUP($B71,[3]Main!$D$4:$CO$1048576,84,0),0)</f>
        <v>0</v>
      </c>
      <c r="Y71" s="27">
        <f>IFERROR(VLOOKUP($B71,[3]Main!$D$4:$CO$1048576,85,0),0)</f>
        <v>0</v>
      </c>
      <c r="Z71" s="27">
        <f>IFERROR(VLOOKUP($B71,[3]Main!$D$4:$CO$1048576,86,0),0)</f>
        <v>0</v>
      </c>
      <c r="AA71" s="12" t="str">
        <f>IFERROR(VLOOKUP($B71,[3]Main!$D$4:$CO$1048576,2,0),0)</f>
        <v>Tushar</v>
      </c>
      <c r="AB71" s="12" t="str">
        <f>IFERROR(VLOOKUP($B71,[3]Main!$D$4:$CO$1048576,3,0),0)</f>
        <v>Darshan</v>
      </c>
      <c r="AC71" s="12">
        <f t="shared" si="35"/>
        <v>895.35000000000014</v>
      </c>
      <c r="AD71" s="12">
        <f t="shared" si="36"/>
        <v>291.03314162645518</v>
      </c>
      <c r="AE71" s="12">
        <f t="shared" si="37"/>
        <v>23.200000000000006</v>
      </c>
      <c r="AF71" s="12">
        <f t="shared" si="38"/>
        <v>266.44604485226165</v>
      </c>
      <c r="AG71" s="13">
        <f t="shared" si="39"/>
        <v>2.5911654660188757E-2</v>
      </c>
      <c r="AH71" s="13">
        <f t="shared" si="40"/>
        <v>2.5911654660188757E-2</v>
      </c>
      <c r="AI71" s="16">
        <f t="shared" si="41"/>
        <v>0</v>
      </c>
      <c r="AJ71" s="19" t="str">
        <f t="shared" si="42"/>
        <v>Good</v>
      </c>
      <c r="AK71" s="8" t="str">
        <f t="shared" si="43"/>
        <v>Good For Now</v>
      </c>
      <c r="AL71" s="8" t="str">
        <f t="shared" si="44"/>
        <v>Good</v>
      </c>
      <c r="AM71" s="8" t="str">
        <f t="shared" si="45"/>
        <v>Good For Now</v>
      </c>
      <c r="AN71" s="8" t="str">
        <f t="shared" si="46"/>
        <v>Not Spent</v>
      </c>
      <c r="AO71" s="20" t="str">
        <f t="shared" si="47"/>
        <v>Good For Now</v>
      </c>
      <c r="AP71" s="21">
        <f t="shared" si="48"/>
        <v>895.35000000000014</v>
      </c>
      <c r="AQ71" s="14">
        <f t="shared" si="49"/>
        <v>291.03314162645518</v>
      </c>
      <c r="AR71" s="14">
        <f t="shared" si="50"/>
        <v>23.200000000000006</v>
      </c>
      <c r="AS71" s="22">
        <f t="shared" si="51"/>
        <v>266.44604485226165</v>
      </c>
      <c r="AT71" s="23">
        <f t="shared" si="52"/>
        <v>2.5911654660188757E-2</v>
      </c>
      <c r="AU71" s="8" t="str">
        <f t="shared" si="53"/>
        <v>Good</v>
      </c>
      <c r="AV71" s="8" t="str">
        <f t="shared" si="54"/>
        <v>Good For Now</v>
      </c>
      <c r="AW71" s="4">
        <f>MATCH($B71,[1]MAIN!$A$2:$A$5000,0)</f>
        <v>68</v>
      </c>
      <c r="AX71" s="4">
        <f>MATCH($B71,[3]Main!$D$5:$D$10000,0)</f>
        <v>68</v>
      </c>
      <c r="AY71" s="4" t="b">
        <f t="shared" si="55"/>
        <v>0</v>
      </c>
    </row>
    <row r="72" spans="1:51" x14ac:dyDescent="0.25">
      <c r="A72" s="3" t="str">
        <f>VLOOKUP($B72,[1]MAIN!$A:$D,4,0)</f>
        <v>VB</v>
      </c>
      <c r="B72" s="3" t="str">
        <f>[3]Main!$D73</f>
        <v>V4-1212</v>
      </c>
      <c r="C72" s="4">
        <f>[3]Main!$C73</f>
        <v>69</v>
      </c>
      <c r="D72" s="8" t="str">
        <f>VLOOKUP($B72,[1]MAIN!$A$1:$N$10780,14,FALSE)</f>
        <v>OLD</v>
      </c>
      <c r="E72" s="9" t="s">
        <v>13</v>
      </c>
      <c r="F72" s="11"/>
      <c r="G72" s="11"/>
      <c r="H72" s="11"/>
      <c r="I72" s="11"/>
      <c r="J72" s="11"/>
      <c r="K72" s="11"/>
      <c r="L72" s="11"/>
      <c r="M72" s="11"/>
      <c r="N72" s="24"/>
      <c r="O72" s="26">
        <f>IFERROR(VLOOKUP($B72,[3]Main!$D$4:$CO$1048576,49,0),0)</f>
        <v>404.23</v>
      </c>
      <c r="P72" s="27">
        <f>IFERROR(VLOOKUP($B72,[3]Main!$D$4:$CO$1048576,52,0),0)</f>
        <v>135.65499999999997</v>
      </c>
      <c r="Q72" s="27">
        <f>IFERROR(VLOOKUP($B72,[3]Main!$D$4:$CO$1048576,53,0),0)</f>
        <v>48.310000000000009</v>
      </c>
      <c r="R72" s="27">
        <f>IFERROR(VLOOKUP($B72,[3]Main!$D$4:$CO$1048576,54,0),0)</f>
        <v>86.422419354838681</v>
      </c>
      <c r="S72" s="27">
        <f>IFERROR(VLOOKUP($B72,[3]Main!$D$4:$CO$1048576,65,0),0)</f>
        <v>39.21</v>
      </c>
      <c r="T72" s="27">
        <f>IFERROR(VLOOKUP($B72,[3]Main!$D$4:$CO$1048576,68,0),0)</f>
        <v>15.67245</v>
      </c>
      <c r="U72" s="27">
        <f>IFERROR(VLOOKUP($B72,[3]Main!$D$4:$CO$1048576,69,0),0)</f>
        <v>1.4</v>
      </c>
      <c r="V72" s="27">
        <f>IFERROR(VLOOKUP($B72,[3]Main!$D$4:$CO$1048576,70,0),0)</f>
        <v>14.272449999999999</v>
      </c>
      <c r="W72" s="27">
        <f>IFERROR(VLOOKUP($B72,[3]Main!$D$4:$CO$1048576,81,0),0)</f>
        <v>0</v>
      </c>
      <c r="X72" s="27">
        <f>IFERROR(VLOOKUP($B72,[3]Main!$D$4:$CO$1048576,84,0),0)</f>
        <v>0</v>
      </c>
      <c r="Y72" s="27">
        <f>IFERROR(VLOOKUP($B72,[3]Main!$D$4:$CO$1048576,85,0),0)</f>
        <v>0</v>
      </c>
      <c r="Z72" s="27">
        <f>IFERROR(VLOOKUP($B72,[3]Main!$D$4:$CO$1048576,86,0),0)</f>
        <v>0</v>
      </c>
      <c r="AA72" s="12" t="str">
        <f>IFERROR(VLOOKUP($B72,[3]Main!$D$4:$CO$1048576,2,0),0)</f>
        <v>Tushar</v>
      </c>
      <c r="AB72" s="12" t="str">
        <f>IFERROR(VLOOKUP($B72,[3]Main!$D$4:$CO$1048576,3,0),0)</f>
        <v>Darshan</v>
      </c>
      <c r="AC72" s="12">
        <f t="shared" si="35"/>
        <v>443.44</v>
      </c>
      <c r="AD72" s="12">
        <f t="shared" si="36"/>
        <v>151.32744999999997</v>
      </c>
      <c r="AE72" s="12">
        <f t="shared" si="37"/>
        <v>49.710000000000008</v>
      </c>
      <c r="AF72" s="12">
        <f t="shared" si="38"/>
        <v>100.69486935483869</v>
      </c>
      <c r="AG72" s="13">
        <f t="shared" si="39"/>
        <v>0.11210084791629084</v>
      </c>
      <c r="AH72" s="13">
        <f t="shared" si="40"/>
        <v>0.11951116938376669</v>
      </c>
      <c r="AI72" s="16">
        <f t="shared" si="41"/>
        <v>3.5705177250701346E-2</v>
      </c>
      <c r="AJ72" s="19" t="str">
        <f t="shared" si="42"/>
        <v>Risky</v>
      </c>
      <c r="AK72" s="8" t="str">
        <f t="shared" si="43"/>
        <v>Review Campaign</v>
      </c>
      <c r="AL72" s="8" t="str">
        <f t="shared" si="44"/>
        <v>Risky</v>
      </c>
      <c r="AM72" s="8" t="str">
        <f t="shared" si="45"/>
        <v>Review Campaign</v>
      </c>
      <c r="AN72" s="8" t="str">
        <f t="shared" si="46"/>
        <v>Good</v>
      </c>
      <c r="AO72" s="20" t="str">
        <f t="shared" si="47"/>
        <v>Good For Now</v>
      </c>
      <c r="AP72" s="21">
        <f t="shared" si="48"/>
        <v>443.44</v>
      </c>
      <c r="AQ72" s="14">
        <f t="shared" si="49"/>
        <v>151.32744999999997</v>
      </c>
      <c r="AR72" s="14">
        <f t="shared" si="50"/>
        <v>49.710000000000008</v>
      </c>
      <c r="AS72" s="22">
        <f t="shared" si="51"/>
        <v>100.69486935483869</v>
      </c>
      <c r="AT72" s="23">
        <f t="shared" si="52"/>
        <v>0.11210084791629084</v>
      </c>
      <c r="AU72" s="8" t="str">
        <f t="shared" si="53"/>
        <v>Risky</v>
      </c>
      <c r="AV72" s="8" t="str">
        <f t="shared" si="54"/>
        <v>Review Campaign</v>
      </c>
      <c r="AW72" s="4">
        <f>MATCH($B72,[1]MAIN!$A$2:$A$5000,0)</f>
        <v>69</v>
      </c>
      <c r="AX72" s="4">
        <f>MATCH($B72,[3]Main!$D$5:$D$10000,0)</f>
        <v>69</v>
      </c>
      <c r="AY72" s="4" t="b">
        <f t="shared" si="55"/>
        <v>0</v>
      </c>
    </row>
    <row r="73" spans="1:51" x14ac:dyDescent="0.25">
      <c r="A73" s="3" t="str">
        <f>VLOOKUP($B73,[1]MAIN!$A:$D,4,0)</f>
        <v>VB</v>
      </c>
      <c r="B73" s="3" t="str">
        <f>[3]Main!$D74</f>
        <v>V4-1224</v>
      </c>
      <c r="C73" s="4">
        <f>[3]Main!$C74</f>
        <v>70</v>
      </c>
      <c r="D73" s="8" t="str">
        <f>VLOOKUP($B73,[1]MAIN!$A$1:$N$10780,14,FALSE)</f>
        <v>OLD</v>
      </c>
      <c r="E73" s="9" t="s">
        <v>14</v>
      </c>
      <c r="F73" s="11"/>
      <c r="G73" s="11"/>
      <c r="H73" s="11"/>
      <c r="I73" s="11"/>
      <c r="J73" s="11"/>
      <c r="K73" s="11"/>
      <c r="L73" s="11"/>
      <c r="M73" s="11"/>
      <c r="N73" s="24"/>
      <c r="O73" s="26">
        <f>IFERROR(VLOOKUP($B73,[3]Main!$D$4:$CO$1048576,49,0),0)</f>
        <v>1302.2474999999999</v>
      </c>
      <c r="P73" s="27">
        <f>IFERROR(VLOOKUP($B73,[3]Main!$D$4:$CO$1048576,52,0),0)</f>
        <v>421.34111485420516</v>
      </c>
      <c r="Q73" s="27">
        <f>IFERROR(VLOOKUP($B73,[3]Main!$D$4:$CO$1048576,53,0),0)</f>
        <v>70.240600000000029</v>
      </c>
      <c r="R73" s="27">
        <f>IFERROR(VLOOKUP($B73,[3]Main!$D$4:$CO$1048576,54,0),0)</f>
        <v>345.46632130581804</v>
      </c>
      <c r="S73" s="27">
        <f>IFERROR(VLOOKUP($B73,[3]Main!$D$4:$CO$1048576,65,0),0)</f>
        <v>0</v>
      </c>
      <c r="T73" s="27">
        <f>IFERROR(VLOOKUP($B73,[3]Main!$D$4:$CO$1048576,68,0),0)</f>
        <v>0</v>
      </c>
      <c r="U73" s="27">
        <f>IFERROR(VLOOKUP($B73,[3]Main!$D$4:$CO$1048576,69,0),0)</f>
        <v>0</v>
      </c>
      <c r="V73" s="27">
        <f>IFERROR(VLOOKUP($B73,[3]Main!$D$4:$CO$1048576,70,0),0)</f>
        <v>0</v>
      </c>
      <c r="W73" s="27">
        <f>IFERROR(VLOOKUP($B73,[3]Main!$D$4:$CO$1048576,81,0),0)</f>
        <v>0</v>
      </c>
      <c r="X73" s="27">
        <f>IFERROR(VLOOKUP($B73,[3]Main!$D$4:$CO$1048576,84,0),0)</f>
        <v>0</v>
      </c>
      <c r="Y73" s="27">
        <f>IFERROR(VLOOKUP($B73,[3]Main!$D$4:$CO$1048576,85,0),0)</f>
        <v>0</v>
      </c>
      <c r="Z73" s="27">
        <f>IFERROR(VLOOKUP($B73,[3]Main!$D$4:$CO$1048576,86,0),0)</f>
        <v>0</v>
      </c>
      <c r="AA73" s="12" t="str">
        <f>IFERROR(VLOOKUP($B73,[3]Main!$D$4:$CO$1048576,2,0),0)</f>
        <v>Tushar</v>
      </c>
      <c r="AB73" s="12" t="str">
        <f>IFERROR(VLOOKUP($B73,[3]Main!$D$4:$CO$1048576,3,0),0)</f>
        <v>Darshan</v>
      </c>
      <c r="AC73" s="12">
        <f t="shared" si="35"/>
        <v>1302.2474999999999</v>
      </c>
      <c r="AD73" s="12">
        <f t="shared" si="36"/>
        <v>421.34111485420516</v>
      </c>
      <c r="AE73" s="12">
        <f t="shared" si="37"/>
        <v>70.240600000000029</v>
      </c>
      <c r="AF73" s="12">
        <f t="shared" si="38"/>
        <v>345.46632130581804</v>
      </c>
      <c r="AG73" s="13">
        <f t="shared" si="39"/>
        <v>5.3937980299443869E-2</v>
      </c>
      <c r="AH73" s="13">
        <f t="shared" si="40"/>
        <v>5.3937980299443869E-2</v>
      </c>
      <c r="AI73" s="16">
        <f t="shared" si="41"/>
        <v>0</v>
      </c>
      <c r="AJ73" s="19" t="str">
        <f t="shared" si="42"/>
        <v>Risky</v>
      </c>
      <c r="AK73" s="8" t="str">
        <f t="shared" si="43"/>
        <v>Review Campaign</v>
      </c>
      <c r="AL73" s="8" t="str">
        <f t="shared" si="44"/>
        <v>Risky</v>
      </c>
      <c r="AM73" s="8" t="str">
        <f t="shared" si="45"/>
        <v>Review Campaign</v>
      </c>
      <c r="AN73" s="8" t="str">
        <f t="shared" si="46"/>
        <v>Not Spent</v>
      </c>
      <c r="AO73" s="20" t="str">
        <f t="shared" si="47"/>
        <v>Good For Now</v>
      </c>
      <c r="AP73" s="21">
        <f t="shared" si="48"/>
        <v>1302.2474999999999</v>
      </c>
      <c r="AQ73" s="14">
        <f t="shared" si="49"/>
        <v>421.34111485420516</v>
      </c>
      <c r="AR73" s="14">
        <f t="shared" si="50"/>
        <v>70.240600000000029</v>
      </c>
      <c r="AS73" s="22">
        <f t="shared" si="51"/>
        <v>345.46632130581804</v>
      </c>
      <c r="AT73" s="23">
        <f t="shared" si="52"/>
        <v>5.3937980299443869E-2</v>
      </c>
      <c r="AU73" s="8" t="str">
        <f t="shared" si="53"/>
        <v>Risky</v>
      </c>
      <c r="AV73" s="8" t="str">
        <f t="shared" si="54"/>
        <v>Review Campaign</v>
      </c>
      <c r="AW73" s="4">
        <f>MATCH($B73,[1]MAIN!$A$2:$A$5000,0)</f>
        <v>70</v>
      </c>
      <c r="AX73" s="4">
        <f>MATCH($B73,[3]Main!$D$5:$D$10000,0)</f>
        <v>70</v>
      </c>
      <c r="AY73" s="4" t="b">
        <f t="shared" si="55"/>
        <v>0</v>
      </c>
    </row>
    <row r="74" spans="1:51" x14ac:dyDescent="0.25">
      <c r="A74" s="3" t="str">
        <f>VLOOKUP($B74,[1]MAIN!$A:$D,4,0)</f>
        <v>VB</v>
      </c>
      <c r="B74" s="3" t="str">
        <f>[3]Main!$D75</f>
        <v>V4-1824</v>
      </c>
      <c r="C74" s="4">
        <f>[3]Main!$C75</f>
        <v>71</v>
      </c>
      <c r="D74" s="8" t="str">
        <f>VLOOKUP($B74,[1]MAIN!$A$1:$N$10780,14,FALSE)</f>
        <v>OLD</v>
      </c>
      <c r="E74" s="9" t="s">
        <v>14</v>
      </c>
      <c r="F74" s="11"/>
      <c r="G74" s="11"/>
      <c r="H74" s="11"/>
      <c r="I74" s="11"/>
      <c r="J74" s="11"/>
      <c r="K74" s="11"/>
      <c r="L74" s="11"/>
      <c r="M74" s="11"/>
      <c r="N74" s="24"/>
      <c r="O74" s="26">
        <f>IFERROR(VLOOKUP($B74,[3]Main!$D$4:$CO$1048576,49,0),0)</f>
        <v>7210.5340999999999</v>
      </c>
      <c r="P74" s="27">
        <f>IFERROR(VLOOKUP($B74,[3]Main!$D$4:$CO$1048576,52,0),0)</f>
        <v>2176.8765103641076</v>
      </c>
      <c r="Q74" s="27">
        <f>IFERROR(VLOOKUP($B74,[3]Main!$D$4:$CO$1048576,53,0),0)</f>
        <v>260.77907000000016</v>
      </c>
      <c r="R74" s="27">
        <f>IFERROR(VLOOKUP($B74,[3]Main!$D$4:$CO$1048576,54,0),0)</f>
        <v>1909.72260165443</v>
      </c>
      <c r="S74" s="27">
        <f>IFERROR(VLOOKUP($B74,[3]Main!$D$4:$CO$1048576,65,0),0)</f>
        <v>517.45437500000003</v>
      </c>
      <c r="T74" s="27">
        <f>IFERROR(VLOOKUP($B74,[3]Main!$D$4:$CO$1048576,68,0),0)</f>
        <v>170.37957187500001</v>
      </c>
      <c r="U74" s="27">
        <f>IFERROR(VLOOKUP($B74,[3]Main!$D$4:$CO$1048576,69,0),0)</f>
        <v>28.43</v>
      </c>
      <c r="V74" s="27">
        <f>IFERROR(VLOOKUP($B74,[3]Main!$D$4:$CO$1048576,70,0),0)</f>
        <v>141.949571875</v>
      </c>
      <c r="W74" s="27">
        <f>IFERROR(VLOOKUP($B74,[3]Main!$D$4:$CO$1048576,81,0),0)</f>
        <v>60.79</v>
      </c>
      <c r="X74" s="27">
        <f>IFERROR(VLOOKUP($B74,[3]Main!$D$4:$CO$1048576,84,0),0)</f>
        <v>16.317549999999997</v>
      </c>
      <c r="Y74" s="27">
        <f>IFERROR(VLOOKUP($B74,[3]Main!$D$4:$CO$1048576,85,0),0)</f>
        <v>0</v>
      </c>
      <c r="Z74" s="27">
        <f>IFERROR(VLOOKUP($B74,[3]Main!$D$4:$CO$1048576,86,0),0)</f>
        <v>16.317549999999997</v>
      </c>
      <c r="AA74" s="12" t="str">
        <f>IFERROR(VLOOKUP($B74,[3]Main!$D$4:$CO$1048576,2,0),0)</f>
        <v>Tushar</v>
      </c>
      <c r="AB74" s="12" t="str">
        <f>IFERROR(VLOOKUP($B74,[3]Main!$D$4:$CO$1048576,3,0),0)</f>
        <v>Darshan</v>
      </c>
      <c r="AC74" s="12">
        <f t="shared" si="35"/>
        <v>7788.7784750000001</v>
      </c>
      <c r="AD74" s="12">
        <f t="shared" si="36"/>
        <v>2363.5736322391081</v>
      </c>
      <c r="AE74" s="12">
        <f t="shared" si="37"/>
        <v>289.20907000000017</v>
      </c>
      <c r="AF74" s="12">
        <f t="shared" si="38"/>
        <v>2067.9897235294302</v>
      </c>
      <c r="AG74" s="13">
        <f t="shared" si="39"/>
        <v>3.7131505399503634E-2</v>
      </c>
      <c r="AH74" s="13">
        <f t="shared" si="40"/>
        <v>3.6166401321089399E-2</v>
      </c>
      <c r="AI74" s="16">
        <f t="shared" si="41"/>
        <v>5.4942041991624863E-2</v>
      </c>
      <c r="AJ74" s="19" t="str">
        <f t="shared" si="42"/>
        <v>Good</v>
      </c>
      <c r="AK74" s="8" t="str">
        <f t="shared" si="43"/>
        <v>Good For Now</v>
      </c>
      <c r="AL74" s="8" t="str">
        <f t="shared" si="44"/>
        <v>Good</v>
      </c>
      <c r="AM74" s="8" t="str">
        <f t="shared" si="45"/>
        <v>Good For Now</v>
      </c>
      <c r="AN74" s="8" t="str">
        <f t="shared" si="46"/>
        <v>Risky</v>
      </c>
      <c r="AO74" s="20" t="str">
        <f t="shared" si="47"/>
        <v>Review Campaign</v>
      </c>
      <c r="AP74" s="21">
        <f t="shared" si="48"/>
        <v>7788.7784750000001</v>
      </c>
      <c r="AQ74" s="14">
        <f t="shared" si="49"/>
        <v>2363.5736322391081</v>
      </c>
      <c r="AR74" s="14">
        <f t="shared" si="50"/>
        <v>289.20907000000017</v>
      </c>
      <c r="AS74" s="22">
        <f t="shared" si="51"/>
        <v>2067.9897235294302</v>
      </c>
      <c r="AT74" s="23">
        <f t="shared" si="52"/>
        <v>3.7131505399503634E-2</v>
      </c>
      <c r="AU74" s="8" t="str">
        <f t="shared" si="53"/>
        <v>Good</v>
      </c>
      <c r="AV74" s="8" t="str">
        <f t="shared" si="54"/>
        <v>Good For Now</v>
      </c>
      <c r="AW74" s="4">
        <f>MATCH($B74,[1]MAIN!$A$2:$A$5000,0)</f>
        <v>71</v>
      </c>
      <c r="AX74" s="4">
        <f>MATCH($B74,[3]Main!$D$5:$D$10000,0)</f>
        <v>71</v>
      </c>
      <c r="AY74" s="4" t="b">
        <f t="shared" si="55"/>
        <v>1</v>
      </c>
    </row>
    <row r="75" spans="1:51" x14ac:dyDescent="0.25">
      <c r="A75" s="3" t="str">
        <f>VLOOKUP($B75,[1]MAIN!$A:$D,4,0)</f>
        <v>VB</v>
      </c>
      <c r="B75" s="3" t="str">
        <f>[3]Main!$D76</f>
        <v>V4E</v>
      </c>
      <c r="C75" s="4">
        <f>[3]Main!$C76</f>
        <v>72</v>
      </c>
      <c r="D75" s="8" t="str">
        <f>VLOOKUP($B75,[1]MAIN!$A$1:$N$10780,14,FALSE)</f>
        <v>OLD</v>
      </c>
      <c r="E75" s="9" t="s">
        <v>14</v>
      </c>
      <c r="F75" s="11"/>
      <c r="G75" s="11"/>
      <c r="H75" s="11"/>
      <c r="I75" s="11"/>
      <c r="J75" s="11"/>
      <c r="K75" s="11"/>
      <c r="L75" s="11"/>
      <c r="M75" s="11"/>
      <c r="N75" s="24"/>
      <c r="O75" s="26">
        <f>IFERROR(VLOOKUP($B75,[3]Main!$D$4:$CO$1048576,49,0),0)</f>
        <v>1036.17</v>
      </c>
      <c r="P75" s="27">
        <f>IFERROR(VLOOKUP($B75,[3]Main!$D$4:$CO$1048576,52,0),0)</f>
        <v>309.85153374577573</v>
      </c>
      <c r="Q75" s="27">
        <f>IFERROR(VLOOKUP($B75,[3]Main!$D$4:$CO$1048576,53,0),0)</f>
        <v>26.400000000000002</v>
      </c>
      <c r="R75" s="27">
        <f>IFERROR(VLOOKUP($B75,[3]Main!$D$4:$CO$1048576,54,0),0)</f>
        <v>281.58701761674348</v>
      </c>
      <c r="S75" s="27">
        <f>IFERROR(VLOOKUP($B75,[3]Main!$D$4:$CO$1048576,65,0),0)</f>
        <v>0</v>
      </c>
      <c r="T75" s="27">
        <f>IFERROR(VLOOKUP($B75,[3]Main!$D$4:$CO$1048576,68,0),0)</f>
        <v>0</v>
      </c>
      <c r="U75" s="27">
        <f>IFERROR(VLOOKUP($B75,[3]Main!$D$4:$CO$1048576,69,0),0)</f>
        <v>0</v>
      </c>
      <c r="V75" s="27">
        <f>IFERROR(VLOOKUP($B75,[3]Main!$D$4:$CO$1048576,70,0),0)</f>
        <v>0</v>
      </c>
      <c r="W75" s="27">
        <f>IFERROR(VLOOKUP($B75,[3]Main!$D$4:$CO$1048576,81,0),0)</f>
        <v>0</v>
      </c>
      <c r="X75" s="27">
        <f>IFERROR(VLOOKUP($B75,[3]Main!$D$4:$CO$1048576,84,0),0)</f>
        <v>0</v>
      </c>
      <c r="Y75" s="27">
        <f>IFERROR(VLOOKUP($B75,[3]Main!$D$4:$CO$1048576,85,0),0)</f>
        <v>0</v>
      </c>
      <c r="Z75" s="27">
        <f>IFERROR(VLOOKUP($B75,[3]Main!$D$4:$CO$1048576,86,0),0)</f>
        <v>0</v>
      </c>
      <c r="AA75" s="12" t="str">
        <f>IFERROR(VLOOKUP($B75,[3]Main!$D$4:$CO$1048576,2,0),0)</f>
        <v>Tushar</v>
      </c>
      <c r="AB75" s="12" t="str">
        <f>IFERROR(VLOOKUP($B75,[3]Main!$D$4:$CO$1048576,3,0),0)</f>
        <v>Darshan</v>
      </c>
      <c r="AC75" s="12">
        <f t="shared" si="35"/>
        <v>1036.17</v>
      </c>
      <c r="AD75" s="12">
        <f t="shared" si="36"/>
        <v>309.85153374577573</v>
      </c>
      <c r="AE75" s="12">
        <f t="shared" si="37"/>
        <v>26.400000000000002</v>
      </c>
      <c r="AF75" s="12">
        <f t="shared" si="38"/>
        <v>281.58701761674348</v>
      </c>
      <c r="AG75" s="13">
        <f t="shared" si="39"/>
        <v>2.5478444656764816E-2</v>
      </c>
      <c r="AH75" s="13">
        <f t="shared" si="40"/>
        <v>2.5478444656764816E-2</v>
      </c>
      <c r="AI75" s="16">
        <f t="shared" si="41"/>
        <v>0</v>
      </c>
      <c r="AJ75" s="19" t="str">
        <f t="shared" si="42"/>
        <v>Good</v>
      </c>
      <c r="AK75" s="8" t="str">
        <f t="shared" si="43"/>
        <v>Good For Now</v>
      </c>
      <c r="AL75" s="8" t="str">
        <f t="shared" si="44"/>
        <v>Good</v>
      </c>
      <c r="AM75" s="8" t="str">
        <f t="shared" si="45"/>
        <v>Good For Now</v>
      </c>
      <c r="AN75" s="8" t="str">
        <f t="shared" si="46"/>
        <v>Not Spent</v>
      </c>
      <c r="AO75" s="20" t="str">
        <f t="shared" si="47"/>
        <v>Good For Now</v>
      </c>
      <c r="AP75" s="21">
        <f t="shared" si="48"/>
        <v>1036.17</v>
      </c>
      <c r="AQ75" s="14">
        <f t="shared" si="49"/>
        <v>309.85153374577573</v>
      </c>
      <c r="AR75" s="14">
        <f t="shared" si="50"/>
        <v>26.400000000000002</v>
      </c>
      <c r="AS75" s="22">
        <f t="shared" si="51"/>
        <v>281.58701761674348</v>
      </c>
      <c r="AT75" s="23">
        <f t="shared" si="52"/>
        <v>2.5478444656764816E-2</v>
      </c>
      <c r="AU75" s="8" t="str">
        <f t="shared" si="53"/>
        <v>Good</v>
      </c>
      <c r="AV75" s="8" t="str">
        <f t="shared" si="54"/>
        <v>Good For Now</v>
      </c>
      <c r="AW75" s="4">
        <f>MATCH($B75,[1]MAIN!$A$2:$A$5000,0)</f>
        <v>72</v>
      </c>
      <c r="AX75" s="4">
        <f>MATCH($B75,[3]Main!$D$5:$D$10000,0)</f>
        <v>72</v>
      </c>
      <c r="AY75" s="4" t="b">
        <f t="shared" si="55"/>
        <v>0</v>
      </c>
    </row>
    <row r="76" spans="1:51" x14ac:dyDescent="0.25">
      <c r="A76" s="3" t="str">
        <f>VLOOKUP($B76,[1]MAIN!$A:$D,4,0)</f>
        <v>VB</v>
      </c>
      <c r="B76" s="3" t="str">
        <f>[3]Main!$D77</f>
        <v>V4F</v>
      </c>
      <c r="C76" s="4">
        <f>[3]Main!$C77</f>
        <v>73</v>
      </c>
      <c r="D76" s="8" t="str">
        <f>VLOOKUP($B76,[1]MAIN!$A$1:$N$10780,14,FALSE)</f>
        <v>OLD</v>
      </c>
      <c r="E76" s="9" t="s">
        <v>12</v>
      </c>
      <c r="F76" s="11"/>
      <c r="G76" s="11"/>
      <c r="H76" s="11"/>
      <c r="I76" s="11"/>
      <c r="J76" s="11"/>
      <c r="K76" s="11"/>
      <c r="L76" s="11"/>
      <c r="M76" s="11"/>
      <c r="N76" s="24"/>
      <c r="O76" s="26">
        <f>IFERROR(VLOOKUP($B76,[3]Main!$D$4:$CO$1048576,49,0),0)</f>
        <v>3010.5255999999986</v>
      </c>
      <c r="P76" s="27">
        <f>IFERROR(VLOOKUP($B76,[3]Main!$D$4:$CO$1048576,52,0),0)</f>
        <v>1132.1576235127245</v>
      </c>
      <c r="Q76" s="27">
        <f>IFERROR(VLOOKUP($B76,[3]Main!$D$4:$CO$1048576,53,0),0)</f>
        <v>36.9574</v>
      </c>
      <c r="R76" s="27">
        <f>IFERROR(VLOOKUP($B76,[3]Main!$D$4:$CO$1048576,54,0),0)</f>
        <v>1080.2621589965954</v>
      </c>
      <c r="S76" s="27">
        <f>IFERROR(VLOOKUP($B76,[3]Main!$D$4:$CO$1048576,65,0),0)</f>
        <v>0</v>
      </c>
      <c r="T76" s="27">
        <f>IFERROR(VLOOKUP($B76,[3]Main!$D$4:$CO$1048576,68,0),0)</f>
        <v>0</v>
      </c>
      <c r="U76" s="27">
        <f>IFERROR(VLOOKUP($B76,[3]Main!$D$4:$CO$1048576,69,0),0)</f>
        <v>0</v>
      </c>
      <c r="V76" s="27">
        <f>IFERROR(VLOOKUP($B76,[3]Main!$D$4:$CO$1048576,70,0),0)</f>
        <v>0</v>
      </c>
      <c r="W76" s="27">
        <f>IFERROR(VLOOKUP($B76,[3]Main!$D$4:$CO$1048576,81,0),0)</f>
        <v>0</v>
      </c>
      <c r="X76" s="27">
        <f>IFERROR(VLOOKUP($B76,[3]Main!$D$4:$CO$1048576,84,0),0)</f>
        <v>0</v>
      </c>
      <c r="Y76" s="27">
        <f>IFERROR(VLOOKUP($B76,[3]Main!$D$4:$CO$1048576,85,0),0)</f>
        <v>0</v>
      </c>
      <c r="Z76" s="27">
        <f>IFERROR(VLOOKUP($B76,[3]Main!$D$4:$CO$1048576,86,0),0)</f>
        <v>0</v>
      </c>
      <c r="AA76" s="12" t="str">
        <f>IFERROR(VLOOKUP($B76,[3]Main!$D$4:$CO$1048576,2,0),0)</f>
        <v>Tushar</v>
      </c>
      <c r="AB76" s="12" t="str">
        <f>IFERROR(VLOOKUP($B76,[3]Main!$D$4:$CO$1048576,3,0),0)</f>
        <v>Darshan</v>
      </c>
      <c r="AC76" s="12">
        <f t="shared" si="35"/>
        <v>3010.5255999999986</v>
      </c>
      <c r="AD76" s="12">
        <f t="shared" si="36"/>
        <v>1132.1576235127245</v>
      </c>
      <c r="AE76" s="12">
        <f t="shared" si="37"/>
        <v>36.9574</v>
      </c>
      <c r="AF76" s="12">
        <f t="shared" si="38"/>
        <v>1080.2621589965954</v>
      </c>
      <c r="AG76" s="13">
        <f t="shared" si="39"/>
        <v>1.2276062359343504E-2</v>
      </c>
      <c r="AH76" s="13">
        <f t="shared" si="40"/>
        <v>1.2276062359343504E-2</v>
      </c>
      <c r="AI76" s="16">
        <f t="shared" si="41"/>
        <v>0</v>
      </c>
      <c r="AJ76" s="19" t="str">
        <f t="shared" si="42"/>
        <v>Very Good</v>
      </c>
      <c r="AK76" s="8" t="str">
        <f t="shared" si="43"/>
        <v>Good For Now</v>
      </c>
      <c r="AL76" s="8" t="str">
        <f t="shared" si="44"/>
        <v>Very Good</v>
      </c>
      <c r="AM76" s="8" t="str">
        <f t="shared" si="45"/>
        <v>Good For Now</v>
      </c>
      <c r="AN76" s="8" t="str">
        <f t="shared" si="46"/>
        <v>Not Spent</v>
      </c>
      <c r="AO76" s="20" t="str">
        <f t="shared" si="47"/>
        <v>Good For Now</v>
      </c>
      <c r="AP76" s="21">
        <f t="shared" si="48"/>
        <v>3010.5255999999986</v>
      </c>
      <c r="AQ76" s="14">
        <f t="shared" si="49"/>
        <v>1132.1576235127245</v>
      </c>
      <c r="AR76" s="14">
        <f t="shared" si="50"/>
        <v>36.9574</v>
      </c>
      <c r="AS76" s="22">
        <f t="shared" si="51"/>
        <v>1080.2621589965954</v>
      </c>
      <c r="AT76" s="23">
        <f t="shared" si="52"/>
        <v>1.2276062359343504E-2</v>
      </c>
      <c r="AU76" s="8" t="str">
        <f t="shared" si="53"/>
        <v>Very Good</v>
      </c>
      <c r="AV76" s="8" t="str">
        <f t="shared" si="54"/>
        <v>Good For Now</v>
      </c>
      <c r="AW76" s="4">
        <f>MATCH($B76,[1]MAIN!$A$2:$A$5000,0)</f>
        <v>73</v>
      </c>
      <c r="AX76" s="4">
        <f>MATCH($B76,[3]Main!$D$5:$D$10000,0)</f>
        <v>73</v>
      </c>
      <c r="AY76" s="4" t="b">
        <f t="shared" si="55"/>
        <v>0</v>
      </c>
    </row>
    <row r="77" spans="1:51" x14ac:dyDescent="0.25">
      <c r="A77" s="3" t="str">
        <f>VLOOKUP($B77,[1]MAIN!$A:$D,4,0)</f>
        <v>VB</v>
      </c>
      <c r="B77" s="3" t="str">
        <f>[3]Main!$D78</f>
        <v>V5</v>
      </c>
      <c r="C77" s="4">
        <f>[3]Main!$C78</f>
        <v>74</v>
      </c>
      <c r="D77" s="8" t="str">
        <f>VLOOKUP($B77,[1]MAIN!$A$1:$N$10780,14,FALSE)</f>
        <v>OLD</v>
      </c>
      <c r="E77" s="9" t="s">
        <v>12</v>
      </c>
      <c r="F77" s="11"/>
      <c r="G77" s="11"/>
      <c r="H77" s="11"/>
      <c r="I77" s="11"/>
      <c r="J77" s="11"/>
      <c r="K77" s="11"/>
      <c r="L77" s="11"/>
      <c r="M77" s="11"/>
      <c r="N77" s="24"/>
      <c r="O77" s="26">
        <f>IFERROR(VLOOKUP($B77,[3]Main!$D$4:$CO$1048576,49,0),0)</f>
        <v>137.43</v>
      </c>
      <c r="P77" s="27">
        <f>IFERROR(VLOOKUP($B77,[3]Main!$D$4:$CO$1048576,52,0),0)</f>
        <v>39.276440708133208</v>
      </c>
      <c r="Q77" s="27">
        <f>IFERROR(VLOOKUP($B77,[3]Main!$D$4:$CO$1048576,53,0),0)</f>
        <v>0</v>
      </c>
      <c r="R77" s="27">
        <f>IFERROR(VLOOKUP($B77,[3]Main!$D$4:$CO$1048576,54,0),0)</f>
        <v>35.863537482326755</v>
      </c>
      <c r="S77" s="27">
        <f>IFERROR(VLOOKUP($B77,[3]Main!$D$4:$CO$1048576,65,0),0)</f>
        <v>0</v>
      </c>
      <c r="T77" s="27">
        <f>IFERROR(VLOOKUP($B77,[3]Main!$D$4:$CO$1048576,68,0),0)</f>
        <v>0</v>
      </c>
      <c r="U77" s="27">
        <f>IFERROR(VLOOKUP($B77,[3]Main!$D$4:$CO$1048576,69,0),0)</f>
        <v>0</v>
      </c>
      <c r="V77" s="27">
        <f>IFERROR(VLOOKUP($B77,[3]Main!$D$4:$CO$1048576,70,0),0)</f>
        <v>0</v>
      </c>
      <c r="W77" s="27">
        <f>IFERROR(VLOOKUP($B77,[3]Main!$D$4:$CO$1048576,81,0),0)</f>
        <v>0</v>
      </c>
      <c r="X77" s="27">
        <f>IFERROR(VLOOKUP($B77,[3]Main!$D$4:$CO$1048576,84,0),0)</f>
        <v>0</v>
      </c>
      <c r="Y77" s="27">
        <f>IFERROR(VLOOKUP($B77,[3]Main!$D$4:$CO$1048576,85,0),0)</f>
        <v>0</v>
      </c>
      <c r="Z77" s="27">
        <f>IFERROR(VLOOKUP($B77,[3]Main!$D$4:$CO$1048576,86,0),0)</f>
        <v>0</v>
      </c>
      <c r="AA77" s="12" t="str">
        <f>IFERROR(VLOOKUP($B77,[3]Main!$D$4:$CO$1048576,2,0),0)</f>
        <v>Tushar</v>
      </c>
      <c r="AB77" s="12" t="str">
        <f>IFERROR(VLOOKUP($B77,[3]Main!$D$4:$CO$1048576,3,0),0)</f>
        <v>Darshan</v>
      </c>
      <c r="AC77" s="12">
        <f t="shared" si="35"/>
        <v>137.43</v>
      </c>
      <c r="AD77" s="12">
        <f t="shared" si="36"/>
        <v>39.276440708133208</v>
      </c>
      <c r="AE77" s="12">
        <f t="shared" si="37"/>
        <v>0</v>
      </c>
      <c r="AF77" s="12">
        <f t="shared" si="38"/>
        <v>35.863537482326755</v>
      </c>
      <c r="AG77" s="13">
        <f t="shared" si="39"/>
        <v>0</v>
      </c>
      <c r="AH77" s="13">
        <f t="shared" si="40"/>
        <v>0</v>
      </c>
      <c r="AI77" s="16">
        <f t="shared" si="41"/>
        <v>0</v>
      </c>
      <c r="AJ77" s="19" t="str">
        <f t="shared" si="42"/>
        <v>Not Spent</v>
      </c>
      <c r="AK77" s="8" t="str">
        <f t="shared" si="43"/>
        <v>Good For Now</v>
      </c>
      <c r="AL77" s="8" t="str">
        <f t="shared" si="44"/>
        <v>Not Spent</v>
      </c>
      <c r="AM77" s="8" t="str">
        <f t="shared" si="45"/>
        <v>Good For Now</v>
      </c>
      <c r="AN77" s="8" t="str">
        <f t="shared" si="46"/>
        <v>Not Spent</v>
      </c>
      <c r="AO77" s="20" t="str">
        <f t="shared" si="47"/>
        <v>Good For Now</v>
      </c>
      <c r="AP77" s="21">
        <f t="shared" si="48"/>
        <v>137.43</v>
      </c>
      <c r="AQ77" s="14">
        <f t="shared" si="49"/>
        <v>39.276440708133208</v>
      </c>
      <c r="AR77" s="14">
        <f t="shared" si="50"/>
        <v>0</v>
      </c>
      <c r="AS77" s="22">
        <f t="shared" si="51"/>
        <v>35.863537482326755</v>
      </c>
      <c r="AT77" s="23">
        <f t="shared" si="52"/>
        <v>0</v>
      </c>
      <c r="AU77" s="8" t="str">
        <f t="shared" si="53"/>
        <v>Not Spent</v>
      </c>
      <c r="AV77" s="8" t="str">
        <f t="shared" si="54"/>
        <v>Good For Now</v>
      </c>
      <c r="AW77" s="4">
        <f>MATCH($B77,[1]MAIN!$A$2:$A$5000,0)</f>
        <v>74</v>
      </c>
      <c r="AX77" s="4">
        <f>MATCH($B77,[3]Main!$D$5:$D$10000,0)</f>
        <v>74</v>
      </c>
      <c r="AY77" s="4" t="b">
        <f t="shared" si="55"/>
        <v>0</v>
      </c>
    </row>
    <row r="78" spans="1:51" x14ac:dyDescent="0.25">
      <c r="A78" s="3" t="str">
        <f>VLOOKUP($B78,[1]MAIN!$A:$D,4,0)</f>
        <v>VB</v>
      </c>
      <c r="B78" s="3" t="str">
        <f>[3]Main!$D79</f>
        <v>V6</v>
      </c>
      <c r="C78" s="4">
        <f>[3]Main!$C79</f>
        <v>75</v>
      </c>
      <c r="D78" s="8" t="str">
        <f>VLOOKUP($B78,[1]MAIN!$A$1:$N$10780,14,FALSE)</f>
        <v>OLD</v>
      </c>
      <c r="E78" s="9" t="s">
        <v>12</v>
      </c>
      <c r="F78" s="11"/>
      <c r="G78" s="11"/>
      <c r="H78" s="11"/>
      <c r="I78" s="11"/>
      <c r="J78" s="11"/>
      <c r="K78" s="11"/>
      <c r="L78" s="11"/>
      <c r="M78" s="11"/>
      <c r="N78" s="24"/>
      <c r="O78" s="26">
        <f>IFERROR(VLOOKUP($B78,[3]Main!$D$4:$CO$1048576,49,0),0)</f>
        <v>976.81999999999994</v>
      </c>
      <c r="P78" s="27">
        <f>IFERROR(VLOOKUP($B78,[3]Main!$D$4:$CO$1048576,52,0),0)</f>
        <v>305.65844302453741</v>
      </c>
      <c r="Q78" s="27">
        <f>IFERROR(VLOOKUP($B78,[3]Main!$D$4:$CO$1048576,53,0),0)</f>
        <v>30.190000000000012</v>
      </c>
      <c r="R78" s="27">
        <f>IFERROR(VLOOKUP($B78,[3]Main!$D$4:$CO$1048576,54,0),0)</f>
        <v>253.00392689550515</v>
      </c>
      <c r="S78" s="27">
        <f>IFERROR(VLOOKUP($B78,[3]Main!$D$4:$CO$1048576,65,0),0)</f>
        <v>0</v>
      </c>
      <c r="T78" s="27">
        <f>IFERROR(VLOOKUP($B78,[3]Main!$D$4:$CO$1048576,68,0),0)</f>
        <v>0</v>
      </c>
      <c r="U78" s="27">
        <f>IFERROR(VLOOKUP($B78,[3]Main!$D$4:$CO$1048576,69,0),0)</f>
        <v>0</v>
      </c>
      <c r="V78" s="27">
        <f>IFERROR(VLOOKUP($B78,[3]Main!$D$4:$CO$1048576,70,0),0)</f>
        <v>0</v>
      </c>
      <c r="W78" s="27">
        <f>IFERROR(VLOOKUP($B78,[3]Main!$D$4:$CO$1048576,81,0),0)</f>
        <v>0</v>
      </c>
      <c r="X78" s="27">
        <f>IFERROR(VLOOKUP($B78,[3]Main!$D$4:$CO$1048576,84,0),0)</f>
        <v>0</v>
      </c>
      <c r="Y78" s="27">
        <f>IFERROR(VLOOKUP($B78,[3]Main!$D$4:$CO$1048576,85,0),0)</f>
        <v>0</v>
      </c>
      <c r="Z78" s="27">
        <f>IFERROR(VLOOKUP($B78,[3]Main!$D$4:$CO$1048576,86,0),0)</f>
        <v>0</v>
      </c>
      <c r="AA78" s="12" t="str">
        <f>IFERROR(VLOOKUP($B78,[3]Main!$D$4:$CO$1048576,2,0),0)</f>
        <v>Tushar</v>
      </c>
      <c r="AB78" s="12" t="str">
        <f>IFERROR(VLOOKUP($B78,[3]Main!$D$4:$CO$1048576,3,0),0)</f>
        <v>Darshan</v>
      </c>
      <c r="AC78" s="12">
        <f t="shared" si="35"/>
        <v>976.81999999999994</v>
      </c>
      <c r="AD78" s="12">
        <f t="shared" si="36"/>
        <v>305.65844302453741</v>
      </c>
      <c r="AE78" s="12">
        <f t="shared" si="37"/>
        <v>30.190000000000012</v>
      </c>
      <c r="AF78" s="12">
        <f t="shared" si="38"/>
        <v>253.00392689550515</v>
      </c>
      <c r="AG78" s="13">
        <f t="shared" si="39"/>
        <v>3.0906410597653623E-2</v>
      </c>
      <c r="AH78" s="13">
        <f t="shared" si="40"/>
        <v>3.0906410597653623E-2</v>
      </c>
      <c r="AI78" s="16">
        <f t="shared" si="41"/>
        <v>0</v>
      </c>
      <c r="AJ78" s="19" t="str">
        <f t="shared" si="42"/>
        <v>Good</v>
      </c>
      <c r="AK78" s="8" t="str">
        <f t="shared" si="43"/>
        <v>Good For Now</v>
      </c>
      <c r="AL78" s="8" t="str">
        <f t="shared" si="44"/>
        <v>Good</v>
      </c>
      <c r="AM78" s="8" t="str">
        <f t="shared" si="45"/>
        <v>Good For Now</v>
      </c>
      <c r="AN78" s="8" t="str">
        <f t="shared" si="46"/>
        <v>Not Spent</v>
      </c>
      <c r="AO78" s="20" t="str">
        <f t="shared" si="47"/>
        <v>Good For Now</v>
      </c>
      <c r="AP78" s="21">
        <f t="shared" si="48"/>
        <v>976.81999999999994</v>
      </c>
      <c r="AQ78" s="14">
        <f t="shared" si="49"/>
        <v>305.65844302453741</v>
      </c>
      <c r="AR78" s="14">
        <f t="shared" si="50"/>
        <v>30.190000000000012</v>
      </c>
      <c r="AS78" s="22">
        <f t="shared" si="51"/>
        <v>253.00392689550515</v>
      </c>
      <c r="AT78" s="23">
        <f t="shared" si="52"/>
        <v>3.0906410597653623E-2</v>
      </c>
      <c r="AU78" s="8" t="str">
        <f t="shared" si="53"/>
        <v>Good</v>
      </c>
      <c r="AV78" s="8" t="str">
        <f t="shared" si="54"/>
        <v>Good For Now</v>
      </c>
      <c r="AW78" s="4">
        <f>MATCH($B78,[1]MAIN!$A$2:$A$5000,0)</f>
        <v>75</v>
      </c>
      <c r="AX78" s="4">
        <f>MATCH($B78,[3]Main!$D$5:$D$10000,0)</f>
        <v>75</v>
      </c>
      <c r="AY78" s="4" t="b">
        <f t="shared" si="55"/>
        <v>0</v>
      </c>
    </row>
    <row r="79" spans="1:51" x14ac:dyDescent="0.25">
      <c r="A79" s="3" t="str">
        <f>VLOOKUP($B79,[1]MAIN!$A:$D,4,0)</f>
        <v>VB</v>
      </c>
      <c r="B79" s="3" t="str">
        <f>[3]Main!$D80</f>
        <v>V7</v>
      </c>
      <c r="C79" s="4">
        <f>[3]Main!$C80</f>
        <v>76</v>
      </c>
      <c r="D79" s="8" t="str">
        <f>VLOOKUP($B79,[1]MAIN!$A$1:$N$10780,14,FALSE)</f>
        <v>OLD</v>
      </c>
      <c r="E79" s="9" t="s">
        <v>12</v>
      </c>
      <c r="F79" s="11"/>
      <c r="G79" s="11"/>
      <c r="H79" s="11"/>
      <c r="I79" s="11"/>
      <c r="J79" s="11"/>
      <c r="K79" s="11"/>
      <c r="L79" s="11"/>
      <c r="M79" s="11"/>
      <c r="N79" s="24"/>
      <c r="O79" s="26">
        <f>IFERROR(VLOOKUP($B79,[3]Main!$D$4:$CO$1048576,49,0),0)</f>
        <v>553.37</v>
      </c>
      <c r="P79" s="27">
        <f>IFERROR(VLOOKUP($B79,[3]Main!$D$4:$CO$1048576,52,0),0)</f>
        <v>112.59155000000005</v>
      </c>
      <c r="Q79" s="27">
        <f>IFERROR(VLOOKUP($B79,[3]Main!$D$4:$CO$1048576,53,0),0)</f>
        <v>4.63</v>
      </c>
      <c r="R79" s="27">
        <f>IFERROR(VLOOKUP($B79,[3]Main!$D$4:$CO$1048576,54,0),0)</f>
        <v>107.96155000000006</v>
      </c>
      <c r="S79" s="27">
        <f>IFERROR(VLOOKUP($B79,[3]Main!$D$4:$CO$1048576,65,0),0)</f>
        <v>0</v>
      </c>
      <c r="T79" s="27">
        <f>IFERROR(VLOOKUP($B79,[3]Main!$D$4:$CO$1048576,68,0),0)</f>
        <v>0</v>
      </c>
      <c r="U79" s="27">
        <f>IFERROR(VLOOKUP($B79,[3]Main!$D$4:$CO$1048576,69,0),0)</f>
        <v>0.75</v>
      </c>
      <c r="V79" s="27">
        <f>IFERROR(VLOOKUP($B79,[3]Main!$D$4:$CO$1048576,70,0),0)</f>
        <v>-0.75</v>
      </c>
      <c r="W79" s="27">
        <f>IFERROR(VLOOKUP($B79,[3]Main!$D$4:$CO$1048576,81,0),0)</f>
        <v>0</v>
      </c>
      <c r="X79" s="27">
        <f>IFERROR(VLOOKUP($B79,[3]Main!$D$4:$CO$1048576,84,0),0)</f>
        <v>0</v>
      </c>
      <c r="Y79" s="27">
        <f>IFERROR(VLOOKUP($B79,[3]Main!$D$4:$CO$1048576,85,0),0)</f>
        <v>0</v>
      </c>
      <c r="Z79" s="27">
        <f>IFERROR(VLOOKUP($B79,[3]Main!$D$4:$CO$1048576,86,0),0)</f>
        <v>0</v>
      </c>
      <c r="AA79" s="12" t="str">
        <f>IFERROR(VLOOKUP($B79,[3]Main!$D$4:$CO$1048576,2,0),0)</f>
        <v>Tushar</v>
      </c>
      <c r="AB79" s="12" t="str">
        <f>IFERROR(VLOOKUP($B79,[3]Main!$D$4:$CO$1048576,3,0),0)</f>
        <v>Darshan</v>
      </c>
      <c r="AC79" s="12">
        <f t="shared" si="35"/>
        <v>553.37</v>
      </c>
      <c r="AD79" s="12">
        <f t="shared" si="36"/>
        <v>112.59155000000005</v>
      </c>
      <c r="AE79" s="12">
        <f t="shared" si="37"/>
        <v>5.38</v>
      </c>
      <c r="AF79" s="12">
        <f t="shared" si="38"/>
        <v>107.21155000000006</v>
      </c>
      <c r="AG79" s="13">
        <f t="shared" si="39"/>
        <v>9.7222473209606589E-3</v>
      </c>
      <c r="AH79" s="13">
        <f t="shared" si="40"/>
        <v>8.3669154453620536E-3</v>
      </c>
      <c r="AI79" s="16">
        <f t="shared" si="41"/>
        <v>7.4999999999999997E-3</v>
      </c>
      <c r="AJ79" s="19" t="str">
        <f t="shared" si="42"/>
        <v>Very Good</v>
      </c>
      <c r="AK79" s="8" t="str">
        <f t="shared" si="43"/>
        <v>Good For Now</v>
      </c>
      <c r="AL79" s="8" t="str">
        <f t="shared" si="44"/>
        <v>Very Good</v>
      </c>
      <c r="AM79" s="8" t="str">
        <f t="shared" si="45"/>
        <v>Good For Now</v>
      </c>
      <c r="AN79" s="8" t="str">
        <f t="shared" si="46"/>
        <v>Only Spent</v>
      </c>
      <c r="AO79" s="20" t="str">
        <f t="shared" si="47"/>
        <v>Check Only Spent</v>
      </c>
      <c r="AP79" s="21">
        <f t="shared" si="48"/>
        <v>553.37</v>
      </c>
      <c r="AQ79" s="14">
        <f t="shared" si="49"/>
        <v>112.59155000000005</v>
      </c>
      <c r="AR79" s="14">
        <f t="shared" si="50"/>
        <v>5.38</v>
      </c>
      <c r="AS79" s="22">
        <f t="shared" si="51"/>
        <v>107.21155000000006</v>
      </c>
      <c r="AT79" s="23">
        <f t="shared" si="52"/>
        <v>9.7222473209606589E-3</v>
      </c>
      <c r="AU79" s="8" t="str">
        <f t="shared" si="53"/>
        <v>Very Good</v>
      </c>
      <c r="AV79" s="8" t="str">
        <f t="shared" si="54"/>
        <v>Good For Now</v>
      </c>
      <c r="AW79" s="4">
        <f>MATCH($B79,[1]MAIN!$A$2:$A$5000,0)</f>
        <v>76</v>
      </c>
      <c r="AX79" s="4">
        <f>MATCH($B79,[3]Main!$D$5:$D$10000,0)</f>
        <v>76</v>
      </c>
      <c r="AY79" s="4" t="b">
        <f t="shared" si="55"/>
        <v>0</v>
      </c>
    </row>
    <row r="80" spans="1:51" x14ac:dyDescent="0.25">
      <c r="A80" s="3" t="str">
        <f>VLOOKUP($B80,[1]MAIN!$A:$D,4,0)</f>
        <v>WR</v>
      </c>
      <c r="B80" s="3" t="str">
        <f>[3]Main!$D81</f>
        <v>WR-A118</v>
      </c>
      <c r="C80" s="4">
        <f>[3]Main!$C81</f>
        <v>77</v>
      </c>
      <c r="D80" s="8" t="str">
        <f>VLOOKUP($B80,[1]MAIN!$A$1:$N$10780,14,FALSE)</f>
        <v>OLD</v>
      </c>
      <c r="E80" s="9" t="s">
        <v>13</v>
      </c>
      <c r="F80" s="11"/>
      <c r="G80" s="11"/>
      <c r="H80" s="11"/>
      <c r="I80" s="11"/>
      <c r="J80" s="11"/>
      <c r="K80" s="11"/>
      <c r="L80" s="11"/>
      <c r="M80" s="11"/>
      <c r="N80" s="24"/>
      <c r="O80" s="26">
        <f>IFERROR(VLOOKUP($B80,[3]Main!$D$4:$CO$1048576,49,0),0)</f>
        <v>0</v>
      </c>
      <c r="P80" s="27">
        <f>IFERROR(VLOOKUP($B80,[3]Main!$D$4:$CO$1048576,52,0),0)</f>
        <v>0</v>
      </c>
      <c r="Q80" s="27">
        <f>IFERROR(VLOOKUP($B80,[3]Main!$D$4:$CO$1048576,53,0),0)</f>
        <v>0</v>
      </c>
      <c r="R80" s="27">
        <f>IFERROR(VLOOKUP($B80,[3]Main!$D$4:$CO$1048576,54,0),0)</f>
        <v>0</v>
      </c>
      <c r="S80" s="27">
        <f>IFERROR(VLOOKUP($B80,[3]Main!$D$4:$CO$1048576,65,0),0)</f>
        <v>32.01</v>
      </c>
      <c r="T80" s="27">
        <f>IFERROR(VLOOKUP($B80,[3]Main!$D$4:$CO$1048576,68,0),0)</f>
        <v>9.928449999999998</v>
      </c>
      <c r="U80" s="27">
        <f>IFERROR(VLOOKUP($B80,[3]Main!$D$4:$CO$1048576,69,0),0)</f>
        <v>1.6</v>
      </c>
      <c r="V80" s="27">
        <f>IFERROR(VLOOKUP($B80,[3]Main!$D$4:$CO$1048576,70,0),0)</f>
        <v>8.3284499999999984</v>
      </c>
      <c r="W80" s="27">
        <f>IFERROR(VLOOKUP($B80,[3]Main!$D$4:$CO$1048576,81,0),0)</f>
        <v>0</v>
      </c>
      <c r="X80" s="27">
        <f>IFERROR(VLOOKUP($B80,[3]Main!$D$4:$CO$1048576,84,0),0)</f>
        <v>0</v>
      </c>
      <c r="Y80" s="27">
        <f>IFERROR(VLOOKUP($B80,[3]Main!$D$4:$CO$1048576,85,0),0)</f>
        <v>0</v>
      </c>
      <c r="Z80" s="27">
        <f>IFERROR(VLOOKUP($B80,[3]Main!$D$4:$CO$1048576,86,0),0)</f>
        <v>0</v>
      </c>
      <c r="AA80" s="12" t="str">
        <f>IFERROR(VLOOKUP($B80,[3]Main!$D$4:$CO$1048576,2,0),0)</f>
        <v>Shubham</v>
      </c>
      <c r="AB80" s="12" t="str">
        <f>IFERROR(VLOOKUP($B80,[3]Main!$D$4:$CO$1048576,3,0),0)</f>
        <v>Darshan</v>
      </c>
      <c r="AC80" s="12">
        <f t="shared" si="35"/>
        <v>32.01</v>
      </c>
      <c r="AD80" s="12">
        <f t="shared" si="36"/>
        <v>9.928449999999998</v>
      </c>
      <c r="AE80" s="12">
        <f t="shared" si="37"/>
        <v>1.6</v>
      </c>
      <c r="AF80" s="12">
        <f t="shared" si="38"/>
        <v>8.3284499999999984</v>
      </c>
      <c r="AG80" s="13">
        <f t="shared" si="39"/>
        <v>4.9984379881287101E-2</v>
      </c>
      <c r="AH80" s="13">
        <f t="shared" si="40"/>
        <v>0</v>
      </c>
      <c r="AI80" s="16">
        <f t="shared" si="41"/>
        <v>4.9984379881287101E-2</v>
      </c>
      <c r="AJ80" s="19" t="str">
        <f t="shared" si="42"/>
        <v>Risky</v>
      </c>
      <c r="AK80" s="8" t="str">
        <f t="shared" si="43"/>
        <v>Review Campaign</v>
      </c>
      <c r="AL80" s="8" t="str">
        <f t="shared" si="44"/>
        <v>Not Spent</v>
      </c>
      <c r="AM80" s="8" t="str">
        <f t="shared" si="45"/>
        <v>Good For Now</v>
      </c>
      <c r="AN80" s="8" t="str">
        <f t="shared" si="46"/>
        <v>Risky</v>
      </c>
      <c r="AO80" s="20" t="str">
        <f t="shared" si="47"/>
        <v>Review Campaign</v>
      </c>
      <c r="AP80" s="21">
        <f t="shared" si="48"/>
        <v>32.01</v>
      </c>
      <c r="AQ80" s="14">
        <f t="shared" si="49"/>
        <v>9.928449999999998</v>
      </c>
      <c r="AR80" s="14">
        <f t="shared" si="50"/>
        <v>1.6</v>
      </c>
      <c r="AS80" s="22">
        <f t="shared" si="51"/>
        <v>8.3284499999999984</v>
      </c>
      <c r="AT80" s="23">
        <f t="shared" si="52"/>
        <v>4.9984379881287101E-2</v>
      </c>
      <c r="AU80" s="8" t="str">
        <f t="shared" si="53"/>
        <v>Risky</v>
      </c>
      <c r="AV80" s="8" t="str">
        <f t="shared" si="54"/>
        <v>Review Campaign</v>
      </c>
      <c r="AW80" s="4">
        <f>MATCH($B80,[1]MAIN!$A$2:$A$5000,0)</f>
        <v>77</v>
      </c>
      <c r="AX80" s="4">
        <f>MATCH($B80,[3]Main!$D$5:$D$10000,0)</f>
        <v>77</v>
      </c>
      <c r="AY80" s="4" t="b">
        <f t="shared" si="55"/>
        <v>0</v>
      </c>
    </row>
    <row r="81" spans="1:51" x14ac:dyDescent="0.25">
      <c r="A81" s="3" t="str">
        <f>VLOOKUP($B81,[1]MAIN!$A:$D,4,0)</f>
        <v>WR</v>
      </c>
      <c r="B81" s="3" t="str">
        <f>[3]Main!$D82</f>
        <v>WR-A124</v>
      </c>
      <c r="C81" s="4">
        <f>[3]Main!$C82</f>
        <v>78</v>
      </c>
      <c r="D81" s="8" t="str">
        <f>VLOOKUP($B81,[1]MAIN!$A$1:$N$10780,14,FALSE)</f>
        <v>OLD</v>
      </c>
      <c r="E81" s="9" t="s">
        <v>13</v>
      </c>
      <c r="F81" s="11"/>
      <c r="G81" s="11"/>
      <c r="H81" s="11"/>
      <c r="I81" s="11"/>
      <c r="J81" s="11"/>
      <c r="K81" s="11"/>
      <c r="L81" s="11"/>
      <c r="M81" s="11"/>
      <c r="N81" s="24"/>
      <c r="O81" s="26">
        <f>IFERROR(VLOOKUP($B81,[3]Main!$D$4:$CO$1048576,49,0),0)</f>
        <v>0</v>
      </c>
      <c r="P81" s="27">
        <f>IFERROR(VLOOKUP($B81,[3]Main!$D$4:$CO$1048576,52,0),0)</f>
        <v>0</v>
      </c>
      <c r="Q81" s="27">
        <f>IFERROR(VLOOKUP($B81,[3]Main!$D$4:$CO$1048576,53,0),0)</f>
        <v>0</v>
      </c>
      <c r="R81" s="27">
        <f>IFERROR(VLOOKUP($B81,[3]Main!$D$4:$CO$1048576,54,0),0)</f>
        <v>0</v>
      </c>
      <c r="S81" s="27">
        <f>IFERROR(VLOOKUP($B81,[3]Main!$D$4:$CO$1048576,65,0),0)</f>
        <v>0</v>
      </c>
      <c r="T81" s="27">
        <f>IFERROR(VLOOKUP($B81,[3]Main!$D$4:$CO$1048576,68,0),0)</f>
        <v>0</v>
      </c>
      <c r="U81" s="27">
        <f>IFERROR(VLOOKUP($B81,[3]Main!$D$4:$CO$1048576,69,0),0)</f>
        <v>0</v>
      </c>
      <c r="V81" s="27">
        <f>IFERROR(VLOOKUP($B81,[3]Main!$D$4:$CO$1048576,70,0),0)</f>
        <v>0</v>
      </c>
      <c r="W81" s="27">
        <f>IFERROR(VLOOKUP($B81,[3]Main!$D$4:$CO$1048576,81,0),0)</f>
        <v>0</v>
      </c>
      <c r="X81" s="27">
        <f>IFERROR(VLOOKUP($B81,[3]Main!$D$4:$CO$1048576,84,0),0)</f>
        <v>0</v>
      </c>
      <c r="Y81" s="27">
        <f>IFERROR(VLOOKUP($B81,[3]Main!$D$4:$CO$1048576,85,0),0)</f>
        <v>0</v>
      </c>
      <c r="Z81" s="27">
        <f>IFERROR(VLOOKUP($B81,[3]Main!$D$4:$CO$1048576,86,0),0)</f>
        <v>0</v>
      </c>
      <c r="AA81" s="12" t="str">
        <f>IFERROR(VLOOKUP($B81,[3]Main!$D$4:$CO$1048576,2,0),0)</f>
        <v>Shubham</v>
      </c>
      <c r="AB81" s="12" t="str">
        <f>IFERROR(VLOOKUP($B81,[3]Main!$D$4:$CO$1048576,3,0),0)</f>
        <v>Darshan</v>
      </c>
      <c r="AC81" s="12">
        <f t="shared" si="35"/>
        <v>0</v>
      </c>
      <c r="AD81" s="12">
        <f t="shared" si="36"/>
        <v>0</v>
      </c>
      <c r="AE81" s="12">
        <f t="shared" si="37"/>
        <v>0</v>
      </c>
      <c r="AF81" s="12">
        <f t="shared" si="38"/>
        <v>0</v>
      </c>
      <c r="AG81" s="13">
        <f t="shared" si="39"/>
        <v>0</v>
      </c>
      <c r="AH81" s="13">
        <f t="shared" si="40"/>
        <v>0</v>
      </c>
      <c r="AI81" s="16">
        <f t="shared" si="41"/>
        <v>0</v>
      </c>
      <c r="AJ81" s="19" t="str">
        <f t="shared" si="42"/>
        <v>Not Spent</v>
      </c>
      <c r="AK81" s="8" t="str">
        <f t="shared" si="43"/>
        <v>Good For Now</v>
      </c>
      <c r="AL81" s="8" t="str">
        <f t="shared" si="44"/>
        <v>Not Spent</v>
      </c>
      <c r="AM81" s="8" t="str">
        <f t="shared" si="45"/>
        <v>Good For Now</v>
      </c>
      <c r="AN81" s="8" t="str">
        <f t="shared" si="46"/>
        <v>Not Spent</v>
      </c>
      <c r="AO81" s="20" t="str">
        <f t="shared" si="47"/>
        <v>Good For Now</v>
      </c>
      <c r="AP81" s="21">
        <f t="shared" si="48"/>
        <v>0</v>
      </c>
      <c r="AQ81" s="14">
        <f t="shared" si="49"/>
        <v>0</v>
      </c>
      <c r="AR81" s="14">
        <f t="shared" si="50"/>
        <v>0</v>
      </c>
      <c r="AS81" s="22">
        <f t="shared" si="51"/>
        <v>0</v>
      </c>
      <c r="AT81" s="23">
        <f t="shared" si="52"/>
        <v>0</v>
      </c>
      <c r="AU81" s="8" t="str">
        <f t="shared" si="53"/>
        <v>Not Spent</v>
      </c>
      <c r="AV81" s="8" t="str">
        <f t="shared" si="54"/>
        <v>Good For Now</v>
      </c>
      <c r="AW81" s="4">
        <f>MATCH($B81,[1]MAIN!$A$2:$A$5000,0)</f>
        <v>78</v>
      </c>
      <c r="AX81" s="4">
        <f>MATCH($B81,[3]Main!$D$5:$D$10000,0)</f>
        <v>78</v>
      </c>
      <c r="AY81" s="4" t="b">
        <f t="shared" si="55"/>
        <v>0</v>
      </c>
    </row>
    <row r="82" spans="1:51" x14ac:dyDescent="0.25">
      <c r="A82" s="3" t="str">
        <f>VLOOKUP($B82,[1]MAIN!$A:$D,4,0)</f>
        <v>WR</v>
      </c>
      <c r="B82" s="3" t="str">
        <f>[3]Main!$D83</f>
        <v>WR-A130</v>
      </c>
      <c r="C82" s="4">
        <f>[3]Main!$C83</f>
        <v>79</v>
      </c>
      <c r="D82" s="8" t="str">
        <f>VLOOKUP($B82,[1]MAIN!$A$1:$N$10780,14,FALSE)</f>
        <v>OLD</v>
      </c>
      <c r="E82" s="9" t="s">
        <v>13</v>
      </c>
      <c r="F82" s="11"/>
      <c r="G82" s="11"/>
      <c r="H82" s="11"/>
      <c r="I82" s="11"/>
      <c r="J82" s="11"/>
      <c r="K82" s="11"/>
      <c r="L82" s="11"/>
      <c r="M82" s="11"/>
      <c r="N82" s="24"/>
      <c r="O82" s="26">
        <f>IFERROR(VLOOKUP($B82,[3]Main!$D$4:$CO$1048576,49,0),0)</f>
        <v>34.99</v>
      </c>
      <c r="P82" s="27">
        <f>IFERROR(VLOOKUP($B82,[3]Main!$D$4:$CO$1048576,52,0),0)</f>
        <v>10.190000000000001</v>
      </c>
      <c r="Q82" s="27">
        <f>IFERROR(VLOOKUP($B82,[3]Main!$D$4:$CO$1048576,53,0),0)</f>
        <v>0</v>
      </c>
      <c r="R82" s="27">
        <f>IFERROR(VLOOKUP($B82,[3]Main!$D$4:$CO$1048576,54,0),0)</f>
        <v>10.190000000000001</v>
      </c>
      <c r="S82" s="27">
        <f>IFERROR(VLOOKUP($B82,[3]Main!$D$4:$CO$1048576,65,0),0)</f>
        <v>193</v>
      </c>
      <c r="T82" s="27">
        <f>IFERROR(VLOOKUP($B82,[3]Main!$D$4:$CO$1048576,68,0),0)</f>
        <v>76.00500000000001</v>
      </c>
      <c r="U82" s="27">
        <f>IFERROR(VLOOKUP($B82,[3]Main!$D$4:$CO$1048576,69,0),0)</f>
        <v>3.85</v>
      </c>
      <c r="V82" s="27">
        <f>IFERROR(VLOOKUP($B82,[3]Main!$D$4:$CO$1048576,70,0),0)</f>
        <v>72.155000000000015</v>
      </c>
      <c r="W82" s="27">
        <f>IFERROR(VLOOKUP($B82,[3]Main!$D$4:$CO$1048576,81,0),0)</f>
        <v>0</v>
      </c>
      <c r="X82" s="27">
        <f>IFERROR(VLOOKUP($B82,[3]Main!$D$4:$CO$1048576,84,0),0)</f>
        <v>0</v>
      </c>
      <c r="Y82" s="27">
        <f>IFERROR(VLOOKUP($B82,[3]Main!$D$4:$CO$1048576,85,0),0)</f>
        <v>0</v>
      </c>
      <c r="Z82" s="27">
        <f>IFERROR(VLOOKUP($B82,[3]Main!$D$4:$CO$1048576,86,0),0)</f>
        <v>0</v>
      </c>
      <c r="AA82" s="12" t="str">
        <f>IFERROR(VLOOKUP($B82,[3]Main!$D$4:$CO$1048576,2,0),0)</f>
        <v>Shubham</v>
      </c>
      <c r="AB82" s="12" t="str">
        <f>IFERROR(VLOOKUP($B82,[3]Main!$D$4:$CO$1048576,3,0),0)</f>
        <v>Darshan</v>
      </c>
      <c r="AC82" s="12">
        <f t="shared" si="35"/>
        <v>227.99</v>
      </c>
      <c r="AD82" s="12">
        <f t="shared" si="36"/>
        <v>86.195000000000007</v>
      </c>
      <c r="AE82" s="12">
        <f t="shared" si="37"/>
        <v>3.85</v>
      </c>
      <c r="AF82" s="12">
        <f t="shared" si="38"/>
        <v>82.345000000000013</v>
      </c>
      <c r="AG82" s="13">
        <f t="shared" si="39"/>
        <v>1.6886705557261284E-2</v>
      </c>
      <c r="AH82" s="13">
        <f t="shared" si="40"/>
        <v>0</v>
      </c>
      <c r="AI82" s="16">
        <f t="shared" si="41"/>
        <v>1.9948186528497409E-2</v>
      </c>
      <c r="AJ82" s="19" t="str">
        <f t="shared" si="42"/>
        <v>Very Good</v>
      </c>
      <c r="AK82" s="8" t="str">
        <f t="shared" si="43"/>
        <v>Good For Now</v>
      </c>
      <c r="AL82" s="8" t="str">
        <f t="shared" si="44"/>
        <v>Not Spent</v>
      </c>
      <c r="AM82" s="8" t="str">
        <f t="shared" si="45"/>
        <v>Good For Now</v>
      </c>
      <c r="AN82" s="8" t="str">
        <f t="shared" si="46"/>
        <v>Very Good</v>
      </c>
      <c r="AO82" s="20" t="str">
        <f t="shared" si="47"/>
        <v>Good For Now</v>
      </c>
      <c r="AP82" s="21">
        <f t="shared" si="48"/>
        <v>227.99</v>
      </c>
      <c r="AQ82" s="14">
        <f t="shared" si="49"/>
        <v>86.195000000000007</v>
      </c>
      <c r="AR82" s="14">
        <f t="shared" si="50"/>
        <v>3.85</v>
      </c>
      <c r="AS82" s="22">
        <f t="shared" si="51"/>
        <v>82.345000000000013</v>
      </c>
      <c r="AT82" s="23">
        <f t="shared" si="52"/>
        <v>1.6886705557261284E-2</v>
      </c>
      <c r="AU82" s="8" t="str">
        <f t="shared" si="53"/>
        <v>Very Good</v>
      </c>
      <c r="AV82" s="8" t="str">
        <f t="shared" si="54"/>
        <v>Good For Now</v>
      </c>
      <c r="AW82" s="4">
        <f>MATCH($B82,[1]MAIN!$A$2:$A$5000,0)</f>
        <v>79</v>
      </c>
      <c r="AX82" s="4">
        <f>MATCH($B82,[3]Main!$D$5:$D$10000,0)</f>
        <v>79</v>
      </c>
      <c r="AY82" s="4" t="b">
        <f t="shared" si="55"/>
        <v>0</v>
      </c>
    </row>
    <row r="83" spans="1:51" x14ac:dyDescent="0.25">
      <c r="A83" s="3" t="str">
        <f>VLOOKUP($B83,[1]MAIN!$A:$D,4,0)</f>
        <v>WR</v>
      </c>
      <c r="B83" s="3" t="str">
        <f>[3]Main!$D84</f>
        <v>WR-A136</v>
      </c>
      <c r="C83" s="4">
        <f>[3]Main!$C84</f>
        <v>80</v>
      </c>
      <c r="D83" s="8" t="str">
        <f>VLOOKUP($B83,[1]MAIN!$A$1:$N$10780,14,FALSE)</f>
        <v>OLD</v>
      </c>
      <c r="E83" s="9" t="s">
        <v>13</v>
      </c>
      <c r="F83" s="11"/>
      <c r="G83" s="11"/>
      <c r="H83" s="11"/>
      <c r="I83" s="11"/>
      <c r="J83" s="11"/>
      <c r="K83" s="11"/>
      <c r="L83" s="11"/>
      <c r="M83" s="11"/>
      <c r="N83" s="24"/>
      <c r="O83" s="26">
        <f>IFERROR(VLOOKUP($B83,[3]Main!$D$4:$CO$1048576,49,0),0)</f>
        <v>0</v>
      </c>
      <c r="P83" s="27">
        <f>IFERROR(VLOOKUP($B83,[3]Main!$D$4:$CO$1048576,52,0),0)</f>
        <v>0</v>
      </c>
      <c r="Q83" s="27">
        <f>IFERROR(VLOOKUP($B83,[3]Main!$D$4:$CO$1048576,53,0),0)</f>
        <v>0</v>
      </c>
      <c r="R83" s="27">
        <f>IFERROR(VLOOKUP($B83,[3]Main!$D$4:$CO$1048576,54,0),0)</f>
        <v>0</v>
      </c>
      <c r="S83" s="27">
        <f>IFERROR(VLOOKUP($B83,[3]Main!$D$4:$CO$1048576,65,0),0)</f>
        <v>0</v>
      </c>
      <c r="T83" s="27">
        <f>IFERROR(VLOOKUP($B83,[3]Main!$D$4:$CO$1048576,68,0),0)</f>
        <v>0</v>
      </c>
      <c r="U83" s="27">
        <f>IFERROR(VLOOKUP($B83,[3]Main!$D$4:$CO$1048576,69,0),0)</f>
        <v>0</v>
      </c>
      <c r="V83" s="27">
        <f>IFERROR(VLOOKUP($B83,[3]Main!$D$4:$CO$1048576,70,0),0)</f>
        <v>0</v>
      </c>
      <c r="W83" s="27">
        <f>IFERROR(VLOOKUP($B83,[3]Main!$D$4:$CO$1048576,81,0),0)</f>
        <v>0</v>
      </c>
      <c r="X83" s="27">
        <f>IFERROR(VLOOKUP($B83,[3]Main!$D$4:$CO$1048576,84,0),0)</f>
        <v>0</v>
      </c>
      <c r="Y83" s="27">
        <f>IFERROR(VLOOKUP($B83,[3]Main!$D$4:$CO$1048576,85,0),0)</f>
        <v>0</v>
      </c>
      <c r="Z83" s="27">
        <f>IFERROR(VLOOKUP($B83,[3]Main!$D$4:$CO$1048576,86,0),0)</f>
        <v>0</v>
      </c>
      <c r="AA83" s="12" t="str">
        <f>IFERROR(VLOOKUP($B83,[3]Main!$D$4:$CO$1048576,2,0),0)</f>
        <v>Shubham</v>
      </c>
      <c r="AB83" s="12" t="str">
        <f>IFERROR(VLOOKUP($B83,[3]Main!$D$4:$CO$1048576,3,0),0)</f>
        <v>Darshan</v>
      </c>
      <c r="AC83" s="12">
        <f t="shared" si="35"/>
        <v>0</v>
      </c>
      <c r="AD83" s="12">
        <f t="shared" si="36"/>
        <v>0</v>
      </c>
      <c r="AE83" s="12">
        <f t="shared" si="37"/>
        <v>0</v>
      </c>
      <c r="AF83" s="12">
        <f t="shared" si="38"/>
        <v>0</v>
      </c>
      <c r="AG83" s="13">
        <f t="shared" si="39"/>
        <v>0</v>
      </c>
      <c r="AH83" s="13">
        <f t="shared" si="40"/>
        <v>0</v>
      </c>
      <c r="AI83" s="16">
        <f t="shared" si="41"/>
        <v>0</v>
      </c>
      <c r="AJ83" s="19" t="str">
        <f t="shared" si="42"/>
        <v>Not Spent</v>
      </c>
      <c r="AK83" s="8" t="str">
        <f t="shared" si="43"/>
        <v>Good For Now</v>
      </c>
      <c r="AL83" s="8" t="str">
        <f t="shared" si="44"/>
        <v>Not Spent</v>
      </c>
      <c r="AM83" s="8" t="str">
        <f t="shared" si="45"/>
        <v>Good For Now</v>
      </c>
      <c r="AN83" s="8" t="str">
        <f t="shared" si="46"/>
        <v>Not Spent</v>
      </c>
      <c r="AO83" s="20" t="str">
        <f t="shared" si="47"/>
        <v>Good For Now</v>
      </c>
      <c r="AP83" s="21">
        <f t="shared" si="48"/>
        <v>0</v>
      </c>
      <c r="AQ83" s="14">
        <f t="shared" si="49"/>
        <v>0</v>
      </c>
      <c r="AR83" s="14">
        <f t="shared" si="50"/>
        <v>0</v>
      </c>
      <c r="AS83" s="22">
        <f t="shared" si="51"/>
        <v>0</v>
      </c>
      <c r="AT83" s="23">
        <f t="shared" si="52"/>
        <v>0</v>
      </c>
      <c r="AU83" s="8" t="str">
        <f t="shared" si="53"/>
        <v>Not Spent</v>
      </c>
      <c r="AV83" s="8" t="str">
        <f t="shared" si="54"/>
        <v>Good For Now</v>
      </c>
      <c r="AW83" s="4">
        <f>MATCH($B83,[1]MAIN!$A$2:$A$5000,0)</f>
        <v>80</v>
      </c>
      <c r="AX83" s="4">
        <f>MATCH($B83,[3]Main!$D$5:$D$10000,0)</f>
        <v>80</v>
      </c>
      <c r="AY83" s="4" t="b">
        <f t="shared" si="55"/>
        <v>0</v>
      </c>
    </row>
    <row r="84" spans="1:51" x14ac:dyDescent="0.25">
      <c r="A84" s="3" t="str">
        <f>VLOOKUP($B84,[1]MAIN!$A:$D,4,0)</f>
        <v>WR</v>
      </c>
      <c r="B84" s="3" t="str">
        <f>[3]Main!$D85</f>
        <v>WR-A142</v>
      </c>
      <c r="C84" s="4">
        <f>[3]Main!$C85</f>
        <v>81</v>
      </c>
      <c r="D84" s="8" t="str">
        <f>VLOOKUP($B84,[1]MAIN!$A$1:$N$10780,14,FALSE)</f>
        <v>OLD</v>
      </c>
      <c r="E84" s="9" t="s">
        <v>13</v>
      </c>
      <c r="F84" s="11"/>
      <c r="G84" s="11"/>
      <c r="H84" s="11"/>
      <c r="I84" s="11"/>
      <c r="J84" s="11"/>
      <c r="K84" s="11"/>
      <c r="L84" s="11"/>
      <c r="M84" s="11"/>
      <c r="N84" s="24"/>
      <c r="O84" s="26">
        <f>IFERROR(VLOOKUP($B84,[3]Main!$D$4:$CO$1048576,49,0),0)</f>
        <v>0</v>
      </c>
      <c r="P84" s="27">
        <f>IFERROR(VLOOKUP($B84,[3]Main!$D$4:$CO$1048576,52,0),0)</f>
        <v>0</v>
      </c>
      <c r="Q84" s="27">
        <f>IFERROR(VLOOKUP($B84,[3]Main!$D$4:$CO$1048576,53,0),0)</f>
        <v>0</v>
      </c>
      <c r="R84" s="27">
        <f>IFERROR(VLOOKUP($B84,[3]Main!$D$4:$CO$1048576,54,0),0)</f>
        <v>0</v>
      </c>
      <c r="S84" s="27">
        <f>IFERROR(VLOOKUP($B84,[3]Main!$D$4:$CO$1048576,65,0),0)</f>
        <v>0</v>
      </c>
      <c r="T84" s="27">
        <f>IFERROR(VLOOKUP($B84,[3]Main!$D$4:$CO$1048576,68,0),0)</f>
        <v>0</v>
      </c>
      <c r="U84" s="27">
        <f>IFERROR(VLOOKUP($B84,[3]Main!$D$4:$CO$1048576,69,0),0)</f>
        <v>0</v>
      </c>
      <c r="V84" s="27">
        <f>IFERROR(VLOOKUP($B84,[3]Main!$D$4:$CO$1048576,70,0),0)</f>
        <v>0</v>
      </c>
      <c r="W84" s="27">
        <f>IFERROR(VLOOKUP($B84,[3]Main!$D$4:$CO$1048576,81,0),0)</f>
        <v>0</v>
      </c>
      <c r="X84" s="27">
        <f>IFERROR(VLOOKUP($B84,[3]Main!$D$4:$CO$1048576,84,0),0)</f>
        <v>0</v>
      </c>
      <c r="Y84" s="27">
        <f>IFERROR(VLOOKUP($B84,[3]Main!$D$4:$CO$1048576,85,0),0)</f>
        <v>0</v>
      </c>
      <c r="Z84" s="27">
        <f>IFERROR(VLOOKUP($B84,[3]Main!$D$4:$CO$1048576,86,0),0)</f>
        <v>0</v>
      </c>
      <c r="AA84" s="12" t="str">
        <f>IFERROR(VLOOKUP($B84,[3]Main!$D$4:$CO$1048576,2,0),0)</f>
        <v>Shubham</v>
      </c>
      <c r="AB84" s="12" t="str">
        <f>IFERROR(VLOOKUP($B84,[3]Main!$D$4:$CO$1048576,3,0),0)</f>
        <v>Darshan</v>
      </c>
      <c r="AC84" s="12">
        <f t="shared" si="35"/>
        <v>0</v>
      </c>
      <c r="AD84" s="12">
        <f t="shared" si="36"/>
        <v>0</v>
      </c>
      <c r="AE84" s="12">
        <f t="shared" si="37"/>
        <v>0</v>
      </c>
      <c r="AF84" s="12">
        <f t="shared" si="38"/>
        <v>0</v>
      </c>
      <c r="AG84" s="13">
        <f t="shared" si="39"/>
        <v>0</v>
      </c>
      <c r="AH84" s="13">
        <f t="shared" si="40"/>
        <v>0</v>
      </c>
      <c r="AI84" s="16">
        <f t="shared" si="41"/>
        <v>0</v>
      </c>
      <c r="AJ84" s="19" t="str">
        <f t="shared" si="42"/>
        <v>Not Spent</v>
      </c>
      <c r="AK84" s="8" t="str">
        <f t="shared" si="43"/>
        <v>Good For Now</v>
      </c>
      <c r="AL84" s="8" t="str">
        <f t="shared" si="44"/>
        <v>Not Spent</v>
      </c>
      <c r="AM84" s="8" t="str">
        <f t="shared" si="45"/>
        <v>Good For Now</v>
      </c>
      <c r="AN84" s="8" t="str">
        <f t="shared" si="46"/>
        <v>Not Spent</v>
      </c>
      <c r="AO84" s="20" t="str">
        <f t="shared" si="47"/>
        <v>Good For Now</v>
      </c>
      <c r="AP84" s="21">
        <f t="shared" si="48"/>
        <v>0</v>
      </c>
      <c r="AQ84" s="14">
        <f t="shared" si="49"/>
        <v>0</v>
      </c>
      <c r="AR84" s="14">
        <f t="shared" si="50"/>
        <v>0</v>
      </c>
      <c r="AS84" s="22">
        <f t="shared" si="51"/>
        <v>0</v>
      </c>
      <c r="AT84" s="23">
        <f t="shared" si="52"/>
        <v>0</v>
      </c>
      <c r="AU84" s="8" t="str">
        <f t="shared" si="53"/>
        <v>Not Spent</v>
      </c>
      <c r="AV84" s="8" t="str">
        <f t="shared" si="54"/>
        <v>Good For Now</v>
      </c>
      <c r="AW84" s="4">
        <f>MATCH($B84,[1]MAIN!$A$2:$A$5000,0)</f>
        <v>81</v>
      </c>
      <c r="AX84" s="4">
        <f>MATCH($B84,[3]Main!$D$5:$D$10000,0)</f>
        <v>81</v>
      </c>
      <c r="AY84" s="4" t="b">
        <f t="shared" si="55"/>
        <v>0</v>
      </c>
    </row>
    <row r="85" spans="1:51" x14ac:dyDescent="0.25">
      <c r="A85" s="3" t="str">
        <f>VLOOKUP($B85,[1]MAIN!$A:$D,4,0)</f>
        <v>WR</v>
      </c>
      <c r="B85" s="3" t="str">
        <f>[3]Main!$D86</f>
        <v>WR-A160</v>
      </c>
      <c r="C85" s="4">
        <f>[3]Main!$C86</f>
        <v>82</v>
      </c>
      <c r="D85" s="8" t="str">
        <f>VLOOKUP($B85,[1]MAIN!$A$1:$N$10780,14,FALSE)</f>
        <v>OLD</v>
      </c>
      <c r="E85" s="9" t="s">
        <v>14</v>
      </c>
      <c r="F85" s="11"/>
      <c r="G85" s="11"/>
      <c r="H85" s="11"/>
      <c r="I85" s="11"/>
      <c r="J85" s="11"/>
      <c r="K85" s="11"/>
      <c r="L85" s="11"/>
      <c r="M85" s="11"/>
      <c r="N85" s="24"/>
      <c r="O85" s="26">
        <f>IFERROR(VLOOKUP($B85,[3]Main!$D$4:$CO$1048576,49,0),0)</f>
        <v>0</v>
      </c>
      <c r="P85" s="27">
        <f>IFERROR(VLOOKUP($B85,[3]Main!$D$4:$CO$1048576,52,0),0)</f>
        <v>0</v>
      </c>
      <c r="Q85" s="27">
        <f>IFERROR(VLOOKUP($B85,[3]Main!$D$4:$CO$1048576,53,0),0)</f>
        <v>0</v>
      </c>
      <c r="R85" s="27">
        <f>IFERROR(VLOOKUP($B85,[3]Main!$D$4:$CO$1048576,54,0),0)</f>
        <v>0</v>
      </c>
      <c r="S85" s="27">
        <f>IFERROR(VLOOKUP($B85,[3]Main!$D$4:$CO$1048576,65,0),0)</f>
        <v>74.539999999999992</v>
      </c>
      <c r="T85" s="27">
        <f>IFERROR(VLOOKUP($B85,[3]Main!$D$4:$CO$1048576,68,0),0)</f>
        <v>20.806299999999993</v>
      </c>
      <c r="U85" s="27">
        <f>IFERROR(VLOOKUP($B85,[3]Main!$D$4:$CO$1048576,69,0),0)</f>
        <v>0</v>
      </c>
      <c r="V85" s="27">
        <f>IFERROR(VLOOKUP($B85,[3]Main!$D$4:$CO$1048576,70,0),0)</f>
        <v>20.806299999999993</v>
      </c>
      <c r="W85" s="27">
        <f>IFERROR(VLOOKUP($B85,[3]Main!$D$4:$CO$1048576,81,0),0)</f>
        <v>0</v>
      </c>
      <c r="X85" s="27">
        <f>IFERROR(VLOOKUP($B85,[3]Main!$D$4:$CO$1048576,84,0),0)</f>
        <v>0</v>
      </c>
      <c r="Y85" s="27">
        <f>IFERROR(VLOOKUP($B85,[3]Main!$D$4:$CO$1048576,85,0),0)</f>
        <v>0</v>
      </c>
      <c r="Z85" s="27">
        <f>IFERROR(VLOOKUP($B85,[3]Main!$D$4:$CO$1048576,86,0),0)</f>
        <v>0</v>
      </c>
      <c r="AA85" s="12" t="str">
        <f>IFERROR(VLOOKUP($B85,[3]Main!$D$4:$CO$1048576,2,0),0)</f>
        <v>Shubham</v>
      </c>
      <c r="AB85" s="12" t="str">
        <f>IFERROR(VLOOKUP($B85,[3]Main!$D$4:$CO$1048576,3,0),0)</f>
        <v>Darshan</v>
      </c>
      <c r="AC85" s="12">
        <f t="shared" si="35"/>
        <v>74.539999999999992</v>
      </c>
      <c r="AD85" s="12">
        <f t="shared" si="36"/>
        <v>20.806299999999993</v>
      </c>
      <c r="AE85" s="12">
        <f t="shared" si="37"/>
        <v>0</v>
      </c>
      <c r="AF85" s="12">
        <f t="shared" si="38"/>
        <v>20.806299999999993</v>
      </c>
      <c r="AG85" s="13">
        <f t="shared" si="39"/>
        <v>0</v>
      </c>
      <c r="AH85" s="13">
        <f t="shared" si="40"/>
        <v>0</v>
      </c>
      <c r="AI85" s="16">
        <f t="shared" si="41"/>
        <v>0</v>
      </c>
      <c r="AJ85" s="19" t="str">
        <f t="shared" si="42"/>
        <v>Not Spent</v>
      </c>
      <c r="AK85" s="8" t="str">
        <f t="shared" si="43"/>
        <v>Good For Now</v>
      </c>
      <c r="AL85" s="8" t="str">
        <f t="shared" si="44"/>
        <v>Not Spent</v>
      </c>
      <c r="AM85" s="8" t="str">
        <f t="shared" si="45"/>
        <v>Good For Now</v>
      </c>
      <c r="AN85" s="8" t="str">
        <f t="shared" si="46"/>
        <v>Not Spent</v>
      </c>
      <c r="AO85" s="20" t="str">
        <f t="shared" si="47"/>
        <v>Good For Now</v>
      </c>
      <c r="AP85" s="21">
        <f t="shared" si="48"/>
        <v>74.539999999999992</v>
      </c>
      <c r="AQ85" s="14">
        <f t="shared" si="49"/>
        <v>20.806299999999993</v>
      </c>
      <c r="AR85" s="14">
        <f t="shared" si="50"/>
        <v>0</v>
      </c>
      <c r="AS85" s="22">
        <f t="shared" si="51"/>
        <v>20.806299999999993</v>
      </c>
      <c r="AT85" s="23">
        <f t="shared" si="52"/>
        <v>0</v>
      </c>
      <c r="AU85" s="8" t="str">
        <f t="shared" si="53"/>
        <v>Not Spent</v>
      </c>
      <c r="AV85" s="8" t="str">
        <f t="shared" si="54"/>
        <v>Good For Now</v>
      </c>
      <c r="AW85" s="4">
        <f>MATCH($B85,[1]MAIN!$A$2:$A$5000,0)</f>
        <v>82</v>
      </c>
      <c r="AX85" s="4">
        <f>MATCH($B85,[3]Main!$D$5:$D$10000,0)</f>
        <v>82</v>
      </c>
      <c r="AY85" s="4" t="b">
        <f t="shared" si="55"/>
        <v>0</v>
      </c>
    </row>
    <row r="86" spans="1:51" x14ac:dyDescent="0.25">
      <c r="A86" s="3" t="str">
        <f>VLOOKUP($B86,[1]MAIN!$A:$D,4,0)</f>
        <v>WR</v>
      </c>
      <c r="B86" s="3" t="str">
        <f>[3]Main!$D87</f>
        <v>WR-A212</v>
      </c>
      <c r="C86" s="4">
        <f>[3]Main!$C87</f>
        <v>83</v>
      </c>
      <c r="D86" s="8" t="str">
        <f>VLOOKUP($B86,[1]MAIN!$A$1:$N$10780,14,FALSE)</f>
        <v>OLD</v>
      </c>
      <c r="E86" s="9" t="s">
        <v>13</v>
      </c>
      <c r="F86" s="11"/>
      <c r="G86" s="11"/>
      <c r="H86" s="11"/>
      <c r="I86" s="11"/>
      <c r="J86" s="11"/>
      <c r="K86" s="11"/>
      <c r="L86" s="11"/>
      <c r="M86" s="11"/>
      <c r="N86" s="24"/>
      <c r="O86" s="26">
        <f>IFERROR(VLOOKUP($B86,[3]Main!$D$4:$CO$1048576,49,0),0)</f>
        <v>1236.0032999999999</v>
      </c>
      <c r="P86" s="27">
        <f>IFERROR(VLOOKUP($B86,[3]Main!$D$4:$CO$1048576,52,0),0)</f>
        <v>319.87756423456784</v>
      </c>
      <c r="Q86" s="27">
        <f>IFERROR(VLOOKUP($B86,[3]Main!$D$4:$CO$1048576,53,0),0)</f>
        <v>93.910781602602043</v>
      </c>
      <c r="R86" s="27">
        <f>IFERROR(VLOOKUP($B86,[3]Main!$D$4:$CO$1048576,54,0),0)</f>
        <v>217.4009761803529</v>
      </c>
      <c r="S86" s="27">
        <f>IFERROR(VLOOKUP($B86,[3]Main!$D$4:$CO$1048576,65,0),0)</f>
        <v>27.549999999999997</v>
      </c>
      <c r="T86" s="27">
        <f>IFERROR(VLOOKUP($B86,[3]Main!$D$4:$CO$1048576,68,0),0)</f>
        <v>6.2597499999999995</v>
      </c>
      <c r="U86" s="27">
        <f>IFERROR(VLOOKUP($B86,[3]Main!$D$4:$CO$1048576,69,0),0)</f>
        <v>0</v>
      </c>
      <c r="V86" s="27">
        <f>IFERROR(VLOOKUP($B86,[3]Main!$D$4:$CO$1048576,70,0),0)</f>
        <v>6.2597499999999995</v>
      </c>
      <c r="W86" s="27">
        <f>IFERROR(VLOOKUP($B86,[3]Main!$D$4:$CO$1048576,81,0),0)</f>
        <v>0</v>
      </c>
      <c r="X86" s="27">
        <f>IFERROR(VLOOKUP($B86,[3]Main!$D$4:$CO$1048576,84,0),0)</f>
        <v>0</v>
      </c>
      <c r="Y86" s="27">
        <f>IFERROR(VLOOKUP($B86,[3]Main!$D$4:$CO$1048576,85,0),0)</f>
        <v>0</v>
      </c>
      <c r="Z86" s="27">
        <f>IFERROR(VLOOKUP($B86,[3]Main!$D$4:$CO$1048576,86,0),0)</f>
        <v>0</v>
      </c>
      <c r="AA86" s="12" t="str">
        <f>IFERROR(VLOOKUP($B86,[3]Main!$D$4:$CO$1048576,2,0),0)</f>
        <v>Shubham</v>
      </c>
      <c r="AB86" s="12" t="str">
        <f>IFERROR(VLOOKUP($B86,[3]Main!$D$4:$CO$1048576,3,0),0)</f>
        <v>Darshan</v>
      </c>
      <c r="AC86" s="12">
        <f t="shared" si="35"/>
        <v>1263.5532999999998</v>
      </c>
      <c r="AD86" s="12">
        <f t="shared" si="36"/>
        <v>326.13731423456784</v>
      </c>
      <c r="AE86" s="12">
        <f t="shared" si="37"/>
        <v>93.910781602602043</v>
      </c>
      <c r="AF86" s="12">
        <f t="shared" si="38"/>
        <v>223.6607261803529</v>
      </c>
      <c r="AG86" s="13">
        <f t="shared" si="39"/>
        <v>7.432277024056054E-2</v>
      </c>
      <c r="AH86" s="13">
        <f t="shared" si="40"/>
        <v>7.5979393908254172E-2</v>
      </c>
      <c r="AI86" s="16">
        <f t="shared" si="41"/>
        <v>0</v>
      </c>
      <c r="AJ86" s="19" t="str">
        <f t="shared" si="42"/>
        <v>Risky</v>
      </c>
      <c r="AK86" s="8" t="str">
        <f t="shared" si="43"/>
        <v>Review Campaign</v>
      </c>
      <c r="AL86" s="8" t="str">
        <f t="shared" si="44"/>
        <v>Risky</v>
      </c>
      <c r="AM86" s="8" t="str">
        <f t="shared" si="45"/>
        <v>Review Campaign</v>
      </c>
      <c r="AN86" s="8" t="str">
        <f t="shared" si="46"/>
        <v>Not Spent</v>
      </c>
      <c r="AO86" s="20" t="str">
        <f t="shared" si="47"/>
        <v>Good For Now</v>
      </c>
      <c r="AP86" s="21">
        <f t="shared" si="48"/>
        <v>1263.5532999999998</v>
      </c>
      <c r="AQ86" s="14">
        <f t="shared" si="49"/>
        <v>326.13731423456784</v>
      </c>
      <c r="AR86" s="14">
        <f t="shared" si="50"/>
        <v>93.910781602602043</v>
      </c>
      <c r="AS86" s="22">
        <f t="shared" si="51"/>
        <v>223.6607261803529</v>
      </c>
      <c r="AT86" s="23">
        <f t="shared" si="52"/>
        <v>7.432277024056054E-2</v>
      </c>
      <c r="AU86" s="8" t="str">
        <f t="shared" si="53"/>
        <v>Risky</v>
      </c>
      <c r="AV86" s="8" t="str">
        <f t="shared" si="54"/>
        <v>Review Campaign</v>
      </c>
      <c r="AW86" s="4">
        <f>MATCH($B86,[1]MAIN!$A$2:$A$5000,0)</f>
        <v>83</v>
      </c>
      <c r="AX86" s="4">
        <f>MATCH($B86,[3]Main!$D$5:$D$10000,0)</f>
        <v>83</v>
      </c>
      <c r="AY86" s="4" t="b">
        <f t="shared" si="55"/>
        <v>0</v>
      </c>
    </row>
    <row r="87" spans="1:51" x14ac:dyDescent="0.25">
      <c r="A87" s="3" t="str">
        <f>VLOOKUP($B87,[1]MAIN!$A:$D,4,0)</f>
        <v>WR</v>
      </c>
      <c r="B87" s="3" t="str">
        <f>[3]Main!$D88</f>
        <v>WR-A218</v>
      </c>
      <c r="C87" s="4">
        <f>[3]Main!$C88</f>
        <v>84</v>
      </c>
      <c r="D87" s="8" t="str">
        <f>VLOOKUP($B87,[1]MAIN!$A$1:$N$10780,14,FALSE)</f>
        <v>OLD</v>
      </c>
      <c r="E87" s="9" t="s">
        <v>13</v>
      </c>
      <c r="F87" s="11"/>
      <c r="G87" s="11"/>
      <c r="H87" s="11"/>
      <c r="I87" s="11"/>
      <c r="J87" s="11"/>
      <c r="K87" s="11"/>
      <c r="L87" s="11"/>
      <c r="M87" s="11"/>
      <c r="N87" s="24"/>
      <c r="O87" s="26">
        <f>IFERROR(VLOOKUP($B87,[3]Main!$D$4:$CO$1048576,49,0),0)</f>
        <v>218</v>
      </c>
      <c r="P87" s="27">
        <f>IFERROR(VLOOKUP($B87,[3]Main!$D$4:$CO$1048576,52,0),0)</f>
        <v>66.474000000000018</v>
      </c>
      <c r="Q87" s="27">
        <f>IFERROR(VLOOKUP($B87,[3]Main!$D$4:$CO$1048576,53,0),0)</f>
        <v>10.666126552335896</v>
      </c>
      <c r="R87" s="27">
        <f>IFERROR(VLOOKUP($B87,[3]Main!$D$4:$CO$1048576,54,0),0)</f>
        <v>55.291744415406058</v>
      </c>
      <c r="S87" s="27">
        <f>IFERROR(VLOOKUP($B87,[3]Main!$D$4:$CO$1048576,65,0),0)</f>
        <v>38.96</v>
      </c>
      <c r="T87" s="27">
        <f>IFERROR(VLOOKUP($B87,[3]Main!$D$4:$CO$1048576,68,0),0)</f>
        <v>9.7611999999999988</v>
      </c>
      <c r="U87" s="27">
        <f>IFERROR(VLOOKUP($B87,[3]Main!$D$4:$CO$1048576,69,0),0)</f>
        <v>0</v>
      </c>
      <c r="V87" s="27">
        <f>IFERROR(VLOOKUP($B87,[3]Main!$D$4:$CO$1048576,70,0),0)</f>
        <v>9.7611999999999988</v>
      </c>
      <c r="W87" s="27">
        <f>IFERROR(VLOOKUP($B87,[3]Main!$D$4:$CO$1048576,81,0),0)</f>
        <v>0</v>
      </c>
      <c r="X87" s="27">
        <f>IFERROR(VLOOKUP($B87,[3]Main!$D$4:$CO$1048576,84,0),0)</f>
        <v>0</v>
      </c>
      <c r="Y87" s="27">
        <f>IFERROR(VLOOKUP($B87,[3]Main!$D$4:$CO$1048576,85,0),0)</f>
        <v>0</v>
      </c>
      <c r="Z87" s="27">
        <f>IFERROR(VLOOKUP($B87,[3]Main!$D$4:$CO$1048576,86,0),0)</f>
        <v>0</v>
      </c>
      <c r="AA87" s="12" t="str">
        <f>IFERROR(VLOOKUP($B87,[3]Main!$D$4:$CO$1048576,2,0),0)</f>
        <v>Shubham</v>
      </c>
      <c r="AB87" s="12" t="str">
        <f>IFERROR(VLOOKUP($B87,[3]Main!$D$4:$CO$1048576,3,0),0)</f>
        <v>Darshan</v>
      </c>
      <c r="AC87" s="12">
        <f t="shared" si="35"/>
        <v>256.95999999999998</v>
      </c>
      <c r="AD87" s="12">
        <f t="shared" si="36"/>
        <v>76.23520000000002</v>
      </c>
      <c r="AE87" s="12">
        <f t="shared" si="37"/>
        <v>10.666126552335896</v>
      </c>
      <c r="AF87" s="12">
        <f t="shared" si="38"/>
        <v>65.05294441540606</v>
      </c>
      <c r="AG87" s="13">
        <f t="shared" si="39"/>
        <v>4.1508898475777933E-2</v>
      </c>
      <c r="AH87" s="13">
        <f t="shared" si="40"/>
        <v>4.8927186019889435E-2</v>
      </c>
      <c r="AI87" s="16">
        <f t="shared" si="41"/>
        <v>0</v>
      </c>
      <c r="AJ87" s="19" t="str">
        <f t="shared" si="42"/>
        <v>Risky</v>
      </c>
      <c r="AK87" s="8" t="str">
        <f t="shared" si="43"/>
        <v>Review Campaign</v>
      </c>
      <c r="AL87" s="8" t="str">
        <f t="shared" si="44"/>
        <v>Risky</v>
      </c>
      <c r="AM87" s="8" t="str">
        <f t="shared" si="45"/>
        <v>Review Campaign</v>
      </c>
      <c r="AN87" s="8" t="str">
        <f t="shared" si="46"/>
        <v>Not Spent</v>
      </c>
      <c r="AO87" s="20" t="str">
        <f t="shared" si="47"/>
        <v>Good For Now</v>
      </c>
      <c r="AP87" s="21">
        <f t="shared" si="48"/>
        <v>256.95999999999998</v>
      </c>
      <c r="AQ87" s="14">
        <f t="shared" si="49"/>
        <v>76.23520000000002</v>
      </c>
      <c r="AR87" s="14">
        <f t="shared" si="50"/>
        <v>10.666126552335896</v>
      </c>
      <c r="AS87" s="22">
        <f t="shared" si="51"/>
        <v>65.05294441540606</v>
      </c>
      <c r="AT87" s="23">
        <f t="shared" si="52"/>
        <v>4.1508898475777933E-2</v>
      </c>
      <c r="AU87" s="8" t="str">
        <f t="shared" si="53"/>
        <v>Risky</v>
      </c>
      <c r="AV87" s="8" t="str">
        <f t="shared" si="54"/>
        <v>Review Campaign</v>
      </c>
      <c r="AW87" s="4">
        <f>MATCH($B87,[1]MAIN!$A$2:$A$5000,0)</f>
        <v>84</v>
      </c>
      <c r="AX87" s="4">
        <f>MATCH($B87,[3]Main!$D$5:$D$10000,0)</f>
        <v>84</v>
      </c>
      <c r="AY87" s="4" t="b">
        <f t="shared" si="55"/>
        <v>0</v>
      </c>
    </row>
    <row r="88" spans="1:51" x14ac:dyDescent="0.25">
      <c r="A88" s="3" t="str">
        <f>VLOOKUP($B88,[1]MAIN!$A:$D,4,0)</f>
        <v>WR</v>
      </c>
      <c r="B88" s="3" t="str">
        <f>[3]Main!$D89</f>
        <v>WR-A224</v>
      </c>
      <c r="C88" s="4">
        <f>[3]Main!$C89</f>
        <v>85</v>
      </c>
      <c r="D88" s="8" t="str">
        <f>VLOOKUP($B88,[1]MAIN!$A$1:$N$10780,14,FALSE)</f>
        <v>OLD</v>
      </c>
      <c r="E88" s="9" t="s">
        <v>13</v>
      </c>
      <c r="F88" s="11"/>
      <c r="G88" s="11"/>
      <c r="H88" s="11"/>
      <c r="I88" s="11"/>
      <c r="J88" s="11"/>
      <c r="K88" s="11"/>
      <c r="L88" s="11"/>
      <c r="M88" s="11"/>
      <c r="N88" s="24"/>
      <c r="O88" s="26">
        <f>IFERROR(VLOOKUP($B88,[3]Main!$D$4:$CO$1048576,49,0),0)</f>
        <v>0</v>
      </c>
      <c r="P88" s="27">
        <f>IFERROR(VLOOKUP($B88,[3]Main!$D$4:$CO$1048576,52,0),0)</f>
        <v>0</v>
      </c>
      <c r="Q88" s="27">
        <f>IFERROR(VLOOKUP($B88,[3]Main!$D$4:$CO$1048576,53,0),0)</f>
        <v>1.7000000000000002</v>
      </c>
      <c r="R88" s="27">
        <f>IFERROR(VLOOKUP($B88,[3]Main!$D$4:$CO$1048576,54,0),0)</f>
        <v>-1.7000000000000002</v>
      </c>
      <c r="S88" s="27">
        <f>IFERROR(VLOOKUP($B88,[3]Main!$D$4:$CO$1048576,65,0),0)</f>
        <v>0</v>
      </c>
      <c r="T88" s="27">
        <f>IFERROR(VLOOKUP($B88,[3]Main!$D$4:$CO$1048576,68,0),0)</f>
        <v>0</v>
      </c>
      <c r="U88" s="27">
        <f>IFERROR(VLOOKUP($B88,[3]Main!$D$4:$CO$1048576,69,0),0)</f>
        <v>0</v>
      </c>
      <c r="V88" s="27">
        <f>IFERROR(VLOOKUP($B88,[3]Main!$D$4:$CO$1048576,70,0),0)</f>
        <v>0</v>
      </c>
      <c r="W88" s="27">
        <f>IFERROR(VLOOKUP($B88,[3]Main!$D$4:$CO$1048576,81,0),0)</f>
        <v>0</v>
      </c>
      <c r="X88" s="27">
        <f>IFERROR(VLOOKUP($B88,[3]Main!$D$4:$CO$1048576,84,0),0)</f>
        <v>0</v>
      </c>
      <c r="Y88" s="27">
        <f>IFERROR(VLOOKUP($B88,[3]Main!$D$4:$CO$1048576,85,0),0)</f>
        <v>0</v>
      </c>
      <c r="Z88" s="27">
        <f>IFERROR(VLOOKUP($B88,[3]Main!$D$4:$CO$1048576,86,0),0)</f>
        <v>0</v>
      </c>
      <c r="AA88" s="12" t="str">
        <f>IFERROR(VLOOKUP($B88,[3]Main!$D$4:$CO$1048576,2,0),0)</f>
        <v>Shubham</v>
      </c>
      <c r="AB88" s="12" t="str">
        <f>IFERROR(VLOOKUP($B88,[3]Main!$D$4:$CO$1048576,3,0),0)</f>
        <v>Darshan</v>
      </c>
      <c r="AC88" s="12">
        <f t="shared" si="35"/>
        <v>0</v>
      </c>
      <c r="AD88" s="12">
        <f t="shared" si="36"/>
        <v>0</v>
      </c>
      <c r="AE88" s="12">
        <f t="shared" si="37"/>
        <v>1.7000000000000002</v>
      </c>
      <c r="AF88" s="12">
        <f t="shared" si="38"/>
        <v>-1.7000000000000002</v>
      </c>
      <c r="AG88" s="13">
        <f t="shared" si="39"/>
        <v>1.7000000000000001E-2</v>
      </c>
      <c r="AH88" s="13">
        <f t="shared" si="40"/>
        <v>1.7000000000000001E-2</v>
      </c>
      <c r="AI88" s="16">
        <f t="shared" si="41"/>
        <v>0</v>
      </c>
      <c r="AJ88" s="19" t="str">
        <f t="shared" si="42"/>
        <v>Only Spent</v>
      </c>
      <c r="AK88" s="8" t="str">
        <f t="shared" si="43"/>
        <v>Check Only Spent</v>
      </c>
      <c r="AL88" s="8" t="str">
        <f t="shared" si="44"/>
        <v>Only Spent</v>
      </c>
      <c r="AM88" s="8" t="str">
        <f t="shared" si="45"/>
        <v>Check Only Spent</v>
      </c>
      <c r="AN88" s="8" t="str">
        <f t="shared" si="46"/>
        <v>Not Spent</v>
      </c>
      <c r="AO88" s="20" t="str">
        <f t="shared" si="47"/>
        <v>Good For Now</v>
      </c>
      <c r="AP88" s="21">
        <f t="shared" si="48"/>
        <v>0</v>
      </c>
      <c r="AQ88" s="14">
        <f t="shared" si="49"/>
        <v>0</v>
      </c>
      <c r="AR88" s="14">
        <f t="shared" si="50"/>
        <v>1.7000000000000002</v>
      </c>
      <c r="AS88" s="22">
        <f t="shared" si="51"/>
        <v>-1.7000000000000002</v>
      </c>
      <c r="AT88" s="23">
        <f t="shared" si="52"/>
        <v>1.7000000000000001E-2</v>
      </c>
      <c r="AU88" s="8" t="str">
        <f t="shared" si="53"/>
        <v>Only Spent</v>
      </c>
      <c r="AV88" s="8" t="str">
        <f t="shared" si="54"/>
        <v>Check Only Spent</v>
      </c>
      <c r="AW88" s="4">
        <f>MATCH($B88,[1]MAIN!$A$2:$A$5000,0)</f>
        <v>85</v>
      </c>
      <c r="AX88" s="4">
        <f>MATCH($B88,[3]Main!$D$5:$D$10000,0)</f>
        <v>85</v>
      </c>
      <c r="AY88" s="4" t="b">
        <f t="shared" si="55"/>
        <v>1</v>
      </c>
    </row>
    <row r="89" spans="1:51" x14ac:dyDescent="0.25">
      <c r="A89" s="3" t="str">
        <f>VLOOKUP($B89,[1]MAIN!$A:$D,4,0)</f>
        <v>WR</v>
      </c>
      <c r="B89" s="3" t="str">
        <f>[3]Main!$D90</f>
        <v>WR-A230</v>
      </c>
      <c r="C89" s="4">
        <f>[3]Main!$C90</f>
        <v>86</v>
      </c>
      <c r="D89" s="8" t="str">
        <f>VLOOKUP($B89,[1]MAIN!$A$1:$N$10780,14,FALSE)</f>
        <v>OLD</v>
      </c>
      <c r="E89" s="9" t="s">
        <v>13</v>
      </c>
      <c r="F89" s="11"/>
      <c r="G89" s="11"/>
      <c r="H89" s="11"/>
      <c r="I89" s="11"/>
      <c r="J89" s="11"/>
      <c r="K89" s="11"/>
      <c r="L89" s="11"/>
      <c r="M89" s="11"/>
      <c r="N89" s="24"/>
      <c r="O89" s="26">
        <f>IFERROR(VLOOKUP($B89,[3]Main!$D$4:$CO$1048576,49,0),0)</f>
        <v>205.18</v>
      </c>
      <c r="P89" s="27">
        <f>IFERROR(VLOOKUP($B89,[3]Main!$D$4:$CO$1048576,52,0),0)</f>
        <v>90.024880952380954</v>
      </c>
      <c r="Q89" s="27">
        <f>IFERROR(VLOOKUP($B89,[3]Main!$D$4:$CO$1048576,53,0),0)</f>
        <v>15.227681845062094</v>
      </c>
      <c r="R89" s="27">
        <f>IFERROR(VLOOKUP($B89,[3]Main!$D$4:$CO$1048576,54,0),0)</f>
        <v>73.442360397641437</v>
      </c>
      <c r="S89" s="27">
        <f>IFERROR(VLOOKUP($B89,[3]Main!$D$4:$CO$1048576,65,0),0)</f>
        <v>0</v>
      </c>
      <c r="T89" s="27">
        <f>IFERROR(VLOOKUP($B89,[3]Main!$D$4:$CO$1048576,68,0),0)</f>
        <v>0</v>
      </c>
      <c r="U89" s="27">
        <f>IFERROR(VLOOKUP($B89,[3]Main!$D$4:$CO$1048576,69,0),0)</f>
        <v>0</v>
      </c>
      <c r="V89" s="27">
        <f>IFERROR(VLOOKUP($B89,[3]Main!$D$4:$CO$1048576,70,0),0)</f>
        <v>0</v>
      </c>
      <c r="W89" s="27">
        <f>IFERROR(VLOOKUP($B89,[3]Main!$D$4:$CO$1048576,81,0),0)</f>
        <v>0</v>
      </c>
      <c r="X89" s="27">
        <f>IFERROR(VLOOKUP($B89,[3]Main!$D$4:$CO$1048576,84,0),0)</f>
        <v>0</v>
      </c>
      <c r="Y89" s="27">
        <f>IFERROR(VLOOKUP($B89,[3]Main!$D$4:$CO$1048576,85,0),0)</f>
        <v>0</v>
      </c>
      <c r="Z89" s="27">
        <f>IFERROR(VLOOKUP($B89,[3]Main!$D$4:$CO$1048576,86,0),0)</f>
        <v>0</v>
      </c>
      <c r="AA89" s="12" t="str">
        <f>IFERROR(VLOOKUP($B89,[3]Main!$D$4:$CO$1048576,2,0),0)</f>
        <v>Shubham</v>
      </c>
      <c r="AB89" s="12" t="str">
        <f>IFERROR(VLOOKUP($B89,[3]Main!$D$4:$CO$1048576,3,0),0)</f>
        <v>Darshan</v>
      </c>
      <c r="AC89" s="12">
        <f t="shared" si="35"/>
        <v>205.18</v>
      </c>
      <c r="AD89" s="12">
        <f t="shared" si="36"/>
        <v>90.024880952380954</v>
      </c>
      <c r="AE89" s="12">
        <f t="shared" si="37"/>
        <v>15.227681845062094</v>
      </c>
      <c r="AF89" s="12">
        <f t="shared" si="38"/>
        <v>73.442360397641437</v>
      </c>
      <c r="AG89" s="13">
        <f t="shared" si="39"/>
        <v>7.4216209401803748E-2</v>
      </c>
      <c r="AH89" s="13">
        <f t="shared" si="40"/>
        <v>7.4216209401803748E-2</v>
      </c>
      <c r="AI89" s="16">
        <f t="shared" si="41"/>
        <v>0</v>
      </c>
      <c r="AJ89" s="19" t="str">
        <f t="shared" si="42"/>
        <v>Risky</v>
      </c>
      <c r="AK89" s="8" t="str">
        <f t="shared" si="43"/>
        <v>Review Campaign</v>
      </c>
      <c r="AL89" s="8" t="str">
        <f t="shared" si="44"/>
        <v>Risky</v>
      </c>
      <c r="AM89" s="8" t="str">
        <f t="shared" si="45"/>
        <v>Review Campaign</v>
      </c>
      <c r="AN89" s="8" t="str">
        <f t="shared" si="46"/>
        <v>Not Spent</v>
      </c>
      <c r="AO89" s="20" t="str">
        <f t="shared" si="47"/>
        <v>Good For Now</v>
      </c>
      <c r="AP89" s="21">
        <f t="shared" si="48"/>
        <v>205.18</v>
      </c>
      <c r="AQ89" s="14">
        <f t="shared" si="49"/>
        <v>90.024880952380954</v>
      </c>
      <c r="AR89" s="14">
        <f t="shared" si="50"/>
        <v>15.227681845062094</v>
      </c>
      <c r="AS89" s="22">
        <f t="shared" si="51"/>
        <v>73.442360397641437</v>
      </c>
      <c r="AT89" s="23">
        <f t="shared" si="52"/>
        <v>7.4216209401803748E-2</v>
      </c>
      <c r="AU89" s="8" t="str">
        <f t="shared" si="53"/>
        <v>Risky</v>
      </c>
      <c r="AV89" s="8" t="str">
        <f t="shared" si="54"/>
        <v>Review Campaign</v>
      </c>
      <c r="AW89" s="4">
        <f>MATCH($B89,[1]MAIN!$A$2:$A$5000,0)</f>
        <v>86</v>
      </c>
      <c r="AX89" s="4">
        <f>MATCH($B89,[3]Main!$D$5:$D$10000,0)</f>
        <v>86</v>
      </c>
      <c r="AY89" s="4" t="b">
        <f t="shared" si="55"/>
        <v>0</v>
      </c>
    </row>
    <row r="90" spans="1:51" x14ac:dyDescent="0.25">
      <c r="A90" s="3" t="str">
        <f>VLOOKUP($B90,[1]MAIN!$A:$D,4,0)</f>
        <v>WR</v>
      </c>
      <c r="B90" s="3" t="str">
        <f>[3]Main!$D91</f>
        <v>WR-A236</v>
      </c>
      <c r="C90" s="4">
        <f>[3]Main!$C91</f>
        <v>87</v>
      </c>
      <c r="D90" s="8" t="str">
        <f>VLOOKUP($B90,[1]MAIN!$A$1:$N$10780,14,FALSE)</f>
        <v>OLD</v>
      </c>
      <c r="E90" s="9" t="s">
        <v>14</v>
      </c>
      <c r="F90" s="11"/>
      <c r="G90" s="11"/>
      <c r="H90" s="11"/>
      <c r="I90" s="11"/>
      <c r="J90" s="11"/>
      <c r="K90" s="11"/>
      <c r="L90" s="11"/>
      <c r="M90" s="11"/>
      <c r="N90" s="24"/>
      <c r="O90" s="26">
        <f>IFERROR(VLOOKUP($B90,[3]Main!$D$4:$CO$1048576,49,0),0)</f>
        <v>73.699999999999989</v>
      </c>
      <c r="P90" s="27">
        <f>IFERROR(VLOOKUP($B90,[3]Main!$D$4:$CO$1048576,52,0),0)</f>
        <v>31.249999999999996</v>
      </c>
      <c r="Q90" s="27">
        <f>IFERROR(VLOOKUP($B90,[3]Main!$D$4:$CO$1048576,53,0),0)</f>
        <v>1.1000000000000001</v>
      </c>
      <c r="R90" s="27">
        <f>IFERROR(VLOOKUP($B90,[3]Main!$D$4:$CO$1048576,54,0),0)</f>
        <v>30.149999999999995</v>
      </c>
      <c r="S90" s="27">
        <f>IFERROR(VLOOKUP($B90,[3]Main!$D$4:$CO$1048576,65,0),0)</f>
        <v>0</v>
      </c>
      <c r="T90" s="27">
        <f>IFERROR(VLOOKUP($B90,[3]Main!$D$4:$CO$1048576,68,0),0)</f>
        <v>0</v>
      </c>
      <c r="U90" s="27">
        <f>IFERROR(VLOOKUP($B90,[3]Main!$D$4:$CO$1048576,69,0),0)</f>
        <v>0</v>
      </c>
      <c r="V90" s="27">
        <f>IFERROR(VLOOKUP($B90,[3]Main!$D$4:$CO$1048576,70,0),0)</f>
        <v>0</v>
      </c>
      <c r="W90" s="27">
        <f>IFERROR(VLOOKUP($B90,[3]Main!$D$4:$CO$1048576,81,0),0)</f>
        <v>0</v>
      </c>
      <c r="X90" s="27">
        <f>IFERROR(VLOOKUP($B90,[3]Main!$D$4:$CO$1048576,84,0),0)</f>
        <v>0</v>
      </c>
      <c r="Y90" s="27">
        <f>IFERROR(VLOOKUP($B90,[3]Main!$D$4:$CO$1048576,85,0),0)</f>
        <v>0</v>
      </c>
      <c r="Z90" s="27">
        <f>IFERROR(VLOOKUP($B90,[3]Main!$D$4:$CO$1048576,86,0),0)</f>
        <v>0</v>
      </c>
      <c r="AA90" s="12" t="str">
        <f>IFERROR(VLOOKUP($B90,[3]Main!$D$4:$CO$1048576,2,0),0)</f>
        <v>Shubham</v>
      </c>
      <c r="AB90" s="12" t="str">
        <f>IFERROR(VLOOKUP($B90,[3]Main!$D$4:$CO$1048576,3,0),0)</f>
        <v>Darshan</v>
      </c>
      <c r="AC90" s="12">
        <f t="shared" si="35"/>
        <v>73.699999999999989</v>
      </c>
      <c r="AD90" s="12">
        <f t="shared" si="36"/>
        <v>31.249999999999996</v>
      </c>
      <c r="AE90" s="12">
        <f t="shared" si="37"/>
        <v>1.1000000000000001</v>
      </c>
      <c r="AF90" s="12">
        <f t="shared" si="38"/>
        <v>30.149999999999995</v>
      </c>
      <c r="AG90" s="13">
        <f t="shared" si="39"/>
        <v>1.4925373134328361E-2</v>
      </c>
      <c r="AH90" s="13">
        <f t="shared" si="40"/>
        <v>1.4925373134328361E-2</v>
      </c>
      <c r="AI90" s="16">
        <f t="shared" si="41"/>
        <v>0</v>
      </c>
      <c r="AJ90" s="19" t="str">
        <f t="shared" si="42"/>
        <v>Very Good</v>
      </c>
      <c r="AK90" s="8" t="str">
        <f t="shared" si="43"/>
        <v>Good For Now</v>
      </c>
      <c r="AL90" s="8" t="str">
        <f t="shared" si="44"/>
        <v>Very Good</v>
      </c>
      <c r="AM90" s="8" t="str">
        <f t="shared" si="45"/>
        <v>Good For Now</v>
      </c>
      <c r="AN90" s="8" t="str">
        <f t="shared" si="46"/>
        <v>Not Spent</v>
      </c>
      <c r="AO90" s="20" t="str">
        <f t="shared" si="47"/>
        <v>Good For Now</v>
      </c>
      <c r="AP90" s="21">
        <f t="shared" si="48"/>
        <v>73.699999999999989</v>
      </c>
      <c r="AQ90" s="14">
        <f t="shared" si="49"/>
        <v>31.249999999999996</v>
      </c>
      <c r="AR90" s="14">
        <f t="shared" si="50"/>
        <v>1.1000000000000001</v>
      </c>
      <c r="AS90" s="22">
        <f t="shared" si="51"/>
        <v>30.149999999999995</v>
      </c>
      <c r="AT90" s="23">
        <f t="shared" si="52"/>
        <v>1.4925373134328361E-2</v>
      </c>
      <c r="AU90" s="8" t="str">
        <f t="shared" si="53"/>
        <v>Very Good</v>
      </c>
      <c r="AV90" s="8" t="str">
        <f t="shared" si="54"/>
        <v>Good For Now</v>
      </c>
      <c r="AW90" s="4">
        <f>MATCH($B90,[1]MAIN!$A$2:$A$5000,0)</f>
        <v>87</v>
      </c>
      <c r="AX90" s="4">
        <f>MATCH($B90,[3]Main!$D$5:$D$10000,0)</f>
        <v>87</v>
      </c>
      <c r="AY90" s="4" t="b">
        <f t="shared" si="55"/>
        <v>0</v>
      </c>
    </row>
    <row r="91" spans="1:51" x14ac:dyDescent="0.25">
      <c r="A91" s="3" t="str">
        <f>VLOOKUP($B91,[1]MAIN!$A:$D,4,0)</f>
        <v>WR</v>
      </c>
      <c r="B91" s="3" t="str">
        <f>[3]Main!$D92</f>
        <v>WR-A242</v>
      </c>
      <c r="C91" s="4">
        <f>[3]Main!$C92</f>
        <v>88</v>
      </c>
      <c r="D91" s="8" t="str">
        <f>VLOOKUP($B91,[1]MAIN!$A$1:$N$10780,14,FALSE)</f>
        <v>OLD</v>
      </c>
      <c r="E91" s="9" t="s">
        <v>14</v>
      </c>
      <c r="F91" s="11"/>
      <c r="G91" s="11"/>
      <c r="H91" s="11"/>
      <c r="I91" s="11"/>
      <c r="J91" s="11"/>
      <c r="K91" s="11"/>
      <c r="L91" s="11"/>
      <c r="M91" s="11"/>
      <c r="N91" s="24"/>
      <c r="O91" s="26">
        <f>IFERROR(VLOOKUP($B91,[3]Main!$D$4:$CO$1048576,49,0),0)</f>
        <v>73.989999999999995</v>
      </c>
      <c r="P91" s="27">
        <f>IFERROR(VLOOKUP($B91,[3]Main!$D$4:$CO$1048576,52,0),0)</f>
        <v>29.29</v>
      </c>
      <c r="Q91" s="27">
        <f>IFERROR(VLOOKUP($B91,[3]Main!$D$4:$CO$1048576,53,0),0)</f>
        <v>0</v>
      </c>
      <c r="R91" s="27">
        <f>IFERROR(VLOOKUP($B91,[3]Main!$D$4:$CO$1048576,54,0),0)</f>
        <v>29.29</v>
      </c>
      <c r="S91" s="27">
        <f>IFERROR(VLOOKUP($B91,[3]Main!$D$4:$CO$1048576,65,0),0)</f>
        <v>0</v>
      </c>
      <c r="T91" s="27">
        <f>IFERROR(VLOOKUP($B91,[3]Main!$D$4:$CO$1048576,68,0),0)</f>
        <v>0</v>
      </c>
      <c r="U91" s="27">
        <f>IFERROR(VLOOKUP($B91,[3]Main!$D$4:$CO$1048576,69,0),0)</f>
        <v>0</v>
      </c>
      <c r="V91" s="27">
        <f>IFERROR(VLOOKUP($B91,[3]Main!$D$4:$CO$1048576,70,0),0)</f>
        <v>0</v>
      </c>
      <c r="W91" s="27">
        <f>IFERROR(VLOOKUP($B91,[3]Main!$D$4:$CO$1048576,81,0),0)</f>
        <v>0</v>
      </c>
      <c r="X91" s="27">
        <f>IFERROR(VLOOKUP($B91,[3]Main!$D$4:$CO$1048576,84,0),0)</f>
        <v>0</v>
      </c>
      <c r="Y91" s="27">
        <f>IFERROR(VLOOKUP($B91,[3]Main!$D$4:$CO$1048576,85,0),0)</f>
        <v>0</v>
      </c>
      <c r="Z91" s="27">
        <f>IFERROR(VLOOKUP($B91,[3]Main!$D$4:$CO$1048576,86,0),0)</f>
        <v>0</v>
      </c>
      <c r="AA91" s="12" t="str">
        <f>IFERROR(VLOOKUP($B91,[3]Main!$D$4:$CO$1048576,2,0),0)</f>
        <v>Shubham</v>
      </c>
      <c r="AB91" s="12" t="str">
        <f>IFERROR(VLOOKUP($B91,[3]Main!$D$4:$CO$1048576,3,0),0)</f>
        <v>Darshan</v>
      </c>
      <c r="AC91" s="12">
        <f t="shared" si="35"/>
        <v>73.989999999999995</v>
      </c>
      <c r="AD91" s="12">
        <f t="shared" si="36"/>
        <v>29.29</v>
      </c>
      <c r="AE91" s="12">
        <f t="shared" si="37"/>
        <v>0</v>
      </c>
      <c r="AF91" s="12">
        <f t="shared" si="38"/>
        <v>29.29</v>
      </c>
      <c r="AG91" s="13">
        <f t="shared" si="39"/>
        <v>0</v>
      </c>
      <c r="AH91" s="13">
        <f t="shared" si="40"/>
        <v>0</v>
      </c>
      <c r="AI91" s="16">
        <f t="shared" si="41"/>
        <v>0</v>
      </c>
      <c r="AJ91" s="19" t="str">
        <f t="shared" si="42"/>
        <v>Not Spent</v>
      </c>
      <c r="AK91" s="8" t="str">
        <f t="shared" si="43"/>
        <v>Good For Now</v>
      </c>
      <c r="AL91" s="8" t="str">
        <f t="shared" si="44"/>
        <v>Not Spent</v>
      </c>
      <c r="AM91" s="8" t="str">
        <f t="shared" si="45"/>
        <v>Good For Now</v>
      </c>
      <c r="AN91" s="8" t="str">
        <f t="shared" si="46"/>
        <v>Not Spent</v>
      </c>
      <c r="AO91" s="20" t="str">
        <f t="shared" si="47"/>
        <v>Good For Now</v>
      </c>
      <c r="AP91" s="21">
        <f t="shared" si="48"/>
        <v>73.989999999999995</v>
      </c>
      <c r="AQ91" s="14">
        <f t="shared" si="49"/>
        <v>29.29</v>
      </c>
      <c r="AR91" s="14">
        <f t="shared" si="50"/>
        <v>0</v>
      </c>
      <c r="AS91" s="22">
        <f t="shared" si="51"/>
        <v>29.29</v>
      </c>
      <c r="AT91" s="23">
        <f t="shared" si="52"/>
        <v>0</v>
      </c>
      <c r="AU91" s="8" t="str">
        <f t="shared" si="53"/>
        <v>Not Spent</v>
      </c>
      <c r="AV91" s="8" t="str">
        <f t="shared" si="54"/>
        <v>Good For Now</v>
      </c>
      <c r="AW91" s="4">
        <f>MATCH($B91,[1]MAIN!$A$2:$A$5000,0)</f>
        <v>88</v>
      </c>
      <c r="AX91" s="4">
        <f>MATCH($B91,[3]Main!$D$5:$D$10000,0)</f>
        <v>88</v>
      </c>
      <c r="AY91" s="4" t="b">
        <f t="shared" si="55"/>
        <v>0</v>
      </c>
    </row>
    <row r="92" spans="1:51" x14ac:dyDescent="0.25">
      <c r="A92" s="3" t="str">
        <f>VLOOKUP($B92,[1]MAIN!$A:$D,4,0)</f>
        <v>WR</v>
      </c>
      <c r="B92" s="3" t="str">
        <f>[3]Main!$D93</f>
        <v>WR-A260</v>
      </c>
      <c r="C92" s="4">
        <f>[3]Main!$C93</f>
        <v>89</v>
      </c>
      <c r="D92" s="8" t="str">
        <f>VLOOKUP($B92,[1]MAIN!$A$1:$N$10780,14,FALSE)</f>
        <v>OLD</v>
      </c>
      <c r="E92" s="9" t="s">
        <v>14</v>
      </c>
      <c r="F92" s="11"/>
      <c r="G92" s="11"/>
      <c r="H92" s="11"/>
      <c r="I92" s="11"/>
      <c r="J92" s="11"/>
      <c r="K92" s="11"/>
      <c r="L92" s="11"/>
      <c r="M92" s="11"/>
      <c r="N92" s="24"/>
      <c r="O92" s="26">
        <f>IFERROR(VLOOKUP($B92,[3]Main!$D$4:$CO$1048576,49,0),0)</f>
        <v>190.23999999999998</v>
      </c>
      <c r="P92" s="27">
        <f>IFERROR(VLOOKUP($B92,[3]Main!$D$4:$CO$1048576,52,0),0)</f>
        <v>58.362222222222222</v>
      </c>
      <c r="Q92" s="27">
        <f>IFERROR(VLOOKUP($B92,[3]Main!$D$4:$CO$1048576,53,0),0)</f>
        <v>2.25</v>
      </c>
      <c r="R92" s="27">
        <f>IFERROR(VLOOKUP($B92,[3]Main!$D$4:$CO$1048576,54,0),0)</f>
        <v>55.447706093189964</v>
      </c>
      <c r="S92" s="27">
        <f>IFERROR(VLOOKUP($B92,[3]Main!$D$4:$CO$1048576,65,0),0)</f>
        <v>0</v>
      </c>
      <c r="T92" s="27">
        <f>IFERROR(VLOOKUP($B92,[3]Main!$D$4:$CO$1048576,68,0),0)</f>
        <v>0</v>
      </c>
      <c r="U92" s="27">
        <f>IFERROR(VLOOKUP($B92,[3]Main!$D$4:$CO$1048576,69,0),0)</f>
        <v>0</v>
      </c>
      <c r="V92" s="27">
        <f>IFERROR(VLOOKUP($B92,[3]Main!$D$4:$CO$1048576,70,0),0)</f>
        <v>0</v>
      </c>
      <c r="W92" s="27">
        <f>IFERROR(VLOOKUP($B92,[3]Main!$D$4:$CO$1048576,81,0),0)</f>
        <v>0</v>
      </c>
      <c r="X92" s="27">
        <f>IFERROR(VLOOKUP($B92,[3]Main!$D$4:$CO$1048576,84,0),0)</f>
        <v>0</v>
      </c>
      <c r="Y92" s="27">
        <f>IFERROR(VLOOKUP($B92,[3]Main!$D$4:$CO$1048576,85,0),0)</f>
        <v>0</v>
      </c>
      <c r="Z92" s="27">
        <f>IFERROR(VLOOKUP($B92,[3]Main!$D$4:$CO$1048576,86,0),0)</f>
        <v>0</v>
      </c>
      <c r="AA92" s="12" t="str">
        <f>IFERROR(VLOOKUP($B92,[3]Main!$D$4:$CO$1048576,2,0),0)</f>
        <v>Shubham</v>
      </c>
      <c r="AB92" s="12" t="str">
        <f>IFERROR(VLOOKUP($B92,[3]Main!$D$4:$CO$1048576,3,0),0)</f>
        <v>Darshan</v>
      </c>
      <c r="AC92" s="12">
        <f t="shared" si="35"/>
        <v>190.23999999999998</v>
      </c>
      <c r="AD92" s="12">
        <f t="shared" si="36"/>
        <v>58.362222222222222</v>
      </c>
      <c r="AE92" s="12">
        <f t="shared" si="37"/>
        <v>2.25</v>
      </c>
      <c r="AF92" s="12">
        <f t="shared" si="38"/>
        <v>55.447706093189964</v>
      </c>
      <c r="AG92" s="13">
        <f t="shared" si="39"/>
        <v>1.182716568544996E-2</v>
      </c>
      <c r="AH92" s="13">
        <f t="shared" si="40"/>
        <v>1.182716568544996E-2</v>
      </c>
      <c r="AI92" s="16">
        <f t="shared" si="41"/>
        <v>0</v>
      </c>
      <c r="AJ92" s="19" t="str">
        <f t="shared" si="42"/>
        <v>Very Good</v>
      </c>
      <c r="AK92" s="8" t="str">
        <f t="shared" si="43"/>
        <v>Good For Now</v>
      </c>
      <c r="AL92" s="8" t="str">
        <f t="shared" si="44"/>
        <v>Very Good</v>
      </c>
      <c r="AM92" s="8" t="str">
        <f t="shared" si="45"/>
        <v>Good For Now</v>
      </c>
      <c r="AN92" s="8" t="str">
        <f t="shared" si="46"/>
        <v>Not Spent</v>
      </c>
      <c r="AO92" s="20" t="str">
        <f t="shared" si="47"/>
        <v>Good For Now</v>
      </c>
      <c r="AP92" s="21">
        <f t="shared" si="48"/>
        <v>190.23999999999998</v>
      </c>
      <c r="AQ92" s="14">
        <f t="shared" si="49"/>
        <v>58.362222222222222</v>
      </c>
      <c r="AR92" s="14">
        <f t="shared" si="50"/>
        <v>2.25</v>
      </c>
      <c r="AS92" s="22">
        <f t="shared" si="51"/>
        <v>55.447706093189964</v>
      </c>
      <c r="AT92" s="23">
        <f t="shared" si="52"/>
        <v>1.182716568544996E-2</v>
      </c>
      <c r="AU92" s="8" t="str">
        <f t="shared" si="53"/>
        <v>Very Good</v>
      </c>
      <c r="AV92" s="8" t="str">
        <f t="shared" si="54"/>
        <v>Good For Now</v>
      </c>
      <c r="AW92" s="4">
        <f>MATCH($B92,[1]MAIN!$A$2:$A$5000,0)</f>
        <v>89</v>
      </c>
      <c r="AX92" s="4">
        <f>MATCH($B92,[3]Main!$D$5:$D$10000,0)</f>
        <v>89</v>
      </c>
      <c r="AY92" s="4" t="b">
        <f t="shared" si="55"/>
        <v>0</v>
      </c>
    </row>
    <row r="93" spans="1:51" x14ac:dyDescent="0.25">
      <c r="A93" s="3" t="str">
        <f>VLOOKUP($B93,[1]MAIN!$A:$D,4,0)</f>
        <v>WR</v>
      </c>
      <c r="B93" s="3" t="str">
        <f>[3]Main!$D94</f>
        <v>WR-B215</v>
      </c>
      <c r="C93" s="4">
        <f>[3]Main!$C94</f>
        <v>90</v>
      </c>
      <c r="D93" s="8" t="str">
        <f>VLOOKUP($B93,[1]MAIN!$A$1:$N$10780,14,FALSE)</f>
        <v>OLD</v>
      </c>
      <c r="E93" s="9" t="s">
        <v>13</v>
      </c>
      <c r="F93" s="11"/>
      <c r="G93" s="11"/>
      <c r="H93" s="11"/>
      <c r="I93" s="11"/>
      <c r="J93" s="11"/>
      <c r="K93" s="11"/>
      <c r="L93" s="11"/>
      <c r="M93" s="11"/>
      <c r="N93" s="24"/>
      <c r="O93" s="26">
        <f>IFERROR(VLOOKUP($B93,[3]Main!$D$4:$CO$1048576,49,0),0)</f>
        <v>0</v>
      </c>
      <c r="P93" s="27">
        <f>IFERROR(VLOOKUP($B93,[3]Main!$D$4:$CO$1048576,52,0),0)</f>
        <v>0</v>
      </c>
      <c r="Q93" s="27">
        <f>IFERROR(VLOOKUP($B93,[3]Main!$D$4:$CO$1048576,53,0),0)</f>
        <v>0</v>
      </c>
      <c r="R93" s="27">
        <f>IFERROR(VLOOKUP($B93,[3]Main!$D$4:$CO$1048576,54,0),0)</f>
        <v>0</v>
      </c>
      <c r="S93" s="27">
        <f>IFERROR(VLOOKUP($B93,[3]Main!$D$4:$CO$1048576,65,0),0)</f>
        <v>0</v>
      </c>
      <c r="T93" s="27">
        <f>IFERROR(VLOOKUP($B93,[3]Main!$D$4:$CO$1048576,68,0),0)</f>
        <v>0</v>
      </c>
      <c r="U93" s="27">
        <f>IFERROR(VLOOKUP($B93,[3]Main!$D$4:$CO$1048576,69,0),0)</f>
        <v>0</v>
      </c>
      <c r="V93" s="27">
        <f>IFERROR(VLOOKUP($B93,[3]Main!$D$4:$CO$1048576,70,0),0)</f>
        <v>0</v>
      </c>
      <c r="W93" s="27">
        <f>IFERROR(VLOOKUP($B93,[3]Main!$D$4:$CO$1048576,81,0),0)</f>
        <v>0</v>
      </c>
      <c r="X93" s="27">
        <f>IFERROR(VLOOKUP($B93,[3]Main!$D$4:$CO$1048576,84,0),0)</f>
        <v>0</v>
      </c>
      <c r="Y93" s="27">
        <f>IFERROR(VLOOKUP($B93,[3]Main!$D$4:$CO$1048576,85,0),0)</f>
        <v>0</v>
      </c>
      <c r="Z93" s="27">
        <f>IFERROR(VLOOKUP($B93,[3]Main!$D$4:$CO$1048576,86,0),0)</f>
        <v>0</v>
      </c>
      <c r="AA93" s="12" t="str">
        <f>IFERROR(VLOOKUP($B93,[3]Main!$D$4:$CO$1048576,2,0),0)</f>
        <v>Shubham</v>
      </c>
      <c r="AB93" s="12" t="str">
        <f>IFERROR(VLOOKUP($B93,[3]Main!$D$4:$CO$1048576,3,0),0)</f>
        <v>Darshan</v>
      </c>
      <c r="AC93" s="12">
        <f t="shared" si="35"/>
        <v>0</v>
      </c>
      <c r="AD93" s="12">
        <f t="shared" si="36"/>
        <v>0</v>
      </c>
      <c r="AE93" s="12">
        <f t="shared" si="37"/>
        <v>0</v>
      </c>
      <c r="AF93" s="12">
        <f t="shared" si="38"/>
        <v>0</v>
      </c>
      <c r="AG93" s="13">
        <f t="shared" si="39"/>
        <v>0</v>
      </c>
      <c r="AH93" s="13">
        <f t="shared" si="40"/>
        <v>0</v>
      </c>
      <c r="AI93" s="16">
        <f t="shared" si="41"/>
        <v>0</v>
      </c>
      <c r="AJ93" s="19" t="str">
        <f t="shared" si="42"/>
        <v>Not Spent</v>
      </c>
      <c r="AK93" s="8" t="str">
        <f t="shared" si="43"/>
        <v>Good For Now</v>
      </c>
      <c r="AL93" s="8" t="str">
        <f t="shared" si="44"/>
        <v>Not Spent</v>
      </c>
      <c r="AM93" s="8" t="str">
        <f t="shared" si="45"/>
        <v>Good For Now</v>
      </c>
      <c r="AN93" s="8" t="str">
        <f t="shared" si="46"/>
        <v>Not Spent</v>
      </c>
      <c r="AO93" s="20" t="str">
        <f t="shared" si="47"/>
        <v>Good For Now</v>
      </c>
      <c r="AP93" s="21">
        <f t="shared" si="48"/>
        <v>0</v>
      </c>
      <c r="AQ93" s="14">
        <f t="shared" si="49"/>
        <v>0</v>
      </c>
      <c r="AR93" s="14">
        <f t="shared" si="50"/>
        <v>0</v>
      </c>
      <c r="AS93" s="22">
        <f t="shared" si="51"/>
        <v>0</v>
      </c>
      <c r="AT93" s="23">
        <f t="shared" si="52"/>
        <v>0</v>
      </c>
      <c r="AU93" s="8" t="str">
        <f t="shared" si="53"/>
        <v>Not Spent</v>
      </c>
      <c r="AV93" s="8" t="str">
        <f t="shared" si="54"/>
        <v>Good For Now</v>
      </c>
      <c r="AW93" s="4">
        <f>MATCH($B93,[1]MAIN!$A$2:$A$5000,0)</f>
        <v>90</v>
      </c>
      <c r="AX93" s="4">
        <f>MATCH($B93,[3]Main!$D$5:$D$10000,0)</f>
        <v>90</v>
      </c>
      <c r="AY93" s="4" t="b">
        <f t="shared" si="55"/>
        <v>0</v>
      </c>
    </row>
    <row r="94" spans="1:51" x14ac:dyDescent="0.25">
      <c r="A94" s="3" t="str">
        <f>VLOOKUP($B94,[1]MAIN!$A:$D,4,0)</f>
        <v>WR</v>
      </c>
      <c r="B94" s="3" t="str">
        <f>[3]Main!$D95</f>
        <v>WR-B224</v>
      </c>
      <c r="C94" s="4">
        <f>[3]Main!$C95</f>
        <v>91</v>
      </c>
      <c r="D94" s="8" t="str">
        <f>VLOOKUP($B94,[1]MAIN!$A$1:$N$10780,14,FALSE)</f>
        <v>OLD</v>
      </c>
      <c r="E94" s="9" t="s">
        <v>13</v>
      </c>
      <c r="F94" s="11"/>
      <c r="G94" s="11"/>
      <c r="H94" s="11"/>
      <c r="I94" s="11"/>
      <c r="J94" s="11"/>
      <c r="K94" s="11"/>
      <c r="L94" s="11"/>
      <c r="M94" s="11"/>
      <c r="N94" s="24"/>
      <c r="O94" s="26">
        <f>IFERROR(VLOOKUP($B94,[3]Main!$D$4:$CO$1048576,49,0),0)</f>
        <v>0</v>
      </c>
      <c r="P94" s="27">
        <f>IFERROR(VLOOKUP($B94,[3]Main!$D$4:$CO$1048576,52,0),0)</f>
        <v>0</v>
      </c>
      <c r="Q94" s="27">
        <f>IFERROR(VLOOKUP($B94,[3]Main!$D$4:$CO$1048576,53,0),0)</f>
        <v>0.4</v>
      </c>
      <c r="R94" s="27">
        <f>IFERROR(VLOOKUP($B94,[3]Main!$D$4:$CO$1048576,54,0),0)</f>
        <v>-0.4</v>
      </c>
      <c r="S94" s="27">
        <f>IFERROR(VLOOKUP($B94,[3]Main!$D$4:$CO$1048576,65,0),0)</f>
        <v>0</v>
      </c>
      <c r="T94" s="27">
        <f>IFERROR(VLOOKUP($B94,[3]Main!$D$4:$CO$1048576,68,0),0)</f>
        <v>0</v>
      </c>
      <c r="U94" s="27">
        <f>IFERROR(VLOOKUP($B94,[3]Main!$D$4:$CO$1048576,69,0),0)</f>
        <v>0</v>
      </c>
      <c r="V94" s="27">
        <f>IFERROR(VLOOKUP($B94,[3]Main!$D$4:$CO$1048576,70,0),0)</f>
        <v>0</v>
      </c>
      <c r="W94" s="27">
        <f>IFERROR(VLOOKUP($B94,[3]Main!$D$4:$CO$1048576,81,0),0)</f>
        <v>0</v>
      </c>
      <c r="X94" s="27">
        <f>IFERROR(VLOOKUP($B94,[3]Main!$D$4:$CO$1048576,84,0),0)</f>
        <v>0</v>
      </c>
      <c r="Y94" s="27">
        <f>IFERROR(VLOOKUP($B94,[3]Main!$D$4:$CO$1048576,85,0),0)</f>
        <v>0</v>
      </c>
      <c r="Z94" s="27">
        <f>IFERROR(VLOOKUP($B94,[3]Main!$D$4:$CO$1048576,86,0),0)</f>
        <v>0</v>
      </c>
      <c r="AA94" s="12" t="str">
        <f>IFERROR(VLOOKUP($B94,[3]Main!$D$4:$CO$1048576,2,0),0)</f>
        <v>Shubham</v>
      </c>
      <c r="AB94" s="12" t="str">
        <f>IFERROR(VLOOKUP($B94,[3]Main!$D$4:$CO$1048576,3,0),0)</f>
        <v>Darshan</v>
      </c>
      <c r="AC94" s="12">
        <f t="shared" si="35"/>
        <v>0</v>
      </c>
      <c r="AD94" s="12">
        <f t="shared" si="36"/>
        <v>0</v>
      </c>
      <c r="AE94" s="12">
        <f t="shared" si="37"/>
        <v>0.4</v>
      </c>
      <c r="AF94" s="12">
        <f t="shared" si="38"/>
        <v>-0.4</v>
      </c>
      <c r="AG94" s="13">
        <f t="shared" si="39"/>
        <v>4.0000000000000001E-3</v>
      </c>
      <c r="AH94" s="13">
        <f t="shared" si="40"/>
        <v>4.0000000000000001E-3</v>
      </c>
      <c r="AI94" s="16">
        <f t="shared" si="41"/>
        <v>0</v>
      </c>
      <c r="AJ94" s="19" t="str">
        <f t="shared" si="42"/>
        <v>Only Spent</v>
      </c>
      <c r="AK94" s="8" t="str">
        <f t="shared" si="43"/>
        <v>Check Only Spent</v>
      </c>
      <c r="AL94" s="8" t="str">
        <f t="shared" si="44"/>
        <v>Only Spent</v>
      </c>
      <c r="AM94" s="8" t="str">
        <f t="shared" si="45"/>
        <v>Check Only Spent</v>
      </c>
      <c r="AN94" s="8" t="str">
        <f t="shared" si="46"/>
        <v>Not Spent</v>
      </c>
      <c r="AO94" s="20" t="str">
        <f t="shared" si="47"/>
        <v>Good For Now</v>
      </c>
      <c r="AP94" s="21">
        <f t="shared" si="48"/>
        <v>0</v>
      </c>
      <c r="AQ94" s="14">
        <f t="shared" si="49"/>
        <v>0</v>
      </c>
      <c r="AR94" s="14">
        <f t="shared" si="50"/>
        <v>0.4</v>
      </c>
      <c r="AS94" s="22">
        <f t="shared" si="51"/>
        <v>-0.4</v>
      </c>
      <c r="AT94" s="23">
        <f t="shared" si="52"/>
        <v>4.0000000000000001E-3</v>
      </c>
      <c r="AU94" s="8" t="str">
        <f t="shared" si="53"/>
        <v>Only Spent</v>
      </c>
      <c r="AV94" s="8" t="str">
        <f t="shared" si="54"/>
        <v>Check Only Spent</v>
      </c>
      <c r="AW94" s="4">
        <f>MATCH($B94,[1]MAIN!$A$2:$A$5000,0)</f>
        <v>91</v>
      </c>
      <c r="AX94" s="4">
        <f>MATCH($B94,[3]Main!$D$5:$D$10000,0)</f>
        <v>91</v>
      </c>
      <c r="AY94" s="4" t="b">
        <f t="shared" si="55"/>
        <v>1</v>
      </c>
    </row>
    <row r="95" spans="1:51" x14ac:dyDescent="0.25">
      <c r="A95" s="3" t="str">
        <f>VLOOKUP($B95,[1]MAIN!$A:$D,4,0)</f>
        <v>CFB</v>
      </c>
      <c r="B95" s="3" t="str">
        <f>[3]Main!$D96</f>
        <v>Z4</v>
      </c>
      <c r="C95" s="4">
        <f>[3]Main!$C96</f>
        <v>92</v>
      </c>
      <c r="D95" s="8" t="str">
        <f>VLOOKUP($B95,[1]MAIN!$A$1:$N$10780,14,FALSE)</f>
        <v>OLD</v>
      </c>
      <c r="E95" s="9" t="s">
        <v>12</v>
      </c>
      <c r="F95" s="11"/>
      <c r="G95" s="11"/>
      <c r="H95" s="11"/>
      <c r="I95" s="11"/>
      <c r="J95" s="11"/>
      <c r="K95" s="11"/>
      <c r="L95" s="11"/>
      <c r="M95" s="11"/>
      <c r="N95" s="24"/>
      <c r="O95" s="26">
        <f>IFERROR(VLOOKUP($B95,[3]Main!$D$4:$CO$1048576,49,0),0)</f>
        <v>1361.05</v>
      </c>
      <c r="P95" s="27">
        <f>IFERROR(VLOOKUP($B95,[3]Main!$D$4:$CO$1048576,52,0),0)</f>
        <v>332.21</v>
      </c>
      <c r="Q95" s="27">
        <f>IFERROR(VLOOKUP($B95,[3]Main!$D$4:$CO$1048576,53,0),0)</f>
        <v>30.629999999999992</v>
      </c>
      <c r="R95" s="27">
        <f>IFERROR(VLOOKUP($B95,[3]Main!$D$4:$CO$1048576,54,0),0)</f>
        <v>301.58</v>
      </c>
      <c r="S95" s="27">
        <f>IFERROR(VLOOKUP($B95,[3]Main!$D$4:$CO$1048576,65,0),0)</f>
        <v>183.59</v>
      </c>
      <c r="T95" s="27">
        <f>IFERROR(VLOOKUP($B95,[3]Main!$D$4:$CO$1048576,68,0),0)</f>
        <v>50.933549999999997</v>
      </c>
      <c r="U95" s="27">
        <f>IFERROR(VLOOKUP($B95,[3]Main!$D$4:$CO$1048576,69,0),0)</f>
        <v>29.9</v>
      </c>
      <c r="V95" s="27">
        <f>IFERROR(VLOOKUP($B95,[3]Main!$D$4:$CO$1048576,70,0),0)</f>
        <v>21.033549999999998</v>
      </c>
      <c r="W95" s="27">
        <f>IFERROR(VLOOKUP($B95,[3]Main!$D$4:$CO$1048576,81,0),0)</f>
        <v>0</v>
      </c>
      <c r="X95" s="27">
        <f>IFERROR(VLOOKUP($B95,[3]Main!$D$4:$CO$1048576,84,0),0)</f>
        <v>0</v>
      </c>
      <c r="Y95" s="27">
        <f>IFERROR(VLOOKUP($B95,[3]Main!$D$4:$CO$1048576,85,0),0)</f>
        <v>0</v>
      </c>
      <c r="Z95" s="27">
        <f>IFERROR(VLOOKUP($B95,[3]Main!$D$4:$CO$1048576,86,0),0)</f>
        <v>0</v>
      </c>
      <c r="AA95" s="12" t="str">
        <f>IFERROR(VLOOKUP($B95,[3]Main!$D$4:$CO$1048576,2,0),0)</f>
        <v>Tushar</v>
      </c>
      <c r="AB95" s="12" t="str">
        <f>IFERROR(VLOOKUP($B95,[3]Main!$D$4:$CO$1048576,3,0),0)</f>
        <v>Darshan</v>
      </c>
      <c r="AC95" s="12">
        <f t="shared" si="35"/>
        <v>1544.6399999999999</v>
      </c>
      <c r="AD95" s="12">
        <f t="shared" si="36"/>
        <v>383.14355</v>
      </c>
      <c r="AE95" s="12">
        <f t="shared" si="37"/>
        <v>60.529999999999987</v>
      </c>
      <c r="AF95" s="12">
        <f t="shared" si="38"/>
        <v>322.61354999999998</v>
      </c>
      <c r="AG95" s="13">
        <f t="shared" si="39"/>
        <v>3.9187124507975964E-2</v>
      </c>
      <c r="AH95" s="13">
        <f t="shared" si="40"/>
        <v>2.2504683883766204E-2</v>
      </c>
      <c r="AI95" s="16">
        <f t="shared" si="41"/>
        <v>0.16286290102946782</v>
      </c>
      <c r="AJ95" s="19" t="str">
        <f t="shared" si="42"/>
        <v>Good</v>
      </c>
      <c r="AK95" s="8" t="str">
        <f t="shared" si="43"/>
        <v>Good For Now</v>
      </c>
      <c r="AL95" s="8" t="str">
        <f t="shared" si="44"/>
        <v>Good</v>
      </c>
      <c r="AM95" s="8" t="str">
        <f t="shared" si="45"/>
        <v>Good For Now</v>
      </c>
      <c r="AN95" s="8" t="str">
        <f t="shared" si="46"/>
        <v>Risky</v>
      </c>
      <c r="AO95" s="20" t="str">
        <f t="shared" si="47"/>
        <v>Review Campaign</v>
      </c>
      <c r="AP95" s="21">
        <f t="shared" si="48"/>
        <v>1544.6399999999999</v>
      </c>
      <c r="AQ95" s="14">
        <f t="shared" si="49"/>
        <v>383.14355</v>
      </c>
      <c r="AR95" s="14">
        <f t="shared" si="50"/>
        <v>60.529999999999987</v>
      </c>
      <c r="AS95" s="22">
        <f t="shared" si="51"/>
        <v>322.61354999999998</v>
      </c>
      <c r="AT95" s="23">
        <f t="shared" si="52"/>
        <v>3.9187124507975964E-2</v>
      </c>
      <c r="AU95" s="8" t="str">
        <f t="shared" si="53"/>
        <v>Good</v>
      </c>
      <c r="AV95" s="8" t="str">
        <f t="shared" si="54"/>
        <v>Good For Now</v>
      </c>
      <c r="AW95" s="4">
        <f>MATCH($B95,[1]MAIN!$A$2:$A$5000,0)</f>
        <v>92</v>
      </c>
      <c r="AX95" s="4">
        <f>MATCH($B95,[3]Main!$D$5:$D$10000,0)</f>
        <v>92</v>
      </c>
      <c r="AY95" s="4" t="b">
        <f t="shared" si="55"/>
        <v>0</v>
      </c>
    </row>
    <row r="96" spans="1:51" x14ac:dyDescent="0.25">
      <c r="A96" s="3" t="str">
        <f>VLOOKUP($B96,[1]MAIN!$A:$D,4,0)</f>
        <v>CFB</v>
      </c>
      <c r="B96" s="3" t="str">
        <f>[3]Main!$D97</f>
        <v>Z4F</v>
      </c>
      <c r="C96" s="4">
        <f>[3]Main!$C97</f>
        <v>93</v>
      </c>
      <c r="D96" s="8" t="str">
        <f>VLOOKUP($B96,[1]MAIN!$A$1:$N$10780,14,FALSE)</f>
        <v>OLD</v>
      </c>
      <c r="E96" s="9" t="s">
        <v>13</v>
      </c>
      <c r="F96" s="11"/>
      <c r="G96" s="11"/>
      <c r="H96" s="11"/>
      <c r="I96" s="11"/>
      <c r="J96" s="11"/>
      <c r="K96" s="11"/>
      <c r="L96" s="11"/>
      <c r="M96" s="11"/>
      <c r="N96" s="24"/>
      <c r="O96" s="26">
        <f>IFERROR(VLOOKUP($B96,[3]Main!$D$4:$CO$1048576,49,0),0)</f>
        <v>825.03999999999962</v>
      </c>
      <c r="P96" s="27">
        <f>IFERROR(VLOOKUP($B96,[3]Main!$D$4:$CO$1048576,52,0),0)</f>
        <v>250.01666666666674</v>
      </c>
      <c r="Q96" s="27">
        <f>IFERROR(VLOOKUP($B96,[3]Main!$D$4:$CO$1048576,53,0),0)</f>
        <v>37.624239999999993</v>
      </c>
      <c r="R96" s="27">
        <f>IFERROR(VLOOKUP($B96,[3]Main!$D$4:$CO$1048576,54,0),0)</f>
        <v>196.30855569892481</v>
      </c>
      <c r="S96" s="27">
        <f>IFERROR(VLOOKUP($B96,[3]Main!$D$4:$CO$1048576,65,0),0)</f>
        <v>0</v>
      </c>
      <c r="T96" s="27">
        <f>IFERROR(VLOOKUP($B96,[3]Main!$D$4:$CO$1048576,68,0),0)</f>
        <v>0</v>
      </c>
      <c r="U96" s="27">
        <f>IFERROR(VLOOKUP($B96,[3]Main!$D$4:$CO$1048576,69,0),0)</f>
        <v>0</v>
      </c>
      <c r="V96" s="27">
        <f>IFERROR(VLOOKUP($B96,[3]Main!$D$4:$CO$1048576,70,0),0)</f>
        <v>0</v>
      </c>
      <c r="W96" s="27">
        <f>IFERROR(VLOOKUP($B96,[3]Main!$D$4:$CO$1048576,81,0),0)</f>
        <v>0</v>
      </c>
      <c r="X96" s="27">
        <f>IFERROR(VLOOKUP($B96,[3]Main!$D$4:$CO$1048576,84,0),0)</f>
        <v>0</v>
      </c>
      <c r="Y96" s="27">
        <f>IFERROR(VLOOKUP($B96,[3]Main!$D$4:$CO$1048576,85,0),0)</f>
        <v>0</v>
      </c>
      <c r="Z96" s="27">
        <f>IFERROR(VLOOKUP($B96,[3]Main!$D$4:$CO$1048576,86,0),0)</f>
        <v>0</v>
      </c>
      <c r="AA96" s="12" t="str">
        <f>IFERROR(VLOOKUP($B96,[3]Main!$D$4:$CO$1048576,2,0),0)</f>
        <v>Tushar</v>
      </c>
      <c r="AB96" s="12" t="str">
        <f>IFERROR(VLOOKUP($B96,[3]Main!$D$4:$CO$1048576,3,0),0)</f>
        <v>Darshan</v>
      </c>
      <c r="AC96" s="12">
        <f t="shared" si="35"/>
        <v>825.03999999999962</v>
      </c>
      <c r="AD96" s="12">
        <f t="shared" si="36"/>
        <v>250.01666666666674</v>
      </c>
      <c r="AE96" s="12">
        <f t="shared" si="37"/>
        <v>37.624239999999993</v>
      </c>
      <c r="AF96" s="12">
        <f t="shared" si="38"/>
        <v>196.30855569892481</v>
      </c>
      <c r="AG96" s="13">
        <f t="shared" si="39"/>
        <v>4.5602928342868235E-2</v>
      </c>
      <c r="AH96" s="13">
        <f t="shared" si="40"/>
        <v>4.5602928342868235E-2</v>
      </c>
      <c r="AI96" s="16">
        <f t="shared" si="41"/>
        <v>0</v>
      </c>
      <c r="AJ96" s="19" t="str">
        <f t="shared" si="42"/>
        <v>Risky</v>
      </c>
      <c r="AK96" s="8" t="str">
        <f t="shared" si="43"/>
        <v>Review Campaign</v>
      </c>
      <c r="AL96" s="8" t="str">
        <f t="shared" si="44"/>
        <v>Risky</v>
      </c>
      <c r="AM96" s="8" t="str">
        <f t="shared" si="45"/>
        <v>Review Campaign</v>
      </c>
      <c r="AN96" s="8" t="str">
        <f t="shared" si="46"/>
        <v>Not Spent</v>
      </c>
      <c r="AO96" s="20" t="str">
        <f t="shared" si="47"/>
        <v>Good For Now</v>
      </c>
      <c r="AP96" s="21">
        <f t="shared" si="48"/>
        <v>825.03999999999962</v>
      </c>
      <c r="AQ96" s="14">
        <f t="shared" si="49"/>
        <v>250.01666666666674</v>
      </c>
      <c r="AR96" s="14">
        <f t="shared" si="50"/>
        <v>37.624239999999993</v>
      </c>
      <c r="AS96" s="22">
        <f t="shared" si="51"/>
        <v>196.30855569892481</v>
      </c>
      <c r="AT96" s="23">
        <f t="shared" si="52"/>
        <v>4.5602928342868235E-2</v>
      </c>
      <c r="AU96" s="8" t="str">
        <f t="shared" si="53"/>
        <v>Risky</v>
      </c>
      <c r="AV96" s="8" t="str">
        <f t="shared" si="54"/>
        <v>Review Campaign</v>
      </c>
      <c r="AW96" s="4">
        <f>MATCH($B96,[1]MAIN!$A$2:$A$5000,0)</f>
        <v>93</v>
      </c>
      <c r="AX96" s="4">
        <f>MATCH($B96,[3]Main!$D$5:$D$10000,0)</f>
        <v>93</v>
      </c>
      <c r="AY96" s="4" t="b">
        <f t="shared" si="55"/>
        <v>0</v>
      </c>
    </row>
    <row r="97" spans="1:51" x14ac:dyDescent="0.25">
      <c r="A97" s="3" t="str">
        <f>VLOOKUP($B97,[1]MAIN!$A:$D,4,0)</f>
        <v>CFB</v>
      </c>
      <c r="B97" s="3" t="str">
        <f>[3]Main!$D98</f>
        <v>Z4F2</v>
      </c>
      <c r="C97" s="4">
        <f>[3]Main!$C98</f>
        <v>94</v>
      </c>
      <c r="D97" s="8" t="str">
        <f>VLOOKUP($B97,[1]MAIN!$A$1:$N$10780,14,FALSE)</f>
        <v>OLD</v>
      </c>
      <c r="E97" s="9" t="s">
        <v>13</v>
      </c>
      <c r="F97" s="11"/>
      <c r="G97" s="11"/>
      <c r="H97" s="11"/>
      <c r="I97" s="11"/>
      <c r="J97" s="11"/>
      <c r="K97" s="11"/>
      <c r="L97" s="11"/>
      <c r="M97" s="11"/>
      <c r="N97" s="24"/>
      <c r="O97" s="26">
        <f>IFERROR(VLOOKUP($B97,[3]Main!$D$4:$CO$1048576,49,0),0)</f>
        <v>630.69949999999994</v>
      </c>
      <c r="P97" s="27">
        <f>IFERROR(VLOOKUP($B97,[3]Main!$D$4:$CO$1048576,52,0),0)</f>
        <v>156.03539157142853</v>
      </c>
      <c r="Q97" s="27">
        <f>IFERROR(VLOOKUP($B97,[3]Main!$D$4:$CO$1048576,53,0),0)</f>
        <v>22.661999999999999</v>
      </c>
      <c r="R97" s="27">
        <f>IFERROR(VLOOKUP($B97,[3]Main!$D$4:$CO$1048576,54,0),0)</f>
        <v>115.91855286175111</v>
      </c>
      <c r="S97" s="27">
        <f>IFERROR(VLOOKUP($B97,[3]Main!$D$4:$CO$1048576,65,0),0)</f>
        <v>0</v>
      </c>
      <c r="T97" s="27">
        <f>IFERROR(VLOOKUP($B97,[3]Main!$D$4:$CO$1048576,68,0),0)</f>
        <v>0</v>
      </c>
      <c r="U97" s="27">
        <f>IFERROR(VLOOKUP($B97,[3]Main!$D$4:$CO$1048576,69,0),0)</f>
        <v>0</v>
      </c>
      <c r="V97" s="27">
        <f>IFERROR(VLOOKUP($B97,[3]Main!$D$4:$CO$1048576,70,0),0)</f>
        <v>0</v>
      </c>
      <c r="W97" s="27">
        <f>IFERROR(VLOOKUP($B97,[3]Main!$D$4:$CO$1048576,81,0),0)</f>
        <v>0</v>
      </c>
      <c r="X97" s="27">
        <f>IFERROR(VLOOKUP($B97,[3]Main!$D$4:$CO$1048576,84,0),0)</f>
        <v>0</v>
      </c>
      <c r="Y97" s="27">
        <f>IFERROR(VLOOKUP($B97,[3]Main!$D$4:$CO$1048576,85,0),0)</f>
        <v>0</v>
      </c>
      <c r="Z97" s="27">
        <f>IFERROR(VLOOKUP($B97,[3]Main!$D$4:$CO$1048576,86,0),0)</f>
        <v>0</v>
      </c>
      <c r="AA97" s="12" t="str">
        <f>IFERROR(VLOOKUP($B97,[3]Main!$D$4:$CO$1048576,2,0),0)</f>
        <v>Tushar</v>
      </c>
      <c r="AB97" s="12" t="str">
        <f>IFERROR(VLOOKUP($B97,[3]Main!$D$4:$CO$1048576,3,0),0)</f>
        <v>Darshan</v>
      </c>
      <c r="AC97" s="12">
        <f t="shared" si="35"/>
        <v>630.69949999999994</v>
      </c>
      <c r="AD97" s="12">
        <f t="shared" si="36"/>
        <v>156.03539157142853</v>
      </c>
      <c r="AE97" s="12">
        <f t="shared" si="37"/>
        <v>22.661999999999999</v>
      </c>
      <c r="AF97" s="12">
        <f t="shared" si="38"/>
        <v>115.91855286175111</v>
      </c>
      <c r="AG97" s="13">
        <f t="shared" si="39"/>
        <v>3.5931533162781963E-2</v>
      </c>
      <c r="AH97" s="13">
        <f t="shared" si="40"/>
        <v>3.5931533162781963E-2</v>
      </c>
      <c r="AI97" s="16">
        <f t="shared" si="41"/>
        <v>0</v>
      </c>
      <c r="AJ97" s="19" t="str">
        <f t="shared" si="42"/>
        <v>Good</v>
      </c>
      <c r="AK97" s="8" t="str">
        <f t="shared" si="43"/>
        <v>Good For Now</v>
      </c>
      <c r="AL97" s="8" t="str">
        <f t="shared" si="44"/>
        <v>Good</v>
      </c>
      <c r="AM97" s="8" t="str">
        <f t="shared" si="45"/>
        <v>Good For Now</v>
      </c>
      <c r="AN97" s="8" t="str">
        <f t="shared" si="46"/>
        <v>Not Spent</v>
      </c>
      <c r="AO97" s="20" t="str">
        <f t="shared" si="47"/>
        <v>Good For Now</v>
      </c>
      <c r="AP97" s="21">
        <f t="shared" si="48"/>
        <v>630.69949999999994</v>
      </c>
      <c r="AQ97" s="14">
        <f t="shared" si="49"/>
        <v>156.03539157142853</v>
      </c>
      <c r="AR97" s="14">
        <f t="shared" si="50"/>
        <v>22.661999999999999</v>
      </c>
      <c r="AS97" s="22">
        <f t="shared" si="51"/>
        <v>115.91855286175111</v>
      </c>
      <c r="AT97" s="23">
        <f t="shared" si="52"/>
        <v>3.5931533162781963E-2</v>
      </c>
      <c r="AU97" s="8" t="str">
        <f t="shared" si="53"/>
        <v>Good</v>
      </c>
      <c r="AV97" s="8" t="str">
        <f t="shared" si="54"/>
        <v>Good For Now</v>
      </c>
      <c r="AW97" s="4">
        <f>MATCH($B97,[1]MAIN!$A$2:$A$5000,0)</f>
        <v>94</v>
      </c>
      <c r="AX97" s="4">
        <f>MATCH($B97,[3]Main!$D$5:$D$10000,0)</f>
        <v>94</v>
      </c>
      <c r="AY97" s="4" t="b">
        <f t="shared" si="55"/>
        <v>0</v>
      </c>
    </row>
    <row r="98" spans="1:51" x14ac:dyDescent="0.25">
      <c r="A98" s="3" t="str">
        <f>VLOOKUP($B98,[1]MAIN!$A:$D,4,0)</f>
        <v>PFB</v>
      </c>
      <c r="B98" s="3" t="str">
        <f>[3]Main!$D99</f>
        <v>PFB-03</v>
      </c>
      <c r="C98" s="4">
        <f>[3]Main!$C99</f>
        <v>95</v>
      </c>
      <c r="D98" s="8" t="str">
        <f>VLOOKUP($B98,[1]MAIN!$A$1:$N$10780,14,FALSE)</f>
        <v>OLD</v>
      </c>
      <c r="E98" s="9" t="s">
        <v>12</v>
      </c>
      <c r="F98" s="11"/>
      <c r="G98" s="11"/>
      <c r="H98" s="11"/>
      <c r="I98" s="11"/>
      <c r="J98" s="11"/>
      <c r="K98" s="11"/>
      <c r="L98" s="11"/>
      <c r="M98" s="11"/>
      <c r="N98" s="24"/>
      <c r="O98" s="26">
        <f>IFERROR(VLOOKUP($B98,[3]Main!$D$4:$CO$1048576,49,0),0)</f>
        <v>0</v>
      </c>
      <c r="P98" s="27">
        <f>IFERROR(VLOOKUP($B98,[3]Main!$D$4:$CO$1048576,52,0),0)</f>
        <v>0</v>
      </c>
      <c r="Q98" s="27">
        <f>IFERROR(VLOOKUP($B98,[3]Main!$D$4:$CO$1048576,53,0),0)</f>
        <v>0</v>
      </c>
      <c r="R98" s="27">
        <f>IFERROR(VLOOKUP($B98,[3]Main!$D$4:$CO$1048576,54,0),0)</f>
        <v>0</v>
      </c>
      <c r="S98" s="27">
        <f>IFERROR(VLOOKUP($B98,[3]Main!$D$4:$CO$1048576,65,0),0)</f>
        <v>95.899999999999991</v>
      </c>
      <c r="T98" s="27">
        <f>IFERROR(VLOOKUP($B98,[3]Main!$D$4:$CO$1048576,68,0),0)</f>
        <v>-4.8845000000000098</v>
      </c>
      <c r="U98" s="27">
        <f>IFERROR(VLOOKUP($B98,[3]Main!$D$4:$CO$1048576,69,0),0)</f>
        <v>0</v>
      </c>
      <c r="V98" s="27">
        <f>IFERROR(VLOOKUP($B98,[3]Main!$D$4:$CO$1048576,70,0),0)</f>
        <v>-4.8845000000000098</v>
      </c>
      <c r="W98" s="27">
        <f>IFERROR(VLOOKUP($B98,[3]Main!$D$4:$CO$1048576,81,0),0)</f>
        <v>0</v>
      </c>
      <c r="X98" s="27">
        <f>IFERROR(VLOOKUP($B98,[3]Main!$D$4:$CO$1048576,84,0),0)</f>
        <v>0</v>
      </c>
      <c r="Y98" s="27">
        <f>IFERROR(VLOOKUP($B98,[3]Main!$D$4:$CO$1048576,85,0),0)</f>
        <v>0</v>
      </c>
      <c r="Z98" s="27">
        <f>IFERROR(VLOOKUP($B98,[3]Main!$D$4:$CO$1048576,86,0),0)</f>
        <v>0</v>
      </c>
      <c r="AA98" s="12" t="str">
        <f>IFERROR(VLOOKUP($B98,[3]Main!$D$4:$CO$1048576,2,0),0)</f>
        <v>Shubham</v>
      </c>
      <c r="AB98" s="12" t="str">
        <f>IFERROR(VLOOKUP($B98,[3]Main!$D$4:$CO$1048576,3,0),0)</f>
        <v>Darshan</v>
      </c>
      <c r="AC98" s="12">
        <f t="shared" si="35"/>
        <v>95.899999999999991</v>
      </c>
      <c r="AD98" s="12">
        <f t="shared" si="36"/>
        <v>-4.8845000000000098</v>
      </c>
      <c r="AE98" s="12">
        <f t="shared" si="37"/>
        <v>0</v>
      </c>
      <c r="AF98" s="12">
        <f t="shared" si="38"/>
        <v>-4.8845000000000098</v>
      </c>
      <c r="AG98" s="13">
        <f t="shared" si="39"/>
        <v>0</v>
      </c>
      <c r="AH98" s="13">
        <f t="shared" si="40"/>
        <v>0</v>
      </c>
      <c r="AI98" s="16">
        <f t="shared" si="41"/>
        <v>0</v>
      </c>
      <c r="AJ98" s="19" t="str">
        <f t="shared" si="42"/>
        <v>Not Spent</v>
      </c>
      <c r="AK98" s="8" t="str">
        <f t="shared" si="43"/>
        <v>Good For Now</v>
      </c>
      <c r="AL98" s="8" t="str">
        <f t="shared" si="44"/>
        <v>Not Spent</v>
      </c>
      <c r="AM98" s="8" t="str">
        <f t="shared" si="45"/>
        <v>Good For Now</v>
      </c>
      <c r="AN98" s="8" t="str">
        <f t="shared" si="46"/>
        <v>Not Spent</v>
      </c>
      <c r="AO98" s="20" t="str">
        <f t="shared" si="47"/>
        <v>Good For Now</v>
      </c>
      <c r="AP98" s="21">
        <f t="shared" si="48"/>
        <v>95.899999999999991</v>
      </c>
      <c r="AQ98" s="14">
        <f t="shared" si="49"/>
        <v>-4.8845000000000098</v>
      </c>
      <c r="AR98" s="14">
        <f t="shared" si="50"/>
        <v>0</v>
      </c>
      <c r="AS98" s="22">
        <f t="shared" si="51"/>
        <v>-4.8845000000000098</v>
      </c>
      <c r="AT98" s="23">
        <f t="shared" si="52"/>
        <v>0</v>
      </c>
      <c r="AU98" s="8" t="str">
        <f t="shared" si="53"/>
        <v>Not Spent</v>
      </c>
      <c r="AV98" s="8" t="str">
        <f t="shared" si="54"/>
        <v>Good For Now</v>
      </c>
      <c r="AW98" s="4">
        <f>MATCH($B98,[1]MAIN!$A$2:$A$5000,0)</f>
        <v>95</v>
      </c>
      <c r="AX98" s="4">
        <f>MATCH($B98,[3]Main!$D$5:$D$10000,0)</f>
        <v>95</v>
      </c>
      <c r="AY98" s="4" t="b">
        <f t="shared" si="55"/>
        <v>0</v>
      </c>
    </row>
    <row r="99" spans="1:51" x14ac:dyDescent="0.25">
      <c r="A99" s="3" t="str">
        <f>VLOOKUP($B99,[1]MAIN!$A:$D,4,0)</f>
        <v>PFB</v>
      </c>
      <c r="B99" s="3" t="str">
        <f>[3]Main!$D100</f>
        <v>PFB-08</v>
      </c>
      <c r="C99" s="4">
        <f>[3]Main!$C100</f>
        <v>96</v>
      </c>
      <c r="D99" s="8" t="str">
        <f>VLOOKUP($B99,[1]MAIN!$A$1:$N$10780,14,FALSE)</f>
        <v>OLD</v>
      </c>
      <c r="E99" s="9" t="s">
        <v>12</v>
      </c>
      <c r="F99" s="11"/>
      <c r="G99" s="11"/>
      <c r="H99" s="11"/>
      <c r="I99" s="11"/>
      <c r="J99" s="11"/>
      <c r="K99" s="11"/>
      <c r="L99" s="11"/>
      <c r="M99" s="11"/>
      <c r="N99" s="24"/>
      <c r="O99" s="26">
        <f>IFERROR(VLOOKUP($B99,[3]Main!$D$4:$CO$1048576,49,0),0)</f>
        <v>0</v>
      </c>
      <c r="P99" s="27">
        <f>IFERROR(VLOOKUP($B99,[3]Main!$D$4:$CO$1048576,52,0),0)</f>
        <v>0</v>
      </c>
      <c r="Q99" s="27">
        <f>IFERROR(VLOOKUP($B99,[3]Main!$D$4:$CO$1048576,53,0),0)</f>
        <v>0</v>
      </c>
      <c r="R99" s="27">
        <f>IFERROR(VLOOKUP($B99,[3]Main!$D$4:$CO$1048576,54,0),0)</f>
        <v>0</v>
      </c>
      <c r="S99" s="27">
        <f>IFERROR(VLOOKUP($B99,[3]Main!$D$4:$CO$1048576,65,0),0)</f>
        <v>93.06</v>
      </c>
      <c r="T99" s="27">
        <f>IFERROR(VLOOKUP($B99,[3]Main!$D$4:$CO$1048576,68,0),0)</f>
        <v>20.825700000000008</v>
      </c>
      <c r="U99" s="27">
        <f>IFERROR(VLOOKUP($B99,[3]Main!$D$4:$CO$1048576,69,0),0)</f>
        <v>0</v>
      </c>
      <c r="V99" s="27">
        <f>IFERROR(VLOOKUP($B99,[3]Main!$D$4:$CO$1048576,70,0),0)</f>
        <v>20.825700000000008</v>
      </c>
      <c r="W99" s="27">
        <f>IFERROR(VLOOKUP($B99,[3]Main!$D$4:$CO$1048576,81,0),0)</f>
        <v>0</v>
      </c>
      <c r="X99" s="27">
        <f>IFERROR(VLOOKUP($B99,[3]Main!$D$4:$CO$1048576,84,0),0)</f>
        <v>0</v>
      </c>
      <c r="Y99" s="27">
        <f>IFERROR(VLOOKUP($B99,[3]Main!$D$4:$CO$1048576,85,0),0)</f>
        <v>0</v>
      </c>
      <c r="Z99" s="27">
        <f>IFERROR(VLOOKUP($B99,[3]Main!$D$4:$CO$1048576,86,0),0)</f>
        <v>0</v>
      </c>
      <c r="AA99" s="12" t="str">
        <f>IFERROR(VLOOKUP($B99,[3]Main!$D$4:$CO$1048576,2,0),0)</f>
        <v>Shubham</v>
      </c>
      <c r="AB99" s="12" t="str">
        <f>IFERROR(VLOOKUP($B99,[3]Main!$D$4:$CO$1048576,3,0),0)</f>
        <v>Darshan</v>
      </c>
      <c r="AC99" s="12">
        <f t="shared" si="35"/>
        <v>93.06</v>
      </c>
      <c r="AD99" s="12">
        <f t="shared" si="36"/>
        <v>20.825700000000008</v>
      </c>
      <c r="AE99" s="12">
        <f t="shared" si="37"/>
        <v>0</v>
      </c>
      <c r="AF99" s="12">
        <f t="shared" si="38"/>
        <v>20.825700000000008</v>
      </c>
      <c r="AG99" s="13">
        <f t="shared" si="39"/>
        <v>0</v>
      </c>
      <c r="AH99" s="13">
        <f t="shared" si="40"/>
        <v>0</v>
      </c>
      <c r="AI99" s="16">
        <f t="shared" si="41"/>
        <v>0</v>
      </c>
      <c r="AJ99" s="19" t="str">
        <f t="shared" si="42"/>
        <v>Not Spent</v>
      </c>
      <c r="AK99" s="8" t="str">
        <f t="shared" si="43"/>
        <v>Good For Now</v>
      </c>
      <c r="AL99" s="8" t="str">
        <f t="shared" si="44"/>
        <v>Not Spent</v>
      </c>
      <c r="AM99" s="8" t="str">
        <f t="shared" si="45"/>
        <v>Good For Now</v>
      </c>
      <c r="AN99" s="8" t="str">
        <f t="shared" si="46"/>
        <v>Not Spent</v>
      </c>
      <c r="AO99" s="20" t="str">
        <f t="shared" si="47"/>
        <v>Good For Now</v>
      </c>
      <c r="AP99" s="21">
        <f t="shared" si="48"/>
        <v>93.06</v>
      </c>
      <c r="AQ99" s="14">
        <f t="shared" si="49"/>
        <v>20.825700000000008</v>
      </c>
      <c r="AR99" s="14">
        <f t="shared" si="50"/>
        <v>0</v>
      </c>
      <c r="AS99" s="22">
        <f t="shared" si="51"/>
        <v>20.825700000000008</v>
      </c>
      <c r="AT99" s="23">
        <f t="shared" si="52"/>
        <v>0</v>
      </c>
      <c r="AU99" s="8" t="str">
        <f t="shared" si="53"/>
        <v>Not Spent</v>
      </c>
      <c r="AV99" s="8" t="str">
        <f t="shared" si="54"/>
        <v>Good For Now</v>
      </c>
      <c r="AW99" s="4">
        <f>MATCH($B99,[1]MAIN!$A$2:$A$5000,0)</f>
        <v>96</v>
      </c>
      <c r="AX99" s="4">
        <f>MATCH($B99,[3]Main!$D$5:$D$10000,0)</f>
        <v>96</v>
      </c>
      <c r="AY99" s="4" t="b">
        <f t="shared" si="55"/>
        <v>0</v>
      </c>
    </row>
    <row r="100" spans="1:51" x14ac:dyDescent="0.25">
      <c r="A100" s="3" t="str">
        <f>VLOOKUP($B100,[1]MAIN!$A:$D,4,0)</f>
        <v>JMT</v>
      </c>
      <c r="B100" s="3" t="str">
        <f>[3]Main!$D101</f>
        <v>JMT-134</v>
      </c>
      <c r="C100" s="4">
        <f>[3]Main!$C101</f>
        <v>97</v>
      </c>
      <c r="D100" s="8" t="str">
        <f>VLOOKUP($B100,[1]MAIN!$A$1:$N$10780,14,FALSE)</f>
        <v>OLD</v>
      </c>
      <c r="E100" s="9" t="s">
        <v>13</v>
      </c>
      <c r="F100" s="11"/>
      <c r="G100" s="11"/>
      <c r="H100" s="11"/>
      <c r="I100" s="11"/>
      <c r="J100" s="11"/>
      <c r="K100" s="11"/>
      <c r="L100" s="11"/>
      <c r="M100" s="11"/>
      <c r="N100" s="24"/>
      <c r="O100" s="26">
        <f>IFERROR(VLOOKUP($B100,[3]Main!$D$4:$CO$1048576,49,0),0)</f>
        <v>275.09000000000003</v>
      </c>
      <c r="P100" s="27">
        <f>IFERROR(VLOOKUP($B100,[3]Main!$D$4:$CO$1048576,52,0),0)</f>
        <v>72.400000000000034</v>
      </c>
      <c r="Q100" s="27">
        <f>IFERROR(VLOOKUP($B100,[3]Main!$D$4:$CO$1048576,53,0),0)</f>
        <v>0</v>
      </c>
      <c r="R100" s="27">
        <f>IFERROR(VLOOKUP($B100,[3]Main!$D$4:$CO$1048576,54,0),0)</f>
        <v>72.400000000000034</v>
      </c>
      <c r="S100" s="27">
        <f>IFERROR(VLOOKUP($B100,[3]Main!$D$4:$CO$1048576,65,0),0)</f>
        <v>52.49</v>
      </c>
      <c r="T100" s="27">
        <f>IFERROR(VLOOKUP($B100,[3]Main!$D$4:$CO$1048576,68,0),0)</f>
        <v>12.274050000000003</v>
      </c>
      <c r="U100" s="27">
        <f>IFERROR(VLOOKUP($B100,[3]Main!$D$4:$CO$1048576,69,0),0)</f>
        <v>2.54</v>
      </c>
      <c r="V100" s="27">
        <f>IFERROR(VLOOKUP($B100,[3]Main!$D$4:$CO$1048576,70,0),0)</f>
        <v>9.7340500000000034</v>
      </c>
      <c r="W100" s="27">
        <f>IFERROR(VLOOKUP($B100,[3]Main!$D$4:$CO$1048576,81,0),0)</f>
        <v>0</v>
      </c>
      <c r="X100" s="27">
        <f>IFERROR(VLOOKUP($B100,[3]Main!$D$4:$CO$1048576,84,0),0)</f>
        <v>0</v>
      </c>
      <c r="Y100" s="27">
        <f>IFERROR(VLOOKUP($B100,[3]Main!$D$4:$CO$1048576,85,0),0)</f>
        <v>0</v>
      </c>
      <c r="Z100" s="27">
        <f>IFERROR(VLOOKUP($B100,[3]Main!$D$4:$CO$1048576,86,0),0)</f>
        <v>0</v>
      </c>
      <c r="AA100" s="12" t="str">
        <f>IFERROR(VLOOKUP($B100,[3]Main!$D$4:$CO$1048576,2,0),0)</f>
        <v>Shubham</v>
      </c>
      <c r="AB100" s="12" t="str">
        <f>IFERROR(VLOOKUP($B100,[3]Main!$D$4:$CO$1048576,3,0),0)</f>
        <v>Darshan</v>
      </c>
      <c r="AC100" s="12">
        <f t="shared" si="35"/>
        <v>327.58000000000004</v>
      </c>
      <c r="AD100" s="12">
        <f t="shared" si="36"/>
        <v>84.674050000000037</v>
      </c>
      <c r="AE100" s="12">
        <f t="shared" si="37"/>
        <v>2.54</v>
      </c>
      <c r="AF100" s="12">
        <f t="shared" si="38"/>
        <v>82.13405000000003</v>
      </c>
      <c r="AG100" s="13">
        <f t="shared" si="39"/>
        <v>7.7538311252213195E-3</v>
      </c>
      <c r="AH100" s="13">
        <f t="shared" si="40"/>
        <v>0</v>
      </c>
      <c r="AI100" s="16">
        <f t="shared" si="41"/>
        <v>4.8390169556105922E-2</v>
      </c>
      <c r="AJ100" s="19" t="str">
        <f t="shared" si="42"/>
        <v>Very Good</v>
      </c>
      <c r="AK100" s="8" t="str">
        <f t="shared" si="43"/>
        <v>Good For Now</v>
      </c>
      <c r="AL100" s="8" t="str">
        <f t="shared" si="44"/>
        <v>Not Spent</v>
      </c>
      <c r="AM100" s="8" t="str">
        <f t="shared" si="45"/>
        <v>Good For Now</v>
      </c>
      <c r="AN100" s="8" t="str">
        <f t="shared" si="46"/>
        <v>Risky</v>
      </c>
      <c r="AO100" s="20" t="str">
        <f t="shared" si="47"/>
        <v>Review Campaign</v>
      </c>
      <c r="AP100" s="21">
        <f t="shared" si="48"/>
        <v>327.58000000000004</v>
      </c>
      <c r="AQ100" s="14">
        <f t="shared" si="49"/>
        <v>84.674050000000037</v>
      </c>
      <c r="AR100" s="14">
        <f t="shared" si="50"/>
        <v>2.54</v>
      </c>
      <c r="AS100" s="22">
        <f t="shared" si="51"/>
        <v>82.13405000000003</v>
      </c>
      <c r="AT100" s="23">
        <f t="shared" si="52"/>
        <v>7.7538311252213195E-3</v>
      </c>
      <c r="AU100" s="8" t="str">
        <f t="shared" si="53"/>
        <v>Very Good</v>
      </c>
      <c r="AV100" s="8" t="str">
        <f t="shared" si="54"/>
        <v>Good For Now</v>
      </c>
      <c r="AW100" s="4">
        <f>MATCH($B100,[1]MAIN!$A$2:$A$5000,0)</f>
        <v>97</v>
      </c>
      <c r="AX100" s="4">
        <f>MATCH($B100,[3]Main!$D$5:$D$10000,0)</f>
        <v>97</v>
      </c>
      <c r="AY100" s="4" t="b">
        <f t="shared" si="55"/>
        <v>0</v>
      </c>
    </row>
    <row r="101" spans="1:51" x14ac:dyDescent="0.25">
      <c r="A101" s="3" t="str">
        <f>VLOOKUP($B101,[1]MAIN!$A:$D,4,0)</f>
        <v>HB</v>
      </c>
      <c r="B101" s="3" t="str">
        <f>[3]Main!$D102</f>
        <v>HB-31P</v>
      </c>
      <c r="C101" s="4">
        <f>[3]Main!$C102</f>
        <v>98</v>
      </c>
      <c r="D101" s="8" t="str">
        <f>VLOOKUP($B101,[1]MAIN!$A$1:$N$10780,14,FALSE)</f>
        <v>OLD</v>
      </c>
      <c r="E101" s="9" t="s">
        <v>16</v>
      </c>
      <c r="F101" s="11"/>
      <c r="G101" s="11"/>
      <c r="H101" s="11"/>
      <c r="I101" s="11"/>
      <c r="J101" s="11"/>
      <c r="K101" s="11"/>
      <c r="L101" s="11"/>
      <c r="M101" s="11"/>
      <c r="N101" s="24"/>
      <c r="O101" s="26">
        <f>IFERROR(VLOOKUP($B101,[3]Main!$D$4:$CO$1048576,49,0),0)</f>
        <v>0</v>
      </c>
      <c r="P101" s="27">
        <f>IFERROR(VLOOKUP($B101,[3]Main!$D$4:$CO$1048576,52,0),0)</f>
        <v>0</v>
      </c>
      <c r="Q101" s="27">
        <f>IFERROR(VLOOKUP($B101,[3]Main!$D$4:$CO$1048576,53,0),0)</f>
        <v>0</v>
      </c>
      <c r="R101" s="27">
        <f>IFERROR(VLOOKUP($B101,[3]Main!$D$4:$CO$1048576,54,0),0)</f>
        <v>0</v>
      </c>
      <c r="S101" s="27">
        <f>IFERROR(VLOOKUP($B101,[3]Main!$D$4:$CO$1048576,65,0),0)</f>
        <v>0</v>
      </c>
      <c r="T101" s="27">
        <f>IFERROR(VLOOKUP($B101,[3]Main!$D$4:$CO$1048576,68,0),0)</f>
        <v>0</v>
      </c>
      <c r="U101" s="27">
        <f>IFERROR(VLOOKUP($B101,[3]Main!$D$4:$CO$1048576,69,0),0)</f>
        <v>0</v>
      </c>
      <c r="V101" s="27">
        <f>IFERROR(VLOOKUP($B101,[3]Main!$D$4:$CO$1048576,70,0),0)</f>
        <v>0</v>
      </c>
      <c r="W101" s="27">
        <f>IFERROR(VLOOKUP($B101,[3]Main!$D$4:$CO$1048576,81,0),0)</f>
        <v>0</v>
      </c>
      <c r="X101" s="27">
        <f>IFERROR(VLOOKUP($B101,[3]Main!$D$4:$CO$1048576,84,0),0)</f>
        <v>0</v>
      </c>
      <c r="Y101" s="27">
        <f>IFERROR(VLOOKUP($B101,[3]Main!$D$4:$CO$1048576,85,0),0)</f>
        <v>0</v>
      </c>
      <c r="Z101" s="27">
        <f>IFERROR(VLOOKUP($B101,[3]Main!$D$4:$CO$1048576,86,0),0)</f>
        <v>0</v>
      </c>
      <c r="AA101" s="12" t="str">
        <f>IFERROR(VLOOKUP($B101,[3]Main!$D$4:$CO$1048576,2,0),0)</f>
        <v>Ronak</v>
      </c>
      <c r="AB101" s="12" t="str">
        <f>IFERROR(VLOOKUP($B101,[3]Main!$D$4:$CO$1048576,3,0),0)</f>
        <v>Darshan</v>
      </c>
      <c r="AC101" s="12">
        <f t="shared" si="35"/>
        <v>0</v>
      </c>
      <c r="AD101" s="12">
        <f t="shared" si="36"/>
        <v>0</v>
      </c>
      <c r="AE101" s="12">
        <f t="shared" si="37"/>
        <v>0</v>
      </c>
      <c r="AF101" s="12">
        <f t="shared" si="38"/>
        <v>0</v>
      </c>
      <c r="AG101" s="13">
        <f t="shared" si="39"/>
        <v>0</v>
      </c>
      <c r="AH101" s="13">
        <f t="shared" si="40"/>
        <v>0</v>
      </c>
      <c r="AI101" s="16">
        <f t="shared" si="41"/>
        <v>0</v>
      </c>
      <c r="AJ101" s="19" t="str">
        <f t="shared" si="42"/>
        <v>Not Spent</v>
      </c>
      <c r="AK101" s="8" t="str">
        <f t="shared" si="43"/>
        <v>Good For Now</v>
      </c>
      <c r="AL101" s="8" t="str">
        <f t="shared" si="44"/>
        <v>Not Spent</v>
      </c>
      <c r="AM101" s="8" t="str">
        <f t="shared" si="45"/>
        <v>Good For Now</v>
      </c>
      <c r="AN101" s="8" t="str">
        <f t="shared" si="46"/>
        <v>Not Spent</v>
      </c>
      <c r="AO101" s="20" t="str">
        <f t="shared" si="47"/>
        <v>Good For Now</v>
      </c>
      <c r="AP101" s="21">
        <f t="shared" si="48"/>
        <v>0</v>
      </c>
      <c r="AQ101" s="14">
        <f t="shared" si="49"/>
        <v>0</v>
      </c>
      <c r="AR101" s="14">
        <f t="shared" si="50"/>
        <v>0</v>
      </c>
      <c r="AS101" s="22">
        <f t="shared" si="51"/>
        <v>0</v>
      </c>
      <c r="AT101" s="23">
        <f t="shared" si="52"/>
        <v>0</v>
      </c>
      <c r="AU101" s="8" t="str">
        <f t="shared" si="53"/>
        <v>Not Spent</v>
      </c>
      <c r="AV101" s="8" t="str">
        <f t="shared" si="54"/>
        <v>Good For Now</v>
      </c>
      <c r="AW101" s="4">
        <f>MATCH($B101,[1]MAIN!$A$2:$A$5000,0)</f>
        <v>98</v>
      </c>
      <c r="AX101" s="4">
        <f>MATCH($B101,[3]Main!$D$5:$D$10000,0)</f>
        <v>98</v>
      </c>
      <c r="AY101" s="4" t="b">
        <f t="shared" si="55"/>
        <v>0</v>
      </c>
    </row>
    <row r="102" spans="1:51" x14ac:dyDescent="0.25">
      <c r="A102" s="3" t="str">
        <f>VLOOKUP($B102,[1]MAIN!$A:$D,4,0)</f>
        <v>FAB</v>
      </c>
      <c r="B102" s="3" t="str">
        <f>[3]Main!$D103</f>
        <v>FAB-44</v>
      </c>
      <c r="C102" s="4">
        <f>[3]Main!$C103</f>
        <v>99</v>
      </c>
      <c r="D102" s="8" t="str">
        <f>VLOOKUP($B102,[1]MAIN!$A$1:$N$10780,14,FALSE)</f>
        <v>OLD</v>
      </c>
      <c r="E102" s="9" t="s">
        <v>16</v>
      </c>
      <c r="F102" s="11"/>
      <c r="G102" s="11"/>
      <c r="H102" s="11"/>
      <c r="I102" s="11"/>
      <c r="J102" s="11"/>
      <c r="K102" s="11"/>
      <c r="L102" s="11"/>
      <c r="M102" s="11"/>
      <c r="N102" s="24"/>
      <c r="O102" s="26">
        <f>IFERROR(VLOOKUP($B102,[3]Main!$D$4:$CO$1048576,49,0),0)</f>
        <v>0</v>
      </c>
      <c r="P102" s="27">
        <f>IFERROR(VLOOKUP($B102,[3]Main!$D$4:$CO$1048576,52,0),0)</f>
        <v>0</v>
      </c>
      <c r="Q102" s="27">
        <f>IFERROR(VLOOKUP($B102,[3]Main!$D$4:$CO$1048576,53,0),0)</f>
        <v>0</v>
      </c>
      <c r="R102" s="27">
        <f>IFERROR(VLOOKUP($B102,[3]Main!$D$4:$CO$1048576,54,0),0)</f>
        <v>0</v>
      </c>
      <c r="S102" s="27">
        <f>IFERROR(VLOOKUP($B102,[3]Main!$D$4:$CO$1048576,65,0),0)</f>
        <v>0</v>
      </c>
      <c r="T102" s="27">
        <f>IFERROR(VLOOKUP($B102,[3]Main!$D$4:$CO$1048576,68,0),0)</f>
        <v>0</v>
      </c>
      <c r="U102" s="27">
        <f>IFERROR(VLOOKUP($B102,[3]Main!$D$4:$CO$1048576,69,0),0)</f>
        <v>0</v>
      </c>
      <c r="V102" s="27">
        <f>IFERROR(VLOOKUP($B102,[3]Main!$D$4:$CO$1048576,70,0),0)</f>
        <v>0</v>
      </c>
      <c r="W102" s="27">
        <f>IFERROR(VLOOKUP($B102,[3]Main!$D$4:$CO$1048576,81,0),0)</f>
        <v>0</v>
      </c>
      <c r="X102" s="27">
        <f>IFERROR(VLOOKUP($B102,[3]Main!$D$4:$CO$1048576,84,0),0)</f>
        <v>0</v>
      </c>
      <c r="Y102" s="27">
        <f>IFERROR(VLOOKUP($B102,[3]Main!$D$4:$CO$1048576,85,0),0)</f>
        <v>0</v>
      </c>
      <c r="Z102" s="27">
        <f>IFERROR(VLOOKUP($B102,[3]Main!$D$4:$CO$1048576,86,0),0)</f>
        <v>0</v>
      </c>
      <c r="AA102" s="12" t="str">
        <f>IFERROR(VLOOKUP($B102,[3]Main!$D$4:$CO$1048576,2,0),0)</f>
        <v>DC</v>
      </c>
      <c r="AB102" s="12" t="str">
        <f>IFERROR(VLOOKUP($B102,[3]Main!$D$4:$CO$1048576,3,0),0)</f>
        <v>DC2</v>
      </c>
      <c r="AC102" s="12">
        <f t="shared" si="35"/>
        <v>0</v>
      </c>
      <c r="AD102" s="12">
        <f t="shared" si="36"/>
        <v>0</v>
      </c>
      <c r="AE102" s="12">
        <f t="shared" si="37"/>
        <v>0</v>
      </c>
      <c r="AF102" s="12">
        <f t="shared" si="38"/>
        <v>0</v>
      </c>
      <c r="AG102" s="13">
        <f t="shared" si="39"/>
        <v>0</v>
      </c>
      <c r="AH102" s="13">
        <f t="shared" si="40"/>
        <v>0</v>
      </c>
      <c r="AI102" s="16">
        <f t="shared" si="41"/>
        <v>0</v>
      </c>
      <c r="AJ102" s="19" t="str">
        <f t="shared" si="42"/>
        <v>Not Spent</v>
      </c>
      <c r="AK102" s="8" t="str">
        <f t="shared" si="43"/>
        <v>Good For Now</v>
      </c>
      <c r="AL102" s="8" t="str">
        <f t="shared" si="44"/>
        <v>Not Spent</v>
      </c>
      <c r="AM102" s="8" t="str">
        <f t="shared" si="45"/>
        <v>Good For Now</v>
      </c>
      <c r="AN102" s="8" t="str">
        <f t="shared" si="46"/>
        <v>Not Spent</v>
      </c>
      <c r="AO102" s="20" t="str">
        <f t="shared" si="47"/>
        <v>Good For Now</v>
      </c>
      <c r="AP102" s="21">
        <f t="shared" si="48"/>
        <v>0</v>
      </c>
      <c r="AQ102" s="14">
        <f t="shared" si="49"/>
        <v>0</v>
      </c>
      <c r="AR102" s="14">
        <f t="shared" si="50"/>
        <v>0</v>
      </c>
      <c r="AS102" s="22">
        <f t="shared" si="51"/>
        <v>0</v>
      </c>
      <c r="AT102" s="23">
        <f t="shared" si="52"/>
        <v>0</v>
      </c>
      <c r="AU102" s="8" t="str">
        <f t="shared" si="53"/>
        <v>Not Spent</v>
      </c>
      <c r="AV102" s="8" t="str">
        <f t="shared" si="54"/>
        <v>Good For Now</v>
      </c>
      <c r="AW102" s="4">
        <f>MATCH($B102,[1]MAIN!$A$2:$A$5000,0)</f>
        <v>99</v>
      </c>
      <c r="AX102" s="4">
        <f>MATCH($B102,[3]Main!$D$5:$D$10000,0)</f>
        <v>99</v>
      </c>
      <c r="AY102" s="4" t="b">
        <f t="shared" si="55"/>
        <v>0</v>
      </c>
    </row>
    <row r="103" spans="1:51" x14ac:dyDescent="0.25">
      <c r="A103" s="3" t="str">
        <f>VLOOKUP($B103,[1]MAIN!$A:$D,4,0)</f>
        <v>PR</v>
      </c>
      <c r="B103" s="3" t="str">
        <f>[3]Main!$D104</f>
        <v>PR-03</v>
      </c>
      <c r="C103" s="4">
        <f>[3]Main!$C104</f>
        <v>100</v>
      </c>
      <c r="D103" s="8" t="str">
        <f>VLOOKUP($B103,[1]MAIN!$A$1:$N$10780,14,FALSE)</f>
        <v>OLD</v>
      </c>
      <c r="E103" s="9" t="s">
        <v>13</v>
      </c>
      <c r="F103" s="11"/>
      <c r="G103" s="11"/>
      <c r="H103" s="11"/>
      <c r="I103" s="11"/>
      <c r="J103" s="11"/>
      <c r="K103" s="11"/>
      <c r="L103" s="11"/>
      <c r="M103" s="11"/>
      <c r="N103" s="24"/>
      <c r="O103" s="26">
        <f>IFERROR(VLOOKUP($B103,[3]Main!$D$4:$CO$1048576,49,0),0)</f>
        <v>25.43</v>
      </c>
      <c r="P103" s="27">
        <f>IFERROR(VLOOKUP($B103,[3]Main!$D$4:$CO$1048576,52,0),0)</f>
        <v>2.629999999999999</v>
      </c>
      <c r="Q103" s="27">
        <f>IFERROR(VLOOKUP($B103,[3]Main!$D$4:$CO$1048576,53,0),0)</f>
        <v>0</v>
      </c>
      <c r="R103" s="27">
        <f>IFERROR(VLOOKUP($B103,[3]Main!$D$4:$CO$1048576,54,0),0)</f>
        <v>2.629999999999999</v>
      </c>
      <c r="S103" s="27">
        <f>IFERROR(VLOOKUP($B103,[3]Main!$D$4:$CO$1048576,65,0),0)</f>
        <v>28.259999999999998</v>
      </c>
      <c r="T103" s="27">
        <f>IFERROR(VLOOKUP($B103,[3]Main!$D$4:$CO$1048576,68,0),0)</f>
        <v>3.8496999999999986</v>
      </c>
      <c r="U103" s="27">
        <f>IFERROR(VLOOKUP($B103,[3]Main!$D$4:$CO$1048576,69,0),0)</f>
        <v>0</v>
      </c>
      <c r="V103" s="27">
        <f>IFERROR(VLOOKUP($B103,[3]Main!$D$4:$CO$1048576,70,0),0)</f>
        <v>3.8496999999999986</v>
      </c>
      <c r="W103" s="27">
        <f>IFERROR(VLOOKUP($B103,[3]Main!$D$4:$CO$1048576,81,0),0)</f>
        <v>0</v>
      </c>
      <c r="X103" s="27">
        <f>IFERROR(VLOOKUP($B103,[3]Main!$D$4:$CO$1048576,84,0),0)</f>
        <v>0</v>
      </c>
      <c r="Y103" s="27">
        <f>IFERROR(VLOOKUP($B103,[3]Main!$D$4:$CO$1048576,85,0),0)</f>
        <v>0</v>
      </c>
      <c r="Z103" s="27">
        <f>IFERROR(VLOOKUP($B103,[3]Main!$D$4:$CO$1048576,86,0),0)</f>
        <v>0</v>
      </c>
      <c r="AA103" s="12" t="str">
        <f>IFERROR(VLOOKUP($B103,[3]Main!$D$4:$CO$1048576,2,0),0)</f>
        <v>Tejas DC</v>
      </c>
      <c r="AB103" s="12" t="str">
        <f>IFERROR(VLOOKUP($B103,[3]Main!$D$4:$CO$1048576,3,0),0)</f>
        <v>DC2</v>
      </c>
      <c r="AC103" s="12">
        <f t="shared" si="35"/>
        <v>53.69</v>
      </c>
      <c r="AD103" s="12">
        <f t="shared" si="36"/>
        <v>6.4796999999999976</v>
      </c>
      <c r="AE103" s="12">
        <f t="shared" si="37"/>
        <v>0</v>
      </c>
      <c r="AF103" s="12">
        <f t="shared" si="38"/>
        <v>6.4796999999999976</v>
      </c>
      <c r="AG103" s="13">
        <f t="shared" si="39"/>
        <v>0</v>
      </c>
      <c r="AH103" s="13">
        <f t="shared" si="40"/>
        <v>0</v>
      </c>
      <c r="AI103" s="16">
        <f t="shared" si="41"/>
        <v>0</v>
      </c>
      <c r="AJ103" s="19" t="str">
        <f t="shared" si="42"/>
        <v>Not Spent</v>
      </c>
      <c r="AK103" s="8" t="str">
        <f t="shared" si="43"/>
        <v>Good For Now</v>
      </c>
      <c r="AL103" s="8" t="str">
        <f t="shared" si="44"/>
        <v>Not Spent</v>
      </c>
      <c r="AM103" s="8" t="str">
        <f t="shared" si="45"/>
        <v>Good For Now</v>
      </c>
      <c r="AN103" s="8" t="str">
        <f t="shared" si="46"/>
        <v>Not Spent</v>
      </c>
      <c r="AO103" s="20" t="str">
        <f t="shared" si="47"/>
        <v>Good For Now</v>
      </c>
      <c r="AP103" s="21">
        <f t="shared" si="48"/>
        <v>53.69</v>
      </c>
      <c r="AQ103" s="14">
        <f t="shared" si="49"/>
        <v>6.4796999999999976</v>
      </c>
      <c r="AR103" s="14">
        <f t="shared" si="50"/>
        <v>0</v>
      </c>
      <c r="AS103" s="22">
        <f t="shared" si="51"/>
        <v>6.4796999999999976</v>
      </c>
      <c r="AT103" s="23">
        <f t="shared" si="52"/>
        <v>0</v>
      </c>
      <c r="AU103" s="8" t="str">
        <f t="shared" si="53"/>
        <v>Not Spent</v>
      </c>
      <c r="AV103" s="8" t="str">
        <f t="shared" si="54"/>
        <v>Good For Now</v>
      </c>
      <c r="AW103" s="4">
        <f>MATCH($B103,[1]MAIN!$A$2:$A$5000,0)</f>
        <v>100</v>
      </c>
      <c r="AX103" s="4">
        <f>MATCH($B103,[3]Main!$D$5:$D$10000,0)</f>
        <v>100</v>
      </c>
      <c r="AY103" s="4" t="b">
        <f t="shared" si="55"/>
        <v>0</v>
      </c>
    </row>
    <row r="104" spans="1:51" x14ac:dyDescent="0.25">
      <c r="A104" s="3" t="str">
        <f>VLOOKUP($B104,[1]MAIN!$A:$D,4,0)</f>
        <v>PR</v>
      </c>
      <c r="B104" s="3" t="str">
        <f>[3]Main!$D105</f>
        <v>PR-08</v>
      </c>
      <c r="C104" s="4">
        <f>[3]Main!$C105</f>
        <v>101</v>
      </c>
      <c r="D104" s="8" t="str">
        <f>VLOOKUP($B104,[1]MAIN!$A$1:$N$10780,14,FALSE)</f>
        <v>OLD</v>
      </c>
      <c r="E104" s="9" t="s">
        <v>13</v>
      </c>
      <c r="F104" s="11"/>
      <c r="G104" s="11"/>
      <c r="H104" s="11"/>
      <c r="I104" s="11"/>
      <c r="J104" s="11"/>
      <c r="K104" s="11"/>
      <c r="L104" s="11"/>
      <c r="M104" s="11"/>
      <c r="N104" s="24"/>
      <c r="O104" s="26">
        <f>IFERROR(VLOOKUP($B104,[3]Main!$D$4:$CO$1048576,49,0),0)</f>
        <v>0</v>
      </c>
      <c r="P104" s="27">
        <f>IFERROR(VLOOKUP($B104,[3]Main!$D$4:$CO$1048576,52,0),0)</f>
        <v>0</v>
      </c>
      <c r="Q104" s="27">
        <f>IFERROR(VLOOKUP($B104,[3]Main!$D$4:$CO$1048576,53,0),0)</f>
        <v>0</v>
      </c>
      <c r="R104" s="27">
        <f>IFERROR(VLOOKUP($B104,[3]Main!$D$4:$CO$1048576,54,0),0)</f>
        <v>0</v>
      </c>
      <c r="S104" s="27">
        <f>IFERROR(VLOOKUP($B104,[3]Main!$D$4:$CO$1048576,65,0),0)</f>
        <v>0</v>
      </c>
      <c r="T104" s="27">
        <f>IFERROR(VLOOKUP($B104,[3]Main!$D$4:$CO$1048576,68,0),0)</f>
        <v>0</v>
      </c>
      <c r="U104" s="27">
        <f>IFERROR(VLOOKUP($B104,[3]Main!$D$4:$CO$1048576,69,0),0)</f>
        <v>0</v>
      </c>
      <c r="V104" s="27">
        <f>IFERROR(VLOOKUP($B104,[3]Main!$D$4:$CO$1048576,70,0),0)</f>
        <v>0</v>
      </c>
      <c r="W104" s="27">
        <f>IFERROR(VLOOKUP($B104,[3]Main!$D$4:$CO$1048576,81,0),0)</f>
        <v>0</v>
      </c>
      <c r="X104" s="27">
        <f>IFERROR(VLOOKUP($B104,[3]Main!$D$4:$CO$1048576,84,0),0)</f>
        <v>0</v>
      </c>
      <c r="Y104" s="27">
        <f>IFERROR(VLOOKUP($B104,[3]Main!$D$4:$CO$1048576,85,0),0)</f>
        <v>0</v>
      </c>
      <c r="Z104" s="27">
        <f>IFERROR(VLOOKUP($B104,[3]Main!$D$4:$CO$1048576,86,0),0)</f>
        <v>0</v>
      </c>
      <c r="AA104" s="12" t="str">
        <f>IFERROR(VLOOKUP($B104,[3]Main!$D$4:$CO$1048576,2,0),0)</f>
        <v>Tejas DC</v>
      </c>
      <c r="AB104" s="12" t="str">
        <f>IFERROR(VLOOKUP($B104,[3]Main!$D$4:$CO$1048576,3,0),0)</f>
        <v>DC2</v>
      </c>
      <c r="AC104" s="12">
        <f t="shared" si="35"/>
        <v>0</v>
      </c>
      <c r="AD104" s="12">
        <f t="shared" si="36"/>
        <v>0</v>
      </c>
      <c r="AE104" s="12">
        <f t="shared" si="37"/>
        <v>0</v>
      </c>
      <c r="AF104" s="12">
        <f t="shared" si="38"/>
        <v>0</v>
      </c>
      <c r="AG104" s="13">
        <f t="shared" si="39"/>
        <v>0</v>
      </c>
      <c r="AH104" s="13">
        <f t="shared" si="40"/>
        <v>0</v>
      </c>
      <c r="AI104" s="16">
        <f t="shared" si="41"/>
        <v>0</v>
      </c>
      <c r="AJ104" s="19" t="str">
        <f t="shared" si="42"/>
        <v>Not Spent</v>
      </c>
      <c r="AK104" s="8" t="str">
        <f t="shared" si="43"/>
        <v>Good For Now</v>
      </c>
      <c r="AL104" s="8" t="str">
        <f t="shared" si="44"/>
        <v>Not Spent</v>
      </c>
      <c r="AM104" s="8" t="str">
        <f t="shared" si="45"/>
        <v>Good For Now</v>
      </c>
      <c r="AN104" s="8" t="str">
        <f t="shared" si="46"/>
        <v>Not Spent</v>
      </c>
      <c r="AO104" s="20" t="str">
        <f t="shared" si="47"/>
        <v>Good For Now</v>
      </c>
      <c r="AP104" s="21">
        <f t="shared" si="48"/>
        <v>0</v>
      </c>
      <c r="AQ104" s="14">
        <f t="shared" si="49"/>
        <v>0</v>
      </c>
      <c r="AR104" s="14">
        <f t="shared" si="50"/>
        <v>0</v>
      </c>
      <c r="AS104" s="22">
        <f t="shared" si="51"/>
        <v>0</v>
      </c>
      <c r="AT104" s="23">
        <f t="shared" si="52"/>
        <v>0</v>
      </c>
      <c r="AU104" s="8" t="str">
        <f t="shared" si="53"/>
        <v>Not Spent</v>
      </c>
      <c r="AV104" s="8" t="str">
        <f t="shared" si="54"/>
        <v>Good For Now</v>
      </c>
      <c r="AW104" s="4">
        <f>MATCH($B104,[1]MAIN!$A$2:$A$5000,0)</f>
        <v>101</v>
      </c>
      <c r="AX104" s="4">
        <f>MATCH($B104,[3]Main!$D$5:$D$10000,0)</f>
        <v>101</v>
      </c>
      <c r="AY104" s="4" t="b">
        <f t="shared" si="55"/>
        <v>0</v>
      </c>
    </row>
    <row r="105" spans="1:51" x14ac:dyDescent="0.25">
      <c r="A105" s="3" t="str">
        <f>VLOOKUP($B105,[1]MAIN!$A:$D,4,0)</f>
        <v>PR</v>
      </c>
      <c r="B105" s="3" t="str">
        <f>[3]Main!$D106</f>
        <v>PR-12</v>
      </c>
      <c r="C105" s="4">
        <f>[3]Main!$C106</f>
        <v>102</v>
      </c>
      <c r="D105" s="8" t="str">
        <f>VLOOKUP($B105,[1]MAIN!$A$1:$N$10780,14,FALSE)</f>
        <v>OLD</v>
      </c>
      <c r="E105" s="9" t="s">
        <v>13</v>
      </c>
      <c r="F105" s="11"/>
      <c r="G105" s="11"/>
      <c r="H105" s="11"/>
      <c r="I105" s="11"/>
      <c r="J105" s="11"/>
      <c r="K105" s="11"/>
      <c r="L105" s="11"/>
      <c r="M105" s="11"/>
      <c r="N105" s="24"/>
      <c r="O105" s="26">
        <f>IFERROR(VLOOKUP($B105,[3]Main!$D$4:$CO$1048576,49,0),0)</f>
        <v>0</v>
      </c>
      <c r="P105" s="27">
        <f>IFERROR(VLOOKUP($B105,[3]Main!$D$4:$CO$1048576,52,0),0)</f>
        <v>0</v>
      </c>
      <c r="Q105" s="27">
        <f>IFERROR(VLOOKUP($B105,[3]Main!$D$4:$CO$1048576,53,0),0)</f>
        <v>0</v>
      </c>
      <c r="R105" s="27">
        <f>IFERROR(VLOOKUP($B105,[3]Main!$D$4:$CO$1048576,54,0),0)</f>
        <v>0</v>
      </c>
      <c r="S105" s="27">
        <f>IFERROR(VLOOKUP($B105,[3]Main!$D$4:$CO$1048576,65,0),0)</f>
        <v>0</v>
      </c>
      <c r="T105" s="27">
        <f>IFERROR(VLOOKUP($B105,[3]Main!$D$4:$CO$1048576,68,0),0)</f>
        <v>0</v>
      </c>
      <c r="U105" s="27">
        <f>IFERROR(VLOOKUP($B105,[3]Main!$D$4:$CO$1048576,69,0),0)</f>
        <v>0</v>
      </c>
      <c r="V105" s="27">
        <f>IFERROR(VLOOKUP($B105,[3]Main!$D$4:$CO$1048576,70,0),0)</f>
        <v>0</v>
      </c>
      <c r="W105" s="27">
        <f>IFERROR(VLOOKUP($B105,[3]Main!$D$4:$CO$1048576,81,0),0)</f>
        <v>0</v>
      </c>
      <c r="X105" s="27">
        <f>IFERROR(VLOOKUP($B105,[3]Main!$D$4:$CO$1048576,84,0),0)</f>
        <v>0</v>
      </c>
      <c r="Y105" s="27">
        <f>IFERROR(VLOOKUP($B105,[3]Main!$D$4:$CO$1048576,85,0),0)</f>
        <v>0</v>
      </c>
      <c r="Z105" s="27">
        <f>IFERROR(VLOOKUP($B105,[3]Main!$D$4:$CO$1048576,86,0),0)</f>
        <v>0</v>
      </c>
      <c r="AA105" s="12" t="str">
        <f>IFERROR(VLOOKUP($B105,[3]Main!$D$4:$CO$1048576,2,0),0)</f>
        <v>Tejas DC</v>
      </c>
      <c r="AB105" s="12" t="str">
        <f>IFERROR(VLOOKUP($B105,[3]Main!$D$4:$CO$1048576,3,0),0)</f>
        <v>DC2</v>
      </c>
      <c r="AC105" s="12">
        <f t="shared" si="35"/>
        <v>0</v>
      </c>
      <c r="AD105" s="12">
        <f t="shared" si="36"/>
        <v>0</v>
      </c>
      <c r="AE105" s="12">
        <f t="shared" si="37"/>
        <v>0</v>
      </c>
      <c r="AF105" s="12">
        <f t="shared" si="38"/>
        <v>0</v>
      </c>
      <c r="AG105" s="13">
        <f t="shared" si="39"/>
        <v>0</v>
      </c>
      <c r="AH105" s="13">
        <f t="shared" si="40"/>
        <v>0</v>
      </c>
      <c r="AI105" s="16">
        <f t="shared" si="41"/>
        <v>0</v>
      </c>
      <c r="AJ105" s="19" t="str">
        <f t="shared" si="42"/>
        <v>Not Spent</v>
      </c>
      <c r="AK105" s="8" t="str">
        <f t="shared" si="43"/>
        <v>Good For Now</v>
      </c>
      <c r="AL105" s="8" t="str">
        <f t="shared" si="44"/>
        <v>Not Spent</v>
      </c>
      <c r="AM105" s="8" t="str">
        <f t="shared" si="45"/>
        <v>Good For Now</v>
      </c>
      <c r="AN105" s="8" t="str">
        <f t="shared" si="46"/>
        <v>Not Spent</v>
      </c>
      <c r="AO105" s="20" t="str">
        <f t="shared" si="47"/>
        <v>Good For Now</v>
      </c>
      <c r="AP105" s="21">
        <f t="shared" si="48"/>
        <v>0</v>
      </c>
      <c r="AQ105" s="14">
        <f t="shared" si="49"/>
        <v>0</v>
      </c>
      <c r="AR105" s="14">
        <f t="shared" si="50"/>
        <v>0</v>
      </c>
      <c r="AS105" s="22">
        <f t="shared" si="51"/>
        <v>0</v>
      </c>
      <c r="AT105" s="23">
        <f t="shared" si="52"/>
        <v>0</v>
      </c>
      <c r="AU105" s="8" t="str">
        <f t="shared" si="53"/>
        <v>Not Spent</v>
      </c>
      <c r="AV105" s="8" t="str">
        <f t="shared" si="54"/>
        <v>Good For Now</v>
      </c>
      <c r="AW105" s="4">
        <f>MATCH($B105,[1]MAIN!$A$2:$A$5000,0)</f>
        <v>102</v>
      </c>
      <c r="AX105" s="4">
        <f>MATCH($B105,[3]Main!$D$5:$D$10000,0)</f>
        <v>102</v>
      </c>
      <c r="AY105" s="4" t="b">
        <f t="shared" si="55"/>
        <v>0</v>
      </c>
    </row>
    <row r="106" spans="1:51" x14ac:dyDescent="0.25">
      <c r="A106" s="3" t="str">
        <f>VLOOKUP($B106,[1]MAIN!$A:$D,4,0)</f>
        <v>PR</v>
      </c>
      <c r="B106" s="3" t="str">
        <f>[3]Main!$D107</f>
        <v>PR-14</v>
      </c>
      <c r="C106" s="4">
        <f>[3]Main!$C107</f>
        <v>103</v>
      </c>
      <c r="D106" s="8" t="str">
        <f>VLOOKUP($B106,[1]MAIN!$A$1:$N$10780,14,FALSE)</f>
        <v>OLD</v>
      </c>
      <c r="E106" s="9" t="s">
        <v>13</v>
      </c>
      <c r="F106" s="11"/>
      <c r="G106" s="11"/>
      <c r="H106" s="11"/>
      <c r="I106" s="11"/>
      <c r="J106" s="11"/>
      <c r="K106" s="11"/>
      <c r="L106" s="11"/>
      <c r="M106" s="11"/>
      <c r="N106" s="24"/>
      <c r="O106" s="26">
        <f>IFERROR(VLOOKUP($B106,[3]Main!$D$4:$CO$1048576,49,0),0)</f>
        <v>24.779999999999998</v>
      </c>
      <c r="P106" s="27">
        <f>IFERROR(VLOOKUP($B106,[3]Main!$D$4:$CO$1048576,52,0),0)</f>
        <v>3.2199999999999989</v>
      </c>
      <c r="Q106" s="27">
        <f>IFERROR(VLOOKUP($B106,[3]Main!$D$4:$CO$1048576,53,0),0)</f>
        <v>0</v>
      </c>
      <c r="R106" s="27">
        <f>IFERROR(VLOOKUP($B106,[3]Main!$D$4:$CO$1048576,54,0),0)</f>
        <v>3.1941935483870956</v>
      </c>
      <c r="S106" s="27">
        <f>IFERROR(VLOOKUP($B106,[3]Main!$D$4:$CO$1048576,65,0),0)</f>
        <v>171.01000000000002</v>
      </c>
      <c r="T106" s="27">
        <f>IFERROR(VLOOKUP($B106,[3]Main!$D$4:$CO$1048576,68,0),0)</f>
        <v>25.923450000000003</v>
      </c>
      <c r="U106" s="27">
        <f>IFERROR(VLOOKUP($B106,[3]Main!$D$4:$CO$1048576,69,0),0)</f>
        <v>9.58</v>
      </c>
      <c r="V106" s="27">
        <f>IFERROR(VLOOKUP($B106,[3]Main!$D$4:$CO$1048576,70,0),0)</f>
        <v>16.343450000000004</v>
      </c>
      <c r="W106" s="27">
        <f>IFERROR(VLOOKUP($B106,[3]Main!$D$4:$CO$1048576,81,0),0)</f>
        <v>0</v>
      </c>
      <c r="X106" s="27">
        <f>IFERROR(VLOOKUP($B106,[3]Main!$D$4:$CO$1048576,84,0),0)</f>
        <v>0</v>
      </c>
      <c r="Y106" s="27">
        <f>IFERROR(VLOOKUP($B106,[3]Main!$D$4:$CO$1048576,85,0),0)</f>
        <v>0</v>
      </c>
      <c r="Z106" s="27">
        <f>IFERROR(VLOOKUP($B106,[3]Main!$D$4:$CO$1048576,86,0),0)</f>
        <v>0</v>
      </c>
      <c r="AA106" s="12" t="str">
        <f>IFERROR(VLOOKUP($B106,[3]Main!$D$4:$CO$1048576,2,0),0)</f>
        <v>Tejas DC</v>
      </c>
      <c r="AB106" s="12" t="str">
        <f>IFERROR(VLOOKUP($B106,[3]Main!$D$4:$CO$1048576,3,0),0)</f>
        <v>DC2</v>
      </c>
      <c r="AC106" s="12">
        <f t="shared" si="35"/>
        <v>195.79000000000002</v>
      </c>
      <c r="AD106" s="12">
        <f t="shared" si="36"/>
        <v>29.143450000000001</v>
      </c>
      <c r="AE106" s="12">
        <f t="shared" si="37"/>
        <v>9.58</v>
      </c>
      <c r="AF106" s="12">
        <f t="shared" si="38"/>
        <v>19.537643548387098</v>
      </c>
      <c r="AG106" s="13">
        <f t="shared" si="39"/>
        <v>4.892997599468818E-2</v>
      </c>
      <c r="AH106" s="13">
        <f t="shared" si="40"/>
        <v>0</v>
      </c>
      <c r="AI106" s="16">
        <f t="shared" si="41"/>
        <v>5.6020115782702759E-2</v>
      </c>
      <c r="AJ106" s="19" t="str">
        <f t="shared" si="42"/>
        <v>Risky</v>
      </c>
      <c r="AK106" s="8" t="str">
        <f t="shared" si="43"/>
        <v>Review Campaign</v>
      </c>
      <c r="AL106" s="8" t="str">
        <f t="shared" si="44"/>
        <v>Not Spent</v>
      </c>
      <c r="AM106" s="8" t="str">
        <f t="shared" si="45"/>
        <v>Good For Now</v>
      </c>
      <c r="AN106" s="8" t="str">
        <f t="shared" si="46"/>
        <v>Risky</v>
      </c>
      <c r="AO106" s="20" t="str">
        <f t="shared" si="47"/>
        <v>Review Campaign</v>
      </c>
      <c r="AP106" s="21">
        <f t="shared" si="48"/>
        <v>195.79000000000002</v>
      </c>
      <c r="AQ106" s="14">
        <f t="shared" si="49"/>
        <v>29.143450000000001</v>
      </c>
      <c r="AR106" s="14">
        <f t="shared" si="50"/>
        <v>9.58</v>
      </c>
      <c r="AS106" s="22">
        <f t="shared" si="51"/>
        <v>19.537643548387098</v>
      </c>
      <c r="AT106" s="23">
        <f t="shared" si="52"/>
        <v>4.892997599468818E-2</v>
      </c>
      <c r="AU106" s="8" t="str">
        <f t="shared" si="53"/>
        <v>Risky</v>
      </c>
      <c r="AV106" s="8" t="str">
        <f t="shared" si="54"/>
        <v>Review Campaign</v>
      </c>
      <c r="AW106" s="4">
        <f>MATCH($B106,[1]MAIN!$A$2:$A$5000,0)</f>
        <v>103</v>
      </c>
      <c r="AX106" s="4">
        <f>MATCH($B106,[3]Main!$D$5:$D$10000,0)</f>
        <v>103</v>
      </c>
      <c r="AY106" s="4" t="b">
        <f t="shared" si="55"/>
        <v>0</v>
      </c>
    </row>
    <row r="107" spans="1:51" x14ac:dyDescent="0.25">
      <c r="A107" s="3" t="str">
        <f>VLOOKUP($B107,[1]MAIN!$A:$D,4,0)</f>
        <v>FAB</v>
      </c>
      <c r="B107" s="3" t="str">
        <f>[3]Main!$D108</f>
        <v>FAB-48</v>
      </c>
      <c r="C107" s="4">
        <f>[3]Main!$C108</f>
        <v>104</v>
      </c>
      <c r="D107" s="8" t="str">
        <f>VLOOKUP($B107,[1]MAIN!$A$1:$N$10780,14,FALSE)</f>
        <v>OLD</v>
      </c>
      <c r="E107" s="9" t="s">
        <v>12</v>
      </c>
      <c r="F107" s="11"/>
      <c r="G107" s="11"/>
      <c r="H107" s="11"/>
      <c r="I107" s="11"/>
      <c r="J107" s="11"/>
      <c r="K107" s="11"/>
      <c r="L107" s="11"/>
      <c r="M107" s="11"/>
      <c r="N107" s="24"/>
      <c r="O107" s="26">
        <f>IFERROR(VLOOKUP($B107,[3]Main!$D$4:$CO$1048576,49,0),0)</f>
        <v>0</v>
      </c>
      <c r="P107" s="27">
        <f>IFERROR(VLOOKUP($B107,[3]Main!$D$4:$CO$1048576,52,0),0)</f>
        <v>0</v>
      </c>
      <c r="Q107" s="27">
        <f>IFERROR(VLOOKUP($B107,[3]Main!$D$4:$CO$1048576,53,0),0)</f>
        <v>15.650000000000002</v>
      </c>
      <c r="R107" s="27">
        <f>IFERROR(VLOOKUP($B107,[3]Main!$D$4:$CO$1048576,54,0),0)</f>
        <v>-15.650000000000002</v>
      </c>
      <c r="S107" s="27">
        <f>IFERROR(VLOOKUP($B107,[3]Main!$D$4:$CO$1048576,65,0),0)</f>
        <v>0</v>
      </c>
      <c r="T107" s="27">
        <f>IFERROR(VLOOKUP($B107,[3]Main!$D$4:$CO$1048576,68,0),0)</f>
        <v>0</v>
      </c>
      <c r="U107" s="27">
        <f>IFERROR(VLOOKUP($B107,[3]Main!$D$4:$CO$1048576,69,0),0)</f>
        <v>0</v>
      </c>
      <c r="V107" s="27">
        <f>IFERROR(VLOOKUP($B107,[3]Main!$D$4:$CO$1048576,70,0),0)</f>
        <v>0</v>
      </c>
      <c r="W107" s="27">
        <f>IFERROR(VLOOKUP($B107,[3]Main!$D$4:$CO$1048576,81,0),0)</f>
        <v>0</v>
      </c>
      <c r="X107" s="27">
        <f>IFERROR(VLOOKUP($B107,[3]Main!$D$4:$CO$1048576,84,0),0)</f>
        <v>0</v>
      </c>
      <c r="Y107" s="27">
        <f>IFERROR(VLOOKUP($B107,[3]Main!$D$4:$CO$1048576,85,0),0)</f>
        <v>0</v>
      </c>
      <c r="Z107" s="27">
        <f>IFERROR(VLOOKUP($B107,[3]Main!$D$4:$CO$1048576,86,0),0)</f>
        <v>0</v>
      </c>
      <c r="AA107" s="12" t="str">
        <f>IFERROR(VLOOKUP($B107,[3]Main!$D$4:$CO$1048576,2,0),0)</f>
        <v>Shubham</v>
      </c>
      <c r="AB107" s="12" t="str">
        <f>IFERROR(VLOOKUP($B107,[3]Main!$D$4:$CO$1048576,3,0),0)</f>
        <v>Darshan</v>
      </c>
      <c r="AC107" s="12">
        <f t="shared" si="35"/>
        <v>0</v>
      </c>
      <c r="AD107" s="12">
        <f t="shared" si="36"/>
        <v>0</v>
      </c>
      <c r="AE107" s="12">
        <f t="shared" si="37"/>
        <v>15.650000000000002</v>
      </c>
      <c r="AF107" s="12">
        <f t="shared" si="38"/>
        <v>-15.650000000000002</v>
      </c>
      <c r="AG107" s="13">
        <f t="shared" si="39"/>
        <v>0.15650000000000003</v>
      </c>
      <c r="AH107" s="13">
        <f t="shared" si="40"/>
        <v>0.15650000000000003</v>
      </c>
      <c r="AI107" s="16">
        <f t="shared" si="41"/>
        <v>0</v>
      </c>
      <c r="AJ107" s="19" t="str">
        <f t="shared" si="42"/>
        <v>Only Spent</v>
      </c>
      <c r="AK107" s="8" t="str">
        <f t="shared" si="43"/>
        <v>Check Only Spent</v>
      </c>
      <c r="AL107" s="8" t="str">
        <f t="shared" si="44"/>
        <v>Only Spent</v>
      </c>
      <c r="AM107" s="8" t="str">
        <f t="shared" si="45"/>
        <v>Check Only Spent</v>
      </c>
      <c r="AN107" s="8" t="str">
        <f t="shared" si="46"/>
        <v>Not Spent</v>
      </c>
      <c r="AO107" s="20" t="str">
        <f t="shared" si="47"/>
        <v>Good For Now</v>
      </c>
      <c r="AP107" s="21">
        <f t="shared" si="48"/>
        <v>0</v>
      </c>
      <c r="AQ107" s="14">
        <f t="shared" si="49"/>
        <v>0</v>
      </c>
      <c r="AR107" s="14">
        <f t="shared" si="50"/>
        <v>15.650000000000002</v>
      </c>
      <c r="AS107" s="22">
        <f t="shared" si="51"/>
        <v>-15.650000000000002</v>
      </c>
      <c r="AT107" s="23">
        <f t="shared" si="52"/>
        <v>0.15650000000000003</v>
      </c>
      <c r="AU107" s="8" t="str">
        <f t="shared" si="53"/>
        <v>Only Spent</v>
      </c>
      <c r="AV107" s="8" t="str">
        <f t="shared" si="54"/>
        <v>Check Only Spent</v>
      </c>
      <c r="AW107" s="4">
        <f>MATCH($B107,[1]MAIN!$A$2:$A$5000,0)</f>
        <v>104</v>
      </c>
      <c r="AX107" s="4">
        <f>MATCH($B107,[3]Main!$D$5:$D$10000,0)</f>
        <v>104</v>
      </c>
      <c r="AY107" s="4" t="b">
        <f t="shared" si="55"/>
        <v>1</v>
      </c>
    </row>
    <row r="108" spans="1:51" x14ac:dyDescent="0.25">
      <c r="A108" s="3" t="str">
        <f>VLOOKUP($B108,[1]MAIN!$A:$D,4,0)</f>
        <v>FAB</v>
      </c>
      <c r="B108" s="3" t="str">
        <f>[3]Main!$D109</f>
        <v>FAB-49</v>
      </c>
      <c r="C108" s="4">
        <f>[3]Main!$C109</f>
        <v>105</v>
      </c>
      <c r="D108" s="8" t="str">
        <f>VLOOKUP($B108,[1]MAIN!$A$1:$N$10780,14,FALSE)</f>
        <v>OLD</v>
      </c>
      <c r="E108" s="9" t="s">
        <v>16</v>
      </c>
      <c r="F108" s="11"/>
      <c r="G108" s="11"/>
      <c r="H108" s="11"/>
      <c r="I108" s="11"/>
      <c r="J108" s="11"/>
      <c r="K108" s="11"/>
      <c r="L108" s="11"/>
      <c r="M108" s="11"/>
      <c r="N108" s="24"/>
      <c r="O108" s="26">
        <f>IFERROR(VLOOKUP($B108,[3]Main!$D$4:$CO$1048576,49,0),0)</f>
        <v>0</v>
      </c>
      <c r="P108" s="27">
        <f>IFERROR(VLOOKUP($B108,[3]Main!$D$4:$CO$1048576,52,0),0)</f>
        <v>0</v>
      </c>
      <c r="Q108" s="27">
        <f>IFERROR(VLOOKUP($B108,[3]Main!$D$4:$CO$1048576,53,0),0)</f>
        <v>0</v>
      </c>
      <c r="R108" s="27">
        <f>IFERROR(VLOOKUP($B108,[3]Main!$D$4:$CO$1048576,54,0),0)</f>
        <v>0</v>
      </c>
      <c r="S108" s="27">
        <f>IFERROR(VLOOKUP($B108,[3]Main!$D$4:$CO$1048576,65,0),0)</f>
        <v>0</v>
      </c>
      <c r="T108" s="27">
        <f>IFERROR(VLOOKUP($B108,[3]Main!$D$4:$CO$1048576,68,0),0)</f>
        <v>0</v>
      </c>
      <c r="U108" s="27">
        <f>IFERROR(VLOOKUP($B108,[3]Main!$D$4:$CO$1048576,69,0),0)</f>
        <v>0</v>
      </c>
      <c r="V108" s="27">
        <f>IFERROR(VLOOKUP($B108,[3]Main!$D$4:$CO$1048576,70,0),0)</f>
        <v>0</v>
      </c>
      <c r="W108" s="27">
        <f>IFERROR(VLOOKUP($B108,[3]Main!$D$4:$CO$1048576,81,0),0)</f>
        <v>0</v>
      </c>
      <c r="X108" s="27">
        <f>IFERROR(VLOOKUP($B108,[3]Main!$D$4:$CO$1048576,84,0),0)</f>
        <v>0</v>
      </c>
      <c r="Y108" s="27">
        <f>IFERROR(VLOOKUP($B108,[3]Main!$D$4:$CO$1048576,85,0),0)</f>
        <v>0</v>
      </c>
      <c r="Z108" s="27">
        <f>IFERROR(VLOOKUP($B108,[3]Main!$D$4:$CO$1048576,86,0),0)</f>
        <v>0</v>
      </c>
      <c r="AA108" s="12" t="str">
        <f>IFERROR(VLOOKUP($B108,[3]Main!$D$4:$CO$1048576,2,0),0)</f>
        <v>Shubham</v>
      </c>
      <c r="AB108" s="12" t="str">
        <f>IFERROR(VLOOKUP($B108,[3]Main!$D$4:$CO$1048576,3,0),0)</f>
        <v>Darshan</v>
      </c>
      <c r="AC108" s="12">
        <f t="shared" si="35"/>
        <v>0</v>
      </c>
      <c r="AD108" s="12">
        <f t="shared" si="36"/>
        <v>0</v>
      </c>
      <c r="AE108" s="12">
        <f t="shared" si="37"/>
        <v>0</v>
      </c>
      <c r="AF108" s="12">
        <f t="shared" si="38"/>
        <v>0</v>
      </c>
      <c r="AG108" s="13">
        <f t="shared" si="39"/>
        <v>0</v>
      </c>
      <c r="AH108" s="13">
        <f t="shared" si="40"/>
        <v>0</v>
      </c>
      <c r="AI108" s="16">
        <f t="shared" si="41"/>
        <v>0</v>
      </c>
      <c r="AJ108" s="19" t="str">
        <f t="shared" si="42"/>
        <v>Not Spent</v>
      </c>
      <c r="AK108" s="8" t="str">
        <f t="shared" si="43"/>
        <v>Good For Now</v>
      </c>
      <c r="AL108" s="8" t="str">
        <f t="shared" si="44"/>
        <v>Not Spent</v>
      </c>
      <c r="AM108" s="8" t="str">
        <f t="shared" si="45"/>
        <v>Good For Now</v>
      </c>
      <c r="AN108" s="8" t="str">
        <f t="shared" si="46"/>
        <v>Not Spent</v>
      </c>
      <c r="AO108" s="20" t="str">
        <f t="shared" si="47"/>
        <v>Good For Now</v>
      </c>
      <c r="AP108" s="21">
        <f t="shared" si="48"/>
        <v>0</v>
      </c>
      <c r="AQ108" s="14">
        <f t="shared" si="49"/>
        <v>0</v>
      </c>
      <c r="AR108" s="14">
        <f t="shared" si="50"/>
        <v>0</v>
      </c>
      <c r="AS108" s="22">
        <f t="shared" si="51"/>
        <v>0</v>
      </c>
      <c r="AT108" s="23">
        <f t="shared" si="52"/>
        <v>0</v>
      </c>
      <c r="AU108" s="8" t="str">
        <f t="shared" si="53"/>
        <v>Not Spent</v>
      </c>
      <c r="AV108" s="8" t="str">
        <f t="shared" si="54"/>
        <v>Good For Now</v>
      </c>
      <c r="AW108" s="4">
        <f>MATCH($B108,[1]MAIN!$A$2:$A$5000,0)</f>
        <v>105</v>
      </c>
      <c r="AX108" s="4">
        <f>MATCH($B108,[3]Main!$D$5:$D$10000,0)</f>
        <v>105</v>
      </c>
      <c r="AY108" s="4" t="b">
        <f t="shared" si="55"/>
        <v>0</v>
      </c>
    </row>
    <row r="109" spans="1:51" x14ac:dyDescent="0.25">
      <c r="A109" s="3" t="str">
        <f>VLOOKUP($B109,[1]MAIN!$A:$D,4,0)</f>
        <v>GEN</v>
      </c>
      <c r="B109" s="3" t="str">
        <f>[3]Main!$D110</f>
        <v>GEN-SB01</v>
      </c>
      <c r="C109" s="4">
        <f>[3]Main!$C110</f>
        <v>106</v>
      </c>
      <c r="D109" s="8" t="str">
        <f>VLOOKUP($B109,[1]MAIN!$A$1:$N$10780,14,FALSE)</f>
        <v>OLD</v>
      </c>
      <c r="E109" s="9" t="s">
        <v>12</v>
      </c>
      <c r="F109" s="11"/>
      <c r="G109" s="11"/>
      <c r="H109" s="11"/>
      <c r="I109" s="11"/>
      <c r="J109" s="11"/>
      <c r="K109" s="11"/>
      <c r="L109" s="11"/>
      <c r="M109" s="11"/>
      <c r="N109" s="24"/>
      <c r="O109" s="26">
        <f>IFERROR(VLOOKUP($B109,[3]Main!$D$4:$CO$1048576,49,0),0)</f>
        <v>993.21</v>
      </c>
      <c r="P109" s="27">
        <f>IFERROR(VLOOKUP($B109,[3]Main!$D$4:$CO$1048576,52,0),0)</f>
        <v>394.81624999999991</v>
      </c>
      <c r="Q109" s="27">
        <f>IFERROR(VLOOKUP($B109,[3]Main!$D$4:$CO$1048576,53,0),0)</f>
        <v>2.96</v>
      </c>
      <c r="R109" s="27">
        <f>IFERROR(VLOOKUP($B109,[3]Main!$D$4:$CO$1048576,54,0),0)</f>
        <v>388.87560483870959</v>
      </c>
      <c r="S109" s="27">
        <f>IFERROR(VLOOKUP($B109,[3]Main!$D$4:$CO$1048576,65,0),0)</f>
        <v>0</v>
      </c>
      <c r="T109" s="27">
        <f>IFERROR(VLOOKUP($B109,[3]Main!$D$4:$CO$1048576,68,0),0)</f>
        <v>0</v>
      </c>
      <c r="U109" s="27">
        <f>IFERROR(VLOOKUP($B109,[3]Main!$D$4:$CO$1048576,69,0),0)</f>
        <v>0</v>
      </c>
      <c r="V109" s="27">
        <f>IFERROR(VLOOKUP($B109,[3]Main!$D$4:$CO$1048576,70,0),0)</f>
        <v>0</v>
      </c>
      <c r="W109" s="27">
        <f>IFERROR(VLOOKUP($B109,[3]Main!$D$4:$CO$1048576,81,0),0)</f>
        <v>0</v>
      </c>
      <c r="X109" s="27">
        <f>IFERROR(VLOOKUP($B109,[3]Main!$D$4:$CO$1048576,84,0),0)</f>
        <v>0</v>
      </c>
      <c r="Y109" s="27">
        <f>IFERROR(VLOOKUP($B109,[3]Main!$D$4:$CO$1048576,85,0),0)</f>
        <v>0</v>
      </c>
      <c r="Z109" s="27">
        <f>IFERROR(VLOOKUP($B109,[3]Main!$D$4:$CO$1048576,86,0),0)</f>
        <v>0</v>
      </c>
      <c r="AA109" s="12" t="str">
        <f>IFERROR(VLOOKUP($B109,[3]Main!$D$4:$CO$1048576,2,0),0)</f>
        <v>Tejas</v>
      </c>
      <c r="AB109" s="12" t="str">
        <f>IFERROR(VLOOKUP($B109,[3]Main!$D$4:$CO$1048576,3,0),0)</f>
        <v>Darshan</v>
      </c>
      <c r="AC109" s="12">
        <f t="shared" si="35"/>
        <v>993.21</v>
      </c>
      <c r="AD109" s="12">
        <f t="shared" si="36"/>
        <v>394.81624999999991</v>
      </c>
      <c r="AE109" s="12">
        <f t="shared" si="37"/>
        <v>2.96</v>
      </c>
      <c r="AF109" s="12">
        <f t="shared" si="38"/>
        <v>388.87560483870959</v>
      </c>
      <c r="AG109" s="13">
        <f t="shared" si="39"/>
        <v>2.980235801089397E-3</v>
      </c>
      <c r="AH109" s="13">
        <f t="shared" si="40"/>
        <v>2.980235801089397E-3</v>
      </c>
      <c r="AI109" s="16">
        <f t="shared" si="41"/>
        <v>0</v>
      </c>
      <c r="AJ109" s="19" t="str">
        <f t="shared" si="42"/>
        <v>Very Good</v>
      </c>
      <c r="AK109" s="8" t="str">
        <f t="shared" si="43"/>
        <v>Good For Now</v>
      </c>
      <c r="AL109" s="8" t="str">
        <f t="shared" si="44"/>
        <v>Very Good</v>
      </c>
      <c r="AM109" s="8" t="str">
        <f t="shared" si="45"/>
        <v>Good For Now</v>
      </c>
      <c r="AN109" s="8" t="str">
        <f t="shared" si="46"/>
        <v>Not Spent</v>
      </c>
      <c r="AO109" s="20" t="str">
        <f t="shared" si="47"/>
        <v>Good For Now</v>
      </c>
      <c r="AP109" s="21">
        <f t="shared" si="48"/>
        <v>993.21</v>
      </c>
      <c r="AQ109" s="14">
        <f t="shared" si="49"/>
        <v>394.81624999999991</v>
      </c>
      <c r="AR109" s="14">
        <f t="shared" si="50"/>
        <v>2.96</v>
      </c>
      <c r="AS109" s="22">
        <f t="shared" si="51"/>
        <v>388.87560483870959</v>
      </c>
      <c r="AT109" s="23">
        <f t="shared" si="52"/>
        <v>2.980235801089397E-3</v>
      </c>
      <c r="AU109" s="8" t="str">
        <f t="shared" si="53"/>
        <v>Very Good</v>
      </c>
      <c r="AV109" s="8" t="str">
        <f t="shared" si="54"/>
        <v>Good For Now</v>
      </c>
      <c r="AW109" s="4">
        <f>MATCH($B109,[1]MAIN!$A$2:$A$5000,0)</f>
        <v>106</v>
      </c>
      <c r="AX109" s="4">
        <f>MATCH($B109,[3]Main!$D$5:$D$10000,0)</f>
        <v>106</v>
      </c>
      <c r="AY109" s="4" t="b">
        <f t="shared" si="55"/>
        <v>0</v>
      </c>
    </row>
    <row r="110" spans="1:51" x14ac:dyDescent="0.25">
      <c r="A110" s="3" t="str">
        <f>VLOOKUP($B110,[1]MAIN!$A:$D,4,0)</f>
        <v>GEN</v>
      </c>
      <c r="B110" s="3" t="str">
        <f>[3]Main!$D111</f>
        <v>GEN-SB02</v>
      </c>
      <c r="C110" s="4">
        <f>[3]Main!$C111</f>
        <v>107</v>
      </c>
      <c r="D110" s="8" t="str">
        <f>VLOOKUP($B110,[1]MAIN!$A$1:$N$10780,14,FALSE)</f>
        <v>OLD</v>
      </c>
      <c r="E110" s="9" t="s">
        <v>14</v>
      </c>
      <c r="F110" s="11"/>
      <c r="G110" s="11"/>
      <c r="H110" s="11"/>
      <c r="I110" s="11"/>
      <c r="J110" s="11"/>
      <c r="K110" s="11"/>
      <c r="L110" s="11"/>
      <c r="M110" s="11"/>
      <c r="N110" s="24"/>
      <c r="O110" s="26">
        <f>IFERROR(VLOOKUP($B110,[3]Main!$D$4:$CO$1048576,49,0),0)</f>
        <v>52.300000000000004</v>
      </c>
      <c r="P110" s="27">
        <f>IFERROR(VLOOKUP($B110,[3]Main!$D$4:$CO$1048576,52,0),0)</f>
        <v>15.003650793650795</v>
      </c>
      <c r="Q110" s="27">
        <f>IFERROR(VLOOKUP($B110,[3]Main!$D$4:$CO$1048576,53,0),0)</f>
        <v>7.4200000000000017</v>
      </c>
      <c r="R110" s="27">
        <f>IFERROR(VLOOKUP($B110,[3]Main!$D$4:$CO$1048576,54,0),0)</f>
        <v>6.2223604710701483</v>
      </c>
      <c r="S110" s="27">
        <f>IFERROR(VLOOKUP($B110,[3]Main!$D$4:$CO$1048576,65,0),0)</f>
        <v>0</v>
      </c>
      <c r="T110" s="27">
        <f>IFERROR(VLOOKUP($B110,[3]Main!$D$4:$CO$1048576,68,0),0)</f>
        <v>0</v>
      </c>
      <c r="U110" s="27">
        <f>IFERROR(VLOOKUP($B110,[3]Main!$D$4:$CO$1048576,69,0),0)</f>
        <v>0</v>
      </c>
      <c r="V110" s="27">
        <f>IFERROR(VLOOKUP($B110,[3]Main!$D$4:$CO$1048576,70,0),0)</f>
        <v>0</v>
      </c>
      <c r="W110" s="27">
        <f>IFERROR(VLOOKUP($B110,[3]Main!$D$4:$CO$1048576,81,0),0)</f>
        <v>0</v>
      </c>
      <c r="X110" s="27">
        <f>IFERROR(VLOOKUP($B110,[3]Main!$D$4:$CO$1048576,84,0),0)</f>
        <v>0</v>
      </c>
      <c r="Y110" s="27">
        <f>IFERROR(VLOOKUP($B110,[3]Main!$D$4:$CO$1048576,85,0),0)</f>
        <v>0</v>
      </c>
      <c r="Z110" s="27">
        <f>IFERROR(VLOOKUP($B110,[3]Main!$D$4:$CO$1048576,86,0),0)</f>
        <v>0</v>
      </c>
      <c r="AA110" s="12" t="str">
        <f>IFERROR(VLOOKUP($B110,[3]Main!$D$4:$CO$1048576,2,0),0)</f>
        <v>Tejas</v>
      </c>
      <c r="AB110" s="12" t="str">
        <f>IFERROR(VLOOKUP($B110,[3]Main!$D$4:$CO$1048576,3,0),0)</f>
        <v>Darshan</v>
      </c>
      <c r="AC110" s="12">
        <f t="shared" si="35"/>
        <v>52.300000000000004</v>
      </c>
      <c r="AD110" s="12">
        <f t="shared" si="36"/>
        <v>15.003650793650795</v>
      </c>
      <c r="AE110" s="12">
        <f t="shared" si="37"/>
        <v>7.4200000000000017</v>
      </c>
      <c r="AF110" s="12">
        <f t="shared" si="38"/>
        <v>6.2223604710701483</v>
      </c>
      <c r="AG110" s="13">
        <f t="shared" si="39"/>
        <v>0.14187380497131932</v>
      </c>
      <c r="AH110" s="13">
        <f t="shared" si="40"/>
        <v>0.14187380497131932</v>
      </c>
      <c r="AI110" s="16">
        <f t="shared" si="41"/>
        <v>0</v>
      </c>
      <c r="AJ110" s="19" t="str">
        <f t="shared" si="42"/>
        <v>Risky</v>
      </c>
      <c r="AK110" s="8" t="str">
        <f t="shared" si="43"/>
        <v>Review Campaign</v>
      </c>
      <c r="AL110" s="8" t="str">
        <f t="shared" si="44"/>
        <v>Risky</v>
      </c>
      <c r="AM110" s="8" t="str">
        <f t="shared" si="45"/>
        <v>Review Campaign</v>
      </c>
      <c r="AN110" s="8" t="str">
        <f t="shared" si="46"/>
        <v>Not Spent</v>
      </c>
      <c r="AO110" s="20" t="str">
        <f t="shared" si="47"/>
        <v>Good For Now</v>
      </c>
      <c r="AP110" s="21">
        <f t="shared" si="48"/>
        <v>52.300000000000004</v>
      </c>
      <c r="AQ110" s="14">
        <f t="shared" si="49"/>
        <v>15.003650793650795</v>
      </c>
      <c r="AR110" s="14">
        <f t="shared" si="50"/>
        <v>7.4200000000000017</v>
      </c>
      <c r="AS110" s="22">
        <f t="shared" si="51"/>
        <v>6.2223604710701483</v>
      </c>
      <c r="AT110" s="23">
        <f t="shared" si="52"/>
        <v>0.14187380497131932</v>
      </c>
      <c r="AU110" s="8" t="str">
        <f t="shared" si="53"/>
        <v>Risky</v>
      </c>
      <c r="AV110" s="8" t="str">
        <f t="shared" si="54"/>
        <v>Review Campaign</v>
      </c>
      <c r="AW110" s="4">
        <f>MATCH($B110,[1]MAIN!$A$2:$A$5000,0)</f>
        <v>107</v>
      </c>
      <c r="AX110" s="4">
        <f>MATCH($B110,[3]Main!$D$5:$D$10000,0)</f>
        <v>107</v>
      </c>
      <c r="AY110" s="4" t="b">
        <f t="shared" si="55"/>
        <v>0</v>
      </c>
    </row>
    <row r="111" spans="1:51" x14ac:dyDescent="0.25">
      <c r="A111" s="3" t="str">
        <f>VLOOKUP($B111,[1]MAIN!$A:$D,4,0)</f>
        <v>CFB</v>
      </c>
      <c r="B111" s="3" t="str">
        <f>[3]Main!$D112</f>
        <v>B4F</v>
      </c>
      <c r="C111" s="4">
        <f>[3]Main!$C112</f>
        <v>108</v>
      </c>
      <c r="D111" s="8" t="str">
        <f>VLOOKUP($B111,[1]MAIN!$A$1:$N$10780,14,FALSE)</f>
        <v>OLD</v>
      </c>
      <c r="E111" s="9" t="s">
        <v>13</v>
      </c>
      <c r="F111" s="11"/>
      <c r="G111" s="11"/>
      <c r="H111" s="11"/>
      <c r="I111" s="11"/>
      <c r="J111" s="11"/>
      <c r="K111" s="11"/>
      <c r="L111" s="11"/>
      <c r="M111" s="11"/>
      <c r="N111" s="24"/>
      <c r="O111" s="26">
        <f>IFERROR(VLOOKUP($B111,[3]Main!$D$4:$CO$1048576,49,0),0)</f>
        <v>352.48000000000008</v>
      </c>
      <c r="P111" s="27">
        <f>IFERROR(VLOOKUP($B111,[3]Main!$D$4:$CO$1048576,52,0),0)</f>
        <v>75.029425000000003</v>
      </c>
      <c r="Q111" s="27">
        <f>IFERROR(VLOOKUP($B111,[3]Main!$D$4:$CO$1048576,53,0),0)</f>
        <v>43.57</v>
      </c>
      <c r="R111" s="27">
        <f>IFERROR(VLOOKUP($B111,[3]Main!$D$4:$CO$1048576,54,0),0)</f>
        <v>14.459425000000003</v>
      </c>
      <c r="S111" s="27">
        <f>IFERROR(VLOOKUP($B111,[3]Main!$D$4:$CO$1048576,65,0),0)</f>
        <v>271.96000000000004</v>
      </c>
      <c r="T111" s="27">
        <f>IFERROR(VLOOKUP($B111,[3]Main!$D$4:$CO$1048576,68,0),0)</f>
        <v>65.476200000000006</v>
      </c>
      <c r="U111" s="27">
        <f>IFERROR(VLOOKUP($B111,[3]Main!$D$4:$CO$1048576,69,0),0)</f>
        <v>11.219999999999999</v>
      </c>
      <c r="V111" s="27">
        <f>IFERROR(VLOOKUP($B111,[3]Main!$D$4:$CO$1048576,70,0),0)</f>
        <v>54.256200000000007</v>
      </c>
      <c r="W111" s="27">
        <f>IFERROR(VLOOKUP($B111,[3]Main!$D$4:$CO$1048576,81,0),0)</f>
        <v>0</v>
      </c>
      <c r="X111" s="27">
        <f>IFERROR(VLOOKUP($B111,[3]Main!$D$4:$CO$1048576,84,0),0)</f>
        <v>0</v>
      </c>
      <c r="Y111" s="27">
        <f>IFERROR(VLOOKUP($B111,[3]Main!$D$4:$CO$1048576,85,0),0)</f>
        <v>0</v>
      </c>
      <c r="Z111" s="27">
        <f>IFERROR(VLOOKUP($B111,[3]Main!$D$4:$CO$1048576,86,0),0)</f>
        <v>0</v>
      </c>
      <c r="AA111" s="12" t="str">
        <f>IFERROR(VLOOKUP($B111,[3]Main!$D$4:$CO$1048576,2,0),0)</f>
        <v>Tushar</v>
      </c>
      <c r="AB111" s="12" t="str">
        <f>IFERROR(VLOOKUP($B111,[3]Main!$D$4:$CO$1048576,3,0),0)</f>
        <v>Darshan</v>
      </c>
      <c r="AC111" s="12">
        <f t="shared" si="35"/>
        <v>624.44000000000005</v>
      </c>
      <c r="AD111" s="12">
        <f t="shared" si="36"/>
        <v>140.50562500000001</v>
      </c>
      <c r="AE111" s="12">
        <f t="shared" si="37"/>
        <v>54.79</v>
      </c>
      <c r="AF111" s="12">
        <f t="shared" si="38"/>
        <v>68.715625000000017</v>
      </c>
      <c r="AG111" s="13">
        <f t="shared" si="39"/>
        <v>8.7742617385177107E-2</v>
      </c>
      <c r="AH111" s="13">
        <f t="shared" si="40"/>
        <v>0.12360985020426689</v>
      </c>
      <c r="AI111" s="16">
        <f t="shared" si="41"/>
        <v>4.1256067068686564E-2</v>
      </c>
      <c r="AJ111" s="19" t="str">
        <f t="shared" si="42"/>
        <v>Risky</v>
      </c>
      <c r="AK111" s="8" t="str">
        <f t="shared" si="43"/>
        <v>Review Campaign</v>
      </c>
      <c r="AL111" s="8" t="str">
        <f t="shared" si="44"/>
        <v>Risky</v>
      </c>
      <c r="AM111" s="8" t="str">
        <f t="shared" si="45"/>
        <v>Review Campaign</v>
      </c>
      <c r="AN111" s="8" t="str">
        <f t="shared" si="46"/>
        <v>Risky</v>
      </c>
      <c r="AO111" s="20" t="str">
        <f t="shared" si="47"/>
        <v>Review Campaign</v>
      </c>
      <c r="AP111" s="21">
        <f t="shared" si="48"/>
        <v>624.44000000000005</v>
      </c>
      <c r="AQ111" s="14">
        <f t="shared" si="49"/>
        <v>140.50562500000001</v>
      </c>
      <c r="AR111" s="14">
        <f t="shared" si="50"/>
        <v>54.79</v>
      </c>
      <c r="AS111" s="22">
        <f t="shared" si="51"/>
        <v>68.715625000000017</v>
      </c>
      <c r="AT111" s="23">
        <f t="shared" si="52"/>
        <v>8.7742617385177107E-2</v>
      </c>
      <c r="AU111" s="8" t="str">
        <f t="shared" si="53"/>
        <v>Risky</v>
      </c>
      <c r="AV111" s="8" t="str">
        <f t="shared" si="54"/>
        <v>Review Campaign</v>
      </c>
      <c r="AW111" s="4">
        <f>MATCH($B111,[1]MAIN!$A$2:$A$5000,0)</f>
        <v>108</v>
      </c>
      <c r="AX111" s="4">
        <f>MATCH($B111,[3]Main!$D$5:$D$10000,0)</f>
        <v>108</v>
      </c>
      <c r="AY111" s="4" t="b">
        <f t="shared" si="55"/>
        <v>0</v>
      </c>
    </row>
    <row r="112" spans="1:51" x14ac:dyDescent="0.25">
      <c r="A112" s="3" t="str">
        <f>VLOOKUP($B112,[1]MAIN!$A:$D,4,0)</f>
        <v>GEN</v>
      </c>
      <c r="B112" s="3" t="str">
        <f>[3]Main!$D113</f>
        <v>GEN-SP02</v>
      </c>
      <c r="C112" s="4">
        <f>[3]Main!$C113</f>
        <v>109</v>
      </c>
      <c r="D112" s="8" t="str">
        <f>VLOOKUP($B112,[1]MAIN!$A$1:$N$10780,14,FALSE)</f>
        <v>OLD</v>
      </c>
      <c r="E112" s="9" t="s">
        <v>16</v>
      </c>
      <c r="F112" s="11"/>
      <c r="G112" s="11"/>
      <c r="H112" s="11"/>
      <c r="I112" s="11"/>
      <c r="J112" s="11"/>
      <c r="K112" s="11"/>
      <c r="L112" s="11"/>
      <c r="M112" s="11"/>
      <c r="N112" s="24"/>
      <c r="O112" s="26">
        <f>IFERROR(VLOOKUP($B112,[3]Main!$D$4:$CO$1048576,49,0),0)</f>
        <v>14114.209999999995</v>
      </c>
      <c r="P112" s="27">
        <f>IFERROR(VLOOKUP($B112,[3]Main!$D$4:$CO$1048576,52,0),0)</f>
        <v>3771.2730999999999</v>
      </c>
      <c r="Q112" s="27">
        <f>IFERROR(VLOOKUP($B112,[3]Main!$D$4:$CO$1048576,53,0),0)</f>
        <v>551.27000000000021</v>
      </c>
      <c r="R112" s="27">
        <f>IFERROR(VLOOKUP($B112,[3]Main!$D$4:$CO$1048576,54,0),0)</f>
        <v>3220.0030999999999</v>
      </c>
      <c r="S112" s="27">
        <f>IFERROR(VLOOKUP($B112,[3]Main!$D$4:$CO$1048576,65,0),0)</f>
        <v>1510.01</v>
      </c>
      <c r="T112" s="27">
        <f>IFERROR(VLOOKUP($B112,[3]Main!$D$4:$CO$1048576,68,0),0)</f>
        <v>397.35845000000012</v>
      </c>
      <c r="U112" s="27">
        <f>IFERROR(VLOOKUP($B112,[3]Main!$D$4:$CO$1048576,69,0),0)</f>
        <v>94.54</v>
      </c>
      <c r="V112" s="27">
        <f>IFERROR(VLOOKUP($B112,[3]Main!$D$4:$CO$1048576,70,0),0)</f>
        <v>302.8184500000001</v>
      </c>
      <c r="W112" s="27">
        <f>IFERROR(VLOOKUP($B112,[3]Main!$D$4:$CO$1048576,81,0),0)</f>
        <v>339.98</v>
      </c>
      <c r="X112" s="27">
        <f>IFERROR(VLOOKUP($B112,[3]Main!$D$4:$CO$1048576,84,0),0)</f>
        <v>84.433100000000024</v>
      </c>
      <c r="Y112" s="27">
        <f>IFERROR(VLOOKUP($B112,[3]Main!$D$4:$CO$1048576,85,0),0)</f>
        <v>0</v>
      </c>
      <c r="Z112" s="27">
        <f>IFERROR(VLOOKUP($B112,[3]Main!$D$4:$CO$1048576,86,0),0)</f>
        <v>84.433100000000024</v>
      </c>
      <c r="AA112" s="12" t="str">
        <f>IFERROR(VLOOKUP($B112,[3]Main!$D$4:$CO$1048576,2,0),0)</f>
        <v>Shubham</v>
      </c>
      <c r="AB112" s="12" t="str">
        <f>IFERROR(VLOOKUP($B112,[3]Main!$D$4:$CO$1048576,3,0),0)</f>
        <v>Darshan</v>
      </c>
      <c r="AC112" s="12">
        <f t="shared" si="35"/>
        <v>15964.199999999995</v>
      </c>
      <c r="AD112" s="12">
        <f t="shared" si="36"/>
        <v>4253.0646500000003</v>
      </c>
      <c r="AE112" s="12">
        <f t="shared" si="37"/>
        <v>645.81000000000017</v>
      </c>
      <c r="AF112" s="12">
        <f t="shared" si="38"/>
        <v>3607.2546500000003</v>
      </c>
      <c r="AG112" s="13">
        <f t="shared" si="39"/>
        <v>4.0453640019543755E-2</v>
      </c>
      <c r="AH112" s="13">
        <f t="shared" si="40"/>
        <v>3.9057800613707776E-2</v>
      </c>
      <c r="AI112" s="16">
        <f t="shared" si="41"/>
        <v>6.260885689498745E-2</v>
      </c>
      <c r="AJ112" s="19" t="str">
        <f t="shared" si="42"/>
        <v>Risky</v>
      </c>
      <c r="AK112" s="8" t="str">
        <f t="shared" si="43"/>
        <v>Review Campaign</v>
      </c>
      <c r="AL112" s="8" t="str">
        <f t="shared" si="44"/>
        <v>Good</v>
      </c>
      <c r="AM112" s="8" t="str">
        <f t="shared" si="45"/>
        <v>Good For Now</v>
      </c>
      <c r="AN112" s="8" t="str">
        <f t="shared" si="46"/>
        <v>Risky</v>
      </c>
      <c r="AO112" s="20" t="str">
        <f t="shared" si="47"/>
        <v>Review Campaign</v>
      </c>
      <c r="AP112" s="21">
        <f t="shared" si="48"/>
        <v>15964.199999999995</v>
      </c>
      <c r="AQ112" s="14">
        <f t="shared" si="49"/>
        <v>4253.0646500000003</v>
      </c>
      <c r="AR112" s="14">
        <f t="shared" si="50"/>
        <v>645.81000000000017</v>
      </c>
      <c r="AS112" s="22">
        <f t="shared" si="51"/>
        <v>3607.2546500000003</v>
      </c>
      <c r="AT112" s="23">
        <f t="shared" si="52"/>
        <v>4.0453640019543755E-2</v>
      </c>
      <c r="AU112" s="8" t="str">
        <f t="shared" si="53"/>
        <v>Risky</v>
      </c>
      <c r="AV112" s="8" t="str">
        <f t="shared" si="54"/>
        <v>Review Campaign</v>
      </c>
      <c r="AW112" s="4">
        <f>MATCH($B112,[1]MAIN!$A$2:$A$5000,0)</f>
        <v>109</v>
      </c>
      <c r="AX112" s="4">
        <f>MATCH($B112,[3]Main!$D$5:$D$10000,0)</f>
        <v>109</v>
      </c>
      <c r="AY112" s="4" t="b">
        <f t="shared" si="55"/>
        <v>1</v>
      </c>
    </row>
    <row r="113" spans="1:51" x14ac:dyDescent="0.25">
      <c r="A113" s="3" t="str">
        <f>VLOOKUP($B113,[1]MAIN!$A:$D,4,0)</f>
        <v>GEN</v>
      </c>
      <c r="B113" s="3" t="str">
        <f>[3]Main!$D114</f>
        <v>GEN-SP03</v>
      </c>
      <c r="C113" s="4">
        <f>[3]Main!$C114</f>
        <v>110</v>
      </c>
      <c r="D113" s="8" t="str">
        <f>VLOOKUP($B113,[1]MAIN!$A$1:$N$10780,14,FALSE)</f>
        <v>OLD</v>
      </c>
      <c r="E113" s="9" t="s">
        <v>16</v>
      </c>
      <c r="F113" s="11"/>
      <c r="G113" s="11"/>
      <c r="H113" s="11"/>
      <c r="I113" s="11"/>
      <c r="J113" s="11"/>
      <c r="K113" s="11"/>
      <c r="L113" s="11"/>
      <c r="M113" s="11"/>
      <c r="N113" s="24"/>
      <c r="O113" s="26">
        <f>IFERROR(VLOOKUP($B113,[3]Main!$D$4:$CO$1048576,49,0),0)</f>
        <v>247.91</v>
      </c>
      <c r="P113" s="27">
        <f>IFERROR(VLOOKUP($B113,[3]Main!$D$4:$CO$1048576,52,0),0)</f>
        <v>90.92</v>
      </c>
      <c r="Q113" s="27">
        <f>IFERROR(VLOOKUP($B113,[3]Main!$D$4:$CO$1048576,53,0),0)</f>
        <v>11.209999999999999</v>
      </c>
      <c r="R113" s="27">
        <f>IFERROR(VLOOKUP($B113,[3]Main!$D$4:$CO$1048576,54,0),0)</f>
        <v>79.710000000000008</v>
      </c>
      <c r="S113" s="27">
        <f>IFERROR(VLOOKUP($B113,[3]Main!$D$4:$CO$1048576,65,0),0)</f>
        <v>220.75</v>
      </c>
      <c r="T113" s="27">
        <f>IFERROR(VLOOKUP($B113,[3]Main!$D$4:$CO$1048576,68,0),0)</f>
        <v>59.953749999999999</v>
      </c>
      <c r="U113" s="27">
        <f>IFERROR(VLOOKUP($B113,[3]Main!$D$4:$CO$1048576,69,0),0)</f>
        <v>0</v>
      </c>
      <c r="V113" s="27">
        <f>IFERROR(VLOOKUP($B113,[3]Main!$D$4:$CO$1048576,70,0),0)</f>
        <v>59.953749999999999</v>
      </c>
      <c r="W113" s="27">
        <f>IFERROR(VLOOKUP($B113,[3]Main!$D$4:$CO$1048576,81,0),0)</f>
        <v>0</v>
      </c>
      <c r="X113" s="27">
        <f>IFERROR(VLOOKUP($B113,[3]Main!$D$4:$CO$1048576,84,0),0)</f>
        <v>0</v>
      </c>
      <c r="Y113" s="27">
        <f>IFERROR(VLOOKUP($B113,[3]Main!$D$4:$CO$1048576,85,0),0)</f>
        <v>0</v>
      </c>
      <c r="Z113" s="27">
        <f>IFERROR(VLOOKUP($B113,[3]Main!$D$4:$CO$1048576,86,0),0)</f>
        <v>0</v>
      </c>
      <c r="AA113" s="12" t="str">
        <f>IFERROR(VLOOKUP($B113,[3]Main!$D$4:$CO$1048576,2,0),0)</f>
        <v>Shubham</v>
      </c>
      <c r="AB113" s="12" t="str">
        <f>IFERROR(VLOOKUP($B113,[3]Main!$D$4:$CO$1048576,3,0),0)</f>
        <v>Darshan</v>
      </c>
      <c r="AC113" s="12">
        <f t="shared" si="35"/>
        <v>468.65999999999997</v>
      </c>
      <c r="AD113" s="12">
        <f t="shared" si="36"/>
        <v>150.87375</v>
      </c>
      <c r="AE113" s="12">
        <f t="shared" si="37"/>
        <v>11.209999999999999</v>
      </c>
      <c r="AF113" s="12">
        <f t="shared" si="38"/>
        <v>139.66374999999999</v>
      </c>
      <c r="AG113" s="13">
        <f t="shared" si="39"/>
        <v>2.3919259164426235E-2</v>
      </c>
      <c r="AH113" s="13">
        <f t="shared" si="40"/>
        <v>4.5218022669517161E-2</v>
      </c>
      <c r="AI113" s="16">
        <f t="shared" si="41"/>
        <v>0</v>
      </c>
      <c r="AJ113" s="19" t="str">
        <f t="shared" si="42"/>
        <v>Good</v>
      </c>
      <c r="AK113" s="8" t="str">
        <f t="shared" si="43"/>
        <v>Good For Now</v>
      </c>
      <c r="AL113" s="8" t="str">
        <f t="shared" si="44"/>
        <v>Risky</v>
      </c>
      <c r="AM113" s="8" t="str">
        <f t="shared" si="45"/>
        <v>Review Campaign</v>
      </c>
      <c r="AN113" s="8" t="str">
        <f t="shared" si="46"/>
        <v>Not Spent</v>
      </c>
      <c r="AO113" s="20" t="str">
        <f t="shared" si="47"/>
        <v>Good For Now</v>
      </c>
      <c r="AP113" s="21">
        <f t="shared" si="48"/>
        <v>468.65999999999997</v>
      </c>
      <c r="AQ113" s="14">
        <f t="shared" si="49"/>
        <v>150.87375</v>
      </c>
      <c r="AR113" s="14">
        <f t="shared" si="50"/>
        <v>11.209999999999999</v>
      </c>
      <c r="AS113" s="22">
        <f t="shared" si="51"/>
        <v>139.66374999999999</v>
      </c>
      <c r="AT113" s="23">
        <f t="shared" si="52"/>
        <v>2.3919259164426235E-2</v>
      </c>
      <c r="AU113" s="8" t="str">
        <f t="shared" si="53"/>
        <v>Good</v>
      </c>
      <c r="AV113" s="8" t="str">
        <f t="shared" si="54"/>
        <v>Good For Now</v>
      </c>
      <c r="AW113" s="4">
        <f>MATCH($B113,[1]MAIN!$A$2:$A$5000,0)</f>
        <v>110</v>
      </c>
      <c r="AX113" s="4">
        <f>MATCH($B113,[3]Main!$D$5:$D$10000,0)</f>
        <v>110</v>
      </c>
      <c r="AY113" s="4" t="b">
        <f t="shared" si="55"/>
        <v>0</v>
      </c>
    </row>
    <row r="114" spans="1:51" x14ac:dyDescent="0.25">
      <c r="A114" s="3" t="str">
        <f>VLOOKUP($B114,[1]MAIN!$A:$D,4,0)</f>
        <v>FAB</v>
      </c>
      <c r="B114" s="3" t="str">
        <f>[3]Main!$D115</f>
        <v>FAB-117</v>
      </c>
      <c r="C114" s="4">
        <f>[3]Main!$C115</f>
        <v>111</v>
      </c>
      <c r="D114" s="8" t="str">
        <f>VLOOKUP($B114,[1]MAIN!$A$1:$N$10780,14,FALSE)</f>
        <v>OLD</v>
      </c>
      <c r="E114" s="9" t="s">
        <v>14</v>
      </c>
      <c r="F114" s="11"/>
      <c r="G114" s="11"/>
      <c r="H114" s="11"/>
      <c r="I114" s="11"/>
      <c r="J114" s="11"/>
      <c r="K114" s="11"/>
      <c r="L114" s="11"/>
      <c r="M114" s="11"/>
      <c r="N114" s="24"/>
      <c r="O114" s="26">
        <f>IFERROR(VLOOKUP($B114,[3]Main!$D$4:$CO$1048576,49,0),0)</f>
        <v>0</v>
      </c>
      <c r="P114" s="27">
        <f>IFERROR(VLOOKUP($B114,[3]Main!$D$4:$CO$1048576,52,0),0)</f>
        <v>0</v>
      </c>
      <c r="Q114" s="27">
        <f>IFERROR(VLOOKUP($B114,[3]Main!$D$4:$CO$1048576,53,0),0)</f>
        <v>0.20632812028259162</v>
      </c>
      <c r="R114" s="27">
        <f>IFERROR(VLOOKUP($B114,[3]Main!$D$4:$CO$1048576,54,0),0)</f>
        <v>-0.20632812028259162</v>
      </c>
      <c r="S114" s="27">
        <f>IFERROR(VLOOKUP($B114,[3]Main!$D$4:$CO$1048576,65,0),0)</f>
        <v>0</v>
      </c>
      <c r="T114" s="27">
        <f>IFERROR(VLOOKUP($B114,[3]Main!$D$4:$CO$1048576,68,0),0)</f>
        <v>0</v>
      </c>
      <c r="U114" s="27">
        <f>IFERROR(VLOOKUP($B114,[3]Main!$D$4:$CO$1048576,69,0),0)</f>
        <v>0</v>
      </c>
      <c r="V114" s="27">
        <f>IFERROR(VLOOKUP($B114,[3]Main!$D$4:$CO$1048576,70,0),0)</f>
        <v>0</v>
      </c>
      <c r="W114" s="27">
        <f>IFERROR(VLOOKUP($B114,[3]Main!$D$4:$CO$1048576,81,0),0)</f>
        <v>0</v>
      </c>
      <c r="X114" s="27">
        <f>IFERROR(VLOOKUP($B114,[3]Main!$D$4:$CO$1048576,84,0),0)</f>
        <v>0</v>
      </c>
      <c r="Y114" s="27">
        <f>IFERROR(VLOOKUP($B114,[3]Main!$D$4:$CO$1048576,85,0),0)</f>
        <v>0</v>
      </c>
      <c r="Z114" s="27">
        <f>IFERROR(VLOOKUP($B114,[3]Main!$D$4:$CO$1048576,86,0),0)</f>
        <v>0</v>
      </c>
      <c r="AA114" s="12" t="str">
        <f>IFERROR(VLOOKUP($B114,[3]Main!$D$4:$CO$1048576,2,0),0)</f>
        <v>Tejas</v>
      </c>
      <c r="AB114" s="12" t="str">
        <f>IFERROR(VLOOKUP($B114,[3]Main!$D$4:$CO$1048576,3,0),0)</f>
        <v>Darshan</v>
      </c>
      <c r="AC114" s="12">
        <f t="shared" si="35"/>
        <v>0</v>
      </c>
      <c r="AD114" s="12">
        <f t="shared" si="36"/>
        <v>0</v>
      </c>
      <c r="AE114" s="12">
        <f t="shared" si="37"/>
        <v>0.20632812028259162</v>
      </c>
      <c r="AF114" s="12">
        <f t="shared" si="38"/>
        <v>-0.20632812028259162</v>
      </c>
      <c r="AG114" s="13">
        <f t="shared" si="39"/>
        <v>2.0632812028259164E-3</v>
      </c>
      <c r="AH114" s="13">
        <f t="shared" si="40"/>
        <v>2.0632812028259164E-3</v>
      </c>
      <c r="AI114" s="16">
        <f t="shared" si="41"/>
        <v>0</v>
      </c>
      <c r="AJ114" s="19" t="str">
        <f t="shared" si="42"/>
        <v>Only Spent</v>
      </c>
      <c r="AK114" s="8" t="str">
        <f t="shared" si="43"/>
        <v>Check Only Spent</v>
      </c>
      <c r="AL114" s="8" t="str">
        <f t="shared" si="44"/>
        <v>Only Spent</v>
      </c>
      <c r="AM114" s="8" t="str">
        <f t="shared" si="45"/>
        <v>Check Only Spent</v>
      </c>
      <c r="AN114" s="8" t="str">
        <f t="shared" si="46"/>
        <v>Not Spent</v>
      </c>
      <c r="AO114" s="20" t="str">
        <f t="shared" si="47"/>
        <v>Good For Now</v>
      </c>
      <c r="AP114" s="21">
        <f t="shared" si="48"/>
        <v>0</v>
      </c>
      <c r="AQ114" s="14">
        <f t="shared" si="49"/>
        <v>0</v>
      </c>
      <c r="AR114" s="14">
        <f t="shared" si="50"/>
        <v>0.20632812028259162</v>
      </c>
      <c r="AS114" s="22">
        <f t="shared" si="51"/>
        <v>-0.20632812028259162</v>
      </c>
      <c r="AT114" s="23">
        <f t="shared" si="52"/>
        <v>2.0632812028259164E-3</v>
      </c>
      <c r="AU114" s="8" t="str">
        <f t="shared" si="53"/>
        <v>Only Spent</v>
      </c>
      <c r="AV114" s="8" t="str">
        <f t="shared" si="54"/>
        <v>Check Only Spent</v>
      </c>
      <c r="AW114" s="4">
        <f>MATCH($B114,[1]MAIN!$A$2:$A$5000,0)</f>
        <v>111</v>
      </c>
      <c r="AX114" s="4">
        <f>MATCH($B114,[3]Main!$D$5:$D$10000,0)</f>
        <v>111</v>
      </c>
      <c r="AY114" s="4" t="b">
        <f t="shared" si="55"/>
        <v>1</v>
      </c>
    </row>
    <row r="115" spans="1:51" x14ac:dyDescent="0.25">
      <c r="A115" s="3" t="str">
        <f>VLOOKUP($B115,[1]MAIN!$A:$D,4,0)</f>
        <v>GEN</v>
      </c>
      <c r="B115" s="3" t="str">
        <f>[3]Main!$D116</f>
        <v>GEN-CN01</v>
      </c>
      <c r="C115" s="4">
        <f>[3]Main!$C116</f>
        <v>112</v>
      </c>
      <c r="D115" s="8" t="str">
        <f>VLOOKUP($B115,[1]MAIN!$A$1:$N$10780,14,FALSE)</f>
        <v>OLD</v>
      </c>
      <c r="E115" s="9" t="s">
        <v>14</v>
      </c>
      <c r="F115" s="11"/>
      <c r="G115" s="11"/>
      <c r="H115" s="11"/>
      <c r="I115" s="11"/>
      <c r="J115" s="11"/>
      <c r="K115" s="11"/>
      <c r="L115" s="11"/>
      <c r="M115" s="11"/>
      <c r="N115" s="24"/>
      <c r="O115" s="26">
        <f>IFERROR(VLOOKUP($B115,[3]Main!$D$4:$CO$1048576,49,0),0)</f>
        <v>0</v>
      </c>
      <c r="P115" s="27">
        <f>IFERROR(VLOOKUP($B115,[3]Main!$D$4:$CO$1048576,52,0),0)</f>
        <v>0</v>
      </c>
      <c r="Q115" s="27">
        <f>IFERROR(VLOOKUP($B115,[3]Main!$D$4:$CO$1048576,53,0),0)</f>
        <v>5.2500000000000009</v>
      </c>
      <c r="R115" s="27">
        <f>IFERROR(VLOOKUP($B115,[3]Main!$D$4:$CO$1048576,54,0),0)</f>
        <v>-5.2500000000000009</v>
      </c>
      <c r="S115" s="27">
        <f>IFERROR(VLOOKUP($B115,[3]Main!$D$4:$CO$1048576,65,0),0)</f>
        <v>0</v>
      </c>
      <c r="T115" s="27">
        <f>IFERROR(VLOOKUP($B115,[3]Main!$D$4:$CO$1048576,68,0),0)</f>
        <v>0</v>
      </c>
      <c r="U115" s="27">
        <f>IFERROR(VLOOKUP($B115,[3]Main!$D$4:$CO$1048576,69,0),0)</f>
        <v>0</v>
      </c>
      <c r="V115" s="27">
        <f>IFERROR(VLOOKUP($B115,[3]Main!$D$4:$CO$1048576,70,0),0)</f>
        <v>0</v>
      </c>
      <c r="W115" s="27">
        <f>IFERROR(VLOOKUP($B115,[3]Main!$D$4:$CO$1048576,81,0),0)</f>
        <v>0</v>
      </c>
      <c r="X115" s="27">
        <f>IFERROR(VLOOKUP($B115,[3]Main!$D$4:$CO$1048576,84,0),0)</f>
        <v>0</v>
      </c>
      <c r="Y115" s="27">
        <f>IFERROR(VLOOKUP($B115,[3]Main!$D$4:$CO$1048576,85,0),0)</f>
        <v>0</v>
      </c>
      <c r="Z115" s="27">
        <f>IFERROR(VLOOKUP($B115,[3]Main!$D$4:$CO$1048576,86,0),0)</f>
        <v>0</v>
      </c>
      <c r="AA115" s="12" t="str">
        <f>IFERROR(VLOOKUP($B115,[3]Main!$D$4:$CO$1048576,2,0),0)</f>
        <v>Tejas</v>
      </c>
      <c r="AB115" s="12" t="str">
        <f>IFERROR(VLOOKUP($B115,[3]Main!$D$4:$CO$1048576,3,0),0)</f>
        <v>Darshan</v>
      </c>
      <c r="AC115" s="12">
        <f t="shared" si="35"/>
        <v>0</v>
      </c>
      <c r="AD115" s="12">
        <f t="shared" si="36"/>
        <v>0</v>
      </c>
      <c r="AE115" s="12">
        <f t="shared" si="37"/>
        <v>5.2500000000000009</v>
      </c>
      <c r="AF115" s="12">
        <f t="shared" si="38"/>
        <v>-5.2500000000000009</v>
      </c>
      <c r="AG115" s="13">
        <f t="shared" si="39"/>
        <v>5.2500000000000012E-2</v>
      </c>
      <c r="AH115" s="13">
        <f t="shared" si="40"/>
        <v>5.2500000000000012E-2</v>
      </c>
      <c r="AI115" s="16">
        <f t="shared" si="41"/>
        <v>0</v>
      </c>
      <c r="AJ115" s="19" t="str">
        <f t="shared" si="42"/>
        <v>Only Spent</v>
      </c>
      <c r="AK115" s="8" t="str">
        <f t="shared" si="43"/>
        <v>Check Only Spent</v>
      </c>
      <c r="AL115" s="8" t="str">
        <f t="shared" si="44"/>
        <v>Only Spent</v>
      </c>
      <c r="AM115" s="8" t="str">
        <f t="shared" si="45"/>
        <v>Check Only Spent</v>
      </c>
      <c r="AN115" s="8" t="str">
        <f t="shared" si="46"/>
        <v>Not Spent</v>
      </c>
      <c r="AO115" s="20" t="str">
        <f t="shared" si="47"/>
        <v>Good For Now</v>
      </c>
      <c r="AP115" s="21">
        <f t="shared" si="48"/>
        <v>0</v>
      </c>
      <c r="AQ115" s="14">
        <f t="shared" si="49"/>
        <v>0</v>
      </c>
      <c r="AR115" s="14">
        <f t="shared" si="50"/>
        <v>5.2500000000000009</v>
      </c>
      <c r="AS115" s="22">
        <f t="shared" si="51"/>
        <v>-5.2500000000000009</v>
      </c>
      <c r="AT115" s="23">
        <f t="shared" si="52"/>
        <v>5.2500000000000012E-2</v>
      </c>
      <c r="AU115" s="8" t="str">
        <f t="shared" si="53"/>
        <v>Only Spent</v>
      </c>
      <c r="AV115" s="8" t="str">
        <f t="shared" si="54"/>
        <v>Check Only Spent</v>
      </c>
      <c r="AW115" s="4">
        <f>MATCH($B115,[1]MAIN!$A$2:$A$5000,0)</f>
        <v>112</v>
      </c>
      <c r="AX115" s="4">
        <f>MATCH($B115,[3]Main!$D$5:$D$10000,0)</f>
        <v>112</v>
      </c>
      <c r="AY115" s="4" t="b">
        <f t="shared" si="55"/>
        <v>1</v>
      </c>
    </row>
    <row r="116" spans="1:51" x14ac:dyDescent="0.25">
      <c r="A116" s="3" t="str">
        <f>VLOOKUP($B116,[1]MAIN!$A:$D,4,0)</f>
        <v>GEN</v>
      </c>
      <c r="B116" s="3" t="str">
        <f>[3]Main!$D117</f>
        <v>GEN-CN02</v>
      </c>
      <c r="C116" s="4">
        <f>[3]Main!$C117</f>
        <v>113</v>
      </c>
      <c r="D116" s="8" t="str">
        <f>VLOOKUP($B116,[1]MAIN!$A$1:$N$10780,14,FALSE)</f>
        <v>OLD</v>
      </c>
      <c r="E116" s="9" t="s">
        <v>16</v>
      </c>
      <c r="F116" s="11"/>
      <c r="G116" s="11"/>
      <c r="H116" s="11"/>
      <c r="I116" s="11"/>
      <c r="J116" s="11"/>
      <c r="K116" s="11"/>
      <c r="L116" s="11"/>
      <c r="M116" s="11"/>
      <c r="N116" s="24"/>
      <c r="O116" s="26">
        <f>IFERROR(VLOOKUP($B116,[3]Main!$D$4:$CO$1048576,49,0),0)</f>
        <v>0</v>
      </c>
      <c r="P116" s="27">
        <f>IFERROR(VLOOKUP($B116,[3]Main!$D$4:$CO$1048576,52,0),0)</f>
        <v>0</v>
      </c>
      <c r="Q116" s="27">
        <f>IFERROR(VLOOKUP($B116,[3]Main!$D$4:$CO$1048576,53,0),0)</f>
        <v>11.07</v>
      </c>
      <c r="R116" s="27">
        <f>IFERROR(VLOOKUP($B116,[3]Main!$D$4:$CO$1048576,54,0),0)</f>
        <v>-11.07</v>
      </c>
      <c r="S116" s="27">
        <f>IFERROR(VLOOKUP($B116,[3]Main!$D$4:$CO$1048576,65,0),0)</f>
        <v>0</v>
      </c>
      <c r="T116" s="27">
        <f>IFERROR(VLOOKUP($B116,[3]Main!$D$4:$CO$1048576,68,0),0)</f>
        <v>0</v>
      </c>
      <c r="U116" s="27">
        <f>IFERROR(VLOOKUP($B116,[3]Main!$D$4:$CO$1048576,69,0),0)</f>
        <v>0</v>
      </c>
      <c r="V116" s="27">
        <f>IFERROR(VLOOKUP($B116,[3]Main!$D$4:$CO$1048576,70,0),0)</f>
        <v>0</v>
      </c>
      <c r="W116" s="27">
        <f>IFERROR(VLOOKUP($B116,[3]Main!$D$4:$CO$1048576,81,0),0)</f>
        <v>0</v>
      </c>
      <c r="X116" s="27">
        <f>IFERROR(VLOOKUP($B116,[3]Main!$D$4:$CO$1048576,84,0),0)</f>
        <v>0</v>
      </c>
      <c r="Y116" s="27">
        <f>IFERROR(VLOOKUP($B116,[3]Main!$D$4:$CO$1048576,85,0),0)</f>
        <v>0</v>
      </c>
      <c r="Z116" s="27">
        <f>IFERROR(VLOOKUP($B116,[3]Main!$D$4:$CO$1048576,86,0),0)</f>
        <v>0</v>
      </c>
      <c r="AA116" s="12" t="str">
        <f>IFERROR(VLOOKUP($B116,[3]Main!$D$4:$CO$1048576,2,0),0)</f>
        <v>Tejas</v>
      </c>
      <c r="AB116" s="12" t="str">
        <f>IFERROR(VLOOKUP($B116,[3]Main!$D$4:$CO$1048576,3,0),0)</f>
        <v>Darshan</v>
      </c>
      <c r="AC116" s="12">
        <f t="shared" si="35"/>
        <v>0</v>
      </c>
      <c r="AD116" s="12">
        <f t="shared" si="36"/>
        <v>0</v>
      </c>
      <c r="AE116" s="12">
        <f t="shared" si="37"/>
        <v>11.07</v>
      </c>
      <c r="AF116" s="12">
        <f t="shared" si="38"/>
        <v>-11.07</v>
      </c>
      <c r="AG116" s="13">
        <f t="shared" si="39"/>
        <v>0.11070000000000001</v>
      </c>
      <c r="AH116" s="13">
        <f t="shared" si="40"/>
        <v>0.11070000000000001</v>
      </c>
      <c r="AI116" s="16">
        <f t="shared" si="41"/>
        <v>0</v>
      </c>
      <c r="AJ116" s="19" t="str">
        <f t="shared" si="42"/>
        <v>Only Spent</v>
      </c>
      <c r="AK116" s="8" t="str">
        <f t="shared" si="43"/>
        <v>Check Only Spent</v>
      </c>
      <c r="AL116" s="8" t="str">
        <f t="shared" si="44"/>
        <v>Only Spent</v>
      </c>
      <c r="AM116" s="8" t="str">
        <f t="shared" si="45"/>
        <v>Check Only Spent</v>
      </c>
      <c r="AN116" s="8" t="str">
        <f t="shared" si="46"/>
        <v>Not Spent</v>
      </c>
      <c r="AO116" s="20" t="str">
        <f t="shared" si="47"/>
        <v>Good For Now</v>
      </c>
      <c r="AP116" s="21">
        <f t="shared" si="48"/>
        <v>0</v>
      </c>
      <c r="AQ116" s="14">
        <f t="shared" si="49"/>
        <v>0</v>
      </c>
      <c r="AR116" s="14">
        <f t="shared" si="50"/>
        <v>11.07</v>
      </c>
      <c r="AS116" s="22">
        <f t="shared" si="51"/>
        <v>-11.07</v>
      </c>
      <c r="AT116" s="23">
        <f t="shared" si="52"/>
        <v>0.11070000000000001</v>
      </c>
      <c r="AU116" s="8" t="str">
        <f t="shared" si="53"/>
        <v>Only Spent</v>
      </c>
      <c r="AV116" s="8" t="str">
        <f t="shared" si="54"/>
        <v>Check Only Spent</v>
      </c>
      <c r="AW116" s="4">
        <f>MATCH($B116,[1]MAIN!$A$2:$A$5000,0)</f>
        <v>113</v>
      </c>
      <c r="AX116" s="4">
        <f>MATCH($B116,[3]Main!$D$5:$D$10000,0)</f>
        <v>113</v>
      </c>
      <c r="AY116" s="4" t="b">
        <f t="shared" si="55"/>
        <v>1</v>
      </c>
    </row>
    <row r="117" spans="1:51" x14ac:dyDescent="0.25">
      <c r="A117" s="3" t="str">
        <f>VLOOKUP($B117,[1]MAIN!$A:$D,4,0)</f>
        <v>GEN</v>
      </c>
      <c r="B117" s="3" t="str">
        <f>[3]Main!$D118</f>
        <v>GEN-CN03</v>
      </c>
      <c r="C117" s="4">
        <f>[3]Main!$C118</f>
        <v>114</v>
      </c>
      <c r="D117" s="8" t="str">
        <f>VLOOKUP($B117,[1]MAIN!$A$1:$N$10780,14,FALSE)</f>
        <v>OLD</v>
      </c>
      <c r="E117" s="9" t="s">
        <v>15</v>
      </c>
      <c r="F117" s="11"/>
      <c r="G117" s="11"/>
      <c r="H117" s="11"/>
      <c r="I117" s="11"/>
      <c r="J117" s="11"/>
      <c r="K117" s="11"/>
      <c r="L117" s="11"/>
      <c r="M117" s="11"/>
      <c r="N117" s="24"/>
      <c r="O117" s="26">
        <f>IFERROR(VLOOKUP($B117,[3]Main!$D$4:$CO$1048576,49,0),0)</f>
        <v>0</v>
      </c>
      <c r="P117" s="27">
        <f>IFERROR(VLOOKUP($B117,[3]Main!$D$4:$CO$1048576,52,0),0)</f>
        <v>0</v>
      </c>
      <c r="Q117" s="27">
        <f>IFERROR(VLOOKUP($B117,[3]Main!$D$4:$CO$1048576,53,0),0)</f>
        <v>0</v>
      </c>
      <c r="R117" s="27">
        <f>IFERROR(VLOOKUP($B117,[3]Main!$D$4:$CO$1048576,54,0),0)</f>
        <v>0</v>
      </c>
      <c r="S117" s="27">
        <f>IFERROR(VLOOKUP($B117,[3]Main!$D$4:$CO$1048576,65,0),0)</f>
        <v>0</v>
      </c>
      <c r="T117" s="27">
        <f>IFERROR(VLOOKUP($B117,[3]Main!$D$4:$CO$1048576,68,0),0)</f>
        <v>0</v>
      </c>
      <c r="U117" s="27">
        <f>IFERROR(VLOOKUP($B117,[3]Main!$D$4:$CO$1048576,69,0),0)</f>
        <v>0</v>
      </c>
      <c r="V117" s="27">
        <f>IFERROR(VLOOKUP($B117,[3]Main!$D$4:$CO$1048576,70,0),0)</f>
        <v>0</v>
      </c>
      <c r="W117" s="27">
        <f>IFERROR(VLOOKUP($B117,[3]Main!$D$4:$CO$1048576,81,0),0)</f>
        <v>0</v>
      </c>
      <c r="X117" s="27">
        <f>IFERROR(VLOOKUP($B117,[3]Main!$D$4:$CO$1048576,84,0),0)</f>
        <v>0</v>
      </c>
      <c r="Y117" s="27">
        <f>IFERROR(VLOOKUP($B117,[3]Main!$D$4:$CO$1048576,85,0),0)</f>
        <v>0</v>
      </c>
      <c r="Z117" s="27">
        <f>IFERROR(VLOOKUP($B117,[3]Main!$D$4:$CO$1048576,86,0),0)</f>
        <v>0</v>
      </c>
      <c r="AA117" s="12" t="str">
        <f>IFERROR(VLOOKUP($B117,[3]Main!$D$4:$CO$1048576,2,0),0)</f>
        <v>Tejas</v>
      </c>
      <c r="AB117" s="12" t="str">
        <f>IFERROR(VLOOKUP($B117,[3]Main!$D$4:$CO$1048576,3,0),0)</f>
        <v>Darshan</v>
      </c>
      <c r="AC117" s="12">
        <f t="shared" si="35"/>
        <v>0</v>
      </c>
      <c r="AD117" s="12">
        <f t="shared" si="36"/>
        <v>0</v>
      </c>
      <c r="AE117" s="12">
        <f t="shared" si="37"/>
        <v>0</v>
      </c>
      <c r="AF117" s="12">
        <f t="shared" si="38"/>
        <v>0</v>
      </c>
      <c r="AG117" s="13">
        <f t="shared" si="39"/>
        <v>0</v>
      </c>
      <c r="AH117" s="13">
        <f t="shared" si="40"/>
        <v>0</v>
      </c>
      <c r="AI117" s="16">
        <f t="shared" si="41"/>
        <v>0</v>
      </c>
      <c r="AJ117" s="19" t="str">
        <f t="shared" si="42"/>
        <v>Not Spent</v>
      </c>
      <c r="AK117" s="8" t="str">
        <f t="shared" si="43"/>
        <v>Good For Now</v>
      </c>
      <c r="AL117" s="8" t="str">
        <f t="shared" si="44"/>
        <v>Not Spent</v>
      </c>
      <c r="AM117" s="8" t="str">
        <f t="shared" si="45"/>
        <v>Good For Now</v>
      </c>
      <c r="AN117" s="8" t="str">
        <f t="shared" si="46"/>
        <v>Not Spent</v>
      </c>
      <c r="AO117" s="20" t="str">
        <f t="shared" si="47"/>
        <v>Good For Now</v>
      </c>
      <c r="AP117" s="21">
        <f t="shared" si="48"/>
        <v>0</v>
      </c>
      <c r="AQ117" s="14">
        <f t="shared" si="49"/>
        <v>0</v>
      </c>
      <c r="AR117" s="14">
        <f t="shared" si="50"/>
        <v>0</v>
      </c>
      <c r="AS117" s="22">
        <f t="shared" si="51"/>
        <v>0</v>
      </c>
      <c r="AT117" s="23">
        <f t="shared" si="52"/>
        <v>0</v>
      </c>
      <c r="AU117" s="8" t="str">
        <f t="shared" si="53"/>
        <v>Not Spent</v>
      </c>
      <c r="AV117" s="8" t="str">
        <f t="shared" si="54"/>
        <v>Good For Now</v>
      </c>
      <c r="AW117" s="4">
        <f>MATCH($B117,[1]MAIN!$A$2:$A$5000,0)</f>
        <v>114</v>
      </c>
      <c r="AX117" s="4">
        <f>MATCH($B117,[3]Main!$D$5:$D$10000,0)</f>
        <v>114</v>
      </c>
      <c r="AY117" s="4" t="b">
        <f t="shared" si="55"/>
        <v>0</v>
      </c>
    </row>
    <row r="118" spans="1:51" x14ac:dyDescent="0.25">
      <c r="A118" s="3" t="str">
        <f>VLOOKUP($B118,[1]MAIN!$A:$D,4,0)</f>
        <v>GEN</v>
      </c>
      <c r="B118" s="3" t="str">
        <f>[3]Main!$D119</f>
        <v>GEN-CN05</v>
      </c>
      <c r="C118" s="4">
        <f>[3]Main!$C119</f>
        <v>115</v>
      </c>
      <c r="D118" s="8" t="str">
        <f>VLOOKUP($B118,[1]MAIN!$A$1:$N$10780,14,FALSE)</f>
        <v>OLD</v>
      </c>
      <c r="E118" s="9" t="s">
        <v>14</v>
      </c>
      <c r="F118" s="11"/>
      <c r="G118" s="11"/>
      <c r="H118" s="11"/>
      <c r="I118" s="11"/>
      <c r="J118" s="11"/>
      <c r="K118" s="11"/>
      <c r="L118" s="11"/>
      <c r="M118" s="11"/>
      <c r="N118" s="24"/>
      <c r="O118" s="26">
        <f>IFERROR(VLOOKUP($B118,[3]Main!$D$4:$CO$1048576,49,0),0)</f>
        <v>0</v>
      </c>
      <c r="P118" s="27">
        <f>IFERROR(VLOOKUP($B118,[3]Main!$D$4:$CO$1048576,52,0),0)</f>
        <v>0</v>
      </c>
      <c r="Q118" s="27">
        <f>IFERROR(VLOOKUP($B118,[3]Main!$D$4:$CO$1048576,53,0),0)</f>
        <v>30.110000000000003</v>
      </c>
      <c r="R118" s="27">
        <f>IFERROR(VLOOKUP($B118,[3]Main!$D$4:$CO$1048576,54,0),0)</f>
        <v>-30.110000000000003</v>
      </c>
      <c r="S118" s="27">
        <f>IFERROR(VLOOKUP($B118,[3]Main!$D$4:$CO$1048576,65,0),0)</f>
        <v>0</v>
      </c>
      <c r="T118" s="27">
        <f>IFERROR(VLOOKUP($B118,[3]Main!$D$4:$CO$1048576,68,0),0)</f>
        <v>0</v>
      </c>
      <c r="U118" s="27">
        <f>IFERROR(VLOOKUP($B118,[3]Main!$D$4:$CO$1048576,69,0),0)</f>
        <v>0</v>
      </c>
      <c r="V118" s="27">
        <f>IFERROR(VLOOKUP($B118,[3]Main!$D$4:$CO$1048576,70,0),0)</f>
        <v>0</v>
      </c>
      <c r="W118" s="27">
        <f>IFERROR(VLOOKUP($B118,[3]Main!$D$4:$CO$1048576,81,0),0)</f>
        <v>0</v>
      </c>
      <c r="X118" s="27">
        <f>IFERROR(VLOOKUP($B118,[3]Main!$D$4:$CO$1048576,84,0),0)</f>
        <v>0</v>
      </c>
      <c r="Y118" s="27">
        <f>IFERROR(VLOOKUP($B118,[3]Main!$D$4:$CO$1048576,85,0),0)</f>
        <v>0</v>
      </c>
      <c r="Z118" s="27">
        <f>IFERROR(VLOOKUP($B118,[3]Main!$D$4:$CO$1048576,86,0),0)</f>
        <v>0</v>
      </c>
      <c r="AA118" s="12" t="str">
        <f>IFERROR(VLOOKUP($B118,[3]Main!$D$4:$CO$1048576,2,0),0)</f>
        <v>Tejas</v>
      </c>
      <c r="AB118" s="12" t="str">
        <f>IFERROR(VLOOKUP($B118,[3]Main!$D$4:$CO$1048576,3,0),0)</f>
        <v>Darshan</v>
      </c>
      <c r="AC118" s="12">
        <f t="shared" si="35"/>
        <v>0</v>
      </c>
      <c r="AD118" s="12">
        <f t="shared" si="36"/>
        <v>0</v>
      </c>
      <c r="AE118" s="12">
        <f t="shared" si="37"/>
        <v>30.110000000000003</v>
      </c>
      <c r="AF118" s="12">
        <f t="shared" si="38"/>
        <v>-30.110000000000003</v>
      </c>
      <c r="AG118" s="13">
        <f t="shared" si="39"/>
        <v>0.30110000000000003</v>
      </c>
      <c r="AH118" s="13">
        <f t="shared" si="40"/>
        <v>0.30110000000000003</v>
      </c>
      <c r="AI118" s="16">
        <f t="shared" si="41"/>
        <v>0</v>
      </c>
      <c r="AJ118" s="19" t="str">
        <f t="shared" si="42"/>
        <v>Only Spent</v>
      </c>
      <c r="AK118" s="8" t="str">
        <f t="shared" si="43"/>
        <v>Check Only Spent</v>
      </c>
      <c r="AL118" s="8" t="str">
        <f t="shared" si="44"/>
        <v>Only Spent</v>
      </c>
      <c r="AM118" s="8" t="str">
        <f t="shared" si="45"/>
        <v>Check Only Spent</v>
      </c>
      <c r="AN118" s="8" t="str">
        <f t="shared" si="46"/>
        <v>Not Spent</v>
      </c>
      <c r="AO118" s="20" t="str">
        <f t="shared" si="47"/>
        <v>Good For Now</v>
      </c>
      <c r="AP118" s="21">
        <f t="shared" si="48"/>
        <v>0</v>
      </c>
      <c r="AQ118" s="14">
        <f t="shared" si="49"/>
        <v>0</v>
      </c>
      <c r="AR118" s="14">
        <f t="shared" si="50"/>
        <v>30.110000000000003</v>
      </c>
      <c r="AS118" s="22">
        <f t="shared" si="51"/>
        <v>-30.110000000000003</v>
      </c>
      <c r="AT118" s="23">
        <f t="shared" si="52"/>
        <v>0.30110000000000003</v>
      </c>
      <c r="AU118" s="8" t="str">
        <f t="shared" si="53"/>
        <v>Only Spent</v>
      </c>
      <c r="AV118" s="8" t="str">
        <f t="shared" si="54"/>
        <v>Check Only Spent</v>
      </c>
      <c r="AW118" s="4">
        <f>MATCH($B118,[1]MAIN!$A$2:$A$5000,0)</f>
        <v>115</v>
      </c>
      <c r="AX118" s="4">
        <f>MATCH($B118,[3]Main!$D$5:$D$10000,0)</f>
        <v>115</v>
      </c>
      <c r="AY118" s="4" t="b">
        <f t="shared" si="55"/>
        <v>1</v>
      </c>
    </row>
    <row r="119" spans="1:51" x14ac:dyDescent="0.25">
      <c r="A119" s="3" t="str">
        <f>VLOOKUP($B119,[1]MAIN!$A:$D,4,0)</f>
        <v>GEN</v>
      </c>
      <c r="B119" s="3" t="str">
        <f>[3]Main!$D120</f>
        <v>GEN-CN06</v>
      </c>
      <c r="C119" s="4">
        <f>[3]Main!$C120</f>
        <v>116</v>
      </c>
      <c r="D119" s="8" t="str">
        <f>VLOOKUP($B119,[1]MAIN!$A$1:$N$10780,14,FALSE)</f>
        <v>OLD</v>
      </c>
      <c r="E119" s="9" t="s">
        <v>14</v>
      </c>
      <c r="F119" s="11"/>
      <c r="G119" s="11"/>
      <c r="H119" s="11"/>
      <c r="I119" s="11"/>
      <c r="J119" s="11"/>
      <c r="K119" s="11"/>
      <c r="L119" s="11"/>
      <c r="M119" s="11"/>
      <c r="N119" s="24"/>
      <c r="O119" s="26">
        <f>IFERROR(VLOOKUP($B119,[3]Main!$D$4:$CO$1048576,49,0),0)</f>
        <v>152.65999999999997</v>
      </c>
      <c r="P119" s="27">
        <f>IFERROR(VLOOKUP($B119,[3]Main!$D$4:$CO$1048576,52,0),0)</f>
        <v>27.429999999999993</v>
      </c>
      <c r="Q119" s="27">
        <f>IFERROR(VLOOKUP($B119,[3]Main!$D$4:$CO$1048576,53,0),0)</f>
        <v>5.58</v>
      </c>
      <c r="R119" s="27">
        <f>IFERROR(VLOOKUP($B119,[3]Main!$D$4:$CO$1048576,54,0),0)</f>
        <v>21.849999999999994</v>
      </c>
      <c r="S119" s="27">
        <f>IFERROR(VLOOKUP($B119,[3]Main!$D$4:$CO$1048576,65,0),0)</f>
        <v>0</v>
      </c>
      <c r="T119" s="27">
        <f>IFERROR(VLOOKUP($B119,[3]Main!$D$4:$CO$1048576,68,0),0)</f>
        <v>0</v>
      </c>
      <c r="U119" s="27">
        <f>IFERROR(VLOOKUP($B119,[3]Main!$D$4:$CO$1048576,69,0),0)</f>
        <v>0</v>
      </c>
      <c r="V119" s="27">
        <f>IFERROR(VLOOKUP($B119,[3]Main!$D$4:$CO$1048576,70,0),0)</f>
        <v>0</v>
      </c>
      <c r="W119" s="27">
        <f>IFERROR(VLOOKUP($B119,[3]Main!$D$4:$CO$1048576,81,0),0)</f>
        <v>0</v>
      </c>
      <c r="X119" s="27">
        <f>IFERROR(VLOOKUP($B119,[3]Main!$D$4:$CO$1048576,84,0),0)</f>
        <v>0</v>
      </c>
      <c r="Y119" s="27">
        <f>IFERROR(VLOOKUP($B119,[3]Main!$D$4:$CO$1048576,85,0),0)</f>
        <v>0</v>
      </c>
      <c r="Z119" s="27">
        <f>IFERROR(VLOOKUP($B119,[3]Main!$D$4:$CO$1048576,86,0),0)</f>
        <v>0</v>
      </c>
      <c r="AA119" s="12" t="str">
        <f>IFERROR(VLOOKUP($B119,[3]Main!$D$4:$CO$1048576,2,0),0)</f>
        <v>Tejas</v>
      </c>
      <c r="AB119" s="12" t="str">
        <f>IFERROR(VLOOKUP($B119,[3]Main!$D$4:$CO$1048576,3,0),0)</f>
        <v>Darshan</v>
      </c>
      <c r="AC119" s="12">
        <f t="shared" si="35"/>
        <v>152.65999999999997</v>
      </c>
      <c r="AD119" s="12">
        <f t="shared" si="36"/>
        <v>27.429999999999993</v>
      </c>
      <c r="AE119" s="12">
        <f t="shared" si="37"/>
        <v>5.58</v>
      </c>
      <c r="AF119" s="12">
        <f t="shared" si="38"/>
        <v>21.849999999999994</v>
      </c>
      <c r="AG119" s="13">
        <f t="shared" si="39"/>
        <v>3.6551814489715714E-2</v>
      </c>
      <c r="AH119" s="13">
        <f t="shared" si="40"/>
        <v>3.6551814489715714E-2</v>
      </c>
      <c r="AI119" s="16">
        <f t="shared" si="41"/>
        <v>0</v>
      </c>
      <c r="AJ119" s="19" t="str">
        <f t="shared" si="42"/>
        <v>Good</v>
      </c>
      <c r="AK119" s="8" t="str">
        <f t="shared" si="43"/>
        <v>Good For Now</v>
      </c>
      <c r="AL119" s="8" t="str">
        <f t="shared" si="44"/>
        <v>Good</v>
      </c>
      <c r="AM119" s="8" t="str">
        <f t="shared" si="45"/>
        <v>Good For Now</v>
      </c>
      <c r="AN119" s="8" t="str">
        <f t="shared" si="46"/>
        <v>Not Spent</v>
      </c>
      <c r="AO119" s="20" t="str">
        <f t="shared" si="47"/>
        <v>Good For Now</v>
      </c>
      <c r="AP119" s="21">
        <f t="shared" si="48"/>
        <v>152.65999999999997</v>
      </c>
      <c r="AQ119" s="14">
        <f t="shared" si="49"/>
        <v>27.429999999999993</v>
      </c>
      <c r="AR119" s="14">
        <f t="shared" si="50"/>
        <v>5.58</v>
      </c>
      <c r="AS119" s="22">
        <f t="shared" si="51"/>
        <v>21.849999999999994</v>
      </c>
      <c r="AT119" s="23">
        <f t="shared" si="52"/>
        <v>3.6551814489715714E-2</v>
      </c>
      <c r="AU119" s="8" t="str">
        <f t="shared" si="53"/>
        <v>Good</v>
      </c>
      <c r="AV119" s="8" t="str">
        <f t="shared" si="54"/>
        <v>Good For Now</v>
      </c>
      <c r="AW119" s="4">
        <f>MATCH($B119,[1]MAIN!$A$2:$A$5000,0)</f>
        <v>116</v>
      </c>
      <c r="AX119" s="4">
        <f>MATCH($B119,[3]Main!$D$5:$D$10000,0)</f>
        <v>116</v>
      </c>
      <c r="AY119" s="4" t="b">
        <f t="shared" si="55"/>
        <v>0</v>
      </c>
    </row>
    <row r="120" spans="1:51" x14ac:dyDescent="0.25">
      <c r="A120" s="3" t="str">
        <f>VLOOKUP($B120,[1]MAIN!$A:$D,4,0)</f>
        <v>GEN</v>
      </c>
      <c r="B120" s="3" t="str">
        <f>[3]Main!$D121</f>
        <v>GEN-CN07</v>
      </c>
      <c r="C120" s="4">
        <f>[3]Main!$C121</f>
        <v>117</v>
      </c>
      <c r="D120" s="8" t="str">
        <f>VLOOKUP($B120,[1]MAIN!$A$1:$N$10780,14,FALSE)</f>
        <v>OLD</v>
      </c>
      <c r="E120" s="9" t="s">
        <v>14</v>
      </c>
      <c r="F120" s="11"/>
      <c r="G120" s="11"/>
      <c r="H120" s="11"/>
      <c r="I120" s="11"/>
      <c r="J120" s="11"/>
      <c r="K120" s="11"/>
      <c r="L120" s="11"/>
      <c r="M120" s="11"/>
      <c r="N120" s="24"/>
      <c r="O120" s="26">
        <f>IFERROR(VLOOKUP($B120,[3]Main!$D$4:$CO$1048576,49,0),0)</f>
        <v>183.65999999999997</v>
      </c>
      <c r="P120" s="27">
        <f>IFERROR(VLOOKUP($B120,[3]Main!$D$4:$CO$1048576,52,0),0)</f>
        <v>45.029999999999987</v>
      </c>
      <c r="Q120" s="27">
        <f>IFERROR(VLOOKUP($B120,[3]Main!$D$4:$CO$1048576,53,0),0)</f>
        <v>1.4</v>
      </c>
      <c r="R120" s="27">
        <f>IFERROR(VLOOKUP($B120,[3]Main!$D$4:$CO$1048576,54,0),0)</f>
        <v>43.629999999999988</v>
      </c>
      <c r="S120" s="27">
        <f>IFERROR(VLOOKUP($B120,[3]Main!$D$4:$CO$1048576,65,0),0)</f>
        <v>0</v>
      </c>
      <c r="T120" s="27">
        <f>IFERROR(VLOOKUP($B120,[3]Main!$D$4:$CO$1048576,68,0),0)</f>
        <v>0</v>
      </c>
      <c r="U120" s="27">
        <f>IFERROR(VLOOKUP($B120,[3]Main!$D$4:$CO$1048576,69,0),0)</f>
        <v>4.57</v>
      </c>
      <c r="V120" s="27">
        <f>IFERROR(VLOOKUP($B120,[3]Main!$D$4:$CO$1048576,70,0),0)</f>
        <v>-4.57</v>
      </c>
      <c r="W120" s="27">
        <f>IFERROR(VLOOKUP($B120,[3]Main!$D$4:$CO$1048576,81,0),0)</f>
        <v>0</v>
      </c>
      <c r="X120" s="27">
        <f>IFERROR(VLOOKUP($B120,[3]Main!$D$4:$CO$1048576,84,0),0)</f>
        <v>0</v>
      </c>
      <c r="Y120" s="27">
        <f>IFERROR(VLOOKUP($B120,[3]Main!$D$4:$CO$1048576,85,0),0)</f>
        <v>0</v>
      </c>
      <c r="Z120" s="27">
        <f>IFERROR(VLOOKUP($B120,[3]Main!$D$4:$CO$1048576,86,0),0)</f>
        <v>0</v>
      </c>
      <c r="AA120" s="12" t="str">
        <f>IFERROR(VLOOKUP($B120,[3]Main!$D$4:$CO$1048576,2,0),0)</f>
        <v>Tejas</v>
      </c>
      <c r="AB120" s="12" t="str">
        <f>IFERROR(VLOOKUP($B120,[3]Main!$D$4:$CO$1048576,3,0),0)</f>
        <v>Darshan</v>
      </c>
      <c r="AC120" s="12">
        <f t="shared" si="35"/>
        <v>183.65999999999997</v>
      </c>
      <c r="AD120" s="12">
        <f t="shared" si="36"/>
        <v>45.029999999999987</v>
      </c>
      <c r="AE120" s="12">
        <f t="shared" si="37"/>
        <v>5.9700000000000006</v>
      </c>
      <c r="AF120" s="12">
        <f t="shared" si="38"/>
        <v>39.059999999999988</v>
      </c>
      <c r="AG120" s="13">
        <f t="shared" si="39"/>
        <v>3.2505717085919643E-2</v>
      </c>
      <c r="AH120" s="13">
        <f t="shared" si="40"/>
        <v>7.6227812261788095E-3</v>
      </c>
      <c r="AI120" s="16">
        <f t="shared" si="41"/>
        <v>4.5700000000000005E-2</v>
      </c>
      <c r="AJ120" s="19" t="str">
        <f t="shared" si="42"/>
        <v>Good</v>
      </c>
      <c r="AK120" s="8" t="str">
        <f t="shared" si="43"/>
        <v>Good For Now</v>
      </c>
      <c r="AL120" s="8" t="str">
        <f t="shared" si="44"/>
        <v>Very Good</v>
      </c>
      <c r="AM120" s="8" t="str">
        <f t="shared" si="45"/>
        <v>Good For Now</v>
      </c>
      <c r="AN120" s="8" t="str">
        <f t="shared" si="46"/>
        <v>Only Spent</v>
      </c>
      <c r="AO120" s="20" t="str">
        <f t="shared" si="47"/>
        <v>Check Only Spent</v>
      </c>
      <c r="AP120" s="21">
        <f t="shared" si="48"/>
        <v>183.65999999999997</v>
      </c>
      <c r="AQ120" s="14">
        <f t="shared" si="49"/>
        <v>45.029999999999987</v>
      </c>
      <c r="AR120" s="14">
        <f t="shared" si="50"/>
        <v>5.9700000000000006</v>
      </c>
      <c r="AS120" s="22">
        <f t="shared" si="51"/>
        <v>39.059999999999988</v>
      </c>
      <c r="AT120" s="23">
        <f t="shared" si="52"/>
        <v>3.2505717085919643E-2</v>
      </c>
      <c r="AU120" s="8" t="str">
        <f t="shared" si="53"/>
        <v>Good</v>
      </c>
      <c r="AV120" s="8" t="str">
        <f t="shared" si="54"/>
        <v>Good For Now</v>
      </c>
      <c r="AW120" s="4">
        <f>MATCH($B120,[1]MAIN!$A$2:$A$5000,0)</f>
        <v>117</v>
      </c>
      <c r="AX120" s="4">
        <f>MATCH($B120,[3]Main!$D$5:$D$10000,0)</f>
        <v>117</v>
      </c>
      <c r="AY120" s="4" t="b">
        <f t="shared" si="55"/>
        <v>0</v>
      </c>
    </row>
    <row r="121" spans="1:51" x14ac:dyDescent="0.25">
      <c r="A121" s="3" t="str">
        <f>VLOOKUP($B121,[1]MAIN!$A:$D,4,0)</f>
        <v>GEN</v>
      </c>
      <c r="B121" s="3" t="str">
        <f>[3]Main!$D122</f>
        <v>GEN-CN08</v>
      </c>
      <c r="C121" s="4">
        <f>[3]Main!$C122</f>
        <v>118</v>
      </c>
      <c r="D121" s="8" t="str">
        <f>VLOOKUP($B121,[1]MAIN!$A$1:$N$10780,14,FALSE)</f>
        <v>OLD</v>
      </c>
      <c r="E121" s="9" t="s">
        <v>14</v>
      </c>
      <c r="F121" s="11"/>
      <c r="G121" s="11"/>
      <c r="H121" s="11"/>
      <c r="I121" s="11"/>
      <c r="J121" s="11"/>
      <c r="K121" s="11"/>
      <c r="L121" s="11"/>
      <c r="M121" s="11"/>
      <c r="N121" s="24"/>
      <c r="O121" s="26">
        <f>IFERROR(VLOOKUP($B121,[3]Main!$D$4:$CO$1048576,49,0),0)</f>
        <v>0</v>
      </c>
      <c r="P121" s="27">
        <f>IFERROR(VLOOKUP($B121,[3]Main!$D$4:$CO$1048576,52,0),0)</f>
        <v>0</v>
      </c>
      <c r="Q121" s="27">
        <f>IFERROR(VLOOKUP($B121,[3]Main!$D$4:$CO$1048576,53,0),0)</f>
        <v>4.9799999999999995</v>
      </c>
      <c r="R121" s="27">
        <f>IFERROR(VLOOKUP($B121,[3]Main!$D$4:$CO$1048576,54,0),0)</f>
        <v>-4.9799999999999995</v>
      </c>
      <c r="S121" s="27">
        <f>IFERROR(VLOOKUP($B121,[3]Main!$D$4:$CO$1048576,65,0),0)</f>
        <v>263.64999999999998</v>
      </c>
      <c r="T121" s="27">
        <f>IFERROR(VLOOKUP($B121,[3]Main!$D$4:$CO$1048576,68,0),0)</f>
        <v>45.124249999999989</v>
      </c>
      <c r="U121" s="27">
        <f>IFERROR(VLOOKUP($B121,[3]Main!$D$4:$CO$1048576,69,0),0)</f>
        <v>0</v>
      </c>
      <c r="V121" s="27">
        <f>IFERROR(VLOOKUP($B121,[3]Main!$D$4:$CO$1048576,70,0),0)</f>
        <v>45.124249999999989</v>
      </c>
      <c r="W121" s="27">
        <f>IFERROR(VLOOKUP($B121,[3]Main!$D$4:$CO$1048576,81,0),0)</f>
        <v>0</v>
      </c>
      <c r="X121" s="27">
        <f>IFERROR(VLOOKUP($B121,[3]Main!$D$4:$CO$1048576,84,0),0)</f>
        <v>0</v>
      </c>
      <c r="Y121" s="27">
        <f>IFERROR(VLOOKUP($B121,[3]Main!$D$4:$CO$1048576,85,0),0)</f>
        <v>0</v>
      </c>
      <c r="Z121" s="27">
        <f>IFERROR(VLOOKUP($B121,[3]Main!$D$4:$CO$1048576,86,0),0)</f>
        <v>0</v>
      </c>
      <c r="AA121" s="12" t="str">
        <f>IFERROR(VLOOKUP($B121,[3]Main!$D$4:$CO$1048576,2,0),0)</f>
        <v>Tejas</v>
      </c>
      <c r="AB121" s="12" t="str">
        <f>IFERROR(VLOOKUP($B121,[3]Main!$D$4:$CO$1048576,3,0),0)</f>
        <v>Darshan</v>
      </c>
      <c r="AC121" s="12">
        <f t="shared" si="35"/>
        <v>263.64999999999998</v>
      </c>
      <c r="AD121" s="12">
        <f t="shared" si="36"/>
        <v>45.124249999999989</v>
      </c>
      <c r="AE121" s="12">
        <f t="shared" si="37"/>
        <v>4.9799999999999995</v>
      </c>
      <c r="AF121" s="12">
        <f t="shared" si="38"/>
        <v>40.144249999999992</v>
      </c>
      <c r="AG121" s="13">
        <f t="shared" si="39"/>
        <v>1.8888678171818697E-2</v>
      </c>
      <c r="AH121" s="13">
        <f t="shared" si="40"/>
        <v>4.9799999999999997E-2</v>
      </c>
      <c r="AI121" s="16">
        <f t="shared" si="41"/>
        <v>0</v>
      </c>
      <c r="AJ121" s="19" t="str">
        <f t="shared" si="42"/>
        <v>Very Good</v>
      </c>
      <c r="AK121" s="8" t="str">
        <f t="shared" si="43"/>
        <v>Good For Now</v>
      </c>
      <c r="AL121" s="8" t="str">
        <f t="shared" si="44"/>
        <v>Only Spent</v>
      </c>
      <c r="AM121" s="8" t="str">
        <f t="shared" si="45"/>
        <v>Check Only Spent</v>
      </c>
      <c r="AN121" s="8" t="str">
        <f t="shared" si="46"/>
        <v>Not Spent</v>
      </c>
      <c r="AO121" s="20" t="str">
        <f t="shared" si="47"/>
        <v>Good For Now</v>
      </c>
      <c r="AP121" s="21">
        <f t="shared" si="48"/>
        <v>263.64999999999998</v>
      </c>
      <c r="AQ121" s="14">
        <f t="shared" si="49"/>
        <v>45.124249999999989</v>
      </c>
      <c r="AR121" s="14">
        <f t="shared" si="50"/>
        <v>4.9799999999999995</v>
      </c>
      <c r="AS121" s="22">
        <f t="shared" si="51"/>
        <v>40.144249999999992</v>
      </c>
      <c r="AT121" s="23">
        <f t="shared" si="52"/>
        <v>1.8888678171818697E-2</v>
      </c>
      <c r="AU121" s="8" t="str">
        <f t="shared" si="53"/>
        <v>Very Good</v>
      </c>
      <c r="AV121" s="8" t="str">
        <f t="shared" si="54"/>
        <v>Good For Now</v>
      </c>
      <c r="AW121" s="4">
        <f>MATCH($B121,[1]MAIN!$A$2:$A$5000,0)</f>
        <v>118</v>
      </c>
      <c r="AX121" s="4">
        <f>MATCH($B121,[3]Main!$D$5:$D$10000,0)</f>
        <v>118</v>
      </c>
      <c r="AY121" s="4" t="b">
        <f t="shared" si="55"/>
        <v>1</v>
      </c>
    </row>
    <row r="122" spans="1:51" x14ac:dyDescent="0.25">
      <c r="A122" s="3" t="str">
        <f>VLOOKUP($B122,[1]MAIN!$A:$D,4,0)</f>
        <v>GEN</v>
      </c>
      <c r="B122" s="3" t="str">
        <f>[3]Main!$D123</f>
        <v>GEN-SB03</v>
      </c>
      <c r="C122" s="4">
        <f>[3]Main!$C123</f>
        <v>119</v>
      </c>
      <c r="D122" s="8" t="str">
        <f>VLOOKUP($B122,[1]MAIN!$A$1:$N$10780,14,FALSE)</f>
        <v>OLD</v>
      </c>
      <c r="E122" s="9" t="s">
        <v>12</v>
      </c>
      <c r="F122" s="11"/>
      <c r="G122" s="11"/>
      <c r="H122" s="11"/>
      <c r="I122" s="11"/>
      <c r="J122" s="11"/>
      <c r="K122" s="11"/>
      <c r="L122" s="11"/>
      <c r="M122" s="11"/>
      <c r="N122" s="24"/>
      <c r="O122" s="26">
        <f>IFERROR(VLOOKUP($B122,[3]Main!$D$4:$CO$1048576,49,0),0)</f>
        <v>0</v>
      </c>
      <c r="P122" s="27">
        <f>IFERROR(VLOOKUP($B122,[3]Main!$D$4:$CO$1048576,52,0),0)</f>
        <v>0</v>
      </c>
      <c r="Q122" s="27">
        <f>IFERROR(VLOOKUP($B122,[3]Main!$D$4:$CO$1048576,53,0),0)</f>
        <v>0</v>
      </c>
      <c r="R122" s="27">
        <f>IFERROR(VLOOKUP($B122,[3]Main!$D$4:$CO$1048576,54,0),0)</f>
        <v>0</v>
      </c>
      <c r="S122" s="27">
        <f>IFERROR(VLOOKUP($B122,[3]Main!$D$4:$CO$1048576,65,0),0)</f>
        <v>0</v>
      </c>
      <c r="T122" s="27">
        <f>IFERROR(VLOOKUP($B122,[3]Main!$D$4:$CO$1048576,68,0),0)</f>
        <v>0</v>
      </c>
      <c r="U122" s="27">
        <f>IFERROR(VLOOKUP($B122,[3]Main!$D$4:$CO$1048576,69,0),0)</f>
        <v>0</v>
      </c>
      <c r="V122" s="27">
        <f>IFERROR(VLOOKUP($B122,[3]Main!$D$4:$CO$1048576,70,0),0)</f>
        <v>0</v>
      </c>
      <c r="W122" s="27">
        <f>IFERROR(VLOOKUP($B122,[3]Main!$D$4:$CO$1048576,81,0),0)</f>
        <v>0</v>
      </c>
      <c r="X122" s="27">
        <f>IFERROR(VLOOKUP($B122,[3]Main!$D$4:$CO$1048576,84,0),0)</f>
        <v>0</v>
      </c>
      <c r="Y122" s="27">
        <f>IFERROR(VLOOKUP($B122,[3]Main!$D$4:$CO$1048576,85,0),0)</f>
        <v>0</v>
      </c>
      <c r="Z122" s="27">
        <f>IFERROR(VLOOKUP($B122,[3]Main!$D$4:$CO$1048576,86,0),0)</f>
        <v>0</v>
      </c>
      <c r="AA122" s="12" t="str">
        <f>IFERROR(VLOOKUP($B122,[3]Main!$D$4:$CO$1048576,2,0),0)</f>
        <v>Tejas</v>
      </c>
      <c r="AB122" s="12" t="str">
        <f>IFERROR(VLOOKUP($B122,[3]Main!$D$4:$CO$1048576,3,0),0)</f>
        <v>Darshan</v>
      </c>
      <c r="AC122" s="12">
        <f t="shared" si="35"/>
        <v>0</v>
      </c>
      <c r="AD122" s="12">
        <f t="shared" si="36"/>
        <v>0</v>
      </c>
      <c r="AE122" s="12">
        <f t="shared" si="37"/>
        <v>0</v>
      </c>
      <c r="AF122" s="12">
        <f t="shared" si="38"/>
        <v>0</v>
      </c>
      <c r="AG122" s="13">
        <f t="shared" si="39"/>
        <v>0</v>
      </c>
      <c r="AH122" s="13">
        <f t="shared" si="40"/>
        <v>0</v>
      </c>
      <c r="AI122" s="16">
        <f t="shared" si="41"/>
        <v>0</v>
      </c>
      <c r="AJ122" s="19" t="str">
        <f t="shared" si="42"/>
        <v>Not Spent</v>
      </c>
      <c r="AK122" s="8" t="str">
        <f t="shared" si="43"/>
        <v>Good For Now</v>
      </c>
      <c r="AL122" s="8" t="str">
        <f t="shared" si="44"/>
        <v>Not Spent</v>
      </c>
      <c r="AM122" s="8" t="str">
        <f t="shared" si="45"/>
        <v>Good For Now</v>
      </c>
      <c r="AN122" s="8" t="str">
        <f t="shared" si="46"/>
        <v>Not Spent</v>
      </c>
      <c r="AO122" s="20" t="str">
        <f t="shared" si="47"/>
        <v>Good For Now</v>
      </c>
      <c r="AP122" s="21">
        <f t="shared" si="48"/>
        <v>0</v>
      </c>
      <c r="AQ122" s="14">
        <f t="shared" si="49"/>
        <v>0</v>
      </c>
      <c r="AR122" s="14">
        <f t="shared" si="50"/>
        <v>0</v>
      </c>
      <c r="AS122" s="22">
        <f t="shared" si="51"/>
        <v>0</v>
      </c>
      <c r="AT122" s="23">
        <f t="shared" si="52"/>
        <v>0</v>
      </c>
      <c r="AU122" s="8" t="str">
        <f t="shared" si="53"/>
        <v>Not Spent</v>
      </c>
      <c r="AV122" s="8" t="str">
        <f t="shared" si="54"/>
        <v>Good For Now</v>
      </c>
      <c r="AW122" s="4">
        <f>MATCH($B122,[1]MAIN!$A$2:$A$5000,0)</f>
        <v>119</v>
      </c>
      <c r="AX122" s="4">
        <f>MATCH($B122,[3]Main!$D$5:$D$10000,0)</f>
        <v>119</v>
      </c>
      <c r="AY122" s="4" t="b">
        <f t="shared" si="55"/>
        <v>0</v>
      </c>
    </row>
    <row r="123" spans="1:51" x14ac:dyDescent="0.25">
      <c r="A123" s="3" t="str">
        <f>VLOOKUP($B123,[1]MAIN!$A:$D,4,0)</f>
        <v>GEN</v>
      </c>
      <c r="B123" s="3" t="str">
        <f>[3]Main!$D124</f>
        <v>GEN-SB04</v>
      </c>
      <c r="C123" s="4">
        <f>[3]Main!$C124</f>
        <v>120</v>
      </c>
      <c r="D123" s="8" t="str">
        <f>VLOOKUP($B123,[1]MAIN!$A$1:$N$10780,14,FALSE)</f>
        <v>OLD</v>
      </c>
      <c r="E123" s="9" t="s">
        <v>14</v>
      </c>
      <c r="F123" s="11"/>
      <c r="G123" s="11"/>
      <c r="H123" s="11"/>
      <c r="I123" s="11"/>
      <c r="J123" s="11"/>
      <c r="K123" s="11"/>
      <c r="L123" s="11"/>
      <c r="M123" s="11"/>
      <c r="N123" s="24"/>
      <c r="O123" s="26">
        <f>IFERROR(VLOOKUP($B123,[3]Main!$D$4:$CO$1048576,49,0),0)</f>
        <v>67.260000000000005</v>
      </c>
      <c r="P123" s="27">
        <f>IFERROR(VLOOKUP($B123,[3]Main!$D$4:$CO$1048576,52,0),0)</f>
        <v>17.750000000000014</v>
      </c>
      <c r="Q123" s="27">
        <f>IFERROR(VLOOKUP($B123,[3]Main!$D$4:$CO$1048576,53,0),0)</f>
        <v>9.5600000000000023</v>
      </c>
      <c r="R123" s="27">
        <f>IFERROR(VLOOKUP($B123,[3]Main!$D$4:$CO$1048576,54,0),0)</f>
        <v>6.0158064516129155</v>
      </c>
      <c r="S123" s="27">
        <f>IFERROR(VLOOKUP($B123,[3]Main!$D$4:$CO$1048576,65,0),0)</f>
        <v>149.07999999999998</v>
      </c>
      <c r="T123" s="27">
        <f>IFERROR(VLOOKUP($B123,[3]Main!$D$4:$CO$1048576,68,0),0)</f>
        <v>39.862599999999993</v>
      </c>
      <c r="U123" s="27">
        <f>IFERROR(VLOOKUP($B123,[3]Main!$D$4:$CO$1048576,69,0),0)</f>
        <v>8.35</v>
      </c>
      <c r="V123" s="27">
        <f>IFERROR(VLOOKUP($B123,[3]Main!$D$4:$CO$1048576,70,0),0)</f>
        <v>31.512599999999992</v>
      </c>
      <c r="W123" s="27">
        <f>IFERROR(VLOOKUP($B123,[3]Main!$D$4:$CO$1048576,81,0),0)</f>
        <v>0</v>
      </c>
      <c r="X123" s="27">
        <f>IFERROR(VLOOKUP($B123,[3]Main!$D$4:$CO$1048576,84,0),0)</f>
        <v>0</v>
      </c>
      <c r="Y123" s="27">
        <f>IFERROR(VLOOKUP($B123,[3]Main!$D$4:$CO$1048576,85,0),0)</f>
        <v>0</v>
      </c>
      <c r="Z123" s="27">
        <f>IFERROR(VLOOKUP($B123,[3]Main!$D$4:$CO$1048576,86,0),0)</f>
        <v>0</v>
      </c>
      <c r="AA123" s="12" t="str">
        <f>IFERROR(VLOOKUP($B123,[3]Main!$D$4:$CO$1048576,2,0),0)</f>
        <v>Tejas</v>
      </c>
      <c r="AB123" s="12" t="str">
        <f>IFERROR(VLOOKUP($B123,[3]Main!$D$4:$CO$1048576,3,0),0)</f>
        <v>Darshan</v>
      </c>
      <c r="AC123" s="12">
        <f t="shared" si="35"/>
        <v>216.33999999999997</v>
      </c>
      <c r="AD123" s="12">
        <f t="shared" si="36"/>
        <v>57.612600000000008</v>
      </c>
      <c r="AE123" s="12">
        <f t="shared" si="37"/>
        <v>17.910000000000004</v>
      </c>
      <c r="AF123" s="12">
        <f t="shared" si="38"/>
        <v>37.528406451612909</v>
      </c>
      <c r="AG123" s="13">
        <f t="shared" si="39"/>
        <v>8.278635481187023E-2</v>
      </c>
      <c r="AH123" s="13">
        <f t="shared" si="40"/>
        <v>0.14213499851323225</v>
      </c>
      <c r="AI123" s="16">
        <f t="shared" si="41"/>
        <v>5.6010195867990345E-2</v>
      </c>
      <c r="AJ123" s="19" t="str">
        <f t="shared" si="42"/>
        <v>Risky</v>
      </c>
      <c r="AK123" s="8" t="str">
        <f t="shared" si="43"/>
        <v>Review Campaign</v>
      </c>
      <c r="AL123" s="8" t="str">
        <f t="shared" si="44"/>
        <v>Risky</v>
      </c>
      <c r="AM123" s="8" t="str">
        <f t="shared" si="45"/>
        <v>Review Campaign</v>
      </c>
      <c r="AN123" s="8" t="str">
        <f t="shared" si="46"/>
        <v>Risky</v>
      </c>
      <c r="AO123" s="20" t="str">
        <f t="shared" si="47"/>
        <v>Review Campaign</v>
      </c>
      <c r="AP123" s="21">
        <f t="shared" si="48"/>
        <v>216.33999999999997</v>
      </c>
      <c r="AQ123" s="14">
        <f t="shared" si="49"/>
        <v>57.612600000000008</v>
      </c>
      <c r="AR123" s="14">
        <f t="shared" si="50"/>
        <v>17.910000000000004</v>
      </c>
      <c r="AS123" s="22">
        <f t="shared" si="51"/>
        <v>37.528406451612909</v>
      </c>
      <c r="AT123" s="23">
        <f t="shared" si="52"/>
        <v>8.278635481187023E-2</v>
      </c>
      <c r="AU123" s="8" t="str">
        <f t="shared" si="53"/>
        <v>Risky</v>
      </c>
      <c r="AV123" s="8" t="str">
        <f t="shared" si="54"/>
        <v>Review Campaign</v>
      </c>
      <c r="AW123" s="4">
        <f>MATCH($B123,[1]MAIN!$A$2:$A$5000,0)</f>
        <v>120</v>
      </c>
      <c r="AX123" s="4">
        <f>MATCH($B123,[3]Main!$D$5:$D$10000,0)</f>
        <v>120</v>
      </c>
      <c r="AY123" s="4" t="b">
        <f t="shared" si="55"/>
        <v>0</v>
      </c>
    </row>
    <row r="124" spans="1:51" x14ac:dyDescent="0.25">
      <c r="A124" s="3" t="str">
        <f>VLOOKUP($B124,[1]MAIN!$A:$D,4,0)</f>
        <v>FAB</v>
      </c>
      <c r="B124" s="3" t="str">
        <f>[3]Main!$D125</f>
        <v>FAB-149</v>
      </c>
      <c r="C124" s="4">
        <f>[3]Main!$C125</f>
        <v>121</v>
      </c>
      <c r="D124" s="8" t="str">
        <f>VLOOKUP($B124,[1]MAIN!$A$1:$N$10780,14,FALSE)</f>
        <v>OLD</v>
      </c>
      <c r="E124" s="9" t="s">
        <v>13</v>
      </c>
      <c r="F124" s="11"/>
      <c r="G124" s="11"/>
      <c r="H124" s="11"/>
      <c r="I124" s="11"/>
      <c r="J124" s="11"/>
      <c r="K124" s="11"/>
      <c r="L124" s="11"/>
      <c r="M124" s="11"/>
      <c r="N124" s="24"/>
      <c r="O124" s="26">
        <f>IFERROR(VLOOKUP($B124,[3]Main!$D$4:$CO$1048576,49,0),0)</f>
        <v>172.17000000000002</v>
      </c>
      <c r="P124" s="27">
        <f>IFERROR(VLOOKUP($B124,[3]Main!$D$4:$CO$1048576,52,0),0)</f>
        <v>47.13214285714286</v>
      </c>
      <c r="Q124" s="27">
        <f>IFERROR(VLOOKUP($B124,[3]Main!$D$4:$CO$1048576,53,0),0)</f>
        <v>22.439999999999994</v>
      </c>
      <c r="R124" s="27">
        <f>IFERROR(VLOOKUP($B124,[3]Main!$D$4:$CO$1048576,54,0),0)</f>
        <v>22.111497695852542</v>
      </c>
      <c r="S124" s="27">
        <f>IFERROR(VLOOKUP($B124,[3]Main!$D$4:$CO$1048576,65,0),0)</f>
        <v>0</v>
      </c>
      <c r="T124" s="27">
        <f>IFERROR(VLOOKUP($B124,[3]Main!$D$4:$CO$1048576,68,0),0)</f>
        <v>0</v>
      </c>
      <c r="U124" s="27">
        <f>IFERROR(VLOOKUP($B124,[3]Main!$D$4:$CO$1048576,69,0),0)</f>
        <v>0</v>
      </c>
      <c r="V124" s="27">
        <f>IFERROR(VLOOKUP($B124,[3]Main!$D$4:$CO$1048576,70,0),0)</f>
        <v>0</v>
      </c>
      <c r="W124" s="27">
        <f>IFERROR(VLOOKUP($B124,[3]Main!$D$4:$CO$1048576,81,0),0)</f>
        <v>0</v>
      </c>
      <c r="X124" s="27">
        <f>IFERROR(VLOOKUP($B124,[3]Main!$D$4:$CO$1048576,84,0),0)</f>
        <v>0</v>
      </c>
      <c r="Y124" s="27">
        <f>IFERROR(VLOOKUP($B124,[3]Main!$D$4:$CO$1048576,85,0),0)</f>
        <v>0</v>
      </c>
      <c r="Z124" s="27">
        <f>IFERROR(VLOOKUP($B124,[3]Main!$D$4:$CO$1048576,86,0),0)</f>
        <v>0</v>
      </c>
      <c r="AA124" s="12" t="str">
        <f>IFERROR(VLOOKUP($B124,[3]Main!$D$4:$CO$1048576,2,0),0)</f>
        <v>Shubham</v>
      </c>
      <c r="AB124" s="12" t="str">
        <f>IFERROR(VLOOKUP($B124,[3]Main!$D$4:$CO$1048576,3,0),0)</f>
        <v>Darshan</v>
      </c>
      <c r="AC124" s="12">
        <f t="shared" si="35"/>
        <v>172.17000000000002</v>
      </c>
      <c r="AD124" s="12">
        <f t="shared" si="36"/>
        <v>47.13214285714286</v>
      </c>
      <c r="AE124" s="12">
        <f t="shared" si="37"/>
        <v>22.439999999999994</v>
      </c>
      <c r="AF124" s="12">
        <f t="shared" si="38"/>
        <v>22.111497695852542</v>
      </c>
      <c r="AG124" s="13">
        <f t="shared" si="39"/>
        <v>0.13033629552186787</v>
      </c>
      <c r="AH124" s="13">
        <f t="shared" si="40"/>
        <v>0.13033629552186787</v>
      </c>
      <c r="AI124" s="16">
        <f t="shared" si="41"/>
        <v>0</v>
      </c>
      <c r="AJ124" s="19" t="str">
        <f t="shared" si="42"/>
        <v>Risky</v>
      </c>
      <c r="AK124" s="8" t="str">
        <f t="shared" si="43"/>
        <v>Review Campaign</v>
      </c>
      <c r="AL124" s="8" t="str">
        <f t="shared" si="44"/>
        <v>Risky</v>
      </c>
      <c r="AM124" s="8" t="str">
        <f t="shared" si="45"/>
        <v>Review Campaign</v>
      </c>
      <c r="AN124" s="8" t="str">
        <f t="shared" si="46"/>
        <v>Not Spent</v>
      </c>
      <c r="AO124" s="20" t="str">
        <f t="shared" si="47"/>
        <v>Good For Now</v>
      </c>
      <c r="AP124" s="21">
        <f t="shared" si="48"/>
        <v>172.17000000000002</v>
      </c>
      <c r="AQ124" s="14">
        <f t="shared" si="49"/>
        <v>47.13214285714286</v>
      </c>
      <c r="AR124" s="14">
        <f t="shared" si="50"/>
        <v>22.439999999999994</v>
      </c>
      <c r="AS124" s="22">
        <f t="shared" si="51"/>
        <v>22.111497695852542</v>
      </c>
      <c r="AT124" s="23">
        <f t="shared" si="52"/>
        <v>0.13033629552186787</v>
      </c>
      <c r="AU124" s="8" t="str">
        <f t="shared" si="53"/>
        <v>Risky</v>
      </c>
      <c r="AV124" s="8" t="str">
        <f t="shared" si="54"/>
        <v>Review Campaign</v>
      </c>
      <c r="AW124" s="4">
        <f>MATCH($B124,[1]MAIN!$A$2:$A$5000,0)</f>
        <v>121</v>
      </c>
      <c r="AX124" s="4">
        <f>MATCH($B124,[3]Main!$D$5:$D$10000,0)</f>
        <v>121</v>
      </c>
      <c r="AY124" s="4" t="b">
        <f t="shared" si="55"/>
        <v>0</v>
      </c>
    </row>
    <row r="125" spans="1:51" x14ac:dyDescent="0.25">
      <c r="A125" s="3" t="str">
        <f>VLOOKUP($B125,[1]MAIN!$A:$D,4,0)</f>
        <v>FAB</v>
      </c>
      <c r="B125" s="3" t="str">
        <f>[3]Main!$D126</f>
        <v>FAB-150</v>
      </c>
      <c r="C125" s="4">
        <f>[3]Main!$C126</f>
        <v>122</v>
      </c>
      <c r="D125" s="8" t="str">
        <f>VLOOKUP($B125,[1]MAIN!$A$1:$N$10780,14,FALSE)</f>
        <v>OLD</v>
      </c>
      <c r="E125" s="9" t="s">
        <v>14</v>
      </c>
      <c r="F125" s="11"/>
      <c r="G125" s="11"/>
      <c r="H125" s="11"/>
      <c r="I125" s="11"/>
      <c r="J125" s="11"/>
      <c r="K125" s="11"/>
      <c r="L125" s="11"/>
      <c r="M125" s="11"/>
      <c r="N125" s="24"/>
      <c r="O125" s="26">
        <f>IFERROR(VLOOKUP($B125,[3]Main!$D$4:$CO$1048576,49,0),0)</f>
        <v>65.710000000000008</v>
      </c>
      <c r="P125" s="27">
        <f>IFERROR(VLOOKUP($B125,[3]Main!$D$4:$CO$1048576,52,0),0)</f>
        <v>24.220000000000006</v>
      </c>
      <c r="Q125" s="27">
        <f>IFERROR(VLOOKUP($B125,[3]Main!$D$4:$CO$1048576,53,0),0)</f>
        <v>6.8600000000000012</v>
      </c>
      <c r="R125" s="27">
        <f>IFERROR(VLOOKUP($B125,[3]Main!$D$4:$CO$1048576,54,0),0)</f>
        <v>16.392258064516135</v>
      </c>
      <c r="S125" s="27">
        <f>IFERROR(VLOOKUP($B125,[3]Main!$D$4:$CO$1048576,65,0),0)</f>
        <v>0</v>
      </c>
      <c r="T125" s="27">
        <f>IFERROR(VLOOKUP($B125,[3]Main!$D$4:$CO$1048576,68,0),0)</f>
        <v>0</v>
      </c>
      <c r="U125" s="27">
        <f>IFERROR(VLOOKUP($B125,[3]Main!$D$4:$CO$1048576,69,0),0)</f>
        <v>0</v>
      </c>
      <c r="V125" s="27">
        <f>IFERROR(VLOOKUP($B125,[3]Main!$D$4:$CO$1048576,70,0),0)</f>
        <v>0</v>
      </c>
      <c r="W125" s="27">
        <f>IFERROR(VLOOKUP($B125,[3]Main!$D$4:$CO$1048576,81,0),0)</f>
        <v>0</v>
      </c>
      <c r="X125" s="27">
        <f>IFERROR(VLOOKUP($B125,[3]Main!$D$4:$CO$1048576,84,0),0)</f>
        <v>0</v>
      </c>
      <c r="Y125" s="27">
        <f>IFERROR(VLOOKUP($B125,[3]Main!$D$4:$CO$1048576,85,0),0)</f>
        <v>0</v>
      </c>
      <c r="Z125" s="27">
        <f>IFERROR(VLOOKUP($B125,[3]Main!$D$4:$CO$1048576,86,0),0)</f>
        <v>0</v>
      </c>
      <c r="AA125" s="12" t="str">
        <f>IFERROR(VLOOKUP($B125,[3]Main!$D$4:$CO$1048576,2,0),0)</f>
        <v>Shubham</v>
      </c>
      <c r="AB125" s="12" t="str">
        <f>IFERROR(VLOOKUP($B125,[3]Main!$D$4:$CO$1048576,3,0),0)</f>
        <v>Darshan</v>
      </c>
      <c r="AC125" s="12">
        <f t="shared" si="35"/>
        <v>65.710000000000008</v>
      </c>
      <c r="AD125" s="12">
        <f t="shared" si="36"/>
        <v>24.220000000000006</v>
      </c>
      <c r="AE125" s="12">
        <f t="shared" si="37"/>
        <v>6.8600000000000012</v>
      </c>
      <c r="AF125" s="12">
        <f t="shared" si="38"/>
        <v>16.392258064516135</v>
      </c>
      <c r="AG125" s="13">
        <f t="shared" si="39"/>
        <v>0.10439811292040786</v>
      </c>
      <c r="AH125" s="13">
        <f t="shared" si="40"/>
        <v>0.10439811292040786</v>
      </c>
      <c r="AI125" s="16">
        <f t="shared" si="41"/>
        <v>0</v>
      </c>
      <c r="AJ125" s="19" t="str">
        <f t="shared" si="42"/>
        <v>Risky</v>
      </c>
      <c r="AK125" s="8" t="str">
        <f t="shared" si="43"/>
        <v>Review Campaign</v>
      </c>
      <c r="AL125" s="8" t="str">
        <f t="shared" si="44"/>
        <v>Risky</v>
      </c>
      <c r="AM125" s="8" t="str">
        <f t="shared" si="45"/>
        <v>Review Campaign</v>
      </c>
      <c r="AN125" s="8" t="str">
        <f t="shared" si="46"/>
        <v>Not Spent</v>
      </c>
      <c r="AO125" s="20" t="str">
        <f t="shared" si="47"/>
        <v>Good For Now</v>
      </c>
      <c r="AP125" s="21">
        <f t="shared" si="48"/>
        <v>65.710000000000008</v>
      </c>
      <c r="AQ125" s="14">
        <f t="shared" si="49"/>
        <v>24.220000000000006</v>
      </c>
      <c r="AR125" s="14">
        <f t="shared" si="50"/>
        <v>6.8600000000000012</v>
      </c>
      <c r="AS125" s="22">
        <f t="shared" si="51"/>
        <v>16.392258064516135</v>
      </c>
      <c r="AT125" s="23">
        <f t="shared" si="52"/>
        <v>0.10439811292040786</v>
      </c>
      <c r="AU125" s="8" t="str">
        <f t="shared" si="53"/>
        <v>Risky</v>
      </c>
      <c r="AV125" s="8" t="str">
        <f t="shared" si="54"/>
        <v>Review Campaign</v>
      </c>
      <c r="AW125" s="4">
        <f>MATCH($B125,[1]MAIN!$A$2:$A$5000,0)</f>
        <v>122</v>
      </c>
      <c r="AX125" s="4">
        <f>MATCH($B125,[3]Main!$D$5:$D$10000,0)</f>
        <v>122</v>
      </c>
      <c r="AY125" s="4" t="b">
        <f t="shared" si="55"/>
        <v>0</v>
      </c>
    </row>
    <row r="126" spans="1:51" x14ac:dyDescent="0.25">
      <c r="A126" s="3" t="str">
        <f>VLOOKUP($B126,[1]MAIN!$A:$D,4,0)</f>
        <v>FAB</v>
      </c>
      <c r="B126" s="3" t="str">
        <f>[3]Main!$D127</f>
        <v>FAB-151</v>
      </c>
      <c r="C126" s="4">
        <f>[3]Main!$C127</f>
        <v>123</v>
      </c>
      <c r="D126" s="8" t="str">
        <f>VLOOKUP($B126,[1]MAIN!$A$1:$N$10780,14,FALSE)</f>
        <v>OLD</v>
      </c>
      <c r="E126" s="9" t="s">
        <v>14</v>
      </c>
      <c r="F126" s="11"/>
      <c r="G126" s="11"/>
      <c r="H126" s="11"/>
      <c r="I126" s="11"/>
      <c r="J126" s="11"/>
      <c r="K126" s="11"/>
      <c r="L126" s="11"/>
      <c r="M126" s="11"/>
      <c r="N126" s="24"/>
      <c r="O126" s="26">
        <f>IFERROR(VLOOKUP($B126,[3]Main!$D$4:$CO$1048576,49,0),0)</f>
        <v>429.34944179290312</v>
      </c>
      <c r="P126" s="27">
        <f>IFERROR(VLOOKUP($B126,[3]Main!$D$4:$CO$1048576,52,0),0)</f>
        <v>154.03230130732518</v>
      </c>
      <c r="Q126" s="27">
        <f>IFERROR(VLOOKUP($B126,[3]Main!$D$4:$CO$1048576,53,0),0)</f>
        <v>5.2099999999999991</v>
      </c>
      <c r="R126" s="27">
        <f>IFERROR(VLOOKUP($B126,[3]Main!$D$4:$CO$1048576,54,0),0)</f>
        <v>148.82230130732518</v>
      </c>
      <c r="S126" s="27">
        <f>IFERROR(VLOOKUP($B126,[3]Main!$D$4:$CO$1048576,65,0),0)</f>
        <v>0</v>
      </c>
      <c r="T126" s="27">
        <f>IFERROR(VLOOKUP($B126,[3]Main!$D$4:$CO$1048576,68,0),0)</f>
        <v>0</v>
      </c>
      <c r="U126" s="27">
        <f>IFERROR(VLOOKUP($B126,[3]Main!$D$4:$CO$1048576,69,0),0)</f>
        <v>0</v>
      </c>
      <c r="V126" s="27">
        <f>IFERROR(VLOOKUP($B126,[3]Main!$D$4:$CO$1048576,70,0),0)</f>
        <v>0</v>
      </c>
      <c r="W126" s="27">
        <f>IFERROR(VLOOKUP($B126,[3]Main!$D$4:$CO$1048576,81,0),0)</f>
        <v>0</v>
      </c>
      <c r="X126" s="27">
        <f>IFERROR(VLOOKUP($B126,[3]Main!$D$4:$CO$1048576,84,0),0)</f>
        <v>0</v>
      </c>
      <c r="Y126" s="27">
        <f>IFERROR(VLOOKUP($B126,[3]Main!$D$4:$CO$1048576,85,0),0)</f>
        <v>0</v>
      </c>
      <c r="Z126" s="27">
        <f>IFERROR(VLOOKUP($B126,[3]Main!$D$4:$CO$1048576,86,0),0)</f>
        <v>0</v>
      </c>
      <c r="AA126" s="12" t="str">
        <f>IFERROR(VLOOKUP($B126,[3]Main!$D$4:$CO$1048576,2,0),0)</f>
        <v>Shubham</v>
      </c>
      <c r="AB126" s="12" t="str">
        <f>IFERROR(VLOOKUP($B126,[3]Main!$D$4:$CO$1048576,3,0),0)</f>
        <v>Darshan</v>
      </c>
      <c r="AC126" s="12">
        <f t="shared" si="35"/>
        <v>429.34944179290312</v>
      </c>
      <c r="AD126" s="12">
        <f t="shared" si="36"/>
        <v>154.03230130732518</v>
      </c>
      <c r="AE126" s="12">
        <f t="shared" si="37"/>
        <v>5.2099999999999991</v>
      </c>
      <c r="AF126" s="12">
        <f t="shared" si="38"/>
        <v>148.82230130732518</v>
      </c>
      <c r="AG126" s="13">
        <f t="shared" si="39"/>
        <v>1.213463787968087E-2</v>
      </c>
      <c r="AH126" s="13">
        <f t="shared" si="40"/>
        <v>1.213463787968087E-2</v>
      </c>
      <c r="AI126" s="16">
        <f t="shared" si="41"/>
        <v>0</v>
      </c>
      <c r="AJ126" s="19" t="str">
        <f t="shared" si="42"/>
        <v>Very Good</v>
      </c>
      <c r="AK126" s="8" t="str">
        <f t="shared" si="43"/>
        <v>Good For Now</v>
      </c>
      <c r="AL126" s="8" t="str">
        <f t="shared" si="44"/>
        <v>Very Good</v>
      </c>
      <c r="AM126" s="8" t="str">
        <f t="shared" si="45"/>
        <v>Good For Now</v>
      </c>
      <c r="AN126" s="8" t="str">
        <f t="shared" si="46"/>
        <v>Not Spent</v>
      </c>
      <c r="AO126" s="20" t="str">
        <f t="shared" si="47"/>
        <v>Good For Now</v>
      </c>
      <c r="AP126" s="21">
        <f t="shared" si="48"/>
        <v>429.34944179290312</v>
      </c>
      <c r="AQ126" s="14">
        <f t="shared" si="49"/>
        <v>154.03230130732518</v>
      </c>
      <c r="AR126" s="14">
        <f t="shared" si="50"/>
        <v>5.2099999999999991</v>
      </c>
      <c r="AS126" s="22">
        <f t="shared" si="51"/>
        <v>148.82230130732518</v>
      </c>
      <c r="AT126" s="23">
        <f t="shared" si="52"/>
        <v>1.213463787968087E-2</v>
      </c>
      <c r="AU126" s="8" t="str">
        <f t="shared" si="53"/>
        <v>Very Good</v>
      </c>
      <c r="AV126" s="8" t="str">
        <f t="shared" si="54"/>
        <v>Good For Now</v>
      </c>
      <c r="AW126" s="4">
        <f>MATCH($B126,[1]MAIN!$A$2:$A$5000,0)</f>
        <v>123</v>
      </c>
      <c r="AX126" s="4">
        <f>MATCH($B126,[3]Main!$D$5:$D$10000,0)</f>
        <v>123</v>
      </c>
      <c r="AY126" s="4" t="b">
        <f t="shared" si="55"/>
        <v>0</v>
      </c>
    </row>
    <row r="127" spans="1:51" x14ac:dyDescent="0.25">
      <c r="A127" s="3" t="str">
        <f>VLOOKUP($B127,[1]MAIN!$A:$D,4,0)</f>
        <v>FAB</v>
      </c>
      <c r="B127" s="3" t="str">
        <f>[3]Main!$D128</f>
        <v>FAB-152</v>
      </c>
      <c r="C127" s="4">
        <f>[3]Main!$C128</f>
        <v>124</v>
      </c>
      <c r="D127" s="8" t="str">
        <f>VLOOKUP($B127,[1]MAIN!$A$1:$N$10780,14,FALSE)</f>
        <v>OLD</v>
      </c>
      <c r="E127" s="9" t="s">
        <v>13</v>
      </c>
      <c r="F127" s="11"/>
      <c r="G127" s="11"/>
      <c r="H127" s="11"/>
      <c r="I127" s="11"/>
      <c r="J127" s="11"/>
      <c r="K127" s="11"/>
      <c r="L127" s="11"/>
      <c r="M127" s="11"/>
      <c r="N127" s="24"/>
      <c r="O127" s="26">
        <f>IFERROR(VLOOKUP($B127,[3]Main!$D$4:$CO$1048576,49,0),0)</f>
        <v>0</v>
      </c>
      <c r="P127" s="27">
        <f>IFERROR(VLOOKUP($B127,[3]Main!$D$4:$CO$1048576,52,0),0)</f>
        <v>0</v>
      </c>
      <c r="Q127" s="27">
        <f>IFERROR(VLOOKUP($B127,[3]Main!$D$4:$CO$1048576,53,0),0)</f>
        <v>0</v>
      </c>
      <c r="R127" s="27">
        <f>IFERROR(VLOOKUP($B127,[3]Main!$D$4:$CO$1048576,54,0),0)</f>
        <v>0</v>
      </c>
      <c r="S127" s="27">
        <f>IFERROR(VLOOKUP($B127,[3]Main!$D$4:$CO$1048576,65,0),0)</f>
        <v>0</v>
      </c>
      <c r="T127" s="27">
        <f>IFERROR(VLOOKUP($B127,[3]Main!$D$4:$CO$1048576,68,0),0)</f>
        <v>0</v>
      </c>
      <c r="U127" s="27">
        <f>IFERROR(VLOOKUP($B127,[3]Main!$D$4:$CO$1048576,69,0),0)</f>
        <v>0</v>
      </c>
      <c r="V127" s="27">
        <f>IFERROR(VLOOKUP($B127,[3]Main!$D$4:$CO$1048576,70,0),0)</f>
        <v>0</v>
      </c>
      <c r="W127" s="27">
        <f>IFERROR(VLOOKUP($B127,[3]Main!$D$4:$CO$1048576,81,0),0)</f>
        <v>0</v>
      </c>
      <c r="X127" s="27">
        <f>IFERROR(VLOOKUP($B127,[3]Main!$D$4:$CO$1048576,84,0),0)</f>
        <v>0</v>
      </c>
      <c r="Y127" s="27">
        <f>IFERROR(VLOOKUP($B127,[3]Main!$D$4:$CO$1048576,85,0),0)</f>
        <v>0</v>
      </c>
      <c r="Z127" s="27">
        <f>IFERROR(VLOOKUP($B127,[3]Main!$D$4:$CO$1048576,86,0),0)</f>
        <v>0</v>
      </c>
      <c r="AA127" s="12" t="str">
        <f>IFERROR(VLOOKUP($B127,[3]Main!$D$4:$CO$1048576,2,0),0)</f>
        <v>Shubham</v>
      </c>
      <c r="AB127" s="12" t="str">
        <f>IFERROR(VLOOKUP($B127,[3]Main!$D$4:$CO$1048576,3,0),0)</f>
        <v>Darshan</v>
      </c>
      <c r="AC127" s="12">
        <f t="shared" si="35"/>
        <v>0</v>
      </c>
      <c r="AD127" s="12">
        <f t="shared" si="36"/>
        <v>0</v>
      </c>
      <c r="AE127" s="12">
        <f t="shared" si="37"/>
        <v>0</v>
      </c>
      <c r="AF127" s="12">
        <f t="shared" si="38"/>
        <v>0</v>
      </c>
      <c r="AG127" s="13">
        <f t="shared" si="39"/>
        <v>0</v>
      </c>
      <c r="AH127" s="13">
        <f t="shared" si="40"/>
        <v>0</v>
      </c>
      <c r="AI127" s="16">
        <f t="shared" si="41"/>
        <v>0</v>
      </c>
      <c r="AJ127" s="19" t="str">
        <f t="shared" si="42"/>
        <v>Not Spent</v>
      </c>
      <c r="AK127" s="8" t="str">
        <f t="shared" si="43"/>
        <v>Good For Now</v>
      </c>
      <c r="AL127" s="8" t="str">
        <f t="shared" si="44"/>
        <v>Not Spent</v>
      </c>
      <c r="AM127" s="8" t="str">
        <f t="shared" si="45"/>
        <v>Good For Now</v>
      </c>
      <c r="AN127" s="8" t="str">
        <f t="shared" si="46"/>
        <v>Not Spent</v>
      </c>
      <c r="AO127" s="20" t="str">
        <f t="shared" si="47"/>
        <v>Good For Now</v>
      </c>
      <c r="AP127" s="21">
        <f t="shared" si="48"/>
        <v>0</v>
      </c>
      <c r="AQ127" s="14">
        <f t="shared" si="49"/>
        <v>0</v>
      </c>
      <c r="AR127" s="14">
        <f t="shared" si="50"/>
        <v>0</v>
      </c>
      <c r="AS127" s="22">
        <f t="shared" si="51"/>
        <v>0</v>
      </c>
      <c r="AT127" s="23">
        <f t="shared" si="52"/>
        <v>0</v>
      </c>
      <c r="AU127" s="8" t="str">
        <f t="shared" si="53"/>
        <v>Not Spent</v>
      </c>
      <c r="AV127" s="8" t="str">
        <f t="shared" si="54"/>
        <v>Good For Now</v>
      </c>
      <c r="AW127" s="4">
        <f>MATCH($B127,[1]MAIN!$A$2:$A$5000,0)</f>
        <v>124</v>
      </c>
      <c r="AX127" s="4">
        <f>MATCH($B127,[3]Main!$D$5:$D$10000,0)</f>
        <v>124</v>
      </c>
      <c r="AY127" s="4" t="b">
        <f t="shared" si="55"/>
        <v>0</v>
      </c>
    </row>
    <row r="128" spans="1:51" x14ac:dyDescent="0.25">
      <c r="A128" s="3" t="str">
        <f>VLOOKUP($B128,[1]MAIN!$A:$D,4,0)</f>
        <v>PR</v>
      </c>
      <c r="B128" s="3" t="str">
        <f>[3]Main!$D129</f>
        <v>PR-32</v>
      </c>
      <c r="C128" s="4">
        <f>[3]Main!$C129</f>
        <v>125</v>
      </c>
      <c r="D128" s="8" t="str">
        <f>VLOOKUP($B128,[1]MAIN!$A$1:$N$10780,14,FALSE)</f>
        <v>OLD</v>
      </c>
      <c r="E128" s="9" t="s">
        <v>13</v>
      </c>
      <c r="F128" s="11"/>
      <c r="G128" s="11"/>
      <c r="H128" s="11"/>
      <c r="I128" s="11"/>
      <c r="J128" s="11"/>
      <c r="K128" s="11"/>
      <c r="L128" s="11"/>
      <c r="M128" s="11"/>
      <c r="N128" s="24"/>
      <c r="O128" s="26">
        <f>IFERROR(VLOOKUP($B128,[3]Main!$D$4:$CO$1048576,49,0),0)</f>
        <v>54.18</v>
      </c>
      <c r="P128" s="27">
        <f>IFERROR(VLOOKUP($B128,[3]Main!$D$4:$CO$1048576,52,0),0)</f>
        <v>14.1</v>
      </c>
      <c r="Q128" s="27">
        <f>IFERROR(VLOOKUP($B128,[3]Main!$D$4:$CO$1048576,53,0),0)</f>
        <v>0</v>
      </c>
      <c r="R128" s="27">
        <f>IFERROR(VLOOKUP($B128,[3]Main!$D$4:$CO$1048576,54,0),0)</f>
        <v>14.1</v>
      </c>
      <c r="S128" s="27">
        <f>IFERROR(VLOOKUP($B128,[3]Main!$D$4:$CO$1048576,65,0),0)</f>
        <v>85.34</v>
      </c>
      <c r="T128" s="27">
        <f>IFERROR(VLOOKUP($B128,[3]Main!$D$4:$CO$1048576,68,0),0)</f>
        <v>23.442300000000003</v>
      </c>
      <c r="U128" s="27">
        <f>IFERROR(VLOOKUP($B128,[3]Main!$D$4:$CO$1048576,69,0),0)</f>
        <v>3.15</v>
      </c>
      <c r="V128" s="27">
        <f>IFERROR(VLOOKUP($B128,[3]Main!$D$4:$CO$1048576,70,0),0)</f>
        <v>20.292300000000004</v>
      </c>
      <c r="W128" s="27">
        <f>IFERROR(VLOOKUP($B128,[3]Main!$D$4:$CO$1048576,81,0),0)</f>
        <v>0</v>
      </c>
      <c r="X128" s="27">
        <f>IFERROR(VLOOKUP($B128,[3]Main!$D$4:$CO$1048576,84,0),0)</f>
        <v>0</v>
      </c>
      <c r="Y128" s="27">
        <f>IFERROR(VLOOKUP($B128,[3]Main!$D$4:$CO$1048576,85,0),0)</f>
        <v>0</v>
      </c>
      <c r="Z128" s="27">
        <f>IFERROR(VLOOKUP($B128,[3]Main!$D$4:$CO$1048576,86,0),0)</f>
        <v>0</v>
      </c>
      <c r="AA128" s="12" t="str">
        <f>IFERROR(VLOOKUP($B128,[3]Main!$D$4:$CO$1048576,2,0),0)</f>
        <v>Tejas DC</v>
      </c>
      <c r="AB128" s="12" t="str">
        <f>IFERROR(VLOOKUP($B128,[3]Main!$D$4:$CO$1048576,3,0),0)</f>
        <v>DC2</v>
      </c>
      <c r="AC128" s="12">
        <f t="shared" si="35"/>
        <v>139.52000000000001</v>
      </c>
      <c r="AD128" s="12">
        <f t="shared" si="36"/>
        <v>37.542300000000004</v>
      </c>
      <c r="AE128" s="12">
        <f t="shared" si="37"/>
        <v>3.15</v>
      </c>
      <c r="AF128" s="12">
        <f t="shared" si="38"/>
        <v>34.392300000000006</v>
      </c>
      <c r="AG128" s="13">
        <f t="shared" si="39"/>
        <v>2.2577408256880732E-2</v>
      </c>
      <c r="AH128" s="13">
        <f t="shared" si="40"/>
        <v>0</v>
      </c>
      <c r="AI128" s="16">
        <f t="shared" si="41"/>
        <v>3.6911178814155142E-2</v>
      </c>
      <c r="AJ128" s="19" t="str">
        <f t="shared" si="42"/>
        <v>Good</v>
      </c>
      <c r="AK128" s="8" t="str">
        <f t="shared" si="43"/>
        <v>Good For Now</v>
      </c>
      <c r="AL128" s="8" t="str">
        <f t="shared" si="44"/>
        <v>Not Spent</v>
      </c>
      <c r="AM128" s="8" t="str">
        <f t="shared" si="45"/>
        <v>Good For Now</v>
      </c>
      <c r="AN128" s="8" t="str">
        <f t="shared" si="46"/>
        <v>Good</v>
      </c>
      <c r="AO128" s="20" t="str">
        <f t="shared" si="47"/>
        <v>Good For Now</v>
      </c>
      <c r="AP128" s="21">
        <f t="shared" si="48"/>
        <v>139.52000000000001</v>
      </c>
      <c r="AQ128" s="14">
        <f t="shared" si="49"/>
        <v>37.542300000000004</v>
      </c>
      <c r="AR128" s="14">
        <f t="shared" si="50"/>
        <v>3.15</v>
      </c>
      <c r="AS128" s="22">
        <f t="shared" si="51"/>
        <v>34.392300000000006</v>
      </c>
      <c r="AT128" s="23">
        <f t="shared" si="52"/>
        <v>2.2577408256880732E-2</v>
      </c>
      <c r="AU128" s="8" t="str">
        <f t="shared" si="53"/>
        <v>Good</v>
      </c>
      <c r="AV128" s="8" t="str">
        <f t="shared" si="54"/>
        <v>Good For Now</v>
      </c>
      <c r="AW128" s="4">
        <f>MATCH($B128,[1]MAIN!$A$2:$A$5000,0)</f>
        <v>125</v>
      </c>
      <c r="AX128" s="4">
        <f>MATCH($B128,[3]Main!$D$5:$D$10000,0)</f>
        <v>125</v>
      </c>
      <c r="AY128" s="4" t="b">
        <f t="shared" si="55"/>
        <v>0</v>
      </c>
    </row>
    <row r="129" spans="1:51" x14ac:dyDescent="0.25">
      <c r="A129" s="3" t="str">
        <f>VLOOKUP($B129,[1]MAIN!$A:$D,4,0)</f>
        <v>FAB</v>
      </c>
      <c r="B129" s="3" t="str">
        <f>[3]Main!$D130</f>
        <v>FAB-173</v>
      </c>
      <c r="C129" s="4">
        <f>[3]Main!$C130</f>
        <v>126</v>
      </c>
      <c r="D129" s="8" t="str">
        <f>VLOOKUP($B129,[1]MAIN!$A$1:$N$10780,14,FALSE)</f>
        <v>OLD</v>
      </c>
      <c r="E129" s="9" t="s">
        <v>14</v>
      </c>
      <c r="F129" s="11"/>
      <c r="G129" s="11"/>
      <c r="H129" s="11"/>
      <c r="I129" s="11"/>
      <c r="J129" s="11"/>
      <c r="K129" s="11"/>
      <c r="L129" s="11"/>
      <c r="M129" s="11"/>
      <c r="N129" s="24"/>
      <c r="O129" s="26">
        <f>IFERROR(VLOOKUP($B129,[3]Main!$D$4:$CO$1048576,49,0),0)</f>
        <v>323.92055820709692</v>
      </c>
      <c r="P129" s="27">
        <f>IFERROR(VLOOKUP($B129,[3]Main!$D$4:$CO$1048576,52,0),0)</f>
        <v>157.88769869267486</v>
      </c>
      <c r="Q129" s="27">
        <f>IFERROR(VLOOKUP($B129,[3]Main!$D$4:$CO$1048576,53,0),0)</f>
        <v>3.3799999999999994</v>
      </c>
      <c r="R129" s="27">
        <f>IFERROR(VLOOKUP($B129,[3]Main!$D$4:$CO$1048576,54,0),0)</f>
        <v>154.50769869267486</v>
      </c>
      <c r="S129" s="27">
        <f>IFERROR(VLOOKUP($B129,[3]Main!$D$4:$CO$1048576,65,0),0)</f>
        <v>241.46999999999997</v>
      </c>
      <c r="T129" s="27">
        <f>IFERROR(VLOOKUP($B129,[3]Main!$D$4:$CO$1048576,68,0),0)</f>
        <v>80.742149999999981</v>
      </c>
      <c r="U129" s="27">
        <f>IFERROR(VLOOKUP($B129,[3]Main!$D$4:$CO$1048576,69,0),0)</f>
        <v>0</v>
      </c>
      <c r="V129" s="27">
        <f>IFERROR(VLOOKUP($B129,[3]Main!$D$4:$CO$1048576,70,0),0)</f>
        <v>80.742149999999981</v>
      </c>
      <c r="W129" s="27">
        <f>IFERROR(VLOOKUP($B129,[3]Main!$D$4:$CO$1048576,81,0),0)</f>
        <v>0</v>
      </c>
      <c r="X129" s="27">
        <f>IFERROR(VLOOKUP($B129,[3]Main!$D$4:$CO$1048576,84,0),0)</f>
        <v>0</v>
      </c>
      <c r="Y129" s="27">
        <f>IFERROR(VLOOKUP($B129,[3]Main!$D$4:$CO$1048576,85,0),0)</f>
        <v>0</v>
      </c>
      <c r="Z129" s="27">
        <f>IFERROR(VLOOKUP($B129,[3]Main!$D$4:$CO$1048576,86,0),0)</f>
        <v>0</v>
      </c>
      <c r="AA129" s="12" t="str">
        <f>IFERROR(VLOOKUP($B129,[3]Main!$D$4:$CO$1048576,2,0),0)</f>
        <v>Shubham</v>
      </c>
      <c r="AB129" s="12" t="str">
        <f>IFERROR(VLOOKUP($B129,[3]Main!$D$4:$CO$1048576,3,0),0)</f>
        <v>Darshan</v>
      </c>
      <c r="AC129" s="12">
        <f t="shared" si="35"/>
        <v>565.39055820709689</v>
      </c>
      <c r="AD129" s="12">
        <f t="shared" si="36"/>
        <v>238.62984869267484</v>
      </c>
      <c r="AE129" s="12">
        <f t="shared" si="37"/>
        <v>3.3799999999999994</v>
      </c>
      <c r="AF129" s="12">
        <f t="shared" si="38"/>
        <v>235.24984869267485</v>
      </c>
      <c r="AG129" s="13">
        <f t="shared" si="39"/>
        <v>5.9781684553033149E-3</v>
      </c>
      <c r="AH129" s="13">
        <f t="shared" si="40"/>
        <v>1.0434657246543192E-2</v>
      </c>
      <c r="AI129" s="16">
        <f t="shared" si="41"/>
        <v>0</v>
      </c>
      <c r="AJ129" s="19" t="str">
        <f t="shared" si="42"/>
        <v>Very Good</v>
      </c>
      <c r="AK129" s="8" t="str">
        <f t="shared" si="43"/>
        <v>Good For Now</v>
      </c>
      <c r="AL129" s="8" t="str">
        <f t="shared" si="44"/>
        <v>Very Good</v>
      </c>
      <c r="AM129" s="8" t="str">
        <f t="shared" si="45"/>
        <v>Good For Now</v>
      </c>
      <c r="AN129" s="8" t="str">
        <f t="shared" si="46"/>
        <v>Not Spent</v>
      </c>
      <c r="AO129" s="20" t="str">
        <f t="shared" si="47"/>
        <v>Good For Now</v>
      </c>
      <c r="AP129" s="21">
        <f t="shared" si="48"/>
        <v>565.39055820709689</v>
      </c>
      <c r="AQ129" s="14">
        <f t="shared" si="49"/>
        <v>238.62984869267484</v>
      </c>
      <c r="AR129" s="14">
        <f t="shared" si="50"/>
        <v>3.3799999999999994</v>
      </c>
      <c r="AS129" s="22">
        <f t="shared" si="51"/>
        <v>235.24984869267485</v>
      </c>
      <c r="AT129" s="23">
        <f t="shared" si="52"/>
        <v>5.9781684553033149E-3</v>
      </c>
      <c r="AU129" s="8" t="str">
        <f t="shared" si="53"/>
        <v>Very Good</v>
      </c>
      <c r="AV129" s="8" t="str">
        <f t="shared" si="54"/>
        <v>Good For Now</v>
      </c>
      <c r="AW129" s="4">
        <f>MATCH($B129,[1]MAIN!$A$2:$A$5000,0)</f>
        <v>126</v>
      </c>
      <c r="AX129" s="4">
        <f>MATCH($B129,[3]Main!$D$5:$D$10000,0)</f>
        <v>126</v>
      </c>
      <c r="AY129" s="4" t="b">
        <f t="shared" si="55"/>
        <v>0</v>
      </c>
    </row>
    <row r="130" spans="1:51" x14ac:dyDescent="0.25">
      <c r="A130" s="3" t="str">
        <f>VLOOKUP($B130,[1]MAIN!$A:$D,4,0)</f>
        <v>FAB</v>
      </c>
      <c r="B130" s="3" t="str">
        <f>[3]Main!$D131</f>
        <v>FAB-244</v>
      </c>
      <c r="C130" s="4">
        <f>[3]Main!$C131</f>
        <v>127</v>
      </c>
      <c r="D130" s="8" t="str">
        <f>VLOOKUP($B130,[1]MAIN!$A$1:$N$10780,14,FALSE)</f>
        <v>OLD</v>
      </c>
      <c r="E130" s="9" t="s">
        <v>12</v>
      </c>
      <c r="F130" s="11"/>
      <c r="G130" s="11"/>
      <c r="H130" s="11"/>
      <c r="I130" s="11"/>
      <c r="J130" s="11"/>
      <c r="K130" s="11"/>
      <c r="L130" s="11"/>
      <c r="M130" s="11"/>
      <c r="N130" s="24"/>
      <c r="O130" s="26">
        <f>IFERROR(VLOOKUP($B130,[3]Main!$D$4:$CO$1048576,49,0),0)</f>
        <v>1046.8800000000001</v>
      </c>
      <c r="P130" s="27">
        <f>IFERROR(VLOOKUP($B130,[3]Main!$D$4:$CO$1048576,52,0),0)</f>
        <v>276.7248927935633</v>
      </c>
      <c r="Q130" s="27">
        <f>IFERROR(VLOOKUP($B130,[3]Main!$D$4:$CO$1048576,53,0),0)</f>
        <v>9.4723265503290861</v>
      </c>
      <c r="R130" s="27">
        <f>IFERROR(VLOOKUP($B130,[3]Main!$D$4:$CO$1048576,54,0),0)</f>
        <v>266.82030817871811</v>
      </c>
      <c r="S130" s="27">
        <f>IFERROR(VLOOKUP($B130,[3]Main!$D$4:$CO$1048576,65,0),0)</f>
        <v>257.59999999999997</v>
      </c>
      <c r="T130" s="27">
        <f>IFERROR(VLOOKUP($B130,[3]Main!$D$4:$CO$1048576,68,0),0)</f>
        <v>67.341999999999999</v>
      </c>
      <c r="U130" s="27">
        <f>IFERROR(VLOOKUP($B130,[3]Main!$D$4:$CO$1048576,69,0),0)</f>
        <v>14.43</v>
      </c>
      <c r="V130" s="27">
        <f>IFERROR(VLOOKUP($B130,[3]Main!$D$4:$CO$1048576,70,0),0)</f>
        <v>52.911999999999999</v>
      </c>
      <c r="W130" s="27">
        <f>IFERROR(VLOOKUP($B130,[3]Main!$D$4:$CO$1048576,81,0),0)</f>
        <v>0</v>
      </c>
      <c r="X130" s="27">
        <f>IFERROR(VLOOKUP($B130,[3]Main!$D$4:$CO$1048576,84,0),0)</f>
        <v>0</v>
      </c>
      <c r="Y130" s="27">
        <f>IFERROR(VLOOKUP($B130,[3]Main!$D$4:$CO$1048576,85,0),0)</f>
        <v>0</v>
      </c>
      <c r="Z130" s="27">
        <f>IFERROR(VLOOKUP($B130,[3]Main!$D$4:$CO$1048576,86,0),0)</f>
        <v>0</v>
      </c>
      <c r="AA130" s="12" t="str">
        <f>IFERROR(VLOOKUP($B130,[3]Main!$D$4:$CO$1048576,2,0),0)</f>
        <v>Tejas</v>
      </c>
      <c r="AB130" s="12" t="str">
        <f>IFERROR(VLOOKUP($B130,[3]Main!$D$4:$CO$1048576,3,0),0)</f>
        <v>Darshan</v>
      </c>
      <c r="AC130" s="12">
        <f t="shared" si="35"/>
        <v>1304.48</v>
      </c>
      <c r="AD130" s="12">
        <f t="shared" si="36"/>
        <v>344.06689279356328</v>
      </c>
      <c r="AE130" s="12">
        <f t="shared" si="37"/>
        <v>23.902326550329086</v>
      </c>
      <c r="AF130" s="12">
        <f t="shared" si="38"/>
        <v>319.73230817871809</v>
      </c>
      <c r="AG130" s="13">
        <f t="shared" si="39"/>
        <v>1.832326026487879E-2</v>
      </c>
      <c r="AH130" s="13">
        <f t="shared" si="40"/>
        <v>9.0481493106460004E-3</v>
      </c>
      <c r="AI130" s="16">
        <f t="shared" si="41"/>
        <v>5.6017080745341619E-2</v>
      </c>
      <c r="AJ130" s="19" t="str">
        <f t="shared" si="42"/>
        <v>Very Good</v>
      </c>
      <c r="AK130" s="8" t="str">
        <f t="shared" si="43"/>
        <v>Good For Now</v>
      </c>
      <c r="AL130" s="8" t="str">
        <f t="shared" si="44"/>
        <v>Very Good</v>
      </c>
      <c r="AM130" s="8" t="str">
        <f t="shared" si="45"/>
        <v>Good For Now</v>
      </c>
      <c r="AN130" s="8" t="str">
        <f t="shared" si="46"/>
        <v>Risky</v>
      </c>
      <c r="AO130" s="20" t="str">
        <f t="shared" si="47"/>
        <v>Review Campaign</v>
      </c>
      <c r="AP130" s="21">
        <f t="shared" si="48"/>
        <v>1304.48</v>
      </c>
      <c r="AQ130" s="14">
        <f t="shared" si="49"/>
        <v>344.06689279356328</v>
      </c>
      <c r="AR130" s="14">
        <f t="shared" si="50"/>
        <v>23.902326550329086</v>
      </c>
      <c r="AS130" s="22">
        <f t="shared" si="51"/>
        <v>319.73230817871809</v>
      </c>
      <c r="AT130" s="23">
        <f t="shared" si="52"/>
        <v>1.832326026487879E-2</v>
      </c>
      <c r="AU130" s="8" t="str">
        <f t="shared" si="53"/>
        <v>Very Good</v>
      </c>
      <c r="AV130" s="8" t="str">
        <f t="shared" si="54"/>
        <v>Good For Now</v>
      </c>
      <c r="AW130" s="4">
        <f>MATCH($B130,[1]MAIN!$A$2:$A$5000,0)</f>
        <v>127</v>
      </c>
      <c r="AX130" s="4">
        <f>MATCH($B130,[3]Main!$D$5:$D$10000,0)</f>
        <v>127</v>
      </c>
      <c r="AY130" s="4" t="b">
        <f t="shared" si="55"/>
        <v>0</v>
      </c>
    </row>
    <row r="131" spans="1:51" x14ac:dyDescent="0.25">
      <c r="A131" s="3" t="str">
        <f>VLOOKUP($B131,[1]MAIN!$A:$D,4,0)</f>
        <v>FAB</v>
      </c>
      <c r="B131" s="3" t="str">
        <f>[3]Main!$D132</f>
        <v>FAB-245</v>
      </c>
      <c r="C131" s="4">
        <f>[3]Main!$C132</f>
        <v>128</v>
      </c>
      <c r="D131" s="8" t="str">
        <f>VLOOKUP($B131,[1]MAIN!$A$1:$N$10780,14,FALSE)</f>
        <v>OLD</v>
      </c>
      <c r="E131" s="9" t="s">
        <v>12</v>
      </c>
      <c r="F131" s="11"/>
      <c r="G131" s="11"/>
      <c r="H131" s="11"/>
      <c r="I131" s="11"/>
      <c r="J131" s="11"/>
      <c r="K131" s="11"/>
      <c r="L131" s="11"/>
      <c r="M131" s="11"/>
      <c r="N131" s="24"/>
      <c r="O131" s="26">
        <f>IFERROR(VLOOKUP($B131,[3]Main!$D$4:$CO$1048576,49,0),0)</f>
        <v>632.68000000000006</v>
      </c>
      <c r="P131" s="27">
        <f>IFERROR(VLOOKUP($B131,[3]Main!$D$4:$CO$1048576,52,0),0)</f>
        <v>190.84220398034572</v>
      </c>
      <c r="Q131" s="27">
        <f>IFERROR(VLOOKUP($B131,[3]Main!$D$4:$CO$1048576,53,0),0)</f>
        <v>19.169908218102769</v>
      </c>
      <c r="R131" s="27">
        <f>IFERROR(VLOOKUP($B131,[3]Main!$D$4:$CO$1048576,54,0),0)</f>
        <v>171.67229576224295</v>
      </c>
      <c r="S131" s="27">
        <f>IFERROR(VLOOKUP($B131,[3]Main!$D$4:$CO$1048576,65,0),0)</f>
        <v>461.49</v>
      </c>
      <c r="T131" s="27">
        <f>IFERROR(VLOOKUP($B131,[3]Main!$D$4:$CO$1048576,68,0),0)</f>
        <v>147.44905000000003</v>
      </c>
      <c r="U131" s="27">
        <f>IFERROR(VLOOKUP($B131,[3]Main!$D$4:$CO$1048576,69,0),0)</f>
        <v>0</v>
      </c>
      <c r="V131" s="27">
        <f>IFERROR(VLOOKUP($B131,[3]Main!$D$4:$CO$1048576,70,0),0)</f>
        <v>147.44905000000003</v>
      </c>
      <c r="W131" s="27">
        <f>IFERROR(VLOOKUP($B131,[3]Main!$D$4:$CO$1048576,81,0),0)</f>
        <v>0</v>
      </c>
      <c r="X131" s="27">
        <f>IFERROR(VLOOKUP($B131,[3]Main!$D$4:$CO$1048576,84,0),0)</f>
        <v>0</v>
      </c>
      <c r="Y131" s="27">
        <f>IFERROR(VLOOKUP($B131,[3]Main!$D$4:$CO$1048576,85,0),0)</f>
        <v>0</v>
      </c>
      <c r="Z131" s="27">
        <f>IFERROR(VLOOKUP($B131,[3]Main!$D$4:$CO$1048576,86,0),0)</f>
        <v>0</v>
      </c>
      <c r="AA131" s="12" t="str">
        <f>IFERROR(VLOOKUP($B131,[3]Main!$D$4:$CO$1048576,2,0),0)</f>
        <v>Tejas</v>
      </c>
      <c r="AB131" s="12" t="str">
        <f>IFERROR(VLOOKUP($B131,[3]Main!$D$4:$CO$1048576,3,0),0)</f>
        <v>Darshan</v>
      </c>
      <c r="AC131" s="12">
        <f t="shared" si="35"/>
        <v>1094.17</v>
      </c>
      <c r="AD131" s="12">
        <f t="shared" si="36"/>
        <v>338.29125398034574</v>
      </c>
      <c r="AE131" s="12">
        <f t="shared" si="37"/>
        <v>19.169908218102769</v>
      </c>
      <c r="AF131" s="12">
        <f t="shared" si="38"/>
        <v>319.12134576224298</v>
      </c>
      <c r="AG131" s="13">
        <f t="shared" si="39"/>
        <v>1.7520045530495965E-2</v>
      </c>
      <c r="AH131" s="13">
        <f t="shared" si="40"/>
        <v>3.0299532493682061E-2</v>
      </c>
      <c r="AI131" s="16">
        <f t="shared" si="41"/>
        <v>0</v>
      </c>
      <c r="AJ131" s="19" t="str">
        <f t="shared" si="42"/>
        <v>Very Good</v>
      </c>
      <c r="AK131" s="8" t="str">
        <f t="shared" si="43"/>
        <v>Good For Now</v>
      </c>
      <c r="AL131" s="8" t="str">
        <f t="shared" si="44"/>
        <v>Good</v>
      </c>
      <c r="AM131" s="8" t="str">
        <f t="shared" si="45"/>
        <v>Good For Now</v>
      </c>
      <c r="AN131" s="8" t="str">
        <f t="shared" si="46"/>
        <v>Not Spent</v>
      </c>
      <c r="AO131" s="20" t="str">
        <f t="shared" si="47"/>
        <v>Good For Now</v>
      </c>
      <c r="AP131" s="21">
        <f t="shared" si="48"/>
        <v>1094.17</v>
      </c>
      <c r="AQ131" s="14">
        <f t="shared" si="49"/>
        <v>338.29125398034574</v>
      </c>
      <c r="AR131" s="14">
        <f t="shared" si="50"/>
        <v>19.169908218102769</v>
      </c>
      <c r="AS131" s="22">
        <f t="shared" si="51"/>
        <v>319.12134576224298</v>
      </c>
      <c r="AT131" s="23">
        <f t="shared" si="52"/>
        <v>1.7520045530495965E-2</v>
      </c>
      <c r="AU131" s="8" t="str">
        <f t="shared" si="53"/>
        <v>Very Good</v>
      </c>
      <c r="AV131" s="8" t="str">
        <f t="shared" si="54"/>
        <v>Good For Now</v>
      </c>
      <c r="AW131" s="4">
        <f>MATCH($B131,[1]MAIN!$A$2:$A$5000,0)</f>
        <v>128</v>
      </c>
      <c r="AX131" s="4">
        <f>MATCH($B131,[3]Main!$D$5:$D$10000,0)</f>
        <v>128</v>
      </c>
      <c r="AY131" s="4" t="b">
        <f t="shared" si="55"/>
        <v>0</v>
      </c>
    </row>
    <row r="132" spans="1:51" x14ac:dyDescent="0.25">
      <c r="A132" s="3" t="str">
        <f>VLOOKUP($B132,[1]MAIN!$A:$D,4,0)</f>
        <v>FAB</v>
      </c>
      <c r="B132" s="3" t="str">
        <f>[3]Main!$D133</f>
        <v>FAB-246</v>
      </c>
      <c r="C132" s="4">
        <f>[3]Main!$C133</f>
        <v>129</v>
      </c>
      <c r="D132" s="8" t="str">
        <f>VLOOKUP($B132,[1]MAIN!$A$1:$N$10780,14,FALSE)</f>
        <v>OLD</v>
      </c>
      <c r="E132" s="9" t="s">
        <v>13</v>
      </c>
      <c r="F132" s="11"/>
      <c r="G132" s="11"/>
      <c r="H132" s="11"/>
      <c r="I132" s="11"/>
      <c r="J132" s="11"/>
      <c r="K132" s="11"/>
      <c r="L132" s="11"/>
      <c r="M132" s="11"/>
      <c r="N132" s="24"/>
      <c r="O132" s="26">
        <f>IFERROR(VLOOKUP($B132,[3]Main!$D$4:$CO$1048576,49,0),0)</f>
        <v>403.86999999999995</v>
      </c>
      <c r="P132" s="27">
        <f>IFERROR(VLOOKUP($B132,[3]Main!$D$4:$CO$1048576,52,0),0)</f>
        <v>158.49262380952382</v>
      </c>
      <c r="Q132" s="27">
        <f>IFERROR(VLOOKUP($B132,[3]Main!$D$4:$CO$1048576,53,0),0)</f>
        <v>5.3997053318036343</v>
      </c>
      <c r="R132" s="27">
        <f>IFERROR(VLOOKUP($B132,[3]Main!$D$4:$CO$1048576,54,0),0)</f>
        <v>153.02195073578471</v>
      </c>
      <c r="S132" s="27">
        <f>IFERROR(VLOOKUP($B132,[3]Main!$D$4:$CO$1048576,65,0),0)</f>
        <v>448.98</v>
      </c>
      <c r="T132" s="27">
        <f>IFERROR(VLOOKUP($B132,[3]Main!$D$4:$CO$1048576,68,0),0)</f>
        <v>186.3381</v>
      </c>
      <c r="U132" s="27">
        <f>IFERROR(VLOOKUP($B132,[3]Main!$D$4:$CO$1048576,69,0),0)</f>
        <v>2.84</v>
      </c>
      <c r="V132" s="27">
        <f>IFERROR(VLOOKUP($B132,[3]Main!$D$4:$CO$1048576,70,0),0)</f>
        <v>183.49809999999999</v>
      </c>
      <c r="W132" s="27">
        <f>IFERROR(VLOOKUP($B132,[3]Main!$D$4:$CO$1048576,81,0),0)</f>
        <v>0</v>
      </c>
      <c r="X132" s="27">
        <f>IFERROR(VLOOKUP($B132,[3]Main!$D$4:$CO$1048576,84,0),0)</f>
        <v>0</v>
      </c>
      <c r="Y132" s="27">
        <f>IFERROR(VLOOKUP($B132,[3]Main!$D$4:$CO$1048576,85,0),0)</f>
        <v>0</v>
      </c>
      <c r="Z132" s="27">
        <f>IFERROR(VLOOKUP($B132,[3]Main!$D$4:$CO$1048576,86,0),0)</f>
        <v>0</v>
      </c>
      <c r="AA132" s="12" t="str">
        <f>IFERROR(VLOOKUP($B132,[3]Main!$D$4:$CO$1048576,2,0),0)</f>
        <v>Tejas</v>
      </c>
      <c r="AB132" s="12" t="str">
        <f>IFERROR(VLOOKUP($B132,[3]Main!$D$4:$CO$1048576,3,0),0)</f>
        <v>Darshan</v>
      </c>
      <c r="AC132" s="12">
        <f t="shared" si="35"/>
        <v>852.84999999999991</v>
      </c>
      <c r="AD132" s="12">
        <f t="shared" si="36"/>
        <v>344.83072380952382</v>
      </c>
      <c r="AE132" s="12">
        <f t="shared" si="37"/>
        <v>8.2397053318036342</v>
      </c>
      <c r="AF132" s="12">
        <f t="shared" si="38"/>
        <v>336.52005073578471</v>
      </c>
      <c r="AG132" s="13">
        <f t="shared" si="39"/>
        <v>9.6613769499954687E-3</v>
      </c>
      <c r="AH132" s="13">
        <f t="shared" si="40"/>
        <v>1.3369909455526865E-2</v>
      </c>
      <c r="AI132" s="16">
        <f t="shared" si="41"/>
        <v>6.3254487950465494E-3</v>
      </c>
      <c r="AJ132" s="19" t="str">
        <f t="shared" si="42"/>
        <v>Very Good</v>
      </c>
      <c r="AK132" s="8" t="str">
        <f t="shared" si="43"/>
        <v>Good For Now</v>
      </c>
      <c r="AL132" s="8" t="str">
        <f t="shared" si="44"/>
        <v>Very Good</v>
      </c>
      <c r="AM132" s="8" t="str">
        <f t="shared" si="45"/>
        <v>Good For Now</v>
      </c>
      <c r="AN132" s="8" t="str">
        <f t="shared" si="46"/>
        <v>Very Good</v>
      </c>
      <c r="AO132" s="20" t="str">
        <f t="shared" si="47"/>
        <v>Good For Now</v>
      </c>
      <c r="AP132" s="21">
        <f t="shared" si="48"/>
        <v>852.84999999999991</v>
      </c>
      <c r="AQ132" s="14">
        <f t="shared" si="49"/>
        <v>344.83072380952382</v>
      </c>
      <c r="AR132" s="14">
        <f t="shared" si="50"/>
        <v>8.2397053318036342</v>
      </c>
      <c r="AS132" s="22">
        <f t="shared" si="51"/>
        <v>336.52005073578471</v>
      </c>
      <c r="AT132" s="23">
        <f t="shared" si="52"/>
        <v>9.6613769499954687E-3</v>
      </c>
      <c r="AU132" s="8" t="str">
        <f t="shared" si="53"/>
        <v>Very Good</v>
      </c>
      <c r="AV132" s="8" t="str">
        <f t="shared" si="54"/>
        <v>Good For Now</v>
      </c>
      <c r="AW132" s="4">
        <f>MATCH($B132,[1]MAIN!$A$2:$A$5000,0)</f>
        <v>129</v>
      </c>
      <c r="AX132" s="4">
        <f>MATCH($B132,[3]Main!$D$5:$D$10000,0)</f>
        <v>129</v>
      </c>
      <c r="AY132" s="4" t="b">
        <f t="shared" si="55"/>
        <v>0</v>
      </c>
    </row>
    <row r="133" spans="1:51" x14ac:dyDescent="0.25">
      <c r="A133" s="3" t="str">
        <f>VLOOKUP($B133,[1]MAIN!$A:$D,4,0)</f>
        <v>FAB</v>
      </c>
      <c r="B133" s="3" t="str">
        <f>[3]Main!$D134</f>
        <v>FAB-247</v>
      </c>
      <c r="C133" s="4">
        <f>[3]Main!$C134</f>
        <v>130</v>
      </c>
      <c r="D133" s="8" t="str">
        <f>VLOOKUP($B133,[1]MAIN!$A$1:$N$10780,14,FALSE)</f>
        <v>OLD</v>
      </c>
      <c r="E133" s="9" t="s">
        <v>13</v>
      </c>
      <c r="F133" s="11"/>
      <c r="G133" s="11"/>
      <c r="H133" s="11"/>
      <c r="I133" s="11"/>
      <c r="J133" s="11"/>
      <c r="K133" s="11"/>
      <c r="L133" s="11"/>
      <c r="M133" s="11"/>
      <c r="N133" s="24"/>
      <c r="O133" s="26">
        <f>IFERROR(VLOOKUP($B133,[3]Main!$D$4:$CO$1048576,49,0),0)</f>
        <v>0</v>
      </c>
      <c r="P133" s="27">
        <f>IFERROR(VLOOKUP($B133,[3]Main!$D$4:$CO$1048576,52,0),0)</f>
        <v>0</v>
      </c>
      <c r="Q133" s="27">
        <f>IFERROR(VLOOKUP($B133,[3]Main!$D$4:$CO$1048576,53,0),0)</f>
        <v>0.12173177948191535</v>
      </c>
      <c r="R133" s="27">
        <f>IFERROR(VLOOKUP($B133,[3]Main!$D$4:$CO$1048576,54,0),0)</f>
        <v>-0.12173177948191535</v>
      </c>
      <c r="S133" s="27">
        <f>IFERROR(VLOOKUP($B133,[3]Main!$D$4:$CO$1048576,65,0),0)</f>
        <v>0</v>
      </c>
      <c r="T133" s="27">
        <f>IFERROR(VLOOKUP($B133,[3]Main!$D$4:$CO$1048576,68,0),0)</f>
        <v>0</v>
      </c>
      <c r="U133" s="27">
        <f>IFERROR(VLOOKUP($B133,[3]Main!$D$4:$CO$1048576,69,0),0)</f>
        <v>0</v>
      </c>
      <c r="V133" s="27">
        <f>IFERROR(VLOOKUP($B133,[3]Main!$D$4:$CO$1048576,70,0),0)</f>
        <v>0</v>
      </c>
      <c r="W133" s="27">
        <f>IFERROR(VLOOKUP($B133,[3]Main!$D$4:$CO$1048576,81,0),0)</f>
        <v>0</v>
      </c>
      <c r="X133" s="27">
        <f>IFERROR(VLOOKUP($B133,[3]Main!$D$4:$CO$1048576,84,0),0)</f>
        <v>0</v>
      </c>
      <c r="Y133" s="27">
        <f>IFERROR(VLOOKUP($B133,[3]Main!$D$4:$CO$1048576,85,0),0)</f>
        <v>0</v>
      </c>
      <c r="Z133" s="27">
        <f>IFERROR(VLOOKUP($B133,[3]Main!$D$4:$CO$1048576,86,0),0)</f>
        <v>0</v>
      </c>
      <c r="AA133" s="12" t="str">
        <f>IFERROR(VLOOKUP($B133,[3]Main!$D$4:$CO$1048576,2,0),0)</f>
        <v>Tejas</v>
      </c>
      <c r="AB133" s="12" t="str">
        <f>IFERROR(VLOOKUP($B133,[3]Main!$D$4:$CO$1048576,3,0),0)</f>
        <v>Darshan</v>
      </c>
      <c r="AC133" s="12">
        <f t="shared" ref="AC133:AC196" si="56">O133+S133+W133</f>
        <v>0</v>
      </c>
      <c r="AD133" s="12">
        <f t="shared" ref="AD133:AD196" si="57">P133+T133+X133</f>
        <v>0</v>
      </c>
      <c r="AE133" s="12">
        <f t="shared" ref="AE133:AE196" si="58">Q133+U133+Y133</f>
        <v>0.12173177948191535</v>
      </c>
      <c r="AF133" s="12">
        <f t="shared" ref="AF133:AF196" si="59">R133+V133+Z133</f>
        <v>-0.12173177948191535</v>
      </c>
      <c r="AG133" s="13">
        <f t="shared" ref="AG133:AG196" si="60">IF(AND(AE133&gt;0,AC133=0),AE133/100,IFERROR(AE133/AC133,0))</f>
        <v>1.2173177948191535E-3</v>
      </c>
      <c r="AH133" s="13">
        <f t="shared" ref="AH133:AH196" si="61">IF(AND(Q133&gt;0,O133=0),Q133/100,IFERROR(Q133/O133,0))</f>
        <v>1.2173177948191535E-3</v>
      </c>
      <c r="AI133" s="16">
        <f t="shared" ref="AI133:AI196" si="62">IF(AND(U133&gt;0,S133=0),U133/100,IFERROR(U133/S133,0))</f>
        <v>0</v>
      </c>
      <c r="AJ133" s="19" t="str">
        <f t="shared" ref="AJ133:AJ196" si="63">IF(AND(AE133&gt;0,AC133=0),"Only Spent",IF(AG133=0,"Not Spent",IF(AG133&gt;50%,"Very Risky",IF(AG133&gt;30%,"High Risk",IF(AG133&gt;=4%,"Risky",IF(AG133&lt;2%,"Very Good",IF(AG133&lt;4%,"Good")))))))</f>
        <v>Only Spent</v>
      </c>
      <c r="AK133" s="8" t="str">
        <f t="shared" ref="AK133:AK196" si="64">IF(AJ133="Very Risky","Stop Immediately",IF(AJ133="High Risk","Urgently Optimize",IF(AJ133="Risky","Review Campaign",IF(AJ133="Only Spent","Check Only Spent","Good For Now"))))</f>
        <v>Check Only Spent</v>
      </c>
      <c r="AL133" s="8" t="str">
        <f t="shared" ref="AL133:AL196" si="65">IF(AND(Q133&gt;0,O133=0),"Only Spent",IF(AH133=0,"Not Spent",IF(AH133&gt;50%,"Very Risky",IF(AH133&gt;30%,"High Risk",IF(AH133&gt;=4%,"Risky",IF(AH133&lt;2%,"Very Good",IF(AH133&lt;4%,"Good")))))))</f>
        <v>Only Spent</v>
      </c>
      <c r="AM133" s="8" t="str">
        <f t="shared" ref="AM133:AM196" si="66">IF(AL133="Very Risky","Stop Immediately",IF(AL133="High Risk","Urgently Optimize",IF(AL133="Risky","Review Campaign",IF(AL133="Only Spent","Check Only Spent","Good For Now"))))</f>
        <v>Check Only Spent</v>
      </c>
      <c r="AN133" s="8" t="str">
        <f t="shared" ref="AN133:AN196" si="67">IF(AND(U133&gt;0,S133=0),"Only Spent",IF(AI133=0,"Not Spent",IF(AI133&gt;50%,"Very Risky",IF(AI133&gt;30%,"High Risk",IF(AI133&gt;=4%,"Risky",IF(AI133&lt;2%,"Very Good",IF(AI133&lt;4%,"Good")))))))</f>
        <v>Not Spent</v>
      </c>
      <c r="AO133" s="20" t="str">
        <f t="shared" ref="AO133:AO196" si="68">IF(AN133="Very Risky","Stop Immediately",IF(AN133="High Risk","Urgently Optimize",IF(AN133="Risky","Review Campaign",IF(AN133="Only Spent","Check Only Spent","Good For Now"))))</f>
        <v>Good For Now</v>
      </c>
      <c r="AP133" s="21">
        <f t="shared" ref="AP133:AP196" si="69">AC133+H133</f>
        <v>0</v>
      </c>
      <c r="AQ133" s="14">
        <f t="shared" ref="AQ133:AQ196" si="70">AD133+I133</f>
        <v>0</v>
      </c>
      <c r="AR133" s="14">
        <f t="shared" ref="AR133:AR196" si="71">AE133+J133</f>
        <v>0.12173177948191535</v>
      </c>
      <c r="AS133" s="22">
        <f t="shared" ref="AS133:AS196" si="72">AF133+K133</f>
        <v>-0.12173177948191535</v>
      </c>
      <c r="AT133" s="23">
        <f t="shared" ref="AT133:AT196" si="73">IF(AND(AR133&gt;0,AP133=0),AR133/100,IFERROR(AR133/AP133,0))</f>
        <v>1.2173177948191535E-3</v>
      </c>
      <c r="AU133" s="8" t="str">
        <f t="shared" ref="AU133:AU196" si="74">IF(AND(AR133&gt;0,AP133=0),"Only Spent",IF(AT133=0,"Not Spent",IF(AT133&gt;50%,"Very Risky",IF(AT133&gt;30%,"High Risk",IF(AT133&gt;=4%,"Risky",IF(AT133&lt;2%,"Very Good",IF(AT133&lt;4%,"Good")))))))</f>
        <v>Only Spent</v>
      </c>
      <c r="AV133" s="8" t="str">
        <f t="shared" ref="AV133:AV196" si="75">IF(AU133="Very Risky","Stop Immediately",IF(AU133="High Risk","Urgently Optimize",IF(AU133="Risky","Review Campaign",IF(AU133="Only Spent","Check Only Spent","Good For Now"))))</f>
        <v>Check Only Spent</v>
      </c>
      <c r="AW133" s="4">
        <f>MATCH($B133,[1]MAIN!$A$2:$A$5000,0)</f>
        <v>130</v>
      </c>
      <c r="AX133" s="4">
        <f>MATCH($B133,[3]Main!$D$5:$D$10000,0)</f>
        <v>130</v>
      </c>
      <c r="AY133" s="4" t="b">
        <f t="shared" ref="AY133:AY196" si="76">OR(Q133&gt;=100,R133&lt;0)</f>
        <v>1</v>
      </c>
    </row>
    <row r="134" spans="1:51" x14ac:dyDescent="0.25">
      <c r="A134" s="3" t="str">
        <f>VLOOKUP($B134,[1]MAIN!$A:$D,4,0)</f>
        <v>CT</v>
      </c>
      <c r="B134" s="3" t="str">
        <f>[3]Main!$D135</f>
        <v>CT-TC44</v>
      </c>
      <c r="C134" s="4">
        <f>[3]Main!$C135</f>
        <v>131</v>
      </c>
      <c r="D134" s="8" t="str">
        <f>VLOOKUP($B134,[1]MAIN!$A$1:$N$10780,14,FALSE)</f>
        <v>OLD</v>
      </c>
      <c r="E134" s="9" t="s">
        <v>15</v>
      </c>
      <c r="F134" s="11"/>
      <c r="G134" s="11"/>
      <c r="H134" s="11"/>
      <c r="I134" s="11"/>
      <c r="J134" s="11"/>
      <c r="K134" s="11"/>
      <c r="L134" s="11"/>
      <c r="M134" s="11"/>
      <c r="N134" s="24"/>
      <c r="O134" s="26">
        <f>IFERROR(VLOOKUP($B134,[3]Main!$D$4:$CO$1048576,49,0),0)</f>
        <v>246.09</v>
      </c>
      <c r="P134" s="27">
        <f>IFERROR(VLOOKUP($B134,[3]Main!$D$4:$CO$1048576,52,0),0)</f>
        <v>64.160000000000025</v>
      </c>
      <c r="Q134" s="27">
        <f>IFERROR(VLOOKUP($B134,[3]Main!$D$4:$CO$1048576,53,0),0)</f>
        <v>13.12</v>
      </c>
      <c r="R134" s="27">
        <f>IFERROR(VLOOKUP($B134,[3]Main!$D$4:$CO$1048576,54,0),0)</f>
        <v>44.988387096774218</v>
      </c>
      <c r="S134" s="27">
        <f>IFERROR(VLOOKUP($B134,[3]Main!$D$4:$CO$1048576,65,0),0)</f>
        <v>0</v>
      </c>
      <c r="T134" s="27">
        <f>IFERROR(VLOOKUP($B134,[3]Main!$D$4:$CO$1048576,68,0),0)</f>
        <v>0</v>
      </c>
      <c r="U134" s="27">
        <f>IFERROR(VLOOKUP($B134,[3]Main!$D$4:$CO$1048576,69,0),0)</f>
        <v>0</v>
      </c>
      <c r="V134" s="27">
        <f>IFERROR(VLOOKUP($B134,[3]Main!$D$4:$CO$1048576,70,0),0)</f>
        <v>0</v>
      </c>
      <c r="W134" s="27">
        <f>IFERROR(VLOOKUP($B134,[3]Main!$D$4:$CO$1048576,81,0),0)</f>
        <v>0</v>
      </c>
      <c r="X134" s="27">
        <f>IFERROR(VLOOKUP($B134,[3]Main!$D$4:$CO$1048576,84,0),0)</f>
        <v>0</v>
      </c>
      <c r="Y134" s="27">
        <f>IFERROR(VLOOKUP($B134,[3]Main!$D$4:$CO$1048576,85,0),0)</f>
        <v>0</v>
      </c>
      <c r="Z134" s="27">
        <f>IFERROR(VLOOKUP($B134,[3]Main!$D$4:$CO$1048576,86,0),0)</f>
        <v>0</v>
      </c>
      <c r="AA134" s="12" t="str">
        <f>IFERROR(VLOOKUP($B134,[3]Main!$D$4:$CO$1048576,2,0),0)</f>
        <v>Ronak</v>
      </c>
      <c r="AB134" s="12" t="str">
        <f>IFERROR(VLOOKUP($B134,[3]Main!$D$4:$CO$1048576,3,0),0)</f>
        <v>Darshan</v>
      </c>
      <c r="AC134" s="12">
        <f t="shared" si="56"/>
        <v>246.09</v>
      </c>
      <c r="AD134" s="12">
        <f t="shared" si="57"/>
        <v>64.160000000000025</v>
      </c>
      <c r="AE134" s="12">
        <f t="shared" si="58"/>
        <v>13.12</v>
      </c>
      <c r="AF134" s="12">
        <f t="shared" si="59"/>
        <v>44.988387096774218</v>
      </c>
      <c r="AG134" s="13">
        <f t="shared" si="60"/>
        <v>5.3313828274208622E-2</v>
      </c>
      <c r="AH134" s="13">
        <f t="shared" si="61"/>
        <v>5.3313828274208622E-2</v>
      </c>
      <c r="AI134" s="16">
        <f t="shared" si="62"/>
        <v>0</v>
      </c>
      <c r="AJ134" s="19" t="str">
        <f t="shared" si="63"/>
        <v>Risky</v>
      </c>
      <c r="AK134" s="8" t="str">
        <f t="shared" si="64"/>
        <v>Review Campaign</v>
      </c>
      <c r="AL134" s="8" t="str">
        <f t="shared" si="65"/>
        <v>Risky</v>
      </c>
      <c r="AM134" s="8" t="str">
        <f t="shared" si="66"/>
        <v>Review Campaign</v>
      </c>
      <c r="AN134" s="8" t="str">
        <f t="shared" si="67"/>
        <v>Not Spent</v>
      </c>
      <c r="AO134" s="20" t="str">
        <f t="shared" si="68"/>
        <v>Good For Now</v>
      </c>
      <c r="AP134" s="21">
        <f t="shared" si="69"/>
        <v>246.09</v>
      </c>
      <c r="AQ134" s="14">
        <f t="shared" si="70"/>
        <v>64.160000000000025</v>
      </c>
      <c r="AR134" s="14">
        <f t="shared" si="71"/>
        <v>13.12</v>
      </c>
      <c r="AS134" s="22">
        <f t="shared" si="72"/>
        <v>44.988387096774218</v>
      </c>
      <c r="AT134" s="23">
        <f t="shared" si="73"/>
        <v>5.3313828274208622E-2</v>
      </c>
      <c r="AU134" s="8" t="str">
        <f t="shared" si="74"/>
        <v>Risky</v>
      </c>
      <c r="AV134" s="8" t="str">
        <f t="shared" si="75"/>
        <v>Review Campaign</v>
      </c>
      <c r="AW134" s="4">
        <f>MATCH($B134,[1]MAIN!$A$2:$A$5000,0)</f>
        <v>131</v>
      </c>
      <c r="AX134" s="4">
        <f>MATCH($B134,[3]Main!$D$5:$D$10000,0)</f>
        <v>131</v>
      </c>
      <c r="AY134" s="4" t="b">
        <f t="shared" si="76"/>
        <v>0</v>
      </c>
    </row>
    <row r="135" spans="1:51" x14ac:dyDescent="0.25">
      <c r="A135" s="3" t="str">
        <f>VLOOKUP($B135,[1]MAIN!$A:$D,4,0)</f>
        <v>HB</v>
      </c>
      <c r="B135" s="3" t="str">
        <f>[3]Main!$D136</f>
        <v>HB-18P</v>
      </c>
      <c r="C135" s="4">
        <f>[3]Main!$C136</f>
        <v>132</v>
      </c>
      <c r="D135" s="8" t="str">
        <f>VLOOKUP($B135,[1]MAIN!$A$1:$N$10780,14,FALSE)</f>
        <v>OLD</v>
      </c>
      <c r="E135" s="9" t="s">
        <v>16</v>
      </c>
      <c r="F135" s="11"/>
      <c r="G135" s="11"/>
      <c r="H135" s="11"/>
      <c r="I135" s="11"/>
      <c r="J135" s="11"/>
      <c r="K135" s="11"/>
      <c r="L135" s="11"/>
      <c r="M135" s="11"/>
      <c r="N135" s="24"/>
      <c r="O135" s="26">
        <f>IFERROR(VLOOKUP($B135,[3]Main!$D$4:$CO$1048576,49,0),0)</f>
        <v>0</v>
      </c>
      <c r="P135" s="27">
        <f>IFERROR(VLOOKUP($B135,[3]Main!$D$4:$CO$1048576,52,0),0)</f>
        <v>0</v>
      </c>
      <c r="Q135" s="27">
        <f>IFERROR(VLOOKUP($B135,[3]Main!$D$4:$CO$1048576,53,0),0)</f>
        <v>0</v>
      </c>
      <c r="R135" s="27">
        <f>IFERROR(VLOOKUP($B135,[3]Main!$D$4:$CO$1048576,54,0),0)</f>
        <v>0</v>
      </c>
      <c r="S135" s="27">
        <f>IFERROR(VLOOKUP($B135,[3]Main!$D$4:$CO$1048576,65,0),0)</f>
        <v>0</v>
      </c>
      <c r="T135" s="27">
        <f>IFERROR(VLOOKUP($B135,[3]Main!$D$4:$CO$1048576,68,0),0)</f>
        <v>0</v>
      </c>
      <c r="U135" s="27">
        <f>IFERROR(VLOOKUP($B135,[3]Main!$D$4:$CO$1048576,69,0),0)</f>
        <v>0</v>
      </c>
      <c r="V135" s="27">
        <f>IFERROR(VLOOKUP($B135,[3]Main!$D$4:$CO$1048576,70,0),0)</f>
        <v>0</v>
      </c>
      <c r="W135" s="27">
        <f>IFERROR(VLOOKUP($B135,[3]Main!$D$4:$CO$1048576,81,0),0)</f>
        <v>0</v>
      </c>
      <c r="X135" s="27">
        <f>IFERROR(VLOOKUP($B135,[3]Main!$D$4:$CO$1048576,84,0),0)</f>
        <v>0</v>
      </c>
      <c r="Y135" s="27">
        <f>IFERROR(VLOOKUP($B135,[3]Main!$D$4:$CO$1048576,85,0),0)</f>
        <v>0</v>
      </c>
      <c r="Z135" s="27">
        <f>IFERROR(VLOOKUP($B135,[3]Main!$D$4:$CO$1048576,86,0),0)</f>
        <v>0</v>
      </c>
      <c r="AA135" s="12" t="str">
        <f>IFERROR(VLOOKUP($B135,[3]Main!$D$4:$CO$1048576,2,0),0)</f>
        <v>Ronak</v>
      </c>
      <c r="AB135" s="12" t="str">
        <f>IFERROR(VLOOKUP($B135,[3]Main!$D$4:$CO$1048576,3,0),0)</f>
        <v>Darshan</v>
      </c>
      <c r="AC135" s="12">
        <f t="shared" si="56"/>
        <v>0</v>
      </c>
      <c r="AD135" s="12">
        <f t="shared" si="57"/>
        <v>0</v>
      </c>
      <c r="AE135" s="12">
        <f t="shared" si="58"/>
        <v>0</v>
      </c>
      <c r="AF135" s="12">
        <f t="shared" si="59"/>
        <v>0</v>
      </c>
      <c r="AG135" s="13">
        <f t="shared" si="60"/>
        <v>0</v>
      </c>
      <c r="AH135" s="13">
        <f t="shared" si="61"/>
        <v>0</v>
      </c>
      <c r="AI135" s="16">
        <f t="shared" si="62"/>
        <v>0</v>
      </c>
      <c r="AJ135" s="19" t="str">
        <f t="shared" si="63"/>
        <v>Not Spent</v>
      </c>
      <c r="AK135" s="8" t="str">
        <f t="shared" si="64"/>
        <v>Good For Now</v>
      </c>
      <c r="AL135" s="8" t="str">
        <f t="shared" si="65"/>
        <v>Not Spent</v>
      </c>
      <c r="AM135" s="8" t="str">
        <f t="shared" si="66"/>
        <v>Good For Now</v>
      </c>
      <c r="AN135" s="8" t="str">
        <f t="shared" si="67"/>
        <v>Not Spent</v>
      </c>
      <c r="AO135" s="20" t="str">
        <f t="shared" si="68"/>
        <v>Good For Now</v>
      </c>
      <c r="AP135" s="21">
        <f t="shared" si="69"/>
        <v>0</v>
      </c>
      <c r="AQ135" s="14">
        <f t="shared" si="70"/>
        <v>0</v>
      </c>
      <c r="AR135" s="14">
        <f t="shared" si="71"/>
        <v>0</v>
      </c>
      <c r="AS135" s="22">
        <f t="shared" si="72"/>
        <v>0</v>
      </c>
      <c r="AT135" s="23">
        <f t="shared" si="73"/>
        <v>0</v>
      </c>
      <c r="AU135" s="8" t="str">
        <f t="shared" si="74"/>
        <v>Not Spent</v>
      </c>
      <c r="AV135" s="8" t="str">
        <f t="shared" si="75"/>
        <v>Good For Now</v>
      </c>
      <c r="AW135" s="4">
        <f>MATCH($B135,[1]MAIN!$A$2:$A$5000,0)</f>
        <v>132</v>
      </c>
      <c r="AX135" s="4">
        <f>MATCH($B135,[3]Main!$D$5:$D$10000,0)</f>
        <v>132</v>
      </c>
      <c r="AY135" s="4" t="b">
        <f t="shared" si="76"/>
        <v>0</v>
      </c>
    </row>
    <row r="136" spans="1:51" x14ac:dyDescent="0.25">
      <c r="A136" s="3" t="str">
        <f>VLOOKUP($B136,[1]MAIN!$A:$D,4,0)</f>
        <v>JMT</v>
      </c>
      <c r="B136" s="3" t="str">
        <f>[3]Main!$D137</f>
        <v>JMT-168</v>
      </c>
      <c r="C136" s="4">
        <f>[3]Main!$C137</f>
        <v>133</v>
      </c>
      <c r="D136" s="8" t="str">
        <f>VLOOKUP($B136,[1]MAIN!$A$1:$N$10780,14,FALSE)</f>
        <v>OLD</v>
      </c>
      <c r="E136" s="9" t="s">
        <v>14</v>
      </c>
      <c r="F136" s="11"/>
      <c r="G136" s="11"/>
      <c r="H136" s="11"/>
      <c r="I136" s="11"/>
      <c r="J136" s="11"/>
      <c r="K136" s="11"/>
      <c r="L136" s="11"/>
      <c r="M136" s="11"/>
      <c r="N136" s="24"/>
      <c r="O136" s="26">
        <f>IFERROR(VLOOKUP($B136,[3]Main!$D$4:$CO$1048576,49,0),0)</f>
        <v>1080.2900000000002</v>
      </c>
      <c r="P136" s="27">
        <f>IFERROR(VLOOKUP($B136,[3]Main!$D$4:$CO$1048576,52,0),0)</f>
        <v>245.03541666666666</v>
      </c>
      <c r="Q136" s="27">
        <f>IFERROR(VLOOKUP($B136,[3]Main!$D$4:$CO$1048576,53,0),0)</f>
        <v>0</v>
      </c>
      <c r="R136" s="27">
        <f>IFERROR(VLOOKUP($B136,[3]Main!$D$4:$CO$1048576,54,0),0)</f>
        <v>245.03541666666666</v>
      </c>
      <c r="S136" s="27">
        <f>IFERROR(VLOOKUP($B136,[3]Main!$D$4:$CO$1048576,65,0),0)</f>
        <v>125.35000000000001</v>
      </c>
      <c r="T136" s="27">
        <f>IFERROR(VLOOKUP($B136,[3]Main!$D$4:$CO$1048576,68,0),0)</f>
        <v>26.910749999999993</v>
      </c>
      <c r="U136" s="27">
        <f>IFERROR(VLOOKUP($B136,[3]Main!$D$4:$CO$1048576,69,0),0)</f>
        <v>2.58</v>
      </c>
      <c r="V136" s="27">
        <f>IFERROR(VLOOKUP($B136,[3]Main!$D$4:$CO$1048576,70,0),0)</f>
        <v>24.330749999999995</v>
      </c>
      <c r="W136" s="27">
        <f>IFERROR(VLOOKUP($B136,[3]Main!$D$4:$CO$1048576,81,0),0)</f>
        <v>0</v>
      </c>
      <c r="X136" s="27">
        <f>IFERROR(VLOOKUP($B136,[3]Main!$D$4:$CO$1048576,84,0),0)</f>
        <v>0</v>
      </c>
      <c r="Y136" s="27">
        <f>IFERROR(VLOOKUP($B136,[3]Main!$D$4:$CO$1048576,85,0),0)</f>
        <v>0</v>
      </c>
      <c r="Z136" s="27">
        <f>IFERROR(VLOOKUP($B136,[3]Main!$D$4:$CO$1048576,86,0),0)</f>
        <v>0</v>
      </c>
      <c r="AA136" s="12" t="str">
        <f>IFERROR(VLOOKUP($B136,[3]Main!$D$4:$CO$1048576,2,0),0)</f>
        <v>Shubham</v>
      </c>
      <c r="AB136" s="12" t="str">
        <f>IFERROR(VLOOKUP($B136,[3]Main!$D$4:$CO$1048576,3,0),0)</f>
        <v>Darshan</v>
      </c>
      <c r="AC136" s="12">
        <f t="shared" si="56"/>
        <v>1205.6400000000001</v>
      </c>
      <c r="AD136" s="12">
        <f t="shared" si="57"/>
        <v>271.94616666666667</v>
      </c>
      <c r="AE136" s="12">
        <f t="shared" si="58"/>
        <v>2.58</v>
      </c>
      <c r="AF136" s="12">
        <f t="shared" si="59"/>
        <v>269.36616666666669</v>
      </c>
      <c r="AG136" s="13">
        <f t="shared" si="60"/>
        <v>2.1399422713247736E-3</v>
      </c>
      <c r="AH136" s="13">
        <f t="shared" si="61"/>
        <v>0</v>
      </c>
      <c r="AI136" s="16">
        <f t="shared" si="62"/>
        <v>2.0582369365775826E-2</v>
      </c>
      <c r="AJ136" s="19" t="str">
        <f t="shared" si="63"/>
        <v>Very Good</v>
      </c>
      <c r="AK136" s="8" t="str">
        <f t="shared" si="64"/>
        <v>Good For Now</v>
      </c>
      <c r="AL136" s="8" t="str">
        <f t="shared" si="65"/>
        <v>Not Spent</v>
      </c>
      <c r="AM136" s="8" t="str">
        <f t="shared" si="66"/>
        <v>Good For Now</v>
      </c>
      <c r="AN136" s="8" t="str">
        <f t="shared" si="67"/>
        <v>Good</v>
      </c>
      <c r="AO136" s="20" t="str">
        <f t="shared" si="68"/>
        <v>Good For Now</v>
      </c>
      <c r="AP136" s="21">
        <f t="shared" si="69"/>
        <v>1205.6400000000001</v>
      </c>
      <c r="AQ136" s="14">
        <f t="shared" si="70"/>
        <v>271.94616666666667</v>
      </c>
      <c r="AR136" s="14">
        <f t="shared" si="71"/>
        <v>2.58</v>
      </c>
      <c r="AS136" s="22">
        <f t="shared" si="72"/>
        <v>269.36616666666669</v>
      </c>
      <c r="AT136" s="23">
        <f t="shared" si="73"/>
        <v>2.1399422713247736E-3</v>
      </c>
      <c r="AU136" s="8" t="str">
        <f t="shared" si="74"/>
        <v>Very Good</v>
      </c>
      <c r="AV136" s="8" t="str">
        <f t="shared" si="75"/>
        <v>Good For Now</v>
      </c>
      <c r="AW136" s="4">
        <f>MATCH($B136,[1]MAIN!$A$2:$A$5000,0)</f>
        <v>133</v>
      </c>
      <c r="AX136" s="4">
        <f>MATCH($B136,[3]Main!$D$5:$D$10000,0)</f>
        <v>133</v>
      </c>
      <c r="AY136" s="4" t="b">
        <f t="shared" si="76"/>
        <v>0</v>
      </c>
    </row>
    <row r="137" spans="1:51" x14ac:dyDescent="0.25">
      <c r="A137" s="3" t="str">
        <f>VLOOKUP($B137,[1]MAIN!$A:$D,4,0)</f>
        <v>CFB</v>
      </c>
      <c r="B137" s="3" t="str">
        <f>[3]Main!$D138</f>
        <v>Z4FK</v>
      </c>
      <c r="C137" s="4">
        <f>[3]Main!$C138</f>
        <v>134</v>
      </c>
      <c r="D137" s="8" t="str">
        <f>VLOOKUP($B137,[1]MAIN!$A$1:$N$10780,14,FALSE)</f>
        <v>OLD</v>
      </c>
      <c r="E137" s="9" t="s">
        <v>13</v>
      </c>
      <c r="F137" s="11"/>
      <c r="G137" s="11"/>
      <c r="H137" s="11"/>
      <c r="I137" s="11"/>
      <c r="J137" s="11"/>
      <c r="K137" s="11"/>
      <c r="L137" s="11"/>
      <c r="M137" s="11"/>
      <c r="N137" s="24"/>
      <c r="O137" s="26">
        <f>IFERROR(VLOOKUP($B137,[3]Main!$D$4:$CO$1048576,49,0),0)</f>
        <v>737.38887029288696</v>
      </c>
      <c r="P137" s="27">
        <f>IFERROR(VLOOKUP($B137,[3]Main!$D$4:$CO$1048576,52,0),0)</f>
        <v>110.95404463040443</v>
      </c>
      <c r="Q137" s="27">
        <f>IFERROR(VLOOKUP($B137,[3]Main!$D$4:$CO$1048576,53,0),0)</f>
        <v>12.55</v>
      </c>
      <c r="R137" s="27">
        <f>IFERROR(VLOOKUP($B137,[3]Main!$D$4:$CO$1048576,54,0),0)</f>
        <v>92.86856075943669</v>
      </c>
      <c r="S137" s="27">
        <f>IFERROR(VLOOKUP($B137,[3]Main!$D$4:$CO$1048576,65,0),0)</f>
        <v>0</v>
      </c>
      <c r="T137" s="27">
        <f>IFERROR(VLOOKUP($B137,[3]Main!$D$4:$CO$1048576,68,0),0)</f>
        <v>0</v>
      </c>
      <c r="U137" s="27">
        <f>IFERROR(VLOOKUP($B137,[3]Main!$D$4:$CO$1048576,69,0),0)</f>
        <v>0</v>
      </c>
      <c r="V137" s="27">
        <f>IFERROR(VLOOKUP($B137,[3]Main!$D$4:$CO$1048576,70,0),0)</f>
        <v>0</v>
      </c>
      <c r="W137" s="27">
        <f>IFERROR(VLOOKUP($B137,[3]Main!$D$4:$CO$1048576,81,0),0)</f>
        <v>0</v>
      </c>
      <c r="X137" s="27">
        <f>IFERROR(VLOOKUP($B137,[3]Main!$D$4:$CO$1048576,84,0),0)</f>
        <v>0</v>
      </c>
      <c r="Y137" s="27">
        <f>IFERROR(VLOOKUP($B137,[3]Main!$D$4:$CO$1048576,85,0),0)</f>
        <v>0</v>
      </c>
      <c r="Z137" s="27">
        <f>IFERROR(VLOOKUP($B137,[3]Main!$D$4:$CO$1048576,86,0),0)</f>
        <v>0</v>
      </c>
      <c r="AA137" s="12" t="str">
        <f>IFERROR(VLOOKUP($B137,[3]Main!$D$4:$CO$1048576,2,0),0)</f>
        <v>Tushar</v>
      </c>
      <c r="AB137" s="12" t="str">
        <f>IFERROR(VLOOKUP($B137,[3]Main!$D$4:$CO$1048576,3,0),0)</f>
        <v>Darshan</v>
      </c>
      <c r="AC137" s="12">
        <f t="shared" si="56"/>
        <v>737.38887029288696</v>
      </c>
      <c r="AD137" s="12">
        <f t="shared" si="57"/>
        <v>110.95404463040443</v>
      </c>
      <c r="AE137" s="12">
        <f t="shared" si="58"/>
        <v>12.55</v>
      </c>
      <c r="AF137" s="12">
        <f t="shared" si="59"/>
        <v>92.86856075943669</v>
      </c>
      <c r="AG137" s="13">
        <f t="shared" si="60"/>
        <v>1.7019513726882273E-2</v>
      </c>
      <c r="AH137" s="13">
        <f t="shared" si="61"/>
        <v>1.7019513726882273E-2</v>
      </c>
      <c r="AI137" s="16">
        <f t="shared" si="62"/>
        <v>0</v>
      </c>
      <c r="AJ137" s="19" t="str">
        <f t="shared" si="63"/>
        <v>Very Good</v>
      </c>
      <c r="AK137" s="8" t="str">
        <f t="shared" si="64"/>
        <v>Good For Now</v>
      </c>
      <c r="AL137" s="8" t="str">
        <f t="shared" si="65"/>
        <v>Very Good</v>
      </c>
      <c r="AM137" s="8" t="str">
        <f t="shared" si="66"/>
        <v>Good For Now</v>
      </c>
      <c r="AN137" s="8" t="str">
        <f t="shared" si="67"/>
        <v>Not Spent</v>
      </c>
      <c r="AO137" s="20" t="str">
        <f t="shared" si="68"/>
        <v>Good For Now</v>
      </c>
      <c r="AP137" s="21">
        <f t="shared" si="69"/>
        <v>737.38887029288696</v>
      </c>
      <c r="AQ137" s="14">
        <f t="shared" si="70"/>
        <v>110.95404463040443</v>
      </c>
      <c r="AR137" s="14">
        <f t="shared" si="71"/>
        <v>12.55</v>
      </c>
      <c r="AS137" s="22">
        <f t="shared" si="72"/>
        <v>92.86856075943669</v>
      </c>
      <c r="AT137" s="23">
        <f t="shared" si="73"/>
        <v>1.7019513726882273E-2</v>
      </c>
      <c r="AU137" s="8" t="str">
        <f t="shared" si="74"/>
        <v>Very Good</v>
      </c>
      <c r="AV137" s="8" t="str">
        <f t="shared" si="75"/>
        <v>Good For Now</v>
      </c>
      <c r="AW137" s="4">
        <f>MATCH($B137,[1]MAIN!$A$2:$A$5000,0)</f>
        <v>134</v>
      </c>
      <c r="AX137" s="4">
        <f>MATCH($B137,[3]Main!$D$5:$D$10000,0)</f>
        <v>134</v>
      </c>
      <c r="AY137" s="4" t="b">
        <f t="shared" si="76"/>
        <v>0</v>
      </c>
    </row>
    <row r="138" spans="1:51" x14ac:dyDescent="0.25">
      <c r="A138" s="3" t="str">
        <f>VLOOKUP($B138,[1]MAIN!$A:$D,4,0)</f>
        <v>FAB</v>
      </c>
      <c r="B138" s="3" t="str">
        <f>[3]Main!$D139</f>
        <v>FAB-311</v>
      </c>
      <c r="C138" s="4">
        <f>[3]Main!$C139</f>
        <v>135</v>
      </c>
      <c r="D138" s="8" t="str">
        <f>VLOOKUP($B138,[1]MAIN!$A$1:$N$10780,14,FALSE)</f>
        <v>OLD</v>
      </c>
      <c r="E138" s="9" t="s">
        <v>12</v>
      </c>
      <c r="F138" s="11"/>
      <c r="G138" s="11"/>
      <c r="H138" s="11"/>
      <c r="I138" s="11"/>
      <c r="J138" s="11"/>
      <c r="K138" s="11"/>
      <c r="L138" s="11"/>
      <c r="M138" s="11"/>
      <c r="N138" s="24"/>
      <c r="O138" s="26">
        <f>IFERROR(VLOOKUP($B138,[3]Main!$D$4:$CO$1048576,49,0),0)</f>
        <v>143.09</v>
      </c>
      <c r="P138" s="27">
        <f>IFERROR(VLOOKUP($B138,[3]Main!$D$4:$CO$1048576,52,0),0)</f>
        <v>48.186549999999997</v>
      </c>
      <c r="Q138" s="27">
        <f>IFERROR(VLOOKUP($B138,[3]Main!$D$4:$CO$1048576,53,0),0)</f>
        <v>4.53</v>
      </c>
      <c r="R138" s="27">
        <f>IFERROR(VLOOKUP($B138,[3]Main!$D$4:$CO$1048576,54,0),0)</f>
        <v>40.411388709677418</v>
      </c>
      <c r="S138" s="27">
        <f>IFERROR(VLOOKUP($B138,[3]Main!$D$4:$CO$1048576,65,0),0)</f>
        <v>0</v>
      </c>
      <c r="T138" s="27">
        <f>IFERROR(VLOOKUP($B138,[3]Main!$D$4:$CO$1048576,68,0),0)</f>
        <v>0</v>
      </c>
      <c r="U138" s="27">
        <f>IFERROR(VLOOKUP($B138,[3]Main!$D$4:$CO$1048576,69,0),0)</f>
        <v>0</v>
      </c>
      <c r="V138" s="27">
        <f>IFERROR(VLOOKUP($B138,[3]Main!$D$4:$CO$1048576,70,0),0)</f>
        <v>0</v>
      </c>
      <c r="W138" s="27">
        <f>IFERROR(VLOOKUP($B138,[3]Main!$D$4:$CO$1048576,81,0),0)</f>
        <v>0</v>
      </c>
      <c r="X138" s="27">
        <f>IFERROR(VLOOKUP($B138,[3]Main!$D$4:$CO$1048576,84,0),0)</f>
        <v>0</v>
      </c>
      <c r="Y138" s="27">
        <f>IFERROR(VLOOKUP($B138,[3]Main!$D$4:$CO$1048576,85,0),0)</f>
        <v>0</v>
      </c>
      <c r="Z138" s="27">
        <f>IFERROR(VLOOKUP($B138,[3]Main!$D$4:$CO$1048576,86,0),0)</f>
        <v>0</v>
      </c>
      <c r="AA138" s="12" t="str">
        <f>IFERROR(VLOOKUP($B138,[3]Main!$D$4:$CO$1048576,2,0),0)</f>
        <v>Tejas</v>
      </c>
      <c r="AB138" s="12" t="str">
        <f>IFERROR(VLOOKUP($B138,[3]Main!$D$4:$CO$1048576,3,0),0)</f>
        <v>Darshan</v>
      </c>
      <c r="AC138" s="12">
        <f t="shared" si="56"/>
        <v>143.09</v>
      </c>
      <c r="AD138" s="12">
        <f t="shared" si="57"/>
        <v>48.186549999999997</v>
      </c>
      <c r="AE138" s="12">
        <f t="shared" si="58"/>
        <v>4.53</v>
      </c>
      <c r="AF138" s="12">
        <f t="shared" si="59"/>
        <v>40.411388709677418</v>
      </c>
      <c r="AG138" s="13">
        <f t="shared" si="60"/>
        <v>3.1658396813194496E-2</v>
      </c>
      <c r="AH138" s="13">
        <f t="shared" si="61"/>
        <v>3.1658396813194496E-2</v>
      </c>
      <c r="AI138" s="16">
        <f t="shared" si="62"/>
        <v>0</v>
      </c>
      <c r="AJ138" s="19" t="str">
        <f t="shared" si="63"/>
        <v>Good</v>
      </c>
      <c r="AK138" s="8" t="str">
        <f t="shared" si="64"/>
        <v>Good For Now</v>
      </c>
      <c r="AL138" s="8" t="str">
        <f t="shared" si="65"/>
        <v>Good</v>
      </c>
      <c r="AM138" s="8" t="str">
        <f t="shared" si="66"/>
        <v>Good For Now</v>
      </c>
      <c r="AN138" s="8" t="str">
        <f t="shared" si="67"/>
        <v>Not Spent</v>
      </c>
      <c r="AO138" s="20" t="str">
        <f t="shared" si="68"/>
        <v>Good For Now</v>
      </c>
      <c r="AP138" s="21">
        <f t="shared" si="69"/>
        <v>143.09</v>
      </c>
      <c r="AQ138" s="14">
        <f t="shared" si="70"/>
        <v>48.186549999999997</v>
      </c>
      <c r="AR138" s="14">
        <f t="shared" si="71"/>
        <v>4.53</v>
      </c>
      <c r="AS138" s="22">
        <f t="shared" si="72"/>
        <v>40.411388709677418</v>
      </c>
      <c r="AT138" s="23">
        <f t="shared" si="73"/>
        <v>3.1658396813194496E-2</v>
      </c>
      <c r="AU138" s="8" t="str">
        <f t="shared" si="74"/>
        <v>Good</v>
      </c>
      <c r="AV138" s="8" t="str">
        <f t="shared" si="75"/>
        <v>Good For Now</v>
      </c>
      <c r="AW138" s="4">
        <f>MATCH($B138,[1]MAIN!$A$2:$A$5000,0)</f>
        <v>135</v>
      </c>
      <c r="AX138" s="4">
        <f>MATCH($B138,[3]Main!$D$5:$D$10000,0)</f>
        <v>135</v>
      </c>
      <c r="AY138" s="4" t="b">
        <f t="shared" si="76"/>
        <v>0</v>
      </c>
    </row>
    <row r="139" spans="1:51" x14ac:dyDescent="0.25">
      <c r="A139" s="3" t="str">
        <f>VLOOKUP($B139,[1]MAIN!$A:$D,4,0)</f>
        <v>ST</v>
      </c>
      <c r="B139" s="3" t="str">
        <f>[3]Main!$D140</f>
        <v>ST-02</v>
      </c>
      <c r="C139" s="4">
        <f>[3]Main!$C140</f>
        <v>136</v>
      </c>
      <c r="D139" s="8" t="str">
        <f>VLOOKUP($B139,[1]MAIN!$A$1:$N$10780,14,FALSE)</f>
        <v>IMP. NEW24</v>
      </c>
      <c r="E139" s="9" t="s">
        <v>14</v>
      </c>
      <c r="F139" s="11"/>
      <c r="G139" s="11"/>
      <c r="H139" s="11"/>
      <c r="I139" s="11"/>
      <c r="J139" s="11"/>
      <c r="K139" s="11"/>
      <c r="L139" s="11"/>
      <c r="M139" s="11"/>
      <c r="N139" s="24"/>
      <c r="O139" s="26">
        <f>IFERROR(VLOOKUP($B139,[3]Main!$D$4:$CO$1048576,49,0),0)</f>
        <v>0</v>
      </c>
      <c r="P139" s="27">
        <f>IFERROR(VLOOKUP($B139,[3]Main!$D$4:$CO$1048576,52,0),0)</f>
        <v>0</v>
      </c>
      <c r="Q139" s="27">
        <f>IFERROR(VLOOKUP($B139,[3]Main!$D$4:$CO$1048576,53,0),0)</f>
        <v>0</v>
      </c>
      <c r="R139" s="27">
        <f>IFERROR(VLOOKUP($B139,[3]Main!$D$4:$CO$1048576,54,0),0)</f>
        <v>0</v>
      </c>
      <c r="S139" s="27">
        <f>IFERROR(VLOOKUP($B139,[3]Main!$D$4:$CO$1048576,65,0),0)</f>
        <v>0</v>
      </c>
      <c r="T139" s="27">
        <f>IFERROR(VLOOKUP($B139,[3]Main!$D$4:$CO$1048576,68,0),0)</f>
        <v>0</v>
      </c>
      <c r="U139" s="27">
        <f>IFERROR(VLOOKUP($B139,[3]Main!$D$4:$CO$1048576,69,0),0)</f>
        <v>0</v>
      </c>
      <c r="V139" s="27">
        <f>IFERROR(VLOOKUP($B139,[3]Main!$D$4:$CO$1048576,70,0),0)</f>
        <v>0</v>
      </c>
      <c r="W139" s="27">
        <f>IFERROR(VLOOKUP($B139,[3]Main!$D$4:$CO$1048576,81,0),0)</f>
        <v>0</v>
      </c>
      <c r="X139" s="27">
        <f>IFERROR(VLOOKUP($B139,[3]Main!$D$4:$CO$1048576,84,0),0)</f>
        <v>0</v>
      </c>
      <c r="Y139" s="27">
        <f>IFERROR(VLOOKUP($B139,[3]Main!$D$4:$CO$1048576,85,0),0)</f>
        <v>0</v>
      </c>
      <c r="Z139" s="27">
        <f>IFERROR(VLOOKUP($B139,[3]Main!$D$4:$CO$1048576,86,0),0)</f>
        <v>0</v>
      </c>
      <c r="AA139" s="12" t="str">
        <f>IFERROR(VLOOKUP($B139,[3]Main!$D$4:$CO$1048576,2,0),0)</f>
        <v>Tejas</v>
      </c>
      <c r="AB139" s="12" t="str">
        <f>IFERROR(VLOOKUP($B139,[3]Main!$D$4:$CO$1048576,3,0),0)</f>
        <v>Darshan</v>
      </c>
      <c r="AC139" s="12">
        <f t="shared" si="56"/>
        <v>0</v>
      </c>
      <c r="AD139" s="12">
        <f t="shared" si="57"/>
        <v>0</v>
      </c>
      <c r="AE139" s="12">
        <f t="shared" si="58"/>
        <v>0</v>
      </c>
      <c r="AF139" s="12">
        <f t="shared" si="59"/>
        <v>0</v>
      </c>
      <c r="AG139" s="13">
        <f t="shared" si="60"/>
        <v>0</v>
      </c>
      <c r="AH139" s="13">
        <f t="shared" si="61"/>
        <v>0</v>
      </c>
      <c r="AI139" s="16">
        <f t="shared" si="62"/>
        <v>0</v>
      </c>
      <c r="AJ139" s="19" t="str">
        <f t="shared" si="63"/>
        <v>Not Spent</v>
      </c>
      <c r="AK139" s="8" t="str">
        <f t="shared" si="64"/>
        <v>Good For Now</v>
      </c>
      <c r="AL139" s="8" t="str">
        <f t="shared" si="65"/>
        <v>Not Spent</v>
      </c>
      <c r="AM139" s="8" t="str">
        <f t="shared" si="66"/>
        <v>Good For Now</v>
      </c>
      <c r="AN139" s="8" t="str">
        <f t="shared" si="67"/>
        <v>Not Spent</v>
      </c>
      <c r="AO139" s="20" t="str">
        <f t="shared" si="68"/>
        <v>Good For Now</v>
      </c>
      <c r="AP139" s="21">
        <f t="shared" si="69"/>
        <v>0</v>
      </c>
      <c r="AQ139" s="14">
        <f t="shared" si="70"/>
        <v>0</v>
      </c>
      <c r="AR139" s="14">
        <f t="shared" si="71"/>
        <v>0</v>
      </c>
      <c r="AS139" s="22">
        <f t="shared" si="72"/>
        <v>0</v>
      </c>
      <c r="AT139" s="23">
        <f t="shared" si="73"/>
        <v>0</v>
      </c>
      <c r="AU139" s="8" t="str">
        <f t="shared" si="74"/>
        <v>Not Spent</v>
      </c>
      <c r="AV139" s="8" t="str">
        <f t="shared" si="75"/>
        <v>Good For Now</v>
      </c>
      <c r="AW139" s="4">
        <f>MATCH($B139,[1]MAIN!$A$2:$A$5000,0)</f>
        <v>136</v>
      </c>
      <c r="AX139" s="4">
        <f>MATCH($B139,[3]Main!$D$5:$D$10000,0)</f>
        <v>136</v>
      </c>
      <c r="AY139" s="4" t="b">
        <f t="shared" si="76"/>
        <v>0</v>
      </c>
    </row>
    <row r="140" spans="1:51" x14ac:dyDescent="0.25">
      <c r="A140" s="3" t="str">
        <f>VLOOKUP($B140,[1]MAIN!$A:$D,4,0)</f>
        <v>ST</v>
      </c>
      <c r="B140" s="3" t="str">
        <f>[3]Main!$D141</f>
        <v>ST-03</v>
      </c>
      <c r="C140" s="4">
        <f>[3]Main!$C141</f>
        <v>137</v>
      </c>
      <c r="D140" s="8" t="str">
        <f>VLOOKUP($B140,[1]MAIN!$A$1:$N$10780,14,FALSE)</f>
        <v>OLD</v>
      </c>
      <c r="E140" s="9" t="s">
        <v>12</v>
      </c>
      <c r="F140" s="11"/>
      <c r="G140" s="11"/>
      <c r="H140" s="11"/>
      <c r="I140" s="11"/>
      <c r="J140" s="11"/>
      <c r="K140" s="11"/>
      <c r="L140" s="11"/>
      <c r="M140" s="11"/>
      <c r="N140" s="24"/>
      <c r="O140" s="26">
        <f>IFERROR(VLOOKUP($B140,[3]Main!$D$4:$CO$1048576,49,0),0)</f>
        <v>0</v>
      </c>
      <c r="P140" s="27">
        <f>IFERROR(VLOOKUP($B140,[3]Main!$D$4:$CO$1048576,52,0),0)</f>
        <v>0</v>
      </c>
      <c r="Q140" s="27">
        <f>IFERROR(VLOOKUP($B140,[3]Main!$D$4:$CO$1048576,53,0),0)</f>
        <v>0</v>
      </c>
      <c r="R140" s="27">
        <f>IFERROR(VLOOKUP($B140,[3]Main!$D$4:$CO$1048576,54,0),0)</f>
        <v>-1.5741935483870968</v>
      </c>
      <c r="S140" s="27">
        <f>IFERROR(VLOOKUP($B140,[3]Main!$D$4:$CO$1048576,65,0),0)</f>
        <v>169.59</v>
      </c>
      <c r="T140" s="27">
        <f>IFERROR(VLOOKUP($B140,[3]Main!$D$4:$CO$1048576,68,0),0)</f>
        <v>51.163550000000022</v>
      </c>
      <c r="U140" s="27">
        <f>IFERROR(VLOOKUP($B140,[3]Main!$D$4:$CO$1048576,69,0),0)</f>
        <v>8.14</v>
      </c>
      <c r="V140" s="27">
        <f>IFERROR(VLOOKUP($B140,[3]Main!$D$4:$CO$1048576,70,0),0)</f>
        <v>43.023550000000021</v>
      </c>
      <c r="W140" s="27">
        <f>IFERROR(VLOOKUP($B140,[3]Main!$D$4:$CO$1048576,81,0),0)</f>
        <v>0</v>
      </c>
      <c r="X140" s="27">
        <f>IFERROR(VLOOKUP($B140,[3]Main!$D$4:$CO$1048576,84,0),0)</f>
        <v>0</v>
      </c>
      <c r="Y140" s="27">
        <f>IFERROR(VLOOKUP($B140,[3]Main!$D$4:$CO$1048576,85,0),0)</f>
        <v>0</v>
      </c>
      <c r="Z140" s="27">
        <f>IFERROR(VLOOKUP($B140,[3]Main!$D$4:$CO$1048576,86,0),0)</f>
        <v>0</v>
      </c>
      <c r="AA140" s="12" t="str">
        <f>IFERROR(VLOOKUP($B140,[3]Main!$D$4:$CO$1048576,2,0),0)</f>
        <v>Tejas</v>
      </c>
      <c r="AB140" s="12" t="str">
        <f>IFERROR(VLOOKUP($B140,[3]Main!$D$4:$CO$1048576,3,0),0)</f>
        <v>Darshan</v>
      </c>
      <c r="AC140" s="12">
        <f t="shared" si="56"/>
        <v>169.59</v>
      </c>
      <c r="AD140" s="12">
        <f t="shared" si="57"/>
        <v>51.163550000000022</v>
      </c>
      <c r="AE140" s="12">
        <f t="shared" si="58"/>
        <v>8.14</v>
      </c>
      <c r="AF140" s="12">
        <f t="shared" si="59"/>
        <v>41.449356451612928</v>
      </c>
      <c r="AG140" s="13">
        <f t="shared" si="60"/>
        <v>4.799811309629106E-2</v>
      </c>
      <c r="AH140" s="13">
        <f t="shared" si="61"/>
        <v>0</v>
      </c>
      <c r="AI140" s="16">
        <f t="shared" si="62"/>
        <v>4.799811309629106E-2</v>
      </c>
      <c r="AJ140" s="19" t="str">
        <f t="shared" si="63"/>
        <v>Risky</v>
      </c>
      <c r="AK140" s="8" t="str">
        <f t="shared" si="64"/>
        <v>Review Campaign</v>
      </c>
      <c r="AL140" s="8" t="str">
        <f t="shared" si="65"/>
        <v>Not Spent</v>
      </c>
      <c r="AM140" s="8" t="str">
        <f t="shared" si="66"/>
        <v>Good For Now</v>
      </c>
      <c r="AN140" s="8" t="str">
        <f t="shared" si="67"/>
        <v>Risky</v>
      </c>
      <c r="AO140" s="20" t="str">
        <f t="shared" si="68"/>
        <v>Review Campaign</v>
      </c>
      <c r="AP140" s="21">
        <f t="shared" si="69"/>
        <v>169.59</v>
      </c>
      <c r="AQ140" s="14">
        <f t="shared" si="70"/>
        <v>51.163550000000022</v>
      </c>
      <c r="AR140" s="14">
        <f t="shared" si="71"/>
        <v>8.14</v>
      </c>
      <c r="AS140" s="22">
        <f t="shared" si="72"/>
        <v>41.449356451612928</v>
      </c>
      <c r="AT140" s="23">
        <f t="shared" si="73"/>
        <v>4.799811309629106E-2</v>
      </c>
      <c r="AU140" s="8" t="str">
        <f t="shared" si="74"/>
        <v>Risky</v>
      </c>
      <c r="AV140" s="8" t="str">
        <f t="shared" si="75"/>
        <v>Review Campaign</v>
      </c>
      <c r="AW140" s="4">
        <f>MATCH($B140,[1]MAIN!$A$2:$A$5000,0)</f>
        <v>137</v>
      </c>
      <c r="AX140" s="4">
        <f>MATCH($B140,[3]Main!$D$5:$D$10000,0)</f>
        <v>137</v>
      </c>
      <c r="AY140" s="4" t="b">
        <f t="shared" si="76"/>
        <v>1</v>
      </c>
    </row>
    <row r="141" spans="1:51" x14ac:dyDescent="0.25">
      <c r="A141" s="3" t="str">
        <f>VLOOKUP($B141,[1]MAIN!$A:$D,4,0)</f>
        <v>ST</v>
      </c>
      <c r="B141" s="3" t="str">
        <f>[3]Main!$D142</f>
        <v>ST-04</v>
      </c>
      <c r="C141" s="4">
        <f>[3]Main!$C142</f>
        <v>138</v>
      </c>
      <c r="D141" s="8" t="str">
        <f>VLOOKUP($B141,[1]MAIN!$A$1:$N$10780,14,FALSE)</f>
        <v>OLD</v>
      </c>
      <c r="E141" s="9" t="s">
        <v>16</v>
      </c>
      <c r="F141" s="11"/>
      <c r="G141" s="11"/>
      <c r="H141" s="11"/>
      <c r="I141" s="11"/>
      <c r="J141" s="11"/>
      <c r="K141" s="11"/>
      <c r="L141" s="11"/>
      <c r="M141" s="11"/>
      <c r="N141" s="24"/>
      <c r="O141" s="26">
        <f>IFERROR(VLOOKUP($B141,[3]Main!$D$4:$CO$1048576,49,0),0)</f>
        <v>594.46</v>
      </c>
      <c r="P141" s="27">
        <f>IFERROR(VLOOKUP($B141,[3]Main!$D$4:$CO$1048576,52,0),0)</f>
        <v>94.423100000000062</v>
      </c>
      <c r="Q141" s="27">
        <f>IFERROR(VLOOKUP($B141,[3]Main!$D$4:$CO$1048576,53,0),0)</f>
        <v>42.54</v>
      </c>
      <c r="R141" s="27">
        <f>IFERROR(VLOOKUP($B141,[3]Main!$D$4:$CO$1048576,54,0),0)</f>
        <v>51.883100000000063</v>
      </c>
      <c r="S141" s="27">
        <f>IFERROR(VLOOKUP($B141,[3]Main!$D$4:$CO$1048576,65,0),0)</f>
        <v>203.29000000000002</v>
      </c>
      <c r="T141" s="27">
        <f>IFERROR(VLOOKUP($B141,[3]Main!$D$4:$CO$1048576,68,0),0)</f>
        <v>37.910050000000012</v>
      </c>
      <c r="U141" s="27">
        <f>IFERROR(VLOOKUP($B141,[3]Main!$D$4:$CO$1048576,69,0),0)</f>
        <v>0</v>
      </c>
      <c r="V141" s="27">
        <f>IFERROR(VLOOKUP($B141,[3]Main!$D$4:$CO$1048576,70,0),0)</f>
        <v>37.910050000000012</v>
      </c>
      <c r="W141" s="27">
        <f>IFERROR(VLOOKUP($B141,[3]Main!$D$4:$CO$1048576,81,0),0)</f>
        <v>0</v>
      </c>
      <c r="X141" s="27">
        <f>IFERROR(VLOOKUP($B141,[3]Main!$D$4:$CO$1048576,84,0),0)</f>
        <v>0</v>
      </c>
      <c r="Y141" s="27">
        <f>IFERROR(VLOOKUP($B141,[3]Main!$D$4:$CO$1048576,85,0),0)</f>
        <v>0</v>
      </c>
      <c r="Z141" s="27">
        <f>IFERROR(VLOOKUP($B141,[3]Main!$D$4:$CO$1048576,86,0),0)</f>
        <v>0</v>
      </c>
      <c r="AA141" s="12" t="str">
        <f>IFERROR(VLOOKUP($B141,[3]Main!$D$4:$CO$1048576,2,0),0)</f>
        <v>Tejas</v>
      </c>
      <c r="AB141" s="12" t="str">
        <f>IFERROR(VLOOKUP($B141,[3]Main!$D$4:$CO$1048576,3,0),0)</f>
        <v>Darshan</v>
      </c>
      <c r="AC141" s="12">
        <f t="shared" si="56"/>
        <v>797.75</v>
      </c>
      <c r="AD141" s="12">
        <f t="shared" si="57"/>
        <v>132.33315000000007</v>
      </c>
      <c r="AE141" s="12">
        <f t="shared" si="58"/>
        <v>42.54</v>
      </c>
      <c r="AF141" s="12">
        <f t="shared" si="59"/>
        <v>89.793150000000082</v>
      </c>
      <c r="AG141" s="13">
        <f t="shared" si="60"/>
        <v>5.3324976496396115E-2</v>
      </c>
      <c r="AH141" s="13">
        <f t="shared" si="61"/>
        <v>7.1560744204824542E-2</v>
      </c>
      <c r="AI141" s="16">
        <f t="shared" si="62"/>
        <v>0</v>
      </c>
      <c r="AJ141" s="19" t="str">
        <f t="shared" si="63"/>
        <v>Risky</v>
      </c>
      <c r="AK141" s="8" t="str">
        <f t="shared" si="64"/>
        <v>Review Campaign</v>
      </c>
      <c r="AL141" s="8" t="str">
        <f t="shared" si="65"/>
        <v>Risky</v>
      </c>
      <c r="AM141" s="8" t="str">
        <f t="shared" si="66"/>
        <v>Review Campaign</v>
      </c>
      <c r="AN141" s="8" t="str">
        <f t="shared" si="67"/>
        <v>Not Spent</v>
      </c>
      <c r="AO141" s="20" t="str">
        <f t="shared" si="68"/>
        <v>Good For Now</v>
      </c>
      <c r="AP141" s="21">
        <f t="shared" si="69"/>
        <v>797.75</v>
      </c>
      <c r="AQ141" s="14">
        <f t="shared" si="70"/>
        <v>132.33315000000007</v>
      </c>
      <c r="AR141" s="14">
        <f t="shared" si="71"/>
        <v>42.54</v>
      </c>
      <c r="AS141" s="22">
        <f t="shared" si="72"/>
        <v>89.793150000000082</v>
      </c>
      <c r="AT141" s="23">
        <f t="shared" si="73"/>
        <v>5.3324976496396115E-2</v>
      </c>
      <c r="AU141" s="8" t="str">
        <f t="shared" si="74"/>
        <v>Risky</v>
      </c>
      <c r="AV141" s="8" t="str">
        <f t="shared" si="75"/>
        <v>Review Campaign</v>
      </c>
      <c r="AW141" s="4">
        <f>MATCH($B141,[1]MAIN!$A$2:$A$5000,0)</f>
        <v>138</v>
      </c>
      <c r="AX141" s="4">
        <f>MATCH($B141,[3]Main!$D$5:$D$10000,0)</f>
        <v>138</v>
      </c>
      <c r="AY141" s="4" t="b">
        <f t="shared" si="76"/>
        <v>0</v>
      </c>
    </row>
    <row r="142" spans="1:51" x14ac:dyDescent="0.25">
      <c r="A142" s="3" t="str">
        <f>VLOOKUP($B142,[1]MAIN!$A:$D,4,0)</f>
        <v>VB</v>
      </c>
      <c r="B142" s="3" t="str">
        <f>[3]Main!$D143</f>
        <v>V4-1524</v>
      </c>
      <c r="C142" s="4">
        <f>[3]Main!$C143</f>
        <v>139</v>
      </c>
      <c r="D142" s="8" t="str">
        <f>VLOOKUP($B142,[1]MAIN!$A$1:$N$10780,14,FALSE)</f>
        <v>OLD</v>
      </c>
      <c r="E142" s="9" t="s">
        <v>14</v>
      </c>
      <c r="F142" s="11"/>
      <c r="G142" s="11"/>
      <c r="H142" s="11"/>
      <c r="I142" s="11"/>
      <c r="J142" s="11"/>
      <c r="K142" s="11"/>
      <c r="L142" s="11"/>
      <c r="M142" s="11"/>
      <c r="N142" s="24"/>
      <c r="O142" s="26">
        <f>IFERROR(VLOOKUP($B142,[3]Main!$D$4:$CO$1048576,49,0),0)</f>
        <v>2053.84</v>
      </c>
      <c r="P142" s="27">
        <f>IFERROR(VLOOKUP($B142,[3]Main!$D$4:$CO$1048576,52,0),0)</f>
        <v>595.83882280643161</v>
      </c>
      <c r="Q142" s="27">
        <f>IFERROR(VLOOKUP($B142,[3]Main!$D$4:$CO$1048576,53,0),0)</f>
        <v>43.776799999999994</v>
      </c>
      <c r="R142" s="27">
        <f>IFERROR(VLOOKUP($B142,[3]Main!$D$4:$CO$1048576,54,0),0)</f>
        <v>541.65557119352843</v>
      </c>
      <c r="S142" s="27">
        <f>IFERROR(VLOOKUP($B142,[3]Main!$D$4:$CO$1048576,65,0),0)</f>
        <v>0</v>
      </c>
      <c r="T142" s="27">
        <f>IFERROR(VLOOKUP($B142,[3]Main!$D$4:$CO$1048576,68,0),0)</f>
        <v>0</v>
      </c>
      <c r="U142" s="27">
        <f>IFERROR(VLOOKUP($B142,[3]Main!$D$4:$CO$1048576,69,0),0)</f>
        <v>0.2</v>
      </c>
      <c r="V142" s="27">
        <f>IFERROR(VLOOKUP($B142,[3]Main!$D$4:$CO$1048576,70,0),0)</f>
        <v>-0.2</v>
      </c>
      <c r="W142" s="27">
        <f>IFERROR(VLOOKUP($B142,[3]Main!$D$4:$CO$1048576,81,0),0)</f>
        <v>0</v>
      </c>
      <c r="X142" s="27">
        <f>IFERROR(VLOOKUP($B142,[3]Main!$D$4:$CO$1048576,84,0),0)</f>
        <v>0</v>
      </c>
      <c r="Y142" s="27">
        <f>IFERROR(VLOOKUP($B142,[3]Main!$D$4:$CO$1048576,85,0),0)</f>
        <v>0</v>
      </c>
      <c r="Z142" s="27">
        <f>IFERROR(VLOOKUP($B142,[3]Main!$D$4:$CO$1048576,86,0),0)</f>
        <v>0</v>
      </c>
      <c r="AA142" s="12" t="str">
        <f>IFERROR(VLOOKUP($B142,[3]Main!$D$4:$CO$1048576,2,0),0)</f>
        <v>Tushar</v>
      </c>
      <c r="AB142" s="12" t="str">
        <f>IFERROR(VLOOKUP($B142,[3]Main!$D$4:$CO$1048576,3,0),0)</f>
        <v>Darshan</v>
      </c>
      <c r="AC142" s="12">
        <f t="shared" si="56"/>
        <v>2053.84</v>
      </c>
      <c r="AD142" s="12">
        <f t="shared" si="57"/>
        <v>595.83882280643161</v>
      </c>
      <c r="AE142" s="12">
        <f t="shared" si="58"/>
        <v>43.976799999999997</v>
      </c>
      <c r="AF142" s="12">
        <f t="shared" si="59"/>
        <v>541.45557119352839</v>
      </c>
      <c r="AG142" s="13">
        <f t="shared" si="60"/>
        <v>2.1411989249405988E-2</v>
      </c>
      <c r="AH142" s="13">
        <f t="shared" si="61"/>
        <v>2.1314610680481436E-2</v>
      </c>
      <c r="AI142" s="16">
        <f t="shared" si="62"/>
        <v>2E-3</v>
      </c>
      <c r="AJ142" s="19" t="str">
        <f t="shared" si="63"/>
        <v>Good</v>
      </c>
      <c r="AK142" s="8" t="str">
        <f t="shared" si="64"/>
        <v>Good For Now</v>
      </c>
      <c r="AL142" s="8" t="str">
        <f t="shared" si="65"/>
        <v>Good</v>
      </c>
      <c r="AM142" s="8" t="str">
        <f t="shared" si="66"/>
        <v>Good For Now</v>
      </c>
      <c r="AN142" s="8" t="str">
        <f t="shared" si="67"/>
        <v>Only Spent</v>
      </c>
      <c r="AO142" s="20" t="str">
        <f t="shared" si="68"/>
        <v>Check Only Spent</v>
      </c>
      <c r="AP142" s="21">
        <f t="shared" si="69"/>
        <v>2053.84</v>
      </c>
      <c r="AQ142" s="14">
        <f t="shared" si="70"/>
        <v>595.83882280643161</v>
      </c>
      <c r="AR142" s="14">
        <f t="shared" si="71"/>
        <v>43.976799999999997</v>
      </c>
      <c r="AS142" s="22">
        <f t="shared" si="72"/>
        <v>541.45557119352839</v>
      </c>
      <c r="AT142" s="23">
        <f t="shared" si="73"/>
        <v>2.1411989249405988E-2</v>
      </c>
      <c r="AU142" s="8" t="str">
        <f t="shared" si="74"/>
        <v>Good</v>
      </c>
      <c r="AV142" s="8" t="str">
        <f t="shared" si="75"/>
        <v>Good For Now</v>
      </c>
      <c r="AW142" s="4">
        <f>MATCH($B142,[1]MAIN!$A$2:$A$5000,0)</f>
        <v>139</v>
      </c>
      <c r="AX142" s="4">
        <f>MATCH($B142,[3]Main!$D$5:$D$10000,0)</f>
        <v>139</v>
      </c>
      <c r="AY142" s="4" t="b">
        <f t="shared" si="76"/>
        <v>0</v>
      </c>
    </row>
    <row r="143" spans="1:51" x14ac:dyDescent="0.25">
      <c r="A143" s="3" t="str">
        <f>VLOOKUP($B143,[1]MAIN!$A:$D,4,0)</f>
        <v>VB</v>
      </c>
      <c r="B143" s="3" t="str">
        <f>[3]Main!$D144</f>
        <v>BB-950135</v>
      </c>
      <c r="C143" s="4">
        <f>[3]Main!$C144</f>
        <v>140</v>
      </c>
      <c r="D143" s="8" t="str">
        <f>VLOOKUP($B143,[1]MAIN!$A$1:$N$10780,14,FALSE)</f>
        <v>OLD</v>
      </c>
      <c r="E143" s="9" t="s">
        <v>14</v>
      </c>
      <c r="F143" s="11"/>
      <c r="G143" s="11"/>
      <c r="H143" s="11"/>
      <c r="I143" s="11"/>
      <c r="J143" s="11"/>
      <c r="K143" s="11"/>
      <c r="L143" s="11"/>
      <c r="M143" s="11"/>
      <c r="N143" s="24"/>
      <c r="O143" s="26">
        <f>IFERROR(VLOOKUP($B143,[3]Main!$D$4:$CO$1048576,49,0),0)</f>
        <v>0</v>
      </c>
      <c r="P143" s="27">
        <f>IFERROR(VLOOKUP($B143,[3]Main!$D$4:$CO$1048576,52,0),0)</f>
        <v>0</v>
      </c>
      <c r="Q143" s="27">
        <f>IFERROR(VLOOKUP($B143,[3]Main!$D$4:$CO$1048576,53,0),0)</f>
        <v>10.929999999999998</v>
      </c>
      <c r="R143" s="27">
        <f>IFERROR(VLOOKUP($B143,[3]Main!$D$4:$CO$1048576,54,0),0)</f>
        <v>-10.929999999999998</v>
      </c>
      <c r="S143" s="27">
        <f>IFERROR(VLOOKUP($B143,[3]Main!$D$4:$CO$1048576,65,0),0)</f>
        <v>0</v>
      </c>
      <c r="T143" s="27">
        <f>IFERROR(VLOOKUP($B143,[3]Main!$D$4:$CO$1048576,68,0),0)</f>
        <v>0</v>
      </c>
      <c r="U143" s="27">
        <f>IFERROR(VLOOKUP($B143,[3]Main!$D$4:$CO$1048576,69,0),0)</f>
        <v>0.2</v>
      </c>
      <c r="V143" s="27">
        <f>IFERROR(VLOOKUP($B143,[3]Main!$D$4:$CO$1048576,70,0),0)</f>
        <v>-0.2</v>
      </c>
      <c r="W143" s="27">
        <f>IFERROR(VLOOKUP($B143,[3]Main!$D$4:$CO$1048576,81,0),0)</f>
        <v>0</v>
      </c>
      <c r="X143" s="27">
        <f>IFERROR(VLOOKUP($B143,[3]Main!$D$4:$CO$1048576,84,0),0)</f>
        <v>0</v>
      </c>
      <c r="Y143" s="27">
        <f>IFERROR(VLOOKUP($B143,[3]Main!$D$4:$CO$1048576,85,0),0)</f>
        <v>0</v>
      </c>
      <c r="Z143" s="27">
        <f>IFERROR(VLOOKUP($B143,[3]Main!$D$4:$CO$1048576,86,0),0)</f>
        <v>0</v>
      </c>
      <c r="AA143" s="12" t="str">
        <f>IFERROR(VLOOKUP($B143,[3]Main!$D$4:$CO$1048576,2,0),0)</f>
        <v>Shubham</v>
      </c>
      <c r="AB143" s="12" t="str">
        <f>IFERROR(VLOOKUP($B143,[3]Main!$D$4:$CO$1048576,3,0),0)</f>
        <v>Darshan</v>
      </c>
      <c r="AC143" s="12">
        <f t="shared" si="56"/>
        <v>0</v>
      </c>
      <c r="AD143" s="12">
        <f t="shared" si="57"/>
        <v>0</v>
      </c>
      <c r="AE143" s="12">
        <f t="shared" si="58"/>
        <v>11.129999999999997</v>
      </c>
      <c r="AF143" s="12">
        <f t="shared" si="59"/>
        <v>-11.129999999999997</v>
      </c>
      <c r="AG143" s="13">
        <f t="shared" si="60"/>
        <v>0.11129999999999997</v>
      </c>
      <c r="AH143" s="13">
        <f t="shared" si="61"/>
        <v>0.10929999999999998</v>
      </c>
      <c r="AI143" s="16">
        <f t="shared" si="62"/>
        <v>2E-3</v>
      </c>
      <c r="AJ143" s="19" t="str">
        <f t="shared" si="63"/>
        <v>Only Spent</v>
      </c>
      <c r="AK143" s="8" t="str">
        <f t="shared" si="64"/>
        <v>Check Only Spent</v>
      </c>
      <c r="AL143" s="8" t="str">
        <f t="shared" si="65"/>
        <v>Only Spent</v>
      </c>
      <c r="AM143" s="8" t="str">
        <f t="shared" si="66"/>
        <v>Check Only Spent</v>
      </c>
      <c r="AN143" s="8" t="str">
        <f t="shared" si="67"/>
        <v>Only Spent</v>
      </c>
      <c r="AO143" s="20" t="str">
        <f t="shared" si="68"/>
        <v>Check Only Spent</v>
      </c>
      <c r="AP143" s="21">
        <f t="shared" si="69"/>
        <v>0</v>
      </c>
      <c r="AQ143" s="14">
        <f t="shared" si="70"/>
        <v>0</v>
      </c>
      <c r="AR143" s="14">
        <f t="shared" si="71"/>
        <v>11.129999999999997</v>
      </c>
      <c r="AS143" s="22">
        <f t="shared" si="72"/>
        <v>-11.129999999999997</v>
      </c>
      <c r="AT143" s="23">
        <f t="shared" si="73"/>
        <v>0.11129999999999997</v>
      </c>
      <c r="AU143" s="8" t="str">
        <f t="shared" si="74"/>
        <v>Only Spent</v>
      </c>
      <c r="AV143" s="8" t="str">
        <f t="shared" si="75"/>
        <v>Check Only Spent</v>
      </c>
      <c r="AW143" s="4">
        <f>MATCH($B143,[1]MAIN!$A$2:$A$5000,0)</f>
        <v>140</v>
      </c>
      <c r="AX143" s="4">
        <f>MATCH($B143,[3]Main!$D$5:$D$10000,0)</f>
        <v>140</v>
      </c>
      <c r="AY143" s="4" t="b">
        <f t="shared" si="76"/>
        <v>1</v>
      </c>
    </row>
    <row r="144" spans="1:51" x14ac:dyDescent="0.25">
      <c r="A144" s="3" t="str">
        <f>VLOOKUP($B144,[1]MAIN!$A:$D,4,0)</f>
        <v>VB</v>
      </c>
      <c r="B144" s="3" t="str">
        <f>[3]Main!$D145</f>
        <v>BB-950155</v>
      </c>
      <c r="C144" s="4">
        <f>[3]Main!$C145</f>
        <v>141</v>
      </c>
      <c r="D144" s="8" t="str">
        <f>VLOOKUP($B144,[1]MAIN!$A$1:$N$10780,14,FALSE)</f>
        <v>OLD</v>
      </c>
      <c r="E144" s="9" t="s">
        <v>14</v>
      </c>
      <c r="F144" s="11"/>
      <c r="G144" s="11"/>
      <c r="H144" s="11"/>
      <c r="I144" s="11"/>
      <c r="J144" s="11"/>
      <c r="K144" s="11"/>
      <c r="L144" s="11"/>
      <c r="M144" s="11"/>
      <c r="N144" s="24"/>
      <c r="O144" s="26">
        <f>IFERROR(VLOOKUP($B144,[3]Main!$D$4:$CO$1048576,49,0),0)</f>
        <v>78.649999999999991</v>
      </c>
      <c r="P144" s="27">
        <f>IFERROR(VLOOKUP($B144,[3]Main!$D$4:$CO$1048576,52,0),0)</f>
        <v>32.499999999999993</v>
      </c>
      <c r="Q144" s="27">
        <f>IFERROR(VLOOKUP($B144,[3]Main!$D$4:$CO$1048576,53,0),0)</f>
        <v>10.890000000000002</v>
      </c>
      <c r="R144" s="27">
        <f>IFERROR(VLOOKUP($B144,[3]Main!$D$4:$CO$1048576,54,0),0)</f>
        <v>21.480967741935476</v>
      </c>
      <c r="S144" s="27">
        <f>IFERROR(VLOOKUP($B144,[3]Main!$D$4:$CO$1048576,65,0),0)</f>
        <v>60.410000000000004</v>
      </c>
      <c r="T144" s="27">
        <f>IFERROR(VLOOKUP($B144,[3]Main!$D$4:$CO$1048576,68,0),0)</f>
        <v>25.116450000000007</v>
      </c>
      <c r="U144" s="27">
        <f>IFERROR(VLOOKUP($B144,[3]Main!$D$4:$CO$1048576,69,0),0)</f>
        <v>0</v>
      </c>
      <c r="V144" s="27">
        <f>IFERROR(VLOOKUP($B144,[3]Main!$D$4:$CO$1048576,70,0),0)</f>
        <v>25.116450000000007</v>
      </c>
      <c r="W144" s="27">
        <f>IFERROR(VLOOKUP($B144,[3]Main!$D$4:$CO$1048576,81,0),0)</f>
        <v>0</v>
      </c>
      <c r="X144" s="27">
        <f>IFERROR(VLOOKUP($B144,[3]Main!$D$4:$CO$1048576,84,0),0)</f>
        <v>0</v>
      </c>
      <c r="Y144" s="27">
        <f>IFERROR(VLOOKUP($B144,[3]Main!$D$4:$CO$1048576,85,0),0)</f>
        <v>0</v>
      </c>
      <c r="Z144" s="27">
        <f>IFERROR(VLOOKUP($B144,[3]Main!$D$4:$CO$1048576,86,0),0)</f>
        <v>0</v>
      </c>
      <c r="AA144" s="12" t="str">
        <f>IFERROR(VLOOKUP($B144,[3]Main!$D$4:$CO$1048576,2,0),0)</f>
        <v>Shubham</v>
      </c>
      <c r="AB144" s="12" t="str">
        <f>IFERROR(VLOOKUP($B144,[3]Main!$D$4:$CO$1048576,3,0),0)</f>
        <v>Darshan</v>
      </c>
      <c r="AC144" s="12">
        <f t="shared" si="56"/>
        <v>139.06</v>
      </c>
      <c r="AD144" s="12">
        <f t="shared" si="57"/>
        <v>57.61645</v>
      </c>
      <c r="AE144" s="12">
        <f t="shared" si="58"/>
        <v>10.890000000000002</v>
      </c>
      <c r="AF144" s="12">
        <f t="shared" si="59"/>
        <v>46.597417741935487</v>
      </c>
      <c r="AG144" s="13">
        <f t="shared" si="60"/>
        <v>7.8311520207104857E-2</v>
      </c>
      <c r="AH144" s="13">
        <f t="shared" si="61"/>
        <v>0.1384615384615385</v>
      </c>
      <c r="AI144" s="16">
        <f t="shared" si="62"/>
        <v>0</v>
      </c>
      <c r="AJ144" s="19" t="str">
        <f t="shared" si="63"/>
        <v>Risky</v>
      </c>
      <c r="AK144" s="8" t="str">
        <f t="shared" si="64"/>
        <v>Review Campaign</v>
      </c>
      <c r="AL144" s="8" t="str">
        <f t="shared" si="65"/>
        <v>Risky</v>
      </c>
      <c r="AM144" s="8" t="str">
        <f t="shared" si="66"/>
        <v>Review Campaign</v>
      </c>
      <c r="AN144" s="8" t="str">
        <f t="shared" si="67"/>
        <v>Not Spent</v>
      </c>
      <c r="AO144" s="20" t="str">
        <f t="shared" si="68"/>
        <v>Good For Now</v>
      </c>
      <c r="AP144" s="21">
        <f t="shared" si="69"/>
        <v>139.06</v>
      </c>
      <c r="AQ144" s="14">
        <f t="shared" si="70"/>
        <v>57.61645</v>
      </c>
      <c r="AR144" s="14">
        <f t="shared" si="71"/>
        <v>10.890000000000002</v>
      </c>
      <c r="AS144" s="22">
        <f t="shared" si="72"/>
        <v>46.597417741935487</v>
      </c>
      <c r="AT144" s="23">
        <f t="shared" si="73"/>
        <v>7.8311520207104857E-2</v>
      </c>
      <c r="AU144" s="8" t="str">
        <f t="shared" si="74"/>
        <v>Risky</v>
      </c>
      <c r="AV144" s="8" t="str">
        <f t="shared" si="75"/>
        <v>Review Campaign</v>
      </c>
      <c r="AW144" s="4">
        <f>MATCH($B144,[1]MAIN!$A$2:$A$5000,0)</f>
        <v>141</v>
      </c>
      <c r="AX144" s="4">
        <f>MATCH($B144,[3]Main!$D$5:$D$10000,0)</f>
        <v>141</v>
      </c>
      <c r="AY144" s="4" t="b">
        <f t="shared" si="76"/>
        <v>0</v>
      </c>
    </row>
    <row r="145" spans="1:51" x14ac:dyDescent="0.25">
      <c r="A145" s="3" t="str">
        <f>VLOOKUP($B145,[1]MAIN!$A:$D,4,0)</f>
        <v>VB</v>
      </c>
      <c r="B145" s="3" t="str">
        <f>[3]Main!$D146</f>
        <v>BB-125185</v>
      </c>
      <c r="C145" s="4">
        <f>[3]Main!$C146</f>
        <v>142</v>
      </c>
      <c r="D145" s="8" t="str">
        <f>VLOOKUP($B145,[1]MAIN!$A$1:$N$10780,14,FALSE)</f>
        <v>OLD</v>
      </c>
      <c r="E145" s="9" t="s">
        <v>14</v>
      </c>
      <c r="F145" s="11"/>
      <c r="G145" s="11"/>
      <c r="H145" s="11"/>
      <c r="I145" s="11"/>
      <c r="J145" s="11"/>
      <c r="K145" s="11"/>
      <c r="L145" s="11"/>
      <c r="M145" s="11"/>
      <c r="N145" s="24"/>
      <c r="O145" s="26">
        <f>IFERROR(VLOOKUP($B145,[3]Main!$D$4:$CO$1048576,49,0),0)</f>
        <v>506.95000000000005</v>
      </c>
      <c r="P145" s="27">
        <f>IFERROR(VLOOKUP($B145,[3]Main!$D$4:$CO$1048576,52,0),0)</f>
        <v>197.44800000000006</v>
      </c>
      <c r="Q145" s="27">
        <f>IFERROR(VLOOKUP($B145,[3]Main!$D$4:$CO$1048576,53,0),0)</f>
        <v>30.390000000000008</v>
      </c>
      <c r="R145" s="27">
        <f>IFERROR(VLOOKUP($B145,[3]Main!$D$4:$CO$1048576,54,0),0)</f>
        <v>166.49025806451618</v>
      </c>
      <c r="S145" s="27">
        <f>IFERROR(VLOOKUP($B145,[3]Main!$D$4:$CO$1048576,65,0),0)</f>
        <v>0</v>
      </c>
      <c r="T145" s="27">
        <f>IFERROR(VLOOKUP($B145,[3]Main!$D$4:$CO$1048576,68,0),0)</f>
        <v>0</v>
      </c>
      <c r="U145" s="27">
        <f>IFERROR(VLOOKUP($B145,[3]Main!$D$4:$CO$1048576,69,0),0)</f>
        <v>0.60000000000000009</v>
      </c>
      <c r="V145" s="27">
        <f>IFERROR(VLOOKUP($B145,[3]Main!$D$4:$CO$1048576,70,0),0)</f>
        <v>-0.60000000000000009</v>
      </c>
      <c r="W145" s="27">
        <f>IFERROR(VLOOKUP($B145,[3]Main!$D$4:$CO$1048576,81,0),0)</f>
        <v>0</v>
      </c>
      <c r="X145" s="27">
        <f>IFERROR(VLOOKUP($B145,[3]Main!$D$4:$CO$1048576,84,0),0)</f>
        <v>0</v>
      </c>
      <c r="Y145" s="27">
        <f>IFERROR(VLOOKUP($B145,[3]Main!$D$4:$CO$1048576,85,0),0)</f>
        <v>0</v>
      </c>
      <c r="Z145" s="27">
        <f>IFERROR(VLOOKUP($B145,[3]Main!$D$4:$CO$1048576,86,0),0)</f>
        <v>0</v>
      </c>
      <c r="AA145" s="12" t="str">
        <f>IFERROR(VLOOKUP($B145,[3]Main!$D$4:$CO$1048576,2,0),0)</f>
        <v>Shubham</v>
      </c>
      <c r="AB145" s="12" t="str">
        <f>IFERROR(VLOOKUP($B145,[3]Main!$D$4:$CO$1048576,3,0),0)</f>
        <v>Darshan</v>
      </c>
      <c r="AC145" s="12">
        <f t="shared" si="56"/>
        <v>506.95000000000005</v>
      </c>
      <c r="AD145" s="12">
        <f t="shared" si="57"/>
        <v>197.44800000000006</v>
      </c>
      <c r="AE145" s="12">
        <f t="shared" si="58"/>
        <v>30.990000000000009</v>
      </c>
      <c r="AF145" s="12">
        <f t="shared" si="59"/>
        <v>165.89025806451619</v>
      </c>
      <c r="AG145" s="13">
        <f t="shared" si="60"/>
        <v>6.1130288983134447E-2</v>
      </c>
      <c r="AH145" s="13">
        <f t="shared" si="61"/>
        <v>5.9946740309695247E-2</v>
      </c>
      <c r="AI145" s="16">
        <f t="shared" si="62"/>
        <v>6.000000000000001E-3</v>
      </c>
      <c r="AJ145" s="19" t="str">
        <f t="shared" si="63"/>
        <v>Risky</v>
      </c>
      <c r="AK145" s="8" t="str">
        <f t="shared" si="64"/>
        <v>Review Campaign</v>
      </c>
      <c r="AL145" s="8" t="str">
        <f t="shared" si="65"/>
        <v>Risky</v>
      </c>
      <c r="AM145" s="8" t="str">
        <f t="shared" si="66"/>
        <v>Review Campaign</v>
      </c>
      <c r="AN145" s="8" t="str">
        <f t="shared" si="67"/>
        <v>Only Spent</v>
      </c>
      <c r="AO145" s="20" t="str">
        <f t="shared" si="68"/>
        <v>Check Only Spent</v>
      </c>
      <c r="AP145" s="21">
        <f t="shared" si="69"/>
        <v>506.95000000000005</v>
      </c>
      <c r="AQ145" s="14">
        <f t="shared" si="70"/>
        <v>197.44800000000006</v>
      </c>
      <c r="AR145" s="14">
        <f t="shared" si="71"/>
        <v>30.990000000000009</v>
      </c>
      <c r="AS145" s="22">
        <f t="shared" si="72"/>
        <v>165.89025806451619</v>
      </c>
      <c r="AT145" s="23">
        <f t="shared" si="73"/>
        <v>6.1130288983134447E-2</v>
      </c>
      <c r="AU145" s="8" t="str">
        <f t="shared" si="74"/>
        <v>Risky</v>
      </c>
      <c r="AV145" s="8" t="str">
        <f t="shared" si="75"/>
        <v>Review Campaign</v>
      </c>
      <c r="AW145" s="4">
        <f>MATCH($B145,[1]MAIN!$A$2:$A$5000,0)</f>
        <v>142</v>
      </c>
      <c r="AX145" s="4">
        <f>MATCH($B145,[3]Main!$D$5:$D$10000,0)</f>
        <v>142</v>
      </c>
      <c r="AY145" s="4" t="b">
        <f t="shared" si="76"/>
        <v>0</v>
      </c>
    </row>
    <row r="146" spans="1:51" x14ac:dyDescent="0.25">
      <c r="A146" s="3" t="str">
        <f>VLOOKUP($B146,[1]MAIN!$A:$D,4,0)</f>
        <v>VB</v>
      </c>
      <c r="B146" s="3" t="str">
        <f>[3]Main!$D147</f>
        <v>BB-120235</v>
      </c>
      <c r="C146" s="4">
        <f>[3]Main!$C147</f>
        <v>143</v>
      </c>
      <c r="D146" s="8" t="str">
        <f>VLOOKUP($B146,[1]MAIN!$A$1:$N$10780,14,FALSE)</f>
        <v>OLD</v>
      </c>
      <c r="E146" s="9" t="s">
        <v>14</v>
      </c>
      <c r="F146" s="11"/>
      <c r="G146" s="11"/>
      <c r="H146" s="11"/>
      <c r="I146" s="11"/>
      <c r="J146" s="11"/>
      <c r="K146" s="11"/>
      <c r="L146" s="11"/>
      <c r="M146" s="11"/>
      <c r="N146" s="24"/>
      <c r="O146" s="26">
        <f>IFERROR(VLOOKUP($B146,[3]Main!$D$4:$CO$1048576,49,0),0)</f>
        <v>251.32000000000002</v>
      </c>
      <c r="P146" s="27">
        <f>IFERROR(VLOOKUP($B146,[3]Main!$D$4:$CO$1048576,52,0),0)</f>
        <v>83.20750000000001</v>
      </c>
      <c r="Q146" s="27">
        <f>IFERROR(VLOOKUP($B146,[3]Main!$D$4:$CO$1048576,53,0),0)</f>
        <v>26.540000000000003</v>
      </c>
      <c r="R146" s="27">
        <f>IFERROR(VLOOKUP($B146,[3]Main!$D$4:$CO$1048576,54,0),0)</f>
        <v>52.51911290322581</v>
      </c>
      <c r="S146" s="27">
        <f>IFERROR(VLOOKUP($B146,[3]Main!$D$4:$CO$1048576,65,0),0)</f>
        <v>62.63</v>
      </c>
      <c r="T146" s="27">
        <f>IFERROR(VLOOKUP($B146,[3]Main!$D$4:$CO$1048576,68,0),0)</f>
        <v>18.322350000000004</v>
      </c>
      <c r="U146" s="27">
        <f>IFERROR(VLOOKUP($B146,[3]Main!$D$4:$CO$1048576,69,0),0)</f>
        <v>0</v>
      </c>
      <c r="V146" s="27">
        <f>IFERROR(VLOOKUP($B146,[3]Main!$D$4:$CO$1048576,70,0),0)</f>
        <v>18.322350000000004</v>
      </c>
      <c r="W146" s="27">
        <f>IFERROR(VLOOKUP($B146,[3]Main!$D$4:$CO$1048576,81,0),0)</f>
        <v>0</v>
      </c>
      <c r="X146" s="27">
        <f>IFERROR(VLOOKUP($B146,[3]Main!$D$4:$CO$1048576,84,0),0)</f>
        <v>0</v>
      </c>
      <c r="Y146" s="27">
        <f>IFERROR(VLOOKUP($B146,[3]Main!$D$4:$CO$1048576,85,0),0)</f>
        <v>0</v>
      </c>
      <c r="Z146" s="27">
        <f>IFERROR(VLOOKUP($B146,[3]Main!$D$4:$CO$1048576,86,0),0)</f>
        <v>0</v>
      </c>
      <c r="AA146" s="12" t="str">
        <f>IFERROR(VLOOKUP($B146,[3]Main!$D$4:$CO$1048576,2,0),0)</f>
        <v>Shubham</v>
      </c>
      <c r="AB146" s="12" t="str">
        <f>IFERROR(VLOOKUP($B146,[3]Main!$D$4:$CO$1048576,3,0),0)</f>
        <v>Darshan</v>
      </c>
      <c r="AC146" s="12">
        <f t="shared" si="56"/>
        <v>313.95000000000005</v>
      </c>
      <c r="AD146" s="12">
        <f t="shared" si="57"/>
        <v>101.52985000000001</v>
      </c>
      <c r="AE146" s="12">
        <f t="shared" si="58"/>
        <v>26.540000000000003</v>
      </c>
      <c r="AF146" s="12">
        <f t="shared" si="59"/>
        <v>70.841462903225818</v>
      </c>
      <c r="AG146" s="13">
        <f t="shared" si="60"/>
        <v>8.4535754100971486E-2</v>
      </c>
      <c r="AH146" s="13">
        <f t="shared" si="61"/>
        <v>0.10560241922648417</v>
      </c>
      <c r="AI146" s="16">
        <f t="shared" si="62"/>
        <v>0</v>
      </c>
      <c r="AJ146" s="19" t="str">
        <f t="shared" si="63"/>
        <v>Risky</v>
      </c>
      <c r="AK146" s="8" t="str">
        <f t="shared" si="64"/>
        <v>Review Campaign</v>
      </c>
      <c r="AL146" s="8" t="str">
        <f t="shared" si="65"/>
        <v>Risky</v>
      </c>
      <c r="AM146" s="8" t="str">
        <f t="shared" si="66"/>
        <v>Review Campaign</v>
      </c>
      <c r="AN146" s="8" t="str">
        <f t="shared" si="67"/>
        <v>Not Spent</v>
      </c>
      <c r="AO146" s="20" t="str">
        <f t="shared" si="68"/>
        <v>Good For Now</v>
      </c>
      <c r="AP146" s="21">
        <f t="shared" si="69"/>
        <v>313.95000000000005</v>
      </c>
      <c r="AQ146" s="14">
        <f t="shared" si="70"/>
        <v>101.52985000000001</v>
      </c>
      <c r="AR146" s="14">
        <f t="shared" si="71"/>
        <v>26.540000000000003</v>
      </c>
      <c r="AS146" s="22">
        <f t="shared" si="72"/>
        <v>70.841462903225818</v>
      </c>
      <c r="AT146" s="23">
        <f t="shared" si="73"/>
        <v>8.4535754100971486E-2</v>
      </c>
      <c r="AU146" s="8" t="str">
        <f t="shared" si="74"/>
        <v>Risky</v>
      </c>
      <c r="AV146" s="8" t="str">
        <f t="shared" si="75"/>
        <v>Review Campaign</v>
      </c>
      <c r="AW146" s="4">
        <f>MATCH($B146,[1]MAIN!$A$2:$A$5000,0)</f>
        <v>143</v>
      </c>
      <c r="AX146" s="4">
        <f>MATCH($B146,[3]Main!$D$5:$D$10000,0)</f>
        <v>143</v>
      </c>
      <c r="AY146" s="4" t="b">
        <f t="shared" si="76"/>
        <v>0</v>
      </c>
    </row>
    <row r="147" spans="1:51" x14ac:dyDescent="0.25">
      <c r="A147" s="3" t="str">
        <f>VLOOKUP($B147,[1]MAIN!$A:$D,4,0)</f>
        <v>VB</v>
      </c>
      <c r="B147" s="3" t="str">
        <f>[3]Main!$D148</f>
        <v>V2-1112</v>
      </c>
      <c r="C147" s="4">
        <f>[3]Main!$C148</f>
        <v>144</v>
      </c>
      <c r="D147" s="8" t="str">
        <f>VLOOKUP($B147,[1]MAIN!$A$1:$N$10780,14,FALSE)</f>
        <v>OLD</v>
      </c>
      <c r="E147" s="9" t="s">
        <v>13</v>
      </c>
      <c r="F147" s="11"/>
      <c r="G147" s="11"/>
      <c r="H147" s="11"/>
      <c r="I147" s="11"/>
      <c r="J147" s="11"/>
      <c r="K147" s="11"/>
      <c r="L147" s="11"/>
      <c r="M147" s="11"/>
      <c r="N147" s="24"/>
      <c r="O147" s="26">
        <f>IFERROR(VLOOKUP($B147,[3]Main!$D$4:$CO$1048576,49,0),0)</f>
        <v>98.910200000000003</v>
      </c>
      <c r="P147" s="27">
        <f>IFERROR(VLOOKUP($B147,[3]Main!$D$4:$CO$1048576,52,0),0)</f>
        <v>35.822881499999994</v>
      </c>
      <c r="Q147" s="27">
        <f>IFERROR(VLOOKUP($B147,[3]Main!$D$4:$CO$1048576,53,0),0)</f>
        <v>0</v>
      </c>
      <c r="R147" s="27">
        <f>IFERROR(VLOOKUP($B147,[3]Main!$D$4:$CO$1048576,54,0),0)</f>
        <v>34.888687951612894</v>
      </c>
      <c r="S147" s="27">
        <f>IFERROR(VLOOKUP($B147,[3]Main!$D$4:$CO$1048576,65,0),0)</f>
        <v>0</v>
      </c>
      <c r="T147" s="27">
        <f>IFERROR(VLOOKUP($B147,[3]Main!$D$4:$CO$1048576,68,0),0)</f>
        <v>0</v>
      </c>
      <c r="U147" s="27">
        <f>IFERROR(VLOOKUP($B147,[3]Main!$D$4:$CO$1048576,69,0),0)</f>
        <v>0</v>
      </c>
      <c r="V147" s="27">
        <f>IFERROR(VLOOKUP($B147,[3]Main!$D$4:$CO$1048576,70,0),0)</f>
        <v>0</v>
      </c>
      <c r="W147" s="27">
        <f>IFERROR(VLOOKUP($B147,[3]Main!$D$4:$CO$1048576,81,0),0)</f>
        <v>0</v>
      </c>
      <c r="X147" s="27">
        <f>IFERROR(VLOOKUP($B147,[3]Main!$D$4:$CO$1048576,84,0),0)</f>
        <v>0</v>
      </c>
      <c r="Y147" s="27">
        <f>IFERROR(VLOOKUP($B147,[3]Main!$D$4:$CO$1048576,85,0),0)</f>
        <v>0</v>
      </c>
      <c r="Z147" s="27">
        <f>IFERROR(VLOOKUP($B147,[3]Main!$D$4:$CO$1048576,86,0),0)</f>
        <v>0</v>
      </c>
      <c r="AA147" s="12" t="str">
        <f>IFERROR(VLOOKUP($B147,[3]Main!$D$4:$CO$1048576,2,0),0)</f>
        <v>Tushar</v>
      </c>
      <c r="AB147" s="12" t="str">
        <f>IFERROR(VLOOKUP($B147,[3]Main!$D$4:$CO$1048576,3,0),0)</f>
        <v>Darshan</v>
      </c>
      <c r="AC147" s="12">
        <f t="shared" si="56"/>
        <v>98.910200000000003</v>
      </c>
      <c r="AD147" s="12">
        <f t="shared" si="57"/>
        <v>35.822881499999994</v>
      </c>
      <c r="AE147" s="12">
        <f t="shared" si="58"/>
        <v>0</v>
      </c>
      <c r="AF147" s="12">
        <f t="shared" si="59"/>
        <v>34.888687951612894</v>
      </c>
      <c r="AG147" s="13">
        <f t="shared" si="60"/>
        <v>0</v>
      </c>
      <c r="AH147" s="13">
        <f t="shared" si="61"/>
        <v>0</v>
      </c>
      <c r="AI147" s="16">
        <f t="shared" si="62"/>
        <v>0</v>
      </c>
      <c r="AJ147" s="19" t="str">
        <f t="shared" si="63"/>
        <v>Not Spent</v>
      </c>
      <c r="AK147" s="8" t="str">
        <f t="shared" si="64"/>
        <v>Good For Now</v>
      </c>
      <c r="AL147" s="8" t="str">
        <f t="shared" si="65"/>
        <v>Not Spent</v>
      </c>
      <c r="AM147" s="8" t="str">
        <f t="shared" si="66"/>
        <v>Good For Now</v>
      </c>
      <c r="AN147" s="8" t="str">
        <f t="shared" si="67"/>
        <v>Not Spent</v>
      </c>
      <c r="AO147" s="20" t="str">
        <f t="shared" si="68"/>
        <v>Good For Now</v>
      </c>
      <c r="AP147" s="21">
        <f t="shared" si="69"/>
        <v>98.910200000000003</v>
      </c>
      <c r="AQ147" s="14">
        <f t="shared" si="70"/>
        <v>35.822881499999994</v>
      </c>
      <c r="AR147" s="14">
        <f t="shared" si="71"/>
        <v>0</v>
      </c>
      <c r="AS147" s="22">
        <f t="shared" si="72"/>
        <v>34.888687951612894</v>
      </c>
      <c r="AT147" s="23">
        <f t="shared" si="73"/>
        <v>0</v>
      </c>
      <c r="AU147" s="8" t="str">
        <f t="shared" si="74"/>
        <v>Not Spent</v>
      </c>
      <c r="AV147" s="8" t="str">
        <f t="shared" si="75"/>
        <v>Good For Now</v>
      </c>
      <c r="AW147" s="4">
        <f>MATCH($B147,[1]MAIN!$A$2:$A$5000,0)</f>
        <v>144</v>
      </c>
      <c r="AX147" s="4">
        <f>MATCH($B147,[3]Main!$D$5:$D$10000,0)</f>
        <v>144</v>
      </c>
      <c r="AY147" s="4" t="b">
        <f t="shared" si="76"/>
        <v>0</v>
      </c>
    </row>
    <row r="148" spans="1:51" x14ac:dyDescent="0.25">
      <c r="A148" s="3" t="str">
        <f>VLOOKUP($B148,[1]MAIN!$A:$D,4,0)</f>
        <v>CFB</v>
      </c>
      <c r="B148" s="3" t="str">
        <f>[3]Main!$D149</f>
        <v>B5</v>
      </c>
      <c r="C148" s="4">
        <f>[3]Main!$C149</f>
        <v>145</v>
      </c>
      <c r="D148" s="8" t="str">
        <f>VLOOKUP($B148,[1]MAIN!$A$1:$N$10780,14,FALSE)</f>
        <v>OLD</v>
      </c>
      <c r="E148" s="9" t="s">
        <v>14</v>
      </c>
      <c r="F148" s="11"/>
      <c r="G148" s="11"/>
      <c r="H148" s="11"/>
      <c r="I148" s="11"/>
      <c r="J148" s="11"/>
      <c r="K148" s="11"/>
      <c r="L148" s="11"/>
      <c r="M148" s="11"/>
      <c r="N148" s="24"/>
      <c r="O148" s="26">
        <f>IFERROR(VLOOKUP($B148,[3]Main!$D$4:$CO$1048576,49,0),0)</f>
        <v>6368.2387999999992</v>
      </c>
      <c r="P148" s="27">
        <f>IFERROR(VLOOKUP($B148,[3]Main!$D$4:$CO$1048576,52,0),0)</f>
        <v>1727.3315315000007</v>
      </c>
      <c r="Q148" s="27">
        <f>IFERROR(VLOOKUP($B148,[3]Main!$D$4:$CO$1048576,53,0),0)</f>
        <v>239.20173039999995</v>
      </c>
      <c r="R148" s="27">
        <f>IFERROR(VLOOKUP($B148,[3]Main!$D$4:$CO$1048576,54,0),0)</f>
        <v>1446.3691559387105</v>
      </c>
      <c r="S148" s="27">
        <f>IFERROR(VLOOKUP($B148,[3]Main!$D$4:$CO$1048576,65,0),0)</f>
        <v>1183.52</v>
      </c>
      <c r="T148" s="27">
        <f>IFERROR(VLOOKUP($B148,[3]Main!$D$4:$CO$1048576,68,0),0)</f>
        <v>399.53440000000012</v>
      </c>
      <c r="U148" s="27">
        <f>IFERROR(VLOOKUP($B148,[3]Main!$D$4:$CO$1048576,69,0),0)</f>
        <v>25.39</v>
      </c>
      <c r="V148" s="27">
        <f>IFERROR(VLOOKUP($B148,[3]Main!$D$4:$CO$1048576,70,0),0)</f>
        <v>374.14440000000013</v>
      </c>
      <c r="W148" s="27">
        <f>IFERROR(VLOOKUP($B148,[3]Main!$D$4:$CO$1048576,81,0),0)</f>
        <v>0</v>
      </c>
      <c r="X148" s="27">
        <f>IFERROR(VLOOKUP($B148,[3]Main!$D$4:$CO$1048576,84,0),0)</f>
        <v>0</v>
      </c>
      <c r="Y148" s="27">
        <f>IFERROR(VLOOKUP($B148,[3]Main!$D$4:$CO$1048576,85,0),0)</f>
        <v>0</v>
      </c>
      <c r="Z148" s="27">
        <f>IFERROR(VLOOKUP($B148,[3]Main!$D$4:$CO$1048576,86,0),0)</f>
        <v>0</v>
      </c>
      <c r="AA148" s="12" t="str">
        <f>IFERROR(VLOOKUP($B148,[3]Main!$D$4:$CO$1048576,2,0),0)</f>
        <v>Tushar</v>
      </c>
      <c r="AB148" s="12" t="str">
        <f>IFERROR(VLOOKUP($B148,[3]Main!$D$4:$CO$1048576,3,0),0)</f>
        <v>Darshan</v>
      </c>
      <c r="AC148" s="12">
        <f t="shared" si="56"/>
        <v>7551.7587999999996</v>
      </c>
      <c r="AD148" s="12">
        <f t="shared" si="57"/>
        <v>2126.8659315000009</v>
      </c>
      <c r="AE148" s="12">
        <f t="shared" si="58"/>
        <v>264.59173039999996</v>
      </c>
      <c r="AF148" s="12">
        <f t="shared" si="59"/>
        <v>1820.5135559387106</v>
      </c>
      <c r="AG148" s="13">
        <f t="shared" si="60"/>
        <v>3.5037100284505907E-2</v>
      </c>
      <c r="AH148" s="13">
        <f t="shared" si="61"/>
        <v>3.7561677241123553E-2</v>
      </c>
      <c r="AI148" s="16">
        <f t="shared" si="62"/>
        <v>2.1452953900229825E-2</v>
      </c>
      <c r="AJ148" s="19" t="str">
        <f t="shared" si="63"/>
        <v>Good</v>
      </c>
      <c r="AK148" s="8" t="str">
        <f t="shared" si="64"/>
        <v>Good For Now</v>
      </c>
      <c r="AL148" s="8" t="str">
        <f t="shared" si="65"/>
        <v>Good</v>
      </c>
      <c r="AM148" s="8" t="str">
        <f t="shared" si="66"/>
        <v>Good For Now</v>
      </c>
      <c r="AN148" s="8" t="str">
        <f t="shared" si="67"/>
        <v>Good</v>
      </c>
      <c r="AO148" s="20" t="str">
        <f t="shared" si="68"/>
        <v>Good For Now</v>
      </c>
      <c r="AP148" s="21">
        <f t="shared" si="69"/>
        <v>7551.7587999999996</v>
      </c>
      <c r="AQ148" s="14">
        <f t="shared" si="70"/>
        <v>2126.8659315000009</v>
      </c>
      <c r="AR148" s="14">
        <f t="shared" si="71"/>
        <v>264.59173039999996</v>
      </c>
      <c r="AS148" s="22">
        <f t="shared" si="72"/>
        <v>1820.5135559387106</v>
      </c>
      <c r="AT148" s="23">
        <f t="shared" si="73"/>
        <v>3.5037100284505907E-2</v>
      </c>
      <c r="AU148" s="8" t="str">
        <f t="shared" si="74"/>
        <v>Good</v>
      </c>
      <c r="AV148" s="8" t="str">
        <f t="shared" si="75"/>
        <v>Good For Now</v>
      </c>
      <c r="AW148" s="4">
        <f>MATCH($B148,[1]MAIN!$A$2:$A$5000,0)</f>
        <v>145</v>
      </c>
      <c r="AX148" s="4">
        <f>MATCH($B148,[3]Main!$D$5:$D$10000,0)</f>
        <v>145</v>
      </c>
      <c r="AY148" s="4" t="b">
        <f t="shared" si="76"/>
        <v>1</v>
      </c>
    </row>
    <row r="149" spans="1:51" x14ac:dyDescent="0.25">
      <c r="A149" s="3" t="str">
        <f>VLOOKUP($B149,[1]MAIN!$A:$D,4,0)</f>
        <v>FAB</v>
      </c>
      <c r="B149" s="3" t="str">
        <f>[3]Main!$D150</f>
        <v>FAB-50</v>
      </c>
      <c r="C149" s="4">
        <f>[3]Main!$C150</f>
        <v>146</v>
      </c>
      <c r="D149" s="8" t="str">
        <f>VLOOKUP($B149,[1]MAIN!$A$1:$N$10780,14,FALSE)</f>
        <v>OLD</v>
      </c>
      <c r="E149" s="9" t="s">
        <v>15</v>
      </c>
      <c r="F149" s="11"/>
      <c r="G149" s="11"/>
      <c r="H149" s="11"/>
      <c r="I149" s="11"/>
      <c r="J149" s="11"/>
      <c r="K149" s="11"/>
      <c r="L149" s="11"/>
      <c r="M149" s="11"/>
      <c r="N149" s="24"/>
      <c r="O149" s="26">
        <f>IFERROR(VLOOKUP($B149,[3]Main!$D$4:$CO$1048576,49,0),0)</f>
        <v>0</v>
      </c>
      <c r="P149" s="27">
        <f>IFERROR(VLOOKUP($B149,[3]Main!$D$4:$CO$1048576,52,0),0)</f>
        <v>0</v>
      </c>
      <c r="Q149" s="27">
        <f>IFERROR(VLOOKUP($B149,[3]Main!$D$4:$CO$1048576,53,0),0)</f>
        <v>0</v>
      </c>
      <c r="R149" s="27">
        <f>IFERROR(VLOOKUP($B149,[3]Main!$D$4:$CO$1048576,54,0),0)</f>
        <v>0</v>
      </c>
      <c r="S149" s="27">
        <f>IFERROR(VLOOKUP($B149,[3]Main!$D$4:$CO$1048576,65,0),0)</f>
        <v>0</v>
      </c>
      <c r="T149" s="27">
        <f>IFERROR(VLOOKUP($B149,[3]Main!$D$4:$CO$1048576,68,0),0)</f>
        <v>0</v>
      </c>
      <c r="U149" s="27">
        <f>IFERROR(VLOOKUP($B149,[3]Main!$D$4:$CO$1048576,69,0),0)</f>
        <v>0</v>
      </c>
      <c r="V149" s="27">
        <f>IFERROR(VLOOKUP($B149,[3]Main!$D$4:$CO$1048576,70,0),0)</f>
        <v>0</v>
      </c>
      <c r="W149" s="27">
        <f>IFERROR(VLOOKUP($B149,[3]Main!$D$4:$CO$1048576,81,0),0)</f>
        <v>0</v>
      </c>
      <c r="X149" s="27">
        <f>IFERROR(VLOOKUP($B149,[3]Main!$D$4:$CO$1048576,84,0),0)</f>
        <v>0</v>
      </c>
      <c r="Y149" s="27">
        <f>IFERROR(VLOOKUP($B149,[3]Main!$D$4:$CO$1048576,85,0),0)</f>
        <v>0</v>
      </c>
      <c r="Z149" s="27">
        <f>IFERROR(VLOOKUP($B149,[3]Main!$D$4:$CO$1048576,86,0),0)</f>
        <v>0</v>
      </c>
      <c r="AA149" s="12" t="str">
        <f>IFERROR(VLOOKUP($B149,[3]Main!$D$4:$CO$1048576,2,0),0)</f>
        <v>Tejas DC</v>
      </c>
      <c r="AB149" s="12" t="str">
        <f>IFERROR(VLOOKUP($B149,[3]Main!$D$4:$CO$1048576,3,0),0)</f>
        <v>DC2</v>
      </c>
      <c r="AC149" s="12">
        <f t="shared" si="56"/>
        <v>0</v>
      </c>
      <c r="AD149" s="12">
        <f t="shared" si="57"/>
        <v>0</v>
      </c>
      <c r="AE149" s="12">
        <f t="shared" si="58"/>
        <v>0</v>
      </c>
      <c r="AF149" s="12">
        <f t="shared" si="59"/>
        <v>0</v>
      </c>
      <c r="AG149" s="13">
        <f t="shared" si="60"/>
        <v>0</v>
      </c>
      <c r="AH149" s="13">
        <f t="shared" si="61"/>
        <v>0</v>
      </c>
      <c r="AI149" s="16">
        <f t="shared" si="62"/>
        <v>0</v>
      </c>
      <c r="AJ149" s="19" t="str">
        <f t="shared" si="63"/>
        <v>Not Spent</v>
      </c>
      <c r="AK149" s="8" t="str">
        <f t="shared" si="64"/>
        <v>Good For Now</v>
      </c>
      <c r="AL149" s="8" t="str">
        <f t="shared" si="65"/>
        <v>Not Spent</v>
      </c>
      <c r="AM149" s="8" t="str">
        <f t="shared" si="66"/>
        <v>Good For Now</v>
      </c>
      <c r="AN149" s="8" t="str">
        <f t="shared" si="67"/>
        <v>Not Spent</v>
      </c>
      <c r="AO149" s="20" t="str">
        <f t="shared" si="68"/>
        <v>Good For Now</v>
      </c>
      <c r="AP149" s="21">
        <f t="shared" si="69"/>
        <v>0</v>
      </c>
      <c r="AQ149" s="14">
        <f t="shared" si="70"/>
        <v>0</v>
      </c>
      <c r="AR149" s="14">
        <f t="shared" si="71"/>
        <v>0</v>
      </c>
      <c r="AS149" s="22">
        <f t="shared" si="72"/>
        <v>0</v>
      </c>
      <c r="AT149" s="23">
        <f t="shared" si="73"/>
        <v>0</v>
      </c>
      <c r="AU149" s="8" t="str">
        <f t="shared" si="74"/>
        <v>Not Spent</v>
      </c>
      <c r="AV149" s="8" t="str">
        <f t="shared" si="75"/>
        <v>Good For Now</v>
      </c>
      <c r="AW149" s="4">
        <f>MATCH($B149,[1]MAIN!$A$2:$A$5000,0)</f>
        <v>146</v>
      </c>
      <c r="AX149" s="4">
        <f>MATCH($B149,[3]Main!$D$5:$D$10000,0)</f>
        <v>146</v>
      </c>
      <c r="AY149" s="4" t="b">
        <f t="shared" si="76"/>
        <v>0</v>
      </c>
    </row>
    <row r="150" spans="1:51" x14ac:dyDescent="0.25">
      <c r="A150" s="3" t="str">
        <f>VLOOKUP($B150,[1]MAIN!$A:$D,4,0)</f>
        <v>CFB</v>
      </c>
      <c r="B150" s="3" t="str">
        <f>[3]Main!$D151</f>
        <v>CFB-11232</v>
      </c>
      <c r="C150" s="4">
        <f>[3]Main!$C151</f>
        <v>147</v>
      </c>
      <c r="D150" s="8" t="str">
        <f>VLOOKUP($B150,[1]MAIN!$A$1:$N$10780,14,FALSE)</f>
        <v>OLD</v>
      </c>
      <c r="E150" s="9" t="s">
        <v>13</v>
      </c>
      <c r="F150" s="11"/>
      <c r="G150" s="11"/>
      <c r="H150" s="11"/>
      <c r="I150" s="11"/>
      <c r="J150" s="11"/>
      <c r="K150" s="11"/>
      <c r="L150" s="11"/>
      <c r="M150" s="11"/>
      <c r="N150" s="24"/>
      <c r="O150" s="26">
        <f>IFERROR(VLOOKUP($B150,[3]Main!$D$4:$CO$1048576,49,0),0)</f>
        <v>191.37</v>
      </c>
      <c r="P150" s="27">
        <f>IFERROR(VLOOKUP($B150,[3]Main!$D$4:$CO$1048576,52,0),0)</f>
        <v>46.217058823529406</v>
      </c>
      <c r="Q150" s="27">
        <f>IFERROR(VLOOKUP($B150,[3]Main!$D$4:$CO$1048576,53,0),0)</f>
        <v>28.4361</v>
      </c>
      <c r="R150" s="27">
        <f>IFERROR(VLOOKUP($B150,[3]Main!$D$4:$CO$1048576,54,0),0)</f>
        <v>14.774507210626179</v>
      </c>
      <c r="S150" s="27">
        <f>IFERROR(VLOOKUP($B150,[3]Main!$D$4:$CO$1048576,65,0),0)</f>
        <v>49.489999999999995</v>
      </c>
      <c r="T150" s="27">
        <f>IFERROR(VLOOKUP($B150,[3]Main!$D$4:$CO$1048576,68,0),0)</f>
        <v>12.309049999999997</v>
      </c>
      <c r="U150" s="27">
        <f>IFERROR(VLOOKUP($B150,[3]Main!$D$4:$CO$1048576,69,0),0)</f>
        <v>1.38</v>
      </c>
      <c r="V150" s="27">
        <f>IFERROR(VLOOKUP($B150,[3]Main!$D$4:$CO$1048576,70,0),0)</f>
        <v>10.929049999999997</v>
      </c>
      <c r="W150" s="27">
        <f>IFERROR(VLOOKUP($B150,[3]Main!$D$4:$CO$1048576,81,0),0)</f>
        <v>0</v>
      </c>
      <c r="X150" s="27">
        <f>IFERROR(VLOOKUP($B150,[3]Main!$D$4:$CO$1048576,84,0),0)</f>
        <v>0</v>
      </c>
      <c r="Y150" s="27">
        <f>IFERROR(VLOOKUP($B150,[3]Main!$D$4:$CO$1048576,85,0),0)</f>
        <v>0</v>
      </c>
      <c r="Z150" s="27">
        <f>IFERROR(VLOOKUP($B150,[3]Main!$D$4:$CO$1048576,86,0),0)</f>
        <v>0</v>
      </c>
      <c r="AA150" s="12" t="str">
        <f>IFERROR(VLOOKUP($B150,[3]Main!$D$4:$CO$1048576,2,0),0)</f>
        <v>Tushar</v>
      </c>
      <c r="AB150" s="12" t="str">
        <f>IFERROR(VLOOKUP($B150,[3]Main!$D$4:$CO$1048576,3,0),0)</f>
        <v>Darshan</v>
      </c>
      <c r="AC150" s="12">
        <f t="shared" si="56"/>
        <v>240.86</v>
      </c>
      <c r="AD150" s="12">
        <f t="shared" si="57"/>
        <v>58.526108823529405</v>
      </c>
      <c r="AE150" s="12">
        <f t="shared" si="58"/>
        <v>29.816099999999999</v>
      </c>
      <c r="AF150" s="12">
        <f t="shared" si="59"/>
        <v>25.703557210626176</v>
      </c>
      <c r="AG150" s="13">
        <f t="shared" si="60"/>
        <v>0.12379016856265049</v>
      </c>
      <c r="AH150" s="13">
        <f t="shared" si="61"/>
        <v>0.14859225583947328</v>
      </c>
      <c r="AI150" s="16">
        <f t="shared" si="62"/>
        <v>2.7884421095170742E-2</v>
      </c>
      <c r="AJ150" s="19" t="str">
        <f t="shared" si="63"/>
        <v>Risky</v>
      </c>
      <c r="AK150" s="8" t="str">
        <f t="shared" si="64"/>
        <v>Review Campaign</v>
      </c>
      <c r="AL150" s="8" t="str">
        <f t="shared" si="65"/>
        <v>Risky</v>
      </c>
      <c r="AM150" s="8" t="str">
        <f t="shared" si="66"/>
        <v>Review Campaign</v>
      </c>
      <c r="AN150" s="8" t="str">
        <f t="shared" si="67"/>
        <v>Good</v>
      </c>
      <c r="AO150" s="20" t="str">
        <f t="shared" si="68"/>
        <v>Good For Now</v>
      </c>
      <c r="AP150" s="21">
        <f t="shared" si="69"/>
        <v>240.86</v>
      </c>
      <c r="AQ150" s="14">
        <f t="shared" si="70"/>
        <v>58.526108823529405</v>
      </c>
      <c r="AR150" s="14">
        <f t="shared" si="71"/>
        <v>29.816099999999999</v>
      </c>
      <c r="AS150" s="22">
        <f t="shared" si="72"/>
        <v>25.703557210626176</v>
      </c>
      <c r="AT150" s="23">
        <f t="shared" si="73"/>
        <v>0.12379016856265049</v>
      </c>
      <c r="AU150" s="8" t="str">
        <f t="shared" si="74"/>
        <v>Risky</v>
      </c>
      <c r="AV150" s="8" t="str">
        <f t="shared" si="75"/>
        <v>Review Campaign</v>
      </c>
      <c r="AW150" s="4">
        <f>MATCH($B150,[1]MAIN!$A$2:$A$5000,0)</f>
        <v>147</v>
      </c>
      <c r="AX150" s="4">
        <f>MATCH($B150,[3]Main!$D$5:$D$10000,0)</f>
        <v>147</v>
      </c>
      <c r="AY150" s="4" t="b">
        <f t="shared" si="76"/>
        <v>0</v>
      </c>
    </row>
    <row r="151" spans="1:51" x14ac:dyDescent="0.25">
      <c r="A151" s="3" t="str">
        <f>VLOOKUP($B151,[1]MAIN!$A:$D,4,0)</f>
        <v>RCB</v>
      </c>
      <c r="B151" s="3" t="str">
        <f>[3]Main!$D152</f>
        <v>RCB-12</v>
      </c>
      <c r="C151" s="4">
        <f>[3]Main!$C152</f>
        <v>148</v>
      </c>
      <c r="D151" s="8" t="str">
        <f>VLOOKUP($B151,[1]MAIN!$A$1:$N$10780,14,FALSE)</f>
        <v>OLD</v>
      </c>
      <c r="E151" s="9" t="s">
        <v>13</v>
      </c>
      <c r="F151" s="11"/>
      <c r="G151" s="11"/>
      <c r="H151" s="11"/>
      <c r="I151" s="11"/>
      <c r="J151" s="11"/>
      <c r="K151" s="11"/>
      <c r="L151" s="11"/>
      <c r="M151" s="11"/>
      <c r="N151" s="24"/>
      <c r="O151" s="26">
        <f>IFERROR(VLOOKUP($B151,[3]Main!$D$4:$CO$1048576,49,0),0)</f>
        <v>57.08</v>
      </c>
      <c r="P151" s="27">
        <f>IFERROR(VLOOKUP($B151,[3]Main!$D$4:$CO$1048576,52,0),0)</f>
        <v>19.943100000000001</v>
      </c>
      <c r="Q151" s="27">
        <f>IFERROR(VLOOKUP($B151,[3]Main!$D$4:$CO$1048576,53,0),0)</f>
        <v>0</v>
      </c>
      <c r="R151" s="27">
        <f>IFERROR(VLOOKUP($B151,[3]Main!$D$4:$CO$1048576,54,0),0)</f>
        <v>19.904390322580646</v>
      </c>
      <c r="S151" s="27">
        <f>IFERROR(VLOOKUP($B151,[3]Main!$D$4:$CO$1048576,65,0),0)</f>
        <v>0</v>
      </c>
      <c r="T151" s="27">
        <f>IFERROR(VLOOKUP($B151,[3]Main!$D$4:$CO$1048576,68,0),0)</f>
        <v>0</v>
      </c>
      <c r="U151" s="27">
        <f>IFERROR(VLOOKUP($B151,[3]Main!$D$4:$CO$1048576,69,0),0)</f>
        <v>0</v>
      </c>
      <c r="V151" s="27">
        <f>IFERROR(VLOOKUP($B151,[3]Main!$D$4:$CO$1048576,70,0),0)</f>
        <v>0</v>
      </c>
      <c r="W151" s="27">
        <f>IFERROR(VLOOKUP($B151,[3]Main!$D$4:$CO$1048576,81,0),0)</f>
        <v>0</v>
      </c>
      <c r="X151" s="27">
        <f>IFERROR(VLOOKUP($B151,[3]Main!$D$4:$CO$1048576,84,0),0)</f>
        <v>0</v>
      </c>
      <c r="Y151" s="27">
        <f>IFERROR(VLOOKUP($B151,[3]Main!$D$4:$CO$1048576,85,0),0)</f>
        <v>0</v>
      </c>
      <c r="Z151" s="27">
        <f>IFERROR(VLOOKUP($B151,[3]Main!$D$4:$CO$1048576,86,0),0)</f>
        <v>0</v>
      </c>
      <c r="AA151" s="12" t="str">
        <f>IFERROR(VLOOKUP($B151,[3]Main!$D$4:$CO$1048576,2,0),0)</f>
        <v>Tushar</v>
      </c>
      <c r="AB151" s="12" t="str">
        <f>IFERROR(VLOOKUP($B151,[3]Main!$D$4:$CO$1048576,3,0),0)</f>
        <v>Darshan</v>
      </c>
      <c r="AC151" s="12">
        <f t="shared" si="56"/>
        <v>57.08</v>
      </c>
      <c r="AD151" s="12">
        <f t="shared" si="57"/>
        <v>19.943100000000001</v>
      </c>
      <c r="AE151" s="12">
        <f t="shared" si="58"/>
        <v>0</v>
      </c>
      <c r="AF151" s="12">
        <f t="shared" si="59"/>
        <v>19.904390322580646</v>
      </c>
      <c r="AG151" s="13">
        <f t="shared" si="60"/>
        <v>0</v>
      </c>
      <c r="AH151" s="13">
        <f t="shared" si="61"/>
        <v>0</v>
      </c>
      <c r="AI151" s="16">
        <f t="shared" si="62"/>
        <v>0</v>
      </c>
      <c r="AJ151" s="19" t="str">
        <f t="shared" si="63"/>
        <v>Not Spent</v>
      </c>
      <c r="AK151" s="8" t="str">
        <f t="shared" si="64"/>
        <v>Good For Now</v>
      </c>
      <c r="AL151" s="8" t="str">
        <f t="shared" si="65"/>
        <v>Not Spent</v>
      </c>
      <c r="AM151" s="8" t="str">
        <f t="shared" si="66"/>
        <v>Good For Now</v>
      </c>
      <c r="AN151" s="8" t="str">
        <f t="shared" si="67"/>
        <v>Not Spent</v>
      </c>
      <c r="AO151" s="20" t="str">
        <f t="shared" si="68"/>
        <v>Good For Now</v>
      </c>
      <c r="AP151" s="21">
        <f t="shared" si="69"/>
        <v>57.08</v>
      </c>
      <c r="AQ151" s="14">
        <f t="shared" si="70"/>
        <v>19.943100000000001</v>
      </c>
      <c r="AR151" s="14">
        <f t="shared" si="71"/>
        <v>0</v>
      </c>
      <c r="AS151" s="22">
        <f t="shared" si="72"/>
        <v>19.904390322580646</v>
      </c>
      <c r="AT151" s="23">
        <f t="shared" si="73"/>
        <v>0</v>
      </c>
      <c r="AU151" s="8" t="str">
        <f t="shared" si="74"/>
        <v>Not Spent</v>
      </c>
      <c r="AV151" s="8" t="str">
        <f t="shared" si="75"/>
        <v>Good For Now</v>
      </c>
      <c r="AW151" s="4">
        <f>MATCH($B151,[1]MAIN!$A$2:$A$5000,0)</f>
        <v>148</v>
      </c>
      <c r="AX151" s="4">
        <f>MATCH($B151,[3]Main!$D$5:$D$10000,0)</f>
        <v>148</v>
      </c>
      <c r="AY151" s="4" t="b">
        <f t="shared" si="76"/>
        <v>0</v>
      </c>
    </row>
    <row r="152" spans="1:51" x14ac:dyDescent="0.25">
      <c r="A152" s="3" t="str">
        <f>VLOOKUP($B152,[1]MAIN!$A:$D,4,0)</f>
        <v>ECO</v>
      </c>
      <c r="B152" s="3" t="str">
        <f>[3]Main!$D153</f>
        <v>ECO-01</v>
      </c>
      <c r="C152" s="4">
        <f>[3]Main!$C153</f>
        <v>149</v>
      </c>
      <c r="D152" s="8" t="str">
        <f>VLOOKUP($B152,[1]MAIN!$A$1:$N$10780,14,FALSE)</f>
        <v>OLD</v>
      </c>
      <c r="E152" s="9" t="s">
        <v>14</v>
      </c>
      <c r="F152" s="11"/>
      <c r="G152" s="11"/>
      <c r="H152" s="11"/>
      <c r="I152" s="11"/>
      <c r="J152" s="11"/>
      <c r="K152" s="11"/>
      <c r="L152" s="11"/>
      <c r="M152" s="11"/>
      <c r="N152" s="24"/>
      <c r="O152" s="26">
        <f>IFERROR(VLOOKUP($B152,[3]Main!$D$4:$CO$1048576,49,0),0)</f>
        <v>0</v>
      </c>
      <c r="P152" s="27">
        <f>IFERROR(VLOOKUP($B152,[3]Main!$D$4:$CO$1048576,52,0),0)</f>
        <v>0</v>
      </c>
      <c r="Q152" s="27">
        <f>IFERROR(VLOOKUP($B152,[3]Main!$D$4:$CO$1048576,53,0),0)</f>
        <v>0</v>
      </c>
      <c r="R152" s="27">
        <f>IFERROR(VLOOKUP($B152,[3]Main!$D$4:$CO$1048576,54,0),0)</f>
        <v>0</v>
      </c>
      <c r="S152" s="27">
        <f>IFERROR(VLOOKUP($B152,[3]Main!$D$4:$CO$1048576,65,0),0)</f>
        <v>0</v>
      </c>
      <c r="T152" s="27">
        <f>IFERROR(VLOOKUP($B152,[3]Main!$D$4:$CO$1048576,68,0),0)</f>
        <v>0</v>
      </c>
      <c r="U152" s="27">
        <f>IFERROR(VLOOKUP($B152,[3]Main!$D$4:$CO$1048576,69,0),0)</f>
        <v>0</v>
      </c>
      <c r="V152" s="27">
        <f>IFERROR(VLOOKUP($B152,[3]Main!$D$4:$CO$1048576,70,0),0)</f>
        <v>0</v>
      </c>
      <c r="W152" s="27">
        <f>IFERROR(VLOOKUP($B152,[3]Main!$D$4:$CO$1048576,81,0),0)</f>
        <v>0</v>
      </c>
      <c r="X152" s="27">
        <f>IFERROR(VLOOKUP($B152,[3]Main!$D$4:$CO$1048576,84,0),0)</f>
        <v>0</v>
      </c>
      <c r="Y152" s="27">
        <f>IFERROR(VLOOKUP($B152,[3]Main!$D$4:$CO$1048576,85,0),0)</f>
        <v>0</v>
      </c>
      <c r="Z152" s="27">
        <f>IFERROR(VLOOKUP($B152,[3]Main!$D$4:$CO$1048576,86,0),0)</f>
        <v>0</v>
      </c>
      <c r="AA152" s="12" t="str">
        <f>IFERROR(VLOOKUP($B152,[3]Main!$D$4:$CO$1048576,2,0),0)</f>
        <v>Tejas DC</v>
      </c>
      <c r="AB152" s="12" t="str">
        <f>IFERROR(VLOOKUP($B152,[3]Main!$D$4:$CO$1048576,3,0),0)</f>
        <v>DC2</v>
      </c>
      <c r="AC152" s="12">
        <f t="shared" si="56"/>
        <v>0</v>
      </c>
      <c r="AD152" s="12">
        <f t="shared" si="57"/>
        <v>0</v>
      </c>
      <c r="AE152" s="12">
        <f t="shared" si="58"/>
        <v>0</v>
      </c>
      <c r="AF152" s="12">
        <f t="shared" si="59"/>
        <v>0</v>
      </c>
      <c r="AG152" s="13">
        <f t="shared" si="60"/>
        <v>0</v>
      </c>
      <c r="AH152" s="13">
        <f t="shared" si="61"/>
        <v>0</v>
      </c>
      <c r="AI152" s="16">
        <f t="shared" si="62"/>
        <v>0</v>
      </c>
      <c r="AJ152" s="19" t="str">
        <f t="shared" si="63"/>
        <v>Not Spent</v>
      </c>
      <c r="AK152" s="8" t="str">
        <f t="shared" si="64"/>
        <v>Good For Now</v>
      </c>
      <c r="AL152" s="8" t="str">
        <f t="shared" si="65"/>
        <v>Not Spent</v>
      </c>
      <c r="AM152" s="8" t="str">
        <f t="shared" si="66"/>
        <v>Good For Now</v>
      </c>
      <c r="AN152" s="8" t="str">
        <f t="shared" si="67"/>
        <v>Not Spent</v>
      </c>
      <c r="AO152" s="20" t="str">
        <f t="shared" si="68"/>
        <v>Good For Now</v>
      </c>
      <c r="AP152" s="21">
        <f t="shared" si="69"/>
        <v>0</v>
      </c>
      <c r="AQ152" s="14">
        <f t="shared" si="70"/>
        <v>0</v>
      </c>
      <c r="AR152" s="14">
        <f t="shared" si="71"/>
        <v>0</v>
      </c>
      <c r="AS152" s="22">
        <f t="shared" si="72"/>
        <v>0</v>
      </c>
      <c r="AT152" s="23">
        <f t="shared" si="73"/>
        <v>0</v>
      </c>
      <c r="AU152" s="8" t="str">
        <f t="shared" si="74"/>
        <v>Not Spent</v>
      </c>
      <c r="AV152" s="8" t="str">
        <f t="shared" si="75"/>
        <v>Good For Now</v>
      </c>
      <c r="AW152" s="4">
        <f>MATCH($B152,[1]MAIN!$A$2:$A$5000,0)</f>
        <v>149</v>
      </c>
      <c r="AX152" s="4">
        <f>MATCH($B152,[3]Main!$D$5:$D$10000,0)</f>
        <v>149</v>
      </c>
      <c r="AY152" s="4" t="b">
        <f t="shared" si="76"/>
        <v>0</v>
      </c>
    </row>
    <row r="153" spans="1:51" x14ac:dyDescent="0.25">
      <c r="A153" s="3" t="str">
        <f>VLOOKUP($B153,[1]MAIN!$A:$D,4,0)</f>
        <v>ECO</v>
      </c>
      <c r="B153" s="3" t="str">
        <f>[3]Main!$D154</f>
        <v>ECO-02</v>
      </c>
      <c r="C153" s="4">
        <f>[3]Main!$C154</f>
        <v>150</v>
      </c>
      <c r="D153" s="8" t="str">
        <f>VLOOKUP($B153,[1]MAIN!$A$1:$N$10780,14,FALSE)</f>
        <v>OLD</v>
      </c>
      <c r="E153" s="9" t="s">
        <v>14</v>
      </c>
      <c r="F153" s="11"/>
      <c r="G153" s="11"/>
      <c r="H153" s="11"/>
      <c r="I153" s="11"/>
      <c r="J153" s="11"/>
      <c r="K153" s="11"/>
      <c r="L153" s="11"/>
      <c r="M153" s="11"/>
      <c r="N153" s="24"/>
      <c r="O153" s="26">
        <f>IFERROR(VLOOKUP($B153,[3]Main!$D$4:$CO$1048576,49,0),0)</f>
        <v>0</v>
      </c>
      <c r="P153" s="27">
        <f>IFERROR(VLOOKUP($B153,[3]Main!$D$4:$CO$1048576,52,0),0)</f>
        <v>0</v>
      </c>
      <c r="Q153" s="27">
        <f>IFERROR(VLOOKUP($B153,[3]Main!$D$4:$CO$1048576,53,0),0)</f>
        <v>0</v>
      </c>
      <c r="R153" s="27">
        <f>IFERROR(VLOOKUP($B153,[3]Main!$D$4:$CO$1048576,54,0),0)</f>
        <v>0</v>
      </c>
      <c r="S153" s="27">
        <f>IFERROR(VLOOKUP($B153,[3]Main!$D$4:$CO$1048576,65,0),0)</f>
        <v>0</v>
      </c>
      <c r="T153" s="27">
        <f>IFERROR(VLOOKUP($B153,[3]Main!$D$4:$CO$1048576,68,0),0)</f>
        <v>0</v>
      </c>
      <c r="U153" s="27">
        <f>IFERROR(VLOOKUP($B153,[3]Main!$D$4:$CO$1048576,69,0),0)</f>
        <v>0</v>
      </c>
      <c r="V153" s="27">
        <f>IFERROR(VLOOKUP($B153,[3]Main!$D$4:$CO$1048576,70,0),0)</f>
        <v>0</v>
      </c>
      <c r="W153" s="27">
        <f>IFERROR(VLOOKUP($B153,[3]Main!$D$4:$CO$1048576,81,0),0)</f>
        <v>0</v>
      </c>
      <c r="X153" s="27">
        <f>IFERROR(VLOOKUP($B153,[3]Main!$D$4:$CO$1048576,84,0),0)</f>
        <v>0</v>
      </c>
      <c r="Y153" s="27">
        <f>IFERROR(VLOOKUP($B153,[3]Main!$D$4:$CO$1048576,85,0),0)</f>
        <v>0</v>
      </c>
      <c r="Z153" s="27">
        <f>IFERROR(VLOOKUP($B153,[3]Main!$D$4:$CO$1048576,86,0),0)</f>
        <v>0</v>
      </c>
      <c r="AA153" s="12" t="str">
        <f>IFERROR(VLOOKUP($B153,[3]Main!$D$4:$CO$1048576,2,0),0)</f>
        <v>Tejas DC</v>
      </c>
      <c r="AB153" s="12" t="str">
        <f>IFERROR(VLOOKUP($B153,[3]Main!$D$4:$CO$1048576,3,0),0)</f>
        <v>DC2</v>
      </c>
      <c r="AC153" s="12">
        <f t="shared" si="56"/>
        <v>0</v>
      </c>
      <c r="AD153" s="12">
        <f t="shared" si="57"/>
        <v>0</v>
      </c>
      <c r="AE153" s="12">
        <f t="shared" si="58"/>
        <v>0</v>
      </c>
      <c r="AF153" s="12">
        <f t="shared" si="59"/>
        <v>0</v>
      </c>
      <c r="AG153" s="13">
        <f t="shared" si="60"/>
        <v>0</v>
      </c>
      <c r="AH153" s="13">
        <f t="shared" si="61"/>
        <v>0</v>
      </c>
      <c r="AI153" s="16">
        <f t="shared" si="62"/>
        <v>0</v>
      </c>
      <c r="AJ153" s="19" t="str">
        <f t="shared" si="63"/>
        <v>Not Spent</v>
      </c>
      <c r="AK153" s="8" t="str">
        <f t="shared" si="64"/>
        <v>Good For Now</v>
      </c>
      <c r="AL153" s="8" t="str">
        <f t="shared" si="65"/>
        <v>Not Spent</v>
      </c>
      <c r="AM153" s="8" t="str">
        <f t="shared" si="66"/>
        <v>Good For Now</v>
      </c>
      <c r="AN153" s="8" t="str">
        <f t="shared" si="67"/>
        <v>Not Spent</v>
      </c>
      <c r="AO153" s="20" t="str">
        <f t="shared" si="68"/>
        <v>Good For Now</v>
      </c>
      <c r="AP153" s="21">
        <f t="shared" si="69"/>
        <v>0</v>
      </c>
      <c r="AQ153" s="14">
        <f t="shared" si="70"/>
        <v>0</v>
      </c>
      <c r="AR153" s="14">
        <f t="shared" si="71"/>
        <v>0</v>
      </c>
      <c r="AS153" s="22">
        <f t="shared" si="72"/>
        <v>0</v>
      </c>
      <c r="AT153" s="23">
        <f t="shared" si="73"/>
        <v>0</v>
      </c>
      <c r="AU153" s="8" t="str">
        <f t="shared" si="74"/>
        <v>Not Spent</v>
      </c>
      <c r="AV153" s="8" t="str">
        <f t="shared" si="75"/>
        <v>Good For Now</v>
      </c>
      <c r="AW153" s="4">
        <f>MATCH($B153,[1]MAIN!$A$2:$A$5000,0)</f>
        <v>150</v>
      </c>
      <c r="AX153" s="4">
        <f>MATCH($B153,[3]Main!$D$5:$D$10000,0)</f>
        <v>150</v>
      </c>
      <c r="AY153" s="4" t="b">
        <f t="shared" si="76"/>
        <v>0</v>
      </c>
    </row>
    <row r="154" spans="1:51" x14ac:dyDescent="0.25">
      <c r="A154" s="3" t="str">
        <f>VLOOKUP($B154,[1]MAIN!$A:$D,4,0)</f>
        <v>ECO</v>
      </c>
      <c r="B154" s="3" t="str">
        <f>[3]Main!$D155</f>
        <v>ECO-04</v>
      </c>
      <c r="C154" s="4">
        <f>[3]Main!$C155</f>
        <v>151</v>
      </c>
      <c r="D154" s="8" t="str">
        <f>VLOOKUP($B154,[1]MAIN!$A$1:$N$10780,14,FALSE)</f>
        <v>OLD</v>
      </c>
      <c r="E154" s="9" t="s">
        <v>14</v>
      </c>
      <c r="F154" s="11"/>
      <c r="G154" s="11"/>
      <c r="H154" s="11"/>
      <c r="I154" s="11"/>
      <c r="J154" s="11"/>
      <c r="K154" s="11"/>
      <c r="L154" s="11"/>
      <c r="M154" s="11"/>
      <c r="N154" s="24"/>
      <c r="O154" s="26">
        <f>IFERROR(VLOOKUP($B154,[3]Main!$D$4:$CO$1048576,49,0),0)</f>
        <v>0</v>
      </c>
      <c r="P154" s="27">
        <f>IFERROR(VLOOKUP($B154,[3]Main!$D$4:$CO$1048576,52,0),0)</f>
        <v>0</v>
      </c>
      <c r="Q154" s="27">
        <f>IFERROR(VLOOKUP($B154,[3]Main!$D$4:$CO$1048576,53,0),0)</f>
        <v>0</v>
      </c>
      <c r="R154" s="27">
        <f>IFERROR(VLOOKUP($B154,[3]Main!$D$4:$CO$1048576,54,0),0)</f>
        <v>0</v>
      </c>
      <c r="S154" s="27">
        <f>IFERROR(VLOOKUP($B154,[3]Main!$D$4:$CO$1048576,65,0),0)</f>
        <v>0</v>
      </c>
      <c r="T154" s="27">
        <f>IFERROR(VLOOKUP($B154,[3]Main!$D$4:$CO$1048576,68,0),0)</f>
        <v>0</v>
      </c>
      <c r="U154" s="27">
        <f>IFERROR(VLOOKUP($B154,[3]Main!$D$4:$CO$1048576,69,0),0)</f>
        <v>0</v>
      </c>
      <c r="V154" s="27">
        <f>IFERROR(VLOOKUP($B154,[3]Main!$D$4:$CO$1048576,70,0),0)</f>
        <v>0</v>
      </c>
      <c r="W154" s="27">
        <f>IFERROR(VLOOKUP($B154,[3]Main!$D$4:$CO$1048576,81,0),0)</f>
        <v>0</v>
      </c>
      <c r="X154" s="27">
        <f>IFERROR(VLOOKUP($B154,[3]Main!$D$4:$CO$1048576,84,0),0)</f>
        <v>0</v>
      </c>
      <c r="Y154" s="27">
        <f>IFERROR(VLOOKUP($B154,[3]Main!$D$4:$CO$1048576,85,0),0)</f>
        <v>0</v>
      </c>
      <c r="Z154" s="27">
        <f>IFERROR(VLOOKUP($B154,[3]Main!$D$4:$CO$1048576,86,0),0)</f>
        <v>0</v>
      </c>
      <c r="AA154" s="12" t="str">
        <f>IFERROR(VLOOKUP($B154,[3]Main!$D$4:$CO$1048576,2,0),0)</f>
        <v>Tejas DC</v>
      </c>
      <c r="AB154" s="12" t="str">
        <f>IFERROR(VLOOKUP($B154,[3]Main!$D$4:$CO$1048576,3,0),0)</f>
        <v>DC2</v>
      </c>
      <c r="AC154" s="12">
        <f t="shared" si="56"/>
        <v>0</v>
      </c>
      <c r="AD154" s="12">
        <f t="shared" si="57"/>
        <v>0</v>
      </c>
      <c r="AE154" s="12">
        <f t="shared" si="58"/>
        <v>0</v>
      </c>
      <c r="AF154" s="12">
        <f t="shared" si="59"/>
        <v>0</v>
      </c>
      <c r="AG154" s="13">
        <f t="shared" si="60"/>
        <v>0</v>
      </c>
      <c r="AH154" s="13">
        <f t="shared" si="61"/>
        <v>0</v>
      </c>
      <c r="AI154" s="16">
        <f t="shared" si="62"/>
        <v>0</v>
      </c>
      <c r="AJ154" s="19" t="str">
        <f t="shared" si="63"/>
        <v>Not Spent</v>
      </c>
      <c r="AK154" s="8" t="str">
        <f t="shared" si="64"/>
        <v>Good For Now</v>
      </c>
      <c r="AL154" s="8" t="str">
        <f t="shared" si="65"/>
        <v>Not Spent</v>
      </c>
      <c r="AM154" s="8" t="str">
        <f t="shared" si="66"/>
        <v>Good For Now</v>
      </c>
      <c r="AN154" s="8" t="str">
        <f t="shared" si="67"/>
        <v>Not Spent</v>
      </c>
      <c r="AO154" s="20" t="str">
        <f t="shared" si="68"/>
        <v>Good For Now</v>
      </c>
      <c r="AP154" s="21">
        <f t="shared" si="69"/>
        <v>0</v>
      </c>
      <c r="AQ154" s="14">
        <f t="shared" si="70"/>
        <v>0</v>
      </c>
      <c r="AR154" s="14">
        <f t="shared" si="71"/>
        <v>0</v>
      </c>
      <c r="AS154" s="22">
        <f t="shared" si="72"/>
        <v>0</v>
      </c>
      <c r="AT154" s="23">
        <f t="shared" si="73"/>
        <v>0</v>
      </c>
      <c r="AU154" s="8" t="str">
        <f t="shared" si="74"/>
        <v>Not Spent</v>
      </c>
      <c r="AV154" s="8" t="str">
        <f t="shared" si="75"/>
        <v>Good For Now</v>
      </c>
      <c r="AW154" s="4">
        <f>MATCH($B154,[1]MAIN!$A$2:$A$5000,0)</f>
        <v>151</v>
      </c>
      <c r="AX154" s="4">
        <f>MATCH($B154,[3]Main!$D$5:$D$10000,0)</f>
        <v>151</v>
      </c>
      <c r="AY154" s="4" t="b">
        <f t="shared" si="76"/>
        <v>0</v>
      </c>
    </row>
    <row r="155" spans="1:51" x14ac:dyDescent="0.25">
      <c r="A155" s="3" t="str">
        <f>VLOOKUP($B155,[1]MAIN!$A:$D,4,0)</f>
        <v>ECO</v>
      </c>
      <c r="B155" s="3" t="str">
        <f>[3]Main!$D156</f>
        <v>ECO-05</v>
      </c>
      <c r="C155" s="4">
        <f>[3]Main!$C156</f>
        <v>152</v>
      </c>
      <c r="D155" s="8" t="str">
        <f>VLOOKUP($B155,[1]MAIN!$A$1:$N$10780,14,FALSE)</f>
        <v>OLD</v>
      </c>
      <c r="E155" s="9" t="s">
        <v>14</v>
      </c>
      <c r="F155" s="11"/>
      <c r="G155" s="11"/>
      <c r="H155" s="11"/>
      <c r="I155" s="11"/>
      <c r="J155" s="11"/>
      <c r="K155" s="11"/>
      <c r="L155" s="11"/>
      <c r="M155" s="11"/>
      <c r="N155" s="24"/>
      <c r="O155" s="26">
        <f>IFERROR(VLOOKUP($B155,[3]Main!$D$4:$CO$1048576,49,0),0)</f>
        <v>0</v>
      </c>
      <c r="P155" s="27">
        <f>IFERROR(VLOOKUP($B155,[3]Main!$D$4:$CO$1048576,52,0),0)</f>
        <v>0</v>
      </c>
      <c r="Q155" s="27">
        <f>IFERROR(VLOOKUP($B155,[3]Main!$D$4:$CO$1048576,53,0),0)</f>
        <v>0</v>
      </c>
      <c r="R155" s="27">
        <f>IFERROR(VLOOKUP($B155,[3]Main!$D$4:$CO$1048576,54,0),0)</f>
        <v>0</v>
      </c>
      <c r="S155" s="27">
        <f>IFERROR(VLOOKUP($B155,[3]Main!$D$4:$CO$1048576,65,0),0)</f>
        <v>0</v>
      </c>
      <c r="T155" s="27">
        <f>IFERROR(VLOOKUP($B155,[3]Main!$D$4:$CO$1048576,68,0),0)</f>
        <v>0</v>
      </c>
      <c r="U155" s="27">
        <f>IFERROR(VLOOKUP($B155,[3]Main!$D$4:$CO$1048576,69,0),0)</f>
        <v>0</v>
      </c>
      <c r="V155" s="27">
        <f>IFERROR(VLOOKUP($B155,[3]Main!$D$4:$CO$1048576,70,0),0)</f>
        <v>0</v>
      </c>
      <c r="W155" s="27">
        <f>IFERROR(VLOOKUP($B155,[3]Main!$D$4:$CO$1048576,81,0),0)</f>
        <v>0</v>
      </c>
      <c r="X155" s="27">
        <f>IFERROR(VLOOKUP($B155,[3]Main!$D$4:$CO$1048576,84,0),0)</f>
        <v>0</v>
      </c>
      <c r="Y155" s="27">
        <f>IFERROR(VLOOKUP($B155,[3]Main!$D$4:$CO$1048576,85,0),0)</f>
        <v>0</v>
      </c>
      <c r="Z155" s="27">
        <f>IFERROR(VLOOKUP($B155,[3]Main!$D$4:$CO$1048576,86,0),0)</f>
        <v>0</v>
      </c>
      <c r="AA155" s="12" t="str">
        <f>IFERROR(VLOOKUP($B155,[3]Main!$D$4:$CO$1048576,2,0),0)</f>
        <v>Tejas DC</v>
      </c>
      <c r="AB155" s="12" t="str">
        <f>IFERROR(VLOOKUP($B155,[3]Main!$D$4:$CO$1048576,3,0),0)</f>
        <v>DC2</v>
      </c>
      <c r="AC155" s="12">
        <f t="shared" si="56"/>
        <v>0</v>
      </c>
      <c r="AD155" s="12">
        <f t="shared" si="57"/>
        <v>0</v>
      </c>
      <c r="AE155" s="12">
        <f t="shared" si="58"/>
        <v>0</v>
      </c>
      <c r="AF155" s="12">
        <f t="shared" si="59"/>
        <v>0</v>
      </c>
      <c r="AG155" s="13">
        <f t="shared" si="60"/>
        <v>0</v>
      </c>
      <c r="AH155" s="13">
        <f t="shared" si="61"/>
        <v>0</v>
      </c>
      <c r="AI155" s="16">
        <f t="shared" si="62"/>
        <v>0</v>
      </c>
      <c r="AJ155" s="19" t="str">
        <f t="shared" si="63"/>
        <v>Not Spent</v>
      </c>
      <c r="AK155" s="8" t="str">
        <f t="shared" si="64"/>
        <v>Good For Now</v>
      </c>
      <c r="AL155" s="8" t="str">
        <f t="shared" si="65"/>
        <v>Not Spent</v>
      </c>
      <c r="AM155" s="8" t="str">
        <f t="shared" si="66"/>
        <v>Good For Now</v>
      </c>
      <c r="AN155" s="8" t="str">
        <f t="shared" si="67"/>
        <v>Not Spent</v>
      </c>
      <c r="AO155" s="20" t="str">
        <f t="shared" si="68"/>
        <v>Good For Now</v>
      </c>
      <c r="AP155" s="21">
        <f t="shared" si="69"/>
        <v>0</v>
      </c>
      <c r="AQ155" s="14">
        <f t="shared" si="70"/>
        <v>0</v>
      </c>
      <c r="AR155" s="14">
        <f t="shared" si="71"/>
        <v>0</v>
      </c>
      <c r="AS155" s="22">
        <f t="shared" si="72"/>
        <v>0</v>
      </c>
      <c r="AT155" s="23">
        <f t="shared" si="73"/>
        <v>0</v>
      </c>
      <c r="AU155" s="8" t="str">
        <f t="shared" si="74"/>
        <v>Not Spent</v>
      </c>
      <c r="AV155" s="8" t="str">
        <f t="shared" si="75"/>
        <v>Good For Now</v>
      </c>
      <c r="AW155" s="4">
        <f>MATCH($B155,[1]MAIN!$A$2:$A$5000,0)</f>
        <v>152</v>
      </c>
      <c r="AX155" s="4">
        <f>MATCH($B155,[3]Main!$D$5:$D$10000,0)</f>
        <v>152</v>
      </c>
      <c r="AY155" s="4" t="b">
        <f t="shared" si="76"/>
        <v>0</v>
      </c>
    </row>
    <row r="156" spans="1:51" x14ac:dyDescent="0.25">
      <c r="A156" s="3" t="str">
        <f>VLOOKUP($B156,[1]MAIN!$A:$D,4,0)</f>
        <v>ECO</v>
      </c>
      <c r="B156" s="3" t="str">
        <f>[3]Main!$D157</f>
        <v>ECO-06</v>
      </c>
      <c r="C156" s="4">
        <f>[3]Main!$C157</f>
        <v>153</v>
      </c>
      <c r="D156" s="8" t="str">
        <f>VLOOKUP($B156,[1]MAIN!$A$1:$N$10780,14,FALSE)</f>
        <v>OLD</v>
      </c>
      <c r="E156" s="9" t="s">
        <v>13</v>
      </c>
      <c r="F156" s="11"/>
      <c r="G156" s="11"/>
      <c r="H156" s="11"/>
      <c r="I156" s="11"/>
      <c r="J156" s="11"/>
      <c r="K156" s="11"/>
      <c r="L156" s="11"/>
      <c r="M156" s="11"/>
      <c r="N156" s="24"/>
      <c r="O156" s="26">
        <f>IFERROR(VLOOKUP($B156,[3]Main!$D$4:$CO$1048576,49,0),0)</f>
        <v>0</v>
      </c>
      <c r="P156" s="27">
        <f>IFERROR(VLOOKUP($B156,[3]Main!$D$4:$CO$1048576,52,0),0)</f>
        <v>0</v>
      </c>
      <c r="Q156" s="27">
        <f>IFERROR(VLOOKUP($B156,[3]Main!$D$4:$CO$1048576,53,0),0)</f>
        <v>0</v>
      </c>
      <c r="R156" s="27">
        <f>IFERROR(VLOOKUP($B156,[3]Main!$D$4:$CO$1048576,54,0),0)</f>
        <v>0</v>
      </c>
      <c r="S156" s="27">
        <f>IFERROR(VLOOKUP($B156,[3]Main!$D$4:$CO$1048576,65,0),0)</f>
        <v>0</v>
      </c>
      <c r="T156" s="27">
        <f>IFERROR(VLOOKUP($B156,[3]Main!$D$4:$CO$1048576,68,0),0)</f>
        <v>0</v>
      </c>
      <c r="U156" s="27">
        <f>IFERROR(VLOOKUP($B156,[3]Main!$D$4:$CO$1048576,69,0),0)</f>
        <v>0</v>
      </c>
      <c r="V156" s="27">
        <f>IFERROR(VLOOKUP($B156,[3]Main!$D$4:$CO$1048576,70,0),0)</f>
        <v>0</v>
      </c>
      <c r="W156" s="27">
        <f>IFERROR(VLOOKUP($B156,[3]Main!$D$4:$CO$1048576,81,0),0)</f>
        <v>0</v>
      </c>
      <c r="X156" s="27">
        <f>IFERROR(VLOOKUP($B156,[3]Main!$D$4:$CO$1048576,84,0),0)</f>
        <v>0</v>
      </c>
      <c r="Y156" s="27">
        <f>IFERROR(VLOOKUP($B156,[3]Main!$D$4:$CO$1048576,85,0),0)</f>
        <v>0</v>
      </c>
      <c r="Z156" s="27">
        <f>IFERROR(VLOOKUP($B156,[3]Main!$D$4:$CO$1048576,86,0),0)</f>
        <v>0</v>
      </c>
      <c r="AA156" s="12" t="str">
        <f>IFERROR(VLOOKUP($B156,[3]Main!$D$4:$CO$1048576,2,0),0)</f>
        <v>Tejas DC</v>
      </c>
      <c r="AB156" s="12" t="str">
        <f>IFERROR(VLOOKUP($B156,[3]Main!$D$4:$CO$1048576,3,0),0)</f>
        <v>DC2</v>
      </c>
      <c r="AC156" s="12">
        <f t="shared" si="56"/>
        <v>0</v>
      </c>
      <c r="AD156" s="12">
        <f t="shared" si="57"/>
        <v>0</v>
      </c>
      <c r="AE156" s="12">
        <f t="shared" si="58"/>
        <v>0</v>
      </c>
      <c r="AF156" s="12">
        <f t="shared" si="59"/>
        <v>0</v>
      </c>
      <c r="AG156" s="13">
        <f t="shared" si="60"/>
        <v>0</v>
      </c>
      <c r="AH156" s="13">
        <f t="shared" si="61"/>
        <v>0</v>
      </c>
      <c r="AI156" s="16">
        <f t="shared" si="62"/>
        <v>0</v>
      </c>
      <c r="AJ156" s="19" t="str">
        <f t="shared" si="63"/>
        <v>Not Spent</v>
      </c>
      <c r="AK156" s="8" t="str">
        <f t="shared" si="64"/>
        <v>Good For Now</v>
      </c>
      <c r="AL156" s="8" t="str">
        <f t="shared" si="65"/>
        <v>Not Spent</v>
      </c>
      <c r="AM156" s="8" t="str">
        <f t="shared" si="66"/>
        <v>Good For Now</v>
      </c>
      <c r="AN156" s="8" t="str">
        <f t="shared" si="67"/>
        <v>Not Spent</v>
      </c>
      <c r="AO156" s="20" t="str">
        <f t="shared" si="68"/>
        <v>Good For Now</v>
      </c>
      <c r="AP156" s="21">
        <f t="shared" si="69"/>
        <v>0</v>
      </c>
      <c r="AQ156" s="14">
        <f t="shared" si="70"/>
        <v>0</v>
      </c>
      <c r="AR156" s="14">
        <f t="shared" si="71"/>
        <v>0</v>
      </c>
      <c r="AS156" s="22">
        <f t="shared" si="72"/>
        <v>0</v>
      </c>
      <c r="AT156" s="23">
        <f t="shared" si="73"/>
        <v>0</v>
      </c>
      <c r="AU156" s="8" t="str">
        <f t="shared" si="74"/>
        <v>Not Spent</v>
      </c>
      <c r="AV156" s="8" t="str">
        <f t="shared" si="75"/>
        <v>Good For Now</v>
      </c>
      <c r="AW156" s="4">
        <f>MATCH($B156,[1]MAIN!$A$2:$A$5000,0)</f>
        <v>153</v>
      </c>
      <c r="AX156" s="4">
        <f>MATCH($B156,[3]Main!$D$5:$D$10000,0)</f>
        <v>153</v>
      </c>
      <c r="AY156" s="4" t="b">
        <f t="shared" si="76"/>
        <v>0</v>
      </c>
    </row>
    <row r="157" spans="1:51" x14ac:dyDescent="0.25">
      <c r="A157" s="3" t="str">
        <f>VLOOKUP($B157,[1]MAIN!$A:$D,4,0)</f>
        <v>ECO</v>
      </c>
      <c r="B157" s="3" t="str">
        <f>[3]Main!$D158</f>
        <v>ECO-07</v>
      </c>
      <c r="C157" s="4">
        <f>[3]Main!$C158</f>
        <v>154</v>
      </c>
      <c r="D157" s="8" t="str">
        <f>VLOOKUP($B157,[1]MAIN!$A$1:$N$10780,14,FALSE)</f>
        <v>OLD</v>
      </c>
      <c r="E157" s="9" t="s">
        <v>13</v>
      </c>
      <c r="F157" s="11"/>
      <c r="G157" s="11"/>
      <c r="H157" s="11"/>
      <c r="I157" s="11"/>
      <c r="J157" s="11"/>
      <c r="K157" s="11"/>
      <c r="L157" s="11"/>
      <c r="M157" s="11"/>
      <c r="N157" s="24"/>
      <c r="O157" s="26">
        <f>IFERROR(VLOOKUP($B157,[3]Main!$D$4:$CO$1048576,49,0),0)</f>
        <v>0</v>
      </c>
      <c r="P157" s="27">
        <f>IFERROR(VLOOKUP($B157,[3]Main!$D$4:$CO$1048576,52,0),0)</f>
        <v>0</v>
      </c>
      <c r="Q157" s="27">
        <f>IFERROR(VLOOKUP($B157,[3]Main!$D$4:$CO$1048576,53,0),0)</f>
        <v>0</v>
      </c>
      <c r="R157" s="27">
        <f>IFERROR(VLOOKUP($B157,[3]Main!$D$4:$CO$1048576,54,0),0)</f>
        <v>0</v>
      </c>
      <c r="S157" s="27">
        <f>IFERROR(VLOOKUP($B157,[3]Main!$D$4:$CO$1048576,65,0),0)</f>
        <v>0</v>
      </c>
      <c r="T157" s="27">
        <f>IFERROR(VLOOKUP($B157,[3]Main!$D$4:$CO$1048576,68,0),0)</f>
        <v>0</v>
      </c>
      <c r="U157" s="27">
        <f>IFERROR(VLOOKUP($B157,[3]Main!$D$4:$CO$1048576,69,0),0)</f>
        <v>0</v>
      </c>
      <c r="V157" s="27">
        <f>IFERROR(VLOOKUP($B157,[3]Main!$D$4:$CO$1048576,70,0),0)</f>
        <v>0</v>
      </c>
      <c r="W157" s="27">
        <f>IFERROR(VLOOKUP($B157,[3]Main!$D$4:$CO$1048576,81,0),0)</f>
        <v>0</v>
      </c>
      <c r="X157" s="27">
        <f>IFERROR(VLOOKUP($B157,[3]Main!$D$4:$CO$1048576,84,0),0)</f>
        <v>0</v>
      </c>
      <c r="Y157" s="27">
        <f>IFERROR(VLOOKUP($B157,[3]Main!$D$4:$CO$1048576,85,0),0)</f>
        <v>0</v>
      </c>
      <c r="Z157" s="27">
        <f>IFERROR(VLOOKUP($B157,[3]Main!$D$4:$CO$1048576,86,0),0)</f>
        <v>0</v>
      </c>
      <c r="AA157" s="12" t="str">
        <f>IFERROR(VLOOKUP($B157,[3]Main!$D$4:$CO$1048576,2,0),0)</f>
        <v>Tejas DC</v>
      </c>
      <c r="AB157" s="12" t="str">
        <f>IFERROR(VLOOKUP($B157,[3]Main!$D$4:$CO$1048576,3,0),0)</f>
        <v>DC2</v>
      </c>
      <c r="AC157" s="12">
        <f t="shared" si="56"/>
        <v>0</v>
      </c>
      <c r="AD157" s="12">
        <f t="shared" si="57"/>
        <v>0</v>
      </c>
      <c r="AE157" s="12">
        <f t="shared" si="58"/>
        <v>0</v>
      </c>
      <c r="AF157" s="12">
        <f t="shared" si="59"/>
        <v>0</v>
      </c>
      <c r="AG157" s="13">
        <f t="shared" si="60"/>
        <v>0</v>
      </c>
      <c r="AH157" s="13">
        <f t="shared" si="61"/>
        <v>0</v>
      </c>
      <c r="AI157" s="16">
        <f t="shared" si="62"/>
        <v>0</v>
      </c>
      <c r="AJ157" s="19" t="str">
        <f t="shared" si="63"/>
        <v>Not Spent</v>
      </c>
      <c r="AK157" s="8" t="str">
        <f t="shared" si="64"/>
        <v>Good For Now</v>
      </c>
      <c r="AL157" s="8" t="str">
        <f t="shared" si="65"/>
        <v>Not Spent</v>
      </c>
      <c r="AM157" s="8" t="str">
        <f t="shared" si="66"/>
        <v>Good For Now</v>
      </c>
      <c r="AN157" s="8" t="str">
        <f t="shared" si="67"/>
        <v>Not Spent</v>
      </c>
      <c r="AO157" s="20" t="str">
        <f t="shared" si="68"/>
        <v>Good For Now</v>
      </c>
      <c r="AP157" s="21">
        <f t="shared" si="69"/>
        <v>0</v>
      </c>
      <c r="AQ157" s="14">
        <f t="shared" si="70"/>
        <v>0</v>
      </c>
      <c r="AR157" s="14">
        <f t="shared" si="71"/>
        <v>0</v>
      </c>
      <c r="AS157" s="22">
        <f t="shared" si="72"/>
        <v>0</v>
      </c>
      <c r="AT157" s="23">
        <f t="shared" si="73"/>
        <v>0</v>
      </c>
      <c r="AU157" s="8" t="str">
        <f t="shared" si="74"/>
        <v>Not Spent</v>
      </c>
      <c r="AV157" s="8" t="str">
        <f t="shared" si="75"/>
        <v>Good For Now</v>
      </c>
      <c r="AW157" s="4">
        <f>MATCH($B157,[1]MAIN!$A$2:$A$5000,0)</f>
        <v>154</v>
      </c>
      <c r="AX157" s="4">
        <f>MATCH($B157,[3]Main!$D$5:$D$10000,0)</f>
        <v>154</v>
      </c>
      <c r="AY157" s="4" t="b">
        <f t="shared" si="76"/>
        <v>0</v>
      </c>
    </row>
    <row r="158" spans="1:51" x14ac:dyDescent="0.25">
      <c r="A158" s="3" t="str">
        <f>VLOOKUP($B158,[1]MAIN!$A:$D,4,0)</f>
        <v>ECO</v>
      </c>
      <c r="B158" s="3" t="str">
        <f>[3]Main!$D159</f>
        <v>ECO-08</v>
      </c>
      <c r="C158" s="4">
        <f>[3]Main!$C159</f>
        <v>155</v>
      </c>
      <c r="D158" s="8" t="str">
        <f>VLOOKUP($B158,[1]MAIN!$A$1:$N$10780,14,FALSE)</f>
        <v>OLD</v>
      </c>
      <c r="E158" s="9" t="s">
        <v>13</v>
      </c>
      <c r="F158" s="11"/>
      <c r="G158" s="11"/>
      <c r="H158" s="11"/>
      <c r="I158" s="11"/>
      <c r="J158" s="11"/>
      <c r="K158" s="11"/>
      <c r="L158" s="11"/>
      <c r="M158" s="11"/>
      <c r="N158" s="24"/>
      <c r="O158" s="26">
        <f>IFERROR(VLOOKUP($B158,[3]Main!$D$4:$CO$1048576,49,0),0)</f>
        <v>0</v>
      </c>
      <c r="P158" s="27">
        <f>IFERROR(VLOOKUP($B158,[3]Main!$D$4:$CO$1048576,52,0),0)</f>
        <v>0</v>
      </c>
      <c r="Q158" s="27">
        <f>IFERROR(VLOOKUP($B158,[3]Main!$D$4:$CO$1048576,53,0),0)</f>
        <v>0</v>
      </c>
      <c r="R158" s="27">
        <f>IFERROR(VLOOKUP($B158,[3]Main!$D$4:$CO$1048576,54,0),0)</f>
        <v>0</v>
      </c>
      <c r="S158" s="27">
        <f>IFERROR(VLOOKUP($B158,[3]Main!$D$4:$CO$1048576,65,0),0)</f>
        <v>0</v>
      </c>
      <c r="T158" s="27">
        <f>IFERROR(VLOOKUP($B158,[3]Main!$D$4:$CO$1048576,68,0),0)</f>
        <v>0</v>
      </c>
      <c r="U158" s="27">
        <f>IFERROR(VLOOKUP($B158,[3]Main!$D$4:$CO$1048576,69,0),0)</f>
        <v>0</v>
      </c>
      <c r="V158" s="27">
        <f>IFERROR(VLOOKUP($B158,[3]Main!$D$4:$CO$1048576,70,0),0)</f>
        <v>0</v>
      </c>
      <c r="W158" s="27">
        <f>IFERROR(VLOOKUP($B158,[3]Main!$D$4:$CO$1048576,81,0),0)</f>
        <v>0</v>
      </c>
      <c r="X158" s="27">
        <f>IFERROR(VLOOKUP($B158,[3]Main!$D$4:$CO$1048576,84,0),0)</f>
        <v>0</v>
      </c>
      <c r="Y158" s="27">
        <f>IFERROR(VLOOKUP($B158,[3]Main!$D$4:$CO$1048576,85,0),0)</f>
        <v>0</v>
      </c>
      <c r="Z158" s="27">
        <f>IFERROR(VLOOKUP($B158,[3]Main!$D$4:$CO$1048576,86,0),0)</f>
        <v>0</v>
      </c>
      <c r="AA158" s="12" t="str">
        <f>IFERROR(VLOOKUP($B158,[3]Main!$D$4:$CO$1048576,2,0),0)</f>
        <v>Tejas DC</v>
      </c>
      <c r="AB158" s="12" t="str">
        <f>IFERROR(VLOOKUP($B158,[3]Main!$D$4:$CO$1048576,3,0),0)</f>
        <v>DC2</v>
      </c>
      <c r="AC158" s="12">
        <f t="shared" si="56"/>
        <v>0</v>
      </c>
      <c r="AD158" s="12">
        <f t="shared" si="57"/>
        <v>0</v>
      </c>
      <c r="AE158" s="12">
        <f t="shared" si="58"/>
        <v>0</v>
      </c>
      <c r="AF158" s="12">
        <f t="shared" si="59"/>
        <v>0</v>
      </c>
      <c r="AG158" s="13">
        <f t="shared" si="60"/>
        <v>0</v>
      </c>
      <c r="AH158" s="13">
        <f t="shared" si="61"/>
        <v>0</v>
      </c>
      <c r="AI158" s="16">
        <f t="shared" si="62"/>
        <v>0</v>
      </c>
      <c r="AJ158" s="19" t="str">
        <f t="shared" si="63"/>
        <v>Not Spent</v>
      </c>
      <c r="AK158" s="8" t="str">
        <f t="shared" si="64"/>
        <v>Good For Now</v>
      </c>
      <c r="AL158" s="8" t="str">
        <f t="shared" si="65"/>
        <v>Not Spent</v>
      </c>
      <c r="AM158" s="8" t="str">
        <f t="shared" si="66"/>
        <v>Good For Now</v>
      </c>
      <c r="AN158" s="8" t="str">
        <f t="shared" si="67"/>
        <v>Not Spent</v>
      </c>
      <c r="AO158" s="20" t="str">
        <f t="shared" si="68"/>
        <v>Good For Now</v>
      </c>
      <c r="AP158" s="21">
        <f t="shared" si="69"/>
        <v>0</v>
      </c>
      <c r="AQ158" s="14">
        <f t="shared" si="70"/>
        <v>0</v>
      </c>
      <c r="AR158" s="14">
        <f t="shared" si="71"/>
        <v>0</v>
      </c>
      <c r="AS158" s="22">
        <f t="shared" si="72"/>
        <v>0</v>
      </c>
      <c r="AT158" s="23">
        <f t="shared" si="73"/>
        <v>0</v>
      </c>
      <c r="AU158" s="8" t="str">
        <f t="shared" si="74"/>
        <v>Not Spent</v>
      </c>
      <c r="AV158" s="8" t="str">
        <f t="shared" si="75"/>
        <v>Good For Now</v>
      </c>
      <c r="AW158" s="4">
        <f>MATCH($B158,[1]MAIN!$A$2:$A$5000,0)</f>
        <v>155</v>
      </c>
      <c r="AX158" s="4">
        <f>MATCH($B158,[3]Main!$D$5:$D$10000,0)</f>
        <v>155</v>
      </c>
      <c r="AY158" s="4" t="b">
        <f t="shared" si="76"/>
        <v>0</v>
      </c>
    </row>
    <row r="159" spans="1:51" x14ac:dyDescent="0.25">
      <c r="A159" s="3" t="str">
        <f>VLOOKUP($B159,[1]MAIN!$A:$D,4,0)</f>
        <v>ECO</v>
      </c>
      <c r="B159" s="3" t="str">
        <f>[3]Main!$D160</f>
        <v>ECO-09</v>
      </c>
      <c r="C159" s="4">
        <f>[3]Main!$C160</f>
        <v>156</v>
      </c>
      <c r="D159" s="8" t="str">
        <f>VLOOKUP($B159,[1]MAIN!$A$1:$N$10780,14,FALSE)</f>
        <v>OLD</v>
      </c>
      <c r="E159" s="9" t="s">
        <v>13</v>
      </c>
      <c r="F159" s="11"/>
      <c r="G159" s="11"/>
      <c r="H159" s="11"/>
      <c r="I159" s="11"/>
      <c r="J159" s="11"/>
      <c r="K159" s="11"/>
      <c r="L159" s="11"/>
      <c r="M159" s="11"/>
      <c r="N159" s="24"/>
      <c r="O159" s="26">
        <f>IFERROR(VLOOKUP($B159,[3]Main!$D$4:$CO$1048576,49,0),0)</f>
        <v>0</v>
      </c>
      <c r="P159" s="27">
        <f>IFERROR(VLOOKUP($B159,[3]Main!$D$4:$CO$1048576,52,0),0)</f>
        <v>0</v>
      </c>
      <c r="Q159" s="27">
        <f>IFERROR(VLOOKUP($B159,[3]Main!$D$4:$CO$1048576,53,0),0)</f>
        <v>0</v>
      </c>
      <c r="R159" s="27">
        <f>IFERROR(VLOOKUP($B159,[3]Main!$D$4:$CO$1048576,54,0),0)</f>
        <v>0</v>
      </c>
      <c r="S159" s="27">
        <f>IFERROR(VLOOKUP($B159,[3]Main!$D$4:$CO$1048576,65,0),0)</f>
        <v>0</v>
      </c>
      <c r="T159" s="27">
        <f>IFERROR(VLOOKUP($B159,[3]Main!$D$4:$CO$1048576,68,0),0)</f>
        <v>0</v>
      </c>
      <c r="U159" s="27">
        <f>IFERROR(VLOOKUP($B159,[3]Main!$D$4:$CO$1048576,69,0),0)</f>
        <v>0</v>
      </c>
      <c r="V159" s="27">
        <f>IFERROR(VLOOKUP($B159,[3]Main!$D$4:$CO$1048576,70,0),0)</f>
        <v>0</v>
      </c>
      <c r="W159" s="27">
        <f>IFERROR(VLOOKUP($B159,[3]Main!$D$4:$CO$1048576,81,0),0)</f>
        <v>0</v>
      </c>
      <c r="X159" s="27">
        <f>IFERROR(VLOOKUP($B159,[3]Main!$D$4:$CO$1048576,84,0),0)</f>
        <v>0</v>
      </c>
      <c r="Y159" s="27">
        <f>IFERROR(VLOOKUP($B159,[3]Main!$D$4:$CO$1048576,85,0),0)</f>
        <v>0</v>
      </c>
      <c r="Z159" s="27">
        <f>IFERROR(VLOOKUP($B159,[3]Main!$D$4:$CO$1048576,86,0),0)</f>
        <v>0</v>
      </c>
      <c r="AA159" s="12" t="str">
        <f>IFERROR(VLOOKUP($B159,[3]Main!$D$4:$CO$1048576,2,0),0)</f>
        <v>Tejas DC</v>
      </c>
      <c r="AB159" s="12" t="str">
        <f>IFERROR(VLOOKUP($B159,[3]Main!$D$4:$CO$1048576,3,0),0)</f>
        <v>DC2</v>
      </c>
      <c r="AC159" s="12">
        <f t="shared" si="56"/>
        <v>0</v>
      </c>
      <c r="AD159" s="12">
        <f t="shared" si="57"/>
        <v>0</v>
      </c>
      <c r="AE159" s="12">
        <f t="shared" si="58"/>
        <v>0</v>
      </c>
      <c r="AF159" s="12">
        <f t="shared" si="59"/>
        <v>0</v>
      </c>
      <c r="AG159" s="13">
        <f t="shared" si="60"/>
        <v>0</v>
      </c>
      <c r="AH159" s="13">
        <f t="shared" si="61"/>
        <v>0</v>
      </c>
      <c r="AI159" s="16">
        <f t="shared" si="62"/>
        <v>0</v>
      </c>
      <c r="AJ159" s="19" t="str">
        <f t="shared" si="63"/>
        <v>Not Spent</v>
      </c>
      <c r="AK159" s="8" t="str">
        <f t="shared" si="64"/>
        <v>Good For Now</v>
      </c>
      <c r="AL159" s="8" t="str">
        <f t="shared" si="65"/>
        <v>Not Spent</v>
      </c>
      <c r="AM159" s="8" t="str">
        <f t="shared" si="66"/>
        <v>Good For Now</v>
      </c>
      <c r="AN159" s="8" t="str">
        <f t="shared" si="67"/>
        <v>Not Spent</v>
      </c>
      <c r="AO159" s="20" t="str">
        <f t="shared" si="68"/>
        <v>Good For Now</v>
      </c>
      <c r="AP159" s="21">
        <f t="shared" si="69"/>
        <v>0</v>
      </c>
      <c r="AQ159" s="14">
        <f t="shared" si="70"/>
        <v>0</v>
      </c>
      <c r="AR159" s="14">
        <f t="shared" si="71"/>
        <v>0</v>
      </c>
      <c r="AS159" s="22">
        <f t="shared" si="72"/>
        <v>0</v>
      </c>
      <c r="AT159" s="23">
        <f t="shared" si="73"/>
        <v>0</v>
      </c>
      <c r="AU159" s="8" t="str">
        <f t="shared" si="74"/>
        <v>Not Spent</v>
      </c>
      <c r="AV159" s="8" t="str">
        <f t="shared" si="75"/>
        <v>Good For Now</v>
      </c>
      <c r="AW159" s="4">
        <f>MATCH($B159,[1]MAIN!$A$2:$A$5000,0)</f>
        <v>156</v>
      </c>
      <c r="AX159" s="4">
        <f>MATCH($B159,[3]Main!$D$5:$D$10000,0)</f>
        <v>156</v>
      </c>
      <c r="AY159" s="4" t="b">
        <f t="shared" si="76"/>
        <v>0</v>
      </c>
    </row>
    <row r="160" spans="1:51" x14ac:dyDescent="0.25">
      <c r="A160" s="3" t="str">
        <f>VLOOKUP($B160,[1]MAIN!$A:$D,4,0)</f>
        <v>ECO</v>
      </c>
      <c r="B160" s="3" t="str">
        <f>[3]Main!$D161</f>
        <v>ECO-10</v>
      </c>
      <c r="C160" s="4">
        <f>[3]Main!$C161</f>
        <v>157</v>
      </c>
      <c r="D160" s="8" t="str">
        <f>VLOOKUP($B160,[1]MAIN!$A$1:$N$10780,14,FALSE)</f>
        <v>OLD</v>
      </c>
      <c r="E160" s="9" t="s">
        <v>13</v>
      </c>
      <c r="F160" s="11"/>
      <c r="G160" s="11"/>
      <c r="H160" s="11"/>
      <c r="I160" s="11"/>
      <c r="J160" s="11"/>
      <c r="K160" s="11"/>
      <c r="L160" s="11"/>
      <c r="M160" s="11"/>
      <c r="N160" s="24"/>
      <c r="O160" s="26">
        <f>IFERROR(VLOOKUP($B160,[3]Main!$D$4:$CO$1048576,49,0),0)</f>
        <v>0</v>
      </c>
      <c r="P160" s="27">
        <f>IFERROR(VLOOKUP($B160,[3]Main!$D$4:$CO$1048576,52,0),0)</f>
        <v>0</v>
      </c>
      <c r="Q160" s="27">
        <f>IFERROR(VLOOKUP($B160,[3]Main!$D$4:$CO$1048576,53,0),0)</f>
        <v>0</v>
      </c>
      <c r="R160" s="27">
        <f>IFERROR(VLOOKUP($B160,[3]Main!$D$4:$CO$1048576,54,0),0)</f>
        <v>0</v>
      </c>
      <c r="S160" s="27">
        <f>IFERROR(VLOOKUP($B160,[3]Main!$D$4:$CO$1048576,65,0),0)</f>
        <v>0</v>
      </c>
      <c r="T160" s="27">
        <f>IFERROR(VLOOKUP($B160,[3]Main!$D$4:$CO$1048576,68,0),0)</f>
        <v>0</v>
      </c>
      <c r="U160" s="27">
        <f>IFERROR(VLOOKUP($B160,[3]Main!$D$4:$CO$1048576,69,0),0)</f>
        <v>0</v>
      </c>
      <c r="V160" s="27">
        <f>IFERROR(VLOOKUP($B160,[3]Main!$D$4:$CO$1048576,70,0),0)</f>
        <v>0</v>
      </c>
      <c r="W160" s="27">
        <f>IFERROR(VLOOKUP($B160,[3]Main!$D$4:$CO$1048576,81,0),0)</f>
        <v>0</v>
      </c>
      <c r="X160" s="27">
        <f>IFERROR(VLOOKUP($B160,[3]Main!$D$4:$CO$1048576,84,0),0)</f>
        <v>0</v>
      </c>
      <c r="Y160" s="27">
        <f>IFERROR(VLOOKUP($B160,[3]Main!$D$4:$CO$1048576,85,0),0)</f>
        <v>0</v>
      </c>
      <c r="Z160" s="27">
        <f>IFERROR(VLOOKUP($B160,[3]Main!$D$4:$CO$1048576,86,0),0)</f>
        <v>0</v>
      </c>
      <c r="AA160" s="12" t="str">
        <f>IFERROR(VLOOKUP($B160,[3]Main!$D$4:$CO$1048576,2,0),0)</f>
        <v>Tejas DC</v>
      </c>
      <c r="AB160" s="12" t="str">
        <f>IFERROR(VLOOKUP($B160,[3]Main!$D$4:$CO$1048576,3,0),0)</f>
        <v>DC2</v>
      </c>
      <c r="AC160" s="12">
        <f t="shared" si="56"/>
        <v>0</v>
      </c>
      <c r="AD160" s="12">
        <f t="shared" si="57"/>
        <v>0</v>
      </c>
      <c r="AE160" s="12">
        <f t="shared" si="58"/>
        <v>0</v>
      </c>
      <c r="AF160" s="12">
        <f t="shared" si="59"/>
        <v>0</v>
      </c>
      <c r="AG160" s="13">
        <f t="shared" si="60"/>
        <v>0</v>
      </c>
      <c r="AH160" s="13">
        <f t="shared" si="61"/>
        <v>0</v>
      </c>
      <c r="AI160" s="16">
        <f t="shared" si="62"/>
        <v>0</v>
      </c>
      <c r="AJ160" s="19" t="str">
        <f t="shared" si="63"/>
        <v>Not Spent</v>
      </c>
      <c r="AK160" s="8" t="str">
        <f t="shared" si="64"/>
        <v>Good For Now</v>
      </c>
      <c r="AL160" s="8" t="str">
        <f t="shared" si="65"/>
        <v>Not Spent</v>
      </c>
      <c r="AM160" s="8" t="str">
        <f t="shared" si="66"/>
        <v>Good For Now</v>
      </c>
      <c r="AN160" s="8" t="str">
        <f t="shared" si="67"/>
        <v>Not Spent</v>
      </c>
      <c r="AO160" s="20" t="str">
        <f t="shared" si="68"/>
        <v>Good For Now</v>
      </c>
      <c r="AP160" s="21">
        <f t="shared" si="69"/>
        <v>0</v>
      </c>
      <c r="AQ160" s="14">
        <f t="shared" si="70"/>
        <v>0</v>
      </c>
      <c r="AR160" s="14">
        <f t="shared" si="71"/>
        <v>0</v>
      </c>
      <c r="AS160" s="22">
        <f t="shared" si="72"/>
        <v>0</v>
      </c>
      <c r="AT160" s="23">
        <f t="shared" si="73"/>
        <v>0</v>
      </c>
      <c r="AU160" s="8" t="str">
        <f t="shared" si="74"/>
        <v>Not Spent</v>
      </c>
      <c r="AV160" s="8" t="str">
        <f t="shared" si="75"/>
        <v>Good For Now</v>
      </c>
      <c r="AW160" s="4">
        <f>MATCH($B160,[1]MAIN!$A$2:$A$5000,0)</f>
        <v>157</v>
      </c>
      <c r="AX160" s="4">
        <f>MATCH($B160,[3]Main!$D$5:$D$10000,0)</f>
        <v>157</v>
      </c>
      <c r="AY160" s="4" t="b">
        <f t="shared" si="76"/>
        <v>0</v>
      </c>
    </row>
    <row r="161" spans="1:51" x14ac:dyDescent="0.25">
      <c r="A161" s="3" t="str">
        <f>VLOOKUP($B161,[1]MAIN!$A:$D,4,0)</f>
        <v>ECO</v>
      </c>
      <c r="B161" s="3" t="str">
        <f>[3]Main!$D162</f>
        <v>ECO-28</v>
      </c>
      <c r="C161" s="4">
        <f>[3]Main!$C162</f>
        <v>158</v>
      </c>
      <c r="D161" s="8" t="str">
        <f>VLOOKUP($B161,[1]MAIN!$A$1:$N$10780,14,FALSE)</f>
        <v>OLD</v>
      </c>
      <c r="E161" s="9" t="s">
        <v>13</v>
      </c>
      <c r="F161" s="11"/>
      <c r="G161" s="11"/>
      <c r="H161" s="11"/>
      <c r="I161" s="11"/>
      <c r="J161" s="11"/>
      <c r="K161" s="11"/>
      <c r="L161" s="11"/>
      <c r="M161" s="11"/>
      <c r="N161" s="24"/>
      <c r="O161" s="26">
        <f>IFERROR(VLOOKUP($B161,[3]Main!$D$4:$CO$1048576,49,0),0)</f>
        <v>0</v>
      </c>
      <c r="P161" s="27">
        <f>IFERROR(VLOOKUP($B161,[3]Main!$D$4:$CO$1048576,52,0),0)</f>
        <v>0</v>
      </c>
      <c r="Q161" s="27">
        <f>IFERROR(VLOOKUP($B161,[3]Main!$D$4:$CO$1048576,53,0),0)</f>
        <v>0</v>
      </c>
      <c r="R161" s="27">
        <f>IFERROR(VLOOKUP($B161,[3]Main!$D$4:$CO$1048576,54,0),0)</f>
        <v>0</v>
      </c>
      <c r="S161" s="27">
        <f>IFERROR(VLOOKUP($B161,[3]Main!$D$4:$CO$1048576,65,0),0)</f>
        <v>0</v>
      </c>
      <c r="T161" s="27">
        <f>IFERROR(VLOOKUP($B161,[3]Main!$D$4:$CO$1048576,68,0),0)</f>
        <v>0</v>
      </c>
      <c r="U161" s="27">
        <f>IFERROR(VLOOKUP($B161,[3]Main!$D$4:$CO$1048576,69,0),0)</f>
        <v>0</v>
      </c>
      <c r="V161" s="27">
        <f>IFERROR(VLOOKUP($B161,[3]Main!$D$4:$CO$1048576,70,0),0)</f>
        <v>0</v>
      </c>
      <c r="W161" s="27">
        <f>IFERROR(VLOOKUP($B161,[3]Main!$D$4:$CO$1048576,81,0),0)</f>
        <v>0</v>
      </c>
      <c r="X161" s="27">
        <f>IFERROR(VLOOKUP($B161,[3]Main!$D$4:$CO$1048576,84,0),0)</f>
        <v>0</v>
      </c>
      <c r="Y161" s="27">
        <f>IFERROR(VLOOKUP($B161,[3]Main!$D$4:$CO$1048576,85,0),0)</f>
        <v>0</v>
      </c>
      <c r="Z161" s="27">
        <f>IFERROR(VLOOKUP($B161,[3]Main!$D$4:$CO$1048576,86,0),0)</f>
        <v>0</v>
      </c>
      <c r="AA161" s="12" t="str">
        <f>IFERROR(VLOOKUP($B161,[3]Main!$D$4:$CO$1048576,2,0),0)</f>
        <v>Tejas DC</v>
      </c>
      <c r="AB161" s="12" t="str">
        <f>IFERROR(VLOOKUP($B161,[3]Main!$D$4:$CO$1048576,3,0),0)</f>
        <v>DC2</v>
      </c>
      <c r="AC161" s="12">
        <f t="shared" si="56"/>
        <v>0</v>
      </c>
      <c r="AD161" s="12">
        <f t="shared" si="57"/>
        <v>0</v>
      </c>
      <c r="AE161" s="12">
        <f t="shared" si="58"/>
        <v>0</v>
      </c>
      <c r="AF161" s="12">
        <f t="shared" si="59"/>
        <v>0</v>
      </c>
      <c r="AG161" s="13">
        <f t="shared" si="60"/>
        <v>0</v>
      </c>
      <c r="AH161" s="13">
        <f t="shared" si="61"/>
        <v>0</v>
      </c>
      <c r="AI161" s="16">
        <f t="shared" si="62"/>
        <v>0</v>
      </c>
      <c r="AJ161" s="19" t="str">
        <f t="shared" si="63"/>
        <v>Not Spent</v>
      </c>
      <c r="AK161" s="8" t="str">
        <f t="shared" si="64"/>
        <v>Good For Now</v>
      </c>
      <c r="AL161" s="8" t="str">
        <f t="shared" si="65"/>
        <v>Not Spent</v>
      </c>
      <c r="AM161" s="8" t="str">
        <f t="shared" si="66"/>
        <v>Good For Now</v>
      </c>
      <c r="AN161" s="8" t="str">
        <f t="shared" si="67"/>
        <v>Not Spent</v>
      </c>
      <c r="AO161" s="20" t="str">
        <f t="shared" si="68"/>
        <v>Good For Now</v>
      </c>
      <c r="AP161" s="21">
        <f t="shared" si="69"/>
        <v>0</v>
      </c>
      <c r="AQ161" s="14">
        <f t="shared" si="70"/>
        <v>0</v>
      </c>
      <c r="AR161" s="14">
        <f t="shared" si="71"/>
        <v>0</v>
      </c>
      <c r="AS161" s="22">
        <f t="shared" si="72"/>
        <v>0</v>
      </c>
      <c r="AT161" s="23">
        <f t="shared" si="73"/>
        <v>0</v>
      </c>
      <c r="AU161" s="8" t="str">
        <f t="shared" si="74"/>
        <v>Not Spent</v>
      </c>
      <c r="AV161" s="8" t="str">
        <f t="shared" si="75"/>
        <v>Good For Now</v>
      </c>
      <c r="AW161" s="4">
        <f>MATCH($B161,[1]MAIN!$A$2:$A$5000,0)</f>
        <v>158</v>
      </c>
      <c r="AX161" s="4">
        <f>MATCH($B161,[3]Main!$D$5:$D$10000,0)</f>
        <v>158</v>
      </c>
      <c r="AY161" s="4" t="b">
        <f t="shared" si="76"/>
        <v>0</v>
      </c>
    </row>
    <row r="162" spans="1:51" x14ac:dyDescent="0.25">
      <c r="A162" s="3" t="str">
        <f>VLOOKUP($B162,[1]MAIN!$A:$D,4,0)</f>
        <v>VB</v>
      </c>
      <c r="B162" s="3" t="str">
        <f>[3]Main!$D163</f>
        <v>V9</v>
      </c>
      <c r="C162" s="4">
        <f>[3]Main!$C163</f>
        <v>159</v>
      </c>
      <c r="D162" s="8" t="str">
        <f>VLOOKUP($B162,[1]MAIN!$A$1:$N$10780,14,FALSE)</f>
        <v>OLD</v>
      </c>
      <c r="E162" s="9" t="s">
        <v>12</v>
      </c>
      <c r="F162" s="11"/>
      <c r="G162" s="11"/>
      <c r="H162" s="11"/>
      <c r="I162" s="11"/>
      <c r="J162" s="11"/>
      <c r="K162" s="11"/>
      <c r="L162" s="11"/>
      <c r="M162" s="11"/>
      <c r="N162" s="24"/>
      <c r="O162" s="26">
        <f>IFERROR(VLOOKUP($B162,[3]Main!$D$4:$CO$1048576,49,0),0)</f>
        <v>145.9</v>
      </c>
      <c r="P162" s="27">
        <f>IFERROR(VLOOKUP($B162,[3]Main!$D$4:$CO$1048576,52,0),0)</f>
        <v>56.590000000000018</v>
      </c>
      <c r="Q162" s="27">
        <f>IFERROR(VLOOKUP($B162,[3]Main!$D$4:$CO$1048576,53,0),0)</f>
        <v>3</v>
      </c>
      <c r="R162" s="27">
        <f>IFERROR(VLOOKUP($B162,[3]Main!$D$4:$CO$1048576,54,0),0)</f>
        <v>53.590000000000018</v>
      </c>
      <c r="S162" s="27">
        <f>IFERROR(VLOOKUP($B162,[3]Main!$D$4:$CO$1048576,65,0),0)</f>
        <v>0</v>
      </c>
      <c r="T162" s="27">
        <f>IFERROR(VLOOKUP($B162,[3]Main!$D$4:$CO$1048576,68,0),0)</f>
        <v>0</v>
      </c>
      <c r="U162" s="27">
        <f>IFERROR(VLOOKUP($B162,[3]Main!$D$4:$CO$1048576,69,0),0)</f>
        <v>1</v>
      </c>
      <c r="V162" s="27">
        <f>IFERROR(VLOOKUP($B162,[3]Main!$D$4:$CO$1048576,70,0),0)</f>
        <v>-1</v>
      </c>
      <c r="W162" s="27">
        <f>IFERROR(VLOOKUP($B162,[3]Main!$D$4:$CO$1048576,81,0),0)</f>
        <v>0</v>
      </c>
      <c r="X162" s="27">
        <f>IFERROR(VLOOKUP($B162,[3]Main!$D$4:$CO$1048576,84,0),0)</f>
        <v>0</v>
      </c>
      <c r="Y162" s="27">
        <f>IFERROR(VLOOKUP($B162,[3]Main!$D$4:$CO$1048576,85,0),0)</f>
        <v>0</v>
      </c>
      <c r="Z162" s="27">
        <f>IFERROR(VLOOKUP($B162,[3]Main!$D$4:$CO$1048576,86,0),0)</f>
        <v>0</v>
      </c>
      <c r="AA162" s="12" t="str">
        <f>IFERROR(VLOOKUP($B162,[3]Main!$D$4:$CO$1048576,2,0),0)</f>
        <v>Tushar</v>
      </c>
      <c r="AB162" s="12" t="str">
        <f>IFERROR(VLOOKUP($B162,[3]Main!$D$4:$CO$1048576,3,0),0)</f>
        <v>Darshan</v>
      </c>
      <c r="AC162" s="12">
        <f t="shared" si="56"/>
        <v>145.9</v>
      </c>
      <c r="AD162" s="12">
        <f t="shared" si="57"/>
        <v>56.590000000000018</v>
      </c>
      <c r="AE162" s="12">
        <f t="shared" si="58"/>
        <v>4</v>
      </c>
      <c r="AF162" s="12">
        <f t="shared" si="59"/>
        <v>52.590000000000018</v>
      </c>
      <c r="AG162" s="13">
        <f t="shared" si="60"/>
        <v>2.7416038382453736E-2</v>
      </c>
      <c r="AH162" s="13">
        <f t="shared" si="61"/>
        <v>2.0562028786840301E-2</v>
      </c>
      <c r="AI162" s="16">
        <f t="shared" si="62"/>
        <v>0.01</v>
      </c>
      <c r="AJ162" s="19" t="str">
        <f t="shared" si="63"/>
        <v>Good</v>
      </c>
      <c r="AK162" s="8" t="str">
        <f t="shared" si="64"/>
        <v>Good For Now</v>
      </c>
      <c r="AL162" s="8" t="str">
        <f t="shared" si="65"/>
        <v>Good</v>
      </c>
      <c r="AM162" s="8" t="str">
        <f t="shared" si="66"/>
        <v>Good For Now</v>
      </c>
      <c r="AN162" s="8" t="str">
        <f t="shared" si="67"/>
        <v>Only Spent</v>
      </c>
      <c r="AO162" s="20" t="str">
        <f t="shared" si="68"/>
        <v>Check Only Spent</v>
      </c>
      <c r="AP162" s="21">
        <f t="shared" si="69"/>
        <v>145.9</v>
      </c>
      <c r="AQ162" s="14">
        <f t="shared" si="70"/>
        <v>56.590000000000018</v>
      </c>
      <c r="AR162" s="14">
        <f t="shared" si="71"/>
        <v>4</v>
      </c>
      <c r="AS162" s="22">
        <f t="shared" si="72"/>
        <v>52.590000000000018</v>
      </c>
      <c r="AT162" s="23">
        <f t="shared" si="73"/>
        <v>2.7416038382453736E-2</v>
      </c>
      <c r="AU162" s="8" t="str">
        <f t="shared" si="74"/>
        <v>Good</v>
      </c>
      <c r="AV162" s="8" t="str">
        <f t="shared" si="75"/>
        <v>Good For Now</v>
      </c>
      <c r="AW162" s="4">
        <f>MATCH($B162,[1]MAIN!$A$2:$A$5000,0)</f>
        <v>159</v>
      </c>
      <c r="AX162" s="4">
        <f>MATCH($B162,[3]Main!$D$5:$D$10000,0)</f>
        <v>159</v>
      </c>
      <c r="AY162" s="4" t="b">
        <f t="shared" si="76"/>
        <v>0</v>
      </c>
    </row>
    <row r="163" spans="1:51" x14ac:dyDescent="0.25">
      <c r="A163" s="3" t="str">
        <f>VLOOKUP($B163,[1]MAIN!$A:$D,4,0)</f>
        <v>CFB</v>
      </c>
      <c r="B163" s="3" t="str">
        <f>[3]Main!$D164</f>
        <v>CFB-12448</v>
      </c>
      <c r="C163" s="4">
        <f>[3]Main!$C164</f>
        <v>160</v>
      </c>
      <c r="D163" s="8" t="str">
        <f>VLOOKUP($B163,[1]MAIN!$A$1:$N$10780,14,FALSE)</f>
        <v>OLD</v>
      </c>
      <c r="E163" s="9" t="s">
        <v>13</v>
      </c>
      <c r="F163" s="11"/>
      <c r="G163" s="11"/>
      <c r="H163" s="11"/>
      <c r="I163" s="11"/>
      <c r="J163" s="11"/>
      <c r="K163" s="11"/>
      <c r="L163" s="11"/>
      <c r="M163" s="11"/>
      <c r="N163" s="24"/>
      <c r="O163" s="26">
        <f>IFERROR(VLOOKUP($B163,[3]Main!$D$4:$CO$1048576,49,0),0)</f>
        <v>238.2358273381295</v>
      </c>
      <c r="P163" s="27">
        <f>IFERROR(VLOOKUP($B163,[3]Main!$D$4:$CO$1048576,52,0),0)</f>
        <v>65.826204211687724</v>
      </c>
      <c r="Q163" s="27">
        <f>IFERROR(VLOOKUP($B163,[3]Main!$D$4:$CO$1048576,53,0),0)</f>
        <v>13.840000000000002</v>
      </c>
      <c r="R163" s="27">
        <f>IFERROR(VLOOKUP($B163,[3]Main!$D$4:$CO$1048576,54,0),0)</f>
        <v>51.986204211687721</v>
      </c>
      <c r="S163" s="27">
        <f>IFERROR(VLOOKUP($B163,[3]Main!$D$4:$CO$1048576,65,0),0)</f>
        <v>42.190000000000005</v>
      </c>
      <c r="T163" s="27">
        <f>IFERROR(VLOOKUP($B163,[3]Main!$D$4:$CO$1048576,68,0),0)</f>
        <v>7.2305499999999991</v>
      </c>
      <c r="U163" s="27">
        <f>IFERROR(VLOOKUP($B163,[3]Main!$D$4:$CO$1048576,69,0),0)</f>
        <v>0</v>
      </c>
      <c r="V163" s="27">
        <f>IFERROR(VLOOKUP($B163,[3]Main!$D$4:$CO$1048576,70,0),0)</f>
        <v>7.2305499999999991</v>
      </c>
      <c r="W163" s="27">
        <f>IFERROR(VLOOKUP($B163,[3]Main!$D$4:$CO$1048576,81,0),0)</f>
        <v>0</v>
      </c>
      <c r="X163" s="27">
        <f>IFERROR(VLOOKUP($B163,[3]Main!$D$4:$CO$1048576,84,0),0)</f>
        <v>0</v>
      </c>
      <c r="Y163" s="27">
        <f>IFERROR(VLOOKUP($B163,[3]Main!$D$4:$CO$1048576,85,0),0)</f>
        <v>0</v>
      </c>
      <c r="Z163" s="27">
        <f>IFERROR(VLOOKUP($B163,[3]Main!$D$4:$CO$1048576,86,0),0)</f>
        <v>0</v>
      </c>
      <c r="AA163" s="12" t="str">
        <f>IFERROR(VLOOKUP($B163,[3]Main!$D$4:$CO$1048576,2,0),0)</f>
        <v>Tushar</v>
      </c>
      <c r="AB163" s="12" t="str">
        <f>IFERROR(VLOOKUP($B163,[3]Main!$D$4:$CO$1048576,3,0),0)</f>
        <v>Darshan</v>
      </c>
      <c r="AC163" s="12">
        <f t="shared" si="56"/>
        <v>280.42582733812952</v>
      </c>
      <c r="AD163" s="12">
        <f t="shared" si="57"/>
        <v>73.056754211687718</v>
      </c>
      <c r="AE163" s="12">
        <f t="shared" si="58"/>
        <v>13.840000000000002</v>
      </c>
      <c r="AF163" s="12">
        <f t="shared" si="59"/>
        <v>59.216754211687721</v>
      </c>
      <c r="AG163" s="13">
        <f t="shared" si="60"/>
        <v>4.9353514016068578E-2</v>
      </c>
      <c r="AH163" s="13">
        <f t="shared" si="61"/>
        <v>5.8093697134632943E-2</v>
      </c>
      <c r="AI163" s="16">
        <f t="shared" si="62"/>
        <v>0</v>
      </c>
      <c r="AJ163" s="19" t="str">
        <f t="shared" si="63"/>
        <v>Risky</v>
      </c>
      <c r="AK163" s="8" t="str">
        <f t="shared" si="64"/>
        <v>Review Campaign</v>
      </c>
      <c r="AL163" s="8" t="str">
        <f t="shared" si="65"/>
        <v>Risky</v>
      </c>
      <c r="AM163" s="8" t="str">
        <f t="shared" si="66"/>
        <v>Review Campaign</v>
      </c>
      <c r="AN163" s="8" t="str">
        <f t="shared" si="67"/>
        <v>Not Spent</v>
      </c>
      <c r="AO163" s="20" t="str">
        <f t="shared" si="68"/>
        <v>Good For Now</v>
      </c>
      <c r="AP163" s="21">
        <f t="shared" si="69"/>
        <v>280.42582733812952</v>
      </c>
      <c r="AQ163" s="14">
        <f t="shared" si="70"/>
        <v>73.056754211687718</v>
      </c>
      <c r="AR163" s="14">
        <f t="shared" si="71"/>
        <v>13.840000000000002</v>
      </c>
      <c r="AS163" s="22">
        <f t="shared" si="72"/>
        <v>59.216754211687721</v>
      </c>
      <c r="AT163" s="23">
        <f t="shared" si="73"/>
        <v>4.9353514016068578E-2</v>
      </c>
      <c r="AU163" s="8" t="str">
        <f t="shared" si="74"/>
        <v>Risky</v>
      </c>
      <c r="AV163" s="8" t="str">
        <f t="shared" si="75"/>
        <v>Review Campaign</v>
      </c>
      <c r="AW163" s="4">
        <f>MATCH($B163,[1]MAIN!$A$2:$A$5000,0)</f>
        <v>160</v>
      </c>
      <c r="AX163" s="4">
        <f>MATCH($B163,[3]Main!$D$5:$D$10000,0)</f>
        <v>160</v>
      </c>
      <c r="AY163" s="4" t="b">
        <f t="shared" si="76"/>
        <v>0</v>
      </c>
    </row>
    <row r="164" spans="1:51" x14ac:dyDescent="0.25">
      <c r="A164" s="3" t="str">
        <f>VLOOKUP($B164,[1]MAIN!$A:$D,4,0)</f>
        <v>CFB</v>
      </c>
      <c r="B164" s="3" t="str">
        <f>[3]Main!$D165</f>
        <v>CFB-12460</v>
      </c>
      <c r="C164" s="4">
        <f>[3]Main!$C165</f>
        <v>161</v>
      </c>
      <c r="D164" s="8" t="str">
        <f>VLOOKUP($B164,[1]MAIN!$A$1:$N$10780,14,FALSE)</f>
        <v>OLD</v>
      </c>
      <c r="E164" s="9" t="s">
        <v>13</v>
      </c>
      <c r="F164" s="11"/>
      <c r="G164" s="11"/>
      <c r="H164" s="11"/>
      <c r="I164" s="11"/>
      <c r="J164" s="11"/>
      <c r="K164" s="11"/>
      <c r="L164" s="11"/>
      <c r="M164" s="11"/>
      <c r="N164" s="24"/>
      <c r="O164" s="26">
        <f>IFERROR(VLOOKUP($B164,[3]Main!$D$4:$CO$1048576,49,0),0)</f>
        <v>58.120000000000005</v>
      </c>
      <c r="P164" s="27">
        <f>IFERROR(VLOOKUP($B164,[3]Main!$D$4:$CO$1048576,52,0),0)</f>
        <v>10.624666666666672</v>
      </c>
      <c r="Q164" s="27">
        <f>IFERROR(VLOOKUP($B164,[3]Main!$D$4:$CO$1048576,53,0),0)</f>
        <v>5.05</v>
      </c>
      <c r="R164" s="27">
        <f>IFERROR(VLOOKUP($B164,[3]Main!$D$4:$CO$1048576,54,0),0)</f>
        <v>3.9875698924731235</v>
      </c>
      <c r="S164" s="27">
        <f>IFERROR(VLOOKUP($B164,[3]Main!$D$4:$CO$1048576,65,0),0)</f>
        <v>0</v>
      </c>
      <c r="T164" s="27">
        <f>IFERROR(VLOOKUP($B164,[3]Main!$D$4:$CO$1048576,68,0),0)</f>
        <v>0</v>
      </c>
      <c r="U164" s="27">
        <f>IFERROR(VLOOKUP($B164,[3]Main!$D$4:$CO$1048576,69,0),0)</f>
        <v>0</v>
      </c>
      <c r="V164" s="27">
        <f>IFERROR(VLOOKUP($B164,[3]Main!$D$4:$CO$1048576,70,0),0)</f>
        <v>0</v>
      </c>
      <c r="W164" s="27">
        <f>IFERROR(VLOOKUP($B164,[3]Main!$D$4:$CO$1048576,81,0),0)</f>
        <v>0</v>
      </c>
      <c r="X164" s="27">
        <f>IFERROR(VLOOKUP($B164,[3]Main!$D$4:$CO$1048576,84,0),0)</f>
        <v>0</v>
      </c>
      <c r="Y164" s="27">
        <f>IFERROR(VLOOKUP($B164,[3]Main!$D$4:$CO$1048576,85,0),0)</f>
        <v>0</v>
      </c>
      <c r="Z164" s="27">
        <f>IFERROR(VLOOKUP($B164,[3]Main!$D$4:$CO$1048576,86,0),0)</f>
        <v>0</v>
      </c>
      <c r="AA164" s="12" t="str">
        <f>IFERROR(VLOOKUP($B164,[3]Main!$D$4:$CO$1048576,2,0),0)</f>
        <v>Tushar</v>
      </c>
      <c r="AB164" s="12" t="str">
        <f>IFERROR(VLOOKUP($B164,[3]Main!$D$4:$CO$1048576,3,0),0)</f>
        <v>Darshan</v>
      </c>
      <c r="AC164" s="12">
        <f t="shared" si="56"/>
        <v>58.120000000000005</v>
      </c>
      <c r="AD164" s="12">
        <f t="shared" si="57"/>
        <v>10.624666666666672</v>
      </c>
      <c r="AE164" s="12">
        <f t="shared" si="58"/>
        <v>5.05</v>
      </c>
      <c r="AF164" s="12">
        <f t="shared" si="59"/>
        <v>3.9875698924731235</v>
      </c>
      <c r="AG164" s="13">
        <f t="shared" si="60"/>
        <v>8.6889194769442527E-2</v>
      </c>
      <c r="AH164" s="13">
        <f t="shared" si="61"/>
        <v>8.6889194769442527E-2</v>
      </c>
      <c r="AI164" s="16">
        <f t="shared" si="62"/>
        <v>0</v>
      </c>
      <c r="AJ164" s="19" t="str">
        <f t="shared" si="63"/>
        <v>Risky</v>
      </c>
      <c r="AK164" s="8" t="str">
        <f t="shared" si="64"/>
        <v>Review Campaign</v>
      </c>
      <c r="AL164" s="8" t="str">
        <f t="shared" si="65"/>
        <v>Risky</v>
      </c>
      <c r="AM164" s="8" t="str">
        <f t="shared" si="66"/>
        <v>Review Campaign</v>
      </c>
      <c r="AN164" s="8" t="str">
        <f t="shared" si="67"/>
        <v>Not Spent</v>
      </c>
      <c r="AO164" s="20" t="str">
        <f t="shared" si="68"/>
        <v>Good For Now</v>
      </c>
      <c r="AP164" s="21">
        <f t="shared" si="69"/>
        <v>58.120000000000005</v>
      </c>
      <c r="AQ164" s="14">
        <f t="shared" si="70"/>
        <v>10.624666666666672</v>
      </c>
      <c r="AR164" s="14">
        <f t="shared" si="71"/>
        <v>5.05</v>
      </c>
      <c r="AS164" s="22">
        <f t="shared" si="72"/>
        <v>3.9875698924731235</v>
      </c>
      <c r="AT164" s="23">
        <f t="shared" si="73"/>
        <v>8.6889194769442527E-2</v>
      </c>
      <c r="AU164" s="8" t="str">
        <f t="shared" si="74"/>
        <v>Risky</v>
      </c>
      <c r="AV164" s="8" t="str">
        <f t="shared" si="75"/>
        <v>Review Campaign</v>
      </c>
      <c r="AW164" s="4">
        <f>MATCH($B164,[1]MAIN!$A$2:$A$5000,0)</f>
        <v>161</v>
      </c>
      <c r="AX164" s="4">
        <f>MATCH($B164,[3]Main!$D$5:$D$10000,0)</f>
        <v>161</v>
      </c>
      <c r="AY164" s="4" t="b">
        <f t="shared" si="76"/>
        <v>0</v>
      </c>
    </row>
    <row r="165" spans="1:51" x14ac:dyDescent="0.25">
      <c r="A165" s="3" t="str">
        <f>VLOOKUP($B165,[1]MAIN!$A:$D,4,0)</f>
        <v>CFB</v>
      </c>
      <c r="B165" s="3" t="str">
        <f>[3]Main!$D166</f>
        <v>CFB-12496</v>
      </c>
      <c r="C165" s="4">
        <f>[3]Main!$C166</f>
        <v>162</v>
      </c>
      <c r="D165" s="8" t="str">
        <f>VLOOKUP($B165,[1]MAIN!$A$1:$N$10780,14,FALSE)</f>
        <v>OLD</v>
      </c>
      <c r="E165" s="9" t="s">
        <v>14</v>
      </c>
      <c r="F165" s="11"/>
      <c r="G165" s="11"/>
      <c r="H165" s="11"/>
      <c r="I165" s="11"/>
      <c r="J165" s="11"/>
      <c r="K165" s="11"/>
      <c r="L165" s="11"/>
      <c r="M165" s="11"/>
      <c r="N165" s="24"/>
      <c r="O165" s="26">
        <f>IFERROR(VLOOKUP($B165,[3]Main!$D$4:$CO$1048576,49,0),0)</f>
        <v>723.25</v>
      </c>
      <c r="P165" s="27">
        <f>IFERROR(VLOOKUP($B165,[3]Main!$D$4:$CO$1048576,52,0),0)</f>
        <v>218.15395654083977</v>
      </c>
      <c r="Q165" s="27">
        <f>IFERROR(VLOOKUP($B165,[3]Main!$D$4:$CO$1048576,53,0),0)</f>
        <v>13.569999999999999</v>
      </c>
      <c r="R165" s="27">
        <f>IFERROR(VLOOKUP($B165,[3]Main!$D$4:$CO$1048576,54,0),0)</f>
        <v>201.90008557309784</v>
      </c>
      <c r="S165" s="27">
        <f>IFERROR(VLOOKUP($B165,[3]Main!$D$4:$CO$1048576,65,0),0)</f>
        <v>0</v>
      </c>
      <c r="T165" s="27">
        <f>IFERROR(VLOOKUP($B165,[3]Main!$D$4:$CO$1048576,68,0),0)</f>
        <v>0</v>
      </c>
      <c r="U165" s="27">
        <f>IFERROR(VLOOKUP($B165,[3]Main!$D$4:$CO$1048576,69,0),0)</f>
        <v>0</v>
      </c>
      <c r="V165" s="27">
        <f>IFERROR(VLOOKUP($B165,[3]Main!$D$4:$CO$1048576,70,0),0)</f>
        <v>0</v>
      </c>
      <c r="W165" s="27">
        <f>IFERROR(VLOOKUP($B165,[3]Main!$D$4:$CO$1048576,81,0),0)</f>
        <v>0</v>
      </c>
      <c r="X165" s="27">
        <f>IFERROR(VLOOKUP($B165,[3]Main!$D$4:$CO$1048576,84,0),0)</f>
        <v>0</v>
      </c>
      <c r="Y165" s="27">
        <f>IFERROR(VLOOKUP($B165,[3]Main!$D$4:$CO$1048576,85,0),0)</f>
        <v>0</v>
      </c>
      <c r="Z165" s="27">
        <f>IFERROR(VLOOKUP($B165,[3]Main!$D$4:$CO$1048576,86,0),0)</f>
        <v>0</v>
      </c>
      <c r="AA165" s="12" t="str">
        <f>IFERROR(VLOOKUP($B165,[3]Main!$D$4:$CO$1048576,2,0),0)</f>
        <v>Tushar</v>
      </c>
      <c r="AB165" s="12" t="str">
        <f>IFERROR(VLOOKUP($B165,[3]Main!$D$4:$CO$1048576,3,0),0)</f>
        <v>Darshan</v>
      </c>
      <c r="AC165" s="12">
        <f t="shared" si="56"/>
        <v>723.25</v>
      </c>
      <c r="AD165" s="12">
        <f t="shared" si="57"/>
        <v>218.15395654083977</v>
      </c>
      <c r="AE165" s="12">
        <f t="shared" si="58"/>
        <v>13.569999999999999</v>
      </c>
      <c r="AF165" s="12">
        <f t="shared" si="59"/>
        <v>201.90008557309784</v>
      </c>
      <c r="AG165" s="13">
        <f t="shared" si="60"/>
        <v>1.8762530245419975E-2</v>
      </c>
      <c r="AH165" s="13">
        <f t="shared" si="61"/>
        <v>1.8762530245419975E-2</v>
      </c>
      <c r="AI165" s="16">
        <f t="shared" si="62"/>
        <v>0</v>
      </c>
      <c r="AJ165" s="19" t="str">
        <f t="shared" si="63"/>
        <v>Very Good</v>
      </c>
      <c r="AK165" s="8" t="str">
        <f t="shared" si="64"/>
        <v>Good For Now</v>
      </c>
      <c r="AL165" s="8" t="str">
        <f t="shared" si="65"/>
        <v>Very Good</v>
      </c>
      <c r="AM165" s="8" t="str">
        <f t="shared" si="66"/>
        <v>Good For Now</v>
      </c>
      <c r="AN165" s="8" t="str">
        <f t="shared" si="67"/>
        <v>Not Spent</v>
      </c>
      <c r="AO165" s="20" t="str">
        <f t="shared" si="68"/>
        <v>Good For Now</v>
      </c>
      <c r="AP165" s="21">
        <f t="shared" si="69"/>
        <v>723.25</v>
      </c>
      <c r="AQ165" s="14">
        <f t="shared" si="70"/>
        <v>218.15395654083977</v>
      </c>
      <c r="AR165" s="14">
        <f t="shared" si="71"/>
        <v>13.569999999999999</v>
      </c>
      <c r="AS165" s="22">
        <f t="shared" si="72"/>
        <v>201.90008557309784</v>
      </c>
      <c r="AT165" s="23">
        <f t="shared" si="73"/>
        <v>1.8762530245419975E-2</v>
      </c>
      <c r="AU165" s="8" t="str">
        <f t="shared" si="74"/>
        <v>Very Good</v>
      </c>
      <c r="AV165" s="8" t="str">
        <f t="shared" si="75"/>
        <v>Good For Now</v>
      </c>
      <c r="AW165" s="4">
        <f>MATCH($B165,[1]MAIN!$A$2:$A$5000,0)</f>
        <v>162</v>
      </c>
      <c r="AX165" s="4">
        <f>MATCH($B165,[3]Main!$D$5:$D$10000,0)</f>
        <v>162</v>
      </c>
      <c r="AY165" s="4" t="b">
        <f t="shared" si="76"/>
        <v>0</v>
      </c>
    </row>
    <row r="166" spans="1:51" x14ac:dyDescent="0.25">
      <c r="A166" s="3" t="str">
        <f>VLOOKUP($B166,[1]MAIN!$A:$D,4,0)</f>
        <v>HB</v>
      </c>
      <c r="B166" s="3" t="str">
        <f>[3]Main!$D167</f>
        <v>HB-19P</v>
      </c>
      <c r="C166" s="4">
        <f>[3]Main!$C167</f>
        <v>163</v>
      </c>
      <c r="D166" s="8" t="str">
        <f>VLOOKUP($B166,[1]MAIN!$A$1:$N$10780,14,FALSE)</f>
        <v>OLD</v>
      </c>
      <c r="E166" s="9" t="s">
        <v>15</v>
      </c>
      <c r="F166" s="11"/>
      <c r="G166" s="11"/>
      <c r="H166" s="11"/>
      <c r="I166" s="11"/>
      <c r="J166" s="11"/>
      <c r="K166" s="11"/>
      <c r="L166" s="11"/>
      <c r="M166" s="11"/>
      <c r="N166" s="24"/>
      <c r="O166" s="26">
        <f>IFERROR(VLOOKUP($B166,[3]Main!$D$4:$CO$1048576,49,0),0)</f>
        <v>0</v>
      </c>
      <c r="P166" s="27">
        <f>IFERROR(VLOOKUP($B166,[3]Main!$D$4:$CO$1048576,52,0),0)</f>
        <v>0</v>
      </c>
      <c r="Q166" s="27">
        <f>IFERROR(VLOOKUP($B166,[3]Main!$D$4:$CO$1048576,53,0),0)</f>
        <v>0</v>
      </c>
      <c r="R166" s="27">
        <f>IFERROR(VLOOKUP($B166,[3]Main!$D$4:$CO$1048576,54,0),0)</f>
        <v>0</v>
      </c>
      <c r="S166" s="27">
        <f>IFERROR(VLOOKUP($B166,[3]Main!$D$4:$CO$1048576,65,0),0)</f>
        <v>0</v>
      </c>
      <c r="T166" s="27">
        <f>IFERROR(VLOOKUP($B166,[3]Main!$D$4:$CO$1048576,68,0),0)</f>
        <v>0</v>
      </c>
      <c r="U166" s="27">
        <f>IFERROR(VLOOKUP($B166,[3]Main!$D$4:$CO$1048576,69,0),0)</f>
        <v>0</v>
      </c>
      <c r="V166" s="27">
        <f>IFERROR(VLOOKUP($B166,[3]Main!$D$4:$CO$1048576,70,0),0)</f>
        <v>0</v>
      </c>
      <c r="W166" s="27">
        <f>IFERROR(VLOOKUP($B166,[3]Main!$D$4:$CO$1048576,81,0),0)</f>
        <v>0</v>
      </c>
      <c r="X166" s="27">
        <f>IFERROR(VLOOKUP($B166,[3]Main!$D$4:$CO$1048576,84,0),0)</f>
        <v>0</v>
      </c>
      <c r="Y166" s="27">
        <f>IFERROR(VLOOKUP($B166,[3]Main!$D$4:$CO$1048576,85,0),0)</f>
        <v>0</v>
      </c>
      <c r="Z166" s="27">
        <f>IFERROR(VLOOKUP($B166,[3]Main!$D$4:$CO$1048576,86,0),0)</f>
        <v>0</v>
      </c>
      <c r="AA166" s="12" t="str">
        <f>IFERROR(VLOOKUP($B166,[3]Main!$D$4:$CO$1048576,2,0),0)</f>
        <v>Ronak</v>
      </c>
      <c r="AB166" s="12" t="str">
        <f>IFERROR(VLOOKUP($B166,[3]Main!$D$4:$CO$1048576,3,0),0)</f>
        <v>Darshan</v>
      </c>
      <c r="AC166" s="12">
        <f t="shared" si="56"/>
        <v>0</v>
      </c>
      <c r="AD166" s="12">
        <f t="shared" si="57"/>
        <v>0</v>
      </c>
      <c r="AE166" s="12">
        <f t="shared" si="58"/>
        <v>0</v>
      </c>
      <c r="AF166" s="12">
        <f t="shared" si="59"/>
        <v>0</v>
      </c>
      <c r="AG166" s="13">
        <f t="shared" si="60"/>
        <v>0</v>
      </c>
      <c r="AH166" s="13">
        <f t="shared" si="61"/>
        <v>0</v>
      </c>
      <c r="AI166" s="16">
        <f t="shared" si="62"/>
        <v>0</v>
      </c>
      <c r="AJ166" s="19" t="str">
        <f t="shared" si="63"/>
        <v>Not Spent</v>
      </c>
      <c r="AK166" s="8" t="str">
        <f t="shared" si="64"/>
        <v>Good For Now</v>
      </c>
      <c r="AL166" s="8" t="str">
        <f t="shared" si="65"/>
        <v>Not Spent</v>
      </c>
      <c r="AM166" s="8" t="str">
        <f t="shared" si="66"/>
        <v>Good For Now</v>
      </c>
      <c r="AN166" s="8" t="str">
        <f t="shared" si="67"/>
        <v>Not Spent</v>
      </c>
      <c r="AO166" s="20" t="str">
        <f t="shared" si="68"/>
        <v>Good For Now</v>
      </c>
      <c r="AP166" s="21">
        <f t="shared" si="69"/>
        <v>0</v>
      </c>
      <c r="AQ166" s="14">
        <f t="shared" si="70"/>
        <v>0</v>
      </c>
      <c r="AR166" s="14">
        <f t="shared" si="71"/>
        <v>0</v>
      </c>
      <c r="AS166" s="22">
        <f t="shared" si="72"/>
        <v>0</v>
      </c>
      <c r="AT166" s="23">
        <f t="shared" si="73"/>
        <v>0</v>
      </c>
      <c r="AU166" s="8" t="str">
        <f t="shared" si="74"/>
        <v>Not Spent</v>
      </c>
      <c r="AV166" s="8" t="str">
        <f t="shared" si="75"/>
        <v>Good For Now</v>
      </c>
      <c r="AW166" s="4">
        <f>MATCH($B166,[1]MAIN!$A$2:$A$5000,0)</f>
        <v>163</v>
      </c>
      <c r="AX166" s="4">
        <f>MATCH($B166,[3]Main!$D$5:$D$10000,0)</f>
        <v>163</v>
      </c>
      <c r="AY166" s="4" t="b">
        <f t="shared" si="76"/>
        <v>0</v>
      </c>
    </row>
    <row r="167" spans="1:51" x14ac:dyDescent="0.25">
      <c r="A167" s="3" t="str">
        <f>VLOOKUP($B167,[1]MAIN!$A:$D,4,0)</f>
        <v>CFB</v>
      </c>
      <c r="B167" s="3" t="str">
        <f>[3]Main!$D168</f>
        <v>CFB-11648</v>
      </c>
      <c r="C167" s="4">
        <f>[3]Main!$C168</f>
        <v>164</v>
      </c>
      <c r="D167" s="8" t="str">
        <f>VLOOKUP($B167,[1]MAIN!$A$1:$N$10780,14,FALSE)</f>
        <v>OLD</v>
      </c>
      <c r="E167" s="9" t="s">
        <v>13</v>
      </c>
      <c r="F167" s="11"/>
      <c r="G167" s="11"/>
      <c r="H167" s="11"/>
      <c r="I167" s="11"/>
      <c r="J167" s="11"/>
      <c r="K167" s="11"/>
      <c r="L167" s="11"/>
      <c r="M167" s="11"/>
      <c r="N167" s="24"/>
      <c r="O167" s="26">
        <f>IFERROR(VLOOKUP($B167,[3]Main!$D$4:$CO$1048576,49,0),0)</f>
        <v>115.82</v>
      </c>
      <c r="P167" s="27">
        <f>IFERROR(VLOOKUP($B167,[3]Main!$D$4:$CO$1048576,52,0),0)</f>
        <v>29.465714285714281</v>
      </c>
      <c r="Q167" s="27">
        <f>IFERROR(VLOOKUP($B167,[3]Main!$D$4:$CO$1048576,53,0),0)</f>
        <v>0</v>
      </c>
      <c r="R167" s="27">
        <f>IFERROR(VLOOKUP($B167,[3]Main!$D$4:$CO$1048576,54,0),0)</f>
        <v>25.272165898617509</v>
      </c>
      <c r="S167" s="27">
        <f>IFERROR(VLOOKUP($B167,[3]Main!$D$4:$CO$1048576,65,0),0)</f>
        <v>33.909999999999997</v>
      </c>
      <c r="T167" s="27">
        <f>IFERROR(VLOOKUP($B167,[3]Main!$D$4:$CO$1048576,68,0),0)</f>
        <v>7.5539499999999959</v>
      </c>
      <c r="U167" s="27">
        <f>IFERROR(VLOOKUP($B167,[3]Main!$D$4:$CO$1048576,69,0),0)</f>
        <v>1.8</v>
      </c>
      <c r="V167" s="27">
        <f>IFERROR(VLOOKUP($B167,[3]Main!$D$4:$CO$1048576,70,0),0)</f>
        <v>5.7539499999999961</v>
      </c>
      <c r="W167" s="27">
        <f>IFERROR(VLOOKUP($B167,[3]Main!$D$4:$CO$1048576,81,0),0)</f>
        <v>0</v>
      </c>
      <c r="X167" s="27">
        <f>IFERROR(VLOOKUP($B167,[3]Main!$D$4:$CO$1048576,84,0),0)</f>
        <v>0</v>
      </c>
      <c r="Y167" s="27">
        <f>IFERROR(VLOOKUP($B167,[3]Main!$D$4:$CO$1048576,85,0),0)</f>
        <v>0</v>
      </c>
      <c r="Z167" s="27">
        <f>IFERROR(VLOOKUP($B167,[3]Main!$D$4:$CO$1048576,86,0),0)</f>
        <v>0</v>
      </c>
      <c r="AA167" s="12" t="str">
        <f>IFERROR(VLOOKUP($B167,[3]Main!$D$4:$CO$1048576,2,0),0)</f>
        <v>Tushar DC</v>
      </c>
      <c r="AB167" s="12" t="str">
        <f>IFERROR(VLOOKUP($B167,[3]Main!$D$4:$CO$1048576,3,0),0)</f>
        <v>DC2</v>
      </c>
      <c r="AC167" s="12">
        <f t="shared" si="56"/>
        <v>149.72999999999999</v>
      </c>
      <c r="AD167" s="12">
        <f t="shared" si="57"/>
        <v>37.019664285714278</v>
      </c>
      <c r="AE167" s="12">
        <f t="shared" si="58"/>
        <v>1.8</v>
      </c>
      <c r="AF167" s="12">
        <f t="shared" si="59"/>
        <v>31.026115898617505</v>
      </c>
      <c r="AG167" s="13">
        <f t="shared" si="60"/>
        <v>1.20216389501102E-2</v>
      </c>
      <c r="AH167" s="13">
        <f t="shared" si="61"/>
        <v>0</v>
      </c>
      <c r="AI167" s="16">
        <f t="shared" si="62"/>
        <v>5.3081686818047778E-2</v>
      </c>
      <c r="AJ167" s="19" t="str">
        <f t="shared" si="63"/>
        <v>Very Good</v>
      </c>
      <c r="AK167" s="8" t="str">
        <f t="shared" si="64"/>
        <v>Good For Now</v>
      </c>
      <c r="AL167" s="8" t="str">
        <f t="shared" si="65"/>
        <v>Not Spent</v>
      </c>
      <c r="AM167" s="8" t="str">
        <f t="shared" si="66"/>
        <v>Good For Now</v>
      </c>
      <c r="AN167" s="8" t="str">
        <f t="shared" si="67"/>
        <v>Risky</v>
      </c>
      <c r="AO167" s="20" t="str">
        <f t="shared" si="68"/>
        <v>Review Campaign</v>
      </c>
      <c r="AP167" s="21">
        <f t="shared" si="69"/>
        <v>149.72999999999999</v>
      </c>
      <c r="AQ167" s="14">
        <f t="shared" si="70"/>
        <v>37.019664285714278</v>
      </c>
      <c r="AR167" s="14">
        <f t="shared" si="71"/>
        <v>1.8</v>
      </c>
      <c r="AS167" s="22">
        <f t="shared" si="72"/>
        <v>31.026115898617505</v>
      </c>
      <c r="AT167" s="23">
        <f t="shared" si="73"/>
        <v>1.20216389501102E-2</v>
      </c>
      <c r="AU167" s="8" t="str">
        <f t="shared" si="74"/>
        <v>Very Good</v>
      </c>
      <c r="AV167" s="8" t="str">
        <f t="shared" si="75"/>
        <v>Good For Now</v>
      </c>
      <c r="AW167" s="4">
        <f>MATCH($B167,[1]MAIN!$A$2:$A$5000,0)</f>
        <v>164</v>
      </c>
      <c r="AX167" s="4">
        <f>MATCH($B167,[3]Main!$D$5:$D$10000,0)</f>
        <v>164</v>
      </c>
      <c r="AY167" s="4" t="b">
        <f t="shared" si="76"/>
        <v>0</v>
      </c>
    </row>
    <row r="168" spans="1:51" x14ac:dyDescent="0.25">
      <c r="A168" s="3" t="str">
        <f>VLOOKUP($B168,[1]MAIN!$A:$D,4,0)</f>
        <v>CFB</v>
      </c>
      <c r="B168" s="3" t="str">
        <f>[3]Main!$D169</f>
        <v>CFB-116100</v>
      </c>
      <c r="C168" s="4">
        <f>[3]Main!$C169</f>
        <v>165</v>
      </c>
      <c r="D168" s="8" t="str">
        <f>VLOOKUP($B168,[1]MAIN!$A$1:$N$10780,14,FALSE)</f>
        <v>OLD</v>
      </c>
      <c r="E168" s="9" t="s">
        <v>14</v>
      </c>
      <c r="F168" s="11"/>
      <c r="G168" s="11"/>
      <c r="H168" s="11"/>
      <c r="I168" s="11"/>
      <c r="J168" s="11"/>
      <c r="K168" s="11"/>
      <c r="L168" s="11"/>
      <c r="M168" s="11"/>
      <c r="N168" s="24"/>
      <c r="O168" s="26">
        <f>IFERROR(VLOOKUP($B168,[3]Main!$D$4:$CO$1048576,49,0),0)</f>
        <v>227.64</v>
      </c>
      <c r="P168" s="27">
        <f>IFERROR(VLOOKUP($B168,[3]Main!$D$4:$CO$1048576,52,0),0)</f>
        <v>82.366249999999994</v>
      </c>
      <c r="Q168" s="27">
        <f>IFERROR(VLOOKUP($B168,[3]Main!$D$4:$CO$1048576,53,0),0)</f>
        <v>3.3499999999999996</v>
      </c>
      <c r="R168" s="27">
        <f>IFERROR(VLOOKUP($B168,[3]Main!$D$4:$CO$1048576,54,0),0)</f>
        <v>78.5904435483871</v>
      </c>
      <c r="S168" s="27">
        <f>IFERROR(VLOOKUP($B168,[3]Main!$D$4:$CO$1048576,65,0),0)</f>
        <v>81.179999999999993</v>
      </c>
      <c r="T168" s="27">
        <f>IFERROR(VLOOKUP($B168,[3]Main!$D$4:$CO$1048576,68,0),0)</f>
        <v>27.307099999999995</v>
      </c>
      <c r="U168" s="27">
        <f>IFERROR(VLOOKUP($B168,[3]Main!$D$4:$CO$1048576,69,0),0)</f>
        <v>0</v>
      </c>
      <c r="V168" s="27">
        <f>IFERROR(VLOOKUP($B168,[3]Main!$D$4:$CO$1048576,70,0),0)</f>
        <v>27.307099999999995</v>
      </c>
      <c r="W168" s="27">
        <f>IFERROR(VLOOKUP($B168,[3]Main!$D$4:$CO$1048576,81,0),0)</f>
        <v>0</v>
      </c>
      <c r="X168" s="27">
        <f>IFERROR(VLOOKUP($B168,[3]Main!$D$4:$CO$1048576,84,0),0)</f>
        <v>0</v>
      </c>
      <c r="Y168" s="27">
        <f>IFERROR(VLOOKUP($B168,[3]Main!$D$4:$CO$1048576,85,0),0)</f>
        <v>0</v>
      </c>
      <c r="Z168" s="27">
        <f>IFERROR(VLOOKUP($B168,[3]Main!$D$4:$CO$1048576,86,0),0)</f>
        <v>0</v>
      </c>
      <c r="AA168" s="12" t="str">
        <f>IFERROR(VLOOKUP($B168,[3]Main!$D$4:$CO$1048576,2,0),0)</f>
        <v>Tushar DC</v>
      </c>
      <c r="AB168" s="12" t="str">
        <f>IFERROR(VLOOKUP($B168,[3]Main!$D$4:$CO$1048576,3,0),0)</f>
        <v>DC2</v>
      </c>
      <c r="AC168" s="12">
        <f t="shared" si="56"/>
        <v>308.82</v>
      </c>
      <c r="AD168" s="12">
        <f t="shared" si="57"/>
        <v>109.67334999999999</v>
      </c>
      <c r="AE168" s="12">
        <f t="shared" si="58"/>
        <v>3.3499999999999996</v>
      </c>
      <c r="AF168" s="12">
        <f t="shared" si="59"/>
        <v>105.89754354838709</v>
      </c>
      <c r="AG168" s="13">
        <f t="shared" si="60"/>
        <v>1.0847743021825011E-2</v>
      </c>
      <c r="AH168" s="13">
        <f t="shared" si="61"/>
        <v>1.4716218590757335E-2</v>
      </c>
      <c r="AI168" s="16">
        <f t="shared" si="62"/>
        <v>0</v>
      </c>
      <c r="AJ168" s="19" t="str">
        <f t="shared" si="63"/>
        <v>Very Good</v>
      </c>
      <c r="AK168" s="8" t="str">
        <f t="shared" si="64"/>
        <v>Good For Now</v>
      </c>
      <c r="AL168" s="8" t="str">
        <f t="shared" si="65"/>
        <v>Very Good</v>
      </c>
      <c r="AM168" s="8" t="str">
        <f t="shared" si="66"/>
        <v>Good For Now</v>
      </c>
      <c r="AN168" s="8" t="str">
        <f t="shared" si="67"/>
        <v>Not Spent</v>
      </c>
      <c r="AO168" s="20" t="str">
        <f t="shared" si="68"/>
        <v>Good For Now</v>
      </c>
      <c r="AP168" s="21">
        <f t="shared" si="69"/>
        <v>308.82</v>
      </c>
      <c r="AQ168" s="14">
        <f t="shared" si="70"/>
        <v>109.67334999999999</v>
      </c>
      <c r="AR168" s="14">
        <f t="shared" si="71"/>
        <v>3.3499999999999996</v>
      </c>
      <c r="AS168" s="22">
        <f t="shared" si="72"/>
        <v>105.89754354838709</v>
      </c>
      <c r="AT168" s="23">
        <f t="shared" si="73"/>
        <v>1.0847743021825011E-2</v>
      </c>
      <c r="AU168" s="8" t="str">
        <f t="shared" si="74"/>
        <v>Very Good</v>
      </c>
      <c r="AV168" s="8" t="str">
        <f t="shared" si="75"/>
        <v>Good For Now</v>
      </c>
      <c r="AW168" s="4">
        <f>MATCH($B168,[1]MAIN!$A$2:$A$5000,0)</f>
        <v>165</v>
      </c>
      <c r="AX168" s="4">
        <f>MATCH($B168,[3]Main!$D$5:$D$10000,0)</f>
        <v>165</v>
      </c>
      <c r="AY168" s="4" t="b">
        <f t="shared" si="76"/>
        <v>0</v>
      </c>
    </row>
    <row r="169" spans="1:51" x14ac:dyDescent="0.25">
      <c r="A169" s="3" t="str">
        <f>VLOOKUP($B169,[1]MAIN!$A:$D,4,0)</f>
        <v>FAB</v>
      </c>
      <c r="B169" s="3" t="str">
        <f>[3]Main!$D170</f>
        <v>FAB-377</v>
      </c>
      <c r="C169" s="4">
        <f>[3]Main!$C170</f>
        <v>166</v>
      </c>
      <c r="D169" s="8" t="str">
        <f>VLOOKUP($B169,[1]MAIN!$A$1:$N$10780,14,FALSE)</f>
        <v>OLD</v>
      </c>
      <c r="E169" s="9" t="s">
        <v>12</v>
      </c>
      <c r="F169" s="11"/>
      <c r="G169" s="11"/>
      <c r="H169" s="11"/>
      <c r="I169" s="11"/>
      <c r="J169" s="11"/>
      <c r="K169" s="11"/>
      <c r="L169" s="11"/>
      <c r="M169" s="11"/>
      <c r="N169" s="24"/>
      <c r="O169" s="26">
        <f>IFERROR(VLOOKUP($B169,[3]Main!$D$4:$CO$1048576,49,0),0)</f>
        <v>6145.5444997312534</v>
      </c>
      <c r="P169" s="27">
        <f>IFERROR(VLOOKUP($B169,[3]Main!$D$4:$CO$1048576,52,0),0)</f>
        <v>1379.9987623676041</v>
      </c>
      <c r="Q169" s="27">
        <f>IFERROR(VLOOKUP($B169,[3]Main!$D$4:$CO$1048576,53,0),0)</f>
        <v>139.66096797453008</v>
      </c>
      <c r="R169" s="27">
        <f>IFERROR(VLOOKUP($B169,[3]Main!$D$4:$CO$1048576,54,0),0)</f>
        <v>1240.3377943930741</v>
      </c>
      <c r="S169" s="27">
        <f>IFERROR(VLOOKUP($B169,[3]Main!$D$4:$CO$1048576,65,0),0)</f>
        <v>463.6457781061726</v>
      </c>
      <c r="T169" s="27">
        <f>IFERROR(VLOOKUP($B169,[3]Main!$D$4:$CO$1048576,68,0),0)</f>
        <v>99.948751159486221</v>
      </c>
      <c r="U169" s="27">
        <f>IFERROR(VLOOKUP($B169,[3]Main!$D$4:$CO$1048576,69,0),0)</f>
        <v>49.140328521086744</v>
      </c>
      <c r="V169" s="27">
        <f>IFERROR(VLOOKUP($B169,[3]Main!$D$4:$CO$1048576,70,0),0)</f>
        <v>50.808422638399477</v>
      </c>
      <c r="W169" s="27">
        <f>IFERROR(VLOOKUP($B169,[3]Main!$D$4:$CO$1048576,81,0),0)</f>
        <v>0</v>
      </c>
      <c r="X169" s="27">
        <f>IFERROR(VLOOKUP($B169,[3]Main!$D$4:$CO$1048576,84,0),0)</f>
        <v>0</v>
      </c>
      <c r="Y169" s="27">
        <f>IFERROR(VLOOKUP($B169,[3]Main!$D$4:$CO$1048576,85,0),0)</f>
        <v>0</v>
      </c>
      <c r="Z169" s="27">
        <f>IFERROR(VLOOKUP($B169,[3]Main!$D$4:$CO$1048576,86,0),0)</f>
        <v>0</v>
      </c>
      <c r="AA169" s="12" t="str">
        <f>IFERROR(VLOOKUP($B169,[3]Main!$D$4:$CO$1048576,2,0),0)</f>
        <v>Ronak</v>
      </c>
      <c r="AB169" s="12" t="str">
        <f>IFERROR(VLOOKUP($B169,[3]Main!$D$4:$CO$1048576,3,0),0)</f>
        <v>Darshan</v>
      </c>
      <c r="AC169" s="12">
        <f t="shared" si="56"/>
        <v>6609.190277837426</v>
      </c>
      <c r="AD169" s="12">
        <f t="shared" si="57"/>
        <v>1479.9475135270902</v>
      </c>
      <c r="AE169" s="12">
        <f t="shared" si="58"/>
        <v>188.80129649561684</v>
      </c>
      <c r="AF169" s="12">
        <f t="shared" si="59"/>
        <v>1291.1462170314735</v>
      </c>
      <c r="AG169" s="13">
        <f t="shared" si="60"/>
        <v>2.8566479184102711E-2</v>
      </c>
      <c r="AH169" s="13">
        <f t="shared" si="61"/>
        <v>2.2725564509481218E-2</v>
      </c>
      <c r="AI169" s="16">
        <f t="shared" si="62"/>
        <v>0.10598679173097927</v>
      </c>
      <c r="AJ169" s="19" t="str">
        <f t="shared" si="63"/>
        <v>Good</v>
      </c>
      <c r="AK169" s="8" t="str">
        <f t="shared" si="64"/>
        <v>Good For Now</v>
      </c>
      <c r="AL169" s="8" t="str">
        <f t="shared" si="65"/>
        <v>Good</v>
      </c>
      <c r="AM169" s="8" t="str">
        <f t="shared" si="66"/>
        <v>Good For Now</v>
      </c>
      <c r="AN169" s="8" t="str">
        <f t="shared" si="67"/>
        <v>Risky</v>
      </c>
      <c r="AO169" s="20" t="str">
        <f t="shared" si="68"/>
        <v>Review Campaign</v>
      </c>
      <c r="AP169" s="21">
        <f t="shared" si="69"/>
        <v>6609.190277837426</v>
      </c>
      <c r="AQ169" s="14">
        <f t="shared" si="70"/>
        <v>1479.9475135270902</v>
      </c>
      <c r="AR169" s="14">
        <f t="shared" si="71"/>
        <v>188.80129649561684</v>
      </c>
      <c r="AS169" s="22">
        <f t="shared" si="72"/>
        <v>1291.1462170314735</v>
      </c>
      <c r="AT169" s="23">
        <f t="shared" si="73"/>
        <v>2.8566479184102711E-2</v>
      </c>
      <c r="AU169" s="8" t="str">
        <f t="shared" si="74"/>
        <v>Good</v>
      </c>
      <c r="AV169" s="8" t="str">
        <f t="shared" si="75"/>
        <v>Good For Now</v>
      </c>
      <c r="AW169" s="4">
        <f>MATCH($B169,[1]MAIN!$A$2:$A$5000,0)</f>
        <v>166</v>
      </c>
      <c r="AX169" s="4">
        <f>MATCH($B169,[3]Main!$D$5:$D$10000,0)</f>
        <v>166</v>
      </c>
      <c r="AY169" s="4" t="b">
        <f t="shared" si="76"/>
        <v>1</v>
      </c>
    </row>
    <row r="170" spans="1:51" x14ac:dyDescent="0.25">
      <c r="A170" s="3" t="str">
        <f>VLOOKUP($B170,[1]MAIN!$A:$D,4,0)</f>
        <v>FAB</v>
      </c>
      <c r="B170" s="3" t="str">
        <f>[3]Main!$D171</f>
        <v>FAB-378</v>
      </c>
      <c r="C170" s="4">
        <f>[3]Main!$C171</f>
        <v>167</v>
      </c>
      <c r="D170" s="8" t="str">
        <f>VLOOKUP($B170,[1]MAIN!$A$1:$N$10780,14,FALSE)</f>
        <v>OLD</v>
      </c>
      <c r="E170" s="9" t="s">
        <v>14</v>
      </c>
      <c r="F170" s="11"/>
      <c r="G170" s="11"/>
      <c r="H170" s="11"/>
      <c r="I170" s="11"/>
      <c r="J170" s="11"/>
      <c r="K170" s="11"/>
      <c r="L170" s="11"/>
      <c r="M170" s="11"/>
      <c r="N170" s="24"/>
      <c r="O170" s="26">
        <f>IFERROR(VLOOKUP($B170,[3]Main!$D$4:$CO$1048576,49,0),0)</f>
        <v>68.757721292837417</v>
      </c>
      <c r="P170" s="27">
        <f>IFERROR(VLOOKUP($B170,[3]Main!$D$4:$CO$1048576,52,0),0)</f>
        <v>13.686425207081371</v>
      </c>
      <c r="Q170" s="27">
        <f>IFERROR(VLOOKUP($B170,[3]Main!$D$4:$CO$1048576,53,0),0)</f>
        <v>3.0953410888778849</v>
      </c>
      <c r="R170" s="27">
        <f>IFERROR(VLOOKUP($B170,[3]Main!$D$4:$CO$1048576,54,0),0)</f>
        <v>10.591084118203486</v>
      </c>
      <c r="S170" s="27">
        <f>IFERROR(VLOOKUP($B170,[3]Main!$D$4:$CO$1048576,65,0),0)</f>
        <v>0</v>
      </c>
      <c r="T170" s="27">
        <f>IFERROR(VLOOKUP($B170,[3]Main!$D$4:$CO$1048576,68,0),0)</f>
        <v>0</v>
      </c>
      <c r="U170" s="27">
        <f>IFERROR(VLOOKUP($B170,[3]Main!$D$4:$CO$1048576,69,0),0)</f>
        <v>0</v>
      </c>
      <c r="V170" s="27">
        <f>IFERROR(VLOOKUP($B170,[3]Main!$D$4:$CO$1048576,70,0),0)</f>
        <v>0</v>
      </c>
      <c r="W170" s="27">
        <f>IFERROR(VLOOKUP($B170,[3]Main!$D$4:$CO$1048576,81,0),0)</f>
        <v>0</v>
      </c>
      <c r="X170" s="27">
        <f>IFERROR(VLOOKUP($B170,[3]Main!$D$4:$CO$1048576,84,0),0)</f>
        <v>0</v>
      </c>
      <c r="Y170" s="27">
        <f>IFERROR(VLOOKUP($B170,[3]Main!$D$4:$CO$1048576,85,0),0)</f>
        <v>0</v>
      </c>
      <c r="Z170" s="27">
        <f>IFERROR(VLOOKUP($B170,[3]Main!$D$4:$CO$1048576,86,0),0)</f>
        <v>0</v>
      </c>
      <c r="AA170" s="12" t="str">
        <f>IFERROR(VLOOKUP($B170,[3]Main!$D$4:$CO$1048576,2,0),0)</f>
        <v>Ronak</v>
      </c>
      <c r="AB170" s="12" t="str">
        <f>IFERROR(VLOOKUP($B170,[3]Main!$D$4:$CO$1048576,3,0),0)</f>
        <v>Darshan</v>
      </c>
      <c r="AC170" s="12">
        <f t="shared" si="56"/>
        <v>68.757721292837417</v>
      </c>
      <c r="AD170" s="12">
        <f t="shared" si="57"/>
        <v>13.686425207081371</v>
      </c>
      <c r="AE170" s="12">
        <f t="shared" si="58"/>
        <v>3.0953410888778849</v>
      </c>
      <c r="AF170" s="12">
        <f t="shared" si="59"/>
        <v>10.591084118203486</v>
      </c>
      <c r="AG170" s="13">
        <f t="shared" si="60"/>
        <v>4.5018087142459313E-2</v>
      </c>
      <c r="AH170" s="13">
        <f t="shared" si="61"/>
        <v>4.5018087142459313E-2</v>
      </c>
      <c r="AI170" s="16">
        <f t="shared" si="62"/>
        <v>0</v>
      </c>
      <c r="AJ170" s="19" t="str">
        <f t="shared" si="63"/>
        <v>Risky</v>
      </c>
      <c r="AK170" s="8" t="str">
        <f t="shared" si="64"/>
        <v>Review Campaign</v>
      </c>
      <c r="AL170" s="8" t="str">
        <f t="shared" si="65"/>
        <v>Risky</v>
      </c>
      <c r="AM170" s="8" t="str">
        <f t="shared" si="66"/>
        <v>Review Campaign</v>
      </c>
      <c r="AN170" s="8" t="str">
        <f t="shared" si="67"/>
        <v>Not Spent</v>
      </c>
      <c r="AO170" s="20" t="str">
        <f t="shared" si="68"/>
        <v>Good For Now</v>
      </c>
      <c r="AP170" s="21">
        <f t="shared" si="69"/>
        <v>68.757721292837417</v>
      </c>
      <c r="AQ170" s="14">
        <f t="shared" si="70"/>
        <v>13.686425207081371</v>
      </c>
      <c r="AR170" s="14">
        <f t="shared" si="71"/>
        <v>3.0953410888778849</v>
      </c>
      <c r="AS170" s="22">
        <f t="shared" si="72"/>
        <v>10.591084118203486</v>
      </c>
      <c r="AT170" s="23">
        <f t="shared" si="73"/>
        <v>4.5018087142459313E-2</v>
      </c>
      <c r="AU170" s="8" t="str">
        <f t="shared" si="74"/>
        <v>Risky</v>
      </c>
      <c r="AV170" s="8" t="str">
        <f t="shared" si="75"/>
        <v>Review Campaign</v>
      </c>
      <c r="AW170" s="4">
        <f>MATCH($B170,[1]MAIN!$A$2:$A$5000,0)</f>
        <v>167</v>
      </c>
      <c r="AX170" s="4">
        <f>MATCH($B170,[3]Main!$D$5:$D$10000,0)</f>
        <v>167</v>
      </c>
      <c r="AY170" s="4" t="b">
        <f t="shared" si="76"/>
        <v>0</v>
      </c>
    </row>
    <row r="171" spans="1:51" x14ac:dyDescent="0.25">
      <c r="A171" s="3" t="str">
        <f>VLOOKUP($B171,[1]MAIN!$A:$D,4,0)</f>
        <v>FAB</v>
      </c>
      <c r="B171" s="3" t="str">
        <f>[3]Main!$D172</f>
        <v>FAB-379</v>
      </c>
      <c r="C171" s="4">
        <f>[3]Main!$C172</f>
        <v>168</v>
      </c>
      <c r="D171" s="8" t="str">
        <f>VLOOKUP($B171,[1]MAIN!$A$1:$N$10780,14,FALSE)</f>
        <v>OLD</v>
      </c>
      <c r="E171" s="9" t="s">
        <v>12</v>
      </c>
      <c r="F171" s="11"/>
      <c r="G171" s="11"/>
      <c r="H171" s="11"/>
      <c r="I171" s="11"/>
      <c r="J171" s="11"/>
      <c r="K171" s="11"/>
      <c r="L171" s="11"/>
      <c r="M171" s="11"/>
      <c r="N171" s="24"/>
      <c r="O171" s="26">
        <f>IFERROR(VLOOKUP($B171,[3]Main!$D$4:$CO$1048576,49,0),0)</f>
        <v>353.17647371208767</v>
      </c>
      <c r="P171" s="27">
        <f>IFERROR(VLOOKUP($B171,[3]Main!$D$4:$CO$1048576,52,0),0)</f>
        <v>91.172254943967147</v>
      </c>
      <c r="Q171" s="27">
        <f>IFERROR(VLOOKUP($B171,[3]Main!$D$4:$CO$1048576,53,0),0)</f>
        <v>13.31761571110078</v>
      </c>
      <c r="R171" s="27">
        <f>IFERROR(VLOOKUP($B171,[3]Main!$D$4:$CO$1048576,54,0),0)</f>
        <v>77.854639232866361</v>
      </c>
      <c r="S171" s="27">
        <f>IFERROR(VLOOKUP($B171,[3]Main!$D$4:$CO$1048576,65,0),0)</f>
        <v>0</v>
      </c>
      <c r="T171" s="27">
        <f>IFERROR(VLOOKUP($B171,[3]Main!$D$4:$CO$1048576,68,0),0)</f>
        <v>0</v>
      </c>
      <c r="U171" s="27">
        <f>IFERROR(VLOOKUP($B171,[3]Main!$D$4:$CO$1048576,69,0),0)</f>
        <v>0</v>
      </c>
      <c r="V171" s="27">
        <f>IFERROR(VLOOKUP($B171,[3]Main!$D$4:$CO$1048576,70,0),0)</f>
        <v>0</v>
      </c>
      <c r="W171" s="27">
        <f>IFERROR(VLOOKUP($B171,[3]Main!$D$4:$CO$1048576,81,0),0)</f>
        <v>0</v>
      </c>
      <c r="X171" s="27">
        <f>IFERROR(VLOOKUP($B171,[3]Main!$D$4:$CO$1048576,84,0),0)</f>
        <v>0</v>
      </c>
      <c r="Y171" s="27">
        <f>IFERROR(VLOOKUP($B171,[3]Main!$D$4:$CO$1048576,85,0),0)</f>
        <v>0</v>
      </c>
      <c r="Z171" s="27">
        <f>IFERROR(VLOOKUP($B171,[3]Main!$D$4:$CO$1048576,86,0),0)</f>
        <v>0</v>
      </c>
      <c r="AA171" s="12" t="str">
        <f>IFERROR(VLOOKUP($B171,[3]Main!$D$4:$CO$1048576,2,0),0)</f>
        <v>Ronak</v>
      </c>
      <c r="AB171" s="12" t="str">
        <f>IFERROR(VLOOKUP($B171,[3]Main!$D$4:$CO$1048576,3,0),0)</f>
        <v>Darshan</v>
      </c>
      <c r="AC171" s="12">
        <f t="shared" si="56"/>
        <v>353.17647371208767</v>
      </c>
      <c r="AD171" s="12">
        <f t="shared" si="57"/>
        <v>91.172254943967147</v>
      </c>
      <c r="AE171" s="12">
        <f t="shared" si="58"/>
        <v>13.31761571110078</v>
      </c>
      <c r="AF171" s="12">
        <f t="shared" si="59"/>
        <v>77.854639232866361</v>
      </c>
      <c r="AG171" s="13">
        <f t="shared" si="60"/>
        <v>3.7708105444071591E-2</v>
      </c>
      <c r="AH171" s="13">
        <f t="shared" si="61"/>
        <v>3.7708105444071591E-2</v>
      </c>
      <c r="AI171" s="16">
        <f t="shared" si="62"/>
        <v>0</v>
      </c>
      <c r="AJ171" s="19" t="str">
        <f t="shared" si="63"/>
        <v>Good</v>
      </c>
      <c r="AK171" s="8" t="str">
        <f t="shared" si="64"/>
        <v>Good For Now</v>
      </c>
      <c r="AL171" s="8" t="str">
        <f t="shared" si="65"/>
        <v>Good</v>
      </c>
      <c r="AM171" s="8" t="str">
        <f t="shared" si="66"/>
        <v>Good For Now</v>
      </c>
      <c r="AN171" s="8" t="str">
        <f t="shared" si="67"/>
        <v>Not Spent</v>
      </c>
      <c r="AO171" s="20" t="str">
        <f t="shared" si="68"/>
        <v>Good For Now</v>
      </c>
      <c r="AP171" s="21">
        <f t="shared" si="69"/>
        <v>353.17647371208767</v>
      </c>
      <c r="AQ171" s="14">
        <f t="shared" si="70"/>
        <v>91.172254943967147</v>
      </c>
      <c r="AR171" s="14">
        <f t="shared" si="71"/>
        <v>13.31761571110078</v>
      </c>
      <c r="AS171" s="22">
        <f t="shared" si="72"/>
        <v>77.854639232866361</v>
      </c>
      <c r="AT171" s="23">
        <f t="shared" si="73"/>
        <v>3.7708105444071591E-2</v>
      </c>
      <c r="AU171" s="8" t="str">
        <f t="shared" si="74"/>
        <v>Good</v>
      </c>
      <c r="AV171" s="8" t="str">
        <f t="shared" si="75"/>
        <v>Good For Now</v>
      </c>
      <c r="AW171" s="4">
        <f>MATCH($B171,[1]MAIN!$A$2:$A$5000,0)</f>
        <v>168</v>
      </c>
      <c r="AX171" s="4">
        <f>MATCH($B171,[3]Main!$D$5:$D$10000,0)</f>
        <v>168</v>
      </c>
      <c r="AY171" s="4" t="b">
        <f t="shared" si="76"/>
        <v>0</v>
      </c>
    </row>
    <row r="172" spans="1:51" x14ac:dyDescent="0.25">
      <c r="A172" s="3" t="str">
        <f>VLOOKUP($B172,[1]MAIN!$A:$D,4,0)</f>
        <v>FAB</v>
      </c>
      <c r="B172" s="3" t="str">
        <f>[3]Main!$D173</f>
        <v>FAB-380</v>
      </c>
      <c r="C172" s="4">
        <f>[3]Main!$C173</f>
        <v>169</v>
      </c>
      <c r="D172" s="8" t="str">
        <f>VLOOKUP($B172,[1]MAIN!$A$1:$N$10780,14,FALSE)</f>
        <v>OLD</v>
      </c>
      <c r="E172" s="9" t="s">
        <v>14</v>
      </c>
      <c r="F172" s="11"/>
      <c r="G172" s="11"/>
      <c r="H172" s="11"/>
      <c r="I172" s="11"/>
      <c r="J172" s="11"/>
      <c r="K172" s="11"/>
      <c r="L172" s="11"/>
      <c r="M172" s="11"/>
      <c r="N172" s="24"/>
      <c r="O172" s="26">
        <f>IFERROR(VLOOKUP($B172,[3]Main!$D$4:$CO$1048576,49,0),0)</f>
        <v>1214.0264786209686</v>
      </c>
      <c r="P172" s="27">
        <f>IFERROR(VLOOKUP($B172,[3]Main!$D$4:$CO$1048576,52,0),0)</f>
        <v>322.61316552056451</v>
      </c>
      <c r="Q172" s="27">
        <f>IFERROR(VLOOKUP($B172,[3]Main!$D$4:$CO$1048576,53,0),0)</f>
        <v>52.15095311785889</v>
      </c>
      <c r="R172" s="27">
        <f>IFERROR(VLOOKUP($B172,[3]Main!$D$4:$CO$1048576,54,0),0)</f>
        <v>270.17188982206045</v>
      </c>
      <c r="S172" s="27">
        <f>IFERROR(VLOOKUP($B172,[3]Main!$D$4:$CO$1048576,65,0),0)</f>
        <v>179.42479895863465</v>
      </c>
      <c r="T172" s="27">
        <f>IFERROR(VLOOKUP($B172,[3]Main!$D$4:$CO$1048576,68,0),0)</f>
        <v>44.101762467457334</v>
      </c>
      <c r="U172" s="27">
        <f>IFERROR(VLOOKUP($B172,[3]Main!$D$4:$CO$1048576,69,0),0)</f>
        <v>5.2</v>
      </c>
      <c r="V172" s="27">
        <f>IFERROR(VLOOKUP($B172,[3]Main!$D$4:$CO$1048576,70,0),0)</f>
        <v>38.901762467457331</v>
      </c>
      <c r="W172" s="27">
        <f>IFERROR(VLOOKUP($B172,[3]Main!$D$4:$CO$1048576,81,0),0)</f>
        <v>0</v>
      </c>
      <c r="X172" s="27">
        <f>IFERROR(VLOOKUP($B172,[3]Main!$D$4:$CO$1048576,84,0),0)</f>
        <v>0</v>
      </c>
      <c r="Y172" s="27">
        <f>IFERROR(VLOOKUP($B172,[3]Main!$D$4:$CO$1048576,85,0),0)</f>
        <v>0</v>
      </c>
      <c r="Z172" s="27">
        <f>IFERROR(VLOOKUP($B172,[3]Main!$D$4:$CO$1048576,86,0),0)</f>
        <v>0</v>
      </c>
      <c r="AA172" s="12" t="str">
        <f>IFERROR(VLOOKUP($B172,[3]Main!$D$4:$CO$1048576,2,0),0)</f>
        <v>Ronak</v>
      </c>
      <c r="AB172" s="12" t="str">
        <f>IFERROR(VLOOKUP($B172,[3]Main!$D$4:$CO$1048576,3,0),0)</f>
        <v>Darshan</v>
      </c>
      <c r="AC172" s="12">
        <f t="shared" si="56"/>
        <v>1393.4512775796034</v>
      </c>
      <c r="AD172" s="12">
        <f t="shared" si="57"/>
        <v>366.71492798802183</v>
      </c>
      <c r="AE172" s="12">
        <f t="shared" si="58"/>
        <v>57.350953117858893</v>
      </c>
      <c r="AF172" s="12">
        <f t="shared" si="59"/>
        <v>309.07365228951778</v>
      </c>
      <c r="AG172" s="13">
        <f t="shared" si="60"/>
        <v>4.1157487197884909E-2</v>
      </c>
      <c r="AH172" s="13">
        <f t="shared" si="61"/>
        <v>4.2957014559598369E-2</v>
      </c>
      <c r="AI172" s="16">
        <f t="shared" si="62"/>
        <v>2.8981501053256468E-2</v>
      </c>
      <c r="AJ172" s="19" t="str">
        <f t="shared" si="63"/>
        <v>Risky</v>
      </c>
      <c r="AK172" s="8" t="str">
        <f t="shared" si="64"/>
        <v>Review Campaign</v>
      </c>
      <c r="AL172" s="8" t="str">
        <f t="shared" si="65"/>
        <v>Risky</v>
      </c>
      <c r="AM172" s="8" t="str">
        <f t="shared" si="66"/>
        <v>Review Campaign</v>
      </c>
      <c r="AN172" s="8" t="str">
        <f t="shared" si="67"/>
        <v>Good</v>
      </c>
      <c r="AO172" s="20" t="str">
        <f t="shared" si="68"/>
        <v>Good For Now</v>
      </c>
      <c r="AP172" s="21">
        <f t="shared" si="69"/>
        <v>1393.4512775796034</v>
      </c>
      <c r="AQ172" s="14">
        <f t="shared" si="70"/>
        <v>366.71492798802183</v>
      </c>
      <c r="AR172" s="14">
        <f t="shared" si="71"/>
        <v>57.350953117858893</v>
      </c>
      <c r="AS172" s="22">
        <f t="shared" si="72"/>
        <v>309.07365228951778</v>
      </c>
      <c r="AT172" s="23">
        <f t="shared" si="73"/>
        <v>4.1157487197884909E-2</v>
      </c>
      <c r="AU172" s="8" t="str">
        <f t="shared" si="74"/>
        <v>Risky</v>
      </c>
      <c r="AV172" s="8" t="str">
        <f t="shared" si="75"/>
        <v>Review Campaign</v>
      </c>
      <c r="AW172" s="4">
        <f>MATCH($B172,[1]MAIN!$A$2:$A$5000,0)</f>
        <v>169</v>
      </c>
      <c r="AX172" s="4">
        <f>MATCH($B172,[3]Main!$D$5:$D$10000,0)</f>
        <v>169</v>
      </c>
      <c r="AY172" s="4" t="b">
        <f t="shared" si="76"/>
        <v>0</v>
      </c>
    </row>
    <row r="173" spans="1:51" x14ac:dyDescent="0.25">
      <c r="A173" s="3" t="str">
        <f>VLOOKUP($B173,[1]MAIN!$A:$D,4,0)</f>
        <v>FAB</v>
      </c>
      <c r="B173" s="3" t="str">
        <f>[3]Main!$D174</f>
        <v>FAB-381</v>
      </c>
      <c r="C173" s="4">
        <f>[3]Main!$C174</f>
        <v>170</v>
      </c>
      <c r="D173" s="8" t="str">
        <f>VLOOKUP($B173,[1]MAIN!$A$1:$N$10780,14,FALSE)</f>
        <v>OLD</v>
      </c>
      <c r="E173" s="9" t="s">
        <v>14</v>
      </c>
      <c r="F173" s="11"/>
      <c r="G173" s="11"/>
      <c r="H173" s="11"/>
      <c r="I173" s="11"/>
      <c r="J173" s="11"/>
      <c r="K173" s="11"/>
      <c r="L173" s="11"/>
      <c r="M173" s="11"/>
      <c r="N173" s="24"/>
      <c r="O173" s="26">
        <f>IFERROR(VLOOKUP($B173,[3]Main!$D$4:$CO$1048576,49,0),0)</f>
        <v>1524.7448266428514</v>
      </c>
      <c r="P173" s="27">
        <f>IFERROR(VLOOKUP($B173,[3]Main!$D$4:$CO$1048576,52,0),0)</f>
        <v>354.09211802486573</v>
      </c>
      <c r="Q173" s="27">
        <f>IFERROR(VLOOKUP($B173,[3]Main!$D$4:$CO$1048576,53,0),0)</f>
        <v>60.015122107632372</v>
      </c>
      <c r="R173" s="27">
        <f>IFERROR(VLOOKUP($B173,[3]Main!$D$4:$CO$1048576,54,0),0)</f>
        <v>293.58022172368499</v>
      </c>
      <c r="S173" s="27">
        <f>IFERROR(VLOOKUP($B173,[3]Main!$D$4:$CO$1048576,65,0),0)</f>
        <v>337.2494229351928</v>
      </c>
      <c r="T173" s="27">
        <f>IFERROR(VLOOKUP($B173,[3]Main!$D$4:$CO$1048576,68,0),0)</f>
        <v>76.399886373056489</v>
      </c>
      <c r="U173" s="27">
        <f>IFERROR(VLOOKUP($B173,[3]Main!$D$4:$CO$1048576,69,0),0)</f>
        <v>11.089671478913267</v>
      </c>
      <c r="V173" s="27">
        <f>IFERROR(VLOOKUP($B173,[3]Main!$D$4:$CO$1048576,70,0),0)</f>
        <v>65.310214894143229</v>
      </c>
      <c r="W173" s="27">
        <f>IFERROR(VLOOKUP($B173,[3]Main!$D$4:$CO$1048576,81,0),0)</f>
        <v>0</v>
      </c>
      <c r="X173" s="27">
        <f>IFERROR(VLOOKUP($B173,[3]Main!$D$4:$CO$1048576,84,0),0)</f>
        <v>0</v>
      </c>
      <c r="Y173" s="27">
        <f>IFERROR(VLOOKUP($B173,[3]Main!$D$4:$CO$1048576,85,0),0)</f>
        <v>0</v>
      </c>
      <c r="Z173" s="27">
        <f>IFERROR(VLOOKUP($B173,[3]Main!$D$4:$CO$1048576,86,0),0)</f>
        <v>0</v>
      </c>
      <c r="AA173" s="12" t="str">
        <f>IFERROR(VLOOKUP($B173,[3]Main!$D$4:$CO$1048576,2,0),0)</f>
        <v>Ronak</v>
      </c>
      <c r="AB173" s="12" t="str">
        <f>IFERROR(VLOOKUP($B173,[3]Main!$D$4:$CO$1048576,3,0),0)</f>
        <v>Darshan</v>
      </c>
      <c r="AC173" s="12">
        <f t="shared" si="56"/>
        <v>1861.9942495780442</v>
      </c>
      <c r="AD173" s="12">
        <f t="shared" si="57"/>
        <v>430.49200439792219</v>
      </c>
      <c r="AE173" s="12">
        <f t="shared" si="58"/>
        <v>71.10479358654564</v>
      </c>
      <c r="AF173" s="12">
        <f t="shared" si="59"/>
        <v>358.89043661782819</v>
      </c>
      <c r="AG173" s="13">
        <f t="shared" si="60"/>
        <v>3.8187439946529934E-2</v>
      </c>
      <c r="AH173" s="13">
        <f t="shared" si="61"/>
        <v>3.9360764541678958E-2</v>
      </c>
      <c r="AI173" s="16">
        <f t="shared" si="62"/>
        <v>3.2882699642289091E-2</v>
      </c>
      <c r="AJ173" s="19" t="str">
        <f t="shared" si="63"/>
        <v>Good</v>
      </c>
      <c r="AK173" s="8" t="str">
        <f t="shared" si="64"/>
        <v>Good For Now</v>
      </c>
      <c r="AL173" s="8" t="str">
        <f t="shared" si="65"/>
        <v>Good</v>
      </c>
      <c r="AM173" s="8" t="str">
        <f t="shared" si="66"/>
        <v>Good For Now</v>
      </c>
      <c r="AN173" s="8" t="str">
        <f t="shared" si="67"/>
        <v>Good</v>
      </c>
      <c r="AO173" s="20" t="str">
        <f t="shared" si="68"/>
        <v>Good For Now</v>
      </c>
      <c r="AP173" s="21">
        <f t="shared" si="69"/>
        <v>1861.9942495780442</v>
      </c>
      <c r="AQ173" s="14">
        <f t="shared" si="70"/>
        <v>430.49200439792219</v>
      </c>
      <c r="AR173" s="14">
        <f t="shared" si="71"/>
        <v>71.10479358654564</v>
      </c>
      <c r="AS173" s="22">
        <f t="shared" si="72"/>
        <v>358.89043661782819</v>
      </c>
      <c r="AT173" s="23">
        <f t="shared" si="73"/>
        <v>3.8187439946529934E-2</v>
      </c>
      <c r="AU173" s="8" t="str">
        <f t="shared" si="74"/>
        <v>Good</v>
      </c>
      <c r="AV173" s="8" t="str">
        <f t="shared" si="75"/>
        <v>Good For Now</v>
      </c>
      <c r="AW173" s="4">
        <f>MATCH($B173,[1]MAIN!$A$2:$A$5000,0)</f>
        <v>170</v>
      </c>
      <c r="AX173" s="4">
        <f>MATCH($B173,[3]Main!$D$5:$D$10000,0)</f>
        <v>170</v>
      </c>
      <c r="AY173" s="4" t="b">
        <f t="shared" si="76"/>
        <v>0</v>
      </c>
    </row>
    <row r="174" spans="1:51" x14ac:dyDescent="0.25">
      <c r="A174" s="3" t="str">
        <f>VLOOKUP($B174,[1]MAIN!$A:$D,4,0)</f>
        <v>RCB</v>
      </c>
      <c r="B174" s="3" t="str">
        <f>[3]Main!$D175</f>
        <v>RCB-13</v>
      </c>
      <c r="C174" s="4">
        <f>[3]Main!$C175</f>
        <v>171</v>
      </c>
      <c r="D174" s="8" t="str">
        <f>VLOOKUP($B174,[1]MAIN!$A$1:$N$10780,14,FALSE)</f>
        <v>OLD</v>
      </c>
      <c r="E174" s="9" t="s">
        <v>13</v>
      </c>
      <c r="F174" s="11"/>
      <c r="G174" s="11"/>
      <c r="H174" s="11"/>
      <c r="I174" s="11"/>
      <c r="J174" s="11"/>
      <c r="K174" s="11"/>
      <c r="L174" s="11"/>
      <c r="M174" s="11"/>
      <c r="N174" s="24"/>
      <c r="O174" s="26">
        <f>IFERROR(VLOOKUP($B174,[3]Main!$D$4:$CO$1048576,49,0),0)</f>
        <v>2109.3011297071121</v>
      </c>
      <c r="P174" s="27">
        <f>IFERROR(VLOOKUP($B174,[3]Main!$D$4:$CO$1048576,52,0),0)</f>
        <v>634.70678870292897</v>
      </c>
      <c r="Q174" s="27">
        <f>IFERROR(VLOOKUP($B174,[3]Main!$D$4:$CO$1048576,53,0),0)</f>
        <v>129.36968999999999</v>
      </c>
      <c r="R174" s="27">
        <f>IFERROR(VLOOKUP($B174,[3]Main!$D$4:$CO$1048576,54,0),0)</f>
        <v>505.33709870292898</v>
      </c>
      <c r="S174" s="27">
        <f>IFERROR(VLOOKUP($B174,[3]Main!$D$4:$CO$1048576,65,0),0)</f>
        <v>443.78999999999996</v>
      </c>
      <c r="T174" s="27">
        <f>IFERROR(VLOOKUP($B174,[3]Main!$D$4:$CO$1048576,68,0),0)</f>
        <v>132.42255</v>
      </c>
      <c r="U174" s="27">
        <f>IFERROR(VLOOKUP($B174,[3]Main!$D$4:$CO$1048576,69,0),0)</f>
        <v>34.949999999999996</v>
      </c>
      <c r="V174" s="27">
        <f>IFERROR(VLOOKUP($B174,[3]Main!$D$4:$CO$1048576,70,0),0)</f>
        <v>97.472550000000012</v>
      </c>
      <c r="W174" s="27">
        <f>IFERROR(VLOOKUP($B174,[3]Main!$D$4:$CO$1048576,81,0),0)</f>
        <v>0</v>
      </c>
      <c r="X174" s="27">
        <f>IFERROR(VLOOKUP($B174,[3]Main!$D$4:$CO$1048576,84,0),0)</f>
        <v>0</v>
      </c>
      <c r="Y174" s="27">
        <f>IFERROR(VLOOKUP($B174,[3]Main!$D$4:$CO$1048576,85,0),0)</f>
        <v>0</v>
      </c>
      <c r="Z174" s="27">
        <f>IFERROR(VLOOKUP($B174,[3]Main!$D$4:$CO$1048576,86,0),0)</f>
        <v>0</v>
      </c>
      <c r="AA174" s="12" t="str">
        <f>IFERROR(VLOOKUP($B174,[3]Main!$D$4:$CO$1048576,2,0),0)</f>
        <v>Tushar</v>
      </c>
      <c r="AB174" s="12" t="str">
        <f>IFERROR(VLOOKUP($B174,[3]Main!$D$4:$CO$1048576,3,0),0)</f>
        <v>Darshan</v>
      </c>
      <c r="AC174" s="12">
        <f t="shared" si="56"/>
        <v>2553.091129707112</v>
      </c>
      <c r="AD174" s="12">
        <f t="shared" si="57"/>
        <v>767.12933870292898</v>
      </c>
      <c r="AE174" s="12">
        <f t="shared" si="58"/>
        <v>164.31968999999998</v>
      </c>
      <c r="AF174" s="12">
        <f t="shared" si="59"/>
        <v>602.80964870292905</v>
      </c>
      <c r="AG174" s="13">
        <f t="shared" si="60"/>
        <v>6.4361075124980197E-2</v>
      </c>
      <c r="AH174" s="13">
        <f t="shared" si="61"/>
        <v>6.1332963879824821E-2</v>
      </c>
      <c r="AI174" s="16">
        <f t="shared" si="62"/>
        <v>7.8753464476441562E-2</v>
      </c>
      <c r="AJ174" s="19" t="str">
        <f t="shared" si="63"/>
        <v>Risky</v>
      </c>
      <c r="AK174" s="8" t="str">
        <f t="shared" si="64"/>
        <v>Review Campaign</v>
      </c>
      <c r="AL174" s="8" t="str">
        <f t="shared" si="65"/>
        <v>Risky</v>
      </c>
      <c r="AM174" s="8" t="str">
        <f t="shared" si="66"/>
        <v>Review Campaign</v>
      </c>
      <c r="AN174" s="8" t="str">
        <f t="shared" si="67"/>
        <v>Risky</v>
      </c>
      <c r="AO174" s="20" t="str">
        <f t="shared" si="68"/>
        <v>Review Campaign</v>
      </c>
      <c r="AP174" s="21">
        <f t="shared" si="69"/>
        <v>2553.091129707112</v>
      </c>
      <c r="AQ174" s="14">
        <f t="shared" si="70"/>
        <v>767.12933870292898</v>
      </c>
      <c r="AR174" s="14">
        <f t="shared" si="71"/>
        <v>164.31968999999998</v>
      </c>
      <c r="AS174" s="22">
        <f t="shared" si="72"/>
        <v>602.80964870292905</v>
      </c>
      <c r="AT174" s="23">
        <f t="shared" si="73"/>
        <v>6.4361075124980197E-2</v>
      </c>
      <c r="AU174" s="8" t="str">
        <f t="shared" si="74"/>
        <v>Risky</v>
      </c>
      <c r="AV174" s="8" t="str">
        <f t="shared" si="75"/>
        <v>Review Campaign</v>
      </c>
      <c r="AW174" s="4">
        <f>MATCH($B174,[1]MAIN!$A$2:$A$5000,0)</f>
        <v>171</v>
      </c>
      <c r="AX174" s="4">
        <f>MATCH($B174,[3]Main!$D$5:$D$10000,0)</f>
        <v>171</v>
      </c>
      <c r="AY174" s="4" t="b">
        <f t="shared" si="76"/>
        <v>1</v>
      </c>
    </row>
    <row r="175" spans="1:51" x14ac:dyDescent="0.25">
      <c r="A175" s="3" t="str">
        <f>VLOOKUP($B175,[1]MAIN!$A:$D,4,0)</f>
        <v>FAB</v>
      </c>
      <c r="B175" s="3" t="str">
        <f>[3]Main!$D176</f>
        <v>FAB-383</v>
      </c>
      <c r="C175" s="4">
        <f>[3]Main!$C176</f>
        <v>172</v>
      </c>
      <c r="D175" s="8" t="str">
        <f>VLOOKUP($B175,[1]MAIN!$A$1:$N$10780,14,FALSE)</f>
        <v>IMP. NEW24</v>
      </c>
      <c r="E175" s="9" t="s">
        <v>15</v>
      </c>
      <c r="F175" s="11"/>
      <c r="G175" s="11"/>
      <c r="H175" s="11"/>
      <c r="I175" s="11"/>
      <c r="J175" s="11"/>
      <c r="K175" s="11"/>
      <c r="L175" s="11"/>
      <c r="M175" s="11"/>
      <c r="N175" s="24"/>
      <c r="O175" s="26">
        <f>IFERROR(VLOOKUP($B175,[3]Main!$D$4:$CO$1048576,49,0),0)</f>
        <v>311.63</v>
      </c>
      <c r="P175" s="27">
        <f>IFERROR(VLOOKUP($B175,[3]Main!$D$4:$CO$1048576,52,0),0)</f>
        <v>-97.048449999999974</v>
      </c>
      <c r="Q175" s="27">
        <f>IFERROR(VLOOKUP($B175,[3]Main!$D$4:$CO$1048576,53,0),0)</f>
        <v>35.860000000000007</v>
      </c>
      <c r="R175" s="27">
        <f>IFERROR(VLOOKUP($B175,[3]Main!$D$4:$CO$1048576,54,0),0)</f>
        <v>-133.66974032258062</v>
      </c>
      <c r="S175" s="27">
        <f>IFERROR(VLOOKUP($B175,[3]Main!$D$4:$CO$1048576,65,0),0)</f>
        <v>0</v>
      </c>
      <c r="T175" s="27">
        <f>IFERROR(VLOOKUP($B175,[3]Main!$D$4:$CO$1048576,68,0),0)</f>
        <v>0</v>
      </c>
      <c r="U175" s="27">
        <f>IFERROR(VLOOKUP($B175,[3]Main!$D$4:$CO$1048576,69,0),0)</f>
        <v>0</v>
      </c>
      <c r="V175" s="27">
        <f>IFERROR(VLOOKUP($B175,[3]Main!$D$4:$CO$1048576,70,0),0)</f>
        <v>0</v>
      </c>
      <c r="W175" s="27">
        <f>IFERROR(VLOOKUP($B175,[3]Main!$D$4:$CO$1048576,81,0),0)</f>
        <v>0</v>
      </c>
      <c r="X175" s="27">
        <f>IFERROR(VLOOKUP($B175,[3]Main!$D$4:$CO$1048576,84,0),0)</f>
        <v>0</v>
      </c>
      <c r="Y175" s="27">
        <f>IFERROR(VLOOKUP($B175,[3]Main!$D$4:$CO$1048576,85,0),0)</f>
        <v>0</v>
      </c>
      <c r="Z175" s="27">
        <f>IFERROR(VLOOKUP($B175,[3]Main!$D$4:$CO$1048576,86,0),0)</f>
        <v>0</v>
      </c>
      <c r="AA175" s="12" t="str">
        <f>IFERROR(VLOOKUP($B175,[3]Main!$D$4:$CO$1048576,2,0),0)</f>
        <v>Tejas</v>
      </c>
      <c r="AB175" s="12" t="str">
        <f>IFERROR(VLOOKUP($B175,[3]Main!$D$4:$CO$1048576,3,0),0)</f>
        <v>Darshan</v>
      </c>
      <c r="AC175" s="12">
        <f t="shared" si="56"/>
        <v>311.63</v>
      </c>
      <c r="AD175" s="12">
        <f t="shared" si="57"/>
        <v>-97.048449999999974</v>
      </c>
      <c r="AE175" s="12">
        <f t="shared" si="58"/>
        <v>35.860000000000007</v>
      </c>
      <c r="AF175" s="12">
        <f t="shared" si="59"/>
        <v>-133.66974032258062</v>
      </c>
      <c r="AG175" s="13">
        <f t="shared" si="60"/>
        <v>0.11507236145428876</v>
      </c>
      <c r="AH175" s="13">
        <f t="shared" si="61"/>
        <v>0.11507236145428876</v>
      </c>
      <c r="AI175" s="16">
        <f t="shared" si="62"/>
        <v>0</v>
      </c>
      <c r="AJ175" s="19" t="str">
        <f t="shared" si="63"/>
        <v>Risky</v>
      </c>
      <c r="AK175" s="8" t="str">
        <f t="shared" si="64"/>
        <v>Review Campaign</v>
      </c>
      <c r="AL175" s="8" t="str">
        <f t="shared" si="65"/>
        <v>Risky</v>
      </c>
      <c r="AM175" s="8" t="str">
        <f t="shared" si="66"/>
        <v>Review Campaign</v>
      </c>
      <c r="AN175" s="8" t="str">
        <f t="shared" si="67"/>
        <v>Not Spent</v>
      </c>
      <c r="AO175" s="20" t="str">
        <f t="shared" si="68"/>
        <v>Good For Now</v>
      </c>
      <c r="AP175" s="21">
        <f t="shared" si="69"/>
        <v>311.63</v>
      </c>
      <c r="AQ175" s="14">
        <f t="shared" si="70"/>
        <v>-97.048449999999974</v>
      </c>
      <c r="AR175" s="14">
        <f t="shared" si="71"/>
        <v>35.860000000000007</v>
      </c>
      <c r="AS175" s="22">
        <f t="shared" si="72"/>
        <v>-133.66974032258062</v>
      </c>
      <c r="AT175" s="23">
        <f t="shared" si="73"/>
        <v>0.11507236145428876</v>
      </c>
      <c r="AU175" s="8" t="str">
        <f t="shared" si="74"/>
        <v>Risky</v>
      </c>
      <c r="AV175" s="8" t="str">
        <f t="shared" si="75"/>
        <v>Review Campaign</v>
      </c>
      <c r="AW175" s="4">
        <f>MATCH($B175,[1]MAIN!$A$2:$A$5000,0)</f>
        <v>172</v>
      </c>
      <c r="AX175" s="4">
        <f>MATCH($B175,[3]Main!$D$5:$D$10000,0)</f>
        <v>172</v>
      </c>
      <c r="AY175" s="4" t="b">
        <f t="shared" si="76"/>
        <v>1</v>
      </c>
    </row>
    <row r="176" spans="1:51" x14ac:dyDescent="0.25">
      <c r="A176" s="3" t="str">
        <f>VLOOKUP($B176,[1]MAIN!$A:$D,4,0)</f>
        <v>PF</v>
      </c>
      <c r="B176" s="3" t="str">
        <f>[3]Main!$D177</f>
        <v>PF-S1</v>
      </c>
      <c r="C176" s="4">
        <f>[3]Main!$C177</f>
        <v>173</v>
      </c>
      <c r="D176" s="8" t="str">
        <f>VLOOKUP($B176,[1]MAIN!$A$1:$N$10780,14,FALSE)</f>
        <v>OLD</v>
      </c>
      <c r="E176" s="9" t="s">
        <v>16</v>
      </c>
      <c r="F176" s="11"/>
      <c r="G176" s="11"/>
      <c r="H176" s="11"/>
      <c r="I176" s="11"/>
      <c r="J176" s="11"/>
      <c r="K176" s="11"/>
      <c r="L176" s="11"/>
      <c r="M176" s="11"/>
      <c r="N176" s="24"/>
      <c r="O176" s="26">
        <f>IFERROR(VLOOKUP($B176,[3]Main!$D$4:$CO$1048576,49,0),0)</f>
        <v>2842.1507468057885</v>
      </c>
      <c r="P176" s="27">
        <f>IFERROR(VLOOKUP($B176,[3]Main!$D$4:$CO$1048576,52,0),0)</f>
        <v>688.22658293719076</v>
      </c>
      <c r="Q176" s="27">
        <f>IFERROR(VLOOKUP($B176,[3]Main!$D$4:$CO$1048576,53,0),0)</f>
        <v>159.87879164785892</v>
      </c>
      <c r="R176" s="27">
        <f>IFERROR(VLOOKUP($B176,[3]Main!$D$4:$CO$1048576,54,0),0)</f>
        <v>489.02594221217936</v>
      </c>
      <c r="S176" s="27">
        <f>IFERROR(VLOOKUP($B176,[3]Main!$D$4:$CO$1048576,65,0),0)</f>
        <v>117.55352568306012</v>
      </c>
      <c r="T176" s="27">
        <f>IFERROR(VLOOKUP($B176,[3]Main!$D$4:$CO$1048576,68,0),0)</f>
        <v>23.030145595628433</v>
      </c>
      <c r="U176" s="27">
        <f>IFERROR(VLOOKUP($B176,[3]Main!$D$4:$CO$1048576,69,0),0)</f>
        <v>0</v>
      </c>
      <c r="V176" s="27">
        <f>IFERROR(VLOOKUP($B176,[3]Main!$D$4:$CO$1048576,70,0),0)</f>
        <v>23.030145595628433</v>
      </c>
      <c r="W176" s="27">
        <f>IFERROR(VLOOKUP($B176,[3]Main!$D$4:$CO$1048576,81,0),0)</f>
        <v>0</v>
      </c>
      <c r="X176" s="27">
        <f>IFERROR(VLOOKUP($B176,[3]Main!$D$4:$CO$1048576,84,0),0)</f>
        <v>0</v>
      </c>
      <c r="Y176" s="27">
        <f>IFERROR(VLOOKUP($B176,[3]Main!$D$4:$CO$1048576,85,0),0)</f>
        <v>0</v>
      </c>
      <c r="Z176" s="27">
        <f>IFERROR(VLOOKUP($B176,[3]Main!$D$4:$CO$1048576,86,0),0)</f>
        <v>0</v>
      </c>
      <c r="AA176" s="12" t="str">
        <f>IFERROR(VLOOKUP($B176,[3]Main!$D$4:$CO$1048576,2,0),0)</f>
        <v>Shubham</v>
      </c>
      <c r="AB176" s="12" t="str">
        <f>IFERROR(VLOOKUP($B176,[3]Main!$D$4:$CO$1048576,3,0),0)</f>
        <v>Darshan</v>
      </c>
      <c r="AC176" s="12">
        <f t="shared" si="56"/>
        <v>2959.7042724888488</v>
      </c>
      <c r="AD176" s="12">
        <f t="shared" si="57"/>
        <v>711.25672853281924</v>
      </c>
      <c r="AE176" s="12">
        <f t="shared" si="58"/>
        <v>159.87879164785892</v>
      </c>
      <c r="AF176" s="12">
        <f t="shared" si="59"/>
        <v>512.05608780780778</v>
      </c>
      <c r="AG176" s="13">
        <f t="shared" si="60"/>
        <v>5.4018502163871607E-2</v>
      </c>
      <c r="AH176" s="13">
        <f t="shared" si="61"/>
        <v>5.6252748671949258E-2</v>
      </c>
      <c r="AI176" s="16">
        <f t="shared" si="62"/>
        <v>0</v>
      </c>
      <c r="AJ176" s="19" t="str">
        <f t="shared" si="63"/>
        <v>Risky</v>
      </c>
      <c r="AK176" s="8" t="str">
        <f t="shared" si="64"/>
        <v>Review Campaign</v>
      </c>
      <c r="AL176" s="8" t="str">
        <f t="shared" si="65"/>
        <v>Risky</v>
      </c>
      <c r="AM176" s="8" t="str">
        <f t="shared" si="66"/>
        <v>Review Campaign</v>
      </c>
      <c r="AN176" s="8" t="str">
        <f t="shared" si="67"/>
        <v>Not Spent</v>
      </c>
      <c r="AO176" s="20" t="str">
        <f t="shared" si="68"/>
        <v>Good For Now</v>
      </c>
      <c r="AP176" s="21">
        <f t="shared" si="69"/>
        <v>2959.7042724888488</v>
      </c>
      <c r="AQ176" s="14">
        <f t="shared" si="70"/>
        <v>711.25672853281924</v>
      </c>
      <c r="AR176" s="14">
        <f t="shared" si="71"/>
        <v>159.87879164785892</v>
      </c>
      <c r="AS176" s="22">
        <f t="shared" si="72"/>
        <v>512.05608780780778</v>
      </c>
      <c r="AT176" s="23">
        <f t="shared" si="73"/>
        <v>5.4018502163871607E-2</v>
      </c>
      <c r="AU176" s="8" t="str">
        <f t="shared" si="74"/>
        <v>Risky</v>
      </c>
      <c r="AV176" s="8" t="str">
        <f t="shared" si="75"/>
        <v>Review Campaign</v>
      </c>
      <c r="AW176" s="4">
        <f>MATCH($B176,[1]MAIN!$A$2:$A$5000,0)</f>
        <v>173</v>
      </c>
      <c r="AX176" s="4">
        <f>MATCH($B176,[3]Main!$D$5:$D$10000,0)</f>
        <v>173</v>
      </c>
      <c r="AY176" s="4" t="b">
        <f t="shared" si="76"/>
        <v>1</v>
      </c>
    </row>
    <row r="177" spans="1:51" x14ac:dyDescent="0.25">
      <c r="A177" s="3" t="str">
        <f>VLOOKUP($B177,[1]MAIN!$A:$D,4,0)</f>
        <v>PF</v>
      </c>
      <c r="B177" s="3" t="str">
        <f>[3]Main!$D178</f>
        <v>PF-S2</v>
      </c>
      <c r="C177" s="4">
        <f>[3]Main!$C178</f>
        <v>174</v>
      </c>
      <c r="D177" s="8" t="str">
        <f>VLOOKUP($B177,[1]MAIN!$A$1:$N$10780,14,FALSE)</f>
        <v>OLD</v>
      </c>
      <c r="E177" s="9" t="s">
        <v>16</v>
      </c>
      <c r="F177" s="11"/>
      <c r="G177" s="11"/>
      <c r="H177" s="11"/>
      <c r="I177" s="11"/>
      <c r="J177" s="11"/>
      <c r="K177" s="11"/>
      <c r="L177" s="11"/>
      <c r="M177" s="11"/>
      <c r="N177" s="24"/>
      <c r="O177" s="26">
        <f>IFERROR(VLOOKUP($B177,[3]Main!$D$4:$CO$1048576,49,0),0)</f>
        <v>1287.6692531942124</v>
      </c>
      <c r="P177" s="27">
        <f>IFERROR(VLOOKUP($B177,[3]Main!$D$4:$CO$1048576,52,0),0)</f>
        <v>303.03665356246734</v>
      </c>
      <c r="Q177" s="27">
        <f>IFERROR(VLOOKUP($B177,[3]Main!$D$4:$CO$1048576,53,0),0)</f>
        <v>63.799999166781774</v>
      </c>
      <c r="R177" s="27">
        <f>IFERROR(VLOOKUP($B177,[3]Main!$D$4:$CO$1048576,54,0),0)</f>
        <v>215.30689056961219</v>
      </c>
      <c r="S177" s="27">
        <f>IFERROR(VLOOKUP($B177,[3]Main!$D$4:$CO$1048576,65,0),0)</f>
        <v>89.136474316939896</v>
      </c>
      <c r="T177" s="27">
        <f>IFERROR(VLOOKUP($B177,[3]Main!$D$4:$CO$1048576,68,0),0)</f>
        <v>17.462904404371585</v>
      </c>
      <c r="U177" s="27">
        <f>IFERROR(VLOOKUP($B177,[3]Main!$D$4:$CO$1048576,69,0),0)</f>
        <v>0</v>
      </c>
      <c r="V177" s="27">
        <f>IFERROR(VLOOKUP($B177,[3]Main!$D$4:$CO$1048576,70,0),0)</f>
        <v>17.462904404371585</v>
      </c>
      <c r="W177" s="27">
        <f>IFERROR(VLOOKUP($B177,[3]Main!$D$4:$CO$1048576,81,0),0)</f>
        <v>0</v>
      </c>
      <c r="X177" s="27">
        <f>IFERROR(VLOOKUP($B177,[3]Main!$D$4:$CO$1048576,84,0),0)</f>
        <v>0</v>
      </c>
      <c r="Y177" s="27">
        <f>IFERROR(VLOOKUP($B177,[3]Main!$D$4:$CO$1048576,85,0),0)</f>
        <v>0</v>
      </c>
      <c r="Z177" s="27">
        <f>IFERROR(VLOOKUP($B177,[3]Main!$D$4:$CO$1048576,86,0),0)</f>
        <v>0</v>
      </c>
      <c r="AA177" s="12" t="str">
        <f>IFERROR(VLOOKUP($B177,[3]Main!$D$4:$CO$1048576,2,0),0)</f>
        <v>Shubham</v>
      </c>
      <c r="AB177" s="12" t="str">
        <f>IFERROR(VLOOKUP($B177,[3]Main!$D$4:$CO$1048576,3,0),0)</f>
        <v>Darshan</v>
      </c>
      <c r="AC177" s="12">
        <f t="shared" si="56"/>
        <v>1376.8057275111523</v>
      </c>
      <c r="AD177" s="12">
        <f t="shared" si="57"/>
        <v>320.49955796683889</v>
      </c>
      <c r="AE177" s="12">
        <f t="shared" si="58"/>
        <v>63.799999166781774</v>
      </c>
      <c r="AF177" s="12">
        <f t="shared" si="59"/>
        <v>232.76979497398378</v>
      </c>
      <c r="AG177" s="13">
        <f t="shared" si="60"/>
        <v>4.6339144217618013E-2</v>
      </c>
      <c r="AH177" s="13">
        <f t="shared" si="61"/>
        <v>4.9546884037588459E-2</v>
      </c>
      <c r="AI177" s="16">
        <f t="shared" si="62"/>
        <v>0</v>
      </c>
      <c r="AJ177" s="19" t="str">
        <f t="shared" si="63"/>
        <v>Risky</v>
      </c>
      <c r="AK177" s="8" t="str">
        <f t="shared" si="64"/>
        <v>Review Campaign</v>
      </c>
      <c r="AL177" s="8" t="str">
        <f t="shared" si="65"/>
        <v>Risky</v>
      </c>
      <c r="AM177" s="8" t="str">
        <f t="shared" si="66"/>
        <v>Review Campaign</v>
      </c>
      <c r="AN177" s="8" t="str">
        <f t="shared" si="67"/>
        <v>Not Spent</v>
      </c>
      <c r="AO177" s="20" t="str">
        <f t="shared" si="68"/>
        <v>Good For Now</v>
      </c>
      <c r="AP177" s="21">
        <f t="shared" si="69"/>
        <v>1376.8057275111523</v>
      </c>
      <c r="AQ177" s="14">
        <f t="shared" si="70"/>
        <v>320.49955796683889</v>
      </c>
      <c r="AR177" s="14">
        <f t="shared" si="71"/>
        <v>63.799999166781774</v>
      </c>
      <c r="AS177" s="22">
        <f t="shared" si="72"/>
        <v>232.76979497398378</v>
      </c>
      <c r="AT177" s="23">
        <f t="shared" si="73"/>
        <v>4.6339144217618013E-2</v>
      </c>
      <c r="AU177" s="8" t="str">
        <f t="shared" si="74"/>
        <v>Risky</v>
      </c>
      <c r="AV177" s="8" t="str">
        <f t="shared" si="75"/>
        <v>Review Campaign</v>
      </c>
      <c r="AW177" s="4">
        <f>MATCH($B177,[1]MAIN!$A$2:$A$5000,0)</f>
        <v>174</v>
      </c>
      <c r="AX177" s="4">
        <f>MATCH($B177,[3]Main!$D$5:$D$10000,0)</f>
        <v>174</v>
      </c>
      <c r="AY177" s="4" t="b">
        <f t="shared" si="76"/>
        <v>0</v>
      </c>
    </row>
    <row r="178" spans="1:51" x14ac:dyDescent="0.25">
      <c r="A178" s="3" t="str">
        <f>VLOOKUP($B178,[1]MAIN!$A:$D,4,0)</f>
        <v>PF</v>
      </c>
      <c r="B178" s="3" t="str">
        <f>[3]Main!$D179</f>
        <v>PF-POTS3</v>
      </c>
      <c r="C178" s="4">
        <f>[3]Main!$C179</f>
        <v>175</v>
      </c>
      <c r="D178" s="8" t="str">
        <f>VLOOKUP($B178,[1]MAIN!$A$1:$N$10780,14,FALSE)</f>
        <v>IMP. NEW24</v>
      </c>
      <c r="E178" s="9" t="s">
        <v>15</v>
      </c>
      <c r="F178" s="11"/>
      <c r="G178" s="11"/>
      <c r="H178" s="11"/>
      <c r="I178" s="11"/>
      <c r="J178" s="11"/>
      <c r="K178" s="11"/>
      <c r="L178" s="11"/>
      <c r="M178" s="11"/>
      <c r="N178" s="24"/>
      <c r="O178" s="26">
        <f>IFERROR(VLOOKUP($B178,[3]Main!$D$4:$CO$1048576,49,0),0)</f>
        <v>0</v>
      </c>
      <c r="P178" s="27">
        <f>IFERROR(VLOOKUP($B178,[3]Main!$D$4:$CO$1048576,52,0),0)</f>
        <v>0</v>
      </c>
      <c r="Q178" s="27">
        <f>IFERROR(VLOOKUP($B178,[3]Main!$D$4:$CO$1048576,53,0),0)</f>
        <v>0</v>
      </c>
      <c r="R178" s="27">
        <f>IFERROR(VLOOKUP($B178,[3]Main!$D$4:$CO$1048576,54,0),0)</f>
        <v>0</v>
      </c>
      <c r="S178" s="27">
        <f>IFERROR(VLOOKUP($B178,[3]Main!$D$4:$CO$1048576,65,0),0)</f>
        <v>0</v>
      </c>
      <c r="T178" s="27">
        <f>IFERROR(VLOOKUP($B178,[3]Main!$D$4:$CO$1048576,68,0),0)</f>
        <v>0</v>
      </c>
      <c r="U178" s="27">
        <f>IFERROR(VLOOKUP($B178,[3]Main!$D$4:$CO$1048576,69,0),0)</f>
        <v>0</v>
      </c>
      <c r="V178" s="27">
        <f>IFERROR(VLOOKUP($B178,[3]Main!$D$4:$CO$1048576,70,0),0)</f>
        <v>0</v>
      </c>
      <c r="W178" s="27">
        <f>IFERROR(VLOOKUP($B178,[3]Main!$D$4:$CO$1048576,81,0),0)</f>
        <v>0</v>
      </c>
      <c r="X178" s="27">
        <f>IFERROR(VLOOKUP($B178,[3]Main!$D$4:$CO$1048576,84,0),0)</f>
        <v>0</v>
      </c>
      <c r="Y178" s="27">
        <f>IFERROR(VLOOKUP($B178,[3]Main!$D$4:$CO$1048576,85,0),0)</f>
        <v>0</v>
      </c>
      <c r="Z178" s="27">
        <f>IFERROR(VLOOKUP($B178,[3]Main!$D$4:$CO$1048576,86,0),0)</f>
        <v>0</v>
      </c>
      <c r="AA178" s="12" t="str">
        <f>IFERROR(VLOOKUP($B178,[3]Main!$D$4:$CO$1048576,2,0),0)</f>
        <v>Shubham</v>
      </c>
      <c r="AB178" s="12" t="str">
        <f>IFERROR(VLOOKUP($B178,[3]Main!$D$4:$CO$1048576,3,0),0)</f>
        <v>Darshan</v>
      </c>
      <c r="AC178" s="12">
        <f t="shared" si="56"/>
        <v>0</v>
      </c>
      <c r="AD178" s="12">
        <f t="shared" si="57"/>
        <v>0</v>
      </c>
      <c r="AE178" s="12">
        <f t="shared" si="58"/>
        <v>0</v>
      </c>
      <c r="AF178" s="12">
        <f t="shared" si="59"/>
        <v>0</v>
      </c>
      <c r="AG178" s="13">
        <f t="shared" si="60"/>
        <v>0</v>
      </c>
      <c r="AH178" s="13">
        <f t="shared" si="61"/>
        <v>0</v>
      </c>
      <c r="AI178" s="16">
        <f t="shared" si="62"/>
        <v>0</v>
      </c>
      <c r="AJ178" s="19" t="str">
        <f t="shared" si="63"/>
        <v>Not Spent</v>
      </c>
      <c r="AK178" s="8" t="str">
        <f t="shared" si="64"/>
        <v>Good For Now</v>
      </c>
      <c r="AL178" s="8" t="str">
        <f t="shared" si="65"/>
        <v>Not Spent</v>
      </c>
      <c r="AM178" s="8" t="str">
        <f t="shared" si="66"/>
        <v>Good For Now</v>
      </c>
      <c r="AN178" s="8" t="str">
        <f t="shared" si="67"/>
        <v>Not Spent</v>
      </c>
      <c r="AO178" s="20" t="str">
        <f t="shared" si="68"/>
        <v>Good For Now</v>
      </c>
      <c r="AP178" s="21">
        <f t="shared" si="69"/>
        <v>0</v>
      </c>
      <c r="AQ178" s="14">
        <f t="shared" si="70"/>
        <v>0</v>
      </c>
      <c r="AR178" s="14">
        <f t="shared" si="71"/>
        <v>0</v>
      </c>
      <c r="AS178" s="22">
        <f t="shared" si="72"/>
        <v>0</v>
      </c>
      <c r="AT178" s="23">
        <f t="shared" si="73"/>
        <v>0</v>
      </c>
      <c r="AU178" s="8" t="str">
        <f t="shared" si="74"/>
        <v>Not Spent</v>
      </c>
      <c r="AV178" s="8" t="str">
        <f t="shared" si="75"/>
        <v>Good For Now</v>
      </c>
      <c r="AW178" s="4">
        <f>MATCH($B178,[1]MAIN!$A$2:$A$5000,0)</f>
        <v>175</v>
      </c>
      <c r="AX178" s="4">
        <f>MATCH($B178,[3]Main!$D$5:$D$10000,0)</f>
        <v>175</v>
      </c>
      <c r="AY178" s="4" t="b">
        <f t="shared" si="76"/>
        <v>0</v>
      </c>
    </row>
    <row r="179" spans="1:51" x14ac:dyDescent="0.25">
      <c r="A179" s="3" t="str">
        <f>VLOOKUP($B179,[1]MAIN!$A:$D,4,0)</f>
        <v>PO</v>
      </c>
      <c r="B179" s="3" t="str">
        <f>[3]Main!$D180</f>
        <v>PO-AC6</v>
      </c>
      <c r="C179" s="4">
        <f>[3]Main!$C180</f>
        <v>176</v>
      </c>
      <c r="D179" s="8" t="str">
        <f>VLOOKUP($B179,[1]MAIN!$A$1:$N$10780,14,FALSE)</f>
        <v>OLD</v>
      </c>
      <c r="E179" s="9" t="s">
        <v>14</v>
      </c>
      <c r="F179" s="11"/>
      <c r="G179" s="11"/>
      <c r="H179" s="11"/>
      <c r="I179" s="11"/>
      <c r="J179" s="11"/>
      <c r="K179" s="11"/>
      <c r="L179" s="11"/>
      <c r="M179" s="11"/>
      <c r="N179" s="24"/>
      <c r="O179" s="26">
        <f>IFERROR(VLOOKUP($B179,[3]Main!$D$4:$CO$1048576,49,0),0)</f>
        <v>0</v>
      </c>
      <c r="P179" s="27">
        <f>IFERROR(VLOOKUP($B179,[3]Main!$D$4:$CO$1048576,52,0),0)</f>
        <v>0</v>
      </c>
      <c r="Q179" s="27">
        <f>IFERROR(VLOOKUP($B179,[3]Main!$D$4:$CO$1048576,53,0),0)</f>
        <v>0</v>
      </c>
      <c r="R179" s="27">
        <f>IFERROR(VLOOKUP($B179,[3]Main!$D$4:$CO$1048576,54,0),0)</f>
        <v>0</v>
      </c>
      <c r="S179" s="27">
        <f>IFERROR(VLOOKUP($B179,[3]Main!$D$4:$CO$1048576,65,0),0)</f>
        <v>0</v>
      </c>
      <c r="T179" s="27">
        <f>IFERROR(VLOOKUP($B179,[3]Main!$D$4:$CO$1048576,68,0),0)</f>
        <v>0</v>
      </c>
      <c r="U179" s="27">
        <f>IFERROR(VLOOKUP($B179,[3]Main!$D$4:$CO$1048576,69,0),0)</f>
        <v>0</v>
      </c>
      <c r="V179" s="27">
        <f>IFERROR(VLOOKUP($B179,[3]Main!$D$4:$CO$1048576,70,0),0)</f>
        <v>0</v>
      </c>
      <c r="W179" s="27">
        <f>IFERROR(VLOOKUP($B179,[3]Main!$D$4:$CO$1048576,81,0),0)</f>
        <v>0</v>
      </c>
      <c r="X179" s="27">
        <f>IFERROR(VLOOKUP($B179,[3]Main!$D$4:$CO$1048576,84,0),0)</f>
        <v>0</v>
      </c>
      <c r="Y179" s="27">
        <f>IFERROR(VLOOKUP($B179,[3]Main!$D$4:$CO$1048576,85,0),0)</f>
        <v>0</v>
      </c>
      <c r="Z179" s="27">
        <f>IFERROR(VLOOKUP($B179,[3]Main!$D$4:$CO$1048576,86,0),0)</f>
        <v>0</v>
      </c>
      <c r="AA179" s="12" t="str">
        <f>IFERROR(VLOOKUP($B179,[3]Main!$D$4:$CO$1048576,2,0),0)</f>
        <v>Tejas</v>
      </c>
      <c r="AB179" s="12" t="str">
        <f>IFERROR(VLOOKUP($B179,[3]Main!$D$4:$CO$1048576,3,0),0)</f>
        <v>Darshan</v>
      </c>
      <c r="AC179" s="12">
        <f t="shared" si="56"/>
        <v>0</v>
      </c>
      <c r="AD179" s="12">
        <f t="shared" si="57"/>
        <v>0</v>
      </c>
      <c r="AE179" s="12">
        <f t="shared" si="58"/>
        <v>0</v>
      </c>
      <c r="AF179" s="12">
        <f t="shared" si="59"/>
        <v>0</v>
      </c>
      <c r="AG179" s="13">
        <f t="shared" si="60"/>
        <v>0</v>
      </c>
      <c r="AH179" s="13">
        <f t="shared" si="61"/>
        <v>0</v>
      </c>
      <c r="AI179" s="16">
        <f t="shared" si="62"/>
        <v>0</v>
      </c>
      <c r="AJ179" s="19" t="str">
        <f t="shared" si="63"/>
        <v>Not Spent</v>
      </c>
      <c r="AK179" s="8" t="str">
        <f t="shared" si="64"/>
        <v>Good For Now</v>
      </c>
      <c r="AL179" s="8" t="str">
        <f t="shared" si="65"/>
        <v>Not Spent</v>
      </c>
      <c r="AM179" s="8" t="str">
        <f t="shared" si="66"/>
        <v>Good For Now</v>
      </c>
      <c r="AN179" s="8" t="str">
        <f t="shared" si="67"/>
        <v>Not Spent</v>
      </c>
      <c r="AO179" s="20" t="str">
        <f t="shared" si="68"/>
        <v>Good For Now</v>
      </c>
      <c r="AP179" s="21">
        <f t="shared" si="69"/>
        <v>0</v>
      </c>
      <c r="AQ179" s="14">
        <f t="shared" si="70"/>
        <v>0</v>
      </c>
      <c r="AR179" s="14">
        <f t="shared" si="71"/>
        <v>0</v>
      </c>
      <c r="AS179" s="22">
        <f t="shared" si="72"/>
        <v>0</v>
      </c>
      <c r="AT179" s="23">
        <f t="shared" si="73"/>
        <v>0</v>
      </c>
      <c r="AU179" s="8" t="str">
        <f t="shared" si="74"/>
        <v>Not Spent</v>
      </c>
      <c r="AV179" s="8" t="str">
        <f t="shared" si="75"/>
        <v>Good For Now</v>
      </c>
      <c r="AW179" s="4">
        <f>MATCH($B179,[1]MAIN!$A$2:$A$5000,0)</f>
        <v>176</v>
      </c>
      <c r="AX179" s="4">
        <f>MATCH($B179,[3]Main!$D$5:$D$10000,0)</f>
        <v>176</v>
      </c>
      <c r="AY179" s="4" t="b">
        <f t="shared" si="76"/>
        <v>0</v>
      </c>
    </row>
    <row r="180" spans="1:51" x14ac:dyDescent="0.25">
      <c r="A180" s="3" t="str">
        <f>VLOOKUP($B180,[1]MAIN!$A:$D,4,0)</f>
        <v>FAB</v>
      </c>
      <c r="B180" s="3" t="str">
        <f>[3]Main!$D181</f>
        <v>FAB-395</v>
      </c>
      <c r="C180" s="4">
        <f>[3]Main!$C181</f>
        <v>177</v>
      </c>
      <c r="D180" s="8" t="str">
        <f>VLOOKUP($B180,[1]MAIN!$A$1:$N$10780,14,FALSE)</f>
        <v>OLD</v>
      </c>
      <c r="E180" s="9" t="s">
        <v>12</v>
      </c>
      <c r="F180" s="11"/>
      <c r="G180" s="11"/>
      <c r="H180" s="11"/>
      <c r="I180" s="11"/>
      <c r="J180" s="11"/>
      <c r="K180" s="11"/>
      <c r="L180" s="11"/>
      <c r="M180" s="11"/>
      <c r="N180" s="24"/>
      <c r="O180" s="26">
        <f>IFERROR(VLOOKUP($B180,[3]Main!$D$4:$CO$1048576,49,0),0)</f>
        <v>127.19</v>
      </c>
      <c r="P180" s="27">
        <f>IFERROR(VLOOKUP($B180,[3]Main!$D$4:$CO$1048576,52,0),0)</f>
        <v>37.591549999999998</v>
      </c>
      <c r="Q180" s="27">
        <f>IFERROR(VLOOKUP($B180,[3]Main!$D$4:$CO$1048576,53,0),0)</f>
        <v>4.08</v>
      </c>
      <c r="R180" s="27">
        <f>IFERROR(VLOOKUP($B180,[3]Main!$D$4:$CO$1048576,54,0),0)</f>
        <v>30.57606612903226</v>
      </c>
      <c r="S180" s="27">
        <f>IFERROR(VLOOKUP($B180,[3]Main!$D$4:$CO$1048576,65,0),0)</f>
        <v>0</v>
      </c>
      <c r="T180" s="27">
        <f>IFERROR(VLOOKUP($B180,[3]Main!$D$4:$CO$1048576,68,0),0)</f>
        <v>0</v>
      </c>
      <c r="U180" s="27">
        <f>IFERROR(VLOOKUP($B180,[3]Main!$D$4:$CO$1048576,69,0),0)</f>
        <v>0</v>
      </c>
      <c r="V180" s="27">
        <f>IFERROR(VLOOKUP($B180,[3]Main!$D$4:$CO$1048576,70,0),0)</f>
        <v>0</v>
      </c>
      <c r="W180" s="27">
        <f>IFERROR(VLOOKUP($B180,[3]Main!$D$4:$CO$1048576,81,0),0)</f>
        <v>0</v>
      </c>
      <c r="X180" s="27">
        <f>IFERROR(VLOOKUP($B180,[3]Main!$D$4:$CO$1048576,84,0),0)</f>
        <v>0</v>
      </c>
      <c r="Y180" s="27">
        <f>IFERROR(VLOOKUP($B180,[3]Main!$D$4:$CO$1048576,85,0),0)</f>
        <v>0</v>
      </c>
      <c r="Z180" s="27">
        <f>IFERROR(VLOOKUP($B180,[3]Main!$D$4:$CO$1048576,86,0),0)</f>
        <v>0</v>
      </c>
      <c r="AA180" s="12" t="str">
        <f>IFERROR(VLOOKUP($B180,[3]Main!$D$4:$CO$1048576,2,0),0)</f>
        <v>Tejas</v>
      </c>
      <c r="AB180" s="12" t="str">
        <f>IFERROR(VLOOKUP($B180,[3]Main!$D$4:$CO$1048576,3,0),0)</f>
        <v>Darshan</v>
      </c>
      <c r="AC180" s="12">
        <f t="shared" si="56"/>
        <v>127.19</v>
      </c>
      <c r="AD180" s="12">
        <f t="shared" si="57"/>
        <v>37.591549999999998</v>
      </c>
      <c r="AE180" s="12">
        <f t="shared" si="58"/>
        <v>4.08</v>
      </c>
      <c r="AF180" s="12">
        <f t="shared" si="59"/>
        <v>30.57606612903226</v>
      </c>
      <c r="AG180" s="13">
        <f t="shared" si="60"/>
        <v>3.207799355295228E-2</v>
      </c>
      <c r="AH180" s="13">
        <f t="shared" si="61"/>
        <v>3.207799355295228E-2</v>
      </c>
      <c r="AI180" s="16">
        <f t="shared" si="62"/>
        <v>0</v>
      </c>
      <c r="AJ180" s="19" t="str">
        <f t="shared" si="63"/>
        <v>Good</v>
      </c>
      <c r="AK180" s="8" t="str">
        <f t="shared" si="64"/>
        <v>Good For Now</v>
      </c>
      <c r="AL180" s="8" t="str">
        <f t="shared" si="65"/>
        <v>Good</v>
      </c>
      <c r="AM180" s="8" t="str">
        <f t="shared" si="66"/>
        <v>Good For Now</v>
      </c>
      <c r="AN180" s="8" t="str">
        <f t="shared" si="67"/>
        <v>Not Spent</v>
      </c>
      <c r="AO180" s="20" t="str">
        <f t="shared" si="68"/>
        <v>Good For Now</v>
      </c>
      <c r="AP180" s="21">
        <f t="shared" si="69"/>
        <v>127.19</v>
      </c>
      <c r="AQ180" s="14">
        <f t="shared" si="70"/>
        <v>37.591549999999998</v>
      </c>
      <c r="AR180" s="14">
        <f t="shared" si="71"/>
        <v>4.08</v>
      </c>
      <c r="AS180" s="22">
        <f t="shared" si="72"/>
        <v>30.57606612903226</v>
      </c>
      <c r="AT180" s="23">
        <f t="shared" si="73"/>
        <v>3.207799355295228E-2</v>
      </c>
      <c r="AU180" s="8" t="str">
        <f t="shared" si="74"/>
        <v>Good</v>
      </c>
      <c r="AV180" s="8" t="str">
        <f t="shared" si="75"/>
        <v>Good For Now</v>
      </c>
      <c r="AW180" s="4">
        <f>MATCH($B180,[1]MAIN!$A$2:$A$5000,0)</f>
        <v>177</v>
      </c>
      <c r="AX180" s="4">
        <f>MATCH($B180,[3]Main!$D$5:$D$10000,0)</f>
        <v>177</v>
      </c>
      <c r="AY180" s="4" t="b">
        <f t="shared" si="76"/>
        <v>0</v>
      </c>
    </row>
    <row r="181" spans="1:51" x14ac:dyDescent="0.25">
      <c r="A181" s="3" t="str">
        <f>VLOOKUP($B181,[1]MAIN!$A:$D,4,0)</f>
        <v>PR</v>
      </c>
      <c r="B181" s="3" t="str">
        <f>[3]Main!$D182</f>
        <v>PR-44</v>
      </c>
      <c r="C181" s="4">
        <f>[3]Main!$C182</f>
        <v>178</v>
      </c>
      <c r="D181" s="8" t="str">
        <f>VLOOKUP($B181,[1]MAIN!$A$1:$N$10780,14,FALSE)</f>
        <v>OLD</v>
      </c>
      <c r="E181" s="9" t="s">
        <v>13</v>
      </c>
      <c r="F181" s="11"/>
      <c r="G181" s="11"/>
      <c r="H181" s="11"/>
      <c r="I181" s="11"/>
      <c r="J181" s="11"/>
      <c r="K181" s="11"/>
      <c r="L181" s="11"/>
      <c r="M181" s="11"/>
      <c r="N181" s="24"/>
      <c r="O181" s="26">
        <f>IFERROR(VLOOKUP($B181,[3]Main!$D$4:$CO$1048576,49,0),0)</f>
        <v>29.919999999999998</v>
      </c>
      <c r="P181" s="27">
        <f>IFERROR(VLOOKUP($B181,[3]Main!$D$4:$CO$1048576,52,0),0)</f>
        <v>6.9900000000000011</v>
      </c>
      <c r="Q181" s="27">
        <f>IFERROR(VLOOKUP($B181,[3]Main!$D$4:$CO$1048576,53,0),0)</f>
        <v>0</v>
      </c>
      <c r="R181" s="27">
        <f>IFERROR(VLOOKUP($B181,[3]Main!$D$4:$CO$1048576,54,0),0)</f>
        <v>6.9641935483870983</v>
      </c>
      <c r="S181" s="27">
        <f>IFERROR(VLOOKUP($B181,[3]Main!$D$4:$CO$1048576,65,0),0)</f>
        <v>56.49</v>
      </c>
      <c r="T181" s="27">
        <f>IFERROR(VLOOKUP($B181,[3]Main!$D$4:$CO$1048576,68,0),0)</f>
        <v>16.734050000000003</v>
      </c>
      <c r="U181" s="27">
        <f>IFERROR(VLOOKUP($B181,[3]Main!$D$4:$CO$1048576,69,0),0)</f>
        <v>1.65</v>
      </c>
      <c r="V181" s="27">
        <f>IFERROR(VLOOKUP($B181,[3]Main!$D$4:$CO$1048576,70,0),0)</f>
        <v>15.084050000000003</v>
      </c>
      <c r="W181" s="27">
        <f>IFERROR(VLOOKUP($B181,[3]Main!$D$4:$CO$1048576,81,0),0)</f>
        <v>0</v>
      </c>
      <c r="X181" s="27">
        <f>IFERROR(VLOOKUP($B181,[3]Main!$D$4:$CO$1048576,84,0),0)</f>
        <v>0</v>
      </c>
      <c r="Y181" s="27">
        <f>IFERROR(VLOOKUP($B181,[3]Main!$D$4:$CO$1048576,85,0),0)</f>
        <v>0</v>
      </c>
      <c r="Z181" s="27">
        <f>IFERROR(VLOOKUP($B181,[3]Main!$D$4:$CO$1048576,86,0),0)</f>
        <v>0</v>
      </c>
      <c r="AA181" s="12" t="str">
        <f>IFERROR(VLOOKUP($B181,[3]Main!$D$4:$CO$1048576,2,0),0)</f>
        <v>Tejas DC</v>
      </c>
      <c r="AB181" s="12" t="str">
        <f>IFERROR(VLOOKUP($B181,[3]Main!$D$4:$CO$1048576,3,0),0)</f>
        <v>DC2</v>
      </c>
      <c r="AC181" s="12">
        <f t="shared" si="56"/>
        <v>86.41</v>
      </c>
      <c r="AD181" s="12">
        <f t="shared" si="57"/>
        <v>23.724050000000005</v>
      </c>
      <c r="AE181" s="12">
        <f t="shared" si="58"/>
        <v>1.65</v>
      </c>
      <c r="AF181" s="12">
        <f t="shared" si="59"/>
        <v>22.048243548387102</v>
      </c>
      <c r="AG181" s="13">
        <f t="shared" si="60"/>
        <v>1.9095012151371368E-2</v>
      </c>
      <c r="AH181" s="13">
        <f t="shared" si="61"/>
        <v>0</v>
      </c>
      <c r="AI181" s="16">
        <f t="shared" si="62"/>
        <v>2.9208709506107274E-2</v>
      </c>
      <c r="AJ181" s="19" t="str">
        <f t="shared" si="63"/>
        <v>Very Good</v>
      </c>
      <c r="AK181" s="8" t="str">
        <f t="shared" si="64"/>
        <v>Good For Now</v>
      </c>
      <c r="AL181" s="8" t="str">
        <f t="shared" si="65"/>
        <v>Not Spent</v>
      </c>
      <c r="AM181" s="8" t="str">
        <f t="shared" si="66"/>
        <v>Good For Now</v>
      </c>
      <c r="AN181" s="8" t="str">
        <f t="shared" si="67"/>
        <v>Good</v>
      </c>
      <c r="AO181" s="20" t="str">
        <f t="shared" si="68"/>
        <v>Good For Now</v>
      </c>
      <c r="AP181" s="21">
        <f t="shared" si="69"/>
        <v>86.41</v>
      </c>
      <c r="AQ181" s="14">
        <f t="shared" si="70"/>
        <v>23.724050000000005</v>
      </c>
      <c r="AR181" s="14">
        <f t="shared" si="71"/>
        <v>1.65</v>
      </c>
      <c r="AS181" s="22">
        <f t="shared" si="72"/>
        <v>22.048243548387102</v>
      </c>
      <c r="AT181" s="23">
        <f t="shared" si="73"/>
        <v>1.9095012151371368E-2</v>
      </c>
      <c r="AU181" s="8" t="str">
        <f t="shared" si="74"/>
        <v>Very Good</v>
      </c>
      <c r="AV181" s="8" t="str">
        <f t="shared" si="75"/>
        <v>Good For Now</v>
      </c>
      <c r="AW181" s="4">
        <f>MATCH($B181,[1]MAIN!$A$2:$A$5000,0)</f>
        <v>178</v>
      </c>
      <c r="AX181" s="4">
        <f>MATCH($B181,[3]Main!$D$5:$D$10000,0)</f>
        <v>178</v>
      </c>
      <c r="AY181" s="4" t="b">
        <f t="shared" si="76"/>
        <v>0</v>
      </c>
    </row>
    <row r="182" spans="1:51" x14ac:dyDescent="0.25">
      <c r="A182" s="3" t="str">
        <f>VLOOKUP($B182,[1]MAIN!$A:$D,4,0)</f>
        <v>FAB</v>
      </c>
      <c r="B182" s="3" t="str">
        <f>[3]Main!$D183</f>
        <v>FAB-388</v>
      </c>
      <c r="C182" s="4">
        <f>[3]Main!$C183</f>
        <v>179</v>
      </c>
      <c r="D182" s="8" t="str">
        <f>VLOOKUP($B182,[1]MAIN!$A$1:$N$10780,14,FALSE)</f>
        <v>OLD</v>
      </c>
      <c r="E182" s="9" t="s">
        <v>13</v>
      </c>
      <c r="F182" s="11"/>
      <c r="G182" s="11"/>
      <c r="H182" s="11"/>
      <c r="I182" s="11"/>
      <c r="J182" s="11"/>
      <c r="K182" s="11"/>
      <c r="L182" s="11"/>
      <c r="M182" s="11"/>
      <c r="N182" s="24"/>
      <c r="O182" s="26">
        <f>IFERROR(VLOOKUP($B182,[3]Main!$D$4:$CO$1048576,49,0),0)</f>
        <v>0</v>
      </c>
      <c r="P182" s="27">
        <f>IFERROR(VLOOKUP($B182,[3]Main!$D$4:$CO$1048576,52,0),0)</f>
        <v>0</v>
      </c>
      <c r="Q182" s="27">
        <f>IFERROR(VLOOKUP($B182,[3]Main!$D$4:$CO$1048576,53,0),0)</f>
        <v>0</v>
      </c>
      <c r="R182" s="27">
        <f>IFERROR(VLOOKUP($B182,[3]Main!$D$4:$CO$1048576,54,0),0)</f>
        <v>0</v>
      </c>
      <c r="S182" s="27">
        <f>IFERROR(VLOOKUP($B182,[3]Main!$D$4:$CO$1048576,65,0),0)</f>
        <v>0</v>
      </c>
      <c r="T182" s="27">
        <f>IFERROR(VLOOKUP($B182,[3]Main!$D$4:$CO$1048576,68,0),0)</f>
        <v>0</v>
      </c>
      <c r="U182" s="27">
        <f>IFERROR(VLOOKUP($B182,[3]Main!$D$4:$CO$1048576,69,0),0)</f>
        <v>0</v>
      </c>
      <c r="V182" s="27">
        <f>IFERROR(VLOOKUP($B182,[3]Main!$D$4:$CO$1048576,70,0),0)</f>
        <v>0</v>
      </c>
      <c r="W182" s="27">
        <f>IFERROR(VLOOKUP($B182,[3]Main!$D$4:$CO$1048576,81,0),0)</f>
        <v>0</v>
      </c>
      <c r="X182" s="27">
        <f>IFERROR(VLOOKUP($B182,[3]Main!$D$4:$CO$1048576,84,0),0)</f>
        <v>0</v>
      </c>
      <c r="Y182" s="27">
        <f>IFERROR(VLOOKUP($B182,[3]Main!$D$4:$CO$1048576,85,0),0)</f>
        <v>0</v>
      </c>
      <c r="Z182" s="27">
        <f>IFERROR(VLOOKUP($B182,[3]Main!$D$4:$CO$1048576,86,0),0)</f>
        <v>0</v>
      </c>
      <c r="AA182" s="12" t="str">
        <f>IFERROR(VLOOKUP($B182,[3]Main!$D$4:$CO$1048576,2,0),0)</f>
        <v>Tejas DC</v>
      </c>
      <c r="AB182" s="12" t="str">
        <f>IFERROR(VLOOKUP($B182,[3]Main!$D$4:$CO$1048576,3,0),0)</f>
        <v>DC2</v>
      </c>
      <c r="AC182" s="12">
        <f t="shared" si="56"/>
        <v>0</v>
      </c>
      <c r="AD182" s="12">
        <f t="shared" si="57"/>
        <v>0</v>
      </c>
      <c r="AE182" s="12">
        <f t="shared" si="58"/>
        <v>0</v>
      </c>
      <c r="AF182" s="12">
        <f t="shared" si="59"/>
        <v>0</v>
      </c>
      <c r="AG182" s="13">
        <f t="shared" si="60"/>
        <v>0</v>
      </c>
      <c r="AH182" s="13">
        <f t="shared" si="61"/>
        <v>0</v>
      </c>
      <c r="AI182" s="16">
        <f t="shared" si="62"/>
        <v>0</v>
      </c>
      <c r="AJ182" s="19" t="str">
        <f t="shared" si="63"/>
        <v>Not Spent</v>
      </c>
      <c r="AK182" s="8" t="str">
        <f t="shared" si="64"/>
        <v>Good For Now</v>
      </c>
      <c r="AL182" s="8" t="str">
        <f t="shared" si="65"/>
        <v>Not Spent</v>
      </c>
      <c r="AM182" s="8" t="str">
        <f t="shared" si="66"/>
        <v>Good For Now</v>
      </c>
      <c r="AN182" s="8" t="str">
        <f t="shared" si="67"/>
        <v>Not Spent</v>
      </c>
      <c r="AO182" s="20" t="str">
        <f t="shared" si="68"/>
        <v>Good For Now</v>
      </c>
      <c r="AP182" s="21">
        <f t="shared" si="69"/>
        <v>0</v>
      </c>
      <c r="AQ182" s="14">
        <f t="shared" si="70"/>
        <v>0</v>
      </c>
      <c r="AR182" s="14">
        <f t="shared" si="71"/>
        <v>0</v>
      </c>
      <c r="AS182" s="22">
        <f t="shared" si="72"/>
        <v>0</v>
      </c>
      <c r="AT182" s="23">
        <f t="shared" si="73"/>
        <v>0</v>
      </c>
      <c r="AU182" s="8" t="str">
        <f t="shared" si="74"/>
        <v>Not Spent</v>
      </c>
      <c r="AV182" s="8" t="str">
        <f t="shared" si="75"/>
        <v>Good For Now</v>
      </c>
      <c r="AW182" s="4">
        <f>MATCH($B182,[1]MAIN!$A$2:$A$5000,0)</f>
        <v>179</v>
      </c>
      <c r="AX182" s="4">
        <f>MATCH($B182,[3]Main!$D$5:$D$10000,0)</f>
        <v>179</v>
      </c>
      <c r="AY182" s="4" t="b">
        <f t="shared" si="76"/>
        <v>0</v>
      </c>
    </row>
    <row r="183" spans="1:51" x14ac:dyDescent="0.25">
      <c r="A183" s="3" t="str">
        <f>VLOOKUP($B183,[1]MAIN!$A:$D,4,0)</f>
        <v>FAB</v>
      </c>
      <c r="B183" s="3" t="str">
        <f>[3]Main!$D184</f>
        <v>FAB-397</v>
      </c>
      <c r="C183" s="4">
        <f>[3]Main!$C184</f>
        <v>180</v>
      </c>
      <c r="D183" s="8" t="str">
        <f>VLOOKUP($B183,[1]MAIN!$A$1:$N$10780,14,FALSE)</f>
        <v>OLD</v>
      </c>
      <c r="E183" s="9" t="s">
        <v>13</v>
      </c>
      <c r="F183" s="11"/>
      <c r="G183" s="11"/>
      <c r="H183" s="11"/>
      <c r="I183" s="11"/>
      <c r="J183" s="11"/>
      <c r="K183" s="11"/>
      <c r="L183" s="11"/>
      <c r="M183" s="11"/>
      <c r="N183" s="24"/>
      <c r="O183" s="26">
        <f>IFERROR(VLOOKUP($B183,[3]Main!$D$4:$CO$1048576,49,0),0)</f>
        <v>100.32</v>
      </c>
      <c r="P183" s="27">
        <f>IFERROR(VLOOKUP($B183,[3]Main!$D$4:$CO$1048576,52,0),0)</f>
        <v>25.775199999999998</v>
      </c>
      <c r="Q183" s="27">
        <f>IFERROR(VLOOKUP($B183,[3]Main!$D$4:$CO$1048576,53,0),0)</f>
        <v>2.87</v>
      </c>
      <c r="R183" s="27">
        <f>IFERROR(VLOOKUP($B183,[3]Main!$D$4:$CO$1048576,54,0),0)</f>
        <v>22.853587096774191</v>
      </c>
      <c r="S183" s="27">
        <f>IFERROR(VLOOKUP($B183,[3]Main!$D$4:$CO$1048576,65,0),0)</f>
        <v>141.86000000000001</v>
      </c>
      <c r="T183" s="27">
        <f>IFERROR(VLOOKUP($B183,[3]Main!$D$4:$CO$1048576,68,0),0)</f>
        <v>27.891699999999993</v>
      </c>
      <c r="U183" s="27">
        <f>IFERROR(VLOOKUP($B183,[3]Main!$D$4:$CO$1048576,69,0),0)</f>
        <v>3.69</v>
      </c>
      <c r="V183" s="27">
        <f>IFERROR(VLOOKUP($B183,[3]Main!$D$4:$CO$1048576,70,0),0)</f>
        <v>24.201699999999992</v>
      </c>
      <c r="W183" s="27">
        <f>IFERROR(VLOOKUP($B183,[3]Main!$D$4:$CO$1048576,81,0),0)</f>
        <v>0</v>
      </c>
      <c r="X183" s="27">
        <f>IFERROR(VLOOKUP($B183,[3]Main!$D$4:$CO$1048576,84,0),0)</f>
        <v>0</v>
      </c>
      <c r="Y183" s="27">
        <f>IFERROR(VLOOKUP($B183,[3]Main!$D$4:$CO$1048576,85,0),0)</f>
        <v>0</v>
      </c>
      <c r="Z183" s="27">
        <f>IFERROR(VLOOKUP($B183,[3]Main!$D$4:$CO$1048576,86,0),0)</f>
        <v>0</v>
      </c>
      <c r="AA183" s="12" t="str">
        <f>IFERROR(VLOOKUP($B183,[3]Main!$D$4:$CO$1048576,2,0),0)</f>
        <v>Shubham</v>
      </c>
      <c r="AB183" s="12" t="str">
        <f>IFERROR(VLOOKUP($B183,[3]Main!$D$4:$CO$1048576,3,0),0)</f>
        <v>Darshan</v>
      </c>
      <c r="AC183" s="12">
        <f t="shared" si="56"/>
        <v>242.18</v>
      </c>
      <c r="AD183" s="12">
        <f t="shared" si="57"/>
        <v>53.666899999999991</v>
      </c>
      <c r="AE183" s="12">
        <f t="shared" si="58"/>
        <v>6.5600000000000005</v>
      </c>
      <c r="AF183" s="12">
        <f t="shared" si="59"/>
        <v>47.05528709677418</v>
      </c>
      <c r="AG183" s="13">
        <f t="shared" si="60"/>
        <v>2.7087290445123462E-2</v>
      </c>
      <c r="AH183" s="13">
        <f t="shared" si="61"/>
        <v>2.8608452950558218E-2</v>
      </c>
      <c r="AI183" s="16">
        <f t="shared" si="62"/>
        <v>2.6011560693641616E-2</v>
      </c>
      <c r="AJ183" s="19" t="str">
        <f t="shared" si="63"/>
        <v>Good</v>
      </c>
      <c r="AK183" s="8" t="str">
        <f t="shared" si="64"/>
        <v>Good For Now</v>
      </c>
      <c r="AL183" s="8" t="str">
        <f t="shared" si="65"/>
        <v>Good</v>
      </c>
      <c r="AM183" s="8" t="str">
        <f t="shared" si="66"/>
        <v>Good For Now</v>
      </c>
      <c r="AN183" s="8" t="str">
        <f t="shared" si="67"/>
        <v>Good</v>
      </c>
      <c r="AO183" s="20" t="str">
        <f t="shared" si="68"/>
        <v>Good For Now</v>
      </c>
      <c r="AP183" s="21">
        <f t="shared" si="69"/>
        <v>242.18</v>
      </c>
      <c r="AQ183" s="14">
        <f t="shared" si="70"/>
        <v>53.666899999999991</v>
      </c>
      <c r="AR183" s="14">
        <f t="shared" si="71"/>
        <v>6.5600000000000005</v>
      </c>
      <c r="AS183" s="22">
        <f t="shared" si="72"/>
        <v>47.05528709677418</v>
      </c>
      <c r="AT183" s="23">
        <f t="shared" si="73"/>
        <v>2.7087290445123462E-2</v>
      </c>
      <c r="AU183" s="8" t="str">
        <f t="shared" si="74"/>
        <v>Good</v>
      </c>
      <c r="AV183" s="8" t="str">
        <f t="shared" si="75"/>
        <v>Good For Now</v>
      </c>
      <c r="AW183" s="4">
        <f>MATCH($B183,[1]MAIN!$A$2:$A$5000,0)</f>
        <v>180</v>
      </c>
      <c r="AX183" s="4">
        <f>MATCH($B183,[3]Main!$D$5:$D$10000,0)</f>
        <v>180</v>
      </c>
      <c r="AY183" s="4" t="b">
        <f t="shared" si="76"/>
        <v>0</v>
      </c>
    </row>
    <row r="184" spans="1:51" x14ac:dyDescent="0.25">
      <c r="A184" s="3" t="str">
        <f>VLOOKUP($B184,[1]MAIN!$A:$D,4,0)</f>
        <v>FAB</v>
      </c>
      <c r="B184" s="3" t="str">
        <f>[3]Main!$D185</f>
        <v>FAB-398</v>
      </c>
      <c r="C184" s="4">
        <f>[3]Main!$C185</f>
        <v>181</v>
      </c>
      <c r="D184" s="8" t="str">
        <f>VLOOKUP($B184,[1]MAIN!$A$1:$N$10780,14,FALSE)</f>
        <v>OLD</v>
      </c>
      <c r="E184" s="9" t="s">
        <v>13</v>
      </c>
      <c r="F184" s="11"/>
      <c r="G184" s="11"/>
      <c r="H184" s="11"/>
      <c r="I184" s="11"/>
      <c r="J184" s="11"/>
      <c r="K184" s="11"/>
      <c r="L184" s="11"/>
      <c r="M184" s="11"/>
      <c r="N184" s="24"/>
      <c r="O184" s="26">
        <f>IFERROR(VLOOKUP($B184,[3]Main!$D$4:$CO$1048576,49,0),0)</f>
        <v>287.69</v>
      </c>
      <c r="P184" s="27">
        <f>IFERROR(VLOOKUP($B184,[3]Main!$D$4:$CO$1048576,52,0),0)</f>
        <v>108.95737647058824</v>
      </c>
      <c r="Q184" s="27">
        <f>IFERROR(VLOOKUP($B184,[3]Main!$D$4:$CO$1048576,53,0),0)</f>
        <v>13.860000000000001</v>
      </c>
      <c r="R184" s="27">
        <f>IFERROR(VLOOKUP($B184,[3]Main!$D$4:$CO$1048576,54,0),0)</f>
        <v>94.652215180265671</v>
      </c>
      <c r="S184" s="27">
        <f>IFERROR(VLOOKUP($B184,[3]Main!$D$4:$CO$1048576,65,0),0)</f>
        <v>0</v>
      </c>
      <c r="T184" s="27">
        <f>IFERROR(VLOOKUP($B184,[3]Main!$D$4:$CO$1048576,68,0),0)</f>
        <v>0</v>
      </c>
      <c r="U184" s="27">
        <f>IFERROR(VLOOKUP($B184,[3]Main!$D$4:$CO$1048576,69,0),0)</f>
        <v>0</v>
      </c>
      <c r="V184" s="27">
        <f>IFERROR(VLOOKUP($B184,[3]Main!$D$4:$CO$1048576,70,0),0)</f>
        <v>0</v>
      </c>
      <c r="W184" s="27">
        <f>IFERROR(VLOOKUP($B184,[3]Main!$D$4:$CO$1048576,81,0),0)</f>
        <v>0</v>
      </c>
      <c r="X184" s="27">
        <f>IFERROR(VLOOKUP($B184,[3]Main!$D$4:$CO$1048576,84,0),0)</f>
        <v>0</v>
      </c>
      <c r="Y184" s="27">
        <f>IFERROR(VLOOKUP($B184,[3]Main!$D$4:$CO$1048576,85,0),0)</f>
        <v>0</v>
      </c>
      <c r="Z184" s="27">
        <f>IFERROR(VLOOKUP($B184,[3]Main!$D$4:$CO$1048576,86,0),0)</f>
        <v>0</v>
      </c>
      <c r="AA184" s="12" t="str">
        <f>IFERROR(VLOOKUP($B184,[3]Main!$D$4:$CO$1048576,2,0),0)</f>
        <v>Shubham</v>
      </c>
      <c r="AB184" s="12" t="str">
        <f>IFERROR(VLOOKUP($B184,[3]Main!$D$4:$CO$1048576,3,0),0)</f>
        <v>Darshan</v>
      </c>
      <c r="AC184" s="12">
        <f t="shared" si="56"/>
        <v>287.69</v>
      </c>
      <c r="AD184" s="12">
        <f t="shared" si="57"/>
        <v>108.95737647058824</v>
      </c>
      <c r="AE184" s="12">
        <f t="shared" si="58"/>
        <v>13.860000000000001</v>
      </c>
      <c r="AF184" s="12">
        <f t="shared" si="59"/>
        <v>94.652215180265671</v>
      </c>
      <c r="AG184" s="13">
        <f t="shared" si="60"/>
        <v>4.8176857033612575E-2</v>
      </c>
      <c r="AH184" s="13">
        <f t="shared" si="61"/>
        <v>4.8176857033612575E-2</v>
      </c>
      <c r="AI184" s="16">
        <f t="shared" si="62"/>
        <v>0</v>
      </c>
      <c r="AJ184" s="19" t="str">
        <f t="shared" si="63"/>
        <v>Risky</v>
      </c>
      <c r="AK184" s="8" t="str">
        <f t="shared" si="64"/>
        <v>Review Campaign</v>
      </c>
      <c r="AL184" s="8" t="str">
        <f t="shared" si="65"/>
        <v>Risky</v>
      </c>
      <c r="AM184" s="8" t="str">
        <f t="shared" si="66"/>
        <v>Review Campaign</v>
      </c>
      <c r="AN184" s="8" t="str">
        <f t="shared" si="67"/>
        <v>Not Spent</v>
      </c>
      <c r="AO184" s="20" t="str">
        <f t="shared" si="68"/>
        <v>Good For Now</v>
      </c>
      <c r="AP184" s="21">
        <f t="shared" si="69"/>
        <v>287.69</v>
      </c>
      <c r="AQ184" s="14">
        <f t="shared" si="70"/>
        <v>108.95737647058824</v>
      </c>
      <c r="AR184" s="14">
        <f t="shared" si="71"/>
        <v>13.860000000000001</v>
      </c>
      <c r="AS184" s="22">
        <f t="shared" si="72"/>
        <v>94.652215180265671</v>
      </c>
      <c r="AT184" s="23">
        <f t="shared" si="73"/>
        <v>4.8176857033612575E-2</v>
      </c>
      <c r="AU184" s="8" t="str">
        <f t="shared" si="74"/>
        <v>Risky</v>
      </c>
      <c r="AV184" s="8" t="str">
        <f t="shared" si="75"/>
        <v>Review Campaign</v>
      </c>
      <c r="AW184" s="4">
        <f>MATCH($B184,[1]MAIN!$A$2:$A$5000,0)</f>
        <v>181</v>
      </c>
      <c r="AX184" s="4">
        <f>MATCH($B184,[3]Main!$D$5:$D$10000,0)</f>
        <v>181</v>
      </c>
      <c r="AY184" s="4" t="b">
        <f t="shared" si="76"/>
        <v>0</v>
      </c>
    </row>
    <row r="185" spans="1:51" x14ac:dyDescent="0.25">
      <c r="A185" s="3" t="str">
        <f>VLOOKUP($B185,[1]MAIN!$A:$D,4,0)</f>
        <v>FAB</v>
      </c>
      <c r="B185" s="3" t="str">
        <f>[3]Main!$D186</f>
        <v>FAB-399</v>
      </c>
      <c r="C185" s="4">
        <f>[3]Main!$C186</f>
        <v>182</v>
      </c>
      <c r="D185" s="8" t="str">
        <f>VLOOKUP($B185,[1]MAIN!$A$1:$N$10780,14,FALSE)</f>
        <v>OLD</v>
      </c>
      <c r="E185" s="9" t="s">
        <v>13</v>
      </c>
      <c r="F185" s="11"/>
      <c r="G185" s="11"/>
      <c r="H185" s="11"/>
      <c r="I185" s="11"/>
      <c r="J185" s="11"/>
      <c r="K185" s="11"/>
      <c r="L185" s="11"/>
      <c r="M185" s="11"/>
      <c r="N185" s="24"/>
      <c r="O185" s="26">
        <f>IFERROR(VLOOKUP($B185,[3]Main!$D$4:$CO$1048576,49,0),0)</f>
        <v>0</v>
      </c>
      <c r="P185" s="27">
        <f>IFERROR(VLOOKUP($B185,[3]Main!$D$4:$CO$1048576,52,0),0)</f>
        <v>0</v>
      </c>
      <c r="Q185" s="27">
        <f>IFERROR(VLOOKUP($B185,[3]Main!$D$4:$CO$1048576,53,0),0)</f>
        <v>0.45999999999999996</v>
      </c>
      <c r="R185" s="27">
        <f>IFERROR(VLOOKUP($B185,[3]Main!$D$4:$CO$1048576,54,0),0)</f>
        <v>-0.70516129032258057</v>
      </c>
      <c r="S185" s="27">
        <f>IFERROR(VLOOKUP($B185,[3]Main!$D$4:$CO$1048576,65,0),0)</f>
        <v>0</v>
      </c>
      <c r="T185" s="27">
        <f>IFERROR(VLOOKUP($B185,[3]Main!$D$4:$CO$1048576,68,0),0)</f>
        <v>0</v>
      </c>
      <c r="U185" s="27">
        <f>IFERROR(VLOOKUP($B185,[3]Main!$D$4:$CO$1048576,69,0),0)</f>
        <v>0</v>
      </c>
      <c r="V185" s="27">
        <f>IFERROR(VLOOKUP($B185,[3]Main!$D$4:$CO$1048576,70,0),0)</f>
        <v>0</v>
      </c>
      <c r="W185" s="27">
        <f>IFERROR(VLOOKUP($B185,[3]Main!$D$4:$CO$1048576,81,0),0)</f>
        <v>0</v>
      </c>
      <c r="X185" s="27">
        <f>IFERROR(VLOOKUP($B185,[3]Main!$D$4:$CO$1048576,84,0),0)</f>
        <v>0</v>
      </c>
      <c r="Y185" s="27">
        <f>IFERROR(VLOOKUP($B185,[3]Main!$D$4:$CO$1048576,85,0),0)</f>
        <v>0</v>
      </c>
      <c r="Z185" s="27">
        <f>IFERROR(VLOOKUP($B185,[3]Main!$D$4:$CO$1048576,86,0),0)</f>
        <v>0</v>
      </c>
      <c r="AA185" s="12" t="str">
        <f>IFERROR(VLOOKUP($B185,[3]Main!$D$4:$CO$1048576,2,0),0)</f>
        <v>Shubham</v>
      </c>
      <c r="AB185" s="12" t="str">
        <f>IFERROR(VLOOKUP($B185,[3]Main!$D$4:$CO$1048576,3,0),0)</f>
        <v>Darshan</v>
      </c>
      <c r="AC185" s="12">
        <f t="shared" si="56"/>
        <v>0</v>
      </c>
      <c r="AD185" s="12">
        <f t="shared" si="57"/>
        <v>0</v>
      </c>
      <c r="AE185" s="12">
        <f t="shared" si="58"/>
        <v>0.45999999999999996</v>
      </c>
      <c r="AF185" s="12">
        <f t="shared" si="59"/>
        <v>-0.70516129032258057</v>
      </c>
      <c r="AG185" s="13">
        <f t="shared" si="60"/>
        <v>4.5999999999999999E-3</v>
      </c>
      <c r="AH185" s="13">
        <f t="shared" si="61"/>
        <v>4.5999999999999999E-3</v>
      </c>
      <c r="AI185" s="16">
        <f t="shared" si="62"/>
        <v>0</v>
      </c>
      <c r="AJ185" s="19" t="str">
        <f t="shared" si="63"/>
        <v>Only Spent</v>
      </c>
      <c r="AK185" s="8" t="str">
        <f t="shared" si="64"/>
        <v>Check Only Spent</v>
      </c>
      <c r="AL185" s="8" t="str">
        <f t="shared" si="65"/>
        <v>Only Spent</v>
      </c>
      <c r="AM185" s="8" t="str">
        <f t="shared" si="66"/>
        <v>Check Only Spent</v>
      </c>
      <c r="AN185" s="8" t="str">
        <f t="shared" si="67"/>
        <v>Not Spent</v>
      </c>
      <c r="AO185" s="20" t="str">
        <f t="shared" si="68"/>
        <v>Good For Now</v>
      </c>
      <c r="AP185" s="21">
        <f t="shared" si="69"/>
        <v>0</v>
      </c>
      <c r="AQ185" s="14">
        <f t="shared" si="70"/>
        <v>0</v>
      </c>
      <c r="AR185" s="14">
        <f t="shared" si="71"/>
        <v>0.45999999999999996</v>
      </c>
      <c r="AS185" s="22">
        <f t="shared" si="72"/>
        <v>-0.70516129032258057</v>
      </c>
      <c r="AT185" s="23">
        <f t="shared" si="73"/>
        <v>4.5999999999999999E-3</v>
      </c>
      <c r="AU185" s="8" t="str">
        <f t="shared" si="74"/>
        <v>Only Spent</v>
      </c>
      <c r="AV185" s="8" t="str">
        <f t="shared" si="75"/>
        <v>Check Only Spent</v>
      </c>
      <c r="AW185" s="4">
        <f>MATCH($B185,[1]MAIN!$A$2:$A$5000,0)</f>
        <v>182</v>
      </c>
      <c r="AX185" s="4">
        <f>MATCH($B185,[3]Main!$D$5:$D$10000,0)</f>
        <v>182</v>
      </c>
      <c r="AY185" s="4" t="b">
        <f t="shared" si="76"/>
        <v>1</v>
      </c>
    </row>
    <row r="186" spans="1:51" x14ac:dyDescent="0.25">
      <c r="A186" s="3" t="str">
        <f>VLOOKUP($B186,[1]MAIN!$A:$D,4,0)</f>
        <v>FAB</v>
      </c>
      <c r="B186" s="3" t="str">
        <f>[3]Main!$D187</f>
        <v>FAB-400</v>
      </c>
      <c r="C186" s="4">
        <f>[3]Main!$C187</f>
        <v>183</v>
      </c>
      <c r="D186" s="8" t="str">
        <f>VLOOKUP($B186,[1]MAIN!$A$1:$N$10780,14,FALSE)</f>
        <v>OLD</v>
      </c>
      <c r="E186" s="9" t="s">
        <v>14</v>
      </c>
      <c r="F186" s="11"/>
      <c r="G186" s="11"/>
      <c r="H186" s="11"/>
      <c r="I186" s="11"/>
      <c r="J186" s="11"/>
      <c r="K186" s="11"/>
      <c r="L186" s="11"/>
      <c r="M186" s="11"/>
      <c r="N186" s="24"/>
      <c r="O186" s="26">
        <f>IFERROR(VLOOKUP($B186,[3]Main!$D$4:$CO$1048576,49,0),0)</f>
        <v>52.99</v>
      </c>
      <c r="P186" s="27">
        <f>IFERROR(VLOOKUP($B186,[3]Main!$D$4:$CO$1048576,52,0),0)</f>
        <v>17.474256453562163</v>
      </c>
      <c r="Q186" s="27">
        <f>IFERROR(VLOOKUP($B186,[3]Main!$D$4:$CO$1048576,53,0),0)</f>
        <v>0</v>
      </c>
      <c r="R186" s="27">
        <f>IFERROR(VLOOKUP($B186,[3]Main!$D$4:$CO$1048576,54,0),0)</f>
        <v>16.887159679368615</v>
      </c>
      <c r="S186" s="27">
        <f>IFERROR(VLOOKUP($B186,[3]Main!$D$4:$CO$1048576,65,0),0)</f>
        <v>0</v>
      </c>
      <c r="T186" s="27">
        <f>IFERROR(VLOOKUP($B186,[3]Main!$D$4:$CO$1048576,68,0),0)</f>
        <v>0</v>
      </c>
      <c r="U186" s="27">
        <f>IFERROR(VLOOKUP($B186,[3]Main!$D$4:$CO$1048576,69,0),0)</f>
        <v>0</v>
      </c>
      <c r="V186" s="27">
        <f>IFERROR(VLOOKUP($B186,[3]Main!$D$4:$CO$1048576,70,0),0)</f>
        <v>0</v>
      </c>
      <c r="W186" s="27">
        <f>IFERROR(VLOOKUP($B186,[3]Main!$D$4:$CO$1048576,81,0),0)</f>
        <v>0</v>
      </c>
      <c r="X186" s="27">
        <f>IFERROR(VLOOKUP($B186,[3]Main!$D$4:$CO$1048576,84,0),0)</f>
        <v>0</v>
      </c>
      <c r="Y186" s="27">
        <f>IFERROR(VLOOKUP($B186,[3]Main!$D$4:$CO$1048576,85,0),0)</f>
        <v>0</v>
      </c>
      <c r="Z186" s="27">
        <f>IFERROR(VLOOKUP($B186,[3]Main!$D$4:$CO$1048576,86,0),0)</f>
        <v>0</v>
      </c>
      <c r="AA186" s="12" t="str">
        <f>IFERROR(VLOOKUP($B186,[3]Main!$D$4:$CO$1048576,2,0),0)</f>
        <v>Shubham</v>
      </c>
      <c r="AB186" s="12" t="str">
        <f>IFERROR(VLOOKUP($B186,[3]Main!$D$4:$CO$1048576,3,0),0)</f>
        <v>Darshan</v>
      </c>
      <c r="AC186" s="12">
        <f t="shared" si="56"/>
        <v>52.99</v>
      </c>
      <c r="AD186" s="12">
        <f t="shared" si="57"/>
        <v>17.474256453562163</v>
      </c>
      <c r="AE186" s="12">
        <f t="shared" si="58"/>
        <v>0</v>
      </c>
      <c r="AF186" s="12">
        <f t="shared" si="59"/>
        <v>16.887159679368615</v>
      </c>
      <c r="AG186" s="13">
        <f t="shared" si="60"/>
        <v>0</v>
      </c>
      <c r="AH186" s="13">
        <f t="shared" si="61"/>
        <v>0</v>
      </c>
      <c r="AI186" s="16">
        <f t="shared" si="62"/>
        <v>0</v>
      </c>
      <c r="AJ186" s="19" t="str">
        <f t="shared" si="63"/>
        <v>Not Spent</v>
      </c>
      <c r="AK186" s="8" t="str">
        <f t="shared" si="64"/>
        <v>Good For Now</v>
      </c>
      <c r="AL186" s="8" t="str">
        <f t="shared" si="65"/>
        <v>Not Spent</v>
      </c>
      <c r="AM186" s="8" t="str">
        <f t="shared" si="66"/>
        <v>Good For Now</v>
      </c>
      <c r="AN186" s="8" t="str">
        <f t="shared" si="67"/>
        <v>Not Spent</v>
      </c>
      <c r="AO186" s="20" t="str">
        <f t="shared" si="68"/>
        <v>Good For Now</v>
      </c>
      <c r="AP186" s="21">
        <f t="shared" si="69"/>
        <v>52.99</v>
      </c>
      <c r="AQ186" s="14">
        <f t="shared" si="70"/>
        <v>17.474256453562163</v>
      </c>
      <c r="AR186" s="14">
        <f t="shared" si="71"/>
        <v>0</v>
      </c>
      <c r="AS186" s="22">
        <f t="shared" si="72"/>
        <v>16.887159679368615</v>
      </c>
      <c r="AT186" s="23">
        <f t="shared" si="73"/>
        <v>0</v>
      </c>
      <c r="AU186" s="8" t="str">
        <f t="shared" si="74"/>
        <v>Not Spent</v>
      </c>
      <c r="AV186" s="8" t="str">
        <f t="shared" si="75"/>
        <v>Good For Now</v>
      </c>
      <c r="AW186" s="4">
        <f>MATCH($B186,[1]MAIN!$A$2:$A$5000,0)</f>
        <v>183</v>
      </c>
      <c r="AX186" s="4">
        <f>MATCH($B186,[3]Main!$D$5:$D$10000,0)</f>
        <v>183</v>
      </c>
      <c r="AY186" s="4" t="b">
        <f t="shared" si="76"/>
        <v>0</v>
      </c>
    </row>
    <row r="187" spans="1:51" x14ac:dyDescent="0.25">
      <c r="A187" s="3" t="str">
        <f>VLOOKUP($B187,[1]MAIN!$A:$D,4,0)</f>
        <v>FAB</v>
      </c>
      <c r="B187" s="3" t="str">
        <f>[3]Main!$D188</f>
        <v>FAB-401</v>
      </c>
      <c r="C187" s="4">
        <f>[3]Main!$C188</f>
        <v>184</v>
      </c>
      <c r="D187" s="8" t="str">
        <f>VLOOKUP($B187,[1]MAIN!$A$1:$N$10780,14,FALSE)</f>
        <v>OLD</v>
      </c>
      <c r="E187" s="9" t="s">
        <v>13</v>
      </c>
      <c r="F187" s="11"/>
      <c r="G187" s="11"/>
      <c r="H187" s="11"/>
      <c r="I187" s="11"/>
      <c r="J187" s="11"/>
      <c r="K187" s="11"/>
      <c r="L187" s="11"/>
      <c r="M187" s="11"/>
      <c r="N187" s="24"/>
      <c r="O187" s="26">
        <f>IFERROR(VLOOKUP($B187,[3]Main!$D$4:$CO$1048576,49,0),0)</f>
        <v>0</v>
      </c>
      <c r="P187" s="27">
        <f>IFERROR(VLOOKUP($B187,[3]Main!$D$4:$CO$1048576,52,0),0)</f>
        <v>0</v>
      </c>
      <c r="Q187" s="27">
        <f>IFERROR(VLOOKUP($B187,[3]Main!$D$4:$CO$1048576,53,0),0)</f>
        <v>3.87</v>
      </c>
      <c r="R187" s="27">
        <f>IFERROR(VLOOKUP($B187,[3]Main!$D$4:$CO$1048576,54,0),0)</f>
        <v>-4.2829032258064519</v>
      </c>
      <c r="S187" s="27">
        <f>IFERROR(VLOOKUP($B187,[3]Main!$D$4:$CO$1048576,65,0),0)</f>
        <v>0</v>
      </c>
      <c r="T187" s="27">
        <f>IFERROR(VLOOKUP($B187,[3]Main!$D$4:$CO$1048576,68,0),0)</f>
        <v>0</v>
      </c>
      <c r="U187" s="27">
        <f>IFERROR(VLOOKUP($B187,[3]Main!$D$4:$CO$1048576,69,0),0)</f>
        <v>0</v>
      </c>
      <c r="V187" s="27">
        <f>IFERROR(VLOOKUP($B187,[3]Main!$D$4:$CO$1048576,70,0),0)</f>
        <v>0</v>
      </c>
      <c r="W187" s="27">
        <f>IFERROR(VLOOKUP($B187,[3]Main!$D$4:$CO$1048576,81,0),0)</f>
        <v>0</v>
      </c>
      <c r="X187" s="27">
        <f>IFERROR(VLOOKUP($B187,[3]Main!$D$4:$CO$1048576,84,0),0)</f>
        <v>0</v>
      </c>
      <c r="Y187" s="27">
        <f>IFERROR(VLOOKUP($B187,[3]Main!$D$4:$CO$1048576,85,0),0)</f>
        <v>0</v>
      </c>
      <c r="Z187" s="27">
        <f>IFERROR(VLOOKUP($B187,[3]Main!$D$4:$CO$1048576,86,0),0)</f>
        <v>0</v>
      </c>
      <c r="AA187" s="12" t="str">
        <f>IFERROR(VLOOKUP($B187,[3]Main!$D$4:$CO$1048576,2,0),0)</f>
        <v>Shubham</v>
      </c>
      <c r="AB187" s="12" t="str">
        <f>IFERROR(VLOOKUP($B187,[3]Main!$D$4:$CO$1048576,3,0),0)</f>
        <v>Darshan</v>
      </c>
      <c r="AC187" s="12">
        <f t="shared" si="56"/>
        <v>0</v>
      </c>
      <c r="AD187" s="12">
        <f t="shared" si="57"/>
        <v>0</v>
      </c>
      <c r="AE187" s="12">
        <f t="shared" si="58"/>
        <v>3.87</v>
      </c>
      <c r="AF187" s="12">
        <f t="shared" si="59"/>
        <v>-4.2829032258064519</v>
      </c>
      <c r="AG187" s="13">
        <f t="shared" si="60"/>
        <v>3.8699999999999998E-2</v>
      </c>
      <c r="AH187" s="13">
        <f t="shared" si="61"/>
        <v>3.8699999999999998E-2</v>
      </c>
      <c r="AI187" s="16">
        <f t="shared" si="62"/>
        <v>0</v>
      </c>
      <c r="AJ187" s="19" t="str">
        <f t="shared" si="63"/>
        <v>Only Spent</v>
      </c>
      <c r="AK187" s="8" t="str">
        <f t="shared" si="64"/>
        <v>Check Only Spent</v>
      </c>
      <c r="AL187" s="8" t="str">
        <f t="shared" si="65"/>
        <v>Only Spent</v>
      </c>
      <c r="AM187" s="8" t="str">
        <f t="shared" si="66"/>
        <v>Check Only Spent</v>
      </c>
      <c r="AN187" s="8" t="str">
        <f t="shared" si="67"/>
        <v>Not Spent</v>
      </c>
      <c r="AO187" s="20" t="str">
        <f t="shared" si="68"/>
        <v>Good For Now</v>
      </c>
      <c r="AP187" s="21">
        <f t="shared" si="69"/>
        <v>0</v>
      </c>
      <c r="AQ187" s="14">
        <f t="shared" si="70"/>
        <v>0</v>
      </c>
      <c r="AR187" s="14">
        <f t="shared" si="71"/>
        <v>3.87</v>
      </c>
      <c r="AS187" s="22">
        <f t="shared" si="72"/>
        <v>-4.2829032258064519</v>
      </c>
      <c r="AT187" s="23">
        <f t="shared" si="73"/>
        <v>3.8699999999999998E-2</v>
      </c>
      <c r="AU187" s="8" t="str">
        <f t="shared" si="74"/>
        <v>Only Spent</v>
      </c>
      <c r="AV187" s="8" t="str">
        <f t="shared" si="75"/>
        <v>Check Only Spent</v>
      </c>
      <c r="AW187" s="4">
        <f>MATCH($B187,[1]MAIN!$A$2:$A$5000,0)</f>
        <v>184</v>
      </c>
      <c r="AX187" s="4">
        <f>MATCH($B187,[3]Main!$D$5:$D$10000,0)</f>
        <v>184</v>
      </c>
      <c r="AY187" s="4" t="b">
        <f t="shared" si="76"/>
        <v>1</v>
      </c>
    </row>
    <row r="188" spans="1:51" x14ac:dyDescent="0.25">
      <c r="A188" s="3" t="str">
        <f>VLOOKUP($B188,[1]MAIN!$A:$D,4,0)</f>
        <v>FAB</v>
      </c>
      <c r="B188" s="3" t="str">
        <f>[3]Main!$D189</f>
        <v>FAB-402</v>
      </c>
      <c r="C188" s="4">
        <f>[3]Main!$C189</f>
        <v>185</v>
      </c>
      <c r="D188" s="8" t="str">
        <f>VLOOKUP($B188,[1]MAIN!$A$1:$N$10780,14,FALSE)</f>
        <v>OLD</v>
      </c>
      <c r="E188" s="9" t="s">
        <v>13</v>
      </c>
      <c r="F188" s="11"/>
      <c r="G188" s="11"/>
      <c r="H188" s="11"/>
      <c r="I188" s="11"/>
      <c r="J188" s="11"/>
      <c r="K188" s="11"/>
      <c r="L188" s="11"/>
      <c r="M188" s="11"/>
      <c r="N188" s="24"/>
      <c r="O188" s="26">
        <f>IFERROR(VLOOKUP($B188,[3]Main!$D$4:$CO$1048576,49,0),0)</f>
        <v>135.81774436090231</v>
      </c>
      <c r="P188" s="27">
        <f>IFERROR(VLOOKUP($B188,[3]Main!$D$4:$CO$1048576,52,0),0)</f>
        <v>83.168436090225612</v>
      </c>
      <c r="Q188" s="27">
        <f>IFERROR(VLOOKUP($B188,[3]Main!$D$4:$CO$1048576,53,0),0)</f>
        <v>12.124679495348541</v>
      </c>
      <c r="R188" s="27">
        <f>IFERROR(VLOOKUP($B188,[3]Main!$D$4:$CO$1048576,54,0),0)</f>
        <v>70.379240465844802</v>
      </c>
      <c r="S188" s="27">
        <f>IFERROR(VLOOKUP($B188,[3]Main!$D$4:$CO$1048576,65,0),0)</f>
        <v>0</v>
      </c>
      <c r="T188" s="27">
        <f>IFERROR(VLOOKUP($B188,[3]Main!$D$4:$CO$1048576,68,0),0)</f>
        <v>0</v>
      </c>
      <c r="U188" s="27">
        <f>IFERROR(VLOOKUP($B188,[3]Main!$D$4:$CO$1048576,69,0),0)</f>
        <v>0</v>
      </c>
      <c r="V188" s="27">
        <f>IFERROR(VLOOKUP($B188,[3]Main!$D$4:$CO$1048576,70,0),0)</f>
        <v>0</v>
      </c>
      <c r="W188" s="27">
        <f>IFERROR(VLOOKUP($B188,[3]Main!$D$4:$CO$1048576,81,0),0)</f>
        <v>0</v>
      </c>
      <c r="X188" s="27">
        <f>IFERROR(VLOOKUP($B188,[3]Main!$D$4:$CO$1048576,84,0),0)</f>
        <v>0</v>
      </c>
      <c r="Y188" s="27">
        <f>IFERROR(VLOOKUP($B188,[3]Main!$D$4:$CO$1048576,85,0),0)</f>
        <v>0</v>
      </c>
      <c r="Z188" s="27">
        <f>IFERROR(VLOOKUP($B188,[3]Main!$D$4:$CO$1048576,86,0),0)</f>
        <v>0</v>
      </c>
      <c r="AA188" s="12" t="str">
        <f>IFERROR(VLOOKUP($B188,[3]Main!$D$4:$CO$1048576,2,0),0)</f>
        <v>Shubham</v>
      </c>
      <c r="AB188" s="12" t="str">
        <f>IFERROR(VLOOKUP($B188,[3]Main!$D$4:$CO$1048576,3,0),0)</f>
        <v>Darshan</v>
      </c>
      <c r="AC188" s="12">
        <f t="shared" si="56"/>
        <v>135.81774436090231</v>
      </c>
      <c r="AD188" s="12">
        <f t="shared" si="57"/>
        <v>83.168436090225612</v>
      </c>
      <c r="AE188" s="12">
        <f t="shared" si="58"/>
        <v>12.124679495348541</v>
      </c>
      <c r="AF188" s="12">
        <f t="shared" si="59"/>
        <v>70.379240465844802</v>
      </c>
      <c r="AG188" s="13">
        <f t="shared" si="60"/>
        <v>8.927168944236169E-2</v>
      </c>
      <c r="AH188" s="13">
        <f t="shared" si="61"/>
        <v>8.927168944236169E-2</v>
      </c>
      <c r="AI188" s="16">
        <f t="shared" si="62"/>
        <v>0</v>
      </c>
      <c r="AJ188" s="19" t="str">
        <f t="shared" si="63"/>
        <v>Risky</v>
      </c>
      <c r="AK188" s="8" t="str">
        <f t="shared" si="64"/>
        <v>Review Campaign</v>
      </c>
      <c r="AL188" s="8" t="str">
        <f t="shared" si="65"/>
        <v>Risky</v>
      </c>
      <c r="AM188" s="8" t="str">
        <f t="shared" si="66"/>
        <v>Review Campaign</v>
      </c>
      <c r="AN188" s="8" t="str">
        <f t="shared" si="67"/>
        <v>Not Spent</v>
      </c>
      <c r="AO188" s="20" t="str">
        <f t="shared" si="68"/>
        <v>Good For Now</v>
      </c>
      <c r="AP188" s="21">
        <f t="shared" si="69"/>
        <v>135.81774436090231</v>
      </c>
      <c r="AQ188" s="14">
        <f t="shared" si="70"/>
        <v>83.168436090225612</v>
      </c>
      <c r="AR188" s="14">
        <f t="shared" si="71"/>
        <v>12.124679495348541</v>
      </c>
      <c r="AS188" s="22">
        <f t="shared" si="72"/>
        <v>70.379240465844802</v>
      </c>
      <c r="AT188" s="23">
        <f t="shared" si="73"/>
        <v>8.927168944236169E-2</v>
      </c>
      <c r="AU188" s="8" t="str">
        <f t="shared" si="74"/>
        <v>Risky</v>
      </c>
      <c r="AV188" s="8" t="str">
        <f t="shared" si="75"/>
        <v>Review Campaign</v>
      </c>
      <c r="AW188" s="4">
        <f>MATCH($B188,[1]MAIN!$A$2:$A$5000,0)</f>
        <v>185</v>
      </c>
      <c r="AX188" s="4">
        <f>MATCH($B188,[3]Main!$D$5:$D$10000,0)</f>
        <v>185</v>
      </c>
      <c r="AY188" s="4" t="b">
        <f t="shared" si="76"/>
        <v>0</v>
      </c>
    </row>
    <row r="189" spans="1:51" x14ac:dyDescent="0.25">
      <c r="A189" s="3" t="str">
        <f>VLOOKUP($B189,[1]MAIN!$A:$D,4,0)</f>
        <v>FAB</v>
      </c>
      <c r="B189" s="3" t="str">
        <f>[3]Main!$D190</f>
        <v>FAB-403</v>
      </c>
      <c r="C189" s="4">
        <f>[3]Main!$C190</f>
        <v>186</v>
      </c>
      <c r="D189" s="8" t="str">
        <f>VLOOKUP($B189,[1]MAIN!$A$1:$N$10780,14,FALSE)</f>
        <v>OLD</v>
      </c>
      <c r="E189" s="9" t="s">
        <v>13</v>
      </c>
      <c r="F189" s="11"/>
      <c r="G189" s="11"/>
      <c r="H189" s="11"/>
      <c r="I189" s="11"/>
      <c r="J189" s="11"/>
      <c r="K189" s="11"/>
      <c r="L189" s="11"/>
      <c r="M189" s="11"/>
      <c r="N189" s="24"/>
      <c r="O189" s="26">
        <f>IFERROR(VLOOKUP($B189,[3]Main!$D$4:$CO$1048576,49,0),0)</f>
        <v>0</v>
      </c>
      <c r="P189" s="27">
        <f>IFERROR(VLOOKUP($B189,[3]Main!$D$4:$CO$1048576,52,0),0)</f>
        <v>0</v>
      </c>
      <c r="Q189" s="27">
        <f>IFERROR(VLOOKUP($B189,[3]Main!$D$4:$CO$1048576,53,0),0)</f>
        <v>12.414285714285715</v>
      </c>
      <c r="R189" s="27">
        <f>IFERROR(VLOOKUP($B189,[3]Main!$D$4:$CO$1048576,54,0),0)</f>
        <v>-12.414285714285715</v>
      </c>
      <c r="S189" s="27">
        <f>IFERROR(VLOOKUP($B189,[3]Main!$D$4:$CO$1048576,65,0),0)</f>
        <v>0</v>
      </c>
      <c r="T189" s="27">
        <f>IFERROR(VLOOKUP($B189,[3]Main!$D$4:$CO$1048576,68,0),0)</f>
        <v>0</v>
      </c>
      <c r="U189" s="27">
        <f>IFERROR(VLOOKUP($B189,[3]Main!$D$4:$CO$1048576,69,0),0)</f>
        <v>0</v>
      </c>
      <c r="V189" s="27">
        <f>IFERROR(VLOOKUP($B189,[3]Main!$D$4:$CO$1048576,70,0),0)</f>
        <v>0</v>
      </c>
      <c r="W189" s="27">
        <f>IFERROR(VLOOKUP($B189,[3]Main!$D$4:$CO$1048576,81,0),0)</f>
        <v>0</v>
      </c>
      <c r="X189" s="27">
        <f>IFERROR(VLOOKUP($B189,[3]Main!$D$4:$CO$1048576,84,0),0)</f>
        <v>0</v>
      </c>
      <c r="Y189" s="27">
        <f>IFERROR(VLOOKUP($B189,[3]Main!$D$4:$CO$1048576,85,0),0)</f>
        <v>0</v>
      </c>
      <c r="Z189" s="27">
        <f>IFERROR(VLOOKUP($B189,[3]Main!$D$4:$CO$1048576,86,0),0)</f>
        <v>0</v>
      </c>
      <c r="AA189" s="12" t="str">
        <f>IFERROR(VLOOKUP($B189,[3]Main!$D$4:$CO$1048576,2,0),0)</f>
        <v>Shubham</v>
      </c>
      <c r="AB189" s="12" t="str">
        <f>IFERROR(VLOOKUP($B189,[3]Main!$D$4:$CO$1048576,3,0),0)</f>
        <v>Darshan</v>
      </c>
      <c r="AC189" s="12">
        <f t="shared" si="56"/>
        <v>0</v>
      </c>
      <c r="AD189" s="12">
        <f t="shared" si="57"/>
        <v>0</v>
      </c>
      <c r="AE189" s="12">
        <f t="shared" si="58"/>
        <v>12.414285714285715</v>
      </c>
      <c r="AF189" s="12">
        <f t="shared" si="59"/>
        <v>-12.414285714285715</v>
      </c>
      <c r="AG189" s="13">
        <f t="shared" si="60"/>
        <v>0.12414285714285715</v>
      </c>
      <c r="AH189" s="13">
        <f t="shared" si="61"/>
        <v>0.12414285714285715</v>
      </c>
      <c r="AI189" s="16">
        <f t="shared" si="62"/>
        <v>0</v>
      </c>
      <c r="AJ189" s="19" t="str">
        <f t="shared" si="63"/>
        <v>Only Spent</v>
      </c>
      <c r="AK189" s="8" t="str">
        <f t="shared" si="64"/>
        <v>Check Only Spent</v>
      </c>
      <c r="AL189" s="8" t="str">
        <f t="shared" si="65"/>
        <v>Only Spent</v>
      </c>
      <c r="AM189" s="8" t="str">
        <f t="shared" si="66"/>
        <v>Check Only Spent</v>
      </c>
      <c r="AN189" s="8" t="str">
        <f t="shared" si="67"/>
        <v>Not Spent</v>
      </c>
      <c r="AO189" s="20" t="str">
        <f t="shared" si="68"/>
        <v>Good For Now</v>
      </c>
      <c r="AP189" s="21">
        <f t="shared" si="69"/>
        <v>0</v>
      </c>
      <c r="AQ189" s="14">
        <f t="shared" si="70"/>
        <v>0</v>
      </c>
      <c r="AR189" s="14">
        <f t="shared" si="71"/>
        <v>12.414285714285715</v>
      </c>
      <c r="AS189" s="22">
        <f t="shared" si="72"/>
        <v>-12.414285714285715</v>
      </c>
      <c r="AT189" s="23">
        <f t="shared" si="73"/>
        <v>0.12414285714285715</v>
      </c>
      <c r="AU189" s="8" t="str">
        <f t="shared" si="74"/>
        <v>Only Spent</v>
      </c>
      <c r="AV189" s="8" t="str">
        <f t="shared" si="75"/>
        <v>Check Only Spent</v>
      </c>
      <c r="AW189" s="4">
        <f>MATCH($B189,[1]MAIN!$A$2:$A$5000,0)</f>
        <v>186</v>
      </c>
      <c r="AX189" s="4">
        <f>MATCH($B189,[3]Main!$D$5:$D$10000,0)</f>
        <v>186</v>
      </c>
      <c r="AY189" s="4" t="b">
        <f t="shared" si="76"/>
        <v>1</v>
      </c>
    </row>
    <row r="190" spans="1:51" x14ac:dyDescent="0.25">
      <c r="A190" s="3" t="str">
        <f>VLOOKUP($B190,[1]MAIN!$A:$D,4,0)</f>
        <v>FAB</v>
      </c>
      <c r="B190" s="3" t="str">
        <f>[3]Main!$D191</f>
        <v>FAB-404</v>
      </c>
      <c r="C190" s="4">
        <f>[3]Main!$C191</f>
        <v>187</v>
      </c>
      <c r="D190" s="8" t="str">
        <f>VLOOKUP($B190,[1]MAIN!$A$1:$N$10780,14,FALSE)</f>
        <v>OLD</v>
      </c>
      <c r="E190" s="9" t="s">
        <v>13</v>
      </c>
      <c r="F190" s="11"/>
      <c r="G190" s="11"/>
      <c r="H190" s="11"/>
      <c r="I190" s="11"/>
      <c r="J190" s="11"/>
      <c r="K190" s="11"/>
      <c r="L190" s="11"/>
      <c r="M190" s="11"/>
      <c r="N190" s="24"/>
      <c r="O190" s="26">
        <f>IFERROR(VLOOKUP($B190,[3]Main!$D$4:$CO$1048576,49,0),0)</f>
        <v>0</v>
      </c>
      <c r="P190" s="27">
        <f>IFERROR(VLOOKUP($B190,[3]Main!$D$4:$CO$1048576,52,0),0)</f>
        <v>0</v>
      </c>
      <c r="Q190" s="27">
        <f>IFERROR(VLOOKUP($B190,[3]Main!$D$4:$CO$1048576,53,0),0)</f>
        <v>1.6602995078518799</v>
      </c>
      <c r="R190" s="27">
        <f>IFERROR(VLOOKUP($B190,[3]Main!$D$4:$CO$1048576,54,0),0)</f>
        <v>-1.6602995078518799</v>
      </c>
      <c r="S190" s="27">
        <f>IFERROR(VLOOKUP($B190,[3]Main!$D$4:$CO$1048576,65,0),0)</f>
        <v>109.16999999999999</v>
      </c>
      <c r="T190" s="27">
        <f>IFERROR(VLOOKUP($B190,[3]Main!$D$4:$CO$1048576,68,0),0)</f>
        <v>25.828649999999982</v>
      </c>
      <c r="U190" s="27">
        <f>IFERROR(VLOOKUP($B190,[3]Main!$D$4:$CO$1048576,69,0),0)</f>
        <v>0</v>
      </c>
      <c r="V190" s="27">
        <f>IFERROR(VLOOKUP($B190,[3]Main!$D$4:$CO$1048576,70,0),0)</f>
        <v>25.828649999999982</v>
      </c>
      <c r="W190" s="27">
        <f>IFERROR(VLOOKUP($B190,[3]Main!$D$4:$CO$1048576,81,0),0)</f>
        <v>0</v>
      </c>
      <c r="X190" s="27">
        <f>IFERROR(VLOOKUP($B190,[3]Main!$D$4:$CO$1048576,84,0),0)</f>
        <v>0</v>
      </c>
      <c r="Y190" s="27">
        <f>IFERROR(VLOOKUP($B190,[3]Main!$D$4:$CO$1048576,85,0),0)</f>
        <v>0</v>
      </c>
      <c r="Z190" s="27">
        <f>IFERROR(VLOOKUP($B190,[3]Main!$D$4:$CO$1048576,86,0),0)</f>
        <v>0</v>
      </c>
      <c r="AA190" s="12" t="str">
        <f>IFERROR(VLOOKUP($B190,[3]Main!$D$4:$CO$1048576,2,0),0)</f>
        <v>Shubham</v>
      </c>
      <c r="AB190" s="12" t="str">
        <f>IFERROR(VLOOKUP($B190,[3]Main!$D$4:$CO$1048576,3,0),0)</f>
        <v>Darshan</v>
      </c>
      <c r="AC190" s="12">
        <f t="shared" si="56"/>
        <v>109.16999999999999</v>
      </c>
      <c r="AD190" s="12">
        <f t="shared" si="57"/>
        <v>25.828649999999982</v>
      </c>
      <c r="AE190" s="12">
        <f t="shared" si="58"/>
        <v>1.6602995078518799</v>
      </c>
      <c r="AF190" s="12">
        <f t="shared" si="59"/>
        <v>24.1683504921481</v>
      </c>
      <c r="AG190" s="13">
        <f t="shared" si="60"/>
        <v>1.5208386075404232E-2</v>
      </c>
      <c r="AH190" s="13">
        <f t="shared" si="61"/>
        <v>1.6602995078518798E-2</v>
      </c>
      <c r="AI190" s="16">
        <f t="shared" si="62"/>
        <v>0</v>
      </c>
      <c r="AJ190" s="19" t="str">
        <f t="shared" si="63"/>
        <v>Very Good</v>
      </c>
      <c r="AK190" s="8" t="str">
        <f t="shared" si="64"/>
        <v>Good For Now</v>
      </c>
      <c r="AL190" s="8" t="str">
        <f t="shared" si="65"/>
        <v>Only Spent</v>
      </c>
      <c r="AM190" s="8" t="str">
        <f t="shared" si="66"/>
        <v>Check Only Spent</v>
      </c>
      <c r="AN190" s="8" t="str">
        <f t="shared" si="67"/>
        <v>Not Spent</v>
      </c>
      <c r="AO190" s="20" t="str">
        <f t="shared" si="68"/>
        <v>Good For Now</v>
      </c>
      <c r="AP190" s="21">
        <f t="shared" si="69"/>
        <v>109.16999999999999</v>
      </c>
      <c r="AQ190" s="14">
        <f t="shared" si="70"/>
        <v>25.828649999999982</v>
      </c>
      <c r="AR190" s="14">
        <f t="shared" si="71"/>
        <v>1.6602995078518799</v>
      </c>
      <c r="AS190" s="22">
        <f t="shared" si="72"/>
        <v>24.1683504921481</v>
      </c>
      <c r="AT190" s="23">
        <f t="shared" si="73"/>
        <v>1.5208386075404232E-2</v>
      </c>
      <c r="AU190" s="8" t="str">
        <f t="shared" si="74"/>
        <v>Very Good</v>
      </c>
      <c r="AV190" s="8" t="str">
        <f t="shared" si="75"/>
        <v>Good For Now</v>
      </c>
      <c r="AW190" s="4">
        <f>MATCH($B190,[1]MAIN!$A$2:$A$5000,0)</f>
        <v>187</v>
      </c>
      <c r="AX190" s="4">
        <f>MATCH($B190,[3]Main!$D$5:$D$10000,0)</f>
        <v>187</v>
      </c>
      <c r="AY190" s="4" t="b">
        <f t="shared" si="76"/>
        <v>1</v>
      </c>
    </row>
    <row r="191" spans="1:51" x14ac:dyDescent="0.25">
      <c r="A191" s="3" t="str">
        <f>VLOOKUP($B191,[1]MAIN!$A:$D,4,0)</f>
        <v>FAB</v>
      </c>
      <c r="B191" s="3" t="str">
        <f>[3]Main!$D192</f>
        <v>FAB-405</v>
      </c>
      <c r="C191" s="4">
        <f>[3]Main!$C192</f>
        <v>188</v>
      </c>
      <c r="D191" s="8" t="str">
        <f>VLOOKUP($B191,[1]MAIN!$A$1:$N$10780,14,FALSE)</f>
        <v>OLD</v>
      </c>
      <c r="E191" s="9" t="s">
        <v>13</v>
      </c>
      <c r="F191" s="11"/>
      <c r="G191" s="11"/>
      <c r="H191" s="11"/>
      <c r="I191" s="11"/>
      <c r="J191" s="11"/>
      <c r="K191" s="11"/>
      <c r="L191" s="11"/>
      <c r="M191" s="11"/>
      <c r="N191" s="24"/>
      <c r="O191" s="26">
        <f>IFERROR(VLOOKUP($B191,[3]Main!$D$4:$CO$1048576,49,0),0)</f>
        <v>585.52502552000783</v>
      </c>
      <c r="P191" s="27">
        <f>IFERROR(VLOOKUP($B191,[3]Main!$D$4:$CO$1048576,52,0),0)</f>
        <v>147.11675983517324</v>
      </c>
      <c r="Q191" s="27">
        <f>IFERROR(VLOOKUP($B191,[3]Main!$D$4:$CO$1048576,53,0),0)</f>
        <v>8.480764617691154</v>
      </c>
      <c r="R191" s="27">
        <f>IFERROR(VLOOKUP($B191,[3]Main!$D$4:$CO$1048576,54,0),0)</f>
        <v>138.63599521748208</v>
      </c>
      <c r="S191" s="27">
        <f>IFERROR(VLOOKUP($B191,[3]Main!$D$4:$CO$1048576,65,0),0)</f>
        <v>0</v>
      </c>
      <c r="T191" s="27">
        <f>IFERROR(VLOOKUP($B191,[3]Main!$D$4:$CO$1048576,68,0),0)</f>
        <v>0</v>
      </c>
      <c r="U191" s="27">
        <f>IFERROR(VLOOKUP($B191,[3]Main!$D$4:$CO$1048576,69,0),0)</f>
        <v>0</v>
      </c>
      <c r="V191" s="27">
        <f>IFERROR(VLOOKUP($B191,[3]Main!$D$4:$CO$1048576,70,0),0)</f>
        <v>0</v>
      </c>
      <c r="W191" s="27">
        <f>IFERROR(VLOOKUP($B191,[3]Main!$D$4:$CO$1048576,81,0),0)</f>
        <v>0</v>
      </c>
      <c r="X191" s="27">
        <f>IFERROR(VLOOKUP($B191,[3]Main!$D$4:$CO$1048576,84,0),0)</f>
        <v>0</v>
      </c>
      <c r="Y191" s="27">
        <f>IFERROR(VLOOKUP($B191,[3]Main!$D$4:$CO$1048576,85,0),0)</f>
        <v>0</v>
      </c>
      <c r="Z191" s="27">
        <f>IFERROR(VLOOKUP($B191,[3]Main!$D$4:$CO$1048576,86,0),0)</f>
        <v>0</v>
      </c>
      <c r="AA191" s="12" t="str">
        <f>IFERROR(VLOOKUP($B191,[3]Main!$D$4:$CO$1048576,2,0),0)</f>
        <v>Shubham</v>
      </c>
      <c r="AB191" s="12" t="str">
        <f>IFERROR(VLOOKUP($B191,[3]Main!$D$4:$CO$1048576,3,0),0)</f>
        <v>Darshan</v>
      </c>
      <c r="AC191" s="12">
        <f t="shared" si="56"/>
        <v>585.52502552000783</v>
      </c>
      <c r="AD191" s="12">
        <f t="shared" si="57"/>
        <v>147.11675983517324</v>
      </c>
      <c r="AE191" s="12">
        <f t="shared" si="58"/>
        <v>8.480764617691154</v>
      </c>
      <c r="AF191" s="12">
        <f t="shared" si="59"/>
        <v>138.63599521748208</v>
      </c>
      <c r="AG191" s="13">
        <f t="shared" si="60"/>
        <v>1.4484034410244623E-2</v>
      </c>
      <c r="AH191" s="13">
        <f t="shared" si="61"/>
        <v>1.4484034410244623E-2</v>
      </c>
      <c r="AI191" s="16">
        <f t="shared" si="62"/>
        <v>0</v>
      </c>
      <c r="AJ191" s="19" t="str">
        <f t="shared" si="63"/>
        <v>Very Good</v>
      </c>
      <c r="AK191" s="8" t="str">
        <f t="shared" si="64"/>
        <v>Good For Now</v>
      </c>
      <c r="AL191" s="8" t="str">
        <f t="shared" si="65"/>
        <v>Very Good</v>
      </c>
      <c r="AM191" s="8" t="str">
        <f t="shared" si="66"/>
        <v>Good For Now</v>
      </c>
      <c r="AN191" s="8" t="str">
        <f t="shared" si="67"/>
        <v>Not Spent</v>
      </c>
      <c r="AO191" s="20" t="str">
        <f t="shared" si="68"/>
        <v>Good For Now</v>
      </c>
      <c r="AP191" s="21">
        <f t="shared" si="69"/>
        <v>585.52502552000783</v>
      </c>
      <c r="AQ191" s="14">
        <f t="shared" si="70"/>
        <v>147.11675983517324</v>
      </c>
      <c r="AR191" s="14">
        <f t="shared" si="71"/>
        <v>8.480764617691154</v>
      </c>
      <c r="AS191" s="22">
        <f t="shared" si="72"/>
        <v>138.63599521748208</v>
      </c>
      <c r="AT191" s="23">
        <f t="shared" si="73"/>
        <v>1.4484034410244623E-2</v>
      </c>
      <c r="AU191" s="8" t="str">
        <f t="shared" si="74"/>
        <v>Very Good</v>
      </c>
      <c r="AV191" s="8" t="str">
        <f t="shared" si="75"/>
        <v>Good For Now</v>
      </c>
      <c r="AW191" s="4">
        <f>MATCH($B191,[1]MAIN!$A$2:$A$5000,0)</f>
        <v>188</v>
      </c>
      <c r="AX191" s="4">
        <f>MATCH($B191,[3]Main!$D$5:$D$10000,0)</f>
        <v>188</v>
      </c>
      <c r="AY191" s="4" t="b">
        <f t="shared" si="76"/>
        <v>0</v>
      </c>
    </row>
    <row r="192" spans="1:51" x14ac:dyDescent="0.25">
      <c r="A192" s="3" t="str">
        <f>VLOOKUP($B192,[1]MAIN!$A:$D,4,0)</f>
        <v>PO</v>
      </c>
      <c r="B192" s="3" t="str">
        <f>[3]Main!$D193</f>
        <v>PO-AC7</v>
      </c>
      <c r="C192" s="4">
        <f>[3]Main!$C193</f>
        <v>189</v>
      </c>
      <c r="D192" s="8" t="str">
        <f>VLOOKUP($B192,[1]MAIN!$A$1:$N$10780,14,FALSE)</f>
        <v>OLD</v>
      </c>
      <c r="E192" s="9" t="s">
        <v>14</v>
      </c>
      <c r="F192" s="11"/>
      <c r="G192" s="11"/>
      <c r="H192" s="11"/>
      <c r="I192" s="11"/>
      <c r="J192" s="11"/>
      <c r="K192" s="11"/>
      <c r="L192" s="11"/>
      <c r="M192" s="11"/>
      <c r="N192" s="24"/>
      <c r="O192" s="26">
        <f>IFERROR(VLOOKUP($B192,[3]Main!$D$4:$CO$1048576,49,0),0)</f>
        <v>0</v>
      </c>
      <c r="P192" s="27">
        <f>IFERROR(VLOOKUP($B192,[3]Main!$D$4:$CO$1048576,52,0),0)</f>
        <v>0</v>
      </c>
      <c r="Q192" s="27">
        <f>IFERROR(VLOOKUP($B192,[3]Main!$D$4:$CO$1048576,53,0),0)</f>
        <v>0</v>
      </c>
      <c r="R192" s="27">
        <f>IFERROR(VLOOKUP($B192,[3]Main!$D$4:$CO$1048576,54,0),0)</f>
        <v>0</v>
      </c>
      <c r="S192" s="27">
        <f>IFERROR(VLOOKUP($B192,[3]Main!$D$4:$CO$1048576,65,0),0)</f>
        <v>0</v>
      </c>
      <c r="T192" s="27">
        <f>IFERROR(VLOOKUP($B192,[3]Main!$D$4:$CO$1048576,68,0),0)</f>
        <v>0</v>
      </c>
      <c r="U192" s="27">
        <f>IFERROR(VLOOKUP($B192,[3]Main!$D$4:$CO$1048576,69,0),0)</f>
        <v>0</v>
      </c>
      <c r="V192" s="27">
        <f>IFERROR(VLOOKUP($B192,[3]Main!$D$4:$CO$1048576,70,0),0)</f>
        <v>0</v>
      </c>
      <c r="W192" s="27">
        <f>IFERROR(VLOOKUP($B192,[3]Main!$D$4:$CO$1048576,81,0),0)</f>
        <v>0</v>
      </c>
      <c r="X192" s="27">
        <f>IFERROR(VLOOKUP($B192,[3]Main!$D$4:$CO$1048576,84,0),0)</f>
        <v>0</v>
      </c>
      <c r="Y192" s="27">
        <f>IFERROR(VLOOKUP($B192,[3]Main!$D$4:$CO$1048576,85,0),0)</f>
        <v>0</v>
      </c>
      <c r="Z192" s="27">
        <f>IFERROR(VLOOKUP($B192,[3]Main!$D$4:$CO$1048576,86,0),0)</f>
        <v>0</v>
      </c>
      <c r="AA192" s="12" t="str">
        <f>IFERROR(VLOOKUP($B192,[3]Main!$D$4:$CO$1048576,2,0),0)</f>
        <v>Tejas</v>
      </c>
      <c r="AB192" s="12" t="str">
        <f>IFERROR(VLOOKUP($B192,[3]Main!$D$4:$CO$1048576,3,0),0)</f>
        <v>Darshan</v>
      </c>
      <c r="AC192" s="12">
        <f t="shared" si="56"/>
        <v>0</v>
      </c>
      <c r="AD192" s="12">
        <f t="shared" si="57"/>
        <v>0</v>
      </c>
      <c r="AE192" s="12">
        <f t="shared" si="58"/>
        <v>0</v>
      </c>
      <c r="AF192" s="12">
        <f t="shared" si="59"/>
        <v>0</v>
      </c>
      <c r="AG192" s="13">
        <f t="shared" si="60"/>
        <v>0</v>
      </c>
      <c r="AH192" s="13">
        <f t="shared" si="61"/>
        <v>0</v>
      </c>
      <c r="AI192" s="16">
        <f t="shared" si="62"/>
        <v>0</v>
      </c>
      <c r="AJ192" s="19" t="str">
        <f t="shared" si="63"/>
        <v>Not Spent</v>
      </c>
      <c r="AK192" s="8" t="str">
        <f t="shared" si="64"/>
        <v>Good For Now</v>
      </c>
      <c r="AL192" s="8" t="str">
        <f t="shared" si="65"/>
        <v>Not Spent</v>
      </c>
      <c r="AM192" s="8" t="str">
        <f t="shared" si="66"/>
        <v>Good For Now</v>
      </c>
      <c r="AN192" s="8" t="str">
        <f t="shared" si="67"/>
        <v>Not Spent</v>
      </c>
      <c r="AO192" s="20" t="str">
        <f t="shared" si="68"/>
        <v>Good For Now</v>
      </c>
      <c r="AP192" s="21">
        <f t="shared" si="69"/>
        <v>0</v>
      </c>
      <c r="AQ192" s="14">
        <f t="shared" si="70"/>
        <v>0</v>
      </c>
      <c r="AR192" s="14">
        <f t="shared" si="71"/>
        <v>0</v>
      </c>
      <c r="AS192" s="22">
        <f t="shared" si="72"/>
        <v>0</v>
      </c>
      <c r="AT192" s="23">
        <f t="shared" si="73"/>
        <v>0</v>
      </c>
      <c r="AU192" s="8" t="str">
        <f t="shared" si="74"/>
        <v>Not Spent</v>
      </c>
      <c r="AV192" s="8" t="str">
        <f t="shared" si="75"/>
        <v>Good For Now</v>
      </c>
      <c r="AW192" s="4">
        <f>MATCH($B192,[1]MAIN!$A$2:$A$5000,0)</f>
        <v>189</v>
      </c>
      <c r="AX192" s="4">
        <f>MATCH($B192,[3]Main!$D$5:$D$10000,0)</f>
        <v>189</v>
      </c>
      <c r="AY192" s="4" t="b">
        <f t="shared" si="76"/>
        <v>0</v>
      </c>
    </row>
    <row r="193" spans="1:51" x14ac:dyDescent="0.25">
      <c r="A193" s="3" t="str">
        <f>VLOOKUP($B193,[1]MAIN!$A:$D,4,0)</f>
        <v>PO</v>
      </c>
      <c r="B193" s="3" t="str">
        <f>[3]Main!$D194</f>
        <v>PO-AC8</v>
      </c>
      <c r="C193" s="4">
        <f>[3]Main!$C194</f>
        <v>190</v>
      </c>
      <c r="D193" s="8" t="str">
        <f>VLOOKUP($B193,[1]MAIN!$A$1:$N$10780,14,FALSE)</f>
        <v>OLD</v>
      </c>
      <c r="E193" s="9" t="s">
        <v>14</v>
      </c>
      <c r="F193" s="11"/>
      <c r="G193" s="11"/>
      <c r="H193" s="11"/>
      <c r="I193" s="11"/>
      <c r="J193" s="11"/>
      <c r="K193" s="11"/>
      <c r="L193" s="11"/>
      <c r="M193" s="11"/>
      <c r="N193" s="24"/>
      <c r="O193" s="26">
        <f>IFERROR(VLOOKUP($B193,[3]Main!$D$4:$CO$1048576,49,0),0)</f>
        <v>1013</v>
      </c>
      <c r="P193" s="27">
        <f>IFERROR(VLOOKUP($B193,[3]Main!$D$4:$CO$1048576,52,0),0)</f>
        <v>433.39</v>
      </c>
      <c r="Q193" s="27">
        <f>IFERROR(VLOOKUP($B193,[3]Main!$D$4:$CO$1048576,53,0),0)</f>
        <v>64.289999999999964</v>
      </c>
      <c r="R193" s="27">
        <f>IFERROR(VLOOKUP($B193,[3]Main!$D$4:$CO$1048576,54,0),0)</f>
        <v>368.4225806451613</v>
      </c>
      <c r="S193" s="27">
        <f>IFERROR(VLOOKUP($B193,[3]Main!$D$4:$CO$1048576,65,0),0)</f>
        <v>0</v>
      </c>
      <c r="T193" s="27">
        <f>IFERROR(VLOOKUP($B193,[3]Main!$D$4:$CO$1048576,68,0),0)</f>
        <v>0</v>
      </c>
      <c r="U193" s="27">
        <f>IFERROR(VLOOKUP($B193,[3]Main!$D$4:$CO$1048576,69,0),0)</f>
        <v>0</v>
      </c>
      <c r="V193" s="27">
        <f>IFERROR(VLOOKUP($B193,[3]Main!$D$4:$CO$1048576,70,0),0)</f>
        <v>0</v>
      </c>
      <c r="W193" s="27">
        <f>IFERROR(VLOOKUP($B193,[3]Main!$D$4:$CO$1048576,81,0),0)</f>
        <v>0</v>
      </c>
      <c r="X193" s="27">
        <f>IFERROR(VLOOKUP($B193,[3]Main!$D$4:$CO$1048576,84,0),0)</f>
        <v>0</v>
      </c>
      <c r="Y193" s="27">
        <f>IFERROR(VLOOKUP($B193,[3]Main!$D$4:$CO$1048576,85,0),0)</f>
        <v>0</v>
      </c>
      <c r="Z193" s="27">
        <f>IFERROR(VLOOKUP($B193,[3]Main!$D$4:$CO$1048576,86,0),0)</f>
        <v>0</v>
      </c>
      <c r="AA193" s="12" t="str">
        <f>IFERROR(VLOOKUP($B193,[3]Main!$D$4:$CO$1048576,2,0),0)</f>
        <v>Tejas</v>
      </c>
      <c r="AB193" s="12" t="str">
        <f>IFERROR(VLOOKUP($B193,[3]Main!$D$4:$CO$1048576,3,0),0)</f>
        <v>Darshan</v>
      </c>
      <c r="AC193" s="12">
        <f t="shared" si="56"/>
        <v>1013</v>
      </c>
      <c r="AD193" s="12">
        <f t="shared" si="57"/>
        <v>433.39</v>
      </c>
      <c r="AE193" s="12">
        <f t="shared" si="58"/>
        <v>64.289999999999964</v>
      </c>
      <c r="AF193" s="12">
        <f t="shared" si="59"/>
        <v>368.4225806451613</v>
      </c>
      <c r="AG193" s="13">
        <f t="shared" si="60"/>
        <v>6.3464955577492557E-2</v>
      </c>
      <c r="AH193" s="13">
        <f t="shared" si="61"/>
        <v>6.3464955577492557E-2</v>
      </c>
      <c r="AI193" s="16">
        <f t="shared" si="62"/>
        <v>0</v>
      </c>
      <c r="AJ193" s="19" t="str">
        <f t="shared" si="63"/>
        <v>Risky</v>
      </c>
      <c r="AK193" s="8" t="str">
        <f t="shared" si="64"/>
        <v>Review Campaign</v>
      </c>
      <c r="AL193" s="8" t="str">
        <f t="shared" si="65"/>
        <v>Risky</v>
      </c>
      <c r="AM193" s="8" t="str">
        <f t="shared" si="66"/>
        <v>Review Campaign</v>
      </c>
      <c r="AN193" s="8" t="str">
        <f t="shared" si="67"/>
        <v>Not Spent</v>
      </c>
      <c r="AO193" s="20" t="str">
        <f t="shared" si="68"/>
        <v>Good For Now</v>
      </c>
      <c r="AP193" s="21">
        <f t="shared" si="69"/>
        <v>1013</v>
      </c>
      <c r="AQ193" s="14">
        <f t="shared" si="70"/>
        <v>433.39</v>
      </c>
      <c r="AR193" s="14">
        <f t="shared" si="71"/>
        <v>64.289999999999964</v>
      </c>
      <c r="AS193" s="22">
        <f t="shared" si="72"/>
        <v>368.4225806451613</v>
      </c>
      <c r="AT193" s="23">
        <f t="shared" si="73"/>
        <v>6.3464955577492557E-2</v>
      </c>
      <c r="AU193" s="8" t="str">
        <f t="shared" si="74"/>
        <v>Risky</v>
      </c>
      <c r="AV193" s="8" t="str">
        <f t="shared" si="75"/>
        <v>Review Campaign</v>
      </c>
      <c r="AW193" s="4">
        <f>MATCH($B193,[1]MAIN!$A$2:$A$5000,0)</f>
        <v>190</v>
      </c>
      <c r="AX193" s="4">
        <f>MATCH($B193,[3]Main!$D$5:$D$10000,0)</f>
        <v>190</v>
      </c>
      <c r="AY193" s="4" t="b">
        <f t="shared" si="76"/>
        <v>0</v>
      </c>
    </row>
    <row r="194" spans="1:51" x14ac:dyDescent="0.25">
      <c r="A194" s="3" t="str">
        <f>VLOOKUP($B194,[1]MAIN!$A:$D,4,0)</f>
        <v>HT</v>
      </c>
      <c r="B194" s="3" t="str">
        <f>[3]Main!$D195</f>
        <v>HT-27</v>
      </c>
      <c r="C194" s="4">
        <f>[3]Main!$C195</f>
        <v>191</v>
      </c>
      <c r="D194" s="8" t="str">
        <f>VLOOKUP($B194,[1]MAIN!$A$1:$N$10780,14,FALSE)</f>
        <v>OLD</v>
      </c>
      <c r="E194" s="9" t="s">
        <v>13</v>
      </c>
      <c r="F194" s="11"/>
      <c r="G194" s="11"/>
      <c r="H194" s="11"/>
      <c r="I194" s="11"/>
      <c r="J194" s="11"/>
      <c r="K194" s="11"/>
      <c r="L194" s="11"/>
      <c r="M194" s="11"/>
      <c r="N194" s="24"/>
      <c r="O194" s="26">
        <f>IFERROR(VLOOKUP($B194,[3]Main!$D$4:$CO$1048576,49,0),0)</f>
        <v>87.695876735631188</v>
      </c>
      <c r="P194" s="27">
        <f>IFERROR(VLOOKUP($B194,[3]Main!$D$4:$CO$1048576,52,0),0)</f>
        <v>21.969060465578501</v>
      </c>
      <c r="Q194" s="27">
        <f>IFERROR(VLOOKUP($B194,[3]Main!$D$4:$CO$1048576,53,0),0)</f>
        <v>8.7199706648227107</v>
      </c>
      <c r="R194" s="27">
        <f>IFERROR(VLOOKUP($B194,[3]Main!$D$4:$CO$1048576,54,0),0)</f>
        <v>13.24908980075579</v>
      </c>
      <c r="S194" s="27">
        <f>IFERROR(VLOOKUP($B194,[3]Main!$D$4:$CO$1048576,65,0),0)</f>
        <v>0</v>
      </c>
      <c r="T194" s="27">
        <f>IFERROR(VLOOKUP($B194,[3]Main!$D$4:$CO$1048576,68,0),0)</f>
        <v>0</v>
      </c>
      <c r="U194" s="27">
        <f>IFERROR(VLOOKUP($B194,[3]Main!$D$4:$CO$1048576,69,0),0)</f>
        <v>0</v>
      </c>
      <c r="V194" s="27">
        <f>IFERROR(VLOOKUP($B194,[3]Main!$D$4:$CO$1048576,70,0),0)</f>
        <v>0</v>
      </c>
      <c r="W194" s="27">
        <f>IFERROR(VLOOKUP($B194,[3]Main!$D$4:$CO$1048576,81,0),0)</f>
        <v>0</v>
      </c>
      <c r="X194" s="27">
        <f>IFERROR(VLOOKUP($B194,[3]Main!$D$4:$CO$1048576,84,0),0)</f>
        <v>0</v>
      </c>
      <c r="Y194" s="27">
        <f>IFERROR(VLOOKUP($B194,[3]Main!$D$4:$CO$1048576,85,0),0)</f>
        <v>0</v>
      </c>
      <c r="Z194" s="27">
        <f>IFERROR(VLOOKUP($B194,[3]Main!$D$4:$CO$1048576,86,0),0)</f>
        <v>0</v>
      </c>
      <c r="AA194" s="12" t="str">
        <f>IFERROR(VLOOKUP($B194,[3]Main!$D$4:$CO$1048576,2,0),0)</f>
        <v>Tejas</v>
      </c>
      <c r="AB194" s="12" t="str">
        <f>IFERROR(VLOOKUP($B194,[3]Main!$D$4:$CO$1048576,3,0),0)</f>
        <v>Darshan</v>
      </c>
      <c r="AC194" s="12">
        <f t="shared" si="56"/>
        <v>87.695876735631188</v>
      </c>
      <c r="AD194" s="12">
        <f t="shared" si="57"/>
        <v>21.969060465578501</v>
      </c>
      <c r="AE194" s="12">
        <f t="shared" si="58"/>
        <v>8.7199706648227107</v>
      </c>
      <c r="AF194" s="12">
        <f t="shared" si="59"/>
        <v>13.24908980075579</v>
      </c>
      <c r="AG194" s="13">
        <f t="shared" si="60"/>
        <v>9.9434215032823223E-2</v>
      </c>
      <c r="AH194" s="13">
        <f t="shared" si="61"/>
        <v>9.9434215032823223E-2</v>
      </c>
      <c r="AI194" s="16">
        <f t="shared" si="62"/>
        <v>0</v>
      </c>
      <c r="AJ194" s="19" t="str">
        <f t="shared" si="63"/>
        <v>Risky</v>
      </c>
      <c r="AK194" s="8" t="str">
        <f t="shared" si="64"/>
        <v>Review Campaign</v>
      </c>
      <c r="AL194" s="8" t="str">
        <f t="shared" si="65"/>
        <v>Risky</v>
      </c>
      <c r="AM194" s="8" t="str">
        <f t="shared" si="66"/>
        <v>Review Campaign</v>
      </c>
      <c r="AN194" s="8" t="str">
        <f t="shared" si="67"/>
        <v>Not Spent</v>
      </c>
      <c r="AO194" s="20" t="str">
        <f t="shared" si="68"/>
        <v>Good For Now</v>
      </c>
      <c r="AP194" s="21">
        <f t="shared" si="69"/>
        <v>87.695876735631188</v>
      </c>
      <c r="AQ194" s="14">
        <f t="shared" si="70"/>
        <v>21.969060465578501</v>
      </c>
      <c r="AR194" s="14">
        <f t="shared" si="71"/>
        <v>8.7199706648227107</v>
      </c>
      <c r="AS194" s="22">
        <f t="shared" si="72"/>
        <v>13.24908980075579</v>
      </c>
      <c r="AT194" s="23">
        <f t="shared" si="73"/>
        <v>9.9434215032823223E-2</v>
      </c>
      <c r="AU194" s="8" t="str">
        <f t="shared" si="74"/>
        <v>Risky</v>
      </c>
      <c r="AV194" s="8" t="str">
        <f t="shared" si="75"/>
        <v>Review Campaign</v>
      </c>
      <c r="AW194" s="4">
        <f>MATCH($B194,[1]MAIN!$A$2:$A$5000,0)</f>
        <v>191</v>
      </c>
      <c r="AX194" s="4">
        <f>MATCH($B194,[3]Main!$D$5:$D$10000,0)</f>
        <v>191</v>
      </c>
      <c r="AY194" s="4" t="b">
        <f t="shared" si="76"/>
        <v>0</v>
      </c>
    </row>
    <row r="195" spans="1:51" x14ac:dyDescent="0.25">
      <c r="A195" s="3" t="str">
        <f>VLOOKUP($B195,[1]MAIN!$A:$D,4,0)</f>
        <v>ECO</v>
      </c>
      <c r="B195" s="3" t="str">
        <f>[3]Main!$D196</f>
        <v>ECO-29</v>
      </c>
      <c r="C195" s="4">
        <f>[3]Main!$C196</f>
        <v>192</v>
      </c>
      <c r="D195" s="8" t="str">
        <f>VLOOKUP($B195,[1]MAIN!$A$1:$N$10780,14,FALSE)</f>
        <v>OLD</v>
      </c>
      <c r="E195" s="9" t="s">
        <v>13</v>
      </c>
      <c r="F195" s="11"/>
      <c r="G195" s="11"/>
      <c r="H195" s="11"/>
      <c r="I195" s="11"/>
      <c r="J195" s="11"/>
      <c r="K195" s="11"/>
      <c r="L195" s="11"/>
      <c r="M195" s="11"/>
      <c r="N195" s="24"/>
      <c r="O195" s="26">
        <f>IFERROR(VLOOKUP($B195,[3]Main!$D$4:$CO$1048576,49,0),0)</f>
        <v>0</v>
      </c>
      <c r="P195" s="27">
        <f>IFERROR(VLOOKUP($B195,[3]Main!$D$4:$CO$1048576,52,0),0)</f>
        <v>0</v>
      </c>
      <c r="Q195" s="27">
        <f>IFERROR(VLOOKUP($B195,[3]Main!$D$4:$CO$1048576,53,0),0)</f>
        <v>0</v>
      </c>
      <c r="R195" s="27">
        <f>IFERROR(VLOOKUP($B195,[3]Main!$D$4:$CO$1048576,54,0),0)</f>
        <v>0</v>
      </c>
      <c r="S195" s="27">
        <f>IFERROR(VLOOKUP($B195,[3]Main!$D$4:$CO$1048576,65,0),0)</f>
        <v>0</v>
      </c>
      <c r="T195" s="27">
        <f>IFERROR(VLOOKUP($B195,[3]Main!$D$4:$CO$1048576,68,0),0)</f>
        <v>0</v>
      </c>
      <c r="U195" s="27">
        <f>IFERROR(VLOOKUP($B195,[3]Main!$D$4:$CO$1048576,69,0),0)</f>
        <v>0</v>
      </c>
      <c r="V195" s="27">
        <f>IFERROR(VLOOKUP($B195,[3]Main!$D$4:$CO$1048576,70,0),0)</f>
        <v>0</v>
      </c>
      <c r="W195" s="27">
        <f>IFERROR(VLOOKUP($B195,[3]Main!$D$4:$CO$1048576,81,0),0)</f>
        <v>0</v>
      </c>
      <c r="X195" s="27">
        <f>IFERROR(VLOOKUP($B195,[3]Main!$D$4:$CO$1048576,84,0),0)</f>
        <v>0</v>
      </c>
      <c r="Y195" s="27">
        <f>IFERROR(VLOOKUP($B195,[3]Main!$D$4:$CO$1048576,85,0),0)</f>
        <v>0</v>
      </c>
      <c r="Z195" s="27">
        <f>IFERROR(VLOOKUP($B195,[3]Main!$D$4:$CO$1048576,86,0),0)</f>
        <v>0</v>
      </c>
      <c r="AA195" s="12" t="str">
        <f>IFERROR(VLOOKUP($B195,[3]Main!$D$4:$CO$1048576,2,0),0)</f>
        <v>Tejas DC</v>
      </c>
      <c r="AB195" s="12" t="str">
        <f>IFERROR(VLOOKUP($B195,[3]Main!$D$4:$CO$1048576,3,0),0)</f>
        <v>DC2</v>
      </c>
      <c r="AC195" s="12">
        <f t="shared" si="56"/>
        <v>0</v>
      </c>
      <c r="AD195" s="12">
        <f t="shared" si="57"/>
        <v>0</v>
      </c>
      <c r="AE195" s="12">
        <f t="shared" si="58"/>
        <v>0</v>
      </c>
      <c r="AF195" s="12">
        <f t="shared" si="59"/>
        <v>0</v>
      </c>
      <c r="AG195" s="13">
        <f t="shared" si="60"/>
        <v>0</v>
      </c>
      <c r="AH195" s="13">
        <f t="shared" si="61"/>
        <v>0</v>
      </c>
      <c r="AI195" s="16">
        <f t="shared" si="62"/>
        <v>0</v>
      </c>
      <c r="AJ195" s="19" t="str">
        <f t="shared" si="63"/>
        <v>Not Spent</v>
      </c>
      <c r="AK195" s="8" t="str">
        <f t="shared" si="64"/>
        <v>Good For Now</v>
      </c>
      <c r="AL195" s="8" t="str">
        <f t="shared" si="65"/>
        <v>Not Spent</v>
      </c>
      <c r="AM195" s="8" t="str">
        <f t="shared" si="66"/>
        <v>Good For Now</v>
      </c>
      <c r="AN195" s="8" t="str">
        <f t="shared" si="67"/>
        <v>Not Spent</v>
      </c>
      <c r="AO195" s="20" t="str">
        <f t="shared" si="68"/>
        <v>Good For Now</v>
      </c>
      <c r="AP195" s="21">
        <f t="shared" si="69"/>
        <v>0</v>
      </c>
      <c r="AQ195" s="14">
        <f t="shared" si="70"/>
        <v>0</v>
      </c>
      <c r="AR195" s="14">
        <f t="shared" si="71"/>
        <v>0</v>
      </c>
      <c r="AS195" s="22">
        <f t="shared" si="72"/>
        <v>0</v>
      </c>
      <c r="AT195" s="23">
        <f t="shared" si="73"/>
        <v>0</v>
      </c>
      <c r="AU195" s="8" t="str">
        <f t="shared" si="74"/>
        <v>Not Spent</v>
      </c>
      <c r="AV195" s="8" t="str">
        <f t="shared" si="75"/>
        <v>Good For Now</v>
      </c>
      <c r="AW195" s="4">
        <f>MATCH($B195,[1]MAIN!$A$2:$A$5000,0)</f>
        <v>192</v>
      </c>
      <c r="AX195" s="4">
        <f>MATCH($B195,[3]Main!$D$5:$D$10000,0)</f>
        <v>192</v>
      </c>
      <c r="AY195" s="4" t="b">
        <f t="shared" si="76"/>
        <v>0</v>
      </c>
    </row>
    <row r="196" spans="1:51" x14ac:dyDescent="0.25">
      <c r="A196" s="3" t="str">
        <f>VLOOKUP($B196,[1]MAIN!$A:$D,4,0)</f>
        <v>ECO</v>
      </c>
      <c r="B196" s="3" t="str">
        <f>[3]Main!$D197</f>
        <v>ECO-32</v>
      </c>
      <c r="C196" s="4">
        <f>[3]Main!$C197</f>
        <v>193</v>
      </c>
      <c r="D196" s="8" t="str">
        <f>VLOOKUP($B196,[1]MAIN!$A$1:$N$10780,14,FALSE)</f>
        <v>OLD</v>
      </c>
      <c r="E196" s="9" t="s">
        <v>13</v>
      </c>
      <c r="F196" s="11"/>
      <c r="G196" s="11"/>
      <c r="H196" s="11"/>
      <c r="I196" s="11"/>
      <c r="J196" s="11"/>
      <c r="K196" s="11"/>
      <c r="L196" s="11"/>
      <c r="M196" s="11"/>
      <c r="N196" s="24"/>
      <c r="O196" s="26">
        <f>IFERROR(VLOOKUP($B196,[3]Main!$D$4:$CO$1048576,49,0),0)</f>
        <v>0</v>
      </c>
      <c r="P196" s="27">
        <f>IFERROR(VLOOKUP($B196,[3]Main!$D$4:$CO$1048576,52,0),0)</f>
        <v>0</v>
      </c>
      <c r="Q196" s="27">
        <f>IFERROR(VLOOKUP($B196,[3]Main!$D$4:$CO$1048576,53,0),0)</f>
        <v>0</v>
      </c>
      <c r="R196" s="27">
        <f>IFERROR(VLOOKUP($B196,[3]Main!$D$4:$CO$1048576,54,0),0)</f>
        <v>0</v>
      </c>
      <c r="S196" s="27">
        <f>IFERROR(VLOOKUP($B196,[3]Main!$D$4:$CO$1048576,65,0),0)</f>
        <v>0</v>
      </c>
      <c r="T196" s="27">
        <f>IFERROR(VLOOKUP($B196,[3]Main!$D$4:$CO$1048576,68,0),0)</f>
        <v>0</v>
      </c>
      <c r="U196" s="27">
        <f>IFERROR(VLOOKUP($B196,[3]Main!$D$4:$CO$1048576,69,0),0)</f>
        <v>0</v>
      </c>
      <c r="V196" s="27">
        <f>IFERROR(VLOOKUP($B196,[3]Main!$D$4:$CO$1048576,70,0),0)</f>
        <v>0</v>
      </c>
      <c r="W196" s="27">
        <f>IFERROR(VLOOKUP($B196,[3]Main!$D$4:$CO$1048576,81,0),0)</f>
        <v>0</v>
      </c>
      <c r="X196" s="27">
        <f>IFERROR(VLOOKUP($B196,[3]Main!$D$4:$CO$1048576,84,0),0)</f>
        <v>0</v>
      </c>
      <c r="Y196" s="27">
        <f>IFERROR(VLOOKUP($B196,[3]Main!$D$4:$CO$1048576,85,0),0)</f>
        <v>0</v>
      </c>
      <c r="Z196" s="27">
        <f>IFERROR(VLOOKUP($B196,[3]Main!$D$4:$CO$1048576,86,0),0)</f>
        <v>0</v>
      </c>
      <c r="AA196" s="12" t="str">
        <f>IFERROR(VLOOKUP($B196,[3]Main!$D$4:$CO$1048576,2,0),0)</f>
        <v>Tejas DC</v>
      </c>
      <c r="AB196" s="12" t="str">
        <f>IFERROR(VLOOKUP($B196,[3]Main!$D$4:$CO$1048576,3,0),0)</f>
        <v>DC2</v>
      </c>
      <c r="AC196" s="12">
        <f t="shared" si="56"/>
        <v>0</v>
      </c>
      <c r="AD196" s="12">
        <f t="shared" si="57"/>
        <v>0</v>
      </c>
      <c r="AE196" s="12">
        <f t="shared" si="58"/>
        <v>0</v>
      </c>
      <c r="AF196" s="12">
        <f t="shared" si="59"/>
        <v>0</v>
      </c>
      <c r="AG196" s="13">
        <f t="shared" si="60"/>
        <v>0</v>
      </c>
      <c r="AH196" s="13">
        <f t="shared" si="61"/>
        <v>0</v>
      </c>
      <c r="AI196" s="16">
        <f t="shared" si="62"/>
        <v>0</v>
      </c>
      <c r="AJ196" s="19" t="str">
        <f t="shared" si="63"/>
        <v>Not Spent</v>
      </c>
      <c r="AK196" s="8" t="str">
        <f t="shared" si="64"/>
        <v>Good For Now</v>
      </c>
      <c r="AL196" s="8" t="str">
        <f t="shared" si="65"/>
        <v>Not Spent</v>
      </c>
      <c r="AM196" s="8" t="str">
        <f t="shared" si="66"/>
        <v>Good For Now</v>
      </c>
      <c r="AN196" s="8" t="str">
        <f t="shared" si="67"/>
        <v>Not Spent</v>
      </c>
      <c r="AO196" s="20" t="str">
        <f t="shared" si="68"/>
        <v>Good For Now</v>
      </c>
      <c r="AP196" s="21">
        <f t="shared" si="69"/>
        <v>0</v>
      </c>
      <c r="AQ196" s="14">
        <f t="shared" si="70"/>
        <v>0</v>
      </c>
      <c r="AR196" s="14">
        <f t="shared" si="71"/>
        <v>0</v>
      </c>
      <c r="AS196" s="22">
        <f t="shared" si="72"/>
        <v>0</v>
      </c>
      <c r="AT196" s="23">
        <f t="shared" si="73"/>
        <v>0</v>
      </c>
      <c r="AU196" s="8" t="str">
        <f t="shared" si="74"/>
        <v>Not Spent</v>
      </c>
      <c r="AV196" s="8" t="str">
        <f t="shared" si="75"/>
        <v>Good For Now</v>
      </c>
      <c r="AW196" s="4">
        <f>MATCH($B196,[1]MAIN!$A$2:$A$5000,0)</f>
        <v>193</v>
      </c>
      <c r="AX196" s="4">
        <f>MATCH($B196,[3]Main!$D$5:$D$10000,0)</f>
        <v>193</v>
      </c>
      <c r="AY196" s="4" t="b">
        <f t="shared" si="76"/>
        <v>0</v>
      </c>
    </row>
    <row r="197" spans="1:51" x14ac:dyDescent="0.25">
      <c r="A197" s="3" t="str">
        <f>VLOOKUP($B197,[1]MAIN!$A:$D,4,0)</f>
        <v>CP</v>
      </c>
      <c r="B197" s="3" t="str">
        <f>[3]Main!$D198</f>
        <v>CP-1-2418F</v>
      </c>
      <c r="C197" s="4">
        <f>[3]Main!$C198</f>
        <v>194</v>
      </c>
      <c r="D197" s="8" t="str">
        <f>VLOOKUP($B197,[1]MAIN!$A$1:$N$10780,14,FALSE)</f>
        <v>OLD</v>
      </c>
      <c r="E197" s="9" t="s">
        <v>13</v>
      </c>
      <c r="F197" s="11"/>
      <c r="G197" s="11"/>
      <c r="H197" s="11"/>
      <c r="I197" s="11"/>
      <c r="J197" s="11"/>
      <c r="K197" s="11"/>
      <c r="L197" s="11"/>
      <c r="M197" s="11"/>
      <c r="N197" s="24"/>
      <c r="O197" s="26">
        <f>IFERROR(VLOOKUP($B197,[3]Main!$D$4:$CO$1048576,49,0),0)</f>
        <v>0</v>
      </c>
      <c r="P197" s="27">
        <f>IFERROR(VLOOKUP($B197,[3]Main!$D$4:$CO$1048576,52,0),0)</f>
        <v>0</v>
      </c>
      <c r="Q197" s="27">
        <f>IFERROR(VLOOKUP($B197,[3]Main!$D$4:$CO$1048576,53,0),0)</f>
        <v>0</v>
      </c>
      <c r="R197" s="27">
        <f>IFERROR(VLOOKUP($B197,[3]Main!$D$4:$CO$1048576,54,0),0)</f>
        <v>0</v>
      </c>
      <c r="S197" s="27">
        <f>IFERROR(VLOOKUP($B197,[3]Main!$D$4:$CO$1048576,65,0),0)</f>
        <v>0</v>
      </c>
      <c r="T197" s="27">
        <f>IFERROR(VLOOKUP($B197,[3]Main!$D$4:$CO$1048576,68,0),0)</f>
        <v>0</v>
      </c>
      <c r="U197" s="27">
        <f>IFERROR(VLOOKUP($B197,[3]Main!$D$4:$CO$1048576,69,0),0)</f>
        <v>0</v>
      </c>
      <c r="V197" s="27">
        <f>IFERROR(VLOOKUP($B197,[3]Main!$D$4:$CO$1048576,70,0),0)</f>
        <v>0</v>
      </c>
      <c r="W197" s="27">
        <f>IFERROR(VLOOKUP($B197,[3]Main!$D$4:$CO$1048576,81,0),0)</f>
        <v>0</v>
      </c>
      <c r="X197" s="27">
        <f>IFERROR(VLOOKUP($B197,[3]Main!$D$4:$CO$1048576,84,0),0)</f>
        <v>0</v>
      </c>
      <c r="Y197" s="27">
        <f>IFERROR(VLOOKUP($B197,[3]Main!$D$4:$CO$1048576,85,0),0)</f>
        <v>0</v>
      </c>
      <c r="Z197" s="27">
        <f>IFERROR(VLOOKUP($B197,[3]Main!$D$4:$CO$1048576,86,0),0)</f>
        <v>0</v>
      </c>
      <c r="AA197" s="12" t="str">
        <f>IFERROR(VLOOKUP($B197,[3]Main!$D$4:$CO$1048576,2,0),0)</f>
        <v>Shubham</v>
      </c>
      <c r="AB197" s="12" t="str">
        <f>IFERROR(VLOOKUP($B197,[3]Main!$D$4:$CO$1048576,3,0),0)</f>
        <v>Darshan</v>
      </c>
      <c r="AC197" s="12">
        <f t="shared" ref="AC197:AC260" si="77">O197+S197+W197</f>
        <v>0</v>
      </c>
      <c r="AD197" s="12">
        <f t="shared" ref="AD197:AD260" si="78">P197+T197+X197</f>
        <v>0</v>
      </c>
      <c r="AE197" s="12">
        <f t="shared" ref="AE197:AE260" si="79">Q197+U197+Y197</f>
        <v>0</v>
      </c>
      <c r="AF197" s="12">
        <f t="shared" ref="AF197:AF260" si="80">R197+V197+Z197</f>
        <v>0</v>
      </c>
      <c r="AG197" s="13">
        <f t="shared" ref="AG197:AG260" si="81">IF(AND(AE197&gt;0,AC197=0),AE197/100,IFERROR(AE197/AC197,0))</f>
        <v>0</v>
      </c>
      <c r="AH197" s="13">
        <f t="shared" ref="AH197:AH260" si="82">IF(AND(Q197&gt;0,O197=0),Q197/100,IFERROR(Q197/O197,0))</f>
        <v>0</v>
      </c>
      <c r="AI197" s="16">
        <f t="shared" ref="AI197:AI260" si="83">IF(AND(U197&gt;0,S197=0),U197/100,IFERROR(U197/S197,0))</f>
        <v>0</v>
      </c>
      <c r="AJ197" s="19" t="str">
        <f t="shared" ref="AJ197:AJ260" si="84">IF(AND(AE197&gt;0,AC197=0),"Only Spent",IF(AG197=0,"Not Spent",IF(AG197&gt;50%,"Very Risky",IF(AG197&gt;30%,"High Risk",IF(AG197&gt;=4%,"Risky",IF(AG197&lt;2%,"Very Good",IF(AG197&lt;4%,"Good")))))))</f>
        <v>Not Spent</v>
      </c>
      <c r="AK197" s="8" t="str">
        <f t="shared" ref="AK197:AK260" si="85">IF(AJ197="Very Risky","Stop Immediately",IF(AJ197="High Risk","Urgently Optimize",IF(AJ197="Risky","Review Campaign",IF(AJ197="Only Spent","Check Only Spent","Good For Now"))))</f>
        <v>Good For Now</v>
      </c>
      <c r="AL197" s="8" t="str">
        <f t="shared" ref="AL197:AL260" si="86">IF(AND(Q197&gt;0,O197=0),"Only Spent",IF(AH197=0,"Not Spent",IF(AH197&gt;50%,"Very Risky",IF(AH197&gt;30%,"High Risk",IF(AH197&gt;=4%,"Risky",IF(AH197&lt;2%,"Very Good",IF(AH197&lt;4%,"Good")))))))</f>
        <v>Not Spent</v>
      </c>
      <c r="AM197" s="8" t="str">
        <f t="shared" ref="AM197:AM260" si="87">IF(AL197="Very Risky","Stop Immediately",IF(AL197="High Risk","Urgently Optimize",IF(AL197="Risky","Review Campaign",IF(AL197="Only Spent","Check Only Spent","Good For Now"))))</f>
        <v>Good For Now</v>
      </c>
      <c r="AN197" s="8" t="str">
        <f t="shared" ref="AN197:AN260" si="88">IF(AND(U197&gt;0,S197=0),"Only Spent",IF(AI197=0,"Not Spent",IF(AI197&gt;50%,"Very Risky",IF(AI197&gt;30%,"High Risk",IF(AI197&gt;=4%,"Risky",IF(AI197&lt;2%,"Very Good",IF(AI197&lt;4%,"Good")))))))</f>
        <v>Not Spent</v>
      </c>
      <c r="AO197" s="20" t="str">
        <f t="shared" ref="AO197:AO260" si="89">IF(AN197="Very Risky","Stop Immediately",IF(AN197="High Risk","Urgently Optimize",IF(AN197="Risky","Review Campaign",IF(AN197="Only Spent","Check Only Spent","Good For Now"))))</f>
        <v>Good For Now</v>
      </c>
      <c r="AP197" s="21">
        <f t="shared" ref="AP197:AP260" si="90">AC197+H197</f>
        <v>0</v>
      </c>
      <c r="AQ197" s="14">
        <f t="shared" ref="AQ197:AQ260" si="91">AD197+I197</f>
        <v>0</v>
      </c>
      <c r="AR197" s="14">
        <f t="shared" ref="AR197:AR260" si="92">AE197+J197</f>
        <v>0</v>
      </c>
      <c r="AS197" s="22">
        <f t="shared" ref="AS197:AS260" si="93">AF197+K197</f>
        <v>0</v>
      </c>
      <c r="AT197" s="23">
        <f t="shared" ref="AT197:AT260" si="94">IF(AND(AR197&gt;0,AP197=0),AR197/100,IFERROR(AR197/AP197,0))</f>
        <v>0</v>
      </c>
      <c r="AU197" s="8" t="str">
        <f t="shared" ref="AU197:AU260" si="95">IF(AND(AR197&gt;0,AP197=0),"Only Spent",IF(AT197=0,"Not Spent",IF(AT197&gt;50%,"Very Risky",IF(AT197&gt;30%,"High Risk",IF(AT197&gt;=4%,"Risky",IF(AT197&lt;2%,"Very Good",IF(AT197&lt;4%,"Good")))))))</f>
        <v>Not Spent</v>
      </c>
      <c r="AV197" s="8" t="str">
        <f t="shared" ref="AV197:AV260" si="96">IF(AU197="Very Risky","Stop Immediately",IF(AU197="High Risk","Urgently Optimize",IF(AU197="Risky","Review Campaign",IF(AU197="Only Spent","Check Only Spent","Good For Now"))))</f>
        <v>Good For Now</v>
      </c>
      <c r="AW197" s="4">
        <f>MATCH($B197,[1]MAIN!$A$2:$A$5000,0)</f>
        <v>194</v>
      </c>
      <c r="AX197" s="4">
        <f>MATCH($B197,[3]Main!$D$5:$D$10000,0)</f>
        <v>194</v>
      </c>
      <c r="AY197" s="4" t="b">
        <f t="shared" ref="AY197:AY260" si="97">OR(Q197&gt;=100,R197&lt;0)</f>
        <v>0</v>
      </c>
    </row>
    <row r="198" spans="1:51" x14ac:dyDescent="0.25">
      <c r="A198" s="3" t="str">
        <f>VLOOKUP($B198,[1]MAIN!$A:$D,4,0)</f>
        <v>CP</v>
      </c>
      <c r="B198" s="3" t="str">
        <f>[3]Main!$D199</f>
        <v>CP-3-2415F</v>
      </c>
      <c r="C198" s="4">
        <f>[3]Main!$C199</f>
        <v>195</v>
      </c>
      <c r="D198" s="8" t="str">
        <f>VLOOKUP($B198,[1]MAIN!$A$1:$N$10780,14,FALSE)</f>
        <v>NEW24</v>
      </c>
      <c r="E198" s="9" t="s">
        <v>14</v>
      </c>
      <c r="F198" s="11"/>
      <c r="G198" s="11"/>
      <c r="H198" s="11"/>
      <c r="I198" s="11"/>
      <c r="J198" s="11"/>
      <c r="K198" s="11"/>
      <c r="L198" s="11"/>
      <c r="M198" s="11"/>
      <c r="N198" s="24"/>
      <c r="O198" s="26">
        <f>IFERROR(VLOOKUP($B198,[3]Main!$D$4:$CO$1048576,49,0),0)</f>
        <v>107.24</v>
      </c>
      <c r="P198" s="27">
        <f>IFERROR(VLOOKUP($B198,[3]Main!$D$4:$CO$1048576,52,0),0)</f>
        <v>47.08</v>
      </c>
      <c r="Q198" s="27">
        <f>IFERROR(VLOOKUP($B198,[3]Main!$D$4:$CO$1048576,53,0),0)</f>
        <v>1.1000000000000001</v>
      </c>
      <c r="R198" s="27">
        <f>IFERROR(VLOOKUP($B198,[3]Main!$D$4:$CO$1048576,54,0),0)</f>
        <v>45.98</v>
      </c>
      <c r="S198" s="27">
        <f>IFERROR(VLOOKUP($B198,[3]Main!$D$4:$CO$1048576,65,0),0)</f>
        <v>0</v>
      </c>
      <c r="T198" s="27">
        <f>IFERROR(VLOOKUP($B198,[3]Main!$D$4:$CO$1048576,68,0),0)</f>
        <v>0</v>
      </c>
      <c r="U198" s="27">
        <f>IFERROR(VLOOKUP($B198,[3]Main!$D$4:$CO$1048576,69,0),0)</f>
        <v>0</v>
      </c>
      <c r="V198" s="27">
        <f>IFERROR(VLOOKUP($B198,[3]Main!$D$4:$CO$1048576,70,0),0)</f>
        <v>0</v>
      </c>
      <c r="W198" s="27">
        <f>IFERROR(VLOOKUP($B198,[3]Main!$D$4:$CO$1048576,81,0),0)</f>
        <v>0</v>
      </c>
      <c r="X198" s="27">
        <f>IFERROR(VLOOKUP($B198,[3]Main!$D$4:$CO$1048576,84,0),0)</f>
        <v>0</v>
      </c>
      <c r="Y198" s="27">
        <f>IFERROR(VLOOKUP($B198,[3]Main!$D$4:$CO$1048576,85,0),0)</f>
        <v>0</v>
      </c>
      <c r="Z198" s="27">
        <f>IFERROR(VLOOKUP($B198,[3]Main!$D$4:$CO$1048576,86,0),0)</f>
        <v>0</v>
      </c>
      <c r="AA198" s="12" t="str">
        <f>IFERROR(VLOOKUP($B198,[3]Main!$D$4:$CO$1048576,2,0),0)</f>
        <v>Shubham</v>
      </c>
      <c r="AB198" s="12" t="str">
        <f>IFERROR(VLOOKUP($B198,[3]Main!$D$4:$CO$1048576,3,0),0)</f>
        <v>Darshan</v>
      </c>
      <c r="AC198" s="12">
        <f t="shared" si="77"/>
        <v>107.24</v>
      </c>
      <c r="AD198" s="12">
        <f t="shared" si="78"/>
        <v>47.08</v>
      </c>
      <c r="AE198" s="12">
        <f t="shared" si="79"/>
        <v>1.1000000000000001</v>
      </c>
      <c r="AF198" s="12">
        <f t="shared" si="80"/>
        <v>45.98</v>
      </c>
      <c r="AG198" s="13">
        <f t="shared" si="81"/>
        <v>1.0257366654233496E-2</v>
      </c>
      <c r="AH198" s="13">
        <f t="shared" si="82"/>
        <v>1.0257366654233496E-2</v>
      </c>
      <c r="AI198" s="16">
        <f t="shared" si="83"/>
        <v>0</v>
      </c>
      <c r="AJ198" s="19" t="str">
        <f t="shared" si="84"/>
        <v>Very Good</v>
      </c>
      <c r="AK198" s="8" t="str">
        <f t="shared" si="85"/>
        <v>Good For Now</v>
      </c>
      <c r="AL198" s="8" t="str">
        <f t="shared" si="86"/>
        <v>Very Good</v>
      </c>
      <c r="AM198" s="8" t="str">
        <f t="shared" si="87"/>
        <v>Good For Now</v>
      </c>
      <c r="AN198" s="8" t="str">
        <f t="shared" si="88"/>
        <v>Not Spent</v>
      </c>
      <c r="AO198" s="20" t="str">
        <f t="shared" si="89"/>
        <v>Good For Now</v>
      </c>
      <c r="AP198" s="21">
        <f t="shared" si="90"/>
        <v>107.24</v>
      </c>
      <c r="AQ198" s="14">
        <f t="shared" si="91"/>
        <v>47.08</v>
      </c>
      <c r="AR198" s="14">
        <f t="shared" si="92"/>
        <v>1.1000000000000001</v>
      </c>
      <c r="AS198" s="22">
        <f t="shared" si="93"/>
        <v>45.98</v>
      </c>
      <c r="AT198" s="23">
        <f t="shared" si="94"/>
        <v>1.0257366654233496E-2</v>
      </c>
      <c r="AU198" s="8" t="str">
        <f t="shared" si="95"/>
        <v>Very Good</v>
      </c>
      <c r="AV198" s="8" t="str">
        <f t="shared" si="96"/>
        <v>Good For Now</v>
      </c>
      <c r="AW198" s="4">
        <f>MATCH($B198,[1]MAIN!$A$2:$A$5000,0)</f>
        <v>195</v>
      </c>
      <c r="AX198" s="4">
        <f>MATCH($B198,[3]Main!$D$5:$D$10000,0)</f>
        <v>195</v>
      </c>
      <c r="AY198" s="4" t="b">
        <f t="shared" si="97"/>
        <v>0</v>
      </c>
    </row>
    <row r="199" spans="1:51" x14ac:dyDescent="0.25">
      <c r="A199" s="3" t="str">
        <f>VLOOKUP($B199,[1]MAIN!$A:$D,4,0)</f>
        <v>CFB</v>
      </c>
      <c r="B199" s="3" t="str">
        <f>[3]Main!$D200</f>
        <v>CFB-21524</v>
      </c>
      <c r="C199" s="4">
        <f>[3]Main!$C200</f>
        <v>196</v>
      </c>
      <c r="D199" s="8" t="str">
        <f>VLOOKUP($B199,[1]MAIN!$A$1:$N$10780,14,FALSE)</f>
        <v>NEW24</v>
      </c>
      <c r="E199" s="9"/>
      <c r="F199" s="11"/>
      <c r="G199" s="11"/>
      <c r="H199" s="11"/>
      <c r="I199" s="11"/>
      <c r="J199" s="11"/>
      <c r="K199" s="11"/>
      <c r="L199" s="11"/>
      <c r="M199" s="11"/>
      <c r="N199" s="24"/>
      <c r="O199" s="26">
        <f>IFERROR(VLOOKUP($B199,[3]Main!$D$4:$CO$1048576,49,0),0)</f>
        <v>0</v>
      </c>
      <c r="P199" s="27">
        <f>IFERROR(VLOOKUP($B199,[3]Main!$D$4:$CO$1048576,52,0),0)</f>
        <v>0</v>
      </c>
      <c r="Q199" s="27">
        <f>IFERROR(VLOOKUP($B199,[3]Main!$D$4:$CO$1048576,53,0),0)</f>
        <v>18.399999999999995</v>
      </c>
      <c r="R199" s="27">
        <f>IFERROR(VLOOKUP($B199,[3]Main!$D$4:$CO$1048576,54,0),0)</f>
        <v>-18.399999999999995</v>
      </c>
      <c r="S199" s="27">
        <f>IFERROR(VLOOKUP($B199,[3]Main!$D$4:$CO$1048576,65,0),0)</f>
        <v>0</v>
      </c>
      <c r="T199" s="27">
        <f>IFERROR(VLOOKUP($B199,[3]Main!$D$4:$CO$1048576,68,0),0)</f>
        <v>0</v>
      </c>
      <c r="U199" s="27">
        <f>IFERROR(VLOOKUP($B199,[3]Main!$D$4:$CO$1048576,69,0),0)</f>
        <v>0</v>
      </c>
      <c r="V199" s="27">
        <f>IFERROR(VLOOKUP($B199,[3]Main!$D$4:$CO$1048576,70,0),0)</f>
        <v>0</v>
      </c>
      <c r="W199" s="27">
        <f>IFERROR(VLOOKUP($B199,[3]Main!$D$4:$CO$1048576,81,0),0)</f>
        <v>0</v>
      </c>
      <c r="X199" s="27">
        <f>IFERROR(VLOOKUP($B199,[3]Main!$D$4:$CO$1048576,84,0),0)</f>
        <v>0</v>
      </c>
      <c r="Y199" s="27">
        <f>IFERROR(VLOOKUP($B199,[3]Main!$D$4:$CO$1048576,85,0),0)</f>
        <v>0</v>
      </c>
      <c r="Z199" s="27">
        <f>IFERROR(VLOOKUP($B199,[3]Main!$D$4:$CO$1048576,86,0),0)</f>
        <v>0</v>
      </c>
      <c r="AA199" s="12" t="str">
        <f>IFERROR(VLOOKUP($B199,[3]Main!$D$4:$CO$1048576,2,0),0)</f>
        <v>Tushar</v>
      </c>
      <c r="AB199" s="12" t="str">
        <f>IFERROR(VLOOKUP($B199,[3]Main!$D$4:$CO$1048576,3,0),0)</f>
        <v>Darshan</v>
      </c>
      <c r="AC199" s="12">
        <f t="shared" si="77"/>
        <v>0</v>
      </c>
      <c r="AD199" s="12">
        <f t="shared" si="78"/>
        <v>0</v>
      </c>
      <c r="AE199" s="12">
        <f t="shared" si="79"/>
        <v>18.399999999999995</v>
      </c>
      <c r="AF199" s="12">
        <f t="shared" si="80"/>
        <v>-18.399999999999995</v>
      </c>
      <c r="AG199" s="13">
        <f t="shared" si="81"/>
        <v>0.18399999999999994</v>
      </c>
      <c r="AH199" s="13">
        <f t="shared" si="82"/>
        <v>0.18399999999999994</v>
      </c>
      <c r="AI199" s="16">
        <f t="shared" si="83"/>
        <v>0</v>
      </c>
      <c r="AJ199" s="19" t="str">
        <f t="shared" si="84"/>
        <v>Only Spent</v>
      </c>
      <c r="AK199" s="8" t="str">
        <f t="shared" si="85"/>
        <v>Check Only Spent</v>
      </c>
      <c r="AL199" s="8" t="str">
        <f t="shared" si="86"/>
        <v>Only Spent</v>
      </c>
      <c r="AM199" s="8" t="str">
        <f t="shared" si="87"/>
        <v>Check Only Spent</v>
      </c>
      <c r="AN199" s="8" t="str">
        <f t="shared" si="88"/>
        <v>Not Spent</v>
      </c>
      <c r="AO199" s="20" t="str">
        <f t="shared" si="89"/>
        <v>Good For Now</v>
      </c>
      <c r="AP199" s="21">
        <f t="shared" si="90"/>
        <v>0</v>
      </c>
      <c r="AQ199" s="14">
        <f t="shared" si="91"/>
        <v>0</v>
      </c>
      <c r="AR199" s="14">
        <f t="shared" si="92"/>
        <v>18.399999999999995</v>
      </c>
      <c r="AS199" s="22">
        <f t="shared" si="93"/>
        <v>-18.399999999999995</v>
      </c>
      <c r="AT199" s="23">
        <f t="shared" si="94"/>
        <v>0.18399999999999994</v>
      </c>
      <c r="AU199" s="8" t="str">
        <f t="shared" si="95"/>
        <v>Only Spent</v>
      </c>
      <c r="AV199" s="8" t="str">
        <f t="shared" si="96"/>
        <v>Check Only Spent</v>
      </c>
      <c r="AW199" s="4">
        <f>MATCH($B199,[1]MAIN!$A$2:$A$5000,0)</f>
        <v>196</v>
      </c>
      <c r="AX199" s="4">
        <f>MATCH($B199,[3]Main!$D$5:$D$10000,0)</f>
        <v>196</v>
      </c>
      <c r="AY199" s="4" t="b">
        <f t="shared" si="97"/>
        <v>1</v>
      </c>
    </row>
    <row r="200" spans="1:51" x14ac:dyDescent="0.25">
      <c r="A200" s="3" t="str">
        <f>VLOOKUP($B200,[1]MAIN!$A:$D,4,0)</f>
        <v>CFB</v>
      </c>
      <c r="B200" s="3" t="str">
        <f>[3]Main!$D201</f>
        <v>CFB-21648</v>
      </c>
      <c r="C200" s="4">
        <f>[3]Main!$C201</f>
        <v>197</v>
      </c>
      <c r="D200" s="8" t="str">
        <f>VLOOKUP($B200,[1]MAIN!$A$1:$N$10780,14,FALSE)</f>
        <v>NEW24</v>
      </c>
      <c r="E200" s="9"/>
      <c r="F200" s="11"/>
      <c r="G200" s="11"/>
      <c r="H200" s="11"/>
      <c r="I200" s="11"/>
      <c r="J200" s="11"/>
      <c r="K200" s="11"/>
      <c r="L200" s="11"/>
      <c r="M200" s="11"/>
      <c r="N200" s="24"/>
      <c r="O200" s="26">
        <f>IFERROR(VLOOKUP($B200,[3]Main!$D$4:$CO$1048576,49,0),0)</f>
        <v>0</v>
      </c>
      <c r="P200" s="27">
        <f>IFERROR(VLOOKUP($B200,[3]Main!$D$4:$CO$1048576,52,0),0)</f>
        <v>0</v>
      </c>
      <c r="Q200" s="27">
        <f>IFERROR(VLOOKUP($B200,[3]Main!$D$4:$CO$1048576,53,0),0)</f>
        <v>6.3465999999999987</v>
      </c>
      <c r="R200" s="27">
        <f>IFERROR(VLOOKUP($B200,[3]Main!$D$4:$CO$1048576,54,0),0)</f>
        <v>-12.324019354838708</v>
      </c>
      <c r="S200" s="27">
        <f>IFERROR(VLOOKUP($B200,[3]Main!$D$4:$CO$1048576,65,0),0)</f>
        <v>0</v>
      </c>
      <c r="T200" s="27">
        <f>IFERROR(VLOOKUP($B200,[3]Main!$D$4:$CO$1048576,68,0),0)</f>
        <v>0</v>
      </c>
      <c r="U200" s="27">
        <f>IFERROR(VLOOKUP($B200,[3]Main!$D$4:$CO$1048576,69,0),0)</f>
        <v>0</v>
      </c>
      <c r="V200" s="27">
        <f>IFERROR(VLOOKUP($B200,[3]Main!$D$4:$CO$1048576,70,0),0)</f>
        <v>0</v>
      </c>
      <c r="W200" s="27">
        <f>IFERROR(VLOOKUP($B200,[3]Main!$D$4:$CO$1048576,81,0),0)</f>
        <v>0</v>
      </c>
      <c r="X200" s="27">
        <f>IFERROR(VLOOKUP($B200,[3]Main!$D$4:$CO$1048576,84,0),0)</f>
        <v>0</v>
      </c>
      <c r="Y200" s="27">
        <f>IFERROR(VLOOKUP($B200,[3]Main!$D$4:$CO$1048576,85,0),0)</f>
        <v>0</v>
      </c>
      <c r="Z200" s="27">
        <f>IFERROR(VLOOKUP($B200,[3]Main!$D$4:$CO$1048576,86,0),0)</f>
        <v>0</v>
      </c>
      <c r="AA200" s="12" t="str">
        <f>IFERROR(VLOOKUP($B200,[3]Main!$D$4:$CO$1048576,2,0),0)</f>
        <v>Tushar DC</v>
      </c>
      <c r="AB200" s="12" t="str">
        <f>IFERROR(VLOOKUP($B200,[3]Main!$D$4:$CO$1048576,3,0),0)</f>
        <v>DC2</v>
      </c>
      <c r="AC200" s="12">
        <f t="shared" si="77"/>
        <v>0</v>
      </c>
      <c r="AD200" s="12">
        <f t="shared" si="78"/>
        <v>0</v>
      </c>
      <c r="AE200" s="12">
        <f t="shared" si="79"/>
        <v>6.3465999999999987</v>
      </c>
      <c r="AF200" s="12">
        <f t="shared" si="80"/>
        <v>-12.324019354838708</v>
      </c>
      <c r="AG200" s="13">
        <f t="shared" si="81"/>
        <v>6.3465999999999981E-2</v>
      </c>
      <c r="AH200" s="13">
        <f t="shared" si="82"/>
        <v>6.3465999999999981E-2</v>
      </c>
      <c r="AI200" s="16">
        <f t="shared" si="83"/>
        <v>0</v>
      </c>
      <c r="AJ200" s="19" t="str">
        <f t="shared" si="84"/>
        <v>Only Spent</v>
      </c>
      <c r="AK200" s="8" t="str">
        <f t="shared" si="85"/>
        <v>Check Only Spent</v>
      </c>
      <c r="AL200" s="8" t="str">
        <f t="shared" si="86"/>
        <v>Only Spent</v>
      </c>
      <c r="AM200" s="8" t="str">
        <f t="shared" si="87"/>
        <v>Check Only Spent</v>
      </c>
      <c r="AN200" s="8" t="str">
        <f t="shared" si="88"/>
        <v>Not Spent</v>
      </c>
      <c r="AO200" s="20" t="str">
        <f t="shared" si="89"/>
        <v>Good For Now</v>
      </c>
      <c r="AP200" s="21">
        <f t="shared" si="90"/>
        <v>0</v>
      </c>
      <c r="AQ200" s="14">
        <f t="shared" si="91"/>
        <v>0</v>
      </c>
      <c r="AR200" s="14">
        <f t="shared" si="92"/>
        <v>6.3465999999999987</v>
      </c>
      <c r="AS200" s="22">
        <f t="shared" si="93"/>
        <v>-12.324019354838708</v>
      </c>
      <c r="AT200" s="23">
        <f t="shared" si="94"/>
        <v>6.3465999999999981E-2</v>
      </c>
      <c r="AU200" s="8" t="str">
        <f t="shared" si="95"/>
        <v>Only Spent</v>
      </c>
      <c r="AV200" s="8" t="str">
        <f t="shared" si="96"/>
        <v>Check Only Spent</v>
      </c>
      <c r="AW200" s="4">
        <f>MATCH($B200,[1]MAIN!$A$2:$A$5000,0)</f>
        <v>197</v>
      </c>
      <c r="AX200" s="4">
        <f>MATCH($B200,[3]Main!$D$5:$D$10000,0)</f>
        <v>197</v>
      </c>
      <c r="AY200" s="4" t="b">
        <f t="shared" si="97"/>
        <v>1</v>
      </c>
    </row>
    <row r="201" spans="1:51" x14ac:dyDescent="0.25">
      <c r="A201" s="3" t="str">
        <f>VLOOKUP($B201,[1]MAIN!$A:$D,4,0)</f>
        <v>CFB</v>
      </c>
      <c r="B201" s="3" t="str">
        <f>[3]Main!$D202</f>
        <v>CFB-20812</v>
      </c>
      <c r="C201" s="4">
        <f>[3]Main!$C202</f>
        <v>198</v>
      </c>
      <c r="D201" s="8" t="str">
        <f>VLOOKUP($B201,[1]MAIN!$A$1:$N$10780,14,FALSE)</f>
        <v>NEW24</v>
      </c>
      <c r="E201" s="9"/>
      <c r="F201" s="11"/>
      <c r="G201" s="11"/>
      <c r="H201" s="11"/>
      <c r="I201" s="11"/>
      <c r="J201" s="11"/>
      <c r="K201" s="11"/>
      <c r="L201" s="11"/>
      <c r="M201" s="11"/>
      <c r="N201" s="24"/>
      <c r="O201" s="26">
        <f>IFERROR(VLOOKUP($B201,[3]Main!$D$4:$CO$1048576,49,0),0)</f>
        <v>66.28</v>
      </c>
      <c r="P201" s="27">
        <f>IFERROR(VLOOKUP($B201,[3]Main!$D$4:$CO$1048576,52,0),0)</f>
        <v>12.150000000000004</v>
      </c>
      <c r="Q201" s="27">
        <f>IFERROR(VLOOKUP($B201,[3]Main!$D$4:$CO$1048576,53,0),0)</f>
        <v>0</v>
      </c>
      <c r="R201" s="27">
        <f>IFERROR(VLOOKUP($B201,[3]Main!$D$4:$CO$1048576,54,0),0)</f>
        <v>12.150000000000004</v>
      </c>
      <c r="S201" s="27">
        <f>IFERROR(VLOOKUP($B201,[3]Main!$D$4:$CO$1048576,65,0),0)</f>
        <v>0</v>
      </c>
      <c r="T201" s="27">
        <f>IFERROR(VLOOKUP($B201,[3]Main!$D$4:$CO$1048576,68,0),0)</f>
        <v>0</v>
      </c>
      <c r="U201" s="27">
        <f>IFERROR(VLOOKUP($B201,[3]Main!$D$4:$CO$1048576,69,0),0)</f>
        <v>0</v>
      </c>
      <c r="V201" s="27">
        <f>IFERROR(VLOOKUP($B201,[3]Main!$D$4:$CO$1048576,70,0),0)</f>
        <v>0</v>
      </c>
      <c r="W201" s="27">
        <f>IFERROR(VLOOKUP($B201,[3]Main!$D$4:$CO$1048576,81,0),0)</f>
        <v>0</v>
      </c>
      <c r="X201" s="27">
        <f>IFERROR(VLOOKUP($B201,[3]Main!$D$4:$CO$1048576,84,0),0)</f>
        <v>0</v>
      </c>
      <c r="Y201" s="27">
        <f>IFERROR(VLOOKUP($B201,[3]Main!$D$4:$CO$1048576,85,0),0)</f>
        <v>0</v>
      </c>
      <c r="Z201" s="27">
        <f>IFERROR(VLOOKUP($B201,[3]Main!$D$4:$CO$1048576,86,0),0)</f>
        <v>0</v>
      </c>
      <c r="AA201" s="12" t="str">
        <f>IFERROR(VLOOKUP($B201,[3]Main!$D$4:$CO$1048576,2,0),0)</f>
        <v>Tushar DC</v>
      </c>
      <c r="AB201" s="12" t="str">
        <f>IFERROR(VLOOKUP($B201,[3]Main!$D$4:$CO$1048576,3,0),0)</f>
        <v>DC2</v>
      </c>
      <c r="AC201" s="12">
        <f t="shared" si="77"/>
        <v>66.28</v>
      </c>
      <c r="AD201" s="12">
        <f t="shared" si="78"/>
        <v>12.150000000000004</v>
      </c>
      <c r="AE201" s="12">
        <f t="shared" si="79"/>
        <v>0</v>
      </c>
      <c r="AF201" s="12">
        <f t="shared" si="80"/>
        <v>12.150000000000004</v>
      </c>
      <c r="AG201" s="13">
        <f t="shared" si="81"/>
        <v>0</v>
      </c>
      <c r="AH201" s="13">
        <f t="shared" si="82"/>
        <v>0</v>
      </c>
      <c r="AI201" s="16">
        <f t="shared" si="83"/>
        <v>0</v>
      </c>
      <c r="AJ201" s="19" t="str">
        <f t="shared" si="84"/>
        <v>Not Spent</v>
      </c>
      <c r="AK201" s="8" t="str">
        <f t="shared" si="85"/>
        <v>Good For Now</v>
      </c>
      <c r="AL201" s="8" t="str">
        <f t="shared" si="86"/>
        <v>Not Spent</v>
      </c>
      <c r="AM201" s="8" t="str">
        <f t="shared" si="87"/>
        <v>Good For Now</v>
      </c>
      <c r="AN201" s="8" t="str">
        <f t="shared" si="88"/>
        <v>Not Spent</v>
      </c>
      <c r="AO201" s="20" t="str">
        <f t="shared" si="89"/>
        <v>Good For Now</v>
      </c>
      <c r="AP201" s="21">
        <f t="shared" si="90"/>
        <v>66.28</v>
      </c>
      <c r="AQ201" s="14">
        <f t="shared" si="91"/>
        <v>12.150000000000004</v>
      </c>
      <c r="AR201" s="14">
        <f t="shared" si="92"/>
        <v>0</v>
      </c>
      <c r="AS201" s="22">
        <f t="shared" si="93"/>
        <v>12.150000000000004</v>
      </c>
      <c r="AT201" s="23">
        <f t="shared" si="94"/>
        <v>0</v>
      </c>
      <c r="AU201" s="8" t="str">
        <f t="shared" si="95"/>
        <v>Not Spent</v>
      </c>
      <c r="AV201" s="8" t="str">
        <f t="shared" si="96"/>
        <v>Good For Now</v>
      </c>
      <c r="AW201" s="4">
        <f>MATCH($B201,[1]MAIN!$A$2:$A$5000,0)</f>
        <v>198</v>
      </c>
      <c r="AX201" s="4">
        <f>MATCH($B201,[3]Main!$D$5:$D$10000,0)</f>
        <v>198</v>
      </c>
      <c r="AY201" s="4" t="b">
        <f t="shared" si="97"/>
        <v>0</v>
      </c>
    </row>
    <row r="202" spans="1:51" x14ac:dyDescent="0.25">
      <c r="A202" s="3" t="str">
        <f>VLOOKUP($B202,[1]MAIN!$A:$D,4,0)</f>
        <v>CFB</v>
      </c>
      <c r="B202" s="3" t="str">
        <f>[3]Main!$D203</f>
        <v>CFB-11524</v>
      </c>
      <c r="C202" s="4">
        <f>[3]Main!$C203</f>
        <v>199</v>
      </c>
      <c r="D202" s="8" t="str">
        <f>VLOOKUP($B202,[1]MAIN!$A$1:$N$10780,14,FALSE)</f>
        <v>NEW24</v>
      </c>
      <c r="E202" s="9"/>
      <c r="F202" s="11"/>
      <c r="G202" s="11"/>
      <c r="H202" s="11"/>
      <c r="I202" s="11"/>
      <c r="J202" s="11"/>
      <c r="K202" s="11"/>
      <c r="L202" s="11"/>
      <c r="M202" s="11"/>
      <c r="N202" s="24"/>
      <c r="O202" s="26">
        <f>IFERROR(VLOOKUP($B202,[3]Main!$D$4:$CO$1048576,49,0),0)</f>
        <v>0</v>
      </c>
      <c r="P202" s="27">
        <f>IFERROR(VLOOKUP($B202,[3]Main!$D$4:$CO$1048576,52,0),0)</f>
        <v>0</v>
      </c>
      <c r="Q202" s="27">
        <f>IFERROR(VLOOKUP($B202,[3]Main!$D$4:$CO$1048576,53,0),0)</f>
        <v>0</v>
      </c>
      <c r="R202" s="27">
        <f>IFERROR(VLOOKUP($B202,[3]Main!$D$4:$CO$1048576,54,0),0)</f>
        <v>0</v>
      </c>
      <c r="S202" s="27">
        <f>IFERROR(VLOOKUP($B202,[3]Main!$D$4:$CO$1048576,65,0),0)</f>
        <v>0</v>
      </c>
      <c r="T202" s="27">
        <f>IFERROR(VLOOKUP($B202,[3]Main!$D$4:$CO$1048576,68,0),0)</f>
        <v>0</v>
      </c>
      <c r="U202" s="27">
        <f>IFERROR(VLOOKUP($B202,[3]Main!$D$4:$CO$1048576,69,0),0)</f>
        <v>0</v>
      </c>
      <c r="V202" s="27">
        <f>IFERROR(VLOOKUP($B202,[3]Main!$D$4:$CO$1048576,70,0),0)</f>
        <v>0</v>
      </c>
      <c r="W202" s="27">
        <f>IFERROR(VLOOKUP($B202,[3]Main!$D$4:$CO$1048576,81,0),0)</f>
        <v>0</v>
      </c>
      <c r="X202" s="27">
        <f>IFERROR(VLOOKUP($B202,[3]Main!$D$4:$CO$1048576,84,0),0)</f>
        <v>0</v>
      </c>
      <c r="Y202" s="27">
        <f>IFERROR(VLOOKUP($B202,[3]Main!$D$4:$CO$1048576,85,0),0)</f>
        <v>0</v>
      </c>
      <c r="Z202" s="27">
        <f>IFERROR(VLOOKUP($B202,[3]Main!$D$4:$CO$1048576,86,0),0)</f>
        <v>0</v>
      </c>
      <c r="AA202" s="12" t="str">
        <f>IFERROR(VLOOKUP($B202,[3]Main!$D$4:$CO$1048576,2,0),0)</f>
        <v>Tushar DC</v>
      </c>
      <c r="AB202" s="12" t="str">
        <f>IFERROR(VLOOKUP($B202,[3]Main!$D$4:$CO$1048576,3,0),0)</f>
        <v>DC2</v>
      </c>
      <c r="AC202" s="12">
        <f t="shared" si="77"/>
        <v>0</v>
      </c>
      <c r="AD202" s="12">
        <f t="shared" si="78"/>
        <v>0</v>
      </c>
      <c r="AE202" s="12">
        <f t="shared" si="79"/>
        <v>0</v>
      </c>
      <c r="AF202" s="12">
        <f t="shared" si="80"/>
        <v>0</v>
      </c>
      <c r="AG202" s="13">
        <f t="shared" si="81"/>
        <v>0</v>
      </c>
      <c r="AH202" s="13">
        <f t="shared" si="82"/>
        <v>0</v>
      </c>
      <c r="AI202" s="16">
        <f t="shared" si="83"/>
        <v>0</v>
      </c>
      <c r="AJ202" s="19" t="str">
        <f t="shared" si="84"/>
        <v>Not Spent</v>
      </c>
      <c r="AK202" s="8" t="str">
        <f t="shared" si="85"/>
        <v>Good For Now</v>
      </c>
      <c r="AL202" s="8" t="str">
        <f t="shared" si="86"/>
        <v>Not Spent</v>
      </c>
      <c r="AM202" s="8" t="str">
        <f t="shared" si="87"/>
        <v>Good For Now</v>
      </c>
      <c r="AN202" s="8" t="str">
        <f t="shared" si="88"/>
        <v>Not Spent</v>
      </c>
      <c r="AO202" s="20" t="str">
        <f t="shared" si="89"/>
        <v>Good For Now</v>
      </c>
      <c r="AP202" s="21">
        <f t="shared" si="90"/>
        <v>0</v>
      </c>
      <c r="AQ202" s="14">
        <f t="shared" si="91"/>
        <v>0</v>
      </c>
      <c r="AR202" s="14">
        <f t="shared" si="92"/>
        <v>0</v>
      </c>
      <c r="AS202" s="22">
        <f t="shared" si="93"/>
        <v>0</v>
      </c>
      <c r="AT202" s="23">
        <f t="shared" si="94"/>
        <v>0</v>
      </c>
      <c r="AU202" s="8" t="str">
        <f t="shared" si="95"/>
        <v>Not Spent</v>
      </c>
      <c r="AV202" s="8" t="str">
        <f t="shared" si="96"/>
        <v>Good For Now</v>
      </c>
      <c r="AW202" s="4">
        <f>MATCH($B202,[1]MAIN!$A$2:$A$5000,0)</f>
        <v>199</v>
      </c>
      <c r="AX202" s="4">
        <f>MATCH($B202,[3]Main!$D$5:$D$10000,0)</f>
        <v>199</v>
      </c>
      <c r="AY202" s="4" t="b">
        <f t="shared" si="97"/>
        <v>0</v>
      </c>
    </row>
    <row r="203" spans="1:51" x14ac:dyDescent="0.25">
      <c r="A203" s="3" t="str">
        <f>VLOOKUP($B203,[1]MAIN!$A:$D,4,0)</f>
        <v>CFB</v>
      </c>
      <c r="B203" s="3" t="str">
        <f>[3]Main!$D204</f>
        <v>CFB-10812</v>
      </c>
      <c r="C203" s="4">
        <f>[3]Main!$C204</f>
        <v>200</v>
      </c>
      <c r="D203" s="8" t="str">
        <f>VLOOKUP($B203,[1]MAIN!$A$1:$N$10780,14,FALSE)</f>
        <v>NEW24</v>
      </c>
      <c r="E203" s="9"/>
      <c r="F203" s="11"/>
      <c r="G203" s="11"/>
      <c r="H203" s="11"/>
      <c r="I203" s="11"/>
      <c r="J203" s="11"/>
      <c r="K203" s="11"/>
      <c r="L203" s="11"/>
      <c r="M203" s="11"/>
      <c r="N203" s="24"/>
      <c r="O203" s="26">
        <f>IFERROR(VLOOKUP($B203,[3]Main!$D$4:$CO$1048576,49,0),0)</f>
        <v>81.83</v>
      </c>
      <c r="P203" s="27">
        <f>IFERROR(VLOOKUP($B203,[3]Main!$D$4:$CO$1048576,52,0),0)</f>
        <v>0.64999999999999636</v>
      </c>
      <c r="Q203" s="27">
        <f>IFERROR(VLOOKUP($B203,[3]Main!$D$4:$CO$1048576,53,0),0)</f>
        <v>0</v>
      </c>
      <c r="R203" s="27">
        <f>IFERROR(VLOOKUP($B203,[3]Main!$D$4:$CO$1048576,54,0),0)</f>
        <v>0.64999999999999636</v>
      </c>
      <c r="S203" s="27">
        <f>IFERROR(VLOOKUP($B203,[3]Main!$D$4:$CO$1048576,65,0),0)</f>
        <v>23.909999999999997</v>
      </c>
      <c r="T203" s="27">
        <f>IFERROR(VLOOKUP($B203,[3]Main!$D$4:$CO$1048576,68,0),0)</f>
        <v>4.4539499999999954</v>
      </c>
      <c r="U203" s="27">
        <f>IFERROR(VLOOKUP($B203,[3]Main!$D$4:$CO$1048576,69,0),0)</f>
        <v>0</v>
      </c>
      <c r="V203" s="27">
        <f>IFERROR(VLOOKUP($B203,[3]Main!$D$4:$CO$1048576,70,0),0)</f>
        <v>4.4539499999999954</v>
      </c>
      <c r="W203" s="27">
        <f>IFERROR(VLOOKUP($B203,[3]Main!$D$4:$CO$1048576,81,0),0)</f>
        <v>0</v>
      </c>
      <c r="X203" s="27">
        <f>IFERROR(VLOOKUP($B203,[3]Main!$D$4:$CO$1048576,84,0),0)</f>
        <v>0</v>
      </c>
      <c r="Y203" s="27">
        <f>IFERROR(VLOOKUP($B203,[3]Main!$D$4:$CO$1048576,85,0),0)</f>
        <v>0</v>
      </c>
      <c r="Z203" s="27">
        <f>IFERROR(VLOOKUP($B203,[3]Main!$D$4:$CO$1048576,86,0),0)</f>
        <v>0</v>
      </c>
      <c r="AA203" s="12" t="str">
        <f>IFERROR(VLOOKUP($B203,[3]Main!$D$4:$CO$1048576,2,0),0)</f>
        <v>Tushar DC</v>
      </c>
      <c r="AB203" s="12" t="str">
        <f>IFERROR(VLOOKUP($B203,[3]Main!$D$4:$CO$1048576,3,0),0)</f>
        <v>DC2</v>
      </c>
      <c r="AC203" s="12">
        <f t="shared" si="77"/>
        <v>105.74</v>
      </c>
      <c r="AD203" s="12">
        <f t="shared" si="78"/>
        <v>5.1039499999999922</v>
      </c>
      <c r="AE203" s="12">
        <f t="shared" si="79"/>
        <v>0</v>
      </c>
      <c r="AF203" s="12">
        <f t="shared" si="80"/>
        <v>5.1039499999999922</v>
      </c>
      <c r="AG203" s="13">
        <f t="shared" si="81"/>
        <v>0</v>
      </c>
      <c r="AH203" s="13">
        <f t="shared" si="82"/>
        <v>0</v>
      </c>
      <c r="AI203" s="16">
        <f t="shared" si="83"/>
        <v>0</v>
      </c>
      <c r="AJ203" s="19" t="str">
        <f t="shared" si="84"/>
        <v>Not Spent</v>
      </c>
      <c r="AK203" s="8" t="str">
        <f t="shared" si="85"/>
        <v>Good For Now</v>
      </c>
      <c r="AL203" s="8" t="str">
        <f t="shared" si="86"/>
        <v>Not Spent</v>
      </c>
      <c r="AM203" s="8" t="str">
        <f t="shared" si="87"/>
        <v>Good For Now</v>
      </c>
      <c r="AN203" s="8" t="str">
        <f t="shared" si="88"/>
        <v>Not Spent</v>
      </c>
      <c r="AO203" s="20" t="str">
        <f t="shared" si="89"/>
        <v>Good For Now</v>
      </c>
      <c r="AP203" s="21">
        <f t="shared" si="90"/>
        <v>105.74</v>
      </c>
      <c r="AQ203" s="14">
        <f t="shared" si="91"/>
        <v>5.1039499999999922</v>
      </c>
      <c r="AR203" s="14">
        <f t="shared" si="92"/>
        <v>0</v>
      </c>
      <c r="AS203" s="22">
        <f t="shared" si="93"/>
        <v>5.1039499999999922</v>
      </c>
      <c r="AT203" s="23">
        <f t="shared" si="94"/>
        <v>0</v>
      </c>
      <c r="AU203" s="8" t="str">
        <f t="shared" si="95"/>
        <v>Not Spent</v>
      </c>
      <c r="AV203" s="8" t="str">
        <f t="shared" si="96"/>
        <v>Good For Now</v>
      </c>
      <c r="AW203" s="4">
        <f>MATCH($B203,[1]MAIN!$A$2:$A$5000,0)</f>
        <v>200</v>
      </c>
      <c r="AX203" s="4">
        <f>MATCH($B203,[3]Main!$D$5:$D$10000,0)</f>
        <v>200</v>
      </c>
      <c r="AY203" s="4" t="b">
        <f t="shared" si="97"/>
        <v>0</v>
      </c>
    </row>
    <row r="204" spans="1:51" x14ac:dyDescent="0.25">
      <c r="A204" s="3" t="str">
        <f>VLOOKUP($B204,[1]MAIN!$A:$D,4,0)</f>
        <v>CFB</v>
      </c>
      <c r="B204" s="3" t="str">
        <f>[3]Main!$D205</f>
        <v>CFB-050812</v>
      </c>
      <c r="C204" s="4">
        <f>[3]Main!$C205</f>
        <v>201</v>
      </c>
      <c r="D204" s="8" t="str">
        <f>VLOOKUP($B204,[1]MAIN!$A$1:$N$10780,14,FALSE)</f>
        <v>NEW24</v>
      </c>
      <c r="E204" s="9"/>
      <c r="F204" s="11"/>
      <c r="G204" s="11"/>
      <c r="H204" s="11"/>
      <c r="I204" s="11"/>
      <c r="J204" s="11"/>
      <c r="K204" s="11"/>
      <c r="L204" s="11"/>
      <c r="M204" s="11"/>
      <c r="N204" s="24"/>
      <c r="O204" s="26">
        <f>IFERROR(VLOOKUP($B204,[3]Main!$D$4:$CO$1048576,49,0),0)</f>
        <v>0</v>
      </c>
      <c r="P204" s="27">
        <f>IFERROR(VLOOKUP($B204,[3]Main!$D$4:$CO$1048576,52,0),0)</f>
        <v>0</v>
      </c>
      <c r="Q204" s="27">
        <f>IFERROR(VLOOKUP($B204,[3]Main!$D$4:$CO$1048576,53,0),0)</f>
        <v>0</v>
      </c>
      <c r="R204" s="27">
        <f>IFERROR(VLOOKUP($B204,[3]Main!$D$4:$CO$1048576,54,0),0)</f>
        <v>0</v>
      </c>
      <c r="S204" s="27">
        <f>IFERROR(VLOOKUP($B204,[3]Main!$D$4:$CO$1048576,65,0),0)</f>
        <v>0</v>
      </c>
      <c r="T204" s="27">
        <f>IFERROR(VLOOKUP($B204,[3]Main!$D$4:$CO$1048576,68,0),0)</f>
        <v>0</v>
      </c>
      <c r="U204" s="27">
        <f>IFERROR(VLOOKUP($B204,[3]Main!$D$4:$CO$1048576,69,0),0)</f>
        <v>0</v>
      </c>
      <c r="V204" s="27">
        <f>IFERROR(VLOOKUP($B204,[3]Main!$D$4:$CO$1048576,70,0),0)</f>
        <v>0</v>
      </c>
      <c r="W204" s="27">
        <f>IFERROR(VLOOKUP($B204,[3]Main!$D$4:$CO$1048576,81,0),0)</f>
        <v>0</v>
      </c>
      <c r="X204" s="27">
        <f>IFERROR(VLOOKUP($B204,[3]Main!$D$4:$CO$1048576,84,0),0)</f>
        <v>0</v>
      </c>
      <c r="Y204" s="27">
        <f>IFERROR(VLOOKUP($B204,[3]Main!$D$4:$CO$1048576,85,0),0)</f>
        <v>0</v>
      </c>
      <c r="Z204" s="27">
        <f>IFERROR(VLOOKUP($B204,[3]Main!$D$4:$CO$1048576,86,0),0)</f>
        <v>0</v>
      </c>
      <c r="AA204" s="12" t="str">
        <f>IFERROR(VLOOKUP($B204,[3]Main!$D$4:$CO$1048576,2,0),0)</f>
        <v>Tushar DC</v>
      </c>
      <c r="AB204" s="12" t="str">
        <f>IFERROR(VLOOKUP($B204,[3]Main!$D$4:$CO$1048576,3,0),0)</f>
        <v>DC2</v>
      </c>
      <c r="AC204" s="12">
        <f t="shared" si="77"/>
        <v>0</v>
      </c>
      <c r="AD204" s="12">
        <f t="shared" si="78"/>
        <v>0</v>
      </c>
      <c r="AE204" s="12">
        <f t="shared" si="79"/>
        <v>0</v>
      </c>
      <c r="AF204" s="12">
        <f t="shared" si="80"/>
        <v>0</v>
      </c>
      <c r="AG204" s="13">
        <f t="shared" si="81"/>
        <v>0</v>
      </c>
      <c r="AH204" s="13">
        <f t="shared" si="82"/>
        <v>0</v>
      </c>
      <c r="AI204" s="16">
        <f t="shared" si="83"/>
        <v>0</v>
      </c>
      <c r="AJ204" s="19" t="str">
        <f t="shared" si="84"/>
        <v>Not Spent</v>
      </c>
      <c r="AK204" s="8" t="str">
        <f t="shared" si="85"/>
        <v>Good For Now</v>
      </c>
      <c r="AL204" s="8" t="str">
        <f t="shared" si="86"/>
        <v>Not Spent</v>
      </c>
      <c r="AM204" s="8" t="str">
        <f t="shared" si="87"/>
        <v>Good For Now</v>
      </c>
      <c r="AN204" s="8" t="str">
        <f t="shared" si="88"/>
        <v>Not Spent</v>
      </c>
      <c r="AO204" s="20" t="str">
        <f t="shared" si="89"/>
        <v>Good For Now</v>
      </c>
      <c r="AP204" s="21">
        <f t="shared" si="90"/>
        <v>0</v>
      </c>
      <c r="AQ204" s="14">
        <f t="shared" si="91"/>
        <v>0</v>
      </c>
      <c r="AR204" s="14">
        <f t="shared" si="92"/>
        <v>0</v>
      </c>
      <c r="AS204" s="22">
        <f t="shared" si="93"/>
        <v>0</v>
      </c>
      <c r="AT204" s="23">
        <f t="shared" si="94"/>
        <v>0</v>
      </c>
      <c r="AU204" s="8" t="str">
        <f t="shared" si="95"/>
        <v>Not Spent</v>
      </c>
      <c r="AV204" s="8" t="str">
        <f t="shared" si="96"/>
        <v>Good For Now</v>
      </c>
      <c r="AW204" s="4">
        <f>MATCH($B204,[1]MAIN!$A$2:$A$5000,0)</f>
        <v>201</v>
      </c>
      <c r="AX204" s="4">
        <f>MATCH($B204,[3]Main!$D$5:$D$10000,0)</f>
        <v>201</v>
      </c>
      <c r="AY204" s="4" t="b">
        <f t="shared" si="97"/>
        <v>0</v>
      </c>
    </row>
    <row r="205" spans="1:51" x14ac:dyDescent="0.25">
      <c r="A205" s="3" t="str">
        <f>VLOOKUP($B205,[1]MAIN!$A:$D,4,0)</f>
        <v>VB</v>
      </c>
      <c r="B205" s="3" t="str">
        <f>[3]Main!$D206</f>
        <v>V4-2020</v>
      </c>
      <c r="C205" s="4">
        <f>[3]Main!$C206</f>
        <v>202</v>
      </c>
      <c r="D205" s="8" t="str">
        <f>VLOOKUP($B205,[1]MAIN!$A$1:$N$10780,14,FALSE)</f>
        <v>NEW24</v>
      </c>
      <c r="E205" s="9"/>
      <c r="F205" s="11"/>
      <c r="G205" s="11"/>
      <c r="H205" s="11"/>
      <c r="I205" s="11"/>
      <c r="J205" s="11"/>
      <c r="K205" s="11"/>
      <c r="L205" s="11"/>
      <c r="M205" s="11"/>
      <c r="N205" s="24"/>
      <c r="O205" s="26">
        <f>IFERROR(VLOOKUP($B205,[3]Main!$D$4:$CO$1048576,49,0),0)</f>
        <v>333.37</v>
      </c>
      <c r="P205" s="27">
        <f>IFERROR(VLOOKUP($B205,[3]Main!$D$4:$CO$1048576,52,0),0)</f>
        <v>112.13866666666665</v>
      </c>
      <c r="Q205" s="27">
        <f>IFERROR(VLOOKUP($B205,[3]Main!$D$4:$CO$1048576,53,0),0)</f>
        <v>0</v>
      </c>
      <c r="R205" s="27">
        <f>IFERROR(VLOOKUP($B205,[3]Main!$D$4:$CO$1048576,54,0),0)</f>
        <v>111.6483440860215</v>
      </c>
      <c r="S205" s="27">
        <f>IFERROR(VLOOKUP($B205,[3]Main!$D$4:$CO$1048576,65,0),0)</f>
        <v>0</v>
      </c>
      <c r="T205" s="27">
        <f>IFERROR(VLOOKUP($B205,[3]Main!$D$4:$CO$1048576,68,0),0)</f>
        <v>0</v>
      </c>
      <c r="U205" s="27">
        <f>IFERROR(VLOOKUP($B205,[3]Main!$D$4:$CO$1048576,69,0),0)</f>
        <v>0</v>
      </c>
      <c r="V205" s="27">
        <f>IFERROR(VLOOKUP($B205,[3]Main!$D$4:$CO$1048576,70,0),0)</f>
        <v>0</v>
      </c>
      <c r="W205" s="27">
        <f>IFERROR(VLOOKUP($B205,[3]Main!$D$4:$CO$1048576,81,0),0)</f>
        <v>0</v>
      </c>
      <c r="X205" s="27">
        <f>IFERROR(VLOOKUP($B205,[3]Main!$D$4:$CO$1048576,84,0),0)</f>
        <v>0</v>
      </c>
      <c r="Y205" s="27">
        <f>IFERROR(VLOOKUP($B205,[3]Main!$D$4:$CO$1048576,85,0),0)</f>
        <v>0</v>
      </c>
      <c r="Z205" s="27">
        <f>IFERROR(VLOOKUP($B205,[3]Main!$D$4:$CO$1048576,86,0),0)</f>
        <v>0</v>
      </c>
      <c r="AA205" s="12" t="str">
        <f>IFERROR(VLOOKUP($B205,[3]Main!$D$4:$CO$1048576,2,0),0)</f>
        <v>Tushar</v>
      </c>
      <c r="AB205" s="12" t="str">
        <f>IFERROR(VLOOKUP($B205,[3]Main!$D$4:$CO$1048576,3,0),0)</f>
        <v>Darshan</v>
      </c>
      <c r="AC205" s="12">
        <f t="shared" si="77"/>
        <v>333.37</v>
      </c>
      <c r="AD205" s="12">
        <f t="shared" si="78"/>
        <v>112.13866666666665</v>
      </c>
      <c r="AE205" s="12">
        <f t="shared" si="79"/>
        <v>0</v>
      </c>
      <c r="AF205" s="12">
        <f t="shared" si="80"/>
        <v>111.6483440860215</v>
      </c>
      <c r="AG205" s="13">
        <f t="shared" si="81"/>
        <v>0</v>
      </c>
      <c r="AH205" s="13">
        <f t="shared" si="82"/>
        <v>0</v>
      </c>
      <c r="AI205" s="16">
        <f t="shared" si="83"/>
        <v>0</v>
      </c>
      <c r="AJ205" s="19" t="str">
        <f t="shared" si="84"/>
        <v>Not Spent</v>
      </c>
      <c r="AK205" s="8" t="str">
        <f t="shared" si="85"/>
        <v>Good For Now</v>
      </c>
      <c r="AL205" s="8" t="str">
        <f t="shared" si="86"/>
        <v>Not Spent</v>
      </c>
      <c r="AM205" s="8" t="str">
        <f t="shared" si="87"/>
        <v>Good For Now</v>
      </c>
      <c r="AN205" s="8" t="str">
        <f t="shared" si="88"/>
        <v>Not Spent</v>
      </c>
      <c r="AO205" s="20" t="str">
        <f t="shared" si="89"/>
        <v>Good For Now</v>
      </c>
      <c r="AP205" s="21">
        <f t="shared" si="90"/>
        <v>333.37</v>
      </c>
      <c r="AQ205" s="14">
        <f t="shared" si="91"/>
        <v>112.13866666666665</v>
      </c>
      <c r="AR205" s="14">
        <f t="shared" si="92"/>
        <v>0</v>
      </c>
      <c r="AS205" s="22">
        <f t="shared" si="93"/>
        <v>111.6483440860215</v>
      </c>
      <c r="AT205" s="23">
        <f t="shared" si="94"/>
        <v>0</v>
      </c>
      <c r="AU205" s="8" t="str">
        <f t="shared" si="95"/>
        <v>Not Spent</v>
      </c>
      <c r="AV205" s="8" t="str">
        <f t="shared" si="96"/>
        <v>Good For Now</v>
      </c>
      <c r="AW205" s="4">
        <f>MATCH($B205,[1]MAIN!$A$2:$A$5000,0)</f>
        <v>202</v>
      </c>
      <c r="AX205" s="4">
        <f>MATCH($B205,[3]Main!$D$5:$D$10000,0)</f>
        <v>202</v>
      </c>
      <c r="AY205" s="4" t="b">
        <f t="shared" si="97"/>
        <v>0</v>
      </c>
    </row>
    <row r="206" spans="1:51" x14ac:dyDescent="0.25">
      <c r="A206" s="3" t="str">
        <f>VLOOKUP($B206,[1]MAIN!$A:$D,4,0)</f>
        <v>HS</v>
      </c>
      <c r="B206" s="3" t="str">
        <f>[3]Main!$D207</f>
        <v>S21K</v>
      </c>
      <c r="C206" s="4">
        <f>[3]Main!$C207</f>
        <v>203</v>
      </c>
      <c r="D206" s="8" t="str">
        <f>VLOOKUP($B206,[1]MAIN!$A$1:$N$10780,14,FALSE)</f>
        <v>NEW24</v>
      </c>
      <c r="E206" s="9"/>
      <c r="F206" s="11"/>
      <c r="G206" s="11"/>
      <c r="H206" s="11"/>
      <c r="I206" s="11"/>
      <c r="J206" s="11"/>
      <c r="K206" s="11"/>
      <c r="L206" s="11"/>
      <c r="M206" s="11"/>
      <c r="N206" s="24"/>
      <c r="O206" s="26">
        <f>IFERROR(VLOOKUP($B206,[3]Main!$D$4:$CO$1048576,49,0),0)</f>
        <v>0</v>
      </c>
      <c r="P206" s="27">
        <f>IFERROR(VLOOKUP($B206,[3]Main!$D$4:$CO$1048576,52,0),0)</f>
        <v>0</v>
      </c>
      <c r="Q206" s="27">
        <f>IFERROR(VLOOKUP($B206,[3]Main!$D$4:$CO$1048576,53,0),0)</f>
        <v>0</v>
      </c>
      <c r="R206" s="27">
        <f>IFERROR(VLOOKUP($B206,[3]Main!$D$4:$CO$1048576,54,0),0)</f>
        <v>0</v>
      </c>
      <c r="S206" s="27">
        <f>IFERROR(VLOOKUP($B206,[3]Main!$D$4:$CO$1048576,65,0),0)</f>
        <v>0</v>
      </c>
      <c r="T206" s="27">
        <f>IFERROR(VLOOKUP($B206,[3]Main!$D$4:$CO$1048576,68,0),0)</f>
        <v>0</v>
      </c>
      <c r="U206" s="27">
        <f>IFERROR(VLOOKUP($B206,[3]Main!$D$4:$CO$1048576,69,0),0)</f>
        <v>0</v>
      </c>
      <c r="V206" s="27">
        <f>IFERROR(VLOOKUP($B206,[3]Main!$D$4:$CO$1048576,70,0),0)</f>
        <v>0</v>
      </c>
      <c r="W206" s="27">
        <f>IFERROR(VLOOKUP($B206,[3]Main!$D$4:$CO$1048576,81,0),0)</f>
        <v>0</v>
      </c>
      <c r="X206" s="27">
        <f>IFERROR(VLOOKUP($B206,[3]Main!$D$4:$CO$1048576,84,0),0)</f>
        <v>0</v>
      </c>
      <c r="Y206" s="27">
        <f>IFERROR(VLOOKUP($B206,[3]Main!$D$4:$CO$1048576,85,0),0)</f>
        <v>0</v>
      </c>
      <c r="Z206" s="27">
        <f>IFERROR(VLOOKUP($B206,[3]Main!$D$4:$CO$1048576,86,0),0)</f>
        <v>0</v>
      </c>
      <c r="AA206" s="12" t="str">
        <f>IFERROR(VLOOKUP($B206,[3]Main!$D$4:$CO$1048576,2,0),0)</f>
        <v>Tushar</v>
      </c>
      <c r="AB206" s="12" t="str">
        <f>IFERROR(VLOOKUP($B206,[3]Main!$D$4:$CO$1048576,3,0),0)</f>
        <v>Darshan</v>
      </c>
      <c r="AC206" s="12">
        <f t="shared" si="77"/>
        <v>0</v>
      </c>
      <c r="AD206" s="12">
        <f t="shared" si="78"/>
        <v>0</v>
      </c>
      <c r="AE206" s="12">
        <f t="shared" si="79"/>
        <v>0</v>
      </c>
      <c r="AF206" s="12">
        <f t="shared" si="80"/>
        <v>0</v>
      </c>
      <c r="AG206" s="13">
        <f t="shared" si="81"/>
        <v>0</v>
      </c>
      <c r="AH206" s="13">
        <f t="shared" si="82"/>
        <v>0</v>
      </c>
      <c r="AI206" s="16">
        <f t="shared" si="83"/>
        <v>0</v>
      </c>
      <c r="AJ206" s="19" t="str">
        <f t="shared" si="84"/>
        <v>Not Spent</v>
      </c>
      <c r="AK206" s="8" t="str">
        <f t="shared" si="85"/>
        <v>Good For Now</v>
      </c>
      <c r="AL206" s="8" t="str">
        <f t="shared" si="86"/>
        <v>Not Spent</v>
      </c>
      <c r="AM206" s="8" t="str">
        <f t="shared" si="87"/>
        <v>Good For Now</v>
      </c>
      <c r="AN206" s="8" t="str">
        <f t="shared" si="88"/>
        <v>Not Spent</v>
      </c>
      <c r="AO206" s="20" t="str">
        <f t="shared" si="89"/>
        <v>Good For Now</v>
      </c>
      <c r="AP206" s="21">
        <f t="shared" si="90"/>
        <v>0</v>
      </c>
      <c r="AQ206" s="14">
        <f t="shared" si="91"/>
        <v>0</v>
      </c>
      <c r="AR206" s="14">
        <f t="shared" si="92"/>
        <v>0</v>
      </c>
      <c r="AS206" s="22">
        <f t="shared" si="93"/>
        <v>0</v>
      </c>
      <c r="AT206" s="23">
        <f t="shared" si="94"/>
        <v>0</v>
      </c>
      <c r="AU206" s="8" t="str">
        <f t="shared" si="95"/>
        <v>Not Spent</v>
      </c>
      <c r="AV206" s="8" t="str">
        <f t="shared" si="96"/>
        <v>Good For Now</v>
      </c>
      <c r="AW206" s="4">
        <f>MATCH($B206,[1]MAIN!$A$2:$A$5000,0)</f>
        <v>203</v>
      </c>
      <c r="AX206" s="4">
        <f>MATCH($B206,[3]Main!$D$5:$D$10000,0)</f>
        <v>203</v>
      </c>
      <c r="AY206" s="4" t="b">
        <f t="shared" si="97"/>
        <v>0</v>
      </c>
    </row>
    <row r="207" spans="1:51" x14ac:dyDescent="0.25">
      <c r="A207" s="3" t="str">
        <f>VLOOKUP($B207,[1]MAIN!$A:$D,4,0)</f>
        <v>FAB</v>
      </c>
      <c r="B207" s="3" t="str">
        <f>[3]Main!$D208</f>
        <v>FAB-432</v>
      </c>
      <c r="C207" s="4">
        <f>[3]Main!$C208</f>
        <v>204</v>
      </c>
      <c r="D207" s="8" t="str">
        <f>VLOOKUP($B207,[1]MAIN!$A$1:$N$10780,14,FALSE)</f>
        <v>IMP. NEW24</v>
      </c>
      <c r="E207" s="9"/>
      <c r="F207" s="11"/>
      <c r="G207" s="11"/>
      <c r="H207" s="11"/>
      <c r="I207" s="11"/>
      <c r="J207" s="11"/>
      <c r="K207" s="11"/>
      <c r="L207" s="11"/>
      <c r="M207" s="11"/>
      <c r="N207" s="24"/>
      <c r="O207" s="26">
        <f>IFERROR(VLOOKUP($B207,[3]Main!$D$4:$CO$1048576,49,0),0)</f>
        <v>115.24476943346508</v>
      </c>
      <c r="P207" s="27">
        <f>IFERROR(VLOOKUP($B207,[3]Main!$D$4:$CO$1048576,52,0),0)</f>
        <v>19.351940843214749</v>
      </c>
      <c r="Q207" s="27">
        <f>IFERROR(VLOOKUP($B207,[3]Main!$D$4:$CO$1048576,53,0),0)</f>
        <v>18.40850656426824</v>
      </c>
      <c r="R207" s="27">
        <f>IFERROR(VLOOKUP($B207,[3]Main!$D$4:$CO$1048576,54,0),0)</f>
        <v>0.94343427894650844</v>
      </c>
      <c r="S207" s="27">
        <f>IFERROR(VLOOKUP($B207,[3]Main!$D$4:$CO$1048576,65,0),0)</f>
        <v>118.01552042160738</v>
      </c>
      <c r="T207" s="27">
        <f>IFERROR(VLOOKUP($B207,[3]Main!$D$4:$CO$1048576,68,0),0)</f>
        <v>17.939781422924895</v>
      </c>
      <c r="U207" s="27">
        <f>IFERROR(VLOOKUP($B207,[3]Main!$D$4:$CO$1048576,69,0),0)</f>
        <v>6.372727272727273</v>
      </c>
      <c r="V207" s="27">
        <f>IFERROR(VLOOKUP($B207,[3]Main!$D$4:$CO$1048576,70,0),0)</f>
        <v>11.567054150197622</v>
      </c>
      <c r="W207" s="27">
        <f>IFERROR(VLOOKUP($B207,[3]Main!$D$4:$CO$1048576,81,0),0)</f>
        <v>0</v>
      </c>
      <c r="X207" s="27">
        <f>IFERROR(VLOOKUP($B207,[3]Main!$D$4:$CO$1048576,84,0),0)</f>
        <v>0</v>
      </c>
      <c r="Y207" s="27">
        <f>IFERROR(VLOOKUP($B207,[3]Main!$D$4:$CO$1048576,85,0),0)</f>
        <v>0</v>
      </c>
      <c r="Z207" s="27">
        <f>IFERROR(VLOOKUP($B207,[3]Main!$D$4:$CO$1048576,86,0),0)</f>
        <v>0</v>
      </c>
      <c r="AA207" s="12" t="str">
        <f>IFERROR(VLOOKUP($B207,[3]Main!$D$4:$CO$1048576,2,0),0)</f>
        <v>Tejas</v>
      </c>
      <c r="AB207" s="12" t="str">
        <f>IFERROR(VLOOKUP($B207,[3]Main!$D$4:$CO$1048576,3,0),0)</f>
        <v>Darshan</v>
      </c>
      <c r="AC207" s="12">
        <f t="shared" si="77"/>
        <v>233.26028985507247</v>
      </c>
      <c r="AD207" s="12">
        <f t="shared" si="78"/>
        <v>37.291722266139644</v>
      </c>
      <c r="AE207" s="12">
        <f t="shared" si="79"/>
        <v>24.781233836995511</v>
      </c>
      <c r="AF207" s="12">
        <f t="shared" si="80"/>
        <v>12.510488429144131</v>
      </c>
      <c r="AG207" s="13">
        <f t="shared" si="81"/>
        <v>0.10623854515653908</v>
      </c>
      <c r="AH207" s="13">
        <f t="shared" si="82"/>
        <v>0.15973398753594736</v>
      </c>
      <c r="AI207" s="16">
        <f t="shared" si="83"/>
        <v>5.3999060885897641E-2</v>
      </c>
      <c r="AJ207" s="19" t="str">
        <f t="shared" si="84"/>
        <v>Risky</v>
      </c>
      <c r="AK207" s="8" t="str">
        <f t="shared" si="85"/>
        <v>Review Campaign</v>
      </c>
      <c r="AL207" s="8" t="str">
        <f t="shared" si="86"/>
        <v>Risky</v>
      </c>
      <c r="AM207" s="8" t="str">
        <f t="shared" si="87"/>
        <v>Review Campaign</v>
      </c>
      <c r="AN207" s="8" t="str">
        <f t="shared" si="88"/>
        <v>Risky</v>
      </c>
      <c r="AO207" s="20" t="str">
        <f t="shared" si="89"/>
        <v>Review Campaign</v>
      </c>
      <c r="AP207" s="21">
        <f t="shared" si="90"/>
        <v>233.26028985507247</v>
      </c>
      <c r="AQ207" s="14">
        <f t="shared" si="91"/>
        <v>37.291722266139644</v>
      </c>
      <c r="AR207" s="14">
        <f t="shared" si="92"/>
        <v>24.781233836995511</v>
      </c>
      <c r="AS207" s="22">
        <f t="shared" si="93"/>
        <v>12.510488429144131</v>
      </c>
      <c r="AT207" s="23">
        <f t="shared" si="94"/>
        <v>0.10623854515653908</v>
      </c>
      <c r="AU207" s="8" t="str">
        <f t="shared" si="95"/>
        <v>Risky</v>
      </c>
      <c r="AV207" s="8" t="str">
        <f t="shared" si="96"/>
        <v>Review Campaign</v>
      </c>
      <c r="AW207" s="4">
        <f>MATCH($B207,[1]MAIN!$A$2:$A$5000,0)</f>
        <v>204</v>
      </c>
      <c r="AX207" s="4">
        <f>MATCH($B207,[3]Main!$D$5:$D$10000,0)</f>
        <v>204</v>
      </c>
      <c r="AY207" s="4" t="b">
        <f t="shared" si="97"/>
        <v>0</v>
      </c>
    </row>
    <row r="208" spans="1:51" x14ac:dyDescent="0.25">
      <c r="A208" s="3" t="str">
        <f>VLOOKUP($B208,[1]MAIN!$A:$D,4,0)</f>
        <v>FAB</v>
      </c>
      <c r="B208" s="3" t="str">
        <f>[3]Main!$D209</f>
        <v>FAB-433</v>
      </c>
      <c r="C208" s="4">
        <f>[3]Main!$C209</f>
        <v>205</v>
      </c>
      <c r="D208" s="8" t="str">
        <f>VLOOKUP($B208,[1]MAIN!$A$1:$N$10780,14,FALSE)</f>
        <v>IMP. NEW24</v>
      </c>
      <c r="E208" s="9"/>
      <c r="F208" s="11"/>
      <c r="G208" s="11"/>
      <c r="H208" s="11"/>
      <c r="I208" s="11"/>
      <c r="J208" s="11"/>
      <c r="K208" s="11"/>
      <c r="L208" s="11"/>
      <c r="M208" s="11"/>
      <c r="N208" s="24"/>
      <c r="O208" s="26">
        <f>IFERROR(VLOOKUP($B208,[3]Main!$D$4:$CO$1048576,49,0),0)</f>
        <v>88.773291632633331</v>
      </c>
      <c r="P208" s="27">
        <f>IFERROR(VLOOKUP($B208,[3]Main!$D$4:$CO$1048576,52,0),0)</f>
        <v>-21.186890750922423</v>
      </c>
      <c r="Q208" s="27">
        <f>IFERROR(VLOOKUP($B208,[3]Main!$D$4:$CO$1048576,53,0),0)</f>
        <v>7.8639625208654218</v>
      </c>
      <c r="R208" s="27">
        <f>IFERROR(VLOOKUP($B208,[3]Main!$D$4:$CO$1048576,54,0),0)</f>
        <v>-30.028899573565273</v>
      </c>
      <c r="S208" s="27">
        <f>IFERROR(VLOOKUP($B208,[3]Main!$D$4:$CO$1048576,65,0),0)</f>
        <v>0</v>
      </c>
      <c r="T208" s="27">
        <f>IFERROR(VLOOKUP($B208,[3]Main!$D$4:$CO$1048576,68,0),0)</f>
        <v>0</v>
      </c>
      <c r="U208" s="27">
        <f>IFERROR(VLOOKUP($B208,[3]Main!$D$4:$CO$1048576,69,0),0)</f>
        <v>3.2284870848708493</v>
      </c>
      <c r="V208" s="27">
        <f>IFERROR(VLOOKUP($B208,[3]Main!$D$4:$CO$1048576,70,0),0)</f>
        <v>-3.2284870848708493</v>
      </c>
      <c r="W208" s="27">
        <f>IFERROR(VLOOKUP($B208,[3]Main!$D$4:$CO$1048576,81,0),0)</f>
        <v>0</v>
      </c>
      <c r="X208" s="27">
        <f>IFERROR(VLOOKUP($B208,[3]Main!$D$4:$CO$1048576,84,0),0)</f>
        <v>0</v>
      </c>
      <c r="Y208" s="27">
        <f>IFERROR(VLOOKUP($B208,[3]Main!$D$4:$CO$1048576,85,0),0)</f>
        <v>0</v>
      </c>
      <c r="Z208" s="27">
        <f>IFERROR(VLOOKUP($B208,[3]Main!$D$4:$CO$1048576,86,0),0)</f>
        <v>0</v>
      </c>
      <c r="AA208" s="12" t="str">
        <f>IFERROR(VLOOKUP($B208,[3]Main!$D$4:$CO$1048576,2,0),0)</f>
        <v>Tejas</v>
      </c>
      <c r="AB208" s="12" t="str">
        <f>IFERROR(VLOOKUP($B208,[3]Main!$D$4:$CO$1048576,3,0),0)</f>
        <v>Darshan</v>
      </c>
      <c r="AC208" s="12">
        <f t="shared" si="77"/>
        <v>88.773291632633331</v>
      </c>
      <c r="AD208" s="12">
        <f t="shared" si="78"/>
        <v>-21.186890750922423</v>
      </c>
      <c r="AE208" s="12">
        <f t="shared" si="79"/>
        <v>11.09244960573627</v>
      </c>
      <c r="AF208" s="12">
        <f t="shared" si="80"/>
        <v>-33.257386658436118</v>
      </c>
      <c r="AG208" s="13">
        <f t="shared" si="81"/>
        <v>0.12495255500539142</v>
      </c>
      <c r="AH208" s="13">
        <f t="shared" si="82"/>
        <v>8.85847801319401E-2</v>
      </c>
      <c r="AI208" s="16">
        <f t="shared" si="83"/>
        <v>3.2284870848708493E-2</v>
      </c>
      <c r="AJ208" s="19" t="str">
        <f t="shared" si="84"/>
        <v>Risky</v>
      </c>
      <c r="AK208" s="8" t="str">
        <f t="shared" si="85"/>
        <v>Review Campaign</v>
      </c>
      <c r="AL208" s="8" t="str">
        <f t="shared" si="86"/>
        <v>Risky</v>
      </c>
      <c r="AM208" s="8" t="str">
        <f t="shared" si="87"/>
        <v>Review Campaign</v>
      </c>
      <c r="AN208" s="8" t="str">
        <f t="shared" si="88"/>
        <v>Only Spent</v>
      </c>
      <c r="AO208" s="20" t="str">
        <f t="shared" si="89"/>
        <v>Check Only Spent</v>
      </c>
      <c r="AP208" s="21">
        <f t="shared" si="90"/>
        <v>88.773291632633331</v>
      </c>
      <c r="AQ208" s="14">
        <f t="shared" si="91"/>
        <v>-21.186890750922423</v>
      </c>
      <c r="AR208" s="14">
        <f t="shared" si="92"/>
        <v>11.09244960573627</v>
      </c>
      <c r="AS208" s="22">
        <f t="shared" si="93"/>
        <v>-33.257386658436118</v>
      </c>
      <c r="AT208" s="23">
        <f t="shared" si="94"/>
        <v>0.12495255500539142</v>
      </c>
      <c r="AU208" s="8" t="str">
        <f t="shared" si="95"/>
        <v>Risky</v>
      </c>
      <c r="AV208" s="8" t="str">
        <f t="shared" si="96"/>
        <v>Review Campaign</v>
      </c>
      <c r="AW208" s="4">
        <f>MATCH($B208,[1]MAIN!$A$2:$A$5000,0)</f>
        <v>205</v>
      </c>
      <c r="AX208" s="4">
        <f>MATCH($B208,[3]Main!$D$5:$D$10000,0)</f>
        <v>205</v>
      </c>
      <c r="AY208" s="4" t="b">
        <f t="shared" si="97"/>
        <v>1</v>
      </c>
    </row>
    <row r="209" spans="1:51" x14ac:dyDescent="0.25">
      <c r="A209" s="3" t="str">
        <f>VLOOKUP($B209,[1]MAIN!$A:$D,4,0)</f>
        <v>FAB</v>
      </c>
      <c r="B209" s="3" t="str">
        <f>[3]Main!$D210</f>
        <v>FAB-436</v>
      </c>
      <c r="C209" s="4">
        <f>[3]Main!$C210</f>
        <v>206</v>
      </c>
      <c r="D209" s="8" t="str">
        <f>VLOOKUP($B209,[1]MAIN!$A$1:$N$10780,14,FALSE)</f>
        <v>IMP. NEW24</v>
      </c>
      <c r="E209" s="9"/>
      <c r="F209" s="11"/>
      <c r="G209" s="11"/>
      <c r="H209" s="11"/>
      <c r="I209" s="11"/>
      <c r="J209" s="11"/>
      <c r="K209" s="11"/>
      <c r="L209" s="11"/>
      <c r="M209" s="11"/>
      <c r="N209" s="24"/>
      <c r="O209" s="26">
        <f>IFERROR(VLOOKUP($B209,[3]Main!$D$4:$CO$1048576,49,0),0)</f>
        <v>6.3619928952042635</v>
      </c>
      <c r="P209" s="27">
        <f>IFERROR(VLOOKUP($B209,[3]Main!$D$4:$CO$1048576,52,0),0)</f>
        <v>-0.20816221714664129</v>
      </c>
      <c r="Q209" s="27">
        <f>IFERROR(VLOOKUP($B209,[3]Main!$D$4:$CO$1048576,53,0),0)</f>
        <v>2.589966079848419</v>
      </c>
      <c r="R209" s="27">
        <f>IFERROR(VLOOKUP($B209,[3]Main!$D$4:$CO$1048576,54,0),0)</f>
        <v>-2.8070803396238349</v>
      </c>
      <c r="S209" s="27">
        <f>IFERROR(VLOOKUP($B209,[3]Main!$D$4:$CO$1048576,65,0),0)</f>
        <v>0</v>
      </c>
      <c r="T209" s="27">
        <f>IFERROR(VLOOKUP($B209,[3]Main!$D$4:$CO$1048576,68,0),0)</f>
        <v>0</v>
      </c>
      <c r="U209" s="27">
        <f>IFERROR(VLOOKUP($B209,[3]Main!$D$4:$CO$1048576,69,0),0)</f>
        <v>0</v>
      </c>
      <c r="V209" s="27">
        <f>IFERROR(VLOOKUP($B209,[3]Main!$D$4:$CO$1048576,70,0),0)</f>
        <v>0</v>
      </c>
      <c r="W209" s="27">
        <f>IFERROR(VLOOKUP($B209,[3]Main!$D$4:$CO$1048576,81,0),0)</f>
        <v>0</v>
      </c>
      <c r="X209" s="27">
        <f>IFERROR(VLOOKUP($B209,[3]Main!$D$4:$CO$1048576,84,0),0)</f>
        <v>0</v>
      </c>
      <c r="Y209" s="27">
        <f>IFERROR(VLOOKUP($B209,[3]Main!$D$4:$CO$1048576,85,0),0)</f>
        <v>0</v>
      </c>
      <c r="Z209" s="27">
        <f>IFERROR(VLOOKUP($B209,[3]Main!$D$4:$CO$1048576,86,0),0)</f>
        <v>0</v>
      </c>
      <c r="AA209" s="12" t="str">
        <f>IFERROR(VLOOKUP($B209,[3]Main!$D$4:$CO$1048576,2,0),0)</f>
        <v>Tejas</v>
      </c>
      <c r="AB209" s="12" t="str">
        <f>IFERROR(VLOOKUP($B209,[3]Main!$D$4:$CO$1048576,3,0),0)</f>
        <v>Darshan</v>
      </c>
      <c r="AC209" s="12">
        <f t="shared" si="77"/>
        <v>6.3619928952042635</v>
      </c>
      <c r="AD209" s="12">
        <f t="shared" si="78"/>
        <v>-0.20816221714664129</v>
      </c>
      <c r="AE209" s="12">
        <f t="shared" si="79"/>
        <v>2.589966079848419</v>
      </c>
      <c r="AF209" s="12">
        <f t="shared" si="80"/>
        <v>-2.8070803396238349</v>
      </c>
      <c r="AG209" s="13">
        <f t="shared" si="81"/>
        <v>0.40709980701185039</v>
      </c>
      <c r="AH209" s="13">
        <f t="shared" si="82"/>
        <v>0.40709980701185039</v>
      </c>
      <c r="AI209" s="16">
        <f t="shared" si="83"/>
        <v>0</v>
      </c>
      <c r="AJ209" s="19" t="str">
        <f t="shared" si="84"/>
        <v>High Risk</v>
      </c>
      <c r="AK209" s="8" t="str">
        <f t="shared" si="85"/>
        <v>Urgently Optimize</v>
      </c>
      <c r="AL209" s="8" t="str">
        <f t="shared" si="86"/>
        <v>High Risk</v>
      </c>
      <c r="AM209" s="8" t="str">
        <f t="shared" si="87"/>
        <v>Urgently Optimize</v>
      </c>
      <c r="AN209" s="8" t="str">
        <f t="shared" si="88"/>
        <v>Not Spent</v>
      </c>
      <c r="AO209" s="20" t="str">
        <f t="shared" si="89"/>
        <v>Good For Now</v>
      </c>
      <c r="AP209" s="21">
        <f t="shared" si="90"/>
        <v>6.3619928952042635</v>
      </c>
      <c r="AQ209" s="14">
        <f t="shared" si="91"/>
        <v>-0.20816221714664129</v>
      </c>
      <c r="AR209" s="14">
        <f t="shared" si="92"/>
        <v>2.589966079848419</v>
      </c>
      <c r="AS209" s="22">
        <f t="shared" si="93"/>
        <v>-2.8070803396238349</v>
      </c>
      <c r="AT209" s="23">
        <f t="shared" si="94"/>
        <v>0.40709980701185039</v>
      </c>
      <c r="AU209" s="8" t="str">
        <f t="shared" si="95"/>
        <v>High Risk</v>
      </c>
      <c r="AV209" s="8" t="str">
        <f t="shared" si="96"/>
        <v>Urgently Optimize</v>
      </c>
      <c r="AW209" s="4">
        <f>MATCH($B209,[1]MAIN!$A$2:$A$5000,0)</f>
        <v>206</v>
      </c>
      <c r="AX209" s="4">
        <f>MATCH($B209,[3]Main!$D$5:$D$10000,0)</f>
        <v>206</v>
      </c>
      <c r="AY209" s="4" t="b">
        <f t="shared" si="97"/>
        <v>1</v>
      </c>
    </row>
    <row r="210" spans="1:51" x14ac:dyDescent="0.25">
      <c r="A210" s="3" t="str">
        <f>VLOOKUP($B210,[1]MAIN!$A:$D,4,0)</f>
        <v>FAB</v>
      </c>
      <c r="B210" s="3" t="str">
        <f>[3]Main!$D211</f>
        <v>FAB-437</v>
      </c>
      <c r="C210" s="4">
        <f>[3]Main!$C211</f>
        <v>207</v>
      </c>
      <c r="D210" s="8" t="str">
        <f>VLOOKUP($B210,[1]MAIN!$A$1:$N$10780,14,FALSE)</f>
        <v>IMP. NEW24</v>
      </c>
      <c r="E210" s="9"/>
      <c r="F210" s="11"/>
      <c r="G210" s="11"/>
      <c r="H210" s="11"/>
      <c r="I210" s="11"/>
      <c r="J210" s="11"/>
      <c r="K210" s="11"/>
      <c r="L210" s="11"/>
      <c r="M210" s="11"/>
      <c r="N210" s="24"/>
      <c r="O210" s="26">
        <f>IFERROR(VLOOKUP($B210,[3]Main!$D$4:$CO$1048576,49,0),0)</f>
        <v>8.7247154721624138</v>
      </c>
      <c r="P210" s="27">
        <f>IFERROR(VLOOKUP($B210,[3]Main!$D$4:$CO$1048576,52,0),0)</f>
        <v>-6.4952664927252899</v>
      </c>
      <c r="Q210" s="27">
        <f>IFERROR(VLOOKUP($B210,[3]Main!$D$4:$CO$1048576,53,0),0)</f>
        <v>0</v>
      </c>
      <c r="R210" s="27">
        <f>IFERROR(VLOOKUP($B210,[3]Main!$D$4:$CO$1048576,54,0),0)</f>
        <v>-6.6101988708521198</v>
      </c>
      <c r="S210" s="27">
        <f>IFERROR(VLOOKUP($B210,[3]Main!$D$4:$CO$1048576,65,0),0)</f>
        <v>0</v>
      </c>
      <c r="T210" s="27">
        <f>IFERROR(VLOOKUP($B210,[3]Main!$D$4:$CO$1048576,68,0),0)</f>
        <v>0</v>
      </c>
      <c r="U210" s="27">
        <f>IFERROR(VLOOKUP($B210,[3]Main!$D$4:$CO$1048576,69,0),0)</f>
        <v>0</v>
      </c>
      <c r="V210" s="27">
        <f>IFERROR(VLOOKUP($B210,[3]Main!$D$4:$CO$1048576,70,0),0)</f>
        <v>0</v>
      </c>
      <c r="W210" s="27">
        <f>IFERROR(VLOOKUP($B210,[3]Main!$D$4:$CO$1048576,81,0),0)</f>
        <v>0</v>
      </c>
      <c r="X210" s="27">
        <f>IFERROR(VLOOKUP($B210,[3]Main!$D$4:$CO$1048576,84,0),0)</f>
        <v>0</v>
      </c>
      <c r="Y210" s="27">
        <f>IFERROR(VLOOKUP($B210,[3]Main!$D$4:$CO$1048576,85,0),0)</f>
        <v>0</v>
      </c>
      <c r="Z210" s="27">
        <f>IFERROR(VLOOKUP($B210,[3]Main!$D$4:$CO$1048576,86,0),0)</f>
        <v>0</v>
      </c>
      <c r="AA210" s="12" t="str">
        <f>IFERROR(VLOOKUP($B210,[3]Main!$D$4:$CO$1048576,2,0),0)</f>
        <v>Tejas</v>
      </c>
      <c r="AB210" s="12" t="str">
        <f>IFERROR(VLOOKUP($B210,[3]Main!$D$4:$CO$1048576,3,0),0)</f>
        <v>Darshan</v>
      </c>
      <c r="AC210" s="12">
        <f t="shared" si="77"/>
        <v>8.7247154721624138</v>
      </c>
      <c r="AD210" s="12">
        <f t="shared" si="78"/>
        <v>-6.4952664927252899</v>
      </c>
      <c r="AE210" s="12">
        <f t="shared" si="79"/>
        <v>0</v>
      </c>
      <c r="AF210" s="12">
        <f t="shared" si="80"/>
        <v>-6.6101988708521198</v>
      </c>
      <c r="AG210" s="13">
        <f t="shared" si="81"/>
        <v>0</v>
      </c>
      <c r="AH210" s="13">
        <f t="shared" si="82"/>
        <v>0</v>
      </c>
      <c r="AI210" s="16">
        <f t="shared" si="83"/>
        <v>0</v>
      </c>
      <c r="AJ210" s="19" t="str">
        <f t="shared" si="84"/>
        <v>Not Spent</v>
      </c>
      <c r="AK210" s="8" t="str">
        <f t="shared" si="85"/>
        <v>Good For Now</v>
      </c>
      <c r="AL210" s="8" t="str">
        <f t="shared" si="86"/>
        <v>Not Spent</v>
      </c>
      <c r="AM210" s="8" t="str">
        <f t="shared" si="87"/>
        <v>Good For Now</v>
      </c>
      <c r="AN210" s="8" t="str">
        <f t="shared" si="88"/>
        <v>Not Spent</v>
      </c>
      <c r="AO210" s="20" t="str">
        <f t="shared" si="89"/>
        <v>Good For Now</v>
      </c>
      <c r="AP210" s="21">
        <f t="shared" si="90"/>
        <v>8.7247154721624138</v>
      </c>
      <c r="AQ210" s="14">
        <f t="shared" si="91"/>
        <v>-6.4952664927252899</v>
      </c>
      <c r="AR210" s="14">
        <f t="shared" si="92"/>
        <v>0</v>
      </c>
      <c r="AS210" s="22">
        <f t="shared" si="93"/>
        <v>-6.6101988708521198</v>
      </c>
      <c r="AT210" s="23">
        <f t="shared" si="94"/>
        <v>0</v>
      </c>
      <c r="AU210" s="8" t="str">
        <f t="shared" si="95"/>
        <v>Not Spent</v>
      </c>
      <c r="AV210" s="8" t="str">
        <f t="shared" si="96"/>
        <v>Good For Now</v>
      </c>
      <c r="AW210" s="4">
        <f>MATCH($B210,[1]MAIN!$A$2:$A$5000,0)</f>
        <v>207</v>
      </c>
      <c r="AX210" s="4">
        <f>MATCH($B210,[3]Main!$D$5:$D$10000,0)</f>
        <v>207</v>
      </c>
      <c r="AY210" s="4" t="b">
        <f t="shared" si="97"/>
        <v>1</v>
      </c>
    </row>
    <row r="211" spans="1:51" x14ac:dyDescent="0.25">
      <c r="A211" s="3" t="str">
        <f>VLOOKUP($B211,[1]MAIN!$A:$D,4,0)</f>
        <v>FAB</v>
      </c>
      <c r="B211" s="3" t="str">
        <f>[3]Main!$D212</f>
        <v>FAB-438</v>
      </c>
      <c r="C211" s="4">
        <f>[3]Main!$C212</f>
        <v>208</v>
      </c>
      <c r="D211" s="8" t="str">
        <f>VLOOKUP($B211,[1]MAIN!$A$1:$N$10780,14,FALSE)</f>
        <v>IMP. NEW24</v>
      </c>
      <c r="E211" s="9"/>
      <c r="F211" s="11"/>
      <c r="G211" s="11"/>
      <c r="H211" s="11"/>
      <c r="I211" s="11"/>
      <c r="J211" s="11"/>
      <c r="K211" s="11"/>
      <c r="L211" s="11"/>
      <c r="M211" s="11"/>
      <c r="N211" s="24"/>
      <c r="O211" s="26">
        <f>IFERROR(VLOOKUP($B211,[3]Main!$D$4:$CO$1048576,49,0),0)</f>
        <v>94.341951219512197</v>
      </c>
      <c r="P211" s="27">
        <f>IFERROR(VLOOKUP($B211,[3]Main!$D$4:$CO$1048576,52,0),0)</f>
        <v>19.099675348432051</v>
      </c>
      <c r="Q211" s="27">
        <f>IFERROR(VLOOKUP($B211,[3]Main!$D$4:$CO$1048576,53,0),0)</f>
        <v>0</v>
      </c>
      <c r="R211" s="27">
        <f>IFERROR(VLOOKUP($B211,[3]Main!$D$4:$CO$1048576,54,0),0)</f>
        <v>19.099675348432051</v>
      </c>
      <c r="S211" s="27">
        <f>IFERROR(VLOOKUP($B211,[3]Main!$D$4:$CO$1048576,65,0),0)</f>
        <v>28.721367595818815</v>
      </c>
      <c r="T211" s="27">
        <f>IFERROR(VLOOKUP($B211,[3]Main!$D$4:$CO$1048576,68,0),0)</f>
        <v>5.2606618902439042</v>
      </c>
      <c r="U211" s="27">
        <f>IFERROR(VLOOKUP($B211,[3]Main!$D$4:$CO$1048576,69,0),0)</f>
        <v>1.5482665505226481</v>
      </c>
      <c r="V211" s="27">
        <f>IFERROR(VLOOKUP($B211,[3]Main!$D$4:$CO$1048576,70,0),0)</f>
        <v>3.7123953397212563</v>
      </c>
      <c r="W211" s="27">
        <f>IFERROR(VLOOKUP($B211,[3]Main!$D$4:$CO$1048576,81,0),0)</f>
        <v>0</v>
      </c>
      <c r="X211" s="27">
        <f>IFERROR(VLOOKUP($B211,[3]Main!$D$4:$CO$1048576,84,0),0)</f>
        <v>0</v>
      </c>
      <c r="Y211" s="27">
        <f>IFERROR(VLOOKUP($B211,[3]Main!$D$4:$CO$1048576,85,0),0)</f>
        <v>0</v>
      </c>
      <c r="Z211" s="27">
        <f>IFERROR(VLOOKUP($B211,[3]Main!$D$4:$CO$1048576,86,0),0)</f>
        <v>0</v>
      </c>
      <c r="AA211" s="12" t="str">
        <f>IFERROR(VLOOKUP($B211,[3]Main!$D$4:$CO$1048576,2,0),0)</f>
        <v>Tejas</v>
      </c>
      <c r="AB211" s="12" t="str">
        <f>IFERROR(VLOOKUP($B211,[3]Main!$D$4:$CO$1048576,3,0),0)</f>
        <v>Darshan</v>
      </c>
      <c r="AC211" s="12">
        <f t="shared" si="77"/>
        <v>123.06331881533102</v>
      </c>
      <c r="AD211" s="12">
        <f t="shared" si="78"/>
        <v>24.360337238675953</v>
      </c>
      <c r="AE211" s="12">
        <f t="shared" si="79"/>
        <v>1.5482665505226481</v>
      </c>
      <c r="AF211" s="12">
        <f t="shared" si="80"/>
        <v>22.812070688153305</v>
      </c>
      <c r="AG211" s="13">
        <f t="shared" si="81"/>
        <v>1.2581056365349442E-2</v>
      </c>
      <c r="AH211" s="13">
        <f t="shared" si="82"/>
        <v>0</v>
      </c>
      <c r="AI211" s="16">
        <f t="shared" si="83"/>
        <v>5.3906435526003327E-2</v>
      </c>
      <c r="AJ211" s="19" t="str">
        <f t="shared" si="84"/>
        <v>Very Good</v>
      </c>
      <c r="AK211" s="8" t="str">
        <f t="shared" si="85"/>
        <v>Good For Now</v>
      </c>
      <c r="AL211" s="8" t="str">
        <f t="shared" si="86"/>
        <v>Not Spent</v>
      </c>
      <c r="AM211" s="8" t="str">
        <f t="shared" si="87"/>
        <v>Good For Now</v>
      </c>
      <c r="AN211" s="8" t="str">
        <f t="shared" si="88"/>
        <v>Risky</v>
      </c>
      <c r="AO211" s="20" t="str">
        <f t="shared" si="89"/>
        <v>Review Campaign</v>
      </c>
      <c r="AP211" s="21">
        <f t="shared" si="90"/>
        <v>123.06331881533102</v>
      </c>
      <c r="AQ211" s="14">
        <f t="shared" si="91"/>
        <v>24.360337238675953</v>
      </c>
      <c r="AR211" s="14">
        <f t="shared" si="92"/>
        <v>1.5482665505226481</v>
      </c>
      <c r="AS211" s="22">
        <f t="shared" si="93"/>
        <v>22.812070688153305</v>
      </c>
      <c r="AT211" s="23">
        <f t="shared" si="94"/>
        <v>1.2581056365349442E-2</v>
      </c>
      <c r="AU211" s="8" t="str">
        <f t="shared" si="95"/>
        <v>Very Good</v>
      </c>
      <c r="AV211" s="8" t="str">
        <f t="shared" si="96"/>
        <v>Good For Now</v>
      </c>
      <c r="AW211" s="4">
        <f>MATCH($B211,[1]MAIN!$A$2:$A$5000,0)</f>
        <v>208</v>
      </c>
      <c r="AX211" s="4">
        <f>MATCH($B211,[3]Main!$D$5:$D$10000,0)</f>
        <v>208</v>
      </c>
      <c r="AY211" s="4" t="b">
        <f t="shared" si="97"/>
        <v>0</v>
      </c>
    </row>
    <row r="212" spans="1:51" x14ac:dyDescent="0.25">
      <c r="A212" s="3" t="str">
        <f>VLOOKUP($B212,[1]MAIN!$A:$D,4,0)</f>
        <v>FAB</v>
      </c>
      <c r="B212" s="3" t="str">
        <f>[3]Main!$D213</f>
        <v>FAB-439</v>
      </c>
      <c r="C212" s="4">
        <f>[3]Main!$C213</f>
        <v>209</v>
      </c>
      <c r="D212" s="8" t="str">
        <f>VLOOKUP($B212,[1]MAIN!$A$1:$N$10780,14,FALSE)</f>
        <v>IMP. NEW24</v>
      </c>
      <c r="E212" s="9"/>
      <c r="F212" s="11"/>
      <c r="G212" s="11"/>
      <c r="H212" s="11"/>
      <c r="I212" s="11"/>
      <c r="J212" s="11"/>
      <c r="K212" s="11"/>
      <c r="L212" s="11"/>
      <c r="M212" s="11"/>
      <c r="N212" s="24"/>
      <c r="O212" s="26">
        <f>IFERROR(VLOOKUP($B212,[3]Main!$D$4:$CO$1048576,49,0),0)</f>
        <v>43.978048780487811</v>
      </c>
      <c r="P212" s="27">
        <f>IFERROR(VLOOKUP($B212,[3]Main!$D$4:$CO$1048576,52,0),0)</f>
        <v>8.9034246515679456</v>
      </c>
      <c r="Q212" s="27">
        <f>IFERROR(VLOOKUP($B212,[3]Main!$D$4:$CO$1048576,53,0),0)</f>
        <v>0</v>
      </c>
      <c r="R212" s="27">
        <f>IFERROR(VLOOKUP($B212,[3]Main!$D$4:$CO$1048576,54,0),0)</f>
        <v>8.9034246515679456</v>
      </c>
      <c r="S212" s="27">
        <f>IFERROR(VLOOKUP($B212,[3]Main!$D$4:$CO$1048576,65,0),0)</f>
        <v>13.388632404181186</v>
      </c>
      <c r="T212" s="27">
        <f>IFERROR(VLOOKUP($B212,[3]Main!$D$4:$CO$1048576,68,0),0)</f>
        <v>2.4522881097560991</v>
      </c>
      <c r="U212" s="27">
        <f>IFERROR(VLOOKUP($B212,[3]Main!$D$4:$CO$1048576,69,0),0)</f>
        <v>0.72173344947735196</v>
      </c>
      <c r="V212" s="27">
        <f>IFERROR(VLOOKUP($B212,[3]Main!$D$4:$CO$1048576,70,0),0)</f>
        <v>1.7305546602787472</v>
      </c>
      <c r="W212" s="27">
        <f>IFERROR(VLOOKUP($B212,[3]Main!$D$4:$CO$1048576,81,0),0)</f>
        <v>0</v>
      </c>
      <c r="X212" s="27">
        <f>IFERROR(VLOOKUP($B212,[3]Main!$D$4:$CO$1048576,84,0),0)</f>
        <v>0</v>
      </c>
      <c r="Y212" s="27">
        <f>IFERROR(VLOOKUP($B212,[3]Main!$D$4:$CO$1048576,85,0),0)</f>
        <v>0</v>
      </c>
      <c r="Z212" s="27">
        <f>IFERROR(VLOOKUP($B212,[3]Main!$D$4:$CO$1048576,86,0),0)</f>
        <v>0</v>
      </c>
      <c r="AA212" s="12" t="str">
        <f>IFERROR(VLOOKUP($B212,[3]Main!$D$4:$CO$1048576,2,0),0)</f>
        <v>Tejas</v>
      </c>
      <c r="AB212" s="12" t="str">
        <f>IFERROR(VLOOKUP($B212,[3]Main!$D$4:$CO$1048576,3,0),0)</f>
        <v>Darshan</v>
      </c>
      <c r="AC212" s="12">
        <f t="shared" si="77"/>
        <v>57.366681184668998</v>
      </c>
      <c r="AD212" s="12">
        <f t="shared" si="78"/>
        <v>11.355712761324044</v>
      </c>
      <c r="AE212" s="12">
        <f t="shared" si="79"/>
        <v>0.72173344947735196</v>
      </c>
      <c r="AF212" s="12">
        <f t="shared" si="80"/>
        <v>10.633979311846693</v>
      </c>
      <c r="AG212" s="13">
        <f t="shared" si="81"/>
        <v>1.2581056365349442E-2</v>
      </c>
      <c r="AH212" s="13">
        <f t="shared" si="82"/>
        <v>0</v>
      </c>
      <c r="AI212" s="16">
        <f t="shared" si="83"/>
        <v>5.3906435526003327E-2</v>
      </c>
      <c r="AJ212" s="19" t="str">
        <f t="shared" si="84"/>
        <v>Very Good</v>
      </c>
      <c r="AK212" s="8" t="str">
        <f t="shared" si="85"/>
        <v>Good For Now</v>
      </c>
      <c r="AL212" s="8" t="str">
        <f t="shared" si="86"/>
        <v>Not Spent</v>
      </c>
      <c r="AM212" s="8" t="str">
        <f t="shared" si="87"/>
        <v>Good For Now</v>
      </c>
      <c r="AN212" s="8" t="str">
        <f t="shared" si="88"/>
        <v>Risky</v>
      </c>
      <c r="AO212" s="20" t="str">
        <f t="shared" si="89"/>
        <v>Review Campaign</v>
      </c>
      <c r="AP212" s="21">
        <f t="shared" si="90"/>
        <v>57.366681184668998</v>
      </c>
      <c r="AQ212" s="14">
        <f t="shared" si="91"/>
        <v>11.355712761324044</v>
      </c>
      <c r="AR212" s="14">
        <f t="shared" si="92"/>
        <v>0.72173344947735196</v>
      </c>
      <c r="AS212" s="22">
        <f t="shared" si="93"/>
        <v>10.633979311846693</v>
      </c>
      <c r="AT212" s="23">
        <f t="shared" si="94"/>
        <v>1.2581056365349442E-2</v>
      </c>
      <c r="AU212" s="8" t="str">
        <f t="shared" si="95"/>
        <v>Very Good</v>
      </c>
      <c r="AV212" s="8" t="str">
        <f t="shared" si="96"/>
        <v>Good For Now</v>
      </c>
      <c r="AW212" s="4">
        <f>MATCH($B212,[1]MAIN!$A$2:$A$5000,0)</f>
        <v>209</v>
      </c>
      <c r="AX212" s="4">
        <f>MATCH($B212,[3]Main!$D$5:$D$10000,0)</f>
        <v>209</v>
      </c>
      <c r="AY212" s="4" t="b">
        <f t="shared" si="97"/>
        <v>0</v>
      </c>
    </row>
    <row r="213" spans="1:51" x14ac:dyDescent="0.25">
      <c r="A213" s="3" t="str">
        <f>VLOOKUP($B213,[1]MAIN!$A:$D,4,0)</f>
        <v>FAB</v>
      </c>
      <c r="B213" s="3" t="str">
        <f>[3]Main!$D214</f>
        <v>FAB-440</v>
      </c>
      <c r="C213" s="4">
        <f>[3]Main!$C214</f>
        <v>210</v>
      </c>
      <c r="D213" s="8" t="str">
        <f>VLOOKUP($B213,[1]MAIN!$A$1:$N$10780,14,FALSE)</f>
        <v>NEW24</v>
      </c>
      <c r="E213" s="9"/>
      <c r="F213" s="11"/>
      <c r="G213" s="11"/>
      <c r="H213" s="11"/>
      <c r="I213" s="11"/>
      <c r="J213" s="11"/>
      <c r="K213" s="11"/>
      <c r="L213" s="11"/>
      <c r="M213" s="11"/>
      <c r="N213" s="24"/>
      <c r="O213" s="26">
        <f>IFERROR(VLOOKUP($B213,[3]Main!$D$4:$CO$1048576,49,0),0)</f>
        <v>78.099999999999994</v>
      </c>
      <c r="P213" s="27">
        <f>IFERROR(VLOOKUP($B213,[3]Main!$D$4:$CO$1048576,52,0),0)</f>
        <v>8.0765499999999975</v>
      </c>
      <c r="Q213" s="27">
        <f>IFERROR(VLOOKUP($B213,[3]Main!$D$4:$CO$1048576,53,0),0)</f>
        <v>5.7</v>
      </c>
      <c r="R213" s="27">
        <f>IFERROR(VLOOKUP($B213,[3]Main!$D$4:$CO$1048576,54,0),0)</f>
        <v>1.8088080645161262</v>
      </c>
      <c r="S213" s="27">
        <f>IFERROR(VLOOKUP($B213,[3]Main!$D$4:$CO$1048576,65,0),0)</f>
        <v>0</v>
      </c>
      <c r="T213" s="27">
        <f>IFERROR(VLOOKUP($B213,[3]Main!$D$4:$CO$1048576,68,0),0)</f>
        <v>0</v>
      </c>
      <c r="U213" s="27">
        <f>IFERROR(VLOOKUP($B213,[3]Main!$D$4:$CO$1048576,69,0),0)</f>
        <v>0</v>
      </c>
      <c r="V213" s="27">
        <f>IFERROR(VLOOKUP($B213,[3]Main!$D$4:$CO$1048576,70,0),0)</f>
        <v>0</v>
      </c>
      <c r="W213" s="27">
        <f>IFERROR(VLOOKUP($B213,[3]Main!$D$4:$CO$1048576,81,0),0)</f>
        <v>0</v>
      </c>
      <c r="X213" s="27">
        <f>IFERROR(VLOOKUP($B213,[3]Main!$D$4:$CO$1048576,84,0),0)</f>
        <v>0</v>
      </c>
      <c r="Y213" s="27">
        <f>IFERROR(VLOOKUP($B213,[3]Main!$D$4:$CO$1048576,85,0),0)</f>
        <v>0</v>
      </c>
      <c r="Z213" s="27">
        <f>IFERROR(VLOOKUP($B213,[3]Main!$D$4:$CO$1048576,86,0),0)</f>
        <v>0</v>
      </c>
      <c r="AA213" s="12" t="str">
        <f>IFERROR(VLOOKUP($B213,[3]Main!$D$4:$CO$1048576,2,0),0)</f>
        <v>Ronak DC</v>
      </c>
      <c r="AB213" s="12" t="str">
        <f>IFERROR(VLOOKUP($B213,[3]Main!$D$4:$CO$1048576,3,0),0)</f>
        <v>DC2</v>
      </c>
      <c r="AC213" s="12">
        <f t="shared" si="77"/>
        <v>78.099999999999994</v>
      </c>
      <c r="AD213" s="12">
        <f t="shared" si="78"/>
        <v>8.0765499999999975</v>
      </c>
      <c r="AE213" s="12">
        <f t="shared" si="79"/>
        <v>5.7</v>
      </c>
      <c r="AF213" s="12">
        <f t="shared" si="80"/>
        <v>1.8088080645161262</v>
      </c>
      <c r="AG213" s="13">
        <f t="shared" si="81"/>
        <v>7.2983354673495524E-2</v>
      </c>
      <c r="AH213" s="13">
        <f t="shared" si="82"/>
        <v>7.2983354673495524E-2</v>
      </c>
      <c r="AI213" s="16">
        <f t="shared" si="83"/>
        <v>0</v>
      </c>
      <c r="AJ213" s="19" t="str">
        <f t="shared" si="84"/>
        <v>Risky</v>
      </c>
      <c r="AK213" s="8" t="str">
        <f t="shared" si="85"/>
        <v>Review Campaign</v>
      </c>
      <c r="AL213" s="8" t="str">
        <f t="shared" si="86"/>
        <v>Risky</v>
      </c>
      <c r="AM213" s="8" t="str">
        <f t="shared" si="87"/>
        <v>Review Campaign</v>
      </c>
      <c r="AN213" s="8" t="str">
        <f t="shared" si="88"/>
        <v>Not Spent</v>
      </c>
      <c r="AO213" s="20" t="str">
        <f t="shared" si="89"/>
        <v>Good For Now</v>
      </c>
      <c r="AP213" s="21">
        <f t="shared" si="90"/>
        <v>78.099999999999994</v>
      </c>
      <c r="AQ213" s="14">
        <f t="shared" si="91"/>
        <v>8.0765499999999975</v>
      </c>
      <c r="AR213" s="14">
        <f t="shared" si="92"/>
        <v>5.7</v>
      </c>
      <c r="AS213" s="22">
        <f t="shared" si="93"/>
        <v>1.8088080645161262</v>
      </c>
      <c r="AT213" s="23">
        <f t="shared" si="94"/>
        <v>7.2983354673495524E-2</v>
      </c>
      <c r="AU213" s="8" t="str">
        <f t="shared" si="95"/>
        <v>Risky</v>
      </c>
      <c r="AV213" s="8" t="str">
        <f t="shared" si="96"/>
        <v>Review Campaign</v>
      </c>
      <c r="AW213" s="4">
        <f>MATCH($B213,[1]MAIN!$A$2:$A$5000,0)</f>
        <v>210</v>
      </c>
      <c r="AX213" s="4">
        <f>MATCH($B213,[3]Main!$D$5:$D$10000,0)</f>
        <v>210</v>
      </c>
      <c r="AY213" s="4" t="b">
        <f t="shared" si="97"/>
        <v>0</v>
      </c>
    </row>
    <row r="214" spans="1:51" x14ac:dyDescent="0.25">
      <c r="A214" s="3" t="str">
        <f>VLOOKUP($B214,[1]MAIN!$A:$D,4,0)</f>
        <v>FAB</v>
      </c>
      <c r="B214" s="3" t="str">
        <f>[3]Main!$D215</f>
        <v>FAB-441</v>
      </c>
      <c r="C214" s="4">
        <f>[3]Main!$C215</f>
        <v>211</v>
      </c>
      <c r="D214" s="8" t="str">
        <f>VLOOKUP($B214,[1]MAIN!$A$1:$N$10780,14,FALSE)</f>
        <v>NEW24</v>
      </c>
      <c r="E214" s="9"/>
      <c r="F214" s="11"/>
      <c r="G214" s="11"/>
      <c r="H214" s="11"/>
      <c r="I214" s="11"/>
      <c r="J214" s="11"/>
      <c r="K214" s="11"/>
      <c r="L214" s="11"/>
      <c r="M214" s="11"/>
      <c r="N214" s="24"/>
      <c r="O214" s="26">
        <f>IFERROR(VLOOKUP($B214,[3]Main!$D$4:$CO$1048576,49,0),0)</f>
        <v>64.19</v>
      </c>
      <c r="P214" s="27">
        <f>IFERROR(VLOOKUP($B214,[3]Main!$D$4:$CO$1048576,52,0),0)</f>
        <v>9.2015499999999903</v>
      </c>
      <c r="Q214" s="27">
        <f>IFERROR(VLOOKUP($B214,[3]Main!$D$4:$CO$1048576,53,0),0)</f>
        <v>0</v>
      </c>
      <c r="R214" s="27">
        <f>IFERROR(VLOOKUP($B214,[3]Main!$D$4:$CO$1048576,54,0),0)</f>
        <v>9.2015499999999903</v>
      </c>
      <c r="S214" s="27">
        <f>IFERROR(VLOOKUP($B214,[3]Main!$D$4:$CO$1048576,65,0),0)</f>
        <v>0</v>
      </c>
      <c r="T214" s="27">
        <f>IFERROR(VLOOKUP($B214,[3]Main!$D$4:$CO$1048576,68,0),0)</f>
        <v>0</v>
      </c>
      <c r="U214" s="27">
        <f>IFERROR(VLOOKUP($B214,[3]Main!$D$4:$CO$1048576,69,0),0)</f>
        <v>0</v>
      </c>
      <c r="V214" s="27">
        <f>IFERROR(VLOOKUP($B214,[3]Main!$D$4:$CO$1048576,70,0),0)</f>
        <v>0</v>
      </c>
      <c r="W214" s="27">
        <f>IFERROR(VLOOKUP($B214,[3]Main!$D$4:$CO$1048576,81,0),0)</f>
        <v>0</v>
      </c>
      <c r="X214" s="27">
        <f>IFERROR(VLOOKUP($B214,[3]Main!$D$4:$CO$1048576,84,0),0)</f>
        <v>0</v>
      </c>
      <c r="Y214" s="27">
        <f>IFERROR(VLOOKUP($B214,[3]Main!$D$4:$CO$1048576,85,0),0)</f>
        <v>0</v>
      </c>
      <c r="Z214" s="27">
        <f>IFERROR(VLOOKUP($B214,[3]Main!$D$4:$CO$1048576,86,0),0)</f>
        <v>0</v>
      </c>
      <c r="AA214" s="12" t="str">
        <f>IFERROR(VLOOKUP($B214,[3]Main!$D$4:$CO$1048576,2,0),0)</f>
        <v>Ronak DC</v>
      </c>
      <c r="AB214" s="12" t="str">
        <f>IFERROR(VLOOKUP($B214,[3]Main!$D$4:$CO$1048576,3,0),0)</f>
        <v>DC2</v>
      </c>
      <c r="AC214" s="12">
        <f t="shared" si="77"/>
        <v>64.19</v>
      </c>
      <c r="AD214" s="12">
        <f t="shared" si="78"/>
        <v>9.2015499999999903</v>
      </c>
      <c r="AE214" s="12">
        <f t="shared" si="79"/>
        <v>0</v>
      </c>
      <c r="AF214" s="12">
        <f t="shared" si="80"/>
        <v>9.2015499999999903</v>
      </c>
      <c r="AG214" s="13">
        <f t="shared" si="81"/>
        <v>0</v>
      </c>
      <c r="AH214" s="13">
        <f t="shared" si="82"/>
        <v>0</v>
      </c>
      <c r="AI214" s="16">
        <f t="shared" si="83"/>
        <v>0</v>
      </c>
      <c r="AJ214" s="19" t="str">
        <f t="shared" si="84"/>
        <v>Not Spent</v>
      </c>
      <c r="AK214" s="8" t="str">
        <f t="shared" si="85"/>
        <v>Good For Now</v>
      </c>
      <c r="AL214" s="8" t="str">
        <f t="shared" si="86"/>
        <v>Not Spent</v>
      </c>
      <c r="AM214" s="8" t="str">
        <f t="shared" si="87"/>
        <v>Good For Now</v>
      </c>
      <c r="AN214" s="8" t="str">
        <f t="shared" si="88"/>
        <v>Not Spent</v>
      </c>
      <c r="AO214" s="20" t="str">
        <f t="shared" si="89"/>
        <v>Good For Now</v>
      </c>
      <c r="AP214" s="21">
        <f t="shared" si="90"/>
        <v>64.19</v>
      </c>
      <c r="AQ214" s="14">
        <f t="shared" si="91"/>
        <v>9.2015499999999903</v>
      </c>
      <c r="AR214" s="14">
        <f t="shared" si="92"/>
        <v>0</v>
      </c>
      <c r="AS214" s="22">
        <f t="shared" si="93"/>
        <v>9.2015499999999903</v>
      </c>
      <c r="AT214" s="23">
        <f t="shared" si="94"/>
        <v>0</v>
      </c>
      <c r="AU214" s="8" t="str">
        <f t="shared" si="95"/>
        <v>Not Spent</v>
      </c>
      <c r="AV214" s="8" t="str">
        <f t="shared" si="96"/>
        <v>Good For Now</v>
      </c>
      <c r="AW214" s="4">
        <f>MATCH($B214,[1]MAIN!$A$2:$A$5000,0)</f>
        <v>211</v>
      </c>
      <c r="AX214" s="4">
        <f>MATCH($B214,[3]Main!$D$5:$D$10000,0)</f>
        <v>211</v>
      </c>
      <c r="AY214" s="4" t="b">
        <f t="shared" si="97"/>
        <v>0</v>
      </c>
    </row>
    <row r="215" spans="1:51" x14ac:dyDescent="0.25">
      <c r="A215" s="3" t="str">
        <f>VLOOKUP($B215,[1]MAIN!$A:$D,4,0)</f>
        <v>FPB</v>
      </c>
      <c r="B215" s="3" t="str">
        <f>[3]Main!$D216</f>
        <v>FPB-04</v>
      </c>
      <c r="C215" s="4">
        <f>[3]Main!$C216</f>
        <v>212</v>
      </c>
      <c r="D215" s="8" t="str">
        <f>VLOOKUP($B215,[1]MAIN!$A$1:$N$10780,14,FALSE)</f>
        <v>NEW24</v>
      </c>
      <c r="E215" s="9"/>
      <c r="F215" s="11"/>
      <c r="G215" s="11"/>
      <c r="H215" s="11"/>
      <c r="I215" s="11"/>
      <c r="J215" s="11"/>
      <c r="K215" s="11"/>
      <c r="L215" s="11"/>
      <c r="M215" s="11"/>
      <c r="N215" s="24"/>
      <c r="O215" s="26">
        <f>IFERROR(VLOOKUP($B215,[3]Main!$D$4:$CO$1048576,49,0),0)</f>
        <v>0</v>
      </c>
      <c r="P215" s="27">
        <f>IFERROR(VLOOKUP($B215,[3]Main!$D$4:$CO$1048576,52,0),0)</f>
        <v>0</v>
      </c>
      <c r="Q215" s="27">
        <f>IFERROR(VLOOKUP($B215,[3]Main!$D$4:$CO$1048576,53,0),0)</f>
        <v>0</v>
      </c>
      <c r="R215" s="27">
        <f>IFERROR(VLOOKUP($B215,[3]Main!$D$4:$CO$1048576,54,0),0)</f>
        <v>0</v>
      </c>
      <c r="S215" s="27">
        <f>IFERROR(VLOOKUP($B215,[3]Main!$D$4:$CO$1048576,65,0),0)</f>
        <v>0</v>
      </c>
      <c r="T215" s="27">
        <f>IFERROR(VLOOKUP($B215,[3]Main!$D$4:$CO$1048576,68,0),0)</f>
        <v>0</v>
      </c>
      <c r="U215" s="27">
        <f>IFERROR(VLOOKUP($B215,[3]Main!$D$4:$CO$1048576,69,0),0)</f>
        <v>0</v>
      </c>
      <c r="V215" s="27">
        <f>IFERROR(VLOOKUP($B215,[3]Main!$D$4:$CO$1048576,70,0),0)</f>
        <v>0</v>
      </c>
      <c r="W215" s="27">
        <f>IFERROR(VLOOKUP($B215,[3]Main!$D$4:$CO$1048576,81,0),0)</f>
        <v>0</v>
      </c>
      <c r="X215" s="27">
        <f>IFERROR(VLOOKUP($B215,[3]Main!$D$4:$CO$1048576,84,0),0)</f>
        <v>0</v>
      </c>
      <c r="Y215" s="27">
        <f>IFERROR(VLOOKUP($B215,[3]Main!$D$4:$CO$1048576,85,0),0)</f>
        <v>0</v>
      </c>
      <c r="Z215" s="27">
        <f>IFERROR(VLOOKUP($B215,[3]Main!$D$4:$CO$1048576,86,0),0)</f>
        <v>0</v>
      </c>
      <c r="AA215" s="12" t="str">
        <f>IFERROR(VLOOKUP($B215,[3]Main!$D$4:$CO$1048576,2,0),0)</f>
        <v>Tejas DC</v>
      </c>
      <c r="AB215" s="12" t="str">
        <f>IFERROR(VLOOKUP($B215,[3]Main!$D$4:$CO$1048576,3,0),0)</f>
        <v>DC2</v>
      </c>
      <c r="AC215" s="12">
        <f t="shared" si="77"/>
        <v>0</v>
      </c>
      <c r="AD215" s="12">
        <f t="shared" si="78"/>
        <v>0</v>
      </c>
      <c r="AE215" s="12">
        <f t="shared" si="79"/>
        <v>0</v>
      </c>
      <c r="AF215" s="12">
        <f t="shared" si="80"/>
        <v>0</v>
      </c>
      <c r="AG215" s="13">
        <f t="shared" si="81"/>
        <v>0</v>
      </c>
      <c r="AH215" s="13">
        <f t="shared" si="82"/>
        <v>0</v>
      </c>
      <c r="AI215" s="16">
        <f t="shared" si="83"/>
        <v>0</v>
      </c>
      <c r="AJ215" s="19" t="str">
        <f t="shared" si="84"/>
        <v>Not Spent</v>
      </c>
      <c r="AK215" s="8" t="str">
        <f t="shared" si="85"/>
        <v>Good For Now</v>
      </c>
      <c r="AL215" s="8" t="str">
        <f t="shared" si="86"/>
        <v>Not Spent</v>
      </c>
      <c r="AM215" s="8" t="str">
        <f t="shared" si="87"/>
        <v>Good For Now</v>
      </c>
      <c r="AN215" s="8" t="str">
        <f t="shared" si="88"/>
        <v>Not Spent</v>
      </c>
      <c r="AO215" s="20" t="str">
        <f t="shared" si="89"/>
        <v>Good For Now</v>
      </c>
      <c r="AP215" s="21">
        <f t="shared" si="90"/>
        <v>0</v>
      </c>
      <c r="AQ215" s="14">
        <f t="shared" si="91"/>
        <v>0</v>
      </c>
      <c r="AR215" s="14">
        <f t="shared" si="92"/>
        <v>0</v>
      </c>
      <c r="AS215" s="22">
        <f t="shared" si="93"/>
        <v>0</v>
      </c>
      <c r="AT215" s="23">
        <f t="shared" si="94"/>
        <v>0</v>
      </c>
      <c r="AU215" s="8" t="str">
        <f t="shared" si="95"/>
        <v>Not Spent</v>
      </c>
      <c r="AV215" s="8" t="str">
        <f t="shared" si="96"/>
        <v>Good For Now</v>
      </c>
      <c r="AW215" s="4">
        <f>MATCH($B215,[1]MAIN!$A$2:$A$5000,0)</f>
        <v>212</v>
      </c>
      <c r="AX215" s="4">
        <f>MATCH($B215,[3]Main!$D$5:$D$10000,0)</f>
        <v>212</v>
      </c>
      <c r="AY215" s="4" t="b">
        <f t="shared" si="97"/>
        <v>0</v>
      </c>
    </row>
    <row r="216" spans="1:51" x14ac:dyDescent="0.25">
      <c r="A216" s="3" t="str">
        <f>VLOOKUP($B216,[1]MAIN!$A:$D,4,0)</f>
        <v>ST</v>
      </c>
      <c r="B216" s="3" t="str">
        <f>[3]Main!$D217</f>
        <v>STA-51</v>
      </c>
      <c r="C216" s="4">
        <f>[3]Main!$C217</f>
        <v>213</v>
      </c>
      <c r="D216" s="8" t="str">
        <f>VLOOKUP($B216,[1]MAIN!$A$1:$N$10780,14,FALSE)</f>
        <v>NEW25</v>
      </c>
      <c r="E216" s="9"/>
      <c r="F216" s="11"/>
      <c r="G216" s="11"/>
      <c r="H216" s="11"/>
      <c r="I216" s="11"/>
      <c r="J216" s="11"/>
      <c r="K216" s="11"/>
      <c r="L216" s="11"/>
      <c r="M216" s="11"/>
      <c r="N216" s="24"/>
      <c r="O216" s="26">
        <f>IFERROR(VLOOKUP($B216,[3]Main!$D$4:$CO$1048576,49,0),0)</f>
        <v>0</v>
      </c>
      <c r="P216" s="27">
        <f>IFERROR(VLOOKUP($B216,[3]Main!$D$4:$CO$1048576,52,0),0)</f>
        <v>0</v>
      </c>
      <c r="Q216" s="27">
        <f>IFERROR(VLOOKUP($B216,[3]Main!$D$4:$CO$1048576,53,0),0)</f>
        <v>0</v>
      </c>
      <c r="R216" s="27">
        <f>IFERROR(VLOOKUP($B216,[3]Main!$D$4:$CO$1048576,54,0),0)</f>
        <v>0</v>
      </c>
      <c r="S216" s="27">
        <f>IFERROR(VLOOKUP($B216,[3]Main!$D$4:$CO$1048576,65,0),0)</f>
        <v>0</v>
      </c>
      <c r="T216" s="27">
        <f>IFERROR(VLOOKUP($B216,[3]Main!$D$4:$CO$1048576,68,0),0)</f>
        <v>0</v>
      </c>
      <c r="U216" s="27">
        <f>IFERROR(VLOOKUP($B216,[3]Main!$D$4:$CO$1048576,69,0),0)</f>
        <v>0</v>
      </c>
      <c r="V216" s="27">
        <f>IFERROR(VLOOKUP($B216,[3]Main!$D$4:$CO$1048576,70,0),0)</f>
        <v>0</v>
      </c>
      <c r="W216" s="27">
        <f>IFERROR(VLOOKUP($B216,[3]Main!$D$4:$CO$1048576,81,0),0)</f>
        <v>0</v>
      </c>
      <c r="X216" s="27">
        <f>IFERROR(VLOOKUP($B216,[3]Main!$D$4:$CO$1048576,84,0),0)</f>
        <v>0</v>
      </c>
      <c r="Y216" s="27">
        <f>IFERROR(VLOOKUP($B216,[3]Main!$D$4:$CO$1048576,85,0),0)</f>
        <v>0</v>
      </c>
      <c r="Z216" s="27">
        <f>IFERROR(VLOOKUP($B216,[3]Main!$D$4:$CO$1048576,86,0),0)</f>
        <v>0</v>
      </c>
      <c r="AA216" s="12" t="str">
        <f>IFERROR(VLOOKUP($B216,[3]Main!$D$4:$CO$1048576,2,0),0)</f>
        <v>Tejas</v>
      </c>
      <c r="AB216" s="12" t="str">
        <f>IFERROR(VLOOKUP($B216,[3]Main!$D$4:$CO$1048576,3,0),0)</f>
        <v>Darshan</v>
      </c>
      <c r="AC216" s="12">
        <f t="shared" si="77"/>
        <v>0</v>
      </c>
      <c r="AD216" s="12">
        <f t="shared" si="78"/>
        <v>0</v>
      </c>
      <c r="AE216" s="12">
        <f t="shared" si="79"/>
        <v>0</v>
      </c>
      <c r="AF216" s="12">
        <f t="shared" si="80"/>
        <v>0</v>
      </c>
      <c r="AG216" s="13">
        <f t="shared" si="81"/>
        <v>0</v>
      </c>
      <c r="AH216" s="13">
        <f t="shared" si="82"/>
        <v>0</v>
      </c>
      <c r="AI216" s="16">
        <f t="shared" si="83"/>
        <v>0</v>
      </c>
      <c r="AJ216" s="19" t="str">
        <f t="shared" si="84"/>
        <v>Not Spent</v>
      </c>
      <c r="AK216" s="8" t="str">
        <f t="shared" si="85"/>
        <v>Good For Now</v>
      </c>
      <c r="AL216" s="8" t="str">
        <f t="shared" si="86"/>
        <v>Not Spent</v>
      </c>
      <c r="AM216" s="8" t="str">
        <f t="shared" si="87"/>
        <v>Good For Now</v>
      </c>
      <c r="AN216" s="8" t="str">
        <f t="shared" si="88"/>
        <v>Not Spent</v>
      </c>
      <c r="AO216" s="20" t="str">
        <f t="shared" si="89"/>
        <v>Good For Now</v>
      </c>
      <c r="AP216" s="21">
        <f t="shared" si="90"/>
        <v>0</v>
      </c>
      <c r="AQ216" s="14">
        <f t="shared" si="91"/>
        <v>0</v>
      </c>
      <c r="AR216" s="14">
        <f t="shared" si="92"/>
        <v>0</v>
      </c>
      <c r="AS216" s="22">
        <f t="shared" si="93"/>
        <v>0</v>
      </c>
      <c r="AT216" s="23">
        <f t="shared" si="94"/>
        <v>0</v>
      </c>
      <c r="AU216" s="8" t="str">
        <f t="shared" si="95"/>
        <v>Not Spent</v>
      </c>
      <c r="AV216" s="8" t="str">
        <f t="shared" si="96"/>
        <v>Good For Now</v>
      </c>
      <c r="AW216" s="4">
        <f>MATCH($B216,[1]MAIN!$A$2:$A$5000,0)</f>
        <v>213</v>
      </c>
      <c r="AX216" s="4">
        <f>MATCH($B216,[3]Main!$D$5:$D$10000,0)</f>
        <v>213</v>
      </c>
      <c r="AY216" s="4" t="b">
        <f t="shared" si="97"/>
        <v>0</v>
      </c>
    </row>
    <row r="217" spans="1:51" x14ac:dyDescent="0.25">
      <c r="A217" s="3" t="str">
        <f>VLOOKUP($B217,[1]MAIN!$A:$D,4,0)</f>
        <v>FPB</v>
      </c>
      <c r="B217" s="3" t="str">
        <f>[3]Main!$D218</f>
        <v>FPB-05</v>
      </c>
      <c r="C217" s="4">
        <f>[3]Main!$C218</f>
        <v>214</v>
      </c>
      <c r="D217" s="8" t="str">
        <f>VLOOKUP($B217,[1]MAIN!$A$1:$N$10780,14,FALSE)</f>
        <v>NEW24</v>
      </c>
      <c r="E217" s="9"/>
      <c r="F217" s="11"/>
      <c r="G217" s="11"/>
      <c r="H217" s="11"/>
      <c r="I217" s="11"/>
      <c r="J217" s="11"/>
      <c r="K217" s="11"/>
      <c r="L217" s="11"/>
      <c r="M217" s="11"/>
      <c r="N217" s="24"/>
      <c r="O217" s="26">
        <f>IFERROR(VLOOKUP($B217,[3]Main!$D$4:$CO$1048576,49,0),0)</f>
        <v>0</v>
      </c>
      <c r="P217" s="27">
        <f>IFERROR(VLOOKUP($B217,[3]Main!$D$4:$CO$1048576,52,0),0)</f>
        <v>0</v>
      </c>
      <c r="Q217" s="27">
        <f>IFERROR(VLOOKUP($B217,[3]Main!$D$4:$CO$1048576,53,0),0)</f>
        <v>0</v>
      </c>
      <c r="R217" s="27">
        <f>IFERROR(VLOOKUP($B217,[3]Main!$D$4:$CO$1048576,54,0),0)</f>
        <v>0</v>
      </c>
      <c r="S217" s="27">
        <f>IFERROR(VLOOKUP($B217,[3]Main!$D$4:$CO$1048576,65,0),0)</f>
        <v>0</v>
      </c>
      <c r="T217" s="27">
        <f>IFERROR(VLOOKUP($B217,[3]Main!$D$4:$CO$1048576,68,0),0)</f>
        <v>0</v>
      </c>
      <c r="U217" s="27">
        <f>IFERROR(VLOOKUP($B217,[3]Main!$D$4:$CO$1048576,69,0),0)</f>
        <v>0</v>
      </c>
      <c r="V217" s="27">
        <f>IFERROR(VLOOKUP($B217,[3]Main!$D$4:$CO$1048576,70,0),0)</f>
        <v>0</v>
      </c>
      <c r="W217" s="27">
        <f>IFERROR(VLOOKUP($B217,[3]Main!$D$4:$CO$1048576,81,0),0)</f>
        <v>0</v>
      </c>
      <c r="X217" s="27">
        <f>IFERROR(VLOOKUP($B217,[3]Main!$D$4:$CO$1048576,84,0),0)</f>
        <v>0</v>
      </c>
      <c r="Y217" s="27">
        <f>IFERROR(VLOOKUP($B217,[3]Main!$D$4:$CO$1048576,85,0),0)</f>
        <v>0</v>
      </c>
      <c r="Z217" s="27">
        <f>IFERROR(VLOOKUP($B217,[3]Main!$D$4:$CO$1048576,86,0),0)</f>
        <v>0</v>
      </c>
      <c r="AA217" s="12" t="str">
        <f>IFERROR(VLOOKUP($B217,[3]Main!$D$4:$CO$1048576,2,0),0)</f>
        <v>Tejas</v>
      </c>
      <c r="AB217" s="12" t="str">
        <f>IFERROR(VLOOKUP($B217,[3]Main!$D$4:$CO$1048576,3,0),0)</f>
        <v>Darshan</v>
      </c>
      <c r="AC217" s="12">
        <f t="shared" si="77"/>
        <v>0</v>
      </c>
      <c r="AD217" s="12">
        <f t="shared" si="78"/>
        <v>0</v>
      </c>
      <c r="AE217" s="12">
        <f t="shared" si="79"/>
        <v>0</v>
      </c>
      <c r="AF217" s="12">
        <f t="shared" si="80"/>
        <v>0</v>
      </c>
      <c r="AG217" s="13">
        <f t="shared" si="81"/>
        <v>0</v>
      </c>
      <c r="AH217" s="13">
        <f t="shared" si="82"/>
        <v>0</v>
      </c>
      <c r="AI217" s="16">
        <f t="shared" si="83"/>
        <v>0</v>
      </c>
      <c r="AJ217" s="19" t="str">
        <f t="shared" si="84"/>
        <v>Not Spent</v>
      </c>
      <c r="AK217" s="8" t="str">
        <f t="shared" si="85"/>
        <v>Good For Now</v>
      </c>
      <c r="AL217" s="8" t="str">
        <f t="shared" si="86"/>
        <v>Not Spent</v>
      </c>
      <c r="AM217" s="8" t="str">
        <f t="shared" si="87"/>
        <v>Good For Now</v>
      </c>
      <c r="AN217" s="8" t="str">
        <f t="shared" si="88"/>
        <v>Not Spent</v>
      </c>
      <c r="AO217" s="20" t="str">
        <f t="shared" si="89"/>
        <v>Good For Now</v>
      </c>
      <c r="AP217" s="21">
        <f t="shared" si="90"/>
        <v>0</v>
      </c>
      <c r="AQ217" s="14">
        <f t="shared" si="91"/>
        <v>0</v>
      </c>
      <c r="AR217" s="14">
        <f t="shared" si="92"/>
        <v>0</v>
      </c>
      <c r="AS217" s="22">
        <f t="shared" si="93"/>
        <v>0</v>
      </c>
      <c r="AT217" s="23">
        <f t="shared" si="94"/>
        <v>0</v>
      </c>
      <c r="AU217" s="8" t="str">
        <f t="shared" si="95"/>
        <v>Not Spent</v>
      </c>
      <c r="AV217" s="8" t="str">
        <f t="shared" si="96"/>
        <v>Good For Now</v>
      </c>
      <c r="AW217" s="4">
        <f>MATCH($B217,[1]MAIN!$A$2:$A$5000,0)</f>
        <v>214</v>
      </c>
      <c r="AX217" s="4">
        <f>MATCH($B217,[3]Main!$D$5:$D$10000,0)</f>
        <v>214</v>
      </c>
      <c r="AY217" s="4" t="b">
        <f t="shared" si="97"/>
        <v>0</v>
      </c>
    </row>
    <row r="218" spans="1:51" x14ac:dyDescent="0.25">
      <c r="A218" s="3" t="str">
        <f>VLOOKUP($B218,[1]MAIN!$A:$D,4,0)</f>
        <v>FPB</v>
      </c>
      <c r="B218" s="3" t="str">
        <f>[3]Main!$D219</f>
        <v>FPB-06</v>
      </c>
      <c r="C218" s="4">
        <f>[3]Main!$C219</f>
        <v>215</v>
      </c>
      <c r="D218" s="8" t="str">
        <f>VLOOKUP($B218,[1]MAIN!$A$1:$N$10780,14,FALSE)</f>
        <v>NEW24</v>
      </c>
      <c r="E218" s="9"/>
      <c r="F218" s="11"/>
      <c r="G218" s="11"/>
      <c r="H218" s="11"/>
      <c r="I218" s="11"/>
      <c r="J218" s="11"/>
      <c r="K218" s="11"/>
      <c r="L218" s="11"/>
      <c r="M218" s="11"/>
      <c r="N218" s="24"/>
      <c r="O218" s="26">
        <f>IFERROR(VLOOKUP($B218,[3]Main!$D$4:$CO$1048576,49,0),0)</f>
        <v>0</v>
      </c>
      <c r="P218" s="27">
        <f>IFERROR(VLOOKUP($B218,[3]Main!$D$4:$CO$1048576,52,0),0)</f>
        <v>0</v>
      </c>
      <c r="Q218" s="27">
        <f>IFERROR(VLOOKUP($B218,[3]Main!$D$4:$CO$1048576,53,0),0)</f>
        <v>0</v>
      </c>
      <c r="R218" s="27">
        <f>IFERROR(VLOOKUP($B218,[3]Main!$D$4:$CO$1048576,54,0),0)</f>
        <v>0</v>
      </c>
      <c r="S218" s="27">
        <f>IFERROR(VLOOKUP($B218,[3]Main!$D$4:$CO$1048576,65,0),0)</f>
        <v>0</v>
      </c>
      <c r="T218" s="27">
        <f>IFERROR(VLOOKUP($B218,[3]Main!$D$4:$CO$1048576,68,0),0)</f>
        <v>0</v>
      </c>
      <c r="U218" s="27">
        <f>IFERROR(VLOOKUP($B218,[3]Main!$D$4:$CO$1048576,69,0),0)</f>
        <v>0</v>
      </c>
      <c r="V218" s="27">
        <f>IFERROR(VLOOKUP($B218,[3]Main!$D$4:$CO$1048576,70,0),0)</f>
        <v>0</v>
      </c>
      <c r="W218" s="27">
        <f>IFERROR(VLOOKUP($B218,[3]Main!$D$4:$CO$1048576,81,0),0)</f>
        <v>0</v>
      </c>
      <c r="X218" s="27">
        <f>IFERROR(VLOOKUP($B218,[3]Main!$D$4:$CO$1048576,84,0),0)</f>
        <v>0</v>
      </c>
      <c r="Y218" s="27">
        <f>IFERROR(VLOOKUP($B218,[3]Main!$D$4:$CO$1048576,85,0),0)</f>
        <v>0</v>
      </c>
      <c r="Z218" s="27">
        <f>IFERROR(VLOOKUP($B218,[3]Main!$D$4:$CO$1048576,86,0),0)</f>
        <v>0</v>
      </c>
      <c r="AA218" s="12" t="str">
        <f>IFERROR(VLOOKUP($B218,[3]Main!$D$4:$CO$1048576,2,0),0)</f>
        <v>Tejas</v>
      </c>
      <c r="AB218" s="12" t="str">
        <f>IFERROR(VLOOKUP($B218,[3]Main!$D$4:$CO$1048576,3,0),0)</f>
        <v>Darshan</v>
      </c>
      <c r="AC218" s="12">
        <f t="shared" si="77"/>
        <v>0</v>
      </c>
      <c r="AD218" s="12">
        <f t="shared" si="78"/>
        <v>0</v>
      </c>
      <c r="AE218" s="12">
        <f t="shared" si="79"/>
        <v>0</v>
      </c>
      <c r="AF218" s="12">
        <f t="shared" si="80"/>
        <v>0</v>
      </c>
      <c r="AG218" s="13">
        <f t="shared" si="81"/>
        <v>0</v>
      </c>
      <c r="AH218" s="13">
        <f t="shared" si="82"/>
        <v>0</v>
      </c>
      <c r="AI218" s="16">
        <f t="shared" si="83"/>
        <v>0</v>
      </c>
      <c r="AJ218" s="19" t="str">
        <f t="shared" si="84"/>
        <v>Not Spent</v>
      </c>
      <c r="AK218" s="8" t="str">
        <f t="shared" si="85"/>
        <v>Good For Now</v>
      </c>
      <c r="AL218" s="8" t="str">
        <f t="shared" si="86"/>
        <v>Not Spent</v>
      </c>
      <c r="AM218" s="8" t="str">
        <f t="shared" si="87"/>
        <v>Good For Now</v>
      </c>
      <c r="AN218" s="8" t="str">
        <f t="shared" si="88"/>
        <v>Not Spent</v>
      </c>
      <c r="AO218" s="20" t="str">
        <f t="shared" si="89"/>
        <v>Good For Now</v>
      </c>
      <c r="AP218" s="21">
        <f t="shared" si="90"/>
        <v>0</v>
      </c>
      <c r="AQ218" s="14">
        <f t="shared" si="91"/>
        <v>0</v>
      </c>
      <c r="AR218" s="14">
        <f t="shared" si="92"/>
        <v>0</v>
      </c>
      <c r="AS218" s="22">
        <f t="shared" si="93"/>
        <v>0</v>
      </c>
      <c r="AT218" s="23">
        <f t="shared" si="94"/>
        <v>0</v>
      </c>
      <c r="AU218" s="8" t="str">
        <f t="shared" si="95"/>
        <v>Not Spent</v>
      </c>
      <c r="AV218" s="8" t="str">
        <f t="shared" si="96"/>
        <v>Good For Now</v>
      </c>
      <c r="AW218" s="4">
        <f>MATCH($B218,[1]MAIN!$A$2:$A$5000,0)</f>
        <v>215</v>
      </c>
      <c r="AX218" s="4">
        <f>MATCH($B218,[3]Main!$D$5:$D$10000,0)</f>
        <v>215</v>
      </c>
      <c r="AY218" s="4" t="b">
        <f t="shared" si="97"/>
        <v>0</v>
      </c>
    </row>
    <row r="219" spans="1:51" x14ac:dyDescent="0.25">
      <c r="A219" s="3" t="str">
        <f>VLOOKUP($B219,[1]MAIN!$A:$D,4,0)</f>
        <v>ST</v>
      </c>
      <c r="B219" s="3" t="str">
        <f>[3]Main!$D220</f>
        <v>ST-08</v>
      </c>
      <c r="C219" s="4">
        <f>[3]Main!$C220</f>
        <v>216</v>
      </c>
      <c r="D219" s="8" t="str">
        <f>VLOOKUP($B219,[1]MAIN!$A$1:$N$10780,14,FALSE)</f>
        <v>NEW25</v>
      </c>
      <c r="E219" s="9"/>
      <c r="F219" s="11"/>
      <c r="G219" s="11"/>
      <c r="H219" s="11"/>
      <c r="I219" s="11"/>
      <c r="J219" s="11"/>
      <c r="K219" s="11"/>
      <c r="L219" s="11"/>
      <c r="M219" s="11"/>
      <c r="N219" s="24"/>
      <c r="O219" s="26">
        <f>IFERROR(VLOOKUP($B219,[3]Main!$D$4:$CO$1048576,49,0),0)</f>
        <v>0</v>
      </c>
      <c r="P219" s="27">
        <f>IFERROR(VLOOKUP($B219,[3]Main!$D$4:$CO$1048576,52,0),0)</f>
        <v>0</v>
      </c>
      <c r="Q219" s="27">
        <f>IFERROR(VLOOKUP($B219,[3]Main!$D$4:$CO$1048576,53,0),0)</f>
        <v>0</v>
      </c>
      <c r="R219" s="27">
        <f>IFERROR(VLOOKUP($B219,[3]Main!$D$4:$CO$1048576,54,0),0)</f>
        <v>0</v>
      </c>
      <c r="S219" s="27">
        <f>IFERROR(VLOOKUP($B219,[3]Main!$D$4:$CO$1048576,65,0),0)</f>
        <v>0</v>
      </c>
      <c r="T219" s="27">
        <f>IFERROR(VLOOKUP($B219,[3]Main!$D$4:$CO$1048576,68,0),0)</f>
        <v>0</v>
      </c>
      <c r="U219" s="27">
        <f>IFERROR(VLOOKUP($B219,[3]Main!$D$4:$CO$1048576,69,0),0)</f>
        <v>0</v>
      </c>
      <c r="V219" s="27">
        <f>IFERROR(VLOOKUP($B219,[3]Main!$D$4:$CO$1048576,70,0),0)</f>
        <v>0</v>
      </c>
      <c r="W219" s="27">
        <f>IFERROR(VLOOKUP($B219,[3]Main!$D$4:$CO$1048576,81,0),0)</f>
        <v>0</v>
      </c>
      <c r="X219" s="27">
        <f>IFERROR(VLOOKUP($B219,[3]Main!$D$4:$CO$1048576,84,0),0)</f>
        <v>0</v>
      </c>
      <c r="Y219" s="27">
        <f>IFERROR(VLOOKUP($B219,[3]Main!$D$4:$CO$1048576,85,0),0)</f>
        <v>0</v>
      </c>
      <c r="Z219" s="27">
        <f>IFERROR(VLOOKUP($B219,[3]Main!$D$4:$CO$1048576,86,0),0)</f>
        <v>0</v>
      </c>
      <c r="AA219" s="12" t="str">
        <f>IFERROR(VLOOKUP($B219,[3]Main!$D$4:$CO$1048576,2,0),0)</f>
        <v>Tejas DC</v>
      </c>
      <c r="AB219" s="12" t="str">
        <f>IFERROR(VLOOKUP($B219,[3]Main!$D$4:$CO$1048576,3,0),0)</f>
        <v>DC2</v>
      </c>
      <c r="AC219" s="12">
        <f t="shared" si="77"/>
        <v>0</v>
      </c>
      <c r="AD219" s="12">
        <f t="shared" si="78"/>
        <v>0</v>
      </c>
      <c r="AE219" s="12">
        <f t="shared" si="79"/>
        <v>0</v>
      </c>
      <c r="AF219" s="12">
        <f t="shared" si="80"/>
        <v>0</v>
      </c>
      <c r="AG219" s="13">
        <f t="shared" si="81"/>
        <v>0</v>
      </c>
      <c r="AH219" s="13">
        <f t="shared" si="82"/>
        <v>0</v>
      </c>
      <c r="AI219" s="16">
        <f t="shared" si="83"/>
        <v>0</v>
      </c>
      <c r="AJ219" s="19" t="str">
        <f t="shared" si="84"/>
        <v>Not Spent</v>
      </c>
      <c r="AK219" s="8" t="str">
        <f t="shared" si="85"/>
        <v>Good For Now</v>
      </c>
      <c r="AL219" s="8" t="str">
        <f t="shared" si="86"/>
        <v>Not Spent</v>
      </c>
      <c r="AM219" s="8" t="str">
        <f t="shared" si="87"/>
        <v>Good For Now</v>
      </c>
      <c r="AN219" s="8" t="str">
        <f t="shared" si="88"/>
        <v>Not Spent</v>
      </c>
      <c r="AO219" s="20" t="str">
        <f t="shared" si="89"/>
        <v>Good For Now</v>
      </c>
      <c r="AP219" s="21">
        <f t="shared" si="90"/>
        <v>0</v>
      </c>
      <c r="AQ219" s="14">
        <f t="shared" si="91"/>
        <v>0</v>
      </c>
      <c r="AR219" s="14">
        <f t="shared" si="92"/>
        <v>0</v>
      </c>
      <c r="AS219" s="22">
        <f t="shared" si="93"/>
        <v>0</v>
      </c>
      <c r="AT219" s="23">
        <f t="shared" si="94"/>
        <v>0</v>
      </c>
      <c r="AU219" s="8" t="str">
        <f t="shared" si="95"/>
        <v>Not Spent</v>
      </c>
      <c r="AV219" s="8" t="str">
        <f t="shared" si="96"/>
        <v>Good For Now</v>
      </c>
      <c r="AW219" s="4">
        <f>MATCH($B219,[1]MAIN!$A$2:$A$5000,0)</f>
        <v>216</v>
      </c>
      <c r="AX219" s="4">
        <f>MATCH($B219,[3]Main!$D$5:$D$10000,0)</f>
        <v>216</v>
      </c>
      <c r="AY219" s="4" t="b">
        <f t="shared" si="97"/>
        <v>0</v>
      </c>
    </row>
    <row r="220" spans="1:51" x14ac:dyDescent="0.25">
      <c r="A220" s="3" t="str">
        <f>VLOOKUP($B220,[1]MAIN!$A:$D,4,0)</f>
        <v>ST</v>
      </c>
      <c r="B220" s="3" t="str">
        <f>[3]Main!$D221</f>
        <v>ST-09</v>
      </c>
      <c r="C220" s="4">
        <f>[3]Main!$C221</f>
        <v>217</v>
      </c>
      <c r="D220" s="8" t="str">
        <f>VLOOKUP($B220,[1]MAIN!$A$1:$N$10780,14,FALSE)</f>
        <v>NEW24</v>
      </c>
      <c r="E220" s="9"/>
      <c r="F220" s="11"/>
      <c r="G220" s="11"/>
      <c r="H220" s="11"/>
      <c r="I220" s="11"/>
      <c r="J220" s="11"/>
      <c r="K220" s="11"/>
      <c r="L220" s="11"/>
      <c r="M220" s="11"/>
      <c r="N220" s="24"/>
      <c r="O220" s="26">
        <f>IFERROR(VLOOKUP($B220,[3]Main!$D$4:$CO$1048576,49,0),0)</f>
        <v>0</v>
      </c>
      <c r="P220" s="27">
        <f>IFERROR(VLOOKUP($B220,[3]Main!$D$4:$CO$1048576,52,0),0)</f>
        <v>0</v>
      </c>
      <c r="Q220" s="27">
        <f>IFERROR(VLOOKUP($B220,[3]Main!$D$4:$CO$1048576,53,0),0)</f>
        <v>0.42268979386626437</v>
      </c>
      <c r="R220" s="27">
        <f>IFERROR(VLOOKUP($B220,[3]Main!$D$4:$CO$1048576,54,0),0)</f>
        <v>-0.42268979386626437</v>
      </c>
      <c r="S220" s="27">
        <f>IFERROR(VLOOKUP($B220,[3]Main!$D$4:$CO$1048576,65,0),0)</f>
        <v>0</v>
      </c>
      <c r="T220" s="27">
        <f>IFERROR(VLOOKUP($B220,[3]Main!$D$4:$CO$1048576,68,0),0)</f>
        <v>0</v>
      </c>
      <c r="U220" s="27">
        <f>IFERROR(VLOOKUP($B220,[3]Main!$D$4:$CO$1048576,69,0),0)</f>
        <v>6.5523390669423991</v>
      </c>
      <c r="V220" s="27">
        <f>IFERROR(VLOOKUP($B220,[3]Main!$D$4:$CO$1048576,70,0),0)</f>
        <v>-6.5523390669423991</v>
      </c>
      <c r="W220" s="27">
        <f>IFERROR(VLOOKUP($B220,[3]Main!$D$4:$CO$1048576,81,0),0)</f>
        <v>0</v>
      </c>
      <c r="X220" s="27">
        <f>IFERROR(VLOOKUP($B220,[3]Main!$D$4:$CO$1048576,84,0),0)</f>
        <v>0</v>
      </c>
      <c r="Y220" s="27">
        <f>IFERROR(VLOOKUP($B220,[3]Main!$D$4:$CO$1048576,85,0),0)</f>
        <v>0</v>
      </c>
      <c r="Z220" s="27">
        <f>IFERROR(VLOOKUP($B220,[3]Main!$D$4:$CO$1048576,86,0),0)</f>
        <v>0</v>
      </c>
      <c r="AA220" s="12" t="str">
        <f>IFERROR(VLOOKUP($B220,[3]Main!$D$4:$CO$1048576,2,0),0)</f>
        <v>Tejas</v>
      </c>
      <c r="AB220" s="12" t="str">
        <f>IFERROR(VLOOKUP($B220,[3]Main!$D$4:$CO$1048576,3,0),0)</f>
        <v>Darshan</v>
      </c>
      <c r="AC220" s="12">
        <f t="shared" si="77"/>
        <v>0</v>
      </c>
      <c r="AD220" s="12">
        <f t="shared" si="78"/>
        <v>0</v>
      </c>
      <c r="AE220" s="12">
        <f t="shared" si="79"/>
        <v>6.9750288608086635</v>
      </c>
      <c r="AF220" s="12">
        <f t="shared" si="80"/>
        <v>-6.9750288608086635</v>
      </c>
      <c r="AG220" s="13">
        <f t="shared" si="81"/>
        <v>6.975028860808663E-2</v>
      </c>
      <c r="AH220" s="13">
        <f t="shared" si="82"/>
        <v>4.2268979386626436E-3</v>
      </c>
      <c r="AI220" s="16">
        <f t="shared" si="83"/>
        <v>6.5523390669423989E-2</v>
      </c>
      <c r="AJ220" s="19" t="str">
        <f t="shared" si="84"/>
        <v>Only Spent</v>
      </c>
      <c r="AK220" s="8" t="str">
        <f t="shared" si="85"/>
        <v>Check Only Spent</v>
      </c>
      <c r="AL220" s="8" t="str">
        <f t="shared" si="86"/>
        <v>Only Spent</v>
      </c>
      <c r="AM220" s="8" t="str">
        <f t="shared" si="87"/>
        <v>Check Only Spent</v>
      </c>
      <c r="AN220" s="8" t="str">
        <f t="shared" si="88"/>
        <v>Only Spent</v>
      </c>
      <c r="AO220" s="20" t="str">
        <f t="shared" si="89"/>
        <v>Check Only Spent</v>
      </c>
      <c r="AP220" s="21">
        <f t="shared" si="90"/>
        <v>0</v>
      </c>
      <c r="AQ220" s="14">
        <f t="shared" si="91"/>
        <v>0</v>
      </c>
      <c r="AR220" s="14">
        <f t="shared" si="92"/>
        <v>6.9750288608086635</v>
      </c>
      <c r="AS220" s="22">
        <f t="shared" si="93"/>
        <v>-6.9750288608086635</v>
      </c>
      <c r="AT220" s="23">
        <f t="shared" si="94"/>
        <v>6.975028860808663E-2</v>
      </c>
      <c r="AU220" s="8" t="str">
        <f t="shared" si="95"/>
        <v>Only Spent</v>
      </c>
      <c r="AV220" s="8" t="str">
        <f t="shared" si="96"/>
        <v>Check Only Spent</v>
      </c>
      <c r="AW220" s="4">
        <f>MATCH($B220,[1]MAIN!$A$2:$A$5000,0)</f>
        <v>217</v>
      </c>
      <c r="AX220" s="4">
        <f>MATCH($B220,[3]Main!$D$5:$D$10000,0)</f>
        <v>217</v>
      </c>
      <c r="AY220" s="4" t="b">
        <f t="shared" si="97"/>
        <v>1</v>
      </c>
    </row>
    <row r="221" spans="1:51" x14ac:dyDescent="0.25">
      <c r="A221" s="3" t="str">
        <f>VLOOKUP($B221,[1]MAIN!$A:$D,4,0)</f>
        <v>ST</v>
      </c>
      <c r="B221" s="3" t="str">
        <f>[3]Main!$D222</f>
        <v>ST-10</v>
      </c>
      <c r="C221" s="4">
        <f>[3]Main!$C222</f>
        <v>218</v>
      </c>
      <c r="D221" s="8" t="str">
        <f>VLOOKUP($B221,[1]MAIN!$A$1:$N$10780,14,FALSE)</f>
        <v>NEW24</v>
      </c>
      <c r="E221" s="9"/>
      <c r="F221" s="11"/>
      <c r="G221" s="11"/>
      <c r="H221" s="11"/>
      <c r="I221" s="11"/>
      <c r="J221" s="11"/>
      <c r="K221" s="11"/>
      <c r="L221" s="11"/>
      <c r="M221" s="11"/>
      <c r="N221" s="24"/>
      <c r="O221" s="26">
        <f>IFERROR(VLOOKUP($B221,[3]Main!$D$4:$CO$1048576,49,0),0)</f>
        <v>239.09536847183696</v>
      </c>
      <c r="P221" s="27">
        <f>IFERROR(VLOOKUP($B221,[3]Main!$D$4:$CO$1048576,52,0),0)</f>
        <v>31.350217108817446</v>
      </c>
      <c r="Q221" s="27">
        <f>IFERROR(VLOOKUP($B221,[3]Main!$D$4:$CO$1048576,53,0),0)</f>
        <v>42.776000512311604</v>
      </c>
      <c r="R221" s="27">
        <f>IFERROR(VLOOKUP($B221,[3]Main!$D$4:$CO$1048576,54,0),0)</f>
        <v>-11.425783403494158</v>
      </c>
      <c r="S221" s="27">
        <f>IFERROR(VLOOKUP($B221,[3]Main!$D$4:$CO$1048576,65,0),0)</f>
        <v>0</v>
      </c>
      <c r="T221" s="27">
        <f>IFERROR(VLOOKUP($B221,[3]Main!$D$4:$CO$1048576,68,0),0)</f>
        <v>0</v>
      </c>
      <c r="U221" s="27">
        <f>IFERROR(VLOOKUP($B221,[3]Main!$D$4:$CO$1048576,69,0),0)</f>
        <v>6.1365093922316287</v>
      </c>
      <c r="V221" s="27">
        <f>IFERROR(VLOOKUP($B221,[3]Main!$D$4:$CO$1048576,70,0),0)</f>
        <v>-6.1365093922316287</v>
      </c>
      <c r="W221" s="27">
        <f>IFERROR(VLOOKUP($B221,[3]Main!$D$4:$CO$1048576,81,0),0)</f>
        <v>0</v>
      </c>
      <c r="X221" s="27">
        <f>IFERROR(VLOOKUP($B221,[3]Main!$D$4:$CO$1048576,84,0),0)</f>
        <v>0</v>
      </c>
      <c r="Y221" s="27">
        <f>IFERROR(VLOOKUP($B221,[3]Main!$D$4:$CO$1048576,85,0),0)</f>
        <v>0</v>
      </c>
      <c r="Z221" s="27">
        <f>IFERROR(VLOOKUP($B221,[3]Main!$D$4:$CO$1048576,86,0),0)</f>
        <v>0</v>
      </c>
      <c r="AA221" s="12" t="str">
        <f>IFERROR(VLOOKUP($B221,[3]Main!$D$4:$CO$1048576,2,0),0)</f>
        <v>Tejas</v>
      </c>
      <c r="AB221" s="12" t="str">
        <f>IFERROR(VLOOKUP($B221,[3]Main!$D$4:$CO$1048576,3,0),0)</f>
        <v>Darshan</v>
      </c>
      <c r="AC221" s="12">
        <f t="shared" si="77"/>
        <v>239.09536847183696</v>
      </c>
      <c r="AD221" s="12">
        <f t="shared" si="78"/>
        <v>31.350217108817446</v>
      </c>
      <c r="AE221" s="12">
        <f t="shared" si="79"/>
        <v>48.912509904543235</v>
      </c>
      <c r="AF221" s="12">
        <f t="shared" si="80"/>
        <v>-17.562292795725789</v>
      </c>
      <c r="AG221" s="13">
        <f t="shared" si="81"/>
        <v>0.20457322204593284</v>
      </c>
      <c r="AH221" s="13">
        <f t="shared" si="82"/>
        <v>0.17890769187923516</v>
      </c>
      <c r="AI221" s="16">
        <f t="shared" si="83"/>
        <v>6.1365093922316288E-2</v>
      </c>
      <c r="AJ221" s="19" t="str">
        <f t="shared" si="84"/>
        <v>Risky</v>
      </c>
      <c r="AK221" s="8" t="str">
        <f t="shared" si="85"/>
        <v>Review Campaign</v>
      </c>
      <c r="AL221" s="8" t="str">
        <f t="shared" si="86"/>
        <v>Risky</v>
      </c>
      <c r="AM221" s="8" t="str">
        <f t="shared" si="87"/>
        <v>Review Campaign</v>
      </c>
      <c r="AN221" s="8" t="str">
        <f t="shared" si="88"/>
        <v>Only Spent</v>
      </c>
      <c r="AO221" s="20" t="str">
        <f t="shared" si="89"/>
        <v>Check Only Spent</v>
      </c>
      <c r="AP221" s="21">
        <f t="shared" si="90"/>
        <v>239.09536847183696</v>
      </c>
      <c r="AQ221" s="14">
        <f t="shared" si="91"/>
        <v>31.350217108817446</v>
      </c>
      <c r="AR221" s="14">
        <f t="shared" si="92"/>
        <v>48.912509904543235</v>
      </c>
      <c r="AS221" s="22">
        <f t="shared" si="93"/>
        <v>-17.562292795725789</v>
      </c>
      <c r="AT221" s="23">
        <f t="shared" si="94"/>
        <v>0.20457322204593284</v>
      </c>
      <c r="AU221" s="8" t="str">
        <f t="shared" si="95"/>
        <v>Risky</v>
      </c>
      <c r="AV221" s="8" t="str">
        <f t="shared" si="96"/>
        <v>Review Campaign</v>
      </c>
      <c r="AW221" s="4">
        <f>MATCH($B221,[1]MAIN!$A$2:$A$5000,0)</f>
        <v>218</v>
      </c>
      <c r="AX221" s="4">
        <f>MATCH($B221,[3]Main!$D$5:$D$10000,0)</f>
        <v>218</v>
      </c>
      <c r="AY221" s="4" t="b">
        <f t="shared" si="97"/>
        <v>1</v>
      </c>
    </row>
    <row r="222" spans="1:51" x14ac:dyDescent="0.25">
      <c r="A222" s="3" t="str">
        <f>VLOOKUP($B222,[1]MAIN!$A:$D,4,0)</f>
        <v>ST</v>
      </c>
      <c r="B222" s="3" t="str">
        <f>[3]Main!$D223</f>
        <v>ST-11</v>
      </c>
      <c r="C222" s="4">
        <f>[3]Main!$C223</f>
        <v>219</v>
      </c>
      <c r="D222" s="8" t="str">
        <f>VLOOKUP($B222,[1]MAIN!$A$1:$N$10780,14,FALSE)</f>
        <v>NEW24</v>
      </c>
      <c r="E222" s="9"/>
      <c r="F222" s="11"/>
      <c r="G222" s="11"/>
      <c r="H222" s="11"/>
      <c r="I222" s="11"/>
      <c r="J222" s="11"/>
      <c r="K222" s="11"/>
      <c r="L222" s="11"/>
      <c r="M222" s="11"/>
      <c r="N222" s="24"/>
      <c r="O222" s="26">
        <f>IFERROR(VLOOKUP($B222,[3]Main!$D$4:$CO$1048576,49,0),0)</f>
        <v>1379.1070254780475</v>
      </c>
      <c r="P222" s="27">
        <f>IFERROR(VLOOKUP($B222,[3]Main!$D$4:$CO$1048576,52,0),0)</f>
        <v>274.39890698188765</v>
      </c>
      <c r="Q222" s="27">
        <f>IFERROR(VLOOKUP($B222,[3]Main!$D$4:$CO$1048576,53,0),0)</f>
        <v>171.82463800369868</v>
      </c>
      <c r="R222" s="27">
        <f>IFERROR(VLOOKUP($B222,[3]Main!$D$4:$CO$1048576,54,0),0)</f>
        <v>102.57426897818897</v>
      </c>
      <c r="S222" s="27">
        <f>IFERROR(VLOOKUP($B222,[3]Main!$D$4:$CO$1048576,65,0),0)</f>
        <v>0</v>
      </c>
      <c r="T222" s="27">
        <f>IFERROR(VLOOKUP($B222,[3]Main!$D$4:$CO$1048576,68,0),0)</f>
        <v>0</v>
      </c>
      <c r="U222" s="27">
        <f>IFERROR(VLOOKUP($B222,[3]Main!$D$4:$CO$1048576,69,0),0)</f>
        <v>35.035063144745166</v>
      </c>
      <c r="V222" s="27">
        <f>IFERROR(VLOOKUP($B222,[3]Main!$D$4:$CO$1048576,70,0),0)</f>
        <v>-35.035063144745166</v>
      </c>
      <c r="W222" s="27">
        <f>IFERROR(VLOOKUP($B222,[3]Main!$D$4:$CO$1048576,81,0),0)</f>
        <v>0</v>
      </c>
      <c r="X222" s="27">
        <f>IFERROR(VLOOKUP($B222,[3]Main!$D$4:$CO$1048576,84,0),0)</f>
        <v>0</v>
      </c>
      <c r="Y222" s="27">
        <f>IFERROR(VLOOKUP($B222,[3]Main!$D$4:$CO$1048576,85,0),0)</f>
        <v>0</v>
      </c>
      <c r="Z222" s="27">
        <f>IFERROR(VLOOKUP($B222,[3]Main!$D$4:$CO$1048576,86,0),0)</f>
        <v>0</v>
      </c>
      <c r="AA222" s="12" t="str">
        <f>IFERROR(VLOOKUP($B222,[3]Main!$D$4:$CO$1048576,2,0),0)</f>
        <v>Tejas</v>
      </c>
      <c r="AB222" s="12" t="str">
        <f>IFERROR(VLOOKUP($B222,[3]Main!$D$4:$CO$1048576,3,0),0)</f>
        <v>Darshan</v>
      </c>
      <c r="AC222" s="12">
        <f t="shared" si="77"/>
        <v>1379.1070254780475</v>
      </c>
      <c r="AD222" s="12">
        <f t="shared" si="78"/>
        <v>274.39890698188765</v>
      </c>
      <c r="AE222" s="12">
        <f t="shared" si="79"/>
        <v>206.85970114844383</v>
      </c>
      <c r="AF222" s="12">
        <f t="shared" si="80"/>
        <v>67.539205833443802</v>
      </c>
      <c r="AG222" s="13">
        <f t="shared" si="81"/>
        <v>0.14999539363287553</v>
      </c>
      <c r="AH222" s="13">
        <f t="shared" si="82"/>
        <v>0.12459122811308873</v>
      </c>
      <c r="AI222" s="16">
        <f t="shared" si="83"/>
        <v>0.35035063144745165</v>
      </c>
      <c r="AJ222" s="19" t="str">
        <f t="shared" si="84"/>
        <v>Risky</v>
      </c>
      <c r="AK222" s="8" t="str">
        <f t="shared" si="85"/>
        <v>Review Campaign</v>
      </c>
      <c r="AL222" s="8" t="str">
        <f t="shared" si="86"/>
        <v>Risky</v>
      </c>
      <c r="AM222" s="8" t="str">
        <f t="shared" si="87"/>
        <v>Review Campaign</v>
      </c>
      <c r="AN222" s="8" t="str">
        <f t="shared" si="88"/>
        <v>Only Spent</v>
      </c>
      <c r="AO222" s="20" t="str">
        <f t="shared" si="89"/>
        <v>Check Only Spent</v>
      </c>
      <c r="AP222" s="21">
        <f t="shared" si="90"/>
        <v>1379.1070254780475</v>
      </c>
      <c r="AQ222" s="14">
        <f t="shared" si="91"/>
        <v>274.39890698188765</v>
      </c>
      <c r="AR222" s="14">
        <f t="shared" si="92"/>
        <v>206.85970114844383</v>
      </c>
      <c r="AS222" s="22">
        <f t="shared" si="93"/>
        <v>67.539205833443802</v>
      </c>
      <c r="AT222" s="23">
        <f t="shared" si="94"/>
        <v>0.14999539363287553</v>
      </c>
      <c r="AU222" s="8" t="str">
        <f t="shared" si="95"/>
        <v>Risky</v>
      </c>
      <c r="AV222" s="8" t="str">
        <f t="shared" si="96"/>
        <v>Review Campaign</v>
      </c>
      <c r="AW222" s="4">
        <f>MATCH($B222,[1]MAIN!$A$2:$A$5000,0)</f>
        <v>219</v>
      </c>
      <c r="AX222" s="4">
        <f>MATCH($B222,[3]Main!$D$5:$D$10000,0)</f>
        <v>219</v>
      </c>
      <c r="AY222" s="4" t="b">
        <f t="shared" si="97"/>
        <v>1</v>
      </c>
    </row>
    <row r="223" spans="1:51" x14ac:dyDescent="0.25">
      <c r="A223" s="3" t="str">
        <f>VLOOKUP($B223,[1]MAIN!$A:$D,4,0)</f>
        <v>ST</v>
      </c>
      <c r="B223" s="3" t="str">
        <f>[3]Main!$D224</f>
        <v>ST-12</v>
      </c>
      <c r="C223" s="4">
        <f>[3]Main!$C224</f>
        <v>220</v>
      </c>
      <c r="D223" s="8" t="str">
        <f>VLOOKUP($B223,[1]MAIN!$A$1:$N$10780,14,FALSE)</f>
        <v>NEW24</v>
      </c>
      <c r="E223" s="9"/>
      <c r="F223" s="11"/>
      <c r="G223" s="11"/>
      <c r="H223" s="11"/>
      <c r="I223" s="11"/>
      <c r="J223" s="11"/>
      <c r="K223" s="11"/>
      <c r="L223" s="11"/>
      <c r="M223" s="11"/>
      <c r="N223" s="24"/>
      <c r="O223" s="26">
        <f>IFERROR(VLOOKUP($B223,[3]Main!$D$4:$CO$1048576,49,0),0)</f>
        <v>406.38</v>
      </c>
      <c r="P223" s="27">
        <f>IFERROR(VLOOKUP($B223,[3]Main!$D$4:$CO$1048576,52,0),0)</f>
        <v>45.641550000000024</v>
      </c>
      <c r="Q223" s="27">
        <f>IFERROR(VLOOKUP($B223,[3]Main!$D$4:$CO$1048576,53,0),0)</f>
        <v>0</v>
      </c>
      <c r="R223" s="27">
        <f>IFERROR(VLOOKUP($B223,[3]Main!$D$4:$CO$1048576,54,0),0)</f>
        <v>45.641550000000024</v>
      </c>
      <c r="S223" s="27">
        <f>IFERROR(VLOOKUP($B223,[3]Main!$D$4:$CO$1048576,65,0),0)</f>
        <v>162.14000000000001</v>
      </c>
      <c r="T223" s="27">
        <f>IFERROR(VLOOKUP($B223,[3]Main!$D$4:$CO$1048576,68,0),0)</f>
        <v>27.968299999999999</v>
      </c>
      <c r="U223" s="27">
        <f>IFERROR(VLOOKUP($B223,[3]Main!$D$4:$CO$1048576,69,0),0)</f>
        <v>0</v>
      </c>
      <c r="V223" s="27">
        <f>IFERROR(VLOOKUP($B223,[3]Main!$D$4:$CO$1048576,70,0),0)</f>
        <v>27.968299999999999</v>
      </c>
      <c r="W223" s="27">
        <f>IFERROR(VLOOKUP($B223,[3]Main!$D$4:$CO$1048576,81,0),0)</f>
        <v>0</v>
      </c>
      <c r="X223" s="27">
        <f>IFERROR(VLOOKUP($B223,[3]Main!$D$4:$CO$1048576,84,0),0)</f>
        <v>0</v>
      </c>
      <c r="Y223" s="27">
        <f>IFERROR(VLOOKUP($B223,[3]Main!$D$4:$CO$1048576,85,0),0)</f>
        <v>0</v>
      </c>
      <c r="Z223" s="27">
        <f>IFERROR(VLOOKUP($B223,[3]Main!$D$4:$CO$1048576,86,0),0)</f>
        <v>0</v>
      </c>
      <c r="AA223" s="12" t="str">
        <f>IFERROR(VLOOKUP($B223,[3]Main!$D$4:$CO$1048576,2,0),0)</f>
        <v>Tejas</v>
      </c>
      <c r="AB223" s="12" t="str">
        <f>IFERROR(VLOOKUP($B223,[3]Main!$D$4:$CO$1048576,3,0),0)</f>
        <v>Darshan</v>
      </c>
      <c r="AC223" s="12">
        <f t="shared" si="77"/>
        <v>568.52</v>
      </c>
      <c r="AD223" s="12">
        <f t="shared" si="78"/>
        <v>73.609850000000023</v>
      </c>
      <c r="AE223" s="12">
        <f t="shared" si="79"/>
        <v>0</v>
      </c>
      <c r="AF223" s="12">
        <f t="shared" si="80"/>
        <v>73.609850000000023</v>
      </c>
      <c r="AG223" s="13">
        <f t="shared" si="81"/>
        <v>0</v>
      </c>
      <c r="AH223" s="13">
        <f t="shared" si="82"/>
        <v>0</v>
      </c>
      <c r="AI223" s="16">
        <f t="shared" si="83"/>
        <v>0</v>
      </c>
      <c r="AJ223" s="19" t="str">
        <f t="shared" si="84"/>
        <v>Not Spent</v>
      </c>
      <c r="AK223" s="8" t="str">
        <f t="shared" si="85"/>
        <v>Good For Now</v>
      </c>
      <c r="AL223" s="8" t="str">
        <f t="shared" si="86"/>
        <v>Not Spent</v>
      </c>
      <c r="AM223" s="8" t="str">
        <f t="shared" si="87"/>
        <v>Good For Now</v>
      </c>
      <c r="AN223" s="8" t="str">
        <f t="shared" si="88"/>
        <v>Not Spent</v>
      </c>
      <c r="AO223" s="20" t="str">
        <f t="shared" si="89"/>
        <v>Good For Now</v>
      </c>
      <c r="AP223" s="21">
        <f t="shared" si="90"/>
        <v>568.52</v>
      </c>
      <c r="AQ223" s="14">
        <f t="shared" si="91"/>
        <v>73.609850000000023</v>
      </c>
      <c r="AR223" s="14">
        <f t="shared" si="92"/>
        <v>0</v>
      </c>
      <c r="AS223" s="22">
        <f t="shared" si="93"/>
        <v>73.609850000000023</v>
      </c>
      <c r="AT223" s="23">
        <f t="shared" si="94"/>
        <v>0</v>
      </c>
      <c r="AU223" s="8" t="str">
        <f t="shared" si="95"/>
        <v>Not Spent</v>
      </c>
      <c r="AV223" s="8" t="str">
        <f t="shared" si="96"/>
        <v>Good For Now</v>
      </c>
      <c r="AW223" s="4">
        <f>MATCH($B223,[1]MAIN!$A$2:$A$5000,0)</f>
        <v>220</v>
      </c>
      <c r="AX223" s="4">
        <f>MATCH($B223,[3]Main!$D$5:$D$10000,0)</f>
        <v>220</v>
      </c>
      <c r="AY223" s="4" t="b">
        <f t="shared" si="97"/>
        <v>0</v>
      </c>
    </row>
    <row r="224" spans="1:51" x14ac:dyDescent="0.25">
      <c r="A224" s="3" t="str">
        <f>VLOOKUP($B224,[1]MAIN!$A:$D,4,0)</f>
        <v>GEN</v>
      </c>
      <c r="B224" s="3" t="str">
        <f>[3]Main!$D225</f>
        <v>GEN-SB05</v>
      </c>
      <c r="C224" s="4">
        <f>[3]Main!$C225</f>
        <v>221</v>
      </c>
      <c r="D224" s="8" t="str">
        <f>VLOOKUP($B224,[1]MAIN!$A$1:$N$10780,14,FALSE)</f>
        <v>NEW24</v>
      </c>
      <c r="E224" s="9"/>
      <c r="F224" s="11"/>
      <c r="G224" s="11"/>
      <c r="H224" s="11"/>
      <c r="I224" s="11"/>
      <c r="J224" s="11"/>
      <c r="K224" s="11"/>
      <c r="L224" s="11"/>
      <c r="M224" s="11"/>
      <c r="N224" s="24"/>
      <c r="O224" s="26">
        <f>IFERROR(VLOOKUP($B224,[3]Main!$D$4:$CO$1048576,49,0),0)</f>
        <v>0</v>
      </c>
      <c r="P224" s="27">
        <f>IFERROR(VLOOKUP($B224,[3]Main!$D$4:$CO$1048576,52,0),0)</f>
        <v>0</v>
      </c>
      <c r="Q224" s="27">
        <f>IFERROR(VLOOKUP($B224,[3]Main!$D$4:$CO$1048576,53,0),0)</f>
        <v>0.52</v>
      </c>
      <c r="R224" s="27">
        <f>IFERROR(VLOOKUP($B224,[3]Main!$D$4:$CO$1048576,54,0),0)</f>
        <v>-0.52</v>
      </c>
      <c r="S224" s="27">
        <f>IFERROR(VLOOKUP($B224,[3]Main!$D$4:$CO$1048576,65,0),0)</f>
        <v>0</v>
      </c>
      <c r="T224" s="27">
        <f>IFERROR(VLOOKUP($B224,[3]Main!$D$4:$CO$1048576,68,0),0)</f>
        <v>0</v>
      </c>
      <c r="U224" s="27">
        <f>IFERROR(VLOOKUP($B224,[3]Main!$D$4:$CO$1048576,69,0),0)</f>
        <v>0</v>
      </c>
      <c r="V224" s="27">
        <f>IFERROR(VLOOKUP($B224,[3]Main!$D$4:$CO$1048576,70,0),0)</f>
        <v>0</v>
      </c>
      <c r="W224" s="27">
        <f>IFERROR(VLOOKUP($B224,[3]Main!$D$4:$CO$1048576,81,0),0)</f>
        <v>0</v>
      </c>
      <c r="X224" s="27">
        <f>IFERROR(VLOOKUP($B224,[3]Main!$D$4:$CO$1048576,84,0),0)</f>
        <v>0</v>
      </c>
      <c r="Y224" s="27">
        <f>IFERROR(VLOOKUP($B224,[3]Main!$D$4:$CO$1048576,85,0),0)</f>
        <v>0</v>
      </c>
      <c r="Z224" s="27">
        <f>IFERROR(VLOOKUP($B224,[3]Main!$D$4:$CO$1048576,86,0),0)</f>
        <v>0</v>
      </c>
      <c r="AA224" s="12" t="str">
        <f>IFERROR(VLOOKUP($B224,[3]Main!$D$4:$CO$1048576,2,0),0)</f>
        <v>Tejas</v>
      </c>
      <c r="AB224" s="12" t="str">
        <f>IFERROR(VLOOKUP($B224,[3]Main!$D$4:$CO$1048576,3,0),0)</f>
        <v>Darshan</v>
      </c>
      <c r="AC224" s="12">
        <f t="shared" si="77"/>
        <v>0</v>
      </c>
      <c r="AD224" s="12">
        <f t="shared" si="78"/>
        <v>0</v>
      </c>
      <c r="AE224" s="12">
        <f t="shared" si="79"/>
        <v>0.52</v>
      </c>
      <c r="AF224" s="12">
        <f t="shared" si="80"/>
        <v>-0.52</v>
      </c>
      <c r="AG224" s="13">
        <f t="shared" si="81"/>
        <v>5.1999999999999998E-3</v>
      </c>
      <c r="AH224" s="13">
        <f t="shared" si="82"/>
        <v>5.1999999999999998E-3</v>
      </c>
      <c r="AI224" s="16">
        <f t="shared" si="83"/>
        <v>0</v>
      </c>
      <c r="AJ224" s="19" t="str">
        <f t="shared" si="84"/>
        <v>Only Spent</v>
      </c>
      <c r="AK224" s="8" t="str">
        <f t="shared" si="85"/>
        <v>Check Only Spent</v>
      </c>
      <c r="AL224" s="8" t="str">
        <f t="shared" si="86"/>
        <v>Only Spent</v>
      </c>
      <c r="AM224" s="8" t="str">
        <f t="shared" si="87"/>
        <v>Check Only Spent</v>
      </c>
      <c r="AN224" s="8" t="str">
        <f t="shared" si="88"/>
        <v>Not Spent</v>
      </c>
      <c r="AO224" s="20" t="str">
        <f t="shared" si="89"/>
        <v>Good For Now</v>
      </c>
      <c r="AP224" s="21">
        <f t="shared" si="90"/>
        <v>0</v>
      </c>
      <c r="AQ224" s="14">
        <f t="shared" si="91"/>
        <v>0</v>
      </c>
      <c r="AR224" s="14">
        <f t="shared" si="92"/>
        <v>0.52</v>
      </c>
      <c r="AS224" s="22">
        <f t="shared" si="93"/>
        <v>-0.52</v>
      </c>
      <c r="AT224" s="23">
        <f t="shared" si="94"/>
        <v>5.1999999999999998E-3</v>
      </c>
      <c r="AU224" s="8" t="str">
        <f t="shared" si="95"/>
        <v>Only Spent</v>
      </c>
      <c r="AV224" s="8" t="str">
        <f t="shared" si="96"/>
        <v>Check Only Spent</v>
      </c>
      <c r="AW224" s="4">
        <f>MATCH($B224,[1]MAIN!$A$2:$A$5000,0)</f>
        <v>221</v>
      </c>
      <c r="AX224" s="4">
        <f>MATCH($B224,[3]Main!$D$5:$D$10000,0)</f>
        <v>221</v>
      </c>
      <c r="AY224" s="4" t="b">
        <f t="shared" si="97"/>
        <v>1</v>
      </c>
    </row>
    <row r="225" spans="1:51" x14ac:dyDescent="0.25">
      <c r="A225" s="3" t="str">
        <f>VLOOKUP($B225,[1]MAIN!$A:$D,4,0)</f>
        <v>ST</v>
      </c>
      <c r="B225" s="3" t="str">
        <f>[3]Main!$D226</f>
        <v>ST-13</v>
      </c>
      <c r="C225" s="4">
        <f>[3]Main!$C226</f>
        <v>222</v>
      </c>
      <c r="D225" s="8" t="str">
        <f>VLOOKUP($B225,[1]MAIN!$A$1:$N$10780,14,FALSE)</f>
        <v>IMP. NEW24</v>
      </c>
      <c r="E225" s="9"/>
      <c r="F225" s="11"/>
      <c r="G225" s="11"/>
      <c r="H225" s="11"/>
      <c r="I225" s="11"/>
      <c r="J225" s="11"/>
      <c r="K225" s="11"/>
      <c r="L225" s="11"/>
      <c r="M225" s="11"/>
      <c r="N225" s="24"/>
      <c r="O225" s="26">
        <f>IFERROR(VLOOKUP($B225,[3]Main!$D$4:$CO$1048576,49,0),0)</f>
        <v>0</v>
      </c>
      <c r="P225" s="27">
        <f>IFERROR(VLOOKUP($B225,[3]Main!$D$4:$CO$1048576,52,0),0)</f>
        <v>0</v>
      </c>
      <c r="Q225" s="27">
        <f>IFERROR(VLOOKUP($B225,[3]Main!$D$4:$CO$1048576,53,0),0)</f>
        <v>0</v>
      </c>
      <c r="R225" s="27">
        <f>IFERROR(VLOOKUP($B225,[3]Main!$D$4:$CO$1048576,54,0),0)</f>
        <v>0</v>
      </c>
      <c r="S225" s="27">
        <f>IFERROR(VLOOKUP($B225,[3]Main!$D$4:$CO$1048576,65,0),0)</f>
        <v>0</v>
      </c>
      <c r="T225" s="27">
        <f>IFERROR(VLOOKUP($B225,[3]Main!$D$4:$CO$1048576,68,0),0)</f>
        <v>0</v>
      </c>
      <c r="U225" s="27">
        <f>IFERROR(VLOOKUP($B225,[3]Main!$D$4:$CO$1048576,69,0),0)</f>
        <v>0</v>
      </c>
      <c r="V225" s="27">
        <f>IFERROR(VLOOKUP($B225,[3]Main!$D$4:$CO$1048576,70,0),0)</f>
        <v>0</v>
      </c>
      <c r="W225" s="27">
        <f>IFERROR(VLOOKUP($B225,[3]Main!$D$4:$CO$1048576,81,0),0)</f>
        <v>0</v>
      </c>
      <c r="X225" s="27">
        <f>IFERROR(VLOOKUP($B225,[3]Main!$D$4:$CO$1048576,84,0),0)</f>
        <v>0</v>
      </c>
      <c r="Y225" s="27">
        <f>IFERROR(VLOOKUP($B225,[3]Main!$D$4:$CO$1048576,85,0),0)</f>
        <v>0</v>
      </c>
      <c r="Z225" s="27">
        <f>IFERROR(VLOOKUP($B225,[3]Main!$D$4:$CO$1048576,86,0),0)</f>
        <v>0</v>
      </c>
      <c r="AA225" s="12" t="str">
        <f>IFERROR(VLOOKUP($B225,[3]Main!$D$4:$CO$1048576,2,0),0)</f>
        <v>Tejas</v>
      </c>
      <c r="AB225" s="12" t="str">
        <f>IFERROR(VLOOKUP($B225,[3]Main!$D$4:$CO$1048576,3,0),0)</f>
        <v>Darshan</v>
      </c>
      <c r="AC225" s="12">
        <f t="shared" si="77"/>
        <v>0</v>
      </c>
      <c r="AD225" s="12">
        <f t="shared" si="78"/>
        <v>0</v>
      </c>
      <c r="AE225" s="12">
        <f t="shared" si="79"/>
        <v>0</v>
      </c>
      <c r="AF225" s="12">
        <f t="shared" si="80"/>
        <v>0</v>
      </c>
      <c r="AG225" s="13">
        <f t="shared" si="81"/>
        <v>0</v>
      </c>
      <c r="AH225" s="13">
        <f t="shared" si="82"/>
        <v>0</v>
      </c>
      <c r="AI225" s="16">
        <f t="shared" si="83"/>
        <v>0</v>
      </c>
      <c r="AJ225" s="19" t="str">
        <f t="shared" si="84"/>
        <v>Not Spent</v>
      </c>
      <c r="AK225" s="8" t="str">
        <f t="shared" si="85"/>
        <v>Good For Now</v>
      </c>
      <c r="AL225" s="8" t="str">
        <f t="shared" si="86"/>
        <v>Not Spent</v>
      </c>
      <c r="AM225" s="8" t="str">
        <f t="shared" si="87"/>
        <v>Good For Now</v>
      </c>
      <c r="AN225" s="8" t="str">
        <f t="shared" si="88"/>
        <v>Not Spent</v>
      </c>
      <c r="AO225" s="20" t="str">
        <f t="shared" si="89"/>
        <v>Good For Now</v>
      </c>
      <c r="AP225" s="21">
        <f t="shared" si="90"/>
        <v>0</v>
      </c>
      <c r="AQ225" s="14">
        <f t="shared" si="91"/>
        <v>0</v>
      </c>
      <c r="AR225" s="14">
        <f t="shared" si="92"/>
        <v>0</v>
      </c>
      <c r="AS225" s="22">
        <f t="shared" si="93"/>
        <v>0</v>
      </c>
      <c r="AT225" s="23">
        <f t="shared" si="94"/>
        <v>0</v>
      </c>
      <c r="AU225" s="8" t="str">
        <f t="shared" si="95"/>
        <v>Not Spent</v>
      </c>
      <c r="AV225" s="8" t="str">
        <f t="shared" si="96"/>
        <v>Good For Now</v>
      </c>
      <c r="AW225" s="4">
        <f>MATCH($B225,[1]MAIN!$A$2:$A$5000,0)</f>
        <v>222</v>
      </c>
      <c r="AX225" s="4">
        <f>MATCH($B225,[3]Main!$D$5:$D$10000,0)</f>
        <v>222</v>
      </c>
      <c r="AY225" s="4" t="b">
        <f t="shared" si="97"/>
        <v>0</v>
      </c>
    </row>
    <row r="226" spans="1:51" x14ac:dyDescent="0.25">
      <c r="A226" s="3" t="str">
        <f>VLOOKUP($B226,[1]MAIN!$A:$D,4,0)</f>
        <v>ST</v>
      </c>
      <c r="B226" s="3" t="str">
        <f>[3]Main!$D227</f>
        <v>ST-14</v>
      </c>
      <c r="C226" s="4">
        <f>[3]Main!$C227</f>
        <v>223</v>
      </c>
      <c r="D226" s="8" t="str">
        <f>VLOOKUP($B226,[1]MAIN!$A$1:$N$10780,14,FALSE)</f>
        <v>NEW24</v>
      </c>
      <c r="E226" s="9"/>
      <c r="F226" s="11"/>
      <c r="G226" s="11"/>
      <c r="H226" s="11"/>
      <c r="I226" s="11"/>
      <c r="J226" s="11"/>
      <c r="K226" s="11"/>
      <c r="L226" s="11"/>
      <c r="M226" s="11"/>
      <c r="N226" s="24"/>
      <c r="O226" s="26">
        <f>IFERROR(VLOOKUP($B226,[3]Main!$D$4:$CO$1048576,49,0),0)</f>
        <v>0</v>
      </c>
      <c r="P226" s="27">
        <f>IFERROR(VLOOKUP($B226,[3]Main!$D$4:$CO$1048576,52,0),0)</f>
        <v>0</v>
      </c>
      <c r="Q226" s="27">
        <f>IFERROR(VLOOKUP($B226,[3]Main!$D$4:$CO$1048576,53,0),0)</f>
        <v>0</v>
      </c>
      <c r="R226" s="27">
        <f>IFERROR(VLOOKUP($B226,[3]Main!$D$4:$CO$1048576,54,0),0)</f>
        <v>0</v>
      </c>
      <c r="S226" s="27">
        <f>IFERROR(VLOOKUP($B226,[3]Main!$D$4:$CO$1048576,65,0),0)</f>
        <v>0</v>
      </c>
      <c r="T226" s="27">
        <f>IFERROR(VLOOKUP($B226,[3]Main!$D$4:$CO$1048576,68,0),0)</f>
        <v>0</v>
      </c>
      <c r="U226" s="27">
        <f>IFERROR(VLOOKUP($B226,[3]Main!$D$4:$CO$1048576,69,0),0)</f>
        <v>0</v>
      </c>
      <c r="V226" s="27">
        <f>IFERROR(VLOOKUP($B226,[3]Main!$D$4:$CO$1048576,70,0),0)</f>
        <v>0</v>
      </c>
      <c r="W226" s="27">
        <f>IFERROR(VLOOKUP($B226,[3]Main!$D$4:$CO$1048576,81,0),0)</f>
        <v>0</v>
      </c>
      <c r="X226" s="27">
        <f>IFERROR(VLOOKUP($B226,[3]Main!$D$4:$CO$1048576,84,0),0)</f>
        <v>0</v>
      </c>
      <c r="Y226" s="27">
        <f>IFERROR(VLOOKUP($B226,[3]Main!$D$4:$CO$1048576,85,0),0)</f>
        <v>0</v>
      </c>
      <c r="Z226" s="27">
        <f>IFERROR(VLOOKUP($B226,[3]Main!$D$4:$CO$1048576,86,0),0)</f>
        <v>0</v>
      </c>
      <c r="AA226" s="12" t="str">
        <f>IFERROR(VLOOKUP($B226,[3]Main!$D$4:$CO$1048576,2,0),0)</f>
        <v>Tejas</v>
      </c>
      <c r="AB226" s="12" t="str">
        <f>IFERROR(VLOOKUP($B226,[3]Main!$D$4:$CO$1048576,3,0),0)</f>
        <v>Darshan</v>
      </c>
      <c r="AC226" s="12">
        <f t="shared" si="77"/>
        <v>0</v>
      </c>
      <c r="AD226" s="12">
        <f t="shared" si="78"/>
        <v>0</v>
      </c>
      <c r="AE226" s="12">
        <f t="shared" si="79"/>
        <v>0</v>
      </c>
      <c r="AF226" s="12">
        <f t="shared" si="80"/>
        <v>0</v>
      </c>
      <c r="AG226" s="13">
        <f t="shared" si="81"/>
        <v>0</v>
      </c>
      <c r="AH226" s="13">
        <f t="shared" si="82"/>
        <v>0</v>
      </c>
      <c r="AI226" s="16">
        <f t="shared" si="83"/>
        <v>0</v>
      </c>
      <c r="AJ226" s="19" t="str">
        <f t="shared" si="84"/>
        <v>Not Spent</v>
      </c>
      <c r="AK226" s="8" t="str">
        <f t="shared" si="85"/>
        <v>Good For Now</v>
      </c>
      <c r="AL226" s="8" t="str">
        <f t="shared" si="86"/>
        <v>Not Spent</v>
      </c>
      <c r="AM226" s="8" t="str">
        <f t="shared" si="87"/>
        <v>Good For Now</v>
      </c>
      <c r="AN226" s="8" t="str">
        <f t="shared" si="88"/>
        <v>Not Spent</v>
      </c>
      <c r="AO226" s="20" t="str">
        <f t="shared" si="89"/>
        <v>Good For Now</v>
      </c>
      <c r="AP226" s="21">
        <f t="shared" si="90"/>
        <v>0</v>
      </c>
      <c r="AQ226" s="14">
        <f t="shared" si="91"/>
        <v>0</v>
      </c>
      <c r="AR226" s="14">
        <f t="shared" si="92"/>
        <v>0</v>
      </c>
      <c r="AS226" s="22">
        <f t="shared" si="93"/>
        <v>0</v>
      </c>
      <c r="AT226" s="23">
        <f t="shared" si="94"/>
        <v>0</v>
      </c>
      <c r="AU226" s="8" t="str">
        <f t="shared" si="95"/>
        <v>Not Spent</v>
      </c>
      <c r="AV226" s="8" t="str">
        <f t="shared" si="96"/>
        <v>Good For Now</v>
      </c>
      <c r="AW226" s="4">
        <f>MATCH($B226,[1]MAIN!$A$2:$A$5000,0)</f>
        <v>223</v>
      </c>
      <c r="AX226" s="4">
        <f>MATCH($B226,[3]Main!$D$5:$D$10000,0)</f>
        <v>223</v>
      </c>
      <c r="AY226" s="4" t="b">
        <f t="shared" si="97"/>
        <v>0</v>
      </c>
    </row>
    <row r="227" spans="1:51" x14ac:dyDescent="0.25">
      <c r="A227" s="3" t="str">
        <f>VLOOKUP($B227,[1]MAIN!$A:$D,4,0)</f>
        <v>FAB</v>
      </c>
      <c r="B227" s="3" t="str">
        <f>[3]Main!$D228</f>
        <v>FAB-465</v>
      </c>
      <c r="C227" s="4">
        <f>[3]Main!$C228</f>
        <v>224</v>
      </c>
      <c r="D227" s="8" t="str">
        <f>VLOOKUP($B227,[1]MAIN!$A$1:$N$10780,14,FALSE)</f>
        <v>NEW24</v>
      </c>
      <c r="E227" s="9"/>
      <c r="F227" s="11"/>
      <c r="G227" s="11"/>
      <c r="H227" s="11"/>
      <c r="I227" s="11"/>
      <c r="J227" s="11"/>
      <c r="K227" s="11"/>
      <c r="L227" s="11"/>
      <c r="M227" s="11"/>
      <c r="N227" s="24"/>
      <c r="O227" s="26">
        <f>IFERROR(VLOOKUP($B227,[3]Main!$D$4:$CO$1048576,49,0),0)</f>
        <v>0</v>
      </c>
      <c r="P227" s="27">
        <f>IFERROR(VLOOKUP($B227,[3]Main!$D$4:$CO$1048576,52,0),0)</f>
        <v>0</v>
      </c>
      <c r="Q227" s="27">
        <f>IFERROR(VLOOKUP($B227,[3]Main!$D$4:$CO$1048576,53,0),0)</f>
        <v>18.64</v>
      </c>
      <c r="R227" s="27">
        <f>IFERROR(VLOOKUP($B227,[3]Main!$D$4:$CO$1048576,54,0),0)</f>
        <v>-18.64</v>
      </c>
      <c r="S227" s="27">
        <f>IFERROR(VLOOKUP($B227,[3]Main!$D$4:$CO$1048576,65,0),0)</f>
        <v>0</v>
      </c>
      <c r="T227" s="27">
        <f>IFERROR(VLOOKUP($B227,[3]Main!$D$4:$CO$1048576,68,0),0)</f>
        <v>0</v>
      </c>
      <c r="U227" s="27">
        <f>IFERROR(VLOOKUP($B227,[3]Main!$D$4:$CO$1048576,69,0),0)</f>
        <v>0</v>
      </c>
      <c r="V227" s="27">
        <f>IFERROR(VLOOKUP($B227,[3]Main!$D$4:$CO$1048576,70,0),0)</f>
        <v>0</v>
      </c>
      <c r="W227" s="27">
        <f>IFERROR(VLOOKUP($B227,[3]Main!$D$4:$CO$1048576,81,0),0)</f>
        <v>0</v>
      </c>
      <c r="X227" s="27">
        <f>IFERROR(VLOOKUP($B227,[3]Main!$D$4:$CO$1048576,84,0),0)</f>
        <v>0</v>
      </c>
      <c r="Y227" s="27">
        <f>IFERROR(VLOOKUP($B227,[3]Main!$D$4:$CO$1048576,85,0),0)</f>
        <v>0</v>
      </c>
      <c r="Z227" s="27">
        <f>IFERROR(VLOOKUP($B227,[3]Main!$D$4:$CO$1048576,86,0),0)</f>
        <v>0</v>
      </c>
      <c r="AA227" s="12" t="str">
        <f>IFERROR(VLOOKUP($B227,[3]Main!$D$4:$CO$1048576,2,0),0)</f>
        <v>Tejas</v>
      </c>
      <c r="AB227" s="12" t="str">
        <f>IFERROR(VLOOKUP($B227,[3]Main!$D$4:$CO$1048576,3,0),0)</f>
        <v>Darshan</v>
      </c>
      <c r="AC227" s="12">
        <f t="shared" si="77"/>
        <v>0</v>
      </c>
      <c r="AD227" s="12">
        <f t="shared" si="78"/>
        <v>0</v>
      </c>
      <c r="AE227" s="12">
        <f t="shared" si="79"/>
        <v>18.64</v>
      </c>
      <c r="AF227" s="12">
        <f t="shared" si="80"/>
        <v>-18.64</v>
      </c>
      <c r="AG227" s="13">
        <f t="shared" si="81"/>
        <v>0.18640000000000001</v>
      </c>
      <c r="AH227" s="13">
        <f t="shared" si="82"/>
        <v>0.18640000000000001</v>
      </c>
      <c r="AI227" s="16">
        <f t="shared" si="83"/>
        <v>0</v>
      </c>
      <c r="AJ227" s="19" t="str">
        <f t="shared" si="84"/>
        <v>Only Spent</v>
      </c>
      <c r="AK227" s="8" t="str">
        <f t="shared" si="85"/>
        <v>Check Only Spent</v>
      </c>
      <c r="AL227" s="8" t="str">
        <f t="shared" si="86"/>
        <v>Only Spent</v>
      </c>
      <c r="AM227" s="8" t="str">
        <f t="shared" si="87"/>
        <v>Check Only Spent</v>
      </c>
      <c r="AN227" s="8" t="str">
        <f t="shared" si="88"/>
        <v>Not Spent</v>
      </c>
      <c r="AO227" s="20" t="str">
        <f t="shared" si="89"/>
        <v>Good For Now</v>
      </c>
      <c r="AP227" s="21">
        <f t="shared" si="90"/>
        <v>0</v>
      </c>
      <c r="AQ227" s="14">
        <f t="shared" si="91"/>
        <v>0</v>
      </c>
      <c r="AR227" s="14">
        <f t="shared" si="92"/>
        <v>18.64</v>
      </c>
      <c r="AS227" s="22">
        <f t="shared" si="93"/>
        <v>-18.64</v>
      </c>
      <c r="AT227" s="23">
        <f t="shared" si="94"/>
        <v>0.18640000000000001</v>
      </c>
      <c r="AU227" s="8" t="str">
        <f t="shared" si="95"/>
        <v>Only Spent</v>
      </c>
      <c r="AV227" s="8" t="str">
        <f t="shared" si="96"/>
        <v>Check Only Spent</v>
      </c>
      <c r="AW227" s="4">
        <f>MATCH($B227,[1]MAIN!$A$2:$A$5000,0)</f>
        <v>224</v>
      </c>
      <c r="AX227" s="4">
        <f>MATCH($B227,[3]Main!$D$5:$D$10000,0)</f>
        <v>224</v>
      </c>
      <c r="AY227" s="4" t="b">
        <f t="shared" si="97"/>
        <v>1</v>
      </c>
    </row>
    <row r="228" spans="1:51" x14ac:dyDescent="0.25">
      <c r="A228" s="3" t="str">
        <f>VLOOKUP($B228,[1]MAIN!$A:$D,4,0)</f>
        <v>FAB</v>
      </c>
      <c r="B228" s="3" t="str">
        <f>[3]Main!$D229</f>
        <v>FAB-466</v>
      </c>
      <c r="C228" s="4">
        <f>[3]Main!$C229</f>
        <v>225</v>
      </c>
      <c r="D228" s="8" t="str">
        <f>VLOOKUP($B228,[1]MAIN!$A$1:$N$10780,14,FALSE)</f>
        <v>NEW24</v>
      </c>
      <c r="E228" s="9"/>
      <c r="F228" s="11"/>
      <c r="G228" s="11"/>
      <c r="H228" s="11"/>
      <c r="I228" s="11"/>
      <c r="J228" s="11"/>
      <c r="K228" s="11"/>
      <c r="L228" s="11"/>
      <c r="M228" s="11"/>
      <c r="N228" s="24"/>
      <c r="O228" s="26">
        <f>IFERROR(VLOOKUP($B228,[3]Main!$D$4:$CO$1048576,49,0),0)</f>
        <v>0</v>
      </c>
      <c r="P228" s="27">
        <f>IFERROR(VLOOKUP($B228,[3]Main!$D$4:$CO$1048576,52,0),0)</f>
        <v>0</v>
      </c>
      <c r="Q228" s="27">
        <f>IFERROR(VLOOKUP($B228,[3]Main!$D$4:$CO$1048576,53,0),0)</f>
        <v>4.330000000000001</v>
      </c>
      <c r="R228" s="27">
        <f>IFERROR(VLOOKUP($B228,[3]Main!$D$4:$CO$1048576,54,0),0)</f>
        <v>-4.330000000000001</v>
      </c>
      <c r="S228" s="27">
        <f>IFERROR(VLOOKUP($B228,[3]Main!$D$4:$CO$1048576,65,0),0)</f>
        <v>0</v>
      </c>
      <c r="T228" s="27">
        <f>IFERROR(VLOOKUP($B228,[3]Main!$D$4:$CO$1048576,68,0),0)</f>
        <v>0</v>
      </c>
      <c r="U228" s="27">
        <f>IFERROR(VLOOKUP($B228,[3]Main!$D$4:$CO$1048576,69,0),0)</f>
        <v>0</v>
      </c>
      <c r="V228" s="27">
        <f>IFERROR(VLOOKUP($B228,[3]Main!$D$4:$CO$1048576,70,0),0)</f>
        <v>0</v>
      </c>
      <c r="W228" s="27">
        <f>IFERROR(VLOOKUP($B228,[3]Main!$D$4:$CO$1048576,81,0),0)</f>
        <v>0</v>
      </c>
      <c r="X228" s="27">
        <f>IFERROR(VLOOKUP($B228,[3]Main!$D$4:$CO$1048576,84,0),0)</f>
        <v>0</v>
      </c>
      <c r="Y228" s="27">
        <f>IFERROR(VLOOKUP($B228,[3]Main!$D$4:$CO$1048576,85,0),0)</f>
        <v>0</v>
      </c>
      <c r="Z228" s="27">
        <f>IFERROR(VLOOKUP($B228,[3]Main!$D$4:$CO$1048576,86,0),0)</f>
        <v>0</v>
      </c>
      <c r="AA228" s="12" t="str">
        <f>IFERROR(VLOOKUP($B228,[3]Main!$D$4:$CO$1048576,2,0),0)</f>
        <v>Tejas</v>
      </c>
      <c r="AB228" s="12" t="str">
        <f>IFERROR(VLOOKUP($B228,[3]Main!$D$4:$CO$1048576,3,0),0)</f>
        <v>Darshan</v>
      </c>
      <c r="AC228" s="12">
        <f t="shared" si="77"/>
        <v>0</v>
      </c>
      <c r="AD228" s="12">
        <f t="shared" si="78"/>
        <v>0</v>
      </c>
      <c r="AE228" s="12">
        <f t="shared" si="79"/>
        <v>4.330000000000001</v>
      </c>
      <c r="AF228" s="12">
        <f t="shared" si="80"/>
        <v>-4.330000000000001</v>
      </c>
      <c r="AG228" s="13">
        <f t="shared" si="81"/>
        <v>4.3300000000000012E-2</v>
      </c>
      <c r="AH228" s="13">
        <f t="shared" si="82"/>
        <v>4.3300000000000012E-2</v>
      </c>
      <c r="AI228" s="16">
        <f t="shared" si="83"/>
        <v>0</v>
      </c>
      <c r="AJ228" s="19" t="str">
        <f t="shared" si="84"/>
        <v>Only Spent</v>
      </c>
      <c r="AK228" s="8" t="str">
        <f t="shared" si="85"/>
        <v>Check Only Spent</v>
      </c>
      <c r="AL228" s="8" t="str">
        <f t="shared" si="86"/>
        <v>Only Spent</v>
      </c>
      <c r="AM228" s="8" t="str">
        <f t="shared" si="87"/>
        <v>Check Only Spent</v>
      </c>
      <c r="AN228" s="8" t="str">
        <f t="shared" si="88"/>
        <v>Not Spent</v>
      </c>
      <c r="AO228" s="20" t="str">
        <f t="shared" si="89"/>
        <v>Good For Now</v>
      </c>
      <c r="AP228" s="21">
        <f t="shared" si="90"/>
        <v>0</v>
      </c>
      <c r="AQ228" s="14">
        <f t="shared" si="91"/>
        <v>0</v>
      </c>
      <c r="AR228" s="14">
        <f t="shared" si="92"/>
        <v>4.330000000000001</v>
      </c>
      <c r="AS228" s="22">
        <f t="shared" si="93"/>
        <v>-4.330000000000001</v>
      </c>
      <c r="AT228" s="23">
        <f t="shared" si="94"/>
        <v>4.3300000000000012E-2</v>
      </c>
      <c r="AU228" s="8" t="str">
        <f t="shared" si="95"/>
        <v>Only Spent</v>
      </c>
      <c r="AV228" s="8" t="str">
        <f t="shared" si="96"/>
        <v>Check Only Spent</v>
      </c>
      <c r="AW228" s="4">
        <f>MATCH($B228,[1]MAIN!$A$2:$A$5000,0)</f>
        <v>225</v>
      </c>
      <c r="AX228" s="4">
        <f>MATCH($B228,[3]Main!$D$5:$D$10000,0)</f>
        <v>225</v>
      </c>
      <c r="AY228" s="4" t="b">
        <f t="shared" si="97"/>
        <v>1</v>
      </c>
    </row>
    <row r="229" spans="1:51" x14ac:dyDescent="0.25">
      <c r="A229" s="3" t="str">
        <f>VLOOKUP($B229,[1]MAIN!$A:$D,4,0)</f>
        <v>FAB</v>
      </c>
      <c r="B229" s="3" t="str">
        <f>[3]Main!$D230</f>
        <v>FAB-467</v>
      </c>
      <c r="C229" s="4">
        <f>[3]Main!$C230</f>
        <v>226</v>
      </c>
      <c r="D229" s="8" t="str">
        <f>VLOOKUP($B229,[1]MAIN!$A$1:$N$10780,14,FALSE)</f>
        <v>NEW24</v>
      </c>
      <c r="E229" s="9"/>
      <c r="F229" s="11"/>
      <c r="G229" s="11"/>
      <c r="H229" s="11"/>
      <c r="I229" s="11"/>
      <c r="J229" s="11"/>
      <c r="K229" s="11"/>
      <c r="L229" s="11"/>
      <c r="M229" s="11"/>
      <c r="N229" s="24"/>
      <c r="O229" s="26">
        <f>IFERROR(VLOOKUP($B229,[3]Main!$D$4:$CO$1048576,49,0),0)</f>
        <v>0</v>
      </c>
      <c r="P229" s="27">
        <f>IFERROR(VLOOKUP($B229,[3]Main!$D$4:$CO$1048576,52,0),0)</f>
        <v>0</v>
      </c>
      <c r="Q229" s="27">
        <f>IFERROR(VLOOKUP($B229,[3]Main!$D$4:$CO$1048576,53,0),0)</f>
        <v>0</v>
      </c>
      <c r="R229" s="27">
        <f>IFERROR(VLOOKUP($B229,[3]Main!$D$4:$CO$1048576,54,0),0)</f>
        <v>0</v>
      </c>
      <c r="S229" s="27">
        <f>IFERROR(VLOOKUP($B229,[3]Main!$D$4:$CO$1048576,65,0),0)</f>
        <v>0</v>
      </c>
      <c r="T229" s="27">
        <f>IFERROR(VLOOKUP($B229,[3]Main!$D$4:$CO$1048576,68,0),0)</f>
        <v>0</v>
      </c>
      <c r="U229" s="27">
        <f>IFERROR(VLOOKUP($B229,[3]Main!$D$4:$CO$1048576,69,0),0)</f>
        <v>0</v>
      </c>
      <c r="V229" s="27">
        <f>IFERROR(VLOOKUP($B229,[3]Main!$D$4:$CO$1048576,70,0),0)</f>
        <v>0</v>
      </c>
      <c r="W229" s="27">
        <f>IFERROR(VLOOKUP($B229,[3]Main!$D$4:$CO$1048576,81,0),0)</f>
        <v>0</v>
      </c>
      <c r="X229" s="27">
        <f>IFERROR(VLOOKUP($B229,[3]Main!$D$4:$CO$1048576,84,0),0)</f>
        <v>0</v>
      </c>
      <c r="Y229" s="27">
        <f>IFERROR(VLOOKUP($B229,[3]Main!$D$4:$CO$1048576,85,0),0)</f>
        <v>0</v>
      </c>
      <c r="Z229" s="27">
        <f>IFERROR(VLOOKUP($B229,[3]Main!$D$4:$CO$1048576,86,0),0)</f>
        <v>0</v>
      </c>
      <c r="AA229" s="12" t="str">
        <f>IFERROR(VLOOKUP($B229,[3]Main!$D$4:$CO$1048576,2,0),0)</f>
        <v>Tejas</v>
      </c>
      <c r="AB229" s="12" t="str">
        <f>IFERROR(VLOOKUP($B229,[3]Main!$D$4:$CO$1048576,3,0),0)</f>
        <v>Darshan</v>
      </c>
      <c r="AC229" s="12">
        <f t="shared" si="77"/>
        <v>0</v>
      </c>
      <c r="AD229" s="12">
        <f t="shared" si="78"/>
        <v>0</v>
      </c>
      <c r="AE229" s="12">
        <f t="shared" si="79"/>
        <v>0</v>
      </c>
      <c r="AF229" s="12">
        <f t="shared" si="80"/>
        <v>0</v>
      </c>
      <c r="AG229" s="13">
        <f t="shared" si="81"/>
        <v>0</v>
      </c>
      <c r="AH229" s="13">
        <f t="shared" si="82"/>
        <v>0</v>
      </c>
      <c r="AI229" s="16">
        <f t="shared" si="83"/>
        <v>0</v>
      </c>
      <c r="AJ229" s="19" t="str">
        <f t="shared" si="84"/>
        <v>Not Spent</v>
      </c>
      <c r="AK229" s="8" t="str">
        <f t="shared" si="85"/>
        <v>Good For Now</v>
      </c>
      <c r="AL229" s="8" t="str">
        <f t="shared" si="86"/>
        <v>Not Spent</v>
      </c>
      <c r="AM229" s="8" t="str">
        <f t="shared" si="87"/>
        <v>Good For Now</v>
      </c>
      <c r="AN229" s="8" t="str">
        <f t="shared" si="88"/>
        <v>Not Spent</v>
      </c>
      <c r="AO229" s="20" t="str">
        <f t="shared" si="89"/>
        <v>Good For Now</v>
      </c>
      <c r="AP229" s="21">
        <f t="shared" si="90"/>
        <v>0</v>
      </c>
      <c r="AQ229" s="14">
        <f t="shared" si="91"/>
        <v>0</v>
      </c>
      <c r="AR229" s="14">
        <f t="shared" si="92"/>
        <v>0</v>
      </c>
      <c r="AS229" s="22">
        <f t="shared" si="93"/>
        <v>0</v>
      </c>
      <c r="AT229" s="23">
        <f t="shared" si="94"/>
        <v>0</v>
      </c>
      <c r="AU229" s="8" t="str">
        <f t="shared" si="95"/>
        <v>Not Spent</v>
      </c>
      <c r="AV229" s="8" t="str">
        <f t="shared" si="96"/>
        <v>Good For Now</v>
      </c>
      <c r="AW229" s="4">
        <f>MATCH($B229,[1]MAIN!$A$2:$A$5000,0)</f>
        <v>226</v>
      </c>
      <c r="AX229" s="4">
        <f>MATCH($B229,[3]Main!$D$5:$D$10000,0)</f>
        <v>226</v>
      </c>
      <c r="AY229" s="4" t="b">
        <f t="shared" si="97"/>
        <v>0</v>
      </c>
    </row>
    <row r="230" spans="1:51" x14ac:dyDescent="0.25">
      <c r="A230" s="3" t="str">
        <f>VLOOKUP($B230,[1]MAIN!$A:$D,4,0)</f>
        <v>ECO</v>
      </c>
      <c r="B230" s="3" t="str">
        <f>[3]Main!$D231</f>
        <v>ECO-33</v>
      </c>
      <c r="C230" s="4">
        <f>[3]Main!$C231</f>
        <v>227</v>
      </c>
      <c r="D230" s="8" t="str">
        <f>VLOOKUP($B230,[1]MAIN!$A$1:$N$10780,14,FALSE)</f>
        <v>NEW25</v>
      </c>
      <c r="E230" s="9"/>
      <c r="F230" s="11"/>
      <c r="G230" s="11"/>
      <c r="H230" s="11"/>
      <c r="I230" s="11"/>
      <c r="J230" s="11"/>
      <c r="K230" s="11"/>
      <c r="L230" s="11"/>
      <c r="M230" s="11"/>
      <c r="N230" s="24"/>
      <c r="O230" s="26">
        <f>IFERROR(VLOOKUP($B230,[3]Main!$D$4:$CO$1048576,49,0),0)</f>
        <v>0</v>
      </c>
      <c r="P230" s="27">
        <f>IFERROR(VLOOKUP($B230,[3]Main!$D$4:$CO$1048576,52,0),0)</f>
        <v>0</v>
      </c>
      <c r="Q230" s="27">
        <f>IFERROR(VLOOKUP($B230,[3]Main!$D$4:$CO$1048576,53,0),0)</f>
        <v>0</v>
      </c>
      <c r="R230" s="27">
        <f>IFERROR(VLOOKUP($B230,[3]Main!$D$4:$CO$1048576,54,0),0)</f>
        <v>0</v>
      </c>
      <c r="S230" s="27">
        <f>IFERROR(VLOOKUP($B230,[3]Main!$D$4:$CO$1048576,65,0),0)</f>
        <v>0</v>
      </c>
      <c r="T230" s="27">
        <f>IFERROR(VLOOKUP($B230,[3]Main!$D$4:$CO$1048576,68,0),0)</f>
        <v>0</v>
      </c>
      <c r="U230" s="27">
        <f>IFERROR(VLOOKUP($B230,[3]Main!$D$4:$CO$1048576,69,0),0)</f>
        <v>0</v>
      </c>
      <c r="V230" s="27">
        <f>IFERROR(VLOOKUP($B230,[3]Main!$D$4:$CO$1048576,70,0),0)</f>
        <v>0</v>
      </c>
      <c r="W230" s="27">
        <f>IFERROR(VLOOKUP($B230,[3]Main!$D$4:$CO$1048576,81,0),0)</f>
        <v>0</v>
      </c>
      <c r="X230" s="27">
        <f>IFERROR(VLOOKUP($B230,[3]Main!$D$4:$CO$1048576,84,0),0)</f>
        <v>0</v>
      </c>
      <c r="Y230" s="27">
        <f>IFERROR(VLOOKUP($B230,[3]Main!$D$4:$CO$1048576,85,0),0)</f>
        <v>0</v>
      </c>
      <c r="Z230" s="27">
        <f>IFERROR(VLOOKUP($B230,[3]Main!$D$4:$CO$1048576,86,0),0)</f>
        <v>0</v>
      </c>
      <c r="AA230" s="12" t="str">
        <f>IFERROR(VLOOKUP($B230,[3]Main!$D$4:$CO$1048576,2,0),0)</f>
        <v>DC</v>
      </c>
      <c r="AB230" s="12" t="str">
        <f>IFERROR(VLOOKUP($B230,[3]Main!$D$4:$CO$1048576,3,0),0)</f>
        <v>DC2</v>
      </c>
      <c r="AC230" s="12">
        <f t="shared" si="77"/>
        <v>0</v>
      </c>
      <c r="AD230" s="12">
        <f t="shared" si="78"/>
        <v>0</v>
      </c>
      <c r="AE230" s="12">
        <f t="shared" si="79"/>
        <v>0</v>
      </c>
      <c r="AF230" s="12">
        <f t="shared" si="80"/>
        <v>0</v>
      </c>
      <c r="AG230" s="13">
        <f t="shared" si="81"/>
        <v>0</v>
      </c>
      <c r="AH230" s="13">
        <f t="shared" si="82"/>
        <v>0</v>
      </c>
      <c r="AI230" s="16">
        <f t="shared" si="83"/>
        <v>0</v>
      </c>
      <c r="AJ230" s="19" t="str">
        <f t="shared" si="84"/>
        <v>Not Spent</v>
      </c>
      <c r="AK230" s="8" t="str">
        <f t="shared" si="85"/>
        <v>Good For Now</v>
      </c>
      <c r="AL230" s="8" t="str">
        <f t="shared" si="86"/>
        <v>Not Spent</v>
      </c>
      <c r="AM230" s="8" t="str">
        <f t="shared" si="87"/>
        <v>Good For Now</v>
      </c>
      <c r="AN230" s="8" t="str">
        <f t="shared" si="88"/>
        <v>Not Spent</v>
      </c>
      <c r="AO230" s="20" t="str">
        <f t="shared" si="89"/>
        <v>Good For Now</v>
      </c>
      <c r="AP230" s="21">
        <f t="shared" si="90"/>
        <v>0</v>
      </c>
      <c r="AQ230" s="14">
        <f t="shared" si="91"/>
        <v>0</v>
      </c>
      <c r="AR230" s="14">
        <f t="shared" si="92"/>
        <v>0</v>
      </c>
      <c r="AS230" s="22">
        <f t="shared" si="93"/>
        <v>0</v>
      </c>
      <c r="AT230" s="23">
        <f t="shared" si="94"/>
        <v>0</v>
      </c>
      <c r="AU230" s="8" t="str">
        <f t="shared" si="95"/>
        <v>Not Spent</v>
      </c>
      <c r="AV230" s="8" t="str">
        <f t="shared" si="96"/>
        <v>Good For Now</v>
      </c>
      <c r="AW230" s="4">
        <f>MATCH($B230,[1]MAIN!$A$2:$A$5000,0)</f>
        <v>227</v>
      </c>
      <c r="AX230" s="4">
        <f>MATCH($B230,[3]Main!$D$5:$D$10000,0)</f>
        <v>227</v>
      </c>
      <c r="AY230" s="4" t="b">
        <f t="shared" si="97"/>
        <v>0</v>
      </c>
    </row>
    <row r="231" spans="1:51" x14ac:dyDescent="0.25">
      <c r="A231" s="3" t="str">
        <f>VLOOKUP($B231,[1]MAIN!$A:$D,4,0)</f>
        <v>ECO</v>
      </c>
      <c r="B231" s="3" t="str">
        <f>[3]Main!$D232</f>
        <v>ECO-34</v>
      </c>
      <c r="C231" s="4">
        <f>[3]Main!$C232</f>
        <v>228</v>
      </c>
      <c r="D231" s="8" t="str">
        <f>VLOOKUP($B231,[1]MAIN!$A$1:$N$10780,14,FALSE)</f>
        <v>NEW25</v>
      </c>
      <c r="E231" s="9"/>
      <c r="F231" s="11"/>
      <c r="G231" s="11"/>
      <c r="H231" s="11"/>
      <c r="I231" s="11"/>
      <c r="J231" s="11"/>
      <c r="K231" s="11"/>
      <c r="L231" s="11"/>
      <c r="M231" s="11"/>
      <c r="N231" s="24"/>
      <c r="O231" s="26">
        <f>IFERROR(VLOOKUP($B231,[3]Main!$D$4:$CO$1048576,49,0),0)</f>
        <v>0</v>
      </c>
      <c r="P231" s="27">
        <f>IFERROR(VLOOKUP($B231,[3]Main!$D$4:$CO$1048576,52,0),0)</f>
        <v>0</v>
      </c>
      <c r="Q231" s="27">
        <f>IFERROR(VLOOKUP($B231,[3]Main!$D$4:$CO$1048576,53,0),0)</f>
        <v>0</v>
      </c>
      <c r="R231" s="27">
        <f>IFERROR(VLOOKUP($B231,[3]Main!$D$4:$CO$1048576,54,0),0)</f>
        <v>0</v>
      </c>
      <c r="S231" s="27">
        <f>IFERROR(VLOOKUP($B231,[3]Main!$D$4:$CO$1048576,65,0),0)</f>
        <v>0</v>
      </c>
      <c r="T231" s="27">
        <f>IFERROR(VLOOKUP($B231,[3]Main!$D$4:$CO$1048576,68,0),0)</f>
        <v>0</v>
      </c>
      <c r="U231" s="27">
        <f>IFERROR(VLOOKUP($B231,[3]Main!$D$4:$CO$1048576,69,0),0)</f>
        <v>0</v>
      </c>
      <c r="V231" s="27">
        <f>IFERROR(VLOOKUP($B231,[3]Main!$D$4:$CO$1048576,70,0),0)</f>
        <v>0</v>
      </c>
      <c r="W231" s="27">
        <f>IFERROR(VLOOKUP($B231,[3]Main!$D$4:$CO$1048576,81,0),0)</f>
        <v>0</v>
      </c>
      <c r="X231" s="27">
        <f>IFERROR(VLOOKUP($B231,[3]Main!$D$4:$CO$1048576,84,0),0)</f>
        <v>0</v>
      </c>
      <c r="Y231" s="27">
        <f>IFERROR(VLOOKUP($B231,[3]Main!$D$4:$CO$1048576,85,0),0)</f>
        <v>0</v>
      </c>
      <c r="Z231" s="27">
        <f>IFERROR(VLOOKUP($B231,[3]Main!$D$4:$CO$1048576,86,0),0)</f>
        <v>0</v>
      </c>
      <c r="AA231" s="12" t="str">
        <f>IFERROR(VLOOKUP($B231,[3]Main!$D$4:$CO$1048576,2,0),0)</f>
        <v>DC</v>
      </c>
      <c r="AB231" s="12" t="str">
        <f>IFERROR(VLOOKUP($B231,[3]Main!$D$4:$CO$1048576,3,0),0)</f>
        <v>DC2</v>
      </c>
      <c r="AC231" s="12">
        <f t="shared" si="77"/>
        <v>0</v>
      </c>
      <c r="AD231" s="12">
        <f t="shared" si="78"/>
        <v>0</v>
      </c>
      <c r="AE231" s="12">
        <f t="shared" si="79"/>
        <v>0</v>
      </c>
      <c r="AF231" s="12">
        <f t="shared" si="80"/>
        <v>0</v>
      </c>
      <c r="AG231" s="13">
        <f t="shared" si="81"/>
        <v>0</v>
      </c>
      <c r="AH231" s="13">
        <f t="shared" si="82"/>
        <v>0</v>
      </c>
      <c r="AI231" s="16">
        <f t="shared" si="83"/>
        <v>0</v>
      </c>
      <c r="AJ231" s="19" t="str">
        <f t="shared" si="84"/>
        <v>Not Spent</v>
      </c>
      <c r="AK231" s="8" t="str">
        <f t="shared" si="85"/>
        <v>Good For Now</v>
      </c>
      <c r="AL231" s="8" t="str">
        <f t="shared" si="86"/>
        <v>Not Spent</v>
      </c>
      <c r="AM231" s="8" t="str">
        <f t="shared" si="87"/>
        <v>Good For Now</v>
      </c>
      <c r="AN231" s="8" t="str">
        <f t="shared" si="88"/>
        <v>Not Spent</v>
      </c>
      <c r="AO231" s="20" t="str">
        <f t="shared" si="89"/>
        <v>Good For Now</v>
      </c>
      <c r="AP231" s="21">
        <f t="shared" si="90"/>
        <v>0</v>
      </c>
      <c r="AQ231" s="14">
        <f t="shared" si="91"/>
        <v>0</v>
      </c>
      <c r="AR231" s="14">
        <f t="shared" si="92"/>
        <v>0</v>
      </c>
      <c r="AS231" s="22">
        <f t="shared" si="93"/>
        <v>0</v>
      </c>
      <c r="AT231" s="23">
        <f t="shared" si="94"/>
        <v>0</v>
      </c>
      <c r="AU231" s="8" t="str">
        <f t="shared" si="95"/>
        <v>Not Spent</v>
      </c>
      <c r="AV231" s="8" t="str">
        <f t="shared" si="96"/>
        <v>Good For Now</v>
      </c>
      <c r="AW231" s="4">
        <f>MATCH($B231,[1]MAIN!$A$2:$A$5000,0)</f>
        <v>228</v>
      </c>
      <c r="AX231" s="4">
        <f>MATCH($B231,[3]Main!$D$5:$D$10000,0)</f>
        <v>228</v>
      </c>
      <c r="AY231" s="4" t="b">
        <f t="shared" si="97"/>
        <v>0</v>
      </c>
    </row>
    <row r="232" spans="1:51" x14ac:dyDescent="0.25">
      <c r="A232" s="3" t="str">
        <f>VLOOKUP($B232,[1]MAIN!$A:$D,4,0)</f>
        <v>ST</v>
      </c>
      <c r="B232" s="3" t="str">
        <f>[3]Main!$D233</f>
        <v>STA-52</v>
      </c>
      <c r="C232" s="4">
        <f>[3]Main!$C233</f>
        <v>229</v>
      </c>
      <c r="D232" s="8" t="str">
        <f>VLOOKUP($B232,[1]MAIN!$A$1:$N$10780,14,FALSE)</f>
        <v>NEW24</v>
      </c>
      <c r="E232" s="9"/>
      <c r="F232" s="11"/>
      <c r="G232" s="11"/>
      <c r="H232" s="11"/>
      <c r="I232" s="11"/>
      <c r="J232" s="11"/>
      <c r="K232" s="11"/>
      <c r="L232" s="11"/>
      <c r="M232" s="11"/>
      <c r="N232" s="24"/>
      <c r="O232" s="26">
        <f>IFERROR(VLOOKUP($B232,[3]Main!$D$4:$CO$1048576,49,0),0)</f>
        <v>69.423141218000154</v>
      </c>
      <c r="P232" s="27">
        <f>IFERROR(VLOOKUP($B232,[3]Main!$D$4:$CO$1048576,52,0),0)</f>
        <v>3.1718426370452715</v>
      </c>
      <c r="Q232" s="27">
        <f>IFERROR(VLOOKUP($B232,[3]Main!$D$4:$CO$1048576,53,0),0)</f>
        <v>7.5194703809264594</v>
      </c>
      <c r="R232" s="27">
        <f>IFERROR(VLOOKUP($B232,[3]Main!$D$4:$CO$1048576,54,0),0)</f>
        <v>-4.3476277438811879</v>
      </c>
      <c r="S232" s="27">
        <f>IFERROR(VLOOKUP($B232,[3]Main!$D$4:$CO$1048576,65,0),0)</f>
        <v>0</v>
      </c>
      <c r="T232" s="27">
        <f>IFERROR(VLOOKUP($B232,[3]Main!$D$4:$CO$1048576,68,0),0)</f>
        <v>0</v>
      </c>
      <c r="U232" s="27">
        <f>IFERROR(VLOOKUP($B232,[3]Main!$D$4:$CO$1048576,69,0),0)</f>
        <v>2.6842560594584746</v>
      </c>
      <c r="V232" s="27">
        <f>IFERROR(VLOOKUP($B232,[3]Main!$D$4:$CO$1048576,70,0),0)</f>
        <v>-2.6842560594584746</v>
      </c>
      <c r="W232" s="27">
        <f>IFERROR(VLOOKUP($B232,[3]Main!$D$4:$CO$1048576,81,0),0)</f>
        <v>0</v>
      </c>
      <c r="X232" s="27">
        <f>IFERROR(VLOOKUP($B232,[3]Main!$D$4:$CO$1048576,84,0),0)</f>
        <v>0</v>
      </c>
      <c r="Y232" s="27">
        <f>IFERROR(VLOOKUP($B232,[3]Main!$D$4:$CO$1048576,85,0),0)</f>
        <v>0</v>
      </c>
      <c r="Z232" s="27">
        <f>IFERROR(VLOOKUP($B232,[3]Main!$D$4:$CO$1048576,86,0),0)</f>
        <v>0</v>
      </c>
      <c r="AA232" s="12" t="str">
        <f>IFERROR(VLOOKUP($B232,[3]Main!$D$4:$CO$1048576,2,0),0)</f>
        <v>Tejas</v>
      </c>
      <c r="AB232" s="12" t="str">
        <f>IFERROR(VLOOKUP($B232,[3]Main!$D$4:$CO$1048576,3,0),0)</f>
        <v>Darshan</v>
      </c>
      <c r="AC232" s="12">
        <f t="shared" si="77"/>
        <v>69.423141218000154</v>
      </c>
      <c r="AD232" s="12">
        <f t="shared" si="78"/>
        <v>3.1718426370452715</v>
      </c>
      <c r="AE232" s="12">
        <f t="shared" si="79"/>
        <v>10.203726440384933</v>
      </c>
      <c r="AF232" s="12">
        <f t="shared" si="80"/>
        <v>-7.031883803339662</v>
      </c>
      <c r="AG232" s="13">
        <f t="shared" si="81"/>
        <v>0.14697874889215318</v>
      </c>
      <c r="AH232" s="13">
        <f t="shared" si="82"/>
        <v>0.10831360046521199</v>
      </c>
      <c r="AI232" s="16">
        <f t="shared" si="83"/>
        <v>2.6842560594584744E-2</v>
      </c>
      <c r="AJ232" s="19" t="str">
        <f t="shared" si="84"/>
        <v>Risky</v>
      </c>
      <c r="AK232" s="8" t="str">
        <f t="shared" si="85"/>
        <v>Review Campaign</v>
      </c>
      <c r="AL232" s="8" t="str">
        <f t="shared" si="86"/>
        <v>Risky</v>
      </c>
      <c r="AM232" s="8" t="str">
        <f t="shared" si="87"/>
        <v>Review Campaign</v>
      </c>
      <c r="AN232" s="8" t="str">
        <f t="shared" si="88"/>
        <v>Only Spent</v>
      </c>
      <c r="AO232" s="20" t="str">
        <f t="shared" si="89"/>
        <v>Check Only Spent</v>
      </c>
      <c r="AP232" s="21">
        <f t="shared" si="90"/>
        <v>69.423141218000154</v>
      </c>
      <c r="AQ232" s="14">
        <f t="shared" si="91"/>
        <v>3.1718426370452715</v>
      </c>
      <c r="AR232" s="14">
        <f t="shared" si="92"/>
        <v>10.203726440384933</v>
      </c>
      <c r="AS232" s="22">
        <f t="shared" si="93"/>
        <v>-7.031883803339662</v>
      </c>
      <c r="AT232" s="23">
        <f t="shared" si="94"/>
        <v>0.14697874889215318</v>
      </c>
      <c r="AU232" s="8" t="str">
        <f t="shared" si="95"/>
        <v>Risky</v>
      </c>
      <c r="AV232" s="8" t="str">
        <f t="shared" si="96"/>
        <v>Review Campaign</v>
      </c>
      <c r="AW232" s="4">
        <f>MATCH($B232,[1]MAIN!$A$2:$A$5000,0)</f>
        <v>229</v>
      </c>
      <c r="AX232" s="4">
        <f>MATCH($B232,[3]Main!$D$5:$D$10000,0)</f>
        <v>229</v>
      </c>
      <c r="AY232" s="4" t="b">
        <f t="shared" si="97"/>
        <v>1</v>
      </c>
    </row>
    <row r="233" spans="1:51" x14ac:dyDescent="0.25">
      <c r="A233" s="3" t="str">
        <f>VLOOKUP($B233,[1]MAIN!$A:$D,4,0)</f>
        <v>ST</v>
      </c>
      <c r="B233" s="3" t="str">
        <f>[3]Main!$D234</f>
        <v>STA-53</v>
      </c>
      <c r="C233" s="4">
        <f>[3]Main!$C234</f>
        <v>230</v>
      </c>
      <c r="D233" s="8" t="str">
        <f>VLOOKUP($B233,[1]MAIN!$A$1:$N$10780,14,FALSE)</f>
        <v>NEW24</v>
      </c>
      <c r="E233" s="9"/>
      <c r="F233" s="11"/>
      <c r="G233" s="11"/>
      <c r="H233" s="11"/>
      <c r="I233" s="11"/>
      <c r="J233" s="11"/>
      <c r="K233" s="11"/>
      <c r="L233" s="11"/>
      <c r="M233" s="11"/>
      <c r="N233" s="24"/>
      <c r="O233" s="26">
        <f>IFERROR(VLOOKUP($B233,[3]Main!$D$4:$CO$1048576,49,0),0)</f>
        <v>0</v>
      </c>
      <c r="P233" s="27">
        <f>IFERROR(VLOOKUP($B233,[3]Main!$D$4:$CO$1048576,52,0),0)</f>
        <v>0</v>
      </c>
      <c r="Q233" s="27">
        <f>IFERROR(VLOOKUP($B233,[3]Main!$D$4:$CO$1048576,53,0),0)</f>
        <v>0</v>
      </c>
      <c r="R233" s="27">
        <f>IFERROR(VLOOKUP($B233,[3]Main!$D$4:$CO$1048576,54,0),0)</f>
        <v>0</v>
      </c>
      <c r="S233" s="27">
        <f>IFERROR(VLOOKUP($B233,[3]Main!$D$4:$CO$1048576,65,0),0)</f>
        <v>0</v>
      </c>
      <c r="T233" s="27">
        <f>IFERROR(VLOOKUP($B233,[3]Main!$D$4:$CO$1048576,68,0),0)</f>
        <v>0</v>
      </c>
      <c r="U233" s="27">
        <f>IFERROR(VLOOKUP($B233,[3]Main!$D$4:$CO$1048576,69,0),0)</f>
        <v>0.59323416707654331</v>
      </c>
      <c r="V233" s="27">
        <f>IFERROR(VLOOKUP($B233,[3]Main!$D$4:$CO$1048576,70,0),0)</f>
        <v>-0.59323416707654331</v>
      </c>
      <c r="W233" s="27">
        <f>IFERROR(VLOOKUP($B233,[3]Main!$D$4:$CO$1048576,81,0),0)</f>
        <v>0</v>
      </c>
      <c r="X233" s="27">
        <f>IFERROR(VLOOKUP($B233,[3]Main!$D$4:$CO$1048576,84,0),0)</f>
        <v>0</v>
      </c>
      <c r="Y233" s="27">
        <f>IFERROR(VLOOKUP($B233,[3]Main!$D$4:$CO$1048576,85,0),0)</f>
        <v>0</v>
      </c>
      <c r="Z233" s="27">
        <f>IFERROR(VLOOKUP($B233,[3]Main!$D$4:$CO$1048576,86,0),0)</f>
        <v>0</v>
      </c>
      <c r="AA233" s="12" t="str">
        <f>IFERROR(VLOOKUP($B233,[3]Main!$D$4:$CO$1048576,2,0),0)</f>
        <v>Tejas</v>
      </c>
      <c r="AB233" s="12" t="str">
        <f>IFERROR(VLOOKUP($B233,[3]Main!$D$4:$CO$1048576,3,0),0)</f>
        <v>Darshan</v>
      </c>
      <c r="AC233" s="12">
        <f t="shared" si="77"/>
        <v>0</v>
      </c>
      <c r="AD233" s="12">
        <f t="shared" si="78"/>
        <v>0</v>
      </c>
      <c r="AE233" s="12">
        <f t="shared" si="79"/>
        <v>0.59323416707654331</v>
      </c>
      <c r="AF233" s="12">
        <f t="shared" si="80"/>
        <v>-0.59323416707654331</v>
      </c>
      <c r="AG233" s="13">
        <f t="shared" si="81"/>
        <v>5.9323416707654335E-3</v>
      </c>
      <c r="AH233" s="13">
        <f t="shared" si="82"/>
        <v>0</v>
      </c>
      <c r="AI233" s="16">
        <f t="shared" si="83"/>
        <v>5.9323416707654335E-3</v>
      </c>
      <c r="AJ233" s="19" t="str">
        <f t="shared" si="84"/>
        <v>Only Spent</v>
      </c>
      <c r="AK233" s="8" t="str">
        <f t="shared" si="85"/>
        <v>Check Only Spent</v>
      </c>
      <c r="AL233" s="8" t="str">
        <f t="shared" si="86"/>
        <v>Not Spent</v>
      </c>
      <c r="AM233" s="8" t="str">
        <f t="shared" si="87"/>
        <v>Good For Now</v>
      </c>
      <c r="AN233" s="8" t="str">
        <f t="shared" si="88"/>
        <v>Only Spent</v>
      </c>
      <c r="AO233" s="20" t="str">
        <f t="shared" si="89"/>
        <v>Check Only Spent</v>
      </c>
      <c r="AP233" s="21">
        <f t="shared" si="90"/>
        <v>0</v>
      </c>
      <c r="AQ233" s="14">
        <f t="shared" si="91"/>
        <v>0</v>
      </c>
      <c r="AR233" s="14">
        <f t="shared" si="92"/>
        <v>0.59323416707654331</v>
      </c>
      <c r="AS233" s="22">
        <f t="shared" si="93"/>
        <v>-0.59323416707654331</v>
      </c>
      <c r="AT233" s="23">
        <f t="shared" si="94"/>
        <v>5.9323416707654335E-3</v>
      </c>
      <c r="AU233" s="8" t="str">
        <f t="shared" si="95"/>
        <v>Only Spent</v>
      </c>
      <c r="AV233" s="8" t="str">
        <f t="shared" si="96"/>
        <v>Check Only Spent</v>
      </c>
      <c r="AW233" s="4">
        <f>MATCH($B233,[1]MAIN!$A$2:$A$5000,0)</f>
        <v>230</v>
      </c>
      <c r="AX233" s="4">
        <f>MATCH($B233,[3]Main!$D$5:$D$10000,0)</f>
        <v>230</v>
      </c>
      <c r="AY233" s="4" t="b">
        <f t="shared" si="97"/>
        <v>0</v>
      </c>
    </row>
    <row r="234" spans="1:51" x14ac:dyDescent="0.25">
      <c r="A234" s="3" t="str">
        <f>VLOOKUP($B234,[1]MAIN!$A:$D,4,0)</f>
        <v>ST</v>
      </c>
      <c r="B234" s="3" t="str">
        <f>[3]Main!$D235</f>
        <v>STA-54</v>
      </c>
      <c r="C234" s="4">
        <f>[3]Main!$C235</f>
        <v>231</v>
      </c>
      <c r="D234" s="8" t="str">
        <f>VLOOKUP($B234,[1]MAIN!$A$1:$N$10780,14,FALSE)</f>
        <v>NEW24</v>
      </c>
      <c r="E234" s="9"/>
      <c r="F234" s="11"/>
      <c r="G234" s="11"/>
      <c r="H234" s="11"/>
      <c r="I234" s="11"/>
      <c r="J234" s="11"/>
      <c r="K234" s="11"/>
      <c r="L234" s="11"/>
      <c r="M234" s="11"/>
      <c r="N234" s="24"/>
      <c r="O234" s="26">
        <f>IFERROR(VLOOKUP($B234,[3]Main!$D$4:$CO$1048576,49,0),0)</f>
        <v>57.011253166083705</v>
      </c>
      <c r="P234" s="27">
        <f>IFERROR(VLOOKUP($B234,[3]Main!$D$4:$CO$1048576,52,0),0)</f>
        <v>3.1346768088739552</v>
      </c>
      <c r="Q234" s="27">
        <f>IFERROR(VLOOKUP($B234,[3]Main!$D$4:$CO$1048576,53,0),0)</f>
        <v>7.0591697700275962</v>
      </c>
      <c r="R234" s="27">
        <f>IFERROR(VLOOKUP($B234,[3]Main!$D$4:$CO$1048576,54,0),0)</f>
        <v>-3.924492961153641</v>
      </c>
      <c r="S234" s="27">
        <f>IFERROR(VLOOKUP($B234,[3]Main!$D$4:$CO$1048576,65,0),0)</f>
        <v>0</v>
      </c>
      <c r="T234" s="27">
        <f>IFERROR(VLOOKUP($B234,[3]Main!$D$4:$CO$1048576,68,0),0)</f>
        <v>0</v>
      </c>
      <c r="U234" s="27">
        <f>IFERROR(VLOOKUP($B234,[3]Main!$D$4:$CO$1048576,69,0),0)</f>
        <v>0.9514936709411278</v>
      </c>
      <c r="V234" s="27">
        <f>IFERROR(VLOOKUP($B234,[3]Main!$D$4:$CO$1048576,70,0),0)</f>
        <v>-0.9514936709411278</v>
      </c>
      <c r="W234" s="27">
        <f>IFERROR(VLOOKUP($B234,[3]Main!$D$4:$CO$1048576,81,0),0)</f>
        <v>0</v>
      </c>
      <c r="X234" s="27">
        <f>IFERROR(VLOOKUP($B234,[3]Main!$D$4:$CO$1048576,84,0),0)</f>
        <v>0</v>
      </c>
      <c r="Y234" s="27">
        <f>IFERROR(VLOOKUP($B234,[3]Main!$D$4:$CO$1048576,85,0),0)</f>
        <v>0</v>
      </c>
      <c r="Z234" s="27">
        <f>IFERROR(VLOOKUP($B234,[3]Main!$D$4:$CO$1048576,86,0),0)</f>
        <v>0</v>
      </c>
      <c r="AA234" s="12" t="str">
        <f>IFERROR(VLOOKUP($B234,[3]Main!$D$4:$CO$1048576,2,0),0)</f>
        <v>Tejas</v>
      </c>
      <c r="AB234" s="12" t="str">
        <f>IFERROR(VLOOKUP($B234,[3]Main!$D$4:$CO$1048576,3,0),0)</f>
        <v>Darshan</v>
      </c>
      <c r="AC234" s="12">
        <f t="shared" si="77"/>
        <v>57.011253166083705</v>
      </c>
      <c r="AD234" s="12">
        <f t="shared" si="78"/>
        <v>3.1346768088739552</v>
      </c>
      <c r="AE234" s="12">
        <f t="shared" si="79"/>
        <v>8.0106634409687238</v>
      </c>
      <c r="AF234" s="12">
        <f t="shared" si="80"/>
        <v>-4.8759866320947687</v>
      </c>
      <c r="AG234" s="13">
        <f t="shared" si="81"/>
        <v>0.14051021502074804</v>
      </c>
      <c r="AH234" s="13">
        <f t="shared" si="82"/>
        <v>0.12382063852311763</v>
      </c>
      <c r="AI234" s="16">
        <f t="shared" si="83"/>
        <v>9.5149367094112779E-3</v>
      </c>
      <c r="AJ234" s="19" t="str">
        <f t="shared" si="84"/>
        <v>Risky</v>
      </c>
      <c r="AK234" s="8" t="str">
        <f t="shared" si="85"/>
        <v>Review Campaign</v>
      </c>
      <c r="AL234" s="8" t="str">
        <f t="shared" si="86"/>
        <v>Risky</v>
      </c>
      <c r="AM234" s="8" t="str">
        <f t="shared" si="87"/>
        <v>Review Campaign</v>
      </c>
      <c r="AN234" s="8" t="str">
        <f t="shared" si="88"/>
        <v>Only Spent</v>
      </c>
      <c r="AO234" s="20" t="str">
        <f t="shared" si="89"/>
        <v>Check Only Spent</v>
      </c>
      <c r="AP234" s="21">
        <f t="shared" si="90"/>
        <v>57.011253166083705</v>
      </c>
      <c r="AQ234" s="14">
        <f t="shared" si="91"/>
        <v>3.1346768088739552</v>
      </c>
      <c r="AR234" s="14">
        <f t="shared" si="92"/>
        <v>8.0106634409687238</v>
      </c>
      <c r="AS234" s="22">
        <f t="shared" si="93"/>
        <v>-4.8759866320947687</v>
      </c>
      <c r="AT234" s="23">
        <f t="shared" si="94"/>
        <v>0.14051021502074804</v>
      </c>
      <c r="AU234" s="8" t="str">
        <f t="shared" si="95"/>
        <v>Risky</v>
      </c>
      <c r="AV234" s="8" t="str">
        <f t="shared" si="96"/>
        <v>Review Campaign</v>
      </c>
      <c r="AW234" s="4">
        <f>MATCH($B234,[1]MAIN!$A$2:$A$5000,0)</f>
        <v>231</v>
      </c>
      <c r="AX234" s="4">
        <f>MATCH($B234,[3]Main!$D$5:$D$10000,0)</f>
        <v>231</v>
      </c>
      <c r="AY234" s="4" t="b">
        <f t="shared" si="97"/>
        <v>1</v>
      </c>
    </row>
    <row r="235" spans="1:51" x14ac:dyDescent="0.25">
      <c r="A235" s="3" t="str">
        <f>VLOOKUP($B235,[1]MAIN!$A:$D,4,0)</f>
        <v>ST</v>
      </c>
      <c r="B235" s="3" t="str">
        <f>[3]Main!$D236</f>
        <v>STA-55</v>
      </c>
      <c r="C235" s="4">
        <f>[3]Main!$C236</f>
        <v>232</v>
      </c>
      <c r="D235" s="8" t="str">
        <f>VLOOKUP($B235,[1]MAIN!$A$1:$N$10780,14,FALSE)</f>
        <v>NEW24</v>
      </c>
      <c r="E235" s="9"/>
      <c r="F235" s="11"/>
      <c r="G235" s="11"/>
      <c r="H235" s="11"/>
      <c r="I235" s="11"/>
      <c r="J235" s="11"/>
      <c r="K235" s="11"/>
      <c r="L235" s="11"/>
      <c r="M235" s="11"/>
      <c r="N235" s="24"/>
      <c r="O235" s="26">
        <f>IFERROR(VLOOKUP($B235,[3]Main!$D$4:$CO$1048576,49,0),0)</f>
        <v>126.91185791637429</v>
      </c>
      <c r="P235" s="27">
        <f>IFERROR(VLOOKUP($B235,[3]Main!$D$4:$CO$1048576,52,0),0)</f>
        <v>5.1470436843626999</v>
      </c>
      <c r="Q235" s="27">
        <f>IFERROR(VLOOKUP($B235,[3]Main!$D$4:$CO$1048576,53,0),0)</f>
        <v>8.3817327289951109</v>
      </c>
      <c r="R235" s="27">
        <f>IFERROR(VLOOKUP($B235,[3]Main!$D$4:$CO$1048576,54,0),0)</f>
        <v>-3.234689044632411</v>
      </c>
      <c r="S235" s="27">
        <f>IFERROR(VLOOKUP($B235,[3]Main!$D$4:$CO$1048576,65,0),0)</f>
        <v>0</v>
      </c>
      <c r="T235" s="27">
        <f>IFERROR(VLOOKUP($B235,[3]Main!$D$4:$CO$1048576,68,0),0)</f>
        <v>0</v>
      </c>
      <c r="U235" s="27">
        <f>IFERROR(VLOOKUP($B235,[3]Main!$D$4:$CO$1048576,69,0),0)</f>
        <v>1.2423821319345227</v>
      </c>
      <c r="V235" s="27">
        <f>IFERROR(VLOOKUP($B235,[3]Main!$D$4:$CO$1048576,70,0),0)</f>
        <v>-1.2423821319345227</v>
      </c>
      <c r="W235" s="27">
        <f>IFERROR(VLOOKUP($B235,[3]Main!$D$4:$CO$1048576,81,0),0)</f>
        <v>0</v>
      </c>
      <c r="X235" s="27">
        <f>IFERROR(VLOOKUP($B235,[3]Main!$D$4:$CO$1048576,84,0),0)</f>
        <v>0</v>
      </c>
      <c r="Y235" s="27">
        <f>IFERROR(VLOOKUP($B235,[3]Main!$D$4:$CO$1048576,85,0),0)</f>
        <v>0</v>
      </c>
      <c r="Z235" s="27">
        <f>IFERROR(VLOOKUP($B235,[3]Main!$D$4:$CO$1048576,86,0),0)</f>
        <v>0</v>
      </c>
      <c r="AA235" s="12" t="str">
        <f>IFERROR(VLOOKUP($B235,[3]Main!$D$4:$CO$1048576,2,0),0)</f>
        <v>Tejas</v>
      </c>
      <c r="AB235" s="12" t="str">
        <f>IFERROR(VLOOKUP($B235,[3]Main!$D$4:$CO$1048576,3,0),0)</f>
        <v>Darshan</v>
      </c>
      <c r="AC235" s="12">
        <f t="shared" si="77"/>
        <v>126.91185791637429</v>
      </c>
      <c r="AD235" s="12">
        <f t="shared" si="78"/>
        <v>5.1470436843626999</v>
      </c>
      <c r="AE235" s="12">
        <f t="shared" si="79"/>
        <v>9.6241148609296339</v>
      </c>
      <c r="AF235" s="12">
        <f t="shared" si="80"/>
        <v>-4.477071176566934</v>
      </c>
      <c r="AG235" s="13">
        <f t="shared" si="81"/>
        <v>7.5833062559616984E-2</v>
      </c>
      <c r="AH235" s="13">
        <f t="shared" si="82"/>
        <v>6.6043731977496259E-2</v>
      </c>
      <c r="AI235" s="16">
        <f t="shared" si="83"/>
        <v>1.2423821319345227E-2</v>
      </c>
      <c r="AJ235" s="19" t="str">
        <f t="shared" si="84"/>
        <v>Risky</v>
      </c>
      <c r="AK235" s="8" t="str">
        <f t="shared" si="85"/>
        <v>Review Campaign</v>
      </c>
      <c r="AL235" s="8" t="str">
        <f t="shared" si="86"/>
        <v>Risky</v>
      </c>
      <c r="AM235" s="8" t="str">
        <f t="shared" si="87"/>
        <v>Review Campaign</v>
      </c>
      <c r="AN235" s="8" t="str">
        <f t="shared" si="88"/>
        <v>Only Spent</v>
      </c>
      <c r="AO235" s="20" t="str">
        <f t="shared" si="89"/>
        <v>Check Only Spent</v>
      </c>
      <c r="AP235" s="21">
        <f t="shared" si="90"/>
        <v>126.91185791637429</v>
      </c>
      <c r="AQ235" s="14">
        <f t="shared" si="91"/>
        <v>5.1470436843626999</v>
      </c>
      <c r="AR235" s="14">
        <f t="shared" si="92"/>
        <v>9.6241148609296339</v>
      </c>
      <c r="AS235" s="22">
        <f t="shared" si="93"/>
        <v>-4.477071176566934</v>
      </c>
      <c r="AT235" s="23">
        <f t="shared" si="94"/>
        <v>7.5833062559616984E-2</v>
      </c>
      <c r="AU235" s="8" t="str">
        <f t="shared" si="95"/>
        <v>Risky</v>
      </c>
      <c r="AV235" s="8" t="str">
        <f t="shared" si="96"/>
        <v>Review Campaign</v>
      </c>
      <c r="AW235" s="4">
        <f>MATCH($B235,[1]MAIN!$A$2:$A$5000,0)</f>
        <v>232</v>
      </c>
      <c r="AX235" s="4">
        <f>MATCH($B235,[3]Main!$D$5:$D$10000,0)</f>
        <v>232</v>
      </c>
      <c r="AY235" s="4" t="b">
        <f t="shared" si="97"/>
        <v>1</v>
      </c>
    </row>
    <row r="236" spans="1:51" x14ac:dyDescent="0.25">
      <c r="A236" s="3" t="str">
        <f>VLOOKUP($B236,[1]MAIN!$A:$D,4,0)</f>
        <v>ST</v>
      </c>
      <c r="B236" s="3" t="str">
        <f>[3]Main!$D237</f>
        <v>STA-56</v>
      </c>
      <c r="C236" s="4">
        <f>[3]Main!$C237</f>
        <v>233</v>
      </c>
      <c r="D236" s="8" t="str">
        <f>VLOOKUP($B236,[1]MAIN!$A$1:$N$10780,14,FALSE)</f>
        <v>NEW24</v>
      </c>
      <c r="E236" s="9"/>
      <c r="F236" s="11"/>
      <c r="G236" s="11"/>
      <c r="H236" s="11"/>
      <c r="I236" s="11"/>
      <c r="J236" s="11"/>
      <c r="K236" s="11"/>
      <c r="L236" s="11"/>
      <c r="M236" s="11"/>
      <c r="N236" s="24"/>
      <c r="O236" s="26">
        <f>IFERROR(VLOOKUP($B236,[3]Main!$D$4:$CO$1048576,49,0),0)</f>
        <v>0</v>
      </c>
      <c r="P236" s="27">
        <f>IFERROR(VLOOKUP($B236,[3]Main!$D$4:$CO$1048576,52,0),0)</f>
        <v>0</v>
      </c>
      <c r="Q236" s="27">
        <f>IFERROR(VLOOKUP($B236,[3]Main!$D$4:$CO$1048576,53,0),0)</f>
        <v>0</v>
      </c>
      <c r="R236" s="27">
        <f>IFERROR(VLOOKUP($B236,[3]Main!$D$4:$CO$1048576,54,0),0)</f>
        <v>0</v>
      </c>
      <c r="S236" s="27">
        <f>IFERROR(VLOOKUP($B236,[3]Main!$D$4:$CO$1048576,65,0),0)</f>
        <v>0</v>
      </c>
      <c r="T236" s="27">
        <f>IFERROR(VLOOKUP($B236,[3]Main!$D$4:$CO$1048576,68,0),0)</f>
        <v>0</v>
      </c>
      <c r="U236" s="27">
        <f>IFERROR(VLOOKUP($B236,[3]Main!$D$4:$CO$1048576,69,0),0)</f>
        <v>0.44290966852020375</v>
      </c>
      <c r="V236" s="27">
        <f>IFERROR(VLOOKUP($B236,[3]Main!$D$4:$CO$1048576,70,0),0)</f>
        <v>-0.44290966852020375</v>
      </c>
      <c r="W236" s="27">
        <f>IFERROR(VLOOKUP($B236,[3]Main!$D$4:$CO$1048576,81,0),0)</f>
        <v>0</v>
      </c>
      <c r="X236" s="27">
        <f>IFERROR(VLOOKUP($B236,[3]Main!$D$4:$CO$1048576,84,0),0)</f>
        <v>0</v>
      </c>
      <c r="Y236" s="27">
        <f>IFERROR(VLOOKUP($B236,[3]Main!$D$4:$CO$1048576,85,0),0)</f>
        <v>0</v>
      </c>
      <c r="Z236" s="27">
        <f>IFERROR(VLOOKUP($B236,[3]Main!$D$4:$CO$1048576,86,0),0)</f>
        <v>0</v>
      </c>
      <c r="AA236" s="12" t="str">
        <f>IFERROR(VLOOKUP($B236,[3]Main!$D$4:$CO$1048576,2,0),0)</f>
        <v>Tejas</v>
      </c>
      <c r="AB236" s="12" t="str">
        <f>IFERROR(VLOOKUP($B236,[3]Main!$D$4:$CO$1048576,3,0),0)</f>
        <v>Darshan</v>
      </c>
      <c r="AC236" s="12">
        <f t="shared" si="77"/>
        <v>0</v>
      </c>
      <c r="AD236" s="12">
        <f t="shared" si="78"/>
        <v>0</v>
      </c>
      <c r="AE236" s="12">
        <f t="shared" si="79"/>
        <v>0.44290966852020375</v>
      </c>
      <c r="AF236" s="12">
        <f t="shared" si="80"/>
        <v>-0.44290966852020375</v>
      </c>
      <c r="AG236" s="13">
        <f t="shared" si="81"/>
        <v>4.4290966852020379E-3</v>
      </c>
      <c r="AH236" s="13">
        <f t="shared" si="82"/>
        <v>0</v>
      </c>
      <c r="AI236" s="16">
        <f t="shared" si="83"/>
        <v>4.4290966852020379E-3</v>
      </c>
      <c r="AJ236" s="19" t="str">
        <f t="shared" si="84"/>
        <v>Only Spent</v>
      </c>
      <c r="AK236" s="8" t="str">
        <f t="shared" si="85"/>
        <v>Check Only Spent</v>
      </c>
      <c r="AL236" s="8" t="str">
        <f t="shared" si="86"/>
        <v>Not Spent</v>
      </c>
      <c r="AM236" s="8" t="str">
        <f t="shared" si="87"/>
        <v>Good For Now</v>
      </c>
      <c r="AN236" s="8" t="str">
        <f t="shared" si="88"/>
        <v>Only Spent</v>
      </c>
      <c r="AO236" s="20" t="str">
        <f t="shared" si="89"/>
        <v>Check Only Spent</v>
      </c>
      <c r="AP236" s="21">
        <f t="shared" si="90"/>
        <v>0</v>
      </c>
      <c r="AQ236" s="14">
        <f t="shared" si="91"/>
        <v>0</v>
      </c>
      <c r="AR236" s="14">
        <f t="shared" si="92"/>
        <v>0.44290966852020375</v>
      </c>
      <c r="AS236" s="22">
        <f t="shared" si="93"/>
        <v>-0.44290966852020375</v>
      </c>
      <c r="AT236" s="23">
        <f t="shared" si="94"/>
        <v>4.4290966852020379E-3</v>
      </c>
      <c r="AU236" s="8" t="str">
        <f t="shared" si="95"/>
        <v>Only Spent</v>
      </c>
      <c r="AV236" s="8" t="str">
        <f t="shared" si="96"/>
        <v>Check Only Spent</v>
      </c>
      <c r="AW236" s="4">
        <f>MATCH($B236,[1]MAIN!$A$2:$A$5000,0)</f>
        <v>233</v>
      </c>
      <c r="AX236" s="4">
        <f>MATCH($B236,[3]Main!$D$5:$D$10000,0)</f>
        <v>233</v>
      </c>
      <c r="AY236" s="4" t="b">
        <f t="shared" si="97"/>
        <v>0</v>
      </c>
    </row>
    <row r="237" spans="1:51" x14ac:dyDescent="0.25">
      <c r="A237" s="3" t="str">
        <f>VLOOKUP($B237,[1]MAIN!$A:$D,4,0)</f>
        <v>ST</v>
      </c>
      <c r="B237" s="3" t="str">
        <f>[3]Main!$D238</f>
        <v>STA-57</v>
      </c>
      <c r="C237" s="4">
        <f>[3]Main!$C238</f>
        <v>234</v>
      </c>
      <c r="D237" s="8" t="str">
        <f>VLOOKUP($B237,[1]MAIN!$A$1:$N$10780,14,FALSE)</f>
        <v>NEW24</v>
      </c>
      <c r="E237" s="9"/>
      <c r="F237" s="11"/>
      <c r="G237" s="11"/>
      <c r="H237" s="11"/>
      <c r="I237" s="11"/>
      <c r="J237" s="11"/>
      <c r="K237" s="11"/>
      <c r="L237" s="11"/>
      <c r="M237" s="11"/>
      <c r="N237" s="24"/>
      <c r="O237" s="26">
        <f>IFERROR(VLOOKUP($B237,[3]Main!$D$4:$CO$1048576,49,0),0)</f>
        <v>34.996369557351343</v>
      </c>
      <c r="P237" s="27">
        <f>IFERROR(VLOOKUP($B237,[3]Main!$D$4:$CO$1048576,52,0),0)</f>
        <v>4.5887287179827041</v>
      </c>
      <c r="Q237" s="27">
        <f>IFERROR(VLOOKUP($B237,[3]Main!$D$4:$CO$1048576,53,0),0)</f>
        <v>2.3015776246363089</v>
      </c>
      <c r="R237" s="27">
        <f>IFERROR(VLOOKUP($B237,[3]Main!$D$4:$CO$1048576,54,0),0)</f>
        <v>2.2871510933463952</v>
      </c>
      <c r="S237" s="27">
        <f>IFERROR(VLOOKUP($B237,[3]Main!$D$4:$CO$1048576,65,0),0)</f>
        <v>0</v>
      </c>
      <c r="T237" s="27">
        <f>IFERROR(VLOOKUP($B237,[3]Main!$D$4:$CO$1048576,68,0),0)</f>
        <v>0</v>
      </c>
      <c r="U237" s="27">
        <f>IFERROR(VLOOKUP($B237,[3]Main!$D$4:$CO$1048576,69,0),0)</f>
        <v>0.35746584448375052</v>
      </c>
      <c r="V237" s="27">
        <f>IFERROR(VLOOKUP($B237,[3]Main!$D$4:$CO$1048576,70,0),0)</f>
        <v>-0.35746584448375052</v>
      </c>
      <c r="W237" s="27">
        <f>IFERROR(VLOOKUP($B237,[3]Main!$D$4:$CO$1048576,81,0),0)</f>
        <v>0</v>
      </c>
      <c r="X237" s="27">
        <f>IFERROR(VLOOKUP($B237,[3]Main!$D$4:$CO$1048576,84,0),0)</f>
        <v>0</v>
      </c>
      <c r="Y237" s="27">
        <f>IFERROR(VLOOKUP($B237,[3]Main!$D$4:$CO$1048576,85,0),0)</f>
        <v>0</v>
      </c>
      <c r="Z237" s="27">
        <f>IFERROR(VLOOKUP($B237,[3]Main!$D$4:$CO$1048576,86,0),0)</f>
        <v>0</v>
      </c>
      <c r="AA237" s="12" t="str">
        <f>IFERROR(VLOOKUP($B237,[3]Main!$D$4:$CO$1048576,2,0),0)</f>
        <v>Tejas</v>
      </c>
      <c r="AB237" s="12" t="str">
        <f>IFERROR(VLOOKUP($B237,[3]Main!$D$4:$CO$1048576,3,0),0)</f>
        <v>Darshan</v>
      </c>
      <c r="AC237" s="12">
        <f t="shared" si="77"/>
        <v>34.996369557351343</v>
      </c>
      <c r="AD237" s="12">
        <f t="shared" si="78"/>
        <v>4.5887287179827041</v>
      </c>
      <c r="AE237" s="12">
        <f t="shared" si="79"/>
        <v>2.6590434691200593</v>
      </c>
      <c r="AF237" s="12">
        <f t="shared" si="80"/>
        <v>1.9296852488626448</v>
      </c>
      <c r="AG237" s="13">
        <f t="shared" si="81"/>
        <v>7.5980551775876995E-2</v>
      </c>
      <c r="AH237" s="13">
        <f t="shared" si="82"/>
        <v>6.5766182428281028E-2</v>
      </c>
      <c r="AI237" s="16">
        <f t="shared" si="83"/>
        <v>3.574658444837505E-3</v>
      </c>
      <c r="AJ237" s="19" t="str">
        <f t="shared" si="84"/>
        <v>Risky</v>
      </c>
      <c r="AK237" s="8" t="str">
        <f t="shared" si="85"/>
        <v>Review Campaign</v>
      </c>
      <c r="AL237" s="8" t="str">
        <f t="shared" si="86"/>
        <v>Risky</v>
      </c>
      <c r="AM237" s="8" t="str">
        <f t="shared" si="87"/>
        <v>Review Campaign</v>
      </c>
      <c r="AN237" s="8" t="str">
        <f t="shared" si="88"/>
        <v>Only Spent</v>
      </c>
      <c r="AO237" s="20" t="str">
        <f t="shared" si="89"/>
        <v>Check Only Spent</v>
      </c>
      <c r="AP237" s="21">
        <f t="shared" si="90"/>
        <v>34.996369557351343</v>
      </c>
      <c r="AQ237" s="14">
        <f t="shared" si="91"/>
        <v>4.5887287179827041</v>
      </c>
      <c r="AR237" s="14">
        <f t="shared" si="92"/>
        <v>2.6590434691200593</v>
      </c>
      <c r="AS237" s="22">
        <f t="shared" si="93"/>
        <v>1.9296852488626448</v>
      </c>
      <c r="AT237" s="23">
        <f t="shared" si="94"/>
        <v>7.5980551775876995E-2</v>
      </c>
      <c r="AU237" s="8" t="str">
        <f t="shared" si="95"/>
        <v>Risky</v>
      </c>
      <c r="AV237" s="8" t="str">
        <f t="shared" si="96"/>
        <v>Review Campaign</v>
      </c>
      <c r="AW237" s="4">
        <f>MATCH($B237,[1]MAIN!$A$2:$A$5000,0)</f>
        <v>234</v>
      </c>
      <c r="AX237" s="4">
        <f>MATCH($B237,[3]Main!$D$5:$D$10000,0)</f>
        <v>234</v>
      </c>
      <c r="AY237" s="4" t="b">
        <f t="shared" si="97"/>
        <v>0</v>
      </c>
    </row>
    <row r="238" spans="1:51" x14ac:dyDescent="0.25">
      <c r="A238" s="3" t="str">
        <f>VLOOKUP($B238,[1]MAIN!$A:$D,4,0)</f>
        <v>ST</v>
      </c>
      <c r="B238" s="3" t="str">
        <f>[3]Main!$D239</f>
        <v>STA-58</v>
      </c>
      <c r="C238" s="4">
        <f>[3]Main!$C239</f>
        <v>235</v>
      </c>
      <c r="D238" s="8" t="str">
        <f>VLOOKUP($B238,[1]MAIN!$A$1:$N$10780,14,FALSE)</f>
        <v>NEW24</v>
      </c>
      <c r="E238" s="9"/>
      <c r="F238" s="11"/>
      <c r="G238" s="11"/>
      <c r="H238" s="11"/>
      <c r="I238" s="11"/>
      <c r="J238" s="11"/>
      <c r="K238" s="11"/>
      <c r="L238" s="11"/>
      <c r="M238" s="11"/>
      <c r="N238" s="24"/>
      <c r="O238" s="26">
        <f>IFERROR(VLOOKUP($B238,[3]Main!$D$4:$CO$1048576,49,0),0)</f>
        <v>108.12498419230621</v>
      </c>
      <c r="P238" s="27">
        <f>IFERROR(VLOOKUP($B238,[3]Main!$D$4:$CO$1048576,52,0),0)</f>
        <v>24.396334061030359</v>
      </c>
      <c r="Q238" s="27">
        <f>IFERROR(VLOOKUP($B238,[3]Main!$D$4:$CO$1048576,53,0),0)</f>
        <v>11.334721185537903</v>
      </c>
      <c r="R238" s="27">
        <f>IFERROR(VLOOKUP($B238,[3]Main!$D$4:$CO$1048576,54,0),0)</f>
        <v>13.061612875492456</v>
      </c>
      <c r="S238" s="27">
        <f>IFERROR(VLOOKUP($B238,[3]Main!$D$4:$CO$1048576,65,0),0)</f>
        <v>0</v>
      </c>
      <c r="T238" s="27">
        <f>IFERROR(VLOOKUP($B238,[3]Main!$D$4:$CO$1048576,68,0),0)</f>
        <v>0</v>
      </c>
      <c r="U238" s="27">
        <f>IFERROR(VLOOKUP($B238,[3]Main!$D$4:$CO$1048576,69,0),0)</f>
        <v>2.904346853666179</v>
      </c>
      <c r="V238" s="27">
        <f>IFERROR(VLOOKUP($B238,[3]Main!$D$4:$CO$1048576,70,0),0)</f>
        <v>-2.904346853666179</v>
      </c>
      <c r="W238" s="27">
        <f>IFERROR(VLOOKUP($B238,[3]Main!$D$4:$CO$1048576,81,0),0)</f>
        <v>0</v>
      </c>
      <c r="X238" s="27">
        <f>IFERROR(VLOOKUP($B238,[3]Main!$D$4:$CO$1048576,84,0),0)</f>
        <v>0</v>
      </c>
      <c r="Y238" s="27">
        <f>IFERROR(VLOOKUP($B238,[3]Main!$D$4:$CO$1048576,85,0),0)</f>
        <v>0</v>
      </c>
      <c r="Z238" s="27">
        <f>IFERROR(VLOOKUP($B238,[3]Main!$D$4:$CO$1048576,86,0),0)</f>
        <v>0</v>
      </c>
      <c r="AA238" s="12" t="str">
        <f>IFERROR(VLOOKUP($B238,[3]Main!$D$4:$CO$1048576,2,0),0)</f>
        <v>Tejas</v>
      </c>
      <c r="AB238" s="12" t="str">
        <f>IFERROR(VLOOKUP($B238,[3]Main!$D$4:$CO$1048576,3,0),0)</f>
        <v>Darshan</v>
      </c>
      <c r="AC238" s="12">
        <f t="shared" si="77"/>
        <v>108.12498419230621</v>
      </c>
      <c r="AD238" s="12">
        <f t="shared" si="78"/>
        <v>24.396334061030359</v>
      </c>
      <c r="AE238" s="12">
        <f t="shared" si="79"/>
        <v>14.239068039204081</v>
      </c>
      <c r="AF238" s="12">
        <f t="shared" si="80"/>
        <v>10.157266021826278</v>
      </c>
      <c r="AG238" s="13">
        <f t="shared" si="81"/>
        <v>0.13169082192769729</v>
      </c>
      <c r="AH238" s="13">
        <f t="shared" si="82"/>
        <v>0.10482980663727524</v>
      </c>
      <c r="AI238" s="16">
        <f t="shared" si="83"/>
        <v>2.9043468536661791E-2</v>
      </c>
      <c r="AJ238" s="19" t="str">
        <f t="shared" si="84"/>
        <v>Risky</v>
      </c>
      <c r="AK238" s="8" t="str">
        <f t="shared" si="85"/>
        <v>Review Campaign</v>
      </c>
      <c r="AL238" s="8" t="str">
        <f t="shared" si="86"/>
        <v>Risky</v>
      </c>
      <c r="AM238" s="8" t="str">
        <f t="shared" si="87"/>
        <v>Review Campaign</v>
      </c>
      <c r="AN238" s="8" t="str">
        <f t="shared" si="88"/>
        <v>Only Spent</v>
      </c>
      <c r="AO238" s="20" t="str">
        <f t="shared" si="89"/>
        <v>Check Only Spent</v>
      </c>
      <c r="AP238" s="21">
        <f t="shared" si="90"/>
        <v>108.12498419230621</v>
      </c>
      <c r="AQ238" s="14">
        <f t="shared" si="91"/>
        <v>24.396334061030359</v>
      </c>
      <c r="AR238" s="14">
        <f t="shared" si="92"/>
        <v>14.239068039204081</v>
      </c>
      <c r="AS238" s="22">
        <f t="shared" si="93"/>
        <v>10.157266021826278</v>
      </c>
      <c r="AT238" s="23">
        <f t="shared" si="94"/>
        <v>0.13169082192769729</v>
      </c>
      <c r="AU238" s="8" t="str">
        <f t="shared" si="95"/>
        <v>Risky</v>
      </c>
      <c r="AV238" s="8" t="str">
        <f t="shared" si="96"/>
        <v>Review Campaign</v>
      </c>
      <c r="AW238" s="4">
        <f>MATCH($B238,[1]MAIN!$A$2:$A$5000,0)</f>
        <v>235</v>
      </c>
      <c r="AX238" s="4">
        <f>MATCH($B238,[3]Main!$D$5:$D$10000,0)</f>
        <v>235</v>
      </c>
      <c r="AY238" s="4" t="b">
        <f t="shared" si="97"/>
        <v>0</v>
      </c>
    </row>
    <row r="239" spans="1:51" x14ac:dyDescent="0.25">
      <c r="A239" s="3" t="str">
        <f>VLOOKUP($B239,[1]MAIN!$A:$D,4,0)</f>
        <v>ST</v>
      </c>
      <c r="B239" s="3" t="str">
        <f>[3]Main!$D240</f>
        <v>ST-15</v>
      </c>
      <c r="C239" s="4">
        <f>[3]Main!$C240</f>
        <v>236</v>
      </c>
      <c r="D239" s="8" t="str">
        <f>VLOOKUP($B239,[1]MAIN!$A$1:$N$10780,14,FALSE)</f>
        <v>IMP. NEW24</v>
      </c>
      <c r="E239" s="9"/>
      <c r="F239" s="11"/>
      <c r="G239" s="11"/>
      <c r="H239" s="11"/>
      <c r="I239" s="11"/>
      <c r="J239" s="11"/>
      <c r="K239" s="11"/>
      <c r="L239" s="11"/>
      <c r="M239" s="11"/>
      <c r="N239" s="24"/>
      <c r="O239" s="26">
        <f>IFERROR(VLOOKUP($B239,[3]Main!$D$4:$CO$1048576,49,0),0)</f>
        <v>285.94</v>
      </c>
      <c r="P239" s="27">
        <f>IFERROR(VLOOKUP($B239,[3]Main!$D$4:$CO$1048576,52,0),0)</f>
        <v>41.856666666666683</v>
      </c>
      <c r="Q239" s="27">
        <f>IFERROR(VLOOKUP($B239,[3]Main!$D$4:$CO$1048576,53,0),0)</f>
        <v>19.419999999999998</v>
      </c>
      <c r="R239" s="27">
        <f>IFERROR(VLOOKUP($B239,[3]Main!$D$4:$CO$1048576,54,0),0)</f>
        <v>16.410860215053781</v>
      </c>
      <c r="S239" s="27">
        <f>IFERROR(VLOOKUP($B239,[3]Main!$D$4:$CO$1048576,65,0),0)</f>
        <v>0</v>
      </c>
      <c r="T239" s="27">
        <f>IFERROR(VLOOKUP($B239,[3]Main!$D$4:$CO$1048576,68,0),0)</f>
        <v>0</v>
      </c>
      <c r="U239" s="27">
        <f>IFERROR(VLOOKUP($B239,[3]Main!$D$4:$CO$1048576,69,0),0)</f>
        <v>0</v>
      </c>
      <c r="V239" s="27">
        <f>IFERROR(VLOOKUP($B239,[3]Main!$D$4:$CO$1048576,70,0),0)</f>
        <v>0</v>
      </c>
      <c r="W239" s="27">
        <f>IFERROR(VLOOKUP($B239,[3]Main!$D$4:$CO$1048576,81,0),0)</f>
        <v>0</v>
      </c>
      <c r="X239" s="27">
        <f>IFERROR(VLOOKUP($B239,[3]Main!$D$4:$CO$1048576,84,0),0)</f>
        <v>0</v>
      </c>
      <c r="Y239" s="27">
        <f>IFERROR(VLOOKUP($B239,[3]Main!$D$4:$CO$1048576,85,0),0)</f>
        <v>0</v>
      </c>
      <c r="Z239" s="27">
        <f>IFERROR(VLOOKUP($B239,[3]Main!$D$4:$CO$1048576,86,0),0)</f>
        <v>0</v>
      </c>
      <c r="AA239" s="12" t="str">
        <f>IFERROR(VLOOKUP($B239,[3]Main!$D$4:$CO$1048576,2,0),0)</f>
        <v>Tejas</v>
      </c>
      <c r="AB239" s="12" t="str">
        <f>IFERROR(VLOOKUP($B239,[3]Main!$D$4:$CO$1048576,3,0),0)</f>
        <v>Darshan</v>
      </c>
      <c r="AC239" s="12">
        <f t="shared" si="77"/>
        <v>285.94</v>
      </c>
      <c r="AD239" s="12">
        <f t="shared" si="78"/>
        <v>41.856666666666683</v>
      </c>
      <c r="AE239" s="12">
        <f t="shared" si="79"/>
        <v>19.419999999999998</v>
      </c>
      <c r="AF239" s="12">
        <f t="shared" si="80"/>
        <v>16.410860215053781</v>
      </c>
      <c r="AG239" s="13">
        <f t="shared" si="81"/>
        <v>6.7916346086591584E-2</v>
      </c>
      <c r="AH239" s="13">
        <f t="shared" si="82"/>
        <v>6.7916346086591584E-2</v>
      </c>
      <c r="AI239" s="16">
        <f t="shared" si="83"/>
        <v>0</v>
      </c>
      <c r="AJ239" s="19" t="str">
        <f t="shared" si="84"/>
        <v>Risky</v>
      </c>
      <c r="AK239" s="8" t="str">
        <f t="shared" si="85"/>
        <v>Review Campaign</v>
      </c>
      <c r="AL239" s="8" t="str">
        <f t="shared" si="86"/>
        <v>Risky</v>
      </c>
      <c r="AM239" s="8" t="str">
        <f t="shared" si="87"/>
        <v>Review Campaign</v>
      </c>
      <c r="AN239" s="8" t="str">
        <f t="shared" si="88"/>
        <v>Not Spent</v>
      </c>
      <c r="AO239" s="20" t="str">
        <f t="shared" si="89"/>
        <v>Good For Now</v>
      </c>
      <c r="AP239" s="21">
        <f t="shared" si="90"/>
        <v>285.94</v>
      </c>
      <c r="AQ239" s="14">
        <f t="shared" si="91"/>
        <v>41.856666666666683</v>
      </c>
      <c r="AR239" s="14">
        <f t="shared" si="92"/>
        <v>19.419999999999998</v>
      </c>
      <c r="AS239" s="22">
        <f t="shared" si="93"/>
        <v>16.410860215053781</v>
      </c>
      <c r="AT239" s="23">
        <f t="shared" si="94"/>
        <v>6.7916346086591584E-2</v>
      </c>
      <c r="AU239" s="8" t="str">
        <f t="shared" si="95"/>
        <v>Risky</v>
      </c>
      <c r="AV239" s="8" t="str">
        <f t="shared" si="96"/>
        <v>Review Campaign</v>
      </c>
      <c r="AW239" s="4">
        <f>MATCH($B239,[1]MAIN!$A$2:$A$5000,0)</f>
        <v>236</v>
      </c>
      <c r="AX239" s="4">
        <f>MATCH($B239,[3]Main!$D$5:$D$10000,0)</f>
        <v>236</v>
      </c>
      <c r="AY239" s="4" t="b">
        <f t="shared" si="97"/>
        <v>0</v>
      </c>
    </row>
    <row r="240" spans="1:51" x14ac:dyDescent="0.25">
      <c r="A240" s="3" t="str">
        <f>VLOOKUP($B240,[1]MAIN!$A:$D,4,0)</f>
        <v>FPB</v>
      </c>
      <c r="B240" s="3" t="str">
        <f>[3]Main!$D241</f>
        <v>FPB-10</v>
      </c>
      <c r="C240" s="4">
        <f>[3]Main!$C241</f>
        <v>237</v>
      </c>
      <c r="D240" s="8" t="str">
        <f>VLOOKUP($B240,[1]MAIN!$A$1:$N$10780,14,FALSE)</f>
        <v>IMP. NEW24</v>
      </c>
      <c r="E240" s="9"/>
      <c r="F240" s="11"/>
      <c r="G240" s="11"/>
      <c r="H240" s="11"/>
      <c r="I240" s="11"/>
      <c r="J240" s="11"/>
      <c r="K240" s="11"/>
      <c r="L240" s="11"/>
      <c r="M240" s="11"/>
      <c r="N240" s="24"/>
      <c r="O240" s="26">
        <f>IFERROR(VLOOKUP($B240,[3]Main!$D$4:$CO$1048576,49,0),0)</f>
        <v>0</v>
      </c>
      <c r="P240" s="27">
        <f>IFERROR(VLOOKUP($B240,[3]Main!$D$4:$CO$1048576,52,0),0)</f>
        <v>0</v>
      </c>
      <c r="Q240" s="27">
        <f>IFERROR(VLOOKUP($B240,[3]Main!$D$4:$CO$1048576,53,0),0)</f>
        <v>0</v>
      </c>
      <c r="R240" s="27">
        <f>IFERROR(VLOOKUP($B240,[3]Main!$D$4:$CO$1048576,54,0),0)</f>
        <v>0</v>
      </c>
      <c r="S240" s="27">
        <f>IFERROR(VLOOKUP($B240,[3]Main!$D$4:$CO$1048576,65,0),0)</f>
        <v>0</v>
      </c>
      <c r="T240" s="27">
        <f>IFERROR(VLOOKUP($B240,[3]Main!$D$4:$CO$1048576,68,0),0)</f>
        <v>0</v>
      </c>
      <c r="U240" s="27">
        <f>IFERROR(VLOOKUP($B240,[3]Main!$D$4:$CO$1048576,69,0),0)</f>
        <v>0</v>
      </c>
      <c r="V240" s="27">
        <f>IFERROR(VLOOKUP($B240,[3]Main!$D$4:$CO$1048576,70,0),0)</f>
        <v>0</v>
      </c>
      <c r="W240" s="27">
        <f>IFERROR(VLOOKUP($B240,[3]Main!$D$4:$CO$1048576,81,0),0)</f>
        <v>0</v>
      </c>
      <c r="X240" s="27">
        <f>IFERROR(VLOOKUP($B240,[3]Main!$D$4:$CO$1048576,84,0),0)</f>
        <v>0</v>
      </c>
      <c r="Y240" s="27">
        <f>IFERROR(VLOOKUP($B240,[3]Main!$D$4:$CO$1048576,85,0),0)</f>
        <v>0</v>
      </c>
      <c r="Z240" s="27">
        <f>IFERROR(VLOOKUP($B240,[3]Main!$D$4:$CO$1048576,86,0),0)</f>
        <v>0</v>
      </c>
      <c r="AA240" s="12" t="str">
        <f>IFERROR(VLOOKUP($B240,[3]Main!$D$4:$CO$1048576,2,0),0)</f>
        <v>Tejas</v>
      </c>
      <c r="AB240" s="12" t="str">
        <f>IFERROR(VLOOKUP($B240,[3]Main!$D$4:$CO$1048576,3,0),0)</f>
        <v>Darshan</v>
      </c>
      <c r="AC240" s="12">
        <f t="shared" si="77"/>
        <v>0</v>
      </c>
      <c r="AD240" s="12">
        <f t="shared" si="78"/>
        <v>0</v>
      </c>
      <c r="AE240" s="12">
        <f t="shared" si="79"/>
        <v>0</v>
      </c>
      <c r="AF240" s="12">
        <f t="shared" si="80"/>
        <v>0</v>
      </c>
      <c r="AG240" s="13">
        <f t="shared" si="81"/>
        <v>0</v>
      </c>
      <c r="AH240" s="13">
        <f t="shared" si="82"/>
        <v>0</v>
      </c>
      <c r="AI240" s="16">
        <f t="shared" si="83"/>
        <v>0</v>
      </c>
      <c r="AJ240" s="19" t="str">
        <f t="shared" si="84"/>
        <v>Not Spent</v>
      </c>
      <c r="AK240" s="8" t="str">
        <f t="shared" si="85"/>
        <v>Good For Now</v>
      </c>
      <c r="AL240" s="8" t="str">
        <f t="shared" si="86"/>
        <v>Not Spent</v>
      </c>
      <c r="AM240" s="8" t="str">
        <f t="shared" si="87"/>
        <v>Good For Now</v>
      </c>
      <c r="AN240" s="8" t="str">
        <f t="shared" si="88"/>
        <v>Not Spent</v>
      </c>
      <c r="AO240" s="20" t="str">
        <f t="shared" si="89"/>
        <v>Good For Now</v>
      </c>
      <c r="AP240" s="21">
        <f t="shared" si="90"/>
        <v>0</v>
      </c>
      <c r="AQ240" s="14">
        <f t="shared" si="91"/>
        <v>0</v>
      </c>
      <c r="AR240" s="14">
        <f t="shared" si="92"/>
        <v>0</v>
      </c>
      <c r="AS240" s="22">
        <f t="shared" si="93"/>
        <v>0</v>
      </c>
      <c r="AT240" s="23">
        <f t="shared" si="94"/>
        <v>0</v>
      </c>
      <c r="AU240" s="8" t="str">
        <f t="shared" si="95"/>
        <v>Not Spent</v>
      </c>
      <c r="AV240" s="8" t="str">
        <f t="shared" si="96"/>
        <v>Good For Now</v>
      </c>
      <c r="AW240" s="4">
        <f>MATCH($B240,[1]MAIN!$A$2:$A$5000,0)</f>
        <v>237</v>
      </c>
      <c r="AX240" s="4">
        <f>MATCH($B240,[3]Main!$D$5:$D$10000,0)</f>
        <v>237</v>
      </c>
      <c r="AY240" s="4" t="b">
        <f t="shared" si="97"/>
        <v>0</v>
      </c>
    </row>
    <row r="241" spans="1:51" x14ac:dyDescent="0.25">
      <c r="A241" s="3" t="str">
        <f>VLOOKUP($B241,[1]MAIN!$A:$D,4,0)</f>
        <v>FPB</v>
      </c>
      <c r="B241" s="3" t="str">
        <f>[3]Main!$D242</f>
        <v>FPB-11</v>
      </c>
      <c r="C241" s="4">
        <f>[3]Main!$C242</f>
        <v>238</v>
      </c>
      <c r="D241" s="8" t="str">
        <f>VLOOKUP($B241,[1]MAIN!$A$1:$N$10780,14,FALSE)</f>
        <v>IMP. NEW24</v>
      </c>
      <c r="E241" s="9"/>
      <c r="F241" s="11"/>
      <c r="G241" s="11"/>
      <c r="H241" s="11"/>
      <c r="I241" s="11"/>
      <c r="J241" s="11"/>
      <c r="K241" s="11"/>
      <c r="L241" s="11"/>
      <c r="M241" s="11"/>
      <c r="N241" s="24"/>
      <c r="O241" s="26">
        <f>IFERROR(VLOOKUP($B241,[3]Main!$D$4:$CO$1048576,49,0),0)</f>
        <v>607.43999999999994</v>
      </c>
      <c r="P241" s="27">
        <f>IFERROR(VLOOKUP($B241,[3]Main!$D$4:$CO$1048576,52,0),0)</f>
        <v>26.189999999999941</v>
      </c>
      <c r="Q241" s="27">
        <f>IFERROR(VLOOKUP($B241,[3]Main!$D$4:$CO$1048576,53,0),0)</f>
        <v>59.680000000000014</v>
      </c>
      <c r="R241" s="27">
        <f>IFERROR(VLOOKUP($B241,[3]Main!$D$4:$CO$1048576,54,0),0)</f>
        <v>-33.490000000000073</v>
      </c>
      <c r="S241" s="27">
        <f>IFERROR(VLOOKUP($B241,[3]Main!$D$4:$CO$1048576,65,0),0)</f>
        <v>0</v>
      </c>
      <c r="T241" s="27">
        <f>IFERROR(VLOOKUP($B241,[3]Main!$D$4:$CO$1048576,68,0),0)</f>
        <v>0</v>
      </c>
      <c r="U241" s="27">
        <f>IFERROR(VLOOKUP($B241,[3]Main!$D$4:$CO$1048576,69,0),0)</f>
        <v>0</v>
      </c>
      <c r="V241" s="27">
        <f>IFERROR(VLOOKUP($B241,[3]Main!$D$4:$CO$1048576,70,0),0)</f>
        <v>0</v>
      </c>
      <c r="W241" s="27">
        <f>IFERROR(VLOOKUP($B241,[3]Main!$D$4:$CO$1048576,81,0),0)</f>
        <v>0</v>
      </c>
      <c r="X241" s="27">
        <f>IFERROR(VLOOKUP($B241,[3]Main!$D$4:$CO$1048576,84,0),0)</f>
        <v>0</v>
      </c>
      <c r="Y241" s="27">
        <f>IFERROR(VLOOKUP($B241,[3]Main!$D$4:$CO$1048576,85,0),0)</f>
        <v>0</v>
      </c>
      <c r="Z241" s="27">
        <f>IFERROR(VLOOKUP($B241,[3]Main!$D$4:$CO$1048576,86,0),0)</f>
        <v>0</v>
      </c>
      <c r="AA241" s="12" t="str">
        <f>IFERROR(VLOOKUP($B241,[3]Main!$D$4:$CO$1048576,2,0),0)</f>
        <v>Tejas</v>
      </c>
      <c r="AB241" s="12" t="str">
        <f>IFERROR(VLOOKUP($B241,[3]Main!$D$4:$CO$1048576,3,0),0)</f>
        <v>Darshan</v>
      </c>
      <c r="AC241" s="12">
        <f t="shared" si="77"/>
        <v>607.43999999999994</v>
      </c>
      <c r="AD241" s="12">
        <f t="shared" si="78"/>
        <v>26.189999999999941</v>
      </c>
      <c r="AE241" s="12">
        <f t="shared" si="79"/>
        <v>59.680000000000014</v>
      </c>
      <c r="AF241" s="12">
        <f t="shared" si="80"/>
        <v>-33.490000000000073</v>
      </c>
      <c r="AG241" s="13">
        <f t="shared" si="81"/>
        <v>9.8248386671934709E-2</v>
      </c>
      <c r="AH241" s="13">
        <f t="shared" si="82"/>
        <v>9.8248386671934709E-2</v>
      </c>
      <c r="AI241" s="16">
        <f t="shared" si="83"/>
        <v>0</v>
      </c>
      <c r="AJ241" s="19" t="str">
        <f t="shared" si="84"/>
        <v>Risky</v>
      </c>
      <c r="AK241" s="8" t="str">
        <f t="shared" si="85"/>
        <v>Review Campaign</v>
      </c>
      <c r="AL241" s="8" t="str">
        <f t="shared" si="86"/>
        <v>Risky</v>
      </c>
      <c r="AM241" s="8" t="str">
        <f t="shared" si="87"/>
        <v>Review Campaign</v>
      </c>
      <c r="AN241" s="8" t="str">
        <f t="shared" si="88"/>
        <v>Not Spent</v>
      </c>
      <c r="AO241" s="20" t="str">
        <f t="shared" si="89"/>
        <v>Good For Now</v>
      </c>
      <c r="AP241" s="21">
        <f t="shared" si="90"/>
        <v>607.43999999999994</v>
      </c>
      <c r="AQ241" s="14">
        <f t="shared" si="91"/>
        <v>26.189999999999941</v>
      </c>
      <c r="AR241" s="14">
        <f t="shared" si="92"/>
        <v>59.680000000000014</v>
      </c>
      <c r="AS241" s="22">
        <f t="shared" si="93"/>
        <v>-33.490000000000073</v>
      </c>
      <c r="AT241" s="23">
        <f t="shared" si="94"/>
        <v>9.8248386671934709E-2</v>
      </c>
      <c r="AU241" s="8" t="str">
        <f t="shared" si="95"/>
        <v>Risky</v>
      </c>
      <c r="AV241" s="8" t="str">
        <f t="shared" si="96"/>
        <v>Review Campaign</v>
      </c>
      <c r="AW241" s="4">
        <f>MATCH($B241,[1]MAIN!$A$2:$A$5000,0)</f>
        <v>238</v>
      </c>
      <c r="AX241" s="4">
        <f>MATCH($B241,[3]Main!$D$5:$D$10000,0)</f>
        <v>238</v>
      </c>
      <c r="AY241" s="4" t="b">
        <f t="shared" si="97"/>
        <v>1</v>
      </c>
    </row>
    <row r="242" spans="1:51" x14ac:dyDescent="0.25">
      <c r="A242" s="3" t="str">
        <f>VLOOKUP($B242,[1]MAIN!$A:$D,4,0)</f>
        <v>FPB</v>
      </c>
      <c r="B242" s="3" t="str">
        <f>[3]Main!$D243</f>
        <v>FPB-12</v>
      </c>
      <c r="C242" s="4">
        <f>[3]Main!$C243</f>
        <v>239</v>
      </c>
      <c r="D242" s="8" t="str">
        <f>VLOOKUP($B242,[1]MAIN!$A$1:$N$10780,14,FALSE)</f>
        <v>NEW24</v>
      </c>
      <c r="E242" s="9"/>
      <c r="F242" s="11"/>
      <c r="G242" s="11"/>
      <c r="H242" s="11"/>
      <c r="I242" s="11"/>
      <c r="J242" s="11"/>
      <c r="K242" s="11"/>
      <c r="L242" s="11"/>
      <c r="M242" s="11"/>
      <c r="N242" s="24"/>
      <c r="O242" s="26">
        <f>IFERROR(VLOOKUP($B242,[3]Main!$D$4:$CO$1048576,49,0),0)</f>
        <v>145.21</v>
      </c>
      <c r="P242" s="27">
        <f>IFERROR(VLOOKUP($B242,[3]Main!$D$4:$CO$1048576,52,0),0)</f>
        <v>22.970000000000013</v>
      </c>
      <c r="Q242" s="27">
        <f>IFERROR(VLOOKUP($B242,[3]Main!$D$4:$CO$1048576,53,0),0)</f>
        <v>0</v>
      </c>
      <c r="R242" s="27">
        <f>IFERROR(VLOOKUP($B242,[3]Main!$D$4:$CO$1048576,54,0),0)</f>
        <v>22.970000000000013</v>
      </c>
      <c r="S242" s="27">
        <f>IFERROR(VLOOKUP($B242,[3]Main!$D$4:$CO$1048576,65,0),0)</f>
        <v>154.43</v>
      </c>
      <c r="T242" s="27">
        <f>IFERROR(VLOOKUP($B242,[3]Main!$D$4:$CO$1048576,68,0),0)</f>
        <v>25.943350000000009</v>
      </c>
      <c r="U242" s="27">
        <f>IFERROR(VLOOKUP($B242,[3]Main!$D$4:$CO$1048576,69,0),0)</f>
        <v>10.780000000000001</v>
      </c>
      <c r="V242" s="27">
        <f>IFERROR(VLOOKUP($B242,[3]Main!$D$4:$CO$1048576,70,0),0)</f>
        <v>15.163350000000008</v>
      </c>
      <c r="W242" s="27">
        <f>IFERROR(VLOOKUP($B242,[3]Main!$D$4:$CO$1048576,81,0),0)</f>
        <v>0</v>
      </c>
      <c r="X242" s="27">
        <f>IFERROR(VLOOKUP($B242,[3]Main!$D$4:$CO$1048576,84,0),0)</f>
        <v>0</v>
      </c>
      <c r="Y242" s="27">
        <f>IFERROR(VLOOKUP($B242,[3]Main!$D$4:$CO$1048576,85,0),0)</f>
        <v>0</v>
      </c>
      <c r="Z242" s="27">
        <f>IFERROR(VLOOKUP($B242,[3]Main!$D$4:$CO$1048576,86,0),0)</f>
        <v>0</v>
      </c>
      <c r="AA242" s="12" t="str">
        <f>IFERROR(VLOOKUP($B242,[3]Main!$D$4:$CO$1048576,2,0),0)</f>
        <v>Tejas</v>
      </c>
      <c r="AB242" s="12" t="str">
        <f>IFERROR(VLOOKUP($B242,[3]Main!$D$4:$CO$1048576,3,0),0)</f>
        <v>Darshan</v>
      </c>
      <c r="AC242" s="12">
        <f t="shared" si="77"/>
        <v>299.64</v>
      </c>
      <c r="AD242" s="12">
        <f t="shared" si="78"/>
        <v>48.913350000000023</v>
      </c>
      <c r="AE242" s="12">
        <f t="shared" si="79"/>
        <v>10.780000000000001</v>
      </c>
      <c r="AF242" s="12">
        <f t="shared" si="80"/>
        <v>38.133350000000021</v>
      </c>
      <c r="AG242" s="13">
        <f t="shared" si="81"/>
        <v>3.5976505139500736E-2</v>
      </c>
      <c r="AH242" s="13">
        <f t="shared" si="82"/>
        <v>0</v>
      </c>
      <c r="AI242" s="16">
        <f t="shared" si="83"/>
        <v>6.9805089684646771E-2</v>
      </c>
      <c r="AJ242" s="19" t="str">
        <f t="shared" si="84"/>
        <v>Good</v>
      </c>
      <c r="AK242" s="8" t="str">
        <f t="shared" si="85"/>
        <v>Good For Now</v>
      </c>
      <c r="AL242" s="8" t="str">
        <f t="shared" si="86"/>
        <v>Not Spent</v>
      </c>
      <c r="AM242" s="8" t="str">
        <f t="shared" si="87"/>
        <v>Good For Now</v>
      </c>
      <c r="AN242" s="8" t="str">
        <f t="shared" si="88"/>
        <v>Risky</v>
      </c>
      <c r="AO242" s="20" t="str">
        <f t="shared" si="89"/>
        <v>Review Campaign</v>
      </c>
      <c r="AP242" s="21">
        <f t="shared" si="90"/>
        <v>299.64</v>
      </c>
      <c r="AQ242" s="14">
        <f t="shared" si="91"/>
        <v>48.913350000000023</v>
      </c>
      <c r="AR242" s="14">
        <f t="shared" si="92"/>
        <v>10.780000000000001</v>
      </c>
      <c r="AS242" s="22">
        <f t="shared" si="93"/>
        <v>38.133350000000021</v>
      </c>
      <c r="AT242" s="23">
        <f t="shared" si="94"/>
        <v>3.5976505139500736E-2</v>
      </c>
      <c r="AU242" s="8" t="str">
        <f t="shared" si="95"/>
        <v>Good</v>
      </c>
      <c r="AV242" s="8" t="str">
        <f t="shared" si="96"/>
        <v>Good For Now</v>
      </c>
      <c r="AW242" s="4">
        <f>MATCH($B242,[1]MAIN!$A$2:$A$5000,0)</f>
        <v>239</v>
      </c>
      <c r="AX242" s="4">
        <f>MATCH($B242,[3]Main!$D$5:$D$10000,0)</f>
        <v>239</v>
      </c>
      <c r="AY242" s="4" t="b">
        <f t="shared" si="97"/>
        <v>0</v>
      </c>
    </row>
    <row r="243" spans="1:51" x14ac:dyDescent="0.25">
      <c r="A243" s="3" t="str">
        <f>VLOOKUP($B243,[1]MAIN!$A:$D,4,0)</f>
        <v>FPB</v>
      </c>
      <c r="B243" s="3" t="str">
        <f>[3]Main!$D244</f>
        <v>FPB-13</v>
      </c>
      <c r="C243" s="4">
        <f>[3]Main!$C244</f>
        <v>240</v>
      </c>
      <c r="D243" s="8" t="str">
        <f>VLOOKUP($B243,[1]MAIN!$A$1:$N$10780,14,FALSE)</f>
        <v>NEW24</v>
      </c>
      <c r="E243" s="9"/>
      <c r="F243" s="11"/>
      <c r="G243" s="11"/>
      <c r="H243" s="11"/>
      <c r="I243" s="11"/>
      <c r="J243" s="11"/>
      <c r="K243" s="11"/>
      <c r="L243" s="11"/>
      <c r="M243" s="11"/>
      <c r="N243" s="24"/>
      <c r="O243" s="26">
        <f>IFERROR(VLOOKUP($B243,[3]Main!$D$4:$CO$1048576,49,0),0)</f>
        <v>0</v>
      </c>
      <c r="P243" s="27">
        <f>IFERROR(VLOOKUP($B243,[3]Main!$D$4:$CO$1048576,52,0),0)</f>
        <v>0</v>
      </c>
      <c r="Q243" s="27">
        <f>IFERROR(VLOOKUP($B243,[3]Main!$D$4:$CO$1048576,53,0),0)</f>
        <v>0</v>
      </c>
      <c r="R243" s="27">
        <f>IFERROR(VLOOKUP($B243,[3]Main!$D$4:$CO$1048576,54,0),0)</f>
        <v>0</v>
      </c>
      <c r="S243" s="27">
        <f>IFERROR(VLOOKUP($B243,[3]Main!$D$4:$CO$1048576,65,0),0)</f>
        <v>0</v>
      </c>
      <c r="T243" s="27">
        <f>IFERROR(VLOOKUP($B243,[3]Main!$D$4:$CO$1048576,68,0),0)</f>
        <v>0</v>
      </c>
      <c r="U243" s="27">
        <f>IFERROR(VLOOKUP($B243,[3]Main!$D$4:$CO$1048576,69,0),0)</f>
        <v>0</v>
      </c>
      <c r="V243" s="27">
        <f>IFERROR(VLOOKUP($B243,[3]Main!$D$4:$CO$1048576,70,0),0)</f>
        <v>0</v>
      </c>
      <c r="W243" s="27">
        <f>IFERROR(VLOOKUP($B243,[3]Main!$D$4:$CO$1048576,81,0),0)</f>
        <v>0</v>
      </c>
      <c r="X243" s="27">
        <f>IFERROR(VLOOKUP($B243,[3]Main!$D$4:$CO$1048576,84,0),0)</f>
        <v>0</v>
      </c>
      <c r="Y243" s="27">
        <f>IFERROR(VLOOKUP($B243,[3]Main!$D$4:$CO$1048576,85,0),0)</f>
        <v>0</v>
      </c>
      <c r="Z243" s="27">
        <f>IFERROR(VLOOKUP($B243,[3]Main!$D$4:$CO$1048576,86,0),0)</f>
        <v>0</v>
      </c>
      <c r="AA243" s="12" t="str">
        <f>IFERROR(VLOOKUP($B243,[3]Main!$D$4:$CO$1048576,2,0),0)</f>
        <v>Tejas</v>
      </c>
      <c r="AB243" s="12" t="str">
        <f>IFERROR(VLOOKUP($B243,[3]Main!$D$4:$CO$1048576,3,0),0)</f>
        <v>Darshan</v>
      </c>
      <c r="AC243" s="12">
        <f t="shared" si="77"/>
        <v>0</v>
      </c>
      <c r="AD243" s="12">
        <f t="shared" si="78"/>
        <v>0</v>
      </c>
      <c r="AE243" s="12">
        <f t="shared" si="79"/>
        <v>0</v>
      </c>
      <c r="AF243" s="12">
        <f t="shared" si="80"/>
        <v>0</v>
      </c>
      <c r="AG243" s="13">
        <f t="shared" si="81"/>
        <v>0</v>
      </c>
      <c r="AH243" s="13">
        <f t="shared" si="82"/>
        <v>0</v>
      </c>
      <c r="AI243" s="16">
        <f t="shared" si="83"/>
        <v>0</v>
      </c>
      <c r="AJ243" s="19" t="str">
        <f t="shared" si="84"/>
        <v>Not Spent</v>
      </c>
      <c r="AK243" s="8" t="str">
        <f t="shared" si="85"/>
        <v>Good For Now</v>
      </c>
      <c r="AL243" s="8" t="str">
        <f t="shared" si="86"/>
        <v>Not Spent</v>
      </c>
      <c r="AM243" s="8" t="str">
        <f t="shared" si="87"/>
        <v>Good For Now</v>
      </c>
      <c r="AN243" s="8" t="str">
        <f t="shared" si="88"/>
        <v>Not Spent</v>
      </c>
      <c r="AO243" s="20" t="str">
        <f t="shared" si="89"/>
        <v>Good For Now</v>
      </c>
      <c r="AP243" s="21">
        <f t="shared" si="90"/>
        <v>0</v>
      </c>
      <c r="AQ243" s="14">
        <f t="shared" si="91"/>
        <v>0</v>
      </c>
      <c r="AR243" s="14">
        <f t="shared" si="92"/>
        <v>0</v>
      </c>
      <c r="AS243" s="22">
        <f t="shared" si="93"/>
        <v>0</v>
      </c>
      <c r="AT243" s="23">
        <f t="shared" si="94"/>
        <v>0</v>
      </c>
      <c r="AU243" s="8" t="str">
        <f t="shared" si="95"/>
        <v>Not Spent</v>
      </c>
      <c r="AV243" s="8" t="str">
        <f t="shared" si="96"/>
        <v>Good For Now</v>
      </c>
      <c r="AW243" s="4">
        <f>MATCH($B243,[1]MAIN!$A$2:$A$5000,0)</f>
        <v>240</v>
      </c>
      <c r="AX243" s="4">
        <f>MATCH($B243,[3]Main!$D$5:$D$10000,0)</f>
        <v>240</v>
      </c>
      <c r="AY243" s="4" t="b">
        <f t="shared" si="97"/>
        <v>0</v>
      </c>
    </row>
    <row r="244" spans="1:51" x14ac:dyDescent="0.25">
      <c r="A244" s="3" t="str">
        <f>VLOOKUP($B244,[1]MAIN!$A:$D,4,0)</f>
        <v>FPB</v>
      </c>
      <c r="B244" s="3" t="str">
        <f>[3]Main!$D245</f>
        <v>FPB-14</v>
      </c>
      <c r="C244" s="4">
        <f>[3]Main!$C245</f>
        <v>241</v>
      </c>
      <c r="D244" s="8" t="str">
        <f>VLOOKUP($B244,[1]MAIN!$A$1:$N$10780,14,FALSE)</f>
        <v>NEW24</v>
      </c>
      <c r="E244" s="9"/>
      <c r="F244" s="11"/>
      <c r="G244" s="11"/>
      <c r="H244" s="11"/>
      <c r="I244" s="11"/>
      <c r="J244" s="11"/>
      <c r="K244" s="11"/>
      <c r="L244" s="11"/>
      <c r="M244" s="11"/>
      <c r="N244" s="24"/>
      <c r="O244" s="26">
        <f>IFERROR(VLOOKUP($B244,[3]Main!$D$4:$CO$1048576,49,0),0)</f>
        <v>0</v>
      </c>
      <c r="P244" s="27">
        <f>IFERROR(VLOOKUP($B244,[3]Main!$D$4:$CO$1048576,52,0),0)</f>
        <v>0</v>
      </c>
      <c r="Q244" s="27">
        <f>IFERROR(VLOOKUP($B244,[3]Main!$D$4:$CO$1048576,53,0),0)</f>
        <v>0</v>
      </c>
      <c r="R244" s="27">
        <f>IFERROR(VLOOKUP($B244,[3]Main!$D$4:$CO$1048576,54,0),0)</f>
        <v>0</v>
      </c>
      <c r="S244" s="27">
        <f>IFERROR(VLOOKUP($B244,[3]Main!$D$4:$CO$1048576,65,0),0)</f>
        <v>0</v>
      </c>
      <c r="T244" s="27">
        <f>IFERROR(VLOOKUP($B244,[3]Main!$D$4:$CO$1048576,68,0),0)</f>
        <v>0</v>
      </c>
      <c r="U244" s="27">
        <f>IFERROR(VLOOKUP($B244,[3]Main!$D$4:$CO$1048576,69,0),0)</f>
        <v>0</v>
      </c>
      <c r="V244" s="27">
        <f>IFERROR(VLOOKUP($B244,[3]Main!$D$4:$CO$1048576,70,0),0)</f>
        <v>0</v>
      </c>
      <c r="W244" s="27">
        <f>IFERROR(VLOOKUP($B244,[3]Main!$D$4:$CO$1048576,81,0),0)</f>
        <v>0</v>
      </c>
      <c r="X244" s="27">
        <f>IFERROR(VLOOKUP($B244,[3]Main!$D$4:$CO$1048576,84,0),0)</f>
        <v>0</v>
      </c>
      <c r="Y244" s="27">
        <f>IFERROR(VLOOKUP($B244,[3]Main!$D$4:$CO$1048576,85,0),0)</f>
        <v>0</v>
      </c>
      <c r="Z244" s="27">
        <f>IFERROR(VLOOKUP($B244,[3]Main!$D$4:$CO$1048576,86,0),0)</f>
        <v>0</v>
      </c>
      <c r="AA244" s="12" t="str">
        <f>IFERROR(VLOOKUP($B244,[3]Main!$D$4:$CO$1048576,2,0),0)</f>
        <v>Tejas</v>
      </c>
      <c r="AB244" s="12" t="str">
        <f>IFERROR(VLOOKUP($B244,[3]Main!$D$4:$CO$1048576,3,0),0)</f>
        <v>Darshan</v>
      </c>
      <c r="AC244" s="12">
        <f t="shared" si="77"/>
        <v>0</v>
      </c>
      <c r="AD244" s="12">
        <f t="shared" si="78"/>
        <v>0</v>
      </c>
      <c r="AE244" s="12">
        <f t="shared" si="79"/>
        <v>0</v>
      </c>
      <c r="AF244" s="12">
        <f t="shared" si="80"/>
        <v>0</v>
      </c>
      <c r="AG244" s="13">
        <f t="shared" si="81"/>
        <v>0</v>
      </c>
      <c r="AH244" s="13">
        <f t="shared" si="82"/>
        <v>0</v>
      </c>
      <c r="AI244" s="16">
        <f t="shared" si="83"/>
        <v>0</v>
      </c>
      <c r="AJ244" s="19" t="str">
        <f t="shared" si="84"/>
        <v>Not Spent</v>
      </c>
      <c r="AK244" s="8" t="str">
        <f t="shared" si="85"/>
        <v>Good For Now</v>
      </c>
      <c r="AL244" s="8" t="str">
        <f t="shared" si="86"/>
        <v>Not Spent</v>
      </c>
      <c r="AM244" s="8" t="str">
        <f t="shared" si="87"/>
        <v>Good For Now</v>
      </c>
      <c r="AN244" s="8" t="str">
        <f t="shared" si="88"/>
        <v>Not Spent</v>
      </c>
      <c r="AO244" s="20" t="str">
        <f t="shared" si="89"/>
        <v>Good For Now</v>
      </c>
      <c r="AP244" s="21">
        <f t="shared" si="90"/>
        <v>0</v>
      </c>
      <c r="AQ244" s="14">
        <f t="shared" si="91"/>
        <v>0</v>
      </c>
      <c r="AR244" s="14">
        <f t="shared" si="92"/>
        <v>0</v>
      </c>
      <c r="AS244" s="22">
        <f t="shared" si="93"/>
        <v>0</v>
      </c>
      <c r="AT244" s="23">
        <f t="shared" si="94"/>
        <v>0</v>
      </c>
      <c r="AU244" s="8" t="str">
        <f t="shared" si="95"/>
        <v>Not Spent</v>
      </c>
      <c r="AV244" s="8" t="str">
        <f t="shared" si="96"/>
        <v>Good For Now</v>
      </c>
      <c r="AW244" s="4">
        <f>MATCH($B244,[1]MAIN!$A$2:$A$5000,0)</f>
        <v>241</v>
      </c>
      <c r="AX244" s="4">
        <f>MATCH($B244,[3]Main!$D$5:$D$10000,0)</f>
        <v>241</v>
      </c>
      <c r="AY244" s="4" t="b">
        <f t="shared" si="97"/>
        <v>0</v>
      </c>
    </row>
    <row r="245" spans="1:51" x14ac:dyDescent="0.25">
      <c r="A245" s="3" t="str">
        <f>VLOOKUP($B245,[1]MAIN!$A:$D,4,0)</f>
        <v>FAB</v>
      </c>
      <c r="B245" s="3" t="str">
        <f>[3]Main!$D246</f>
        <v>FAB-473</v>
      </c>
      <c r="C245" s="4">
        <f>[3]Main!$C246</f>
        <v>242</v>
      </c>
      <c r="D245" s="8" t="str">
        <f>VLOOKUP($B245,[1]MAIN!$A$1:$N$10780,14,FALSE)</f>
        <v>NEW24</v>
      </c>
      <c r="E245" s="9"/>
      <c r="F245" s="11"/>
      <c r="G245" s="11"/>
      <c r="H245" s="11"/>
      <c r="I245" s="11"/>
      <c r="J245" s="11"/>
      <c r="K245" s="11"/>
      <c r="L245" s="11"/>
      <c r="M245" s="11"/>
      <c r="N245" s="24"/>
      <c r="O245" s="26">
        <f>IFERROR(VLOOKUP($B245,[3]Main!$D$4:$CO$1048576,49,0),0)</f>
        <v>1241.3600000000001</v>
      </c>
      <c r="P245" s="27">
        <f>IFERROR(VLOOKUP($B245,[3]Main!$D$4:$CO$1048576,52,0),0)</f>
        <v>237.77281666666676</v>
      </c>
      <c r="Q245" s="27">
        <f>IFERROR(VLOOKUP($B245,[3]Main!$D$4:$CO$1048576,53,0),0)</f>
        <v>66.44</v>
      </c>
      <c r="R245" s="27">
        <f>IFERROR(VLOOKUP($B245,[3]Main!$D$4:$CO$1048576,54,0),0)</f>
        <v>160.50701021505387</v>
      </c>
      <c r="S245" s="27">
        <f>IFERROR(VLOOKUP($B245,[3]Main!$D$4:$CO$1048576,65,0),0)</f>
        <v>251.44</v>
      </c>
      <c r="T245" s="27">
        <f>IFERROR(VLOOKUP($B245,[3]Main!$D$4:$CO$1048576,68,0),0)</f>
        <v>31.336800000000025</v>
      </c>
      <c r="U245" s="27">
        <f>IFERROR(VLOOKUP($B245,[3]Main!$D$4:$CO$1048576,69,0),0)</f>
        <v>14.08</v>
      </c>
      <c r="V245" s="27">
        <f>IFERROR(VLOOKUP($B245,[3]Main!$D$4:$CO$1048576,70,0),0)</f>
        <v>17.256800000000027</v>
      </c>
      <c r="W245" s="27">
        <f>IFERROR(VLOOKUP($B245,[3]Main!$D$4:$CO$1048576,81,0),0)</f>
        <v>0</v>
      </c>
      <c r="X245" s="27">
        <f>IFERROR(VLOOKUP($B245,[3]Main!$D$4:$CO$1048576,84,0),0)</f>
        <v>0</v>
      </c>
      <c r="Y245" s="27">
        <f>IFERROR(VLOOKUP($B245,[3]Main!$D$4:$CO$1048576,85,0),0)</f>
        <v>0</v>
      </c>
      <c r="Z245" s="27">
        <f>IFERROR(VLOOKUP($B245,[3]Main!$D$4:$CO$1048576,86,0),0)</f>
        <v>0</v>
      </c>
      <c r="AA245" s="12" t="str">
        <f>IFERROR(VLOOKUP($B245,[3]Main!$D$4:$CO$1048576,2,0),0)</f>
        <v>Ronak</v>
      </c>
      <c r="AB245" s="12" t="str">
        <f>IFERROR(VLOOKUP($B245,[3]Main!$D$4:$CO$1048576,3,0),0)</f>
        <v>Darshan</v>
      </c>
      <c r="AC245" s="12">
        <f t="shared" si="77"/>
        <v>1492.8000000000002</v>
      </c>
      <c r="AD245" s="12">
        <f t="shared" si="78"/>
        <v>269.1096166666668</v>
      </c>
      <c r="AE245" s="12">
        <f t="shared" si="79"/>
        <v>80.52</v>
      </c>
      <c r="AF245" s="12">
        <f t="shared" si="80"/>
        <v>177.76381021505389</v>
      </c>
      <c r="AG245" s="13">
        <f t="shared" si="81"/>
        <v>5.3938906752411565E-2</v>
      </c>
      <c r="AH245" s="13">
        <f t="shared" si="82"/>
        <v>5.3521943674679377E-2</v>
      </c>
      <c r="AI245" s="16">
        <f t="shared" si="83"/>
        <v>5.5997454661151767E-2</v>
      </c>
      <c r="AJ245" s="19" t="str">
        <f t="shared" si="84"/>
        <v>Risky</v>
      </c>
      <c r="AK245" s="8" t="str">
        <f t="shared" si="85"/>
        <v>Review Campaign</v>
      </c>
      <c r="AL245" s="8" t="str">
        <f t="shared" si="86"/>
        <v>Risky</v>
      </c>
      <c r="AM245" s="8" t="str">
        <f t="shared" si="87"/>
        <v>Review Campaign</v>
      </c>
      <c r="AN245" s="8" t="str">
        <f t="shared" si="88"/>
        <v>Risky</v>
      </c>
      <c r="AO245" s="20" t="str">
        <f t="shared" si="89"/>
        <v>Review Campaign</v>
      </c>
      <c r="AP245" s="21">
        <f t="shared" si="90"/>
        <v>1492.8000000000002</v>
      </c>
      <c r="AQ245" s="14">
        <f t="shared" si="91"/>
        <v>269.1096166666668</v>
      </c>
      <c r="AR245" s="14">
        <f t="shared" si="92"/>
        <v>80.52</v>
      </c>
      <c r="AS245" s="22">
        <f t="shared" si="93"/>
        <v>177.76381021505389</v>
      </c>
      <c r="AT245" s="23">
        <f t="shared" si="94"/>
        <v>5.3938906752411565E-2</v>
      </c>
      <c r="AU245" s="8" t="str">
        <f t="shared" si="95"/>
        <v>Risky</v>
      </c>
      <c r="AV245" s="8" t="str">
        <f t="shared" si="96"/>
        <v>Review Campaign</v>
      </c>
      <c r="AW245" s="4">
        <f>MATCH($B245,[1]MAIN!$A$2:$A$5000,0)</f>
        <v>242</v>
      </c>
      <c r="AX245" s="4">
        <f>MATCH($B245,[3]Main!$D$5:$D$10000,0)</f>
        <v>242</v>
      </c>
      <c r="AY245" s="4" t="b">
        <f t="shared" si="97"/>
        <v>0</v>
      </c>
    </row>
    <row r="246" spans="1:51" x14ac:dyDescent="0.25">
      <c r="A246" s="3" t="str">
        <f>VLOOKUP($B246,[1]MAIN!$A:$D,4,0)</f>
        <v>FAB</v>
      </c>
      <c r="B246" s="3" t="str">
        <f>[3]Main!$D247</f>
        <v>FAB-474</v>
      </c>
      <c r="C246" s="4">
        <f>[3]Main!$C247</f>
        <v>243</v>
      </c>
      <c r="D246" s="8" t="str">
        <f>VLOOKUP($B246,[1]MAIN!$A$1:$N$10780,14,FALSE)</f>
        <v>NEW24</v>
      </c>
      <c r="E246" s="9"/>
      <c r="F246" s="11"/>
      <c r="G246" s="11"/>
      <c r="H246" s="11"/>
      <c r="I246" s="11"/>
      <c r="J246" s="11"/>
      <c r="K246" s="11"/>
      <c r="L246" s="11"/>
      <c r="M246" s="11"/>
      <c r="N246" s="24"/>
      <c r="O246" s="26">
        <f>IFERROR(VLOOKUP($B246,[3]Main!$D$4:$CO$1048576,49,0),0)</f>
        <v>95.699999999999989</v>
      </c>
      <c r="P246" s="27">
        <f>IFERROR(VLOOKUP($B246,[3]Main!$D$4:$CO$1048576,52,0),0)</f>
        <v>-22.018450000000001</v>
      </c>
      <c r="Q246" s="27">
        <f>IFERROR(VLOOKUP($B246,[3]Main!$D$4:$CO$1048576,53,0),0)</f>
        <v>14.62</v>
      </c>
      <c r="R246" s="27">
        <f>IFERROR(VLOOKUP($B246,[3]Main!$D$4:$CO$1048576,54,0),0)</f>
        <v>-36.638449999999999</v>
      </c>
      <c r="S246" s="27">
        <f>IFERROR(VLOOKUP($B246,[3]Main!$D$4:$CO$1048576,65,0),0)</f>
        <v>0</v>
      </c>
      <c r="T246" s="27">
        <f>IFERROR(VLOOKUP($B246,[3]Main!$D$4:$CO$1048576,68,0),0)</f>
        <v>0</v>
      </c>
      <c r="U246" s="27">
        <f>IFERROR(VLOOKUP($B246,[3]Main!$D$4:$CO$1048576,69,0),0)</f>
        <v>0</v>
      </c>
      <c r="V246" s="27">
        <f>IFERROR(VLOOKUP($B246,[3]Main!$D$4:$CO$1048576,70,0),0)</f>
        <v>0</v>
      </c>
      <c r="W246" s="27">
        <f>IFERROR(VLOOKUP($B246,[3]Main!$D$4:$CO$1048576,81,0),0)</f>
        <v>0</v>
      </c>
      <c r="X246" s="27">
        <f>IFERROR(VLOOKUP($B246,[3]Main!$D$4:$CO$1048576,84,0),0)</f>
        <v>0</v>
      </c>
      <c r="Y246" s="27">
        <f>IFERROR(VLOOKUP($B246,[3]Main!$D$4:$CO$1048576,85,0),0)</f>
        <v>0</v>
      </c>
      <c r="Z246" s="27">
        <f>IFERROR(VLOOKUP($B246,[3]Main!$D$4:$CO$1048576,86,0),0)</f>
        <v>0</v>
      </c>
      <c r="AA246" s="12" t="str">
        <f>IFERROR(VLOOKUP($B246,[3]Main!$D$4:$CO$1048576,2,0),0)</f>
        <v>Tejas DC</v>
      </c>
      <c r="AB246" s="12" t="str">
        <f>IFERROR(VLOOKUP($B246,[3]Main!$D$4:$CO$1048576,3,0),0)</f>
        <v>DC2</v>
      </c>
      <c r="AC246" s="12">
        <f t="shared" si="77"/>
        <v>95.699999999999989</v>
      </c>
      <c r="AD246" s="12">
        <f t="shared" si="78"/>
        <v>-22.018450000000001</v>
      </c>
      <c r="AE246" s="12">
        <f t="shared" si="79"/>
        <v>14.62</v>
      </c>
      <c r="AF246" s="12">
        <f t="shared" si="80"/>
        <v>-36.638449999999999</v>
      </c>
      <c r="AG246" s="13">
        <f t="shared" si="81"/>
        <v>0.15276907001044934</v>
      </c>
      <c r="AH246" s="13">
        <f t="shared" si="82"/>
        <v>0.15276907001044934</v>
      </c>
      <c r="AI246" s="16">
        <f t="shared" si="83"/>
        <v>0</v>
      </c>
      <c r="AJ246" s="19" t="str">
        <f t="shared" si="84"/>
        <v>Risky</v>
      </c>
      <c r="AK246" s="8" t="str">
        <f t="shared" si="85"/>
        <v>Review Campaign</v>
      </c>
      <c r="AL246" s="8" t="str">
        <f t="shared" si="86"/>
        <v>Risky</v>
      </c>
      <c r="AM246" s="8" t="str">
        <f t="shared" si="87"/>
        <v>Review Campaign</v>
      </c>
      <c r="AN246" s="8" t="str">
        <f t="shared" si="88"/>
        <v>Not Spent</v>
      </c>
      <c r="AO246" s="20" t="str">
        <f t="shared" si="89"/>
        <v>Good For Now</v>
      </c>
      <c r="AP246" s="21">
        <f t="shared" si="90"/>
        <v>95.699999999999989</v>
      </c>
      <c r="AQ246" s="14">
        <f t="shared" si="91"/>
        <v>-22.018450000000001</v>
      </c>
      <c r="AR246" s="14">
        <f t="shared" si="92"/>
        <v>14.62</v>
      </c>
      <c r="AS246" s="22">
        <f t="shared" si="93"/>
        <v>-36.638449999999999</v>
      </c>
      <c r="AT246" s="23">
        <f t="shared" si="94"/>
        <v>0.15276907001044934</v>
      </c>
      <c r="AU246" s="8" t="str">
        <f t="shared" si="95"/>
        <v>Risky</v>
      </c>
      <c r="AV246" s="8" t="str">
        <f t="shared" si="96"/>
        <v>Review Campaign</v>
      </c>
      <c r="AW246" s="4">
        <f>MATCH($B246,[1]MAIN!$A$2:$A$5000,0)</f>
        <v>243</v>
      </c>
      <c r="AX246" s="4">
        <f>MATCH($B246,[3]Main!$D$5:$D$10000,0)</f>
        <v>243</v>
      </c>
      <c r="AY246" s="4" t="b">
        <f t="shared" si="97"/>
        <v>1</v>
      </c>
    </row>
    <row r="247" spans="1:51" x14ac:dyDescent="0.25">
      <c r="A247" s="3" t="str">
        <f>VLOOKUP($B247,[1]MAIN!$A:$D,4,0)</f>
        <v>GEN</v>
      </c>
      <c r="B247" s="3" t="str">
        <f>[3]Main!$D248</f>
        <v>GEN-SB08</v>
      </c>
      <c r="C247" s="4">
        <f>[3]Main!$C248</f>
        <v>244</v>
      </c>
      <c r="D247" s="8" t="str">
        <f>VLOOKUP($B247,[1]MAIN!$A$1:$N$10780,14,FALSE)</f>
        <v>NEW24</v>
      </c>
      <c r="E247" s="9"/>
      <c r="F247" s="11"/>
      <c r="G247" s="11"/>
      <c r="H247" s="11"/>
      <c r="I247" s="11"/>
      <c r="J247" s="11"/>
      <c r="K247" s="11"/>
      <c r="L247" s="11"/>
      <c r="M247" s="11"/>
      <c r="N247" s="24"/>
      <c r="O247" s="26">
        <f>IFERROR(VLOOKUP($B247,[3]Main!$D$4:$CO$1048576,49,0),0)</f>
        <v>79.34</v>
      </c>
      <c r="P247" s="27">
        <f>IFERROR(VLOOKUP($B247,[3]Main!$D$4:$CO$1048576,52,0),0)</f>
        <v>28.069333333333347</v>
      </c>
      <c r="Q247" s="27">
        <f>IFERROR(VLOOKUP($B247,[3]Main!$D$4:$CO$1048576,53,0),0)</f>
        <v>6.5</v>
      </c>
      <c r="R247" s="27">
        <f>IFERROR(VLOOKUP($B247,[3]Main!$D$4:$CO$1048576,54,0),0)</f>
        <v>21.298365591397864</v>
      </c>
      <c r="S247" s="27">
        <f>IFERROR(VLOOKUP($B247,[3]Main!$D$4:$CO$1048576,65,0),0)</f>
        <v>0</v>
      </c>
      <c r="T247" s="27">
        <f>IFERROR(VLOOKUP($B247,[3]Main!$D$4:$CO$1048576,68,0),0)</f>
        <v>0</v>
      </c>
      <c r="U247" s="27">
        <f>IFERROR(VLOOKUP($B247,[3]Main!$D$4:$CO$1048576,69,0),0)</f>
        <v>0</v>
      </c>
      <c r="V247" s="27">
        <f>IFERROR(VLOOKUP($B247,[3]Main!$D$4:$CO$1048576,70,0),0)</f>
        <v>0</v>
      </c>
      <c r="W247" s="27">
        <f>IFERROR(VLOOKUP($B247,[3]Main!$D$4:$CO$1048576,81,0),0)</f>
        <v>0</v>
      </c>
      <c r="X247" s="27">
        <f>IFERROR(VLOOKUP($B247,[3]Main!$D$4:$CO$1048576,84,0),0)</f>
        <v>0</v>
      </c>
      <c r="Y247" s="27">
        <f>IFERROR(VLOOKUP($B247,[3]Main!$D$4:$CO$1048576,85,0),0)</f>
        <v>0</v>
      </c>
      <c r="Z247" s="27">
        <f>IFERROR(VLOOKUP($B247,[3]Main!$D$4:$CO$1048576,86,0),0)</f>
        <v>0</v>
      </c>
      <c r="AA247" s="12" t="str">
        <f>IFERROR(VLOOKUP($B247,[3]Main!$D$4:$CO$1048576,2,0),0)</f>
        <v>Tejas</v>
      </c>
      <c r="AB247" s="12" t="str">
        <f>IFERROR(VLOOKUP($B247,[3]Main!$D$4:$CO$1048576,3,0),0)</f>
        <v>Darshan</v>
      </c>
      <c r="AC247" s="12">
        <f t="shared" si="77"/>
        <v>79.34</v>
      </c>
      <c r="AD247" s="12">
        <f t="shared" si="78"/>
        <v>28.069333333333347</v>
      </c>
      <c r="AE247" s="12">
        <f t="shared" si="79"/>
        <v>6.5</v>
      </c>
      <c r="AF247" s="12">
        <f t="shared" si="80"/>
        <v>21.298365591397864</v>
      </c>
      <c r="AG247" s="13">
        <f t="shared" si="81"/>
        <v>8.1925888580791528E-2</v>
      </c>
      <c r="AH247" s="13">
        <f t="shared" si="82"/>
        <v>8.1925888580791528E-2</v>
      </c>
      <c r="AI247" s="16">
        <f t="shared" si="83"/>
        <v>0</v>
      </c>
      <c r="AJ247" s="19" t="str">
        <f t="shared" si="84"/>
        <v>Risky</v>
      </c>
      <c r="AK247" s="8" t="str">
        <f t="shared" si="85"/>
        <v>Review Campaign</v>
      </c>
      <c r="AL247" s="8" t="str">
        <f t="shared" si="86"/>
        <v>Risky</v>
      </c>
      <c r="AM247" s="8" t="str">
        <f t="shared" si="87"/>
        <v>Review Campaign</v>
      </c>
      <c r="AN247" s="8" t="str">
        <f t="shared" si="88"/>
        <v>Not Spent</v>
      </c>
      <c r="AO247" s="20" t="str">
        <f t="shared" si="89"/>
        <v>Good For Now</v>
      </c>
      <c r="AP247" s="21">
        <f t="shared" si="90"/>
        <v>79.34</v>
      </c>
      <c r="AQ247" s="14">
        <f t="shared" si="91"/>
        <v>28.069333333333347</v>
      </c>
      <c r="AR247" s="14">
        <f t="shared" si="92"/>
        <v>6.5</v>
      </c>
      <c r="AS247" s="22">
        <f t="shared" si="93"/>
        <v>21.298365591397864</v>
      </c>
      <c r="AT247" s="23">
        <f t="shared" si="94"/>
        <v>8.1925888580791528E-2</v>
      </c>
      <c r="AU247" s="8" t="str">
        <f t="shared" si="95"/>
        <v>Risky</v>
      </c>
      <c r="AV247" s="8" t="str">
        <f t="shared" si="96"/>
        <v>Review Campaign</v>
      </c>
      <c r="AW247" s="4">
        <f>MATCH($B247,[1]MAIN!$A$2:$A$5000,0)</f>
        <v>244</v>
      </c>
      <c r="AX247" s="4">
        <f>MATCH($B247,[3]Main!$D$5:$D$10000,0)</f>
        <v>244</v>
      </c>
      <c r="AY247" s="4" t="b">
        <f t="shared" si="97"/>
        <v>0</v>
      </c>
    </row>
    <row r="248" spans="1:51" x14ac:dyDescent="0.25">
      <c r="A248" s="3" t="str">
        <f>VLOOKUP($B248,[1]MAIN!$A:$D,4,0)</f>
        <v>GEN</v>
      </c>
      <c r="B248" s="3" t="str">
        <f>[3]Main!$D249</f>
        <v>GEN-SB09</v>
      </c>
      <c r="C248" s="4">
        <f>[3]Main!$C249</f>
        <v>245</v>
      </c>
      <c r="D248" s="8" t="str">
        <f>VLOOKUP($B248,[1]MAIN!$A$1:$N$10780,14,FALSE)</f>
        <v>NEW24</v>
      </c>
      <c r="E248" s="9"/>
      <c r="F248" s="11"/>
      <c r="G248" s="11"/>
      <c r="H248" s="11"/>
      <c r="I248" s="11"/>
      <c r="J248" s="11"/>
      <c r="K248" s="11"/>
      <c r="L248" s="11"/>
      <c r="M248" s="11"/>
      <c r="N248" s="24"/>
      <c r="O248" s="26">
        <f>IFERROR(VLOOKUP($B248,[3]Main!$D$4:$CO$1048576,49,0),0)</f>
        <v>0</v>
      </c>
      <c r="P248" s="27">
        <f>IFERROR(VLOOKUP($B248,[3]Main!$D$4:$CO$1048576,52,0),0)</f>
        <v>0</v>
      </c>
      <c r="Q248" s="27">
        <f>IFERROR(VLOOKUP($B248,[3]Main!$D$4:$CO$1048576,53,0),0)</f>
        <v>1.94</v>
      </c>
      <c r="R248" s="27">
        <f>IFERROR(VLOOKUP($B248,[3]Main!$D$4:$CO$1048576,54,0),0)</f>
        <v>-2.3077419354838709</v>
      </c>
      <c r="S248" s="27">
        <f>IFERROR(VLOOKUP($B248,[3]Main!$D$4:$CO$1048576,65,0),0)</f>
        <v>82.15</v>
      </c>
      <c r="T248" s="27">
        <f>IFERROR(VLOOKUP($B248,[3]Main!$D$4:$CO$1048576,68,0),0)</f>
        <v>14.946750000000005</v>
      </c>
      <c r="U248" s="27">
        <f>IFERROR(VLOOKUP($B248,[3]Main!$D$4:$CO$1048576,69,0),0)</f>
        <v>2.2000000000000002</v>
      </c>
      <c r="V248" s="27">
        <f>IFERROR(VLOOKUP($B248,[3]Main!$D$4:$CO$1048576,70,0),0)</f>
        <v>12.746750000000006</v>
      </c>
      <c r="W248" s="27">
        <f>IFERROR(VLOOKUP($B248,[3]Main!$D$4:$CO$1048576,81,0),0)</f>
        <v>0</v>
      </c>
      <c r="X248" s="27">
        <f>IFERROR(VLOOKUP($B248,[3]Main!$D$4:$CO$1048576,84,0),0)</f>
        <v>0</v>
      </c>
      <c r="Y248" s="27">
        <f>IFERROR(VLOOKUP($B248,[3]Main!$D$4:$CO$1048576,85,0),0)</f>
        <v>0</v>
      </c>
      <c r="Z248" s="27">
        <f>IFERROR(VLOOKUP($B248,[3]Main!$D$4:$CO$1048576,86,0),0)</f>
        <v>0</v>
      </c>
      <c r="AA248" s="12" t="str">
        <f>IFERROR(VLOOKUP($B248,[3]Main!$D$4:$CO$1048576,2,0),0)</f>
        <v>Tejas</v>
      </c>
      <c r="AB248" s="12" t="str">
        <f>IFERROR(VLOOKUP($B248,[3]Main!$D$4:$CO$1048576,3,0),0)</f>
        <v>Darshan</v>
      </c>
      <c r="AC248" s="12">
        <f t="shared" si="77"/>
        <v>82.15</v>
      </c>
      <c r="AD248" s="12">
        <f t="shared" si="78"/>
        <v>14.946750000000005</v>
      </c>
      <c r="AE248" s="12">
        <f t="shared" si="79"/>
        <v>4.1400000000000006</v>
      </c>
      <c r="AF248" s="12">
        <f t="shared" si="80"/>
        <v>10.439008064516134</v>
      </c>
      <c r="AG248" s="13">
        <f t="shared" si="81"/>
        <v>5.0395617772367625E-2</v>
      </c>
      <c r="AH248" s="13">
        <f t="shared" si="82"/>
        <v>1.9400000000000001E-2</v>
      </c>
      <c r="AI248" s="16">
        <f t="shared" si="83"/>
        <v>2.6780279975654291E-2</v>
      </c>
      <c r="AJ248" s="19" t="str">
        <f t="shared" si="84"/>
        <v>Risky</v>
      </c>
      <c r="AK248" s="8" t="str">
        <f t="shared" si="85"/>
        <v>Review Campaign</v>
      </c>
      <c r="AL248" s="8" t="str">
        <f t="shared" si="86"/>
        <v>Only Spent</v>
      </c>
      <c r="AM248" s="8" t="str">
        <f t="shared" si="87"/>
        <v>Check Only Spent</v>
      </c>
      <c r="AN248" s="8" t="str">
        <f t="shared" si="88"/>
        <v>Good</v>
      </c>
      <c r="AO248" s="20" t="str">
        <f t="shared" si="89"/>
        <v>Good For Now</v>
      </c>
      <c r="AP248" s="21">
        <f t="shared" si="90"/>
        <v>82.15</v>
      </c>
      <c r="AQ248" s="14">
        <f t="shared" si="91"/>
        <v>14.946750000000005</v>
      </c>
      <c r="AR248" s="14">
        <f t="shared" si="92"/>
        <v>4.1400000000000006</v>
      </c>
      <c r="AS248" s="22">
        <f t="shared" si="93"/>
        <v>10.439008064516134</v>
      </c>
      <c r="AT248" s="23">
        <f t="shared" si="94"/>
        <v>5.0395617772367625E-2</v>
      </c>
      <c r="AU248" s="8" t="str">
        <f t="shared" si="95"/>
        <v>Risky</v>
      </c>
      <c r="AV248" s="8" t="str">
        <f t="shared" si="96"/>
        <v>Review Campaign</v>
      </c>
      <c r="AW248" s="4">
        <f>MATCH($B248,[1]MAIN!$A$2:$A$5000,0)</f>
        <v>245</v>
      </c>
      <c r="AX248" s="4">
        <f>MATCH($B248,[3]Main!$D$5:$D$10000,0)</f>
        <v>245</v>
      </c>
      <c r="AY248" s="4" t="b">
        <f t="shared" si="97"/>
        <v>1</v>
      </c>
    </row>
    <row r="249" spans="1:51" x14ac:dyDescent="0.25">
      <c r="A249" s="3" t="str">
        <f>VLOOKUP($B249,[1]MAIN!$A:$D,4,0)</f>
        <v>IB</v>
      </c>
      <c r="B249" s="3" t="str">
        <f>[3]Main!$D250</f>
        <v>IB-A32</v>
      </c>
      <c r="C249" s="4">
        <f>[3]Main!$C250</f>
        <v>246</v>
      </c>
      <c r="D249" s="8" t="str">
        <f>VLOOKUP($B249,[1]MAIN!$A$1:$N$10780,14,FALSE)</f>
        <v>NEW24</v>
      </c>
      <c r="E249" s="9"/>
      <c r="F249" s="11"/>
      <c r="G249" s="11"/>
      <c r="H249" s="11"/>
      <c r="I249" s="11"/>
      <c r="J249" s="11"/>
      <c r="K249" s="11"/>
      <c r="L249" s="11"/>
      <c r="M249" s="11"/>
      <c r="N249" s="24"/>
      <c r="O249" s="26">
        <f>IFERROR(VLOOKUP($B249,[3]Main!$D$4:$CO$1048576,49,0),0)</f>
        <v>201.4289</v>
      </c>
      <c r="P249" s="27">
        <f>IFERROR(VLOOKUP($B249,[3]Main!$D$4:$CO$1048576,52,0),0)</f>
        <v>30.176999999999992</v>
      </c>
      <c r="Q249" s="27">
        <f>IFERROR(VLOOKUP($B249,[3]Main!$D$4:$CO$1048576,53,0),0)</f>
        <v>3.3699999999999997</v>
      </c>
      <c r="R249" s="27">
        <f>IFERROR(VLOOKUP($B249,[3]Main!$D$4:$CO$1048576,54,0),0)</f>
        <v>25.99409677419354</v>
      </c>
      <c r="S249" s="27">
        <f>IFERROR(VLOOKUP($B249,[3]Main!$D$4:$CO$1048576,65,0),0)</f>
        <v>0</v>
      </c>
      <c r="T249" s="27">
        <f>IFERROR(VLOOKUP($B249,[3]Main!$D$4:$CO$1048576,68,0),0)</f>
        <v>0</v>
      </c>
      <c r="U249" s="27">
        <f>IFERROR(VLOOKUP($B249,[3]Main!$D$4:$CO$1048576,69,0),0)</f>
        <v>0</v>
      </c>
      <c r="V249" s="27">
        <f>IFERROR(VLOOKUP($B249,[3]Main!$D$4:$CO$1048576,70,0),0)</f>
        <v>0</v>
      </c>
      <c r="W249" s="27">
        <f>IFERROR(VLOOKUP($B249,[3]Main!$D$4:$CO$1048576,81,0),0)</f>
        <v>0</v>
      </c>
      <c r="X249" s="27">
        <f>IFERROR(VLOOKUP($B249,[3]Main!$D$4:$CO$1048576,84,0),0)</f>
        <v>0</v>
      </c>
      <c r="Y249" s="27">
        <f>IFERROR(VLOOKUP($B249,[3]Main!$D$4:$CO$1048576,85,0),0)</f>
        <v>0</v>
      </c>
      <c r="Z249" s="27">
        <f>IFERROR(VLOOKUP($B249,[3]Main!$D$4:$CO$1048576,86,0),0)</f>
        <v>0</v>
      </c>
      <c r="AA249" s="12" t="str">
        <f>IFERROR(VLOOKUP($B249,[3]Main!$D$4:$CO$1048576,2,0),0)</f>
        <v>Tushar</v>
      </c>
      <c r="AB249" s="12" t="str">
        <f>IFERROR(VLOOKUP($B249,[3]Main!$D$4:$CO$1048576,3,0),0)</f>
        <v>Darshan</v>
      </c>
      <c r="AC249" s="12">
        <f t="shared" si="77"/>
        <v>201.4289</v>
      </c>
      <c r="AD249" s="12">
        <f t="shared" si="78"/>
        <v>30.176999999999992</v>
      </c>
      <c r="AE249" s="12">
        <f t="shared" si="79"/>
        <v>3.3699999999999997</v>
      </c>
      <c r="AF249" s="12">
        <f t="shared" si="80"/>
        <v>25.99409677419354</v>
      </c>
      <c r="AG249" s="13">
        <f t="shared" si="81"/>
        <v>1.6730469163064483E-2</v>
      </c>
      <c r="AH249" s="13">
        <f t="shared" si="82"/>
        <v>1.6730469163064483E-2</v>
      </c>
      <c r="AI249" s="16">
        <f t="shared" si="83"/>
        <v>0</v>
      </c>
      <c r="AJ249" s="19" t="str">
        <f t="shared" si="84"/>
        <v>Very Good</v>
      </c>
      <c r="AK249" s="8" t="str">
        <f t="shared" si="85"/>
        <v>Good For Now</v>
      </c>
      <c r="AL249" s="8" t="str">
        <f t="shared" si="86"/>
        <v>Very Good</v>
      </c>
      <c r="AM249" s="8" t="str">
        <f t="shared" si="87"/>
        <v>Good For Now</v>
      </c>
      <c r="AN249" s="8" t="str">
        <f t="shared" si="88"/>
        <v>Not Spent</v>
      </c>
      <c r="AO249" s="20" t="str">
        <f t="shared" si="89"/>
        <v>Good For Now</v>
      </c>
      <c r="AP249" s="21">
        <f t="shared" si="90"/>
        <v>201.4289</v>
      </c>
      <c r="AQ249" s="14">
        <f t="shared" si="91"/>
        <v>30.176999999999992</v>
      </c>
      <c r="AR249" s="14">
        <f t="shared" si="92"/>
        <v>3.3699999999999997</v>
      </c>
      <c r="AS249" s="22">
        <f t="shared" si="93"/>
        <v>25.99409677419354</v>
      </c>
      <c r="AT249" s="23">
        <f t="shared" si="94"/>
        <v>1.6730469163064483E-2</v>
      </c>
      <c r="AU249" s="8" t="str">
        <f t="shared" si="95"/>
        <v>Very Good</v>
      </c>
      <c r="AV249" s="8" t="str">
        <f t="shared" si="96"/>
        <v>Good For Now</v>
      </c>
      <c r="AW249" s="4">
        <f>MATCH($B249,[1]MAIN!$A$2:$A$5000,0)</f>
        <v>246</v>
      </c>
      <c r="AX249" s="4">
        <f>MATCH($B249,[3]Main!$D$5:$D$10000,0)</f>
        <v>246</v>
      </c>
      <c r="AY249" s="4" t="b">
        <f t="shared" si="97"/>
        <v>0</v>
      </c>
    </row>
    <row r="250" spans="1:51" x14ac:dyDescent="0.25">
      <c r="A250" s="3" t="str">
        <f>VLOOKUP($B250,[1]MAIN!$A:$D,4,0)</f>
        <v>FAB</v>
      </c>
      <c r="B250" s="3" t="str">
        <f>[3]Main!$D251</f>
        <v>FAB-475</v>
      </c>
      <c r="C250" s="4">
        <f>[3]Main!$C251</f>
        <v>247</v>
      </c>
      <c r="D250" s="8" t="str">
        <f>VLOOKUP($B250,[1]MAIN!$A$1:$N$10780,14,FALSE)</f>
        <v>NEW24</v>
      </c>
      <c r="E250" s="9"/>
      <c r="F250" s="11"/>
      <c r="G250" s="11"/>
      <c r="H250" s="11"/>
      <c r="I250" s="11"/>
      <c r="J250" s="11"/>
      <c r="K250" s="11"/>
      <c r="L250" s="11"/>
      <c r="M250" s="11"/>
      <c r="N250" s="24"/>
      <c r="O250" s="26">
        <f>IFERROR(VLOOKUP($B250,[3]Main!$D$4:$CO$1048576,49,0),0)</f>
        <v>50.28</v>
      </c>
      <c r="P250" s="27">
        <f>IFERROR(VLOOKUP($B250,[3]Main!$D$4:$CO$1048576,52,0),0)</f>
        <v>6.3365499999999955</v>
      </c>
      <c r="Q250" s="27">
        <f>IFERROR(VLOOKUP($B250,[3]Main!$D$4:$CO$1048576,53,0),0)</f>
        <v>8.1992704090667612</v>
      </c>
      <c r="R250" s="27">
        <f>IFERROR(VLOOKUP($B250,[3]Main!$D$4:$CO$1048576,54,0),0)</f>
        <v>-2.1336881510022496</v>
      </c>
      <c r="S250" s="27">
        <f>IFERROR(VLOOKUP($B250,[3]Main!$D$4:$CO$1048576,65,0),0)</f>
        <v>0</v>
      </c>
      <c r="T250" s="27">
        <f>IFERROR(VLOOKUP($B250,[3]Main!$D$4:$CO$1048576,68,0),0)</f>
        <v>0</v>
      </c>
      <c r="U250" s="27">
        <f>IFERROR(VLOOKUP($B250,[3]Main!$D$4:$CO$1048576,69,0),0)</f>
        <v>0</v>
      </c>
      <c r="V250" s="27">
        <f>IFERROR(VLOOKUP($B250,[3]Main!$D$4:$CO$1048576,70,0),0)</f>
        <v>0</v>
      </c>
      <c r="W250" s="27">
        <f>IFERROR(VLOOKUP($B250,[3]Main!$D$4:$CO$1048576,81,0),0)</f>
        <v>0</v>
      </c>
      <c r="X250" s="27">
        <f>IFERROR(VLOOKUP($B250,[3]Main!$D$4:$CO$1048576,84,0),0)</f>
        <v>0</v>
      </c>
      <c r="Y250" s="27">
        <f>IFERROR(VLOOKUP($B250,[3]Main!$D$4:$CO$1048576,85,0),0)</f>
        <v>0</v>
      </c>
      <c r="Z250" s="27">
        <f>IFERROR(VLOOKUP($B250,[3]Main!$D$4:$CO$1048576,86,0),0)</f>
        <v>0</v>
      </c>
      <c r="AA250" s="12" t="str">
        <f>IFERROR(VLOOKUP($B250,[3]Main!$D$4:$CO$1048576,2,0),0)</f>
        <v>Tejas</v>
      </c>
      <c r="AB250" s="12" t="str">
        <f>IFERROR(VLOOKUP($B250,[3]Main!$D$4:$CO$1048576,3,0),0)</f>
        <v>Darshan</v>
      </c>
      <c r="AC250" s="12">
        <f t="shared" si="77"/>
        <v>50.28</v>
      </c>
      <c r="AD250" s="12">
        <f t="shared" si="78"/>
        <v>6.3365499999999955</v>
      </c>
      <c r="AE250" s="12">
        <f t="shared" si="79"/>
        <v>8.1992704090667612</v>
      </c>
      <c r="AF250" s="12">
        <f t="shared" si="80"/>
        <v>-2.1336881510022496</v>
      </c>
      <c r="AG250" s="13">
        <f t="shared" si="81"/>
        <v>0.16307220383983215</v>
      </c>
      <c r="AH250" s="13">
        <f t="shared" si="82"/>
        <v>0.16307220383983215</v>
      </c>
      <c r="AI250" s="16">
        <f t="shared" si="83"/>
        <v>0</v>
      </c>
      <c r="AJ250" s="19" t="str">
        <f t="shared" si="84"/>
        <v>Risky</v>
      </c>
      <c r="AK250" s="8" t="str">
        <f t="shared" si="85"/>
        <v>Review Campaign</v>
      </c>
      <c r="AL250" s="8" t="str">
        <f t="shared" si="86"/>
        <v>Risky</v>
      </c>
      <c r="AM250" s="8" t="str">
        <f t="shared" si="87"/>
        <v>Review Campaign</v>
      </c>
      <c r="AN250" s="8" t="str">
        <f t="shared" si="88"/>
        <v>Not Spent</v>
      </c>
      <c r="AO250" s="20" t="str">
        <f t="shared" si="89"/>
        <v>Good For Now</v>
      </c>
      <c r="AP250" s="21">
        <f t="shared" si="90"/>
        <v>50.28</v>
      </c>
      <c r="AQ250" s="14">
        <f t="shared" si="91"/>
        <v>6.3365499999999955</v>
      </c>
      <c r="AR250" s="14">
        <f t="shared" si="92"/>
        <v>8.1992704090667612</v>
      </c>
      <c r="AS250" s="22">
        <f t="shared" si="93"/>
        <v>-2.1336881510022496</v>
      </c>
      <c r="AT250" s="23">
        <f t="shared" si="94"/>
        <v>0.16307220383983215</v>
      </c>
      <c r="AU250" s="8" t="str">
        <f t="shared" si="95"/>
        <v>Risky</v>
      </c>
      <c r="AV250" s="8" t="str">
        <f t="shared" si="96"/>
        <v>Review Campaign</v>
      </c>
      <c r="AW250" s="4">
        <f>MATCH($B250,[1]MAIN!$A$2:$A$5000,0)</f>
        <v>247</v>
      </c>
      <c r="AX250" s="4">
        <f>MATCH($B250,[3]Main!$D$5:$D$10000,0)</f>
        <v>247</v>
      </c>
      <c r="AY250" s="4" t="b">
        <f t="shared" si="97"/>
        <v>1</v>
      </c>
    </row>
    <row r="251" spans="1:51" x14ac:dyDescent="0.25">
      <c r="A251" s="3" t="str">
        <f>VLOOKUP($B251,[1]MAIN!$A:$D,4,0)</f>
        <v>FAB</v>
      </c>
      <c r="B251" s="3" t="str">
        <f>[3]Main!$D252</f>
        <v>FAB-476</v>
      </c>
      <c r="C251" s="4">
        <f>[3]Main!$C252</f>
        <v>248</v>
      </c>
      <c r="D251" s="8" t="str">
        <f>VLOOKUP($B251,[1]MAIN!$A$1:$N$10780,14,FALSE)</f>
        <v>NEW24</v>
      </c>
      <c r="E251" s="9"/>
      <c r="F251" s="11"/>
      <c r="G251" s="11"/>
      <c r="H251" s="11"/>
      <c r="I251" s="11"/>
      <c r="J251" s="11"/>
      <c r="K251" s="11"/>
      <c r="L251" s="11"/>
      <c r="M251" s="11"/>
      <c r="N251" s="24"/>
      <c r="O251" s="26">
        <f>IFERROR(VLOOKUP($B251,[3]Main!$D$4:$CO$1048576,49,0),0)</f>
        <v>0</v>
      </c>
      <c r="P251" s="27">
        <f>IFERROR(VLOOKUP($B251,[3]Main!$D$4:$CO$1048576,52,0),0)</f>
        <v>0</v>
      </c>
      <c r="Q251" s="27">
        <f>IFERROR(VLOOKUP($B251,[3]Main!$D$4:$CO$1048576,53,0),0)</f>
        <v>0</v>
      </c>
      <c r="R251" s="27">
        <f>IFERROR(VLOOKUP($B251,[3]Main!$D$4:$CO$1048576,54,0),0)</f>
        <v>-0.50967741935483879</v>
      </c>
      <c r="S251" s="27">
        <f>IFERROR(VLOOKUP($B251,[3]Main!$D$4:$CO$1048576,65,0),0)</f>
        <v>0</v>
      </c>
      <c r="T251" s="27">
        <f>IFERROR(VLOOKUP($B251,[3]Main!$D$4:$CO$1048576,68,0),0)</f>
        <v>0</v>
      </c>
      <c r="U251" s="27">
        <f>IFERROR(VLOOKUP($B251,[3]Main!$D$4:$CO$1048576,69,0),0)</f>
        <v>0</v>
      </c>
      <c r="V251" s="27">
        <f>IFERROR(VLOOKUP($B251,[3]Main!$D$4:$CO$1048576,70,0),0)</f>
        <v>0</v>
      </c>
      <c r="W251" s="27">
        <f>IFERROR(VLOOKUP($B251,[3]Main!$D$4:$CO$1048576,81,0),0)</f>
        <v>0</v>
      </c>
      <c r="X251" s="27">
        <f>IFERROR(VLOOKUP($B251,[3]Main!$D$4:$CO$1048576,84,0),0)</f>
        <v>0</v>
      </c>
      <c r="Y251" s="27">
        <f>IFERROR(VLOOKUP($B251,[3]Main!$D$4:$CO$1048576,85,0),0)</f>
        <v>0</v>
      </c>
      <c r="Z251" s="27">
        <f>IFERROR(VLOOKUP($B251,[3]Main!$D$4:$CO$1048576,86,0),0)</f>
        <v>0</v>
      </c>
      <c r="AA251" s="12" t="str">
        <f>IFERROR(VLOOKUP($B251,[3]Main!$D$4:$CO$1048576,2,0),0)</f>
        <v>Ronak DC</v>
      </c>
      <c r="AB251" s="12" t="str">
        <f>IFERROR(VLOOKUP($B251,[3]Main!$D$4:$CO$1048576,3,0),0)</f>
        <v>DC2</v>
      </c>
      <c r="AC251" s="12">
        <f t="shared" si="77"/>
        <v>0</v>
      </c>
      <c r="AD251" s="12">
        <f t="shared" si="78"/>
        <v>0</v>
      </c>
      <c r="AE251" s="12">
        <f t="shared" si="79"/>
        <v>0</v>
      </c>
      <c r="AF251" s="12">
        <f t="shared" si="80"/>
        <v>-0.50967741935483879</v>
      </c>
      <c r="AG251" s="13">
        <f t="shared" si="81"/>
        <v>0</v>
      </c>
      <c r="AH251" s="13">
        <f t="shared" si="82"/>
        <v>0</v>
      </c>
      <c r="AI251" s="16">
        <f t="shared" si="83"/>
        <v>0</v>
      </c>
      <c r="AJ251" s="19" t="str">
        <f t="shared" si="84"/>
        <v>Not Spent</v>
      </c>
      <c r="AK251" s="8" t="str">
        <f t="shared" si="85"/>
        <v>Good For Now</v>
      </c>
      <c r="AL251" s="8" t="str">
        <f t="shared" si="86"/>
        <v>Not Spent</v>
      </c>
      <c r="AM251" s="8" t="str">
        <f t="shared" si="87"/>
        <v>Good For Now</v>
      </c>
      <c r="AN251" s="8" t="str">
        <f t="shared" si="88"/>
        <v>Not Spent</v>
      </c>
      <c r="AO251" s="20" t="str">
        <f t="shared" si="89"/>
        <v>Good For Now</v>
      </c>
      <c r="AP251" s="21">
        <f t="shared" si="90"/>
        <v>0</v>
      </c>
      <c r="AQ251" s="14">
        <f t="shared" si="91"/>
        <v>0</v>
      </c>
      <c r="AR251" s="14">
        <f t="shared" si="92"/>
        <v>0</v>
      </c>
      <c r="AS251" s="22">
        <f t="shared" si="93"/>
        <v>-0.50967741935483879</v>
      </c>
      <c r="AT251" s="23">
        <f t="shared" si="94"/>
        <v>0</v>
      </c>
      <c r="AU251" s="8" t="str">
        <f t="shared" si="95"/>
        <v>Not Spent</v>
      </c>
      <c r="AV251" s="8" t="str">
        <f t="shared" si="96"/>
        <v>Good For Now</v>
      </c>
      <c r="AW251" s="4">
        <f>MATCH($B251,[1]MAIN!$A$2:$A$5000,0)</f>
        <v>248</v>
      </c>
      <c r="AX251" s="4">
        <f>MATCH($B251,[3]Main!$D$5:$D$10000,0)</f>
        <v>248</v>
      </c>
      <c r="AY251" s="4" t="b">
        <f t="shared" si="97"/>
        <v>1</v>
      </c>
    </row>
    <row r="252" spans="1:51" x14ac:dyDescent="0.25">
      <c r="A252" s="3" t="str">
        <f>VLOOKUP($B252,[1]MAIN!$A:$D,4,0)</f>
        <v>FAB</v>
      </c>
      <c r="B252" s="3" t="str">
        <f>[3]Main!$D253</f>
        <v>FAB-477</v>
      </c>
      <c r="C252" s="4">
        <f>[3]Main!$C253</f>
        <v>249</v>
      </c>
      <c r="D252" s="8" t="str">
        <f>VLOOKUP($B252,[1]MAIN!$A$1:$N$10780,14,FALSE)</f>
        <v>NEW24</v>
      </c>
      <c r="E252" s="9"/>
      <c r="F252" s="11"/>
      <c r="G252" s="11"/>
      <c r="H252" s="11"/>
      <c r="I252" s="11"/>
      <c r="J252" s="11"/>
      <c r="K252" s="11"/>
      <c r="L252" s="11"/>
      <c r="M252" s="11"/>
      <c r="N252" s="24"/>
      <c r="O252" s="26">
        <f>IFERROR(VLOOKUP($B252,[3]Main!$D$4:$CO$1048576,49,0),0)</f>
        <v>0</v>
      </c>
      <c r="P252" s="27">
        <f>IFERROR(VLOOKUP($B252,[3]Main!$D$4:$CO$1048576,52,0),0)</f>
        <v>0</v>
      </c>
      <c r="Q252" s="27">
        <f>IFERROR(VLOOKUP($B252,[3]Main!$D$4:$CO$1048576,53,0),0)</f>
        <v>0</v>
      </c>
      <c r="R252" s="27">
        <f>IFERROR(VLOOKUP($B252,[3]Main!$D$4:$CO$1048576,54,0),0)</f>
        <v>0</v>
      </c>
      <c r="S252" s="27">
        <f>IFERROR(VLOOKUP($B252,[3]Main!$D$4:$CO$1048576,65,0),0)</f>
        <v>0</v>
      </c>
      <c r="T252" s="27">
        <f>IFERROR(VLOOKUP($B252,[3]Main!$D$4:$CO$1048576,68,0),0)</f>
        <v>0</v>
      </c>
      <c r="U252" s="27">
        <f>IFERROR(VLOOKUP($B252,[3]Main!$D$4:$CO$1048576,69,0),0)</f>
        <v>0</v>
      </c>
      <c r="V252" s="27">
        <f>IFERROR(VLOOKUP($B252,[3]Main!$D$4:$CO$1048576,70,0),0)</f>
        <v>0</v>
      </c>
      <c r="W252" s="27">
        <f>IFERROR(VLOOKUP($B252,[3]Main!$D$4:$CO$1048576,81,0),0)</f>
        <v>0</v>
      </c>
      <c r="X252" s="27">
        <f>IFERROR(VLOOKUP($B252,[3]Main!$D$4:$CO$1048576,84,0),0)</f>
        <v>0</v>
      </c>
      <c r="Y252" s="27">
        <f>IFERROR(VLOOKUP($B252,[3]Main!$D$4:$CO$1048576,85,0),0)</f>
        <v>0</v>
      </c>
      <c r="Z252" s="27">
        <f>IFERROR(VLOOKUP($B252,[3]Main!$D$4:$CO$1048576,86,0),0)</f>
        <v>0</v>
      </c>
      <c r="AA252" s="12" t="str">
        <f>IFERROR(VLOOKUP($B252,[3]Main!$D$4:$CO$1048576,2,0),0)</f>
        <v>DC</v>
      </c>
      <c r="AB252" s="12" t="str">
        <f>IFERROR(VLOOKUP($B252,[3]Main!$D$4:$CO$1048576,3,0),0)</f>
        <v>DC2</v>
      </c>
      <c r="AC252" s="12">
        <f t="shared" si="77"/>
        <v>0</v>
      </c>
      <c r="AD252" s="12">
        <f t="shared" si="78"/>
        <v>0</v>
      </c>
      <c r="AE252" s="12">
        <f t="shared" si="79"/>
        <v>0</v>
      </c>
      <c r="AF252" s="12">
        <f t="shared" si="80"/>
        <v>0</v>
      </c>
      <c r="AG252" s="13">
        <f t="shared" si="81"/>
        <v>0</v>
      </c>
      <c r="AH252" s="13">
        <f t="shared" si="82"/>
        <v>0</v>
      </c>
      <c r="AI252" s="16">
        <f t="shared" si="83"/>
        <v>0</v>
      </c>
      <c r="AJ252" s="19" t="str">
        <f t="shared" si="84"/>
        <v>Not Spent</v>
      </c>
      <c r="AK252" s="8" t="str">
        <f t="shared" si="85"/>
        <v>Good For Now</v>
      </c>
      <c r="AL252" s="8" t="str">
        <f t="shared" si="86"/>
        <v>Not Spent</v>
      </c>
      <c r="AM252" s="8" t="str">
        <f t="shared" si="87"/>
        <v>Good For Now</v>
      </c>
      <c r="AN252" s="8" t="str">
        <f t="shared" si="88"/>
        <v>Not Spent</v>
      </c>
      <c r="AO252" s="20" t="str">
        <f t="shared" si="89"/>
        <v>Good For Now</v>
      </c>
      <c r="AP252" s="21">
        <f t="shared" si="90"/>
        <v>0</v>
      </c>
      <c r="AQ252" s="14">
        <f t="shared" si="91"/>
        <v>0</v>
      </c>
      <c r="AR252" s="14">
        <f t="shared" si="92"/>
        <v>0</v>
      </c>
      <c r="AS252" s="22">
        <f t="shared" si="93"/>
        <v>0</v>
      </c>
      <c r="AT252" s="23">
        <f t="shared" si="94"/>
        <v>0</v>
      </c>
      <c r="AU252" s="8" t="str">
        <f t="shared" si="95"/>
        <v>Not Spent</v>
      </c>
      <c r="AV252" s="8" t="str">
        <f t="shared" si="96"/>
        <v>Good For Now</v>
      </c>
      <c r="AW252" s="4">
        <f>MATCH($B252,[1]MAIN!$A$2:$A$5000,0)</f>
        <v>249</v>
      </c>
      <c r="AX252" s="4">
        <f>MATCH($B252,[3]Main!$D$5:$D$10000,0)</f>
        <v>249</v>
      </c>
      <c r="AY252" s="4" t="b">
        <f t="shared" si="97"/>
        <v>0</v>
      </c>
    </row>
    <row r="253" spans="1:51" x14ac:dyDescent="0.25">
      <c r="A253" s="3" t="str">
        <f>VLOOKUP($B253,[1]MAIN!$A:$D,4,0)</f>
        <v>FAB</v>
      </c>
      <c r="B253" s="3" t="str">
        <f>[3]Main!$D254</f>
        <v>FAB-478</v>
      </c>
      <c r="C253" s="4">
        <f>[3]Main!$C254</f>
        <v>250</v>
      </c>
      <c r="D253" s="8" t="str">
        <f>VLOOKUP($B253,[1]MAIN!$A$1:$N$10780,14,FALSE)</f>
        <v>NEW24</v>
      </c>
      <c r="E253" s="9"/>
      <c r="F253" s="11"/>
      <c r="G253" s="11"/>
      <c r="H253" s="11"/>
      <c r="I253" s="11"/>
      <c r="J253" s="11"/>
      <c r="K253" s="11"/>
      <c r="L253" s="11"/>
      <c r="M253" s="11"/>
      <c r="N253" s="24"/>
      <c r="O253" s="26">
        <f>IFERROR(VLOOKUP($B253,[3]Main!$D$4:$CO$1048576,49,0),0)</f>
        <v>0</v>
      </c>
      <c r="P253" s="27">
        <f>IFERROR(VLOOKUP($B253,[3]Main!$D$4:$CO$1048576,52,0),0)</f>
        <v>0</v>
      </c>
      <c r="Q253" s="27">
        <f>IFERROR(VLOOKUP($B253,[3]Main!$D$4:$CO$1048576,53,0),0)</f>
        <v>7.2</v>
      </c>
      <c r="R253" s="27">
        <f>IFERROR(VLOOKUP($B253,[3]Main!$D$4:$CO$1048576,54,0),0)</f>
        <v>-7.2</v>
      </c>
      <c r="S253" s="27">
        <f>IFERROR(VLOOKUP($B253,[3]Main!$D$4:$CO$1048576,65,0),0)</f>
        <v>0</v>
      </c>
      <c r="T253" s="27">
        <f>IFERROR(VLOOKUP($B253,[3]Main!$D$4:$CO$1048576,68,0),0)</f>
        <v>0</v>
      </c>
      <c r="U253" s="27">
        <f>IFERROR(VLOOKUP($B253,[3]Main!$D$4:$CO$1048576,69,0),0)</f>
        <v>0</v>
      </c>
      <c r="V253" s="27">
        <f>IFERROR(VLOOKUP($B253,[3]Main!$D$4:$CO$1048576,70,0),0)</f>
        <v>0</v>
      </c>
      <c r="W253" s="27">
        <f>IFERROR(VLOOKUP($B253,[3]Main!$D$4:$CO$1048576,81,0),0)</f>
        <v>0</v>
      </c>
      <c r="X253" s="27">
        <f>IFERROR(VLOOKUP($B253,[3]Main!$D$4:$CO$1048576,84,0),0)</f>
        <v>0</v>
      </c>
      <c r="Y253" s="27">
        <f>IFERROR(VLOOKUP($B253,[3]Main!$D$4:$CO$1048576,85,0),0)</f>
        <v>0</v>
      </c>
      <c r="Z253" s="27">
        <f>IFERROR(VLOOKUP($B253,[3]Main!$D$4:$CO$1048576,86,0),0)</f>
        <v>0</v>
      </c>
      <c r="AA253" s="12" t="str">
        <f>IFERROR(VLOOKUP($B253,[3]Main!$D$4:$CO$1048576,2,0),0)</f>
        <v>DC</v>
      </c>
      <c r="AB253" s="12" t="str">
        <f>IFERROR(VLOOKUP($B253,[3]Main!$D$4:$CO$1048576,3,0),0)</f>
        <v>DC2</v>
      </c>
      <c r="AC253" s="12">
        <f t="shared" si="77"/>
        <v>0</v>
      </c>
      <c r="AD253" s="12">
        <f t="shared" si="78"/>
        <v>0</v>
      </c>
      <c r="AE253" s="12">
        <f t="shared" si="79"/>
        <v>7.2</v>
      </c>
      <c r="AF253" s="12">
        <f t="shared" si="80"/>
        <v>-7.2</v>
      </c>
      <c r="AG253" s="13">
        <f t="shared" si="81"/>
        <v>7.2000000000000008E-2</v>
      </c>
      <c r="AH253" s="13">
        <f t="shared" si="82"/>
        <v>7.2000000000000008E-2</v>
      </c>
      <c r="AI253" s="16">
        <f t="shared" si="83"/>
        <v>0</v>
      </c>
      <c r="AJ253" s="19" t="str">
        <f t="shared" si="84"/>
        <v>Only Spent</v>
      </c>
      <c r="AK253" s="8" t="str">
        <f t="shared" si="85"/>
        <v>Check Only Spent</v>
      </c>
      <c r="AL253" s="8" t="str">
        <f t="shared" si="86"/>
        <v>Only Spent</v>
      </c>
      <c r="AM253" s="8" t="str">
        <f t="shared" si="87"/>
        <v>Check Only Spent</v>
      </c>
      <c r="AN253" s="8" t="str">
        <f t="shared" si="88"/>
        <v>Not Spent</v>
      </c>
      <c r="AO253" s="20" t="str">
        <f t="shared" si="89"/>
        <v>Good For Now</v>
      </c>
      <c r="AP253" s="21">
        <f t="shared" si="90"/>
        <v>0</v>
      </c>
      <c r="AQ253" s="14">
        <f t="shared" si="91"/>
        <v>0</v>
      </c>
      <c r="AR253" s="14">
        <f t="shared" si="92"/>
        <v>7.2</v>
      </c>
      <c r="AS253" s="22">
        <f t="shared" si="93"/>
        <v>-7.2</v>
      </c>
      <c r="AT253" s="23">
        <f t="shared" si="94"/>
        <v>7.2000000000000008E-2</v>
      </c>
      <c r="AU253" s="8" t="str">
        <f t="shared" si="95"/>
        <v>Only Spent</v>
      </c>
      <c r="AV253" s="8" t="str">
        <f t="shared" si="96"/>
        <v>Check Only Spent</v>
      </c>
      <c r="AW253" s="4">
        <f>MATCH($B253,[1]MAIN!$A$2:$A$5000,0)</f>
        <v>250</v>
      </c>
      <c r="AX253" s="4">
        <f>MATCH($B253,[3]Main!$D$5:$D$10000,0)</f>
        <v>250</v>
      </c>
      <c r="AY253" s="4" t="b">
        <f t="shared" si="97"/>
        <v>1</v>
      </c>
    </row>
    <row r="254" spans="1:51" x14ac:dyDescent="0.25">
      <c r="A254" s="3" t="str">
        <f>VLOOKUP($B254,[1]MAIN!$A:$D,4,0)</f>
        <v>FAB</v>
      </c>
      <c r="B254" s="3" t="str">
        <f>[3]Main!$D255</f>
        <v>FAB-483</v>
      </c>
      <c r="C254" s="4">
        <f>[3]Main!$C255</f>
        <v>251</v>
      </c>
      <c r="D254" s="8" t="str">
        <f>VLOOKUP($B254,[1]MAIN!$A$1:$N$10780,14,FALSE)</f>
        <v>NEW25</v>
      </c>
      <c r="E254" s="9"/>
      <c r="F254" s="11"/>
      <c r="G254" s="11"/>
      <c r="H254" s="11"/>
      <c r="I254" s="11"/>
      <c r="J254" s="11"/>
      <c r="K254" s="11"/>
      <c r="L254" s="11"/>
      <c r="M254" s="11"/>
      <c r="N254" s="24"/>
      <c r="O254" s="26">
        <f>IFERROR(VLOOKUP($B254,[3]Main!$D$4:$CO$1048576,49,0),0)</f>
        <v>0</v>
      </c>
      <c r="P254" s="27">
        <f>IFERROR(VLOOKUP($B254,[3]Main!$D$4:$CO$1048576,52,0),0)</f>
        <v>0</v>
      </c>
      <c r="Q254" s="27">
        <f>IFERROR(VLOOKUP($B254,[3]Main!$D$4:$CO$1048576,53,0),0)</f>
        <v>0</v>
      </c>
      <c r="R254" s="27">
        <f>IFERROR(VLOOKUP($B254,[3]Main!$D$4:$CO$1048576,54,0),0)</f>
        <v>0</v>
      </c>
      <c r="S254" s="27">
        <f>IFERROR(VLOOKUP($B254,[3]Main!$D$4:$CO$1048576,65,0),0)</f>
        <v>0</v>
      </c>
      <c r="T254" s="27">
        <f>IFERROR(VLOOKUP($B254,[3]Main!$D$4:$CO$1048576,68,0),0)</f>
        <v>0</v>
      </c>
      <c r="U254" s="27">
        <f>IFERROR(VLOOKUP($B254,[3]Main!$D$4:$CO$1048576,69,0),0)</f>
        <v>0</v>
      </c>
      <c r="V254" s="27">
        <f>IFERROR(VLOOKUP($B254,[3]Main!$D$4:$CO$1048576,70,0),0)</f>
        <v>0</v>
      </c>
      <c r="W254" s="27">
        <f>IFERROR(VLOOKUP($B254,[3]Main!$D$4:$CO$1048576,81,0),0)</f>
        <v>0</v>
      </c>
      <c r="X254" s="27">
        <f>IFERROR(VLOOKUP($B254,[3]Main!$D$4:$CO$1048576,84,0),0)</f>
        <v>0</v>
      </c>
      <c r="Y254" s="27">
        <f>IFERROR(VLOOKUP($B254,[3]Main!$D$4:$CO$1048576,85,0),0)</f>
        <v>0</v>
      </c>
      <c r="Z254" s="27">
        <f>IFERROR(VLOOKUP($B254,[3]Main!$D$4:$CO$1048576,86,0),0)</f>
        <v>0</v>
      </c>
      <c r="AA254" s="12" t="str">
        <f>IFERROR(VLOOKUP($B254,[3]Main!$D$4:$CO$1048576,2,0),0)</f>
        <v>DC</v>
      </c>
      <c r="AB254" s="12" t="str">
        <f>IFERROR(VLOOKUP($B254,[3]Main!$D$4:$CO$1048576,3,0),0)</f>
        <v>DC2</v>
      </c>
      <c r="AC254" s="12">
        <f t="shared" si="77"/>
        <v>0</v>
      </c>
      <c r="AD254" s="12">
        <f t="shared" si="78"/>
        <v>0</v>
      </c>
      <c r="AE254" s="12">
        <f t="shared" si="79"/>
        <v>0</v>
      </c>
      <c r="AF254" s="12">
        <f t="shared" si="80"/>
        <v>0</v>
      </c>
      <c r="AG254" s="13">
        <f t="shared" si="81"/>
        <v>0</v>
      </c>
      <c r="AH254" s="13">
        <f t="shared" si="82"/>
        <v>0</v>
      </c>
      <c r="AI254" s="16">
        <f t="shared" si="83"/>
        <v>0</v>
      </c>
      <c r="AJ254" s="19" t="str">
        <f t="shared" si="84"/>
        <v>Not Spent</v>
      </c>
      <c r="AK254" s="8" t="str">
        <f t="shared" si="85"/>
        <v>Good For Now</v>
      </c>
      <c r="AL254" s="8" t="str">
        <f t="shared" si="86"/>
        <v>Not Spent</v>
      </c>
      <c r="AM254" s="8" t="str">
        <f t="shared" si="87"/>
        <v>Good For Now</v>
      </c>
      <c r="AN254" s="8" t="str">
        <f t="shared" si="88"/>
        <v>Not Spent</v>
      </c>
      <c r="AO254" s="20" t="str">
        <f t="shared" si="89"/>
        <v>Good For Now</v>
      </c>
      <c r="AP254" s="21">
        <f t="shared" si="90"/>
        <v>0</v>
      </c>
      <c r="AQ254" s="14">
        <f t="shared" si="91"/>
        <v>0</v>
      </c>
      <c r="AR254" s="14">
        <f t="shared" si="92"/>
        <v>0</v>
      </c>
      <c r="AS254" s="22">
        <f t="shared" si="93"/>
        <v>0</v>
      </c>
      <c r="AT254" s="23">
        <f t="shared" si="94"/>
        <v>0</v>
      </c>
      <c r="AU254" s="8" t="str">
        <f t="shared" si="95"/>
        <v>Not Spent</v>
      </c>
      <c r="AV254" s="8" t="str">
        <f t="shared" si="96"/>
        <v>Good For Now</v>
      </c>
      <c r="AW254" s="4">
        <f>MATCH($B254,[1]MAIN!$A$2:$A$5000,0)</f>
        <v>251</v>
      </c>
      <c r="AX254" s="4">
        <f>MATCH($B254,[3]Main!$D$5:$D$10000,0)</f>
        <v>251</v>
      </c>
      <c r="AY254" s="4" t="b">
        <f t="shared" si="97"/>
        <v>0</v>
      </c>
    </row>
    <row r="255" spans="1:51" x14ac:dyDescent="0.25">
      <c r="A255" s="3" t="str">
        <f>VLOOKUP($B255,[1]MAIN!$A:$D,4,0)</f>
        <v>CN</v>
      </c>
      <c r="B255" s="3" t="str">
        <f>[3]Main!$D256</f>
        <v>CNF-01</v>
      </c>
      <c r="C255" s="4">
        <f>[3]Main!$C256</f>
        <v>252</v>
      </c>
      <c r="D255" s="8" t="str">
        <f>VLOOKUP($B255,[1]MAIN!$A$1:$N$10780,14,FALSE)</f>
        <v>NEW24</v>
      </c>
      <c r="E255" s="9"/>
      <c r="F255" s="11"/>
      <c r="G255" s="11"/>
      <c r="H255" s="11"/>
      <c r="I255" s="11"/>
      <c r="J255" s="11"/>
      <c r="K255" s="11"/>
      <c r="L255" s="11"/>
      <c r="M255" s="11"/>
      <c r="N255" s="24"/>
      <c r="O255" s="26">
        <f>IFERROR(VLOOKUP($B255,[3]Main!$D$4:$CO$1048576,49,0),0)</f>
        <v>0</v>
      </c>
      <c r="P255" s="27">
        <f>IFERROR(VLOOKUP($B255,[3]Main!$D$4:$CO$1048576,52,0),0)</f>
        <v>0</v>
      </c>
      <c r="Q255" s="27">
        <f>IFERROR(VLOOKUP($B255,[3]Main!$D$4:$CO$1048576,53,0),0)</f>
        <v>0</v>
      </c>
      <c r="R255" s="27">
        <f>IFERROR(VLOOKUP($B255,[3]Main!$D$4:$CO$1048576,54,0),0)</f>
        <v>-1.9806451612903229</v>
      </c>
      <c r="S255" s="27">
        <f>IFERROR(VLOOKUP($B255,[3]Main!$D$4:$CO$1048576,65,0),0)</f>
        <v>0</v>
      </c>
      <c r="T255" s="27">
        <f>IFERROR(VLOOKUP($B255,[3]Main!$D$4:$CO$1048576,68,0),0)</f>
        <v>0</v>
      </c>
      <c r="U255" s="27">
        <f>IFERROR(VLOOKUP($B255,[3]Main!$D$4:$CO$1048576,69,0),0)</f>
        <v>0</v>
      </c>
      <c r="V255" s="27">
        <f>IFERROR(VLOOKUP($B255,[3]Main!$D$4:$CO$1048576,70,0),0)</f>
        <v>0</v>
      </c>
      <c r="W255" s="27">
        <f>IFERROR(VLOOKUP($B255,[3]Main!$D$4:$CO$1048576,81,0),0)</f>
        <v>0</v>
      </c>
      <c r="X255" s="27">
        <f>IFERROR(VLOOKUP($B255,[3]Main!$D$4:$CO$1048576,84,0),0)</f>
        <v>0</v>
      </c>
      <c r="Y255" s="27">
        <f>IFERROR(VLOOKUP($B255,[3]Main!$D$4:$CO$1048576,85,0),0)</f>
        <v>0</v>
      </c>
      <c r="Z255" s="27">
        <f>IFERROR(VLOOKUP($B255,[3]Main!$D$4:$CO$1048576,86,0),0)</f>
        <v>0</v>
      </c>
      <c r="AA255" s="12" t="str">
        <f>IFERROR(VLOOKUP($B255,[3]Main!$D$4:$CO$1048576,2,0),0)</f>
        <v>Tejas DC</v>
      </c>
      <c r="AB255" s="12" t="str">
        <f>IFERROR(VLOOKUP($B255,[3]Main!$D$4:$CO$1048576,3,0),0)</f>
        <v>DC2</v>
      </c>
      <c r="AC255" s="12">
        <f t="shared" si="77"/>
        <v>0</v>
      </c>
      <c r="AD255" s="12">
        <f t="shared" si="78"/>
        <v>0</v>
      </c>
      <c r="AE255" s="12">
        <f t="shared" si="79"/>
        <v>0</v>
      </c>
      <c r="AF255" s="12">
        <f t="shared" si="80"/>
        <v>-1.9806451612903229</v>
      </c>
      <c r="AG255" s="13">
        <f t="shared" si="81"/>
        <v>0</v>
      </c>
      <c r="AH255" s="13">
        <f t="shared" si="82"/>
        <v>0</v>
      </c>
      <c r="AI255" s="16">
        <f t="shared" si="83"/>
        <v>0</v>
      </c>
      <c r="AJ255" s="19" t="str">
        <f t="shared" si="84"/>
        <v>Not Spent</v>
      </c>
      <c r="AK255" s="8" t="str">
        <f t="shared" si="85"/>
        <v>Good For Now</v>
      </c>
      <c r="AL255" s="8" t="str">
        <f t="shared" si="86"/>
        <v>Not Spent</v>
      </c>
      <c r="AM255" s="8" t="str">
        <f t="shared" si="87"/>
        <v>Good For Now</v>
      </c>
      <c r="AN255" s="8" t="str">
        <f t="shared" si="88"/>
        <v>Not Spent</v>
      </c>
      <c r="AO255" s="20" t="str">
        <f t="shared" si="89"/>
        <v>Good For Now</v>
      </c>
      <c r="AP255" s="21">
        <f t="shared" si="90"/>
        <v>0</v>
      </c>
      <c r="AQ255" s="14">
        <f t="shared" si="91"/>
        <v>0</v>
      </c>
      <c r="AR255" s="14">
        <f t="shared" si="92"/>
        <v>0</v>
      </c>
      <c r="AS255" s="22">
        <f t="shared" si="93"/>
        <v>-1.9806451612903229</v>
      </c>
      <c r="AT255" s="23">
        <f t="shared" si="94"/>
        <v>0</v>
      </c>
      <c r="AU255" s="8" t="str">
        <f t="shared" si="95"/>
        <v>Not Spent</v>
      </c>
      <c r="AV255" s="8" t="str">
        <f t="shared" si="96"/>
        <v>Good For Now</v>
      </c>
      <c r="AW255" s="4">
        <f>MATCH($B255,[1]MAIN!$A$2:$A$5000,0)</f>
        <v>252</v>
      </c>
      <c r="AX255" s="4">
        <f>MATCH($B255,[3]Main!$D$5:$D$10000,0)</f>
        <v>252</v>
      </c>
      <c r="AY255" s="4" t="b">
        <f t="shared" si="97"/>
        <v>1</v>
      </c>
    </row>
    <row r="256" spans="1:51" x14ac:dyDescent="0.25">
      <c r="A256" s="3" t="str">
        <f>VLOOKUP($B256,[1]MAIN!$A:$D,4,0)</f>
        <v>CN</v>
      </c>
      <c r="B256" s="3" t="str">
        <f>[3]Main!$D257</f>
        <v>CNF-02</v>
      </c>
      <c r="C256" s="4">
        <f>[3]Main!$C257</f>
        <v>253</v>
      </c>
      <c r="D256" s="8" t="str">
        <f>VLOOKUP($B256,[1]MAIN!$A$1:$N$10780,14,FALSE)</f>
        <v>NEW24</v>
      </c>
      <c r="E256" s="9"/>
      <c r="F256" s="11"/>
      <c r="G256" s="11"/>
      <c r="H256" s="11"/>
      <c r="I256" s="11"/>
      <c r="J256" s="11"/>
      <c r="K256" s="11"/>
      <c r="L256" s="11"/>
      <c r="M256" s="11"/>
      <c r="N256" s="24"/>
      <c r="O256" s="26">
        <f>IFERROR(VLOOKUP($B256,[3]Main!$D$4:$CO$1048576,49,0),0)</f>
        <v>0</v>
      </c>
      <c r="P256" s="27">
        <f>IFERROR(VLOOKUP($B256,[3]Main!$D$4:$CO$1048576,52,0),0)</f>
        <v>0</v>
      </c>
      <c r="Q256" s="27">
        <f>IFERROR(VLOOKUP($B256,[3]Main!$D$4:$CO$1048576,53,0),0)</f>
        <v>0</v>
      </c>
      <c r="R256" s="27">
        <f>IFERROR(VLOOKUP($B256,[3]Main!$D$4:$CO$1048576,54,0),0)</f>
        <v>0</v>
      </c>
      <c r="S256" s="27">
        <f>IFERROR(VLOOKUP($B256,[3]Main!$D$4:$CO$1048576,65,0),0)</f>
        <v>0</v>
      </c>
      <c r="T256" s="27">
        <f>IFERROR(VLOOKUP($B256,[3]Main!$D$4:$CO$1048576,68,0),0)</f>
        <v>0</v>
      </c>
      <c r="U256" s="27">
        <f>IFERROR(VLOOKUP($B256,[3]Main!$D$4:$CO$1048576,69,0),0)</f>
        <v>0</v>
      </c>
      <c r="V256" s="27">
        <f>IFERROR(VLOOKUP($B256,[3]Main!$D$4:$CO$1048576,70,0),0)</f>
        <v>0</v>
      </c>
      <c r="W256" s="27">
        <f>IFERROR(VLOOKUP($B256,[3]Main!$D$4:$CO$1048576,81,0),0)</f>
        <v>0</v>
      </c>
      <c r="X256" s="27">
        <f>IFERROR(VLOOKUP($B256,[3]Main!$D$4:$CO$1048576,84,0),0)</f>
        <v>0</v>
      </c>
      <c r="Y256" s="27">
        <f>IFERROR(VLOOKUP($B256,[3]Main!$D$4:$CO$1048576,85,0),0)</f>
        <v>0</v>
      </c>
      <c r="Z256" s="27">
        <f>IFERROR(VLOOKUP($B256,[3]Main!$D$4:$CO$1048576,86,0),0)</f>
        <v>0</v>
      </c>
      <c r="AA256" s="12" t="str">
        <f>IFERROR(VLOOKUP($B256,[3]Main!$D$4:$CO$1048576,2,0),0)</f>
        <v>Tejas DC</v>
      </c>
      <c r="AB256" s="12" t="str">
        <f>IFERROR(VLOOKUP($B256,[3]Main!$D$4:$CO$1048576,3,0),0)</f>
        <v>DC2</v>
      </c>
      <c r="AC256" s="12">
        <f t="shared" si="77"/>
        <v>0</v>
      </c>
      <c r="AD256" s="12">
        <f t="shared" si="78"/>
        <v>0</v>
      </c>
      <c r="AE256" s="12">
        <f t="shared" si="79"/>
        <v>0</v>
      </c>
      <c r="AF256" s="12">
        <f t="shared" si="80"/>
        <v>0</v>
      </c>
      <c r="AG256" s="13">
        <f t="shared" si="81"/>
        <v>0</v>
      </c>
      <c r="AH256" s="13">
        <f t="shared" si="82"/>
        <v>0</v>
      </c>
      <c r="AI256" s="16">
        <f t="shared" si="83"/>
        <v>0</v>
      </c>
      <c r="AJ256" s="19" t="str">
        <f t="shared" si="84"/>
        <v>Not Spent</v>
      </c>
      <c r="AK256" s="8" t="str">
        <f t="shared" si="85"/>
        <v>Good For Now</v>
      </c>
      <c r="AL256" s="8" t="str">
        <f t="shared" si="86"/>
        <v>Not Spent</v>
      </c>
      <c r="AM256" s="8" t="str">
        <f t="shared" si="87"/>
        <v>Good For Now</v>
      </c>
      <c r="AN256" s="8" t="str">
        <f t="shared" si="88"/>
        <v>Not Spent</v>
      </c>
      <c r="AO256" s="20" t="str">
        <f t="shared" si="89"/>
        <v>Good For Now</v>
      </c>
      <c r="AP256" s="21">
        <f t="shared" si="90"/>
        <v>0</v>
      </c>
      <c r="AQ256" s="14">
        <f t="shared" si="91"/>
        <v>0</v>
      </c>
      <c r="AR256" s="14">
        <f t="shared" si="92"/>
        <v>0</v>
      </c>
      <c r="AS256" s="22">
        <f t="shared" si="93"/>
        <v>0</v>
      </c>
      <c r="AT256" s="23">
        <f t="shared" si="94"/>
        <v>0</v>
      </c>
      <c r="AU256" s="8" t="str">
        <f t="shared" si="95"/>
        <v>Not Spent</v>
      </c>
      <c r="AV256" s="8" t="str">
        <f t="shared" si="96"/>
        <v>Good For Now</v>
      </c>
      <c r="AW256" s="4">
        <f>MATCH($B256,[1]MAIN!$A$2:$A$5000,0)</f>
        <v>253</v>
      </c>
      <c r="AX256" s="4">
        <f>MATCH($B256,[3]Main!$D$5:$D$10000,0)</f>
        <v>253</v>
      </c>
      <c r="AY256" s="4" t="b">
        <f t="shared" si="97"/>
        <v>0</v>
      </c>
    </row>
    <row r="257" spans="1:51" x14ac:dyDescent="0.25">
      <c r="A257" s="3" t="str">
        <f>VLOOKUP($B257,[1]MAIN!$A:$D,4,0)</f>
        <v>CN</v>
      </c>
      <c r="B257" s="3" t="str">
        <f>[3]Main!$D258</f>
        <v>CNF-03</v>
      </c>
      <c r="C257" s="4">
        <f>[3]Main!$C258</f>
        <v>254</v>
      </c>
      <c r="D257" s="8" t="str">
        <f>VLOOKUP($B257,[1]MAIN!$A$1:$N$10780,14,FALSE)</f>
        <v>NEW24</v>
      </c>
      <c r="E257" s="9"/>
      <c r="F257" s="11"/>
      <c r="G257" s="11"/>
      <c r="H257" s="11"/>
      <c r="I257" s="11"/>
      <c r="J257" s="11"/>
      <c r="K257" s="11"/>
      <c r="L257" s="11"/>
      <c r="M257" s="11"/>
      <c r="N257" s="24"/>
      <c r="O257" s="26">
        <f>IFERROR(VLOOKUP($B257,[3]Main!$D$4:$CO$1048576,49,0),0)</f>
        <v>0</v>
      </c>
      <c r="P257" s="27">
        <f>IFERROR(VLOOKUP($B257,[3]Main!$D$4:$CO$1048576,52,0),0)</f>
        <v>0</v>
      </c>
      <c r="Q257" s="27">
        <f>IFERROR(VLOOKUP($B257,[3]Main!$D$4:$CO$1048576,53,0),0)</f>
        <v>0</v>
      </c>
      <c r="R257" s="27">
        <f>IFERROR(VLOOKUP($B257,[3]Main!$D$4:$CO$1048576,54,0),0)</f>
        <v>-3.7483870967741941</v>
      </c>
      <c r="S257" s="27">
        <f>IFERROR(VLOOKUP($B257,[3]Main!$D$4:$CO$1048576,65,0),0)</f>
        <v>0</v>
      </c>
      <c r="T257" s="27">
        <f>IFERROR(VLOOKUP($B257,[3]Main!$D$4:$CO$1048576,68,0),0)</f>
        <v>0</v>
      </c>
      <c r="U257" s="27">
        <f>IFERROR(VLOOKUP($B257,[3]Main!$D$4:$CO$1048576,69,0),0)</f>
        <v>0</v>
      </c>
      <c r="V257" s="27">
        <f>IFERROR(VLOOKUP($B257,[3]Main!$D$4:$CO$1048576,70,0),0)</f>
        <v>0</v>
      </c>
      <c r="W257" s="27">
        <f>IFERROR(VLOOKUP($B257,[3]Main!$D$4:$CO$1048576,81,0),0)</f>
        <v>0</v>
      </c>
      <c r="X257" s="27">
        <f>IFERROR(VLOOKUP($B257,[3]Main!$D$4:$CO$1048576,84,0),0)</f>
        <v>0</v>
      </c>
      <c r="Y257" s="27">
        <f>IFERROR(VLOOKUP($B257,[3]Main!$D$4:$CO$1048576,85,0),0)</f>
        <v>0</v>
      </c>
      <c r="Z257" s="27">
        <f>IFERROR(VLOOKUP($B257,[3]Main!$D$4:$CO$1048576,86,0),0)</f>
        <v>0</v>
      </c>
      <c r="AA257" s="12" t="str">
        <f>IFERROR(VLOOKUP($B257,[3]Main!$D$4:$CO$1048576,2,0),0)</f>
        <v>Tejas DC</v>
      </c>
      <c r="AB257" s="12" t="str">
        <f>IFERROR(VLOOKUP($B257,[3]Main!$D$4:$CO$1048576,3,0),0)</f>
        <v>DC2</v>
      </c>
      <c r="AC257" s="12">
        <f t="shared" si="77"/>
        <v>0</v>
      </c>
      <c r="AD257" s="12">
        <f t="shared" si="78"/>
        <v>0</v>
      </c>
      <c r="AE257" s="12">
        <f t="shared" si="79"/>
        <v>0</v>
      </c>
      <c r="AF257" s="12">
        <f t="shared" si="80"/>
        <v>-3.7483870967741941</v>
      </c>
      <c r="AG257" s="13">
        <f t="shared" si="81"/>
        <v>0</v>
      </c>
      <c r="AH257" s="13">
        <f t="shared" si="82"/>
        <v>0</v>
      </c>
      <c r="AI257" s="16">
        <f t="shared" si="83"/>
        <v>0</v>
      </c>
      <c r="AJ257" s="19" t="str">
        <f t="shared" si="84"/>
        <v>Not Spent</v>
      </c>
      <c r="AK257" s="8" t="str">
        <f t="shared" si="85"/>
        <v>Good For Now</v>
      </c>
      <c r="AL257" s="8" t="str">
        <f t="shared" si="86"/>
        <v>Not Spent</v>
      </c>
      <c r="AM257" s="8" t="str">
        <f t="shared" si="87"/>
        <v>Good For Now</v>
      </c>
      <c r="AN257" s="8" t="str">
        <f t="shared" si="88"/>
        <v>Not Spent</v>
      </c>
      <c r="AO257" s="20" t="str">
        <f t="shared" si="89"/>
        <v>Good For Now</v>
      </c>
      <c r="AP257" s="21">
        <f t="shared" si="90"/>
        <v>0</v>
      </c>
      <c r="AQ257" s="14">
        <f t="shared" si="91"/>
        <v>0</v>
      </c>
      <c r="AR257" s="14">
        <f t="shared" si="92"/>
        <v>0</v>
      </c>
      <c r="AS257" s="22">
        <f t="shared" si="93"/>
        <v>-3.7483870967741941</v>
      </c>
      <c r="AT257" s="23">
        <f t="shared" si="94"/>
        <v>0</v>
      </c>
      <c r="AU257" s="8" t="str">
        <f t="shared" si="95"/>
        <v>Not Spent</v>
      </c>
      <c r="AV257" s="8" t="str">
        <f t="shared" si="96"/>
        <v>Good For Now</v>
      </c>
      <c r="AW257" s="4">
        <f>MATCH($B257,[1]MAIN!$A$2:$A$5000,0)</f>
        <v>254</v>
      </c>
      <c r="AX257" s="4">
        <f>MATCH($B257,[3]Main!$D$5:$D$10000,0)</f>
        <v>254</v>
      </c>
      <c r="AY257" s="4" t="b">
        <f t="shared" si="97"/>
        <v>1</v>
      </c>
    </row>
    <row r="258" spans="1:51" x14ac:dyDescent="0.25">
      <c r="A258" s="3" t="str">
        <f>VLOOKUP($B258,[1]MAIN!$A:$D,4,0)</f>
        <v>FAB</v>
      </c>
      <c r="B258" s="3" t="str">
        <f>[3]Main!$D259</f>
        <v>FAB-488</v>
      </c>
      <c r="C258" s="4">
        <f>[3]Main!$C259</f>
        <v>255</v>
      </c>
      <c r="D258" s="8" t="str">
        <f>VLOOKUP($B258,[1]MAIN!$A$1:$N$10780,14,FALSE)</f>
        <v>NEW25</v>
      </c>
      <c r="E258" s="9"/>
      <c r="F258" s="11"/>
      <c r="G258" s="11"/>
      <c r="H258" s="11"/>
      <c r="I258" s="11"/>
      <c r="J258" s="11"/>
      <c r="K258" s="11"/>
      <c r="L258" s="11"/>
      <c r="M258" s="11"/>
      <c r="N258" s="24"/>
      <c r="O258" s="26">
        <f>IFERROR(VLOOKUP($B258,[3]Main!$D$4:$CO$1048576,49,0),0)</f>
        <v>195.05</v>
      </c>
      <c r="P258" s="27">
        <f>IFERROR(VLOOKUP($B258,[3]Main!$D$4:$CO$1048576,52,0),0)</f>
        <v>49.443549999999995</v>
      </c>
      <c r="Q258" s="27">
        <f>IFERROR(VLOOKUP($B258,[3]Main!$D$4:$CO$1048576,53,0),0)</f>
        <v>17.73</v>
      </c>
      <c r="R258" s="27">
        <f>IFERROR(VLOOKUP($B258,[3]Main!$D$4:$CO$1048576,54,0),0)</f>
        <v>30.068388709677414</v>
      </c>
      <c r="S258" s="27">
        <f>IFERROR(VLOOKUP($B258,[3]Main!$D$4:$CO$1048576,65,0),0)</f>
        <v>392.33</v>
      </c>
      <c r="T258" s="27">
        <f>IFERROR(VLOOKUP($B258,[3]Main!$D$4:$CO$1048576,68,0),0)</f>
        <v>114.15885</v>
      </c>
      <c r="U258" s="27">
        <f>IFERROR(VLOOKUP($B258,[3]Main!$D$4:$CO$1048576,69,0),0)</f>
        <v>0.45</v>
      </c>
      <c r="V258" s="27">
        <f>IFERROR(VLOOKUP($B258,[3]Main!$D$4:$CO$1048576,70,0),0)</f>
        <v>113.70885</v>
      </c>
      <c r="W258" s="27">
        <f>IFERROR(VLOOKUP($B258,[3]Main!$D$4:$CO$1048576,81,0),0)</f>
        <v>0</v>
      </c>
      <c r="X258" s="27">
        <f>IFERROR(VLOOKUP($B258,[3]Main!$D$4:$CO$1048576,84,0),0)</f>
        <v>0</v>
      </c>
      <c r="Y258" s="27">
        <f>IFERROR(VLOOKUP($B258,[3]Main!$D$4:$CO$1048576,85,0),0)</f>
        <v>0</v>
      </c>
      <c r="Z258" s="27">
        <f>IFERROR(VLOOKUP($B258,[3]Main!$D$4:$CO$1048576,86,0),0)</f>
        <v>0</v>
      </c>
      <c r="AA258" s="12" t="str">
        <f>IFERROR(VLOOKUP($B258,[3]Main!$D$4:$CO$1048576,2,0),0)</f>
        <v>Tejas</v>
      </c>
      <c r="AB258" s="12" t="str">
        <f>IFERROR(VLOOKUP($B258,[3]Main!$D$4:$CO$1048576,3,0),0)</f>
        <v>Darshan</v>
      </c>
      <c r="AC258" s="12">
        <f t="shared" si="77"/>
        <v>587.38</v>
      </c>
      <c r="AD258" s="12">
        <f t="shared" si="78"/>
        <v>163.60239999999999</v>
      </c>
      <c r="AE258" s="12">
        <f t="shared" si="79"/>
        <v>18.18</v>
      </c>
      <c r="AF258" s="12">
        <f t="shared" si="80"/>
        <v>143.77723870967742</v>
      </c>
      <c r="AG258" s="13">
        <f t="shared" si="81"/>
        <v>3.0951002758010146E-2</v>
      </c>
      <c r="AH258" s="13">
        <f t="shared" si="82"/>
        <v>9.0899769289925658E-2</v>
      </c>
      <c r="AI258" s="16">
        <f t="shared" si="83"/>
        <v>1.1469936023245737E-3</v>
      </c>
      <c r="AJ258" s="19" t="str">
        <f t="shared" si="84"/>
        <v>Good</v>
      </c>
      <c r="AK258" s="8" t="str">
        <f t="shared" si="85"/>
        <v>Good For Now</v>
      </c>
      <c r="AL258" s="8" t="str">
        <f t="shared" si="86"/>
        <v>Risky</v>
      </c>
      <c r="AM258" s="8" t="str">
        <f t="shared" si="87"/>
        <v>Review Campaign</v>
      </c>
      <c r="AN258" s="8" t="str">
        <f t="shared" si="88"/>
        <v>Very Good</v>
      </c>
      <c r="AO258" s="20" t="str">
        <f t="shared" si="89"/>
        <v>Good For Now</v>
      </c>
      <c r="AP258" s="21">
        <f t="shared" si="90"/>
        <v>587.38</v>
      </c>
      <c r="AQ258" s="14">
        <f t="shared" si="91"/>
        <v>163.60239999999999</v>
      </c>
      <c r="AR258" s="14">
        <f t="shared" si="92"/>
        <v>18.18</v>
      </c>
      <c r="AS258" s="22">
        <f t="shared" si="93"/>
        <v>143.77723870967742</v>
      </c>
      <c r="AT258" s="23">
        <f t="shared" si="94"/>
        <v>3.0951002758010146E-2</v>
      </c>
      <c r="AU258" s="8" t="str">
        <f t="shared" si="95"/>
        <v>Good</v>
      </c>
      <c r="AV258" s="8" t="str">
        <f t="shared" si="96"/>
        <v>Good For Now</v>
      </c>
      <c r="AW258" s="4">
        <f>MATCH($B258,[1]MAIN!$A$2:$A$5000,0)</f>
        <v>255</v>
      </c>
      <c r="AX258" s="4">
        <f>MATCH($B258,[3]Main!$D$5:$D$10000,0)</f>
        <v>255</v>
      </c>
      <c r="AY258" s="4" t="b">
        <f t="shared" si="97"/>
        <v>0</v>
      </c>
    </row>
    <row r="259" spans="1:51" x14ac:dyDescent="0.25">
      <c r="A259" s="3" t="str">
        <f>VLOOKUP($B259,[1]MAIN!$A:$D,4,0)</f>
        <v>ST</v>
      </c>
      <c r="B259" s="3" t="str">
        <f>[3]Main!$D260</f>
        <v>ST-16</v>
      </c>
      <c r="C259" s="4">
        <f>[3]Main!$C260</f>
        <v>256</v>
      </c>
      <c r="D259" s="8" t="str">
        <f>VLOOKUP($B259,[1]MAIN!$A$1:$N$10780,14,FALSE)</f>
        <v>NEW25</v>
      </c>
      <c r="E259" s="9"/>
      <c r="F259" s="11"/>
      <c r="G259" s="11"/>
      <c r="H259" s="11"/>
      <c r="I259" s="11"/>
      <c r="J259" s="11"/>
      <c r="K259" s="11"/>
      <c r="L259" s="11"/>
      <c r="M259" s="11"/>
      <c r="N259" s="24"/>
      <c r="O259" s="26">
        <f>IFERROR(VLOOKUP($B259,[3]Main!$D$4:$CO$1048576,49,0),0)</f>
        <v>139.09</v>
      </c>
      <c r="P259" s="27">
        <f>IFERROR(VLOOKUP($B259,[3]Main!$D$4:$CO$1048576,52,0),0)</f>
        <v>38.36</v>
      </c>
      <c r="Q259" s="27">
        <f>IFERROR(VLOOKUP($B259,[3]Main!$D$4:$CO$1048576,53,0),0)</f>
        <v>0</v>
      </c>
      <c r="R259" s="27">
        <f>IFERROR(VLOOKUP($B259,[3]Main!$D$4:$CO$1048576,54,0),0)</f>
        <v>38.36</v>
      </c>
      <c r="S259" s="27">
        <f>IFERROR(VLOOKUP($B259,[3]Main!$D$4:$CO$1048576,65,0),0)</f>
        <v>0</v>
      </c>
      <c r="T259" s="27">
        <f>IFERROR(VLOOKUP($B259,[3]Main!$D$4:$CO$1048576,68,0),0)</f>
        <v>0</v>
      </c>
      <c r="U259" s="27">
        <f>IFERROR(VLOOKUP($B259,[3]Main!$D$4:$CO$1048576,69,0),0)</f>
        <v>0</v>
      </c>
      <c r="V259" s="27">
        <f>IFERROR(VLOOKUP($B259,[3]Main!$D$4:$CO$1048576,70,0),0)</f>
        <v>0</v>
      </c>
      <c r="W259" s="27">
        <f>IFERROR(VLOOKUP($B259,[3]Main!$D$4:$CO$1048576,81,0),0)</f>
        <v>0</v>
      </c>
      <c r="X259" s="27">
        <f>IFERROR(VLOOKUP($B259,[3]Main!$D$4:$CO$1048576,84,0),0)</f>
        <v>0</v>
      </c>
      <c r="Y259" s="27">
        <f>IFERROR(VLOOKUP($B259,[3]Main!$D$4:$CO$1048576,85,0),0)</f>
        <v>0</v>
      </c>
      <c r="Z259" s="27">
        <f>IFERROR(VLOOKUP($B259,[3]Main!$D$4:$CO$1048576,86,0),0)</f>
        <v>0</v>
      </c>
      <c r="AA259" s="12" t="str">
        <f>IFERROR(VLOOKUP($B259,[3]Main!$D$4:$CO$1048576,2,0),0)</f>
        <v>Tejas</v>
      </c>
      <c r="AB259" s="12" t="str">
        <f>IFERROR(VLOOKUP($B259,[3]Main!$D$4:$CO$1048576,3,0),0)</f>
        <v>Darshan</v>
      </c>
      <c r="AC259" s="12">
        <f t="shared" si="77"/>
        <v>139.09</v>
      </c>
      <c r="AD259" s="12">
        <f t="shared" si="78"/>
        <v>38.36</v>
      </c>
      <c r="AE259" s="12">
        <f t="shared" si="79"/>
        <v>0</v>
      </c>
      <c r="AF259" s="12">
        <f t="shared" si="80"/>
        <v>38.36</v>
      </c>
      <c r="AG259" s="13">
        <f t="shared" si="81"/>
        <v>0</v>
      </c>
      <c r="AH259" s="13">
        <f t="shared" si="82"/>
        <v>0</v>
      </c>
      <c r="AI259" s="16">
        <f t="shared" si="83"/>
        <v>0</v>
      </c>
      <c r="AJ259" s="19" t="str">
        <f t="shared" si="84"/>
        <v>Not Spent</v>
      </c>
      <c r="AK259" s="8" t="str">
        <f t="shared" si="85"/>
        <v>Good For Now</v>
      </c>
      <c r="AL259" s="8" t="str">
        <f t="shared" si="86"/>
        <v>Not Spent</v>
      </c>
      <c r="AM259" s="8" t="str">
        <f t="shared" si="87"/>
        <v>Good For Now</v>
      </c>
      <c r="AN259" s="8" t="str">
        <f t="shared" si="88"/>
        <v>Not Spent</v>
      </c>
      <c r="AO259" s="20" t="str">
        <f t="shared" si="89"/>
        <v>Good For Now</v>
      </c>
      <c r="AP259" s="21">
        <f t="shared" si="90"/>
        <v>139.09</v>
      </c>
      <c r="AQ259" s="14">
        <f t="shared" si="91"/>
        <v>38.36</v>
      </c>
      <c r="AR259" s="14">
        <f t="shared" si="92"/>
        <v>0</v>
      </c>
      <c r="AS259" s="22">
        <f t="shared" si="93"/>
        <v>38.36</v>
      </c>
      <c r="AT259" s="23">
        <f t="shared" si="94"/>
        <v>0</v>
      </c>
      <c r="AU259" s="8" t="str">
        <f t="shared" si="95"/>
        <v>Not Spent</v>
      </c>
      <c r="AV259" s="8" t="str">
        <f t="shared" si="96"/>
        <v>Good For Now</v>
      </c>
      <c r="AW259" s="4">
        <f>MATCH($B259,[1]MAIN!$A$2:$A$5000,0)</f>
        <v>256</v>
      </c>
      <c r="AX259" s="4">
        <f>MATCH($B259,[3]Main!$D$5:$D$10000,0)</f>
        <v>256</v>
      </c>
      <c r="AY259" s="4" t="b">
        <f t="shared" si="97"/>
        <v>0</v>
      </c>
    </row>
    <row r="260" spans="1:51" x14ac:dyDescent="0.25">
      <c r="A260" s="3" t="str">
        <f>VLOOKUP($B260,[1]MAIN!$A:$D,4,0)</f>
        <v>ST</v>
      </c>
      <c r="B260" s="3" t="str">
        <f>[3]Main!$D261</f>
        <v>ST-17</v>
      </c>
      <c r="C260" s="4">
        <f>[3]Main!$C261</f>
        <v>257</v>
      </c>
      <c r="D260" s="8" t="str">
        <f>VLOOKUP($B260,[1]MAIN!$A$1:$N$10780,14,FALSE)</f>
        <v>NEW25</v>
      </c>
      <c r="E260" s="9"/>
      <c r="F260" s="11"/>
      <c r="G260" s="11"/>
      <c r="H260" s="11"/>
      <c r="I260" s="11"/>
      <c r="J260" s="11"/>
      <c r="K260" s="11"/>
      <c r="L260" s="11"/>
      <c r="M260" s="11"/>
      <c r="N260" s="24"/>
      <c r="O260" s="26">
        <f>IFERROR(VLOOKUP($B260,[3]Main!$D$4:$CO$1048576,49,0),0)</f>
        <v>0</v>
      </c>
      <c r="P260" s="27">
        <f>IFERROR(VLOOKUP($B260,[3]Main!$D$4:$CO$1048576,52,0),0)</f>
        <v>0</v>
      </c>
      <c r="Q260" s="27">
        <f>IFERROR(VLOOKUP($B260,[3]Main!$D$4:$CO$1048576,53,0),0)</f>
        <v>0</v>
      </c>
      <c r="R260" s="27">
        <f>IFERROR(VLOOKUP($B260,[3]Main!$D$4:$CO$1048576,54,0),0)</f>
        <v>0</v>
      </c>
      <c r="S260" s="27">
        <f>IFERROR(VLOOKUP($B260,[3]Main!$D$4:$CO$1048576,65,0),0)</f>
        <v>0</v>
      </c>
      <c r="T260" s="27">
        <f>IFERROR(VLOOKUP($B260,[3]Main!$D$4:$CO$1048576,68,0),0)</f>
        <v>0</v>
      </c>
      <c r="U260" s="27">
        <f>IFERROR(VLOOKUP($B260,[3]Main!$D$4:$CO$1048576,69,0),0)</f>
        <v>0</v>
      </c>
      <c r="V260" s="27">
        <f>IFERROR(VLOOKUP($B260,[3]Main!$D$4:$CO$1048576,70,0),0)</f>
        <v>0</v>
      </c>
      <c r="W260" s="27">
        <f>IFERROR(VLOOKUP($B260,[3]Main!$D$4:$CO$1048576,81,0),0)</f>
        <v>0</v>
      </c>
      <c r="X260" s="27">
        <f>IFERROR(VLOOKUP($B260,[3]Main!$D$4:$CO$1048576,84,0),0)</f>
        <v>0</v>
      </c>
      <c r="Y260" s="27">
        <f>IFERROR(VLOOKUP($B260,[3]Main!$D$4:$CO$1048576,85,0),0)</f>
        <v>0</v>
      </c>
      <c r="Z260" s="27">
        <f>IFERROR(VLOOKUP($B260,[3]Main!$D$4:$CO$1048576,86,0),0)</f>
        <v>0</v>
      </c>
      <c r="AA260" s="12" t="str">
        <f>IFERROR(VLOOKUP($B260,[3]Main!$D$4:$CO$1048576,2,0),0)</f>
        <v>Tejas DC</v>
      </c>
      <c r="AB260" s="12" t="str">
        <f>IFERROR(VLOOKUP($B260,[3]Main!$D$4:$CO$1048576,3,0),0)</f>
        <v>DC2</v>
      </c>
      <c r="AC260" s="12">
        <f t="shared" si="77"/>
        <v>0</v>
      </c>
      <c r="AD260" s="12">
        <f t="shared" si="78"/>
        <v>0</v>
      </c>
      <c r="AE260" s="12">
        <f t="shared" si="79"/>
        <v>0</v>
      </c>
      <c r="AF260" s="12">
        <f t="shared" si="80"/>
        <v>0</v>
      </c>
      <c r="AG260" s="13">
        <f t="shared" si="81"/>
        <v>0</v>
      </c>
      <c r="AH260" s="13">
        <f t="shared" si="82"/>
        <v>0</v>
      </c>
      <c r="AI260" s="16">
        <f t="shared" si="83"/>
        <v>0</v>
      </c>
      <c r="AJ260" s="19" t="str">
        <f t="shared" si="84"/>
        <v>Not Spent</v>
      </c>
      <c r="AK260" s="8" t="str">
        <f t="shared" si="85"/>
        <v>Good For Now</v>
      </c>
      <c r="AL260" s="8" t="str">
        <f t="shared" si="86"/>
        <v>Not Spent</v>
      </c>
      <c r="AM260" s="8" t="str">
        <f t="shared" si="87"/>
        <v>Good For Now</v>
      </c>
      <c r="AN260" s="8" t="str">
        <f t="shared" si="88"/>
        <v>Not Spent</v>
      </c>
      <c r="AO260" s="20" t="str">
        <f t="shared" si="89"/>
        <v>Good For Now</v>
      </c>
      <c r="AP260" s="21">
        <f t="shared" si="90"/>
        <v>0</v>
      </c>
      <c r="AQ260" s="14">
        <f t="shared" si="91"/>
        <v>0</v>
      </c>
      <c r="AR260" s="14">
        <f t="shared" si="92"/>
        <v>0</v>
      </c>
      <c r="AS260" s="22">
        <f t="shared" si="93"/>
        <v>0</v>
      </c>
      <c r="AT260" s="23">
        <f t="shared" si="94"/>
        <v>0</v>
      </c>
      <c r="AU260" s="8" t="str">
        <f t="shared" si="95"/>
        <v>Not Spent</v>
      </c>
      <c r="AV260" s="8" t="str">
        <f t="shared" si="96"/>
        <v>Good For Now</v>
      </c>
      <c r="AW260" s="4">
        <f>MATCH($B260,[1]MAIN!$A$2:$A$5000,0)</f>
        <v>257</v>
      </c>
      <c r="AX260" s="4">
        <f>MATCH($B260,[3]Main!$D$5:$D$10000,0)</f>
        <v>257</v>
      </c>
      <c r="AY260" s="4" t="b">
        <f t="shared" si="97"/>
        <v>0</v>
      </c>
    </row>
    <row r="261" spans="1:51" x14ac:dyDescent="0.25">
      <c r="A261" s="3" t="str">
        <f>VLOOKUP($B261,[1]MAIN!$A:$D,4,0)</f>
        <v>ST</v>
      </c>
      <c r="B261" s="3" t="str">
        <f>[3]Main!$D262</f>
        <v>ST-18</v>
      </c>
      <c r="C261" s="4">
        <f>[3]Main!$C262</f>
        <v>258</v>
      </c>
      <c r="D261" s="8" t="str">
        <f>VLOOKUP($B261,[1]MAIN!$A$1:$N$10780,14,FALSE)</f>
        <v>NEW25</v>
      </c>
      <c r="E261" s="9"/>
      <c r="F261" s="11"/>
      <c r="G261" s="11"/>
      <c r="H261" s="11"/>
      <c r="I261" s="11"/>
      <c r="J261" s="11"/>
      <c r="K261" s="11"/>
      <c r="L261" s="11"/>
      <c r="M261" s="11"/>
      <c r="N261" s="24"/>
      <c r="O261" s="26">
        <f>IFERROR(VLOOKUP($B261,[3]Main!$D$4:$CO$1048576,49,0),0)</f>
        <v>140.71</v>
      </c>
      <c r="P261" s="27">
        <f>IFERROR(VLOOKUP($B261,[3]Main!$D$4:$CO$1048576,52,0),0)</f>
        <v>22.472333333333339</v>
      </c>
      <c r="Q261" s="27">
        <f>IFERROR(VLOOKUP($B261,[3]Main!$D$4:$CO$1048576,53,0),0)</f>
        <v>0</v>
      </c>
      <c r="R261" s="27">
        <f>IFERROR(VLOOKUP($B261,[3]Main!$D$4:$CO$1048576,54,0),0)</f>
        <v>19.530397849462371</v>
      </c>
      <c r="S261" s="27">
        <f>IFERROR(VLOOKUP($B261,[3]Main!$D$4:$CO$1048576,65,0),0)</f>
        <v>0</v>
      </c>
      <c r="T261" s="27">
        <f>IFERROR(VLOOKUP($B261,[3]Main!$D$4:$CO$1048576,68,0),0)</f>
        <v>0</v>
      </c>
      <c r="U261" s="27">
        <f>IFERROR(VLOOKUP($B261,[3]Main!$D$4:$CO$1048576,69,0),0)</f>
        <v>0</v>
      </c>
      <c r="V261" s="27">
        <f>IFERROR(VLOOKUP($B261,[3]Main!$D$4:$CO$1048576,70,0),0)</f>
        <v>0</v>
      </c>
      <c r="W261" s="27">
        <f>IFERROR(VLOOKUP($B261,[3]Main!$D$4:$CO$1048576,81,0),0)</f>
        <v>0</v>
      </c>
      <c r="X261" s="27">
        <f>IFERROR(VLOOKUP($B261,[3]Main!$D$4:$CO$1048576,84,0),0)</f>
        <v>0</v>
      </c>
      <c r="Y261" s="27">
        <f>IFERROR(VLOOKUP($B261,[3]Main!$D$4:$CO$1048576,85,0),0)</f>
        <v>0</v>
      </c>
      <c r="Z261" s="27">
        <f>IFERROR(VLOOKUP($B261,[3]Main!$D$4:$CO$1048576,86,0),0)</f>
        <v>0</v>
      </c>
      <c r="AA261" s="12" t="str">
        <f>IFERROR(VLOOKUP($B261,[3]Main!$D$4:$CO$1048576,2,0),0)</f>
        <v>Tejas</v>
      </c>
      <c r="AB261" s="12" t="str">
        <f>IFERROR(VLOOKUP($B261,[3]Main!$D$4:$CO$1048576,3,0),0)</f>
        <v>Darshan</v>
      </c>
      <c r="AC261" s="12">
        <f t="shared" ref="AC261:AC324" si="98">O261+S261+W261</f>
        <v>140.71</v>
      </c>
      <c r="AD261" s="12">
        <f t="shared" ref="AD261:AD324" si="99">P261+T261+X261</f>
        <v>22.472333333333339</v>
      </c>
      <c r="AE261" s="12">
        <f t="shared" ref="AE261:AE324" si="100">Q261+U261+Y261</f>
        <v>0</v>
      </c>
      <c r="AF261" s="12">
        <f t="shared" ref="AF261:AF324" si="101">R261+V261+Z261</f>
        <v>19.530397849462371</v>
      </c>
      <c r="AG261" s="13">
        <f t="shared" ref="AG261:AG324" si="102">IF(AND(AE261&gt;0,AC261=0),AE261/100,IFERROR(AE261/AC261,0))</f>
        <v>0</v>
      </c>
      <c r="AH261" s="13">
        <f t="shared" ref="AH261:AH324" si="103">IF(AND(Q261&gt;0,O261=0),Q261/100,IFERROR(Q261/O261,0))</f>
        <v>0</v>
      </c>
      <c r="AI261" s="16">
        <f t="shared" ref="AI261:AI324" si="104">IF(AND(U261&gt;0,S261=0),U261/100,IFERROR(U261/S261,0))</f>
        <v>0</v>
      </c>
      <c r="AJ261" s="19" t="str">
        <f t="shared" ref="AJ261:AJ324" si="105">IF(AND(AE261&gt;0,AC261=0),"Only Spent",IF(AG261=0,"Not Spent",IF(AG261&gt;50%,"Very Risky",IF(AG261&gt;30%,"High Risk",IF(AG261&gt;=4%,"Risky",IF(AG261&lt;2%,"Very Good",IF(AG261&lt;4%,"Good")))))))</f>
        <v>Not Spent</v>
      </c>
      <c r="AK261" s="8" t="str">
        <f t="shared" ref="AK261:AK324" si="106">IF(AJ261="Very Risky","Stop Immediately",IF(AJ261="High Risk","Urgently Optimize",IF(AJ261="Risky","Review Campaign",IF(AJ261="Only Spent","Check Only Spent","Good For Now"))))</f>
        <v>Good For Now</v>
      </c>
      <c r="AL261" s="8" t="str">
        <f t="shared" ref="AL261:AL324" si="107">IF(AND(Q261&gt;0,O261=0),"Only Spent",IF(AH261=0,"Not Spent",IF(AH261&gt;50%,"Very Risky",IF(AH261&gt;30%,"High Risk",IF(AH261&gt;=4%,"Risky",IF(AH261&lt;2%,"Very Good",IF(AH261&lt;4%,"Good")))))))</f>
        <v>Not Spent</v>
      </c>
      <c r="AM261" s="8" t="str">
        <f t="shared" ref="AM261:AM324" si="108">IF(AL261="Very Risky","Stop Immediately",IF(AL261="High Risk","Urgently Optimize",IF(AL261="Risky","Review Campaign",IF(AL261="Only Spent","Check Only Spent","Good For Now"))))</f>
        <v>Good For Now</v>
      </c>
      <c r="AN261" s="8" t="str">
        <f t="shared" ref="AN261:AN324" si="109">IF(AND(U261&gt;0,S261=0),"Only Spent",IF(AI261=0,"Not Spent",IF(AI261&gt;50%,"Very Risky",IF(AI261&gt;30%,"High Risk",IF(AI261&gt;=4%,"Risky",IF(AI261&lt;2%,"Very Good",IF(AI261&lt;4%,"Good")))))))</f>
        <v>Not Spent</v>
      </c>
      <c r="AO261" s="20" t="str">
        <f t="shared" ref="AO261:AO324" si="110">IF(AN261="Very Risky","Stop Immediately",IF(AN261="High Risk","Urgently Optimize",IF(AN261="Risky","Review Campaign",IF(AN261="Only Spent","Check Only Spent","Good For Now"))))</f>
        <v>Good For Now</v>
      </c>
      <c r="AP261" s="21">
        <f t="shared" ref="AP261:AP324" si="111">AC261+H261</f>
        <v>140.71</v>
      </c>
      <c r="AQ261" s="14">
        <f t="shared" ref="AQ261:AQ324" si="112">AD261+I261</f>
        <v>22.472333333333339</v>
      </c>
      <c r="AR261" s="14">
        <f t="shared" ref="AR261:AR324" si="113">AE261+J261</f>
        <v>0</v>
      </c>
      <c r="AS261" s="22">
        <f t="shared" ref="AS261:AS324" si="114">AF261+K261</f>
        <v>19.530397849462371</v>
      </c>
      <c r="AT261" s="23">
        <f t="shared" ref="AT261:AT324" si="115">IF(AND(AR261&gt;0,AP261=0),AR261/100,IFERROR(AR261/AP261,0))</f>
        <v>0</v>
      </c>
      <c r="AU261" s="8" t="str">
        <f t="shared" ref="AU261:AU324" si="116">IF(AND(AR261&gt;0,AP261=0),"Only Spent",IF(AT261=0,"Not Spent",IF(AT261&gt;50%,"Very Risky",IF(AT261&gt;30%,"High Risk",IF(AT261&gt;=4%,"Risky",IF(AT261&lt;2%,"Very Good",IF(AT261&lt;4%,"Good")))))))</f>
        <v>Not Spent</v>
      </c>
      <c r="AV261" s="8" t="str">
        <f t="shared" ref="AV261:AV324" si="117">IF(AU261="Very Risky","Stop Immediately",IF(AU261="High Risk","Urgently Optimize",IF(AU261="Risky","Review Campaign",IF(AU261="Only Spent","Check Only Spent","Good For Now"))))</f>
        <v>Good For Now</v>
      </c>
      <c r="AW261" s="4">
        <f>MATCH($B261,[1]MAIN!$A$2:$A$5000,0)</f>
        <v>258</v>
      </c>
      <c r="AX261" s="4">
        <f>MATCH($B261,[3]Main!$D$5:$D$10000,0)</f>
        <v>258</v>
      </c>
      <c r="AY261" s="4" t="b">
        <f t="shared" ref="AY261:AY324" si="118">OR(Q261&gt;=100,R261&lt;0)</f>
        <v>0</v>
      </c>
    </row>
    <row r="262" spans="1:51" x14ac:dyDescent="0.25">
      <c r="A262" s="3" t="str">
        <f>VLOOKUP($B262,[1]MAIN!$A:$D,4,0)</f>
        <v>GEN</v>
      </c>
      <c r="B262" s="3" t="str">
        <f>[3]Main!$D263</f>
        <v>GEN-CB1008</v>
      </c>
      <c r="C262" s="4">
        <f>[3]Main!$C263</f>
        <v>259</v>
      </c>
      <c r="D262" s="8" t="str">
        <f>VLOOKUP($B262,[1]MAIN!$A$1:$N$10780,14,FALSE)</f>
        <v>NEW24</v>
      </c>
      <c r="E262" s="9"/>
      <c r="F262" s="11"/>
      <c r="G262" s="11"/>
      <c r="H262" s="11"/>
      <c r="I262" s="11"/>
      <c r="J262" s="11"/>
      <c r="K262" s="11"/>
      <c r="L262" s="11"/>
      <c r="M262" s="11"/>
      <c r="N262" s="24"/>
      <c r="O262" s="26">
        <f>IFERROR(VLOOKUP($B262,[3]Main!$D$4:$CO$1048576,49,0),0)</f>
        <v>337.50622245002558</v>
      </c>
      <c r="P262" s="27">
        <f>IFERROR(VLOOKUP($B262,[3]Main!$D$4:$CO$1048576,52,0),0)</f>
        <v>31.496789253374363</v>
      </c>
      <c r="Q262" s="27">
        <f>IFERROR(VLOOKUP($B262,[3]Main!$D$4:$CO$1048576,53,0),0)</f>
        <v>40.195100000000011</v>
      </c>
      <c r="R262" s="27">
        <f>IFERROR(VLOOKUP($B262,[3]Main!$D$4:$CO$1048576,54,0),0)</f>
        <v>-26.143472036948229</v>
      </c>
      <c r="S262" s="27">
        <f>IFERROR(VLOOKUP($B262,[3]Main!$D$4:$CO$1048576,65,0),0)</f>
        <v>0</v>
      </c>
      <c r="T262" s="27">
        <f>IFERROR(VLOOKUP($B262,[3]Main!$D$4:$CO$1048576,68,0),0)</f>
        <v>0</v>
      </c>
      <c r="U262" s="27">
        <f>IFERROR(VLOOKUP($B262,[3]Main!$D$4:$CO$1048576,69,0),0)</f>
        <v>0</v>
      </c>
      <c r="V262" s="27">
        <f>IFERROR(VLOOKUP($B262,[3]Main!$D$4:$CO$1048576,70,0),0)</f>
        <v>0</v>
      </c>
      <c r="W262" s="27">
        <f>IFERROR(VLOOKUP($B262,[3]Main!$D$4:$CO$1048576,81,0),0)</f>
        <v>0</v>
      </c>
      <c r="X262" s="27">
        <f>IFERROR(VLOOKUP($B262,[3]Main!$D$4:$CO$1048576,84,0),0)</f>
        <v>0</v>
      </c>
      <c r="Y262" s="27">
        <f>IFERROR(VLOOKUP($B262,[3]Main!$D$4:$CO$1048576,85,0),0)</f>
        <v>0</v>
      </c>
      <c r="Z262" s="27">
        <f>IFERROR(VLOOKUP($B262,[3]Main!$D$4:$CO$1048576,86,0),0)</f>
        <v>0</v>
      </c>
      <c r="AA262" s="12" t="str">
        <f>IFERROR(VLOOKUP($B262,[3]Main!$D$4:$CO$1048576,2,0),0)</f>
        <v>Tejas</v>
      </c>
      <c r="AB262" s="12" t="str">
        <f>IFERROR(VLOOKUP($B262,[3]Main!$D$4:$CO$1048576,3,0),0)</f>
        <v>Darshan</v>
      </c>
      <c r="AC262" s="12">
        <f t="shared" si="98"/>
        <v>337.50622245002558</v>
      </c>
      <c r="AD262" s="12">
        <f t="shared" si="99"/>
        <v>31.496789253374363</v>
      </c>
      <c r="AE262" s="12">
        <f t="shared" si="100"/>
        <v>40.195100000000011</v>
      </c>
      <c r="AF262" s="12">
        <f t="shared" si="101"/>
        <v>-26.143472036948229</v>
      </c>
      <c r="AG262" s="13">
        <f t="shared" si="102"/>
        <v>0.11909439686242136</v>
      </c>
      <c r="AH262" s="13">
        <f t="shared" si="103"/>
        <v>0.11909439686242136</v>
      </c>
      <c r="AI262" s="16">
        <f t="shared" si="104"/>
        <v>0</v>
      </c>
      <c r="AJ262" s="19" t="str">
        <f t="shared" si="105"/>
        <v>Risky</v>
      </c>
      <c r="AK262" s="8" t="str">
        <f t="shared" si="106"/>
        <v>Review Campaign</v>
      </c>
      <c r="AL262" s="8" t="str">
        <f t="shared" si="107"/>
        <v>Risky</v>
      </c>
      <c r="AM262" s="8" t="str">
        <f t="shared" si="108"/>
        <v>Review Campaign</v>
      </c>
      <c r="AN262" s="8" t="str">
        <f t="shared" si="109"/>
        <v>Not Spent</v>
      </c>
      <c r="AO262" s="20" t="str">
        <f t="shared" si="110"/>
        <v>Good For Now</v>
      </c>
      <c r="AP262" s="21">
        <f t="shared" si="111"/>
        <v>337.50622245002558</v>
      </c>
      <c r="AQ262" s="14">
        <f t="shared" si="112"/>
        <v>31.496789253374363</v>
      </c>
      <c r="AR262" s="14">
        <f t="shared" si="113"/>
        <v>40.195100000000011</v>
      </c>
      <c r="AS262" s="22">
        <f t="shared" si="114"/>
        <v>-26.143472036948229</v>
      </c>
      <c r="AT262" s="23">
        <f t="shared" si="115"/>
        <v>0.11909439686242136</v>
      </c>
      <c r="AU262" s="8" t="str">
        <f t="shared" si="116"/>
        <v>Risky</v>
      </c>
      <c r="AV262" s="8" t="str">
        <f t="shared" si="117"/>
        <v>Review Campaign</v>
      </c>
      <c r="AW262" s="4">
        <f>MATCH($B262,[1]MAIN!$A$2:$A$5000,0)</f>
        <v>259</v>
      </c>
      <c r="AX262" s="4">
        <f>MATCH($B262,[3]Main!$D$5:$D$10000,0)</f>
        <v>259</v>
      </c>
      <c r="AY262" s="4" t="b">
        <f t="shared" si="118"/>
        <v>1</v>
      </c>
    </row>
    <row r="263" spans="1:51" x14ac:dyDescent="0.25">
      <c r="A263" s="3" t="str">
        <f>VLOOKUP($B263,[1]MAIN!$A:$D,4,0)</f>
        <v>FAB</v>
      </c>
      <c r="B263" s="3" t="str">
        <f>[3]Main!$D264</f>
        <v>FAB-489</v>
      </c>
      <c r="C263" s="4">
        <f>[3]Main!$C264</f>
        <v>260</v>
      </c>
      <c r="D263" s="8" t="str">
        <f>VLOOKUP($B263,[1]MAIN!$A$1:$N$10780,14,FALSE)</f>
        <v>NEW25</v>
      </c>
      <c r="E263" s="9"/>
      <c r="F263" s="11"/>
      <c r="G263" s="11"/>
      <c r="H263" s="11"/>
      <c r="I263" s="11"/>
      <c r="J263" s="11"/>
      <c r="K263" s="11"/>
      <c r="L263" s="11"/>
      <c r="M263" s="11"/>
      <c r="N263" s="24"/>
      <c r="O263" s="26">
        <f>IFERROR(VLOOKUP($B263,[3]Main!$D$4:$CO$1048576,49,0),0)</f>
        <v>202.02</v>
      </c>
      <c r="P263" s="27">
        <f>IFERROR(VLOOKUP($B263,[3]Main!$D$4:$CO$1048576,52,0),0)</f>
        <v>54.566549999999992</v>
      </c>
      <c r="Q263" s="27">
        <f>IFERROR(VLOOKUP($B263,[3]Main!$D$4:$CO$1048576,53,0),0)</f>
        <v>3.8199999999999994</v>
      </c>
      <c r="R263" s="27">
        <f>IFERROR(VLOOKUP($B263,[3]Main!$D$4:$CO$1048576,54,0),0)</f>
        <v>50.746549999999992</v>
      </c>
      <c r="S263" s="27">
        <f>IFERROR(VLOOKUP($B263,[3]Main!$D$4:$CO$1048576,65,0),0)</f>
        <v>230.56</v>
      </c>
      <c r="T263" s="27">
        <f>IFERROR(VLOOKUP($B263,[3]Main!$D$4:$CO$1048576,68,0),0)</f>
        <v>55.993200000000002</v>
      </c>
      <c r="U263" s="27">
        <f>IFERROR(VLOOKUP($B263,[3]Main!$D$4:$CO$1048576,69,0),0)</f>
        <v>1.32</v>
      </c>
      <c r="V263" s="27">
        <f>IFERROR(VLOOKUP($B263,[3]Main!$D$4:$CO$1048576,70,0),0)</f>
        <v>54.673200000000001</v>
      </c>
      <c r="W263" s="27">
        <f>IFERROR(VLOOKUP($B263,[3]Main!$D$4:$CO$1048576,81,0),0)</f>
        <v>0</v>
      </c>
      <c r="X263" s="27">
        <f>IFERROR(VLOOKUP($B263,[3]Main!$D$4:$CO$1048576,84,0),0)</f>
        <v>0</v>
      </c>
      <c r="Y263" s="27">
        <f>IFERROR(VLOOKUP($B263,[3]Main!$D$4:$CO$1048576,85,0),0)</f>
        <v>0</v>
      </c>
      <c r="Z263" s="27">
        <f>IFERROR(VLOOKUP($B263,[3]Main!$D$4:$CO$1048576,86,0),0)</f>
        <v>0</v>
      </c>
      <c r="AA263" s="12" t="str">
        <f>IFERROR(VLOOKUP($B263,[3]Main!$D$4:$CO$1048576,2,0),0)</f>
        <v>Tejas</v>
      </c>
      <c r="AB263" s="12" t="str">
        <f>IFERROR(VLOOKUP($B263,[3]Main!$D$4:$CO$1048576,3,0),0)</f>
        <v>Darshan</v>
      </c>
      <c r="AC263" s="12">
        <f t="shared" si="98"/>
        <v>432.58000000000004</v>
      </c>
      <c r="AD263" s="12">
        <f t="shared" si="99"/>
        <v>110.55974999999999</v>
      </c>
      <c r="AE263" s="12">
        <f t="shared" si="100"/>
        <v>5.14</v>
      </c>
      <c r="AF263" s="12">
        <f t="shared" si="101"/>
        <v>105.41974999999999</v>
      </c>
      <c r="AG263" s="13">
        <f t="shared" si="102"/>
        <v>1.1882195200887695E-2</v>
      </c>
      <c r="AH263" s="13">
        <f t="shared" si="103"/>
        <v>1.8909018909018905E-2</v>
      </c>
      <c r="AI263" s="16">
        <f t="shared" si="104"/>
        <v>5.7251908396946565E-3</v>
      </c>
      <c r="AJ263" s="19" t="str">
        <f t="shared" si="105"/>
        <v>Very Good</v>
      </c>
      <c r="AK263" s="8" t="str">
        <f t="shared" si="106"/>
        <v>Good For Now</v>
      </c>
      <c r="AL263" s="8" t="str">
        <f t="shared" si="107"/>
        <v>Very Good</v>
      </c>
      <c r="AM263" s="8" t="str">
        <f t="shared" si="108"/>
        <v>Good For Now</v>
      </c>
      <c r="AN263" s="8" t="str">
        <f t="shared" si="109"/>
        <v>Very Good</v>
      </c>
      <c r="AO263" s="20" t="str">
        <f t="shared" si="110"/>
        <v>Good For Now</v>
      </c>
      <c r="AP263" s="21">
        <f t="shared" si="111"/>
        <v>432.58000000000004</v>
      </c>
      <c r="AQ263" s="14">
        <f t="shared" si="112"/>
        <v>110.55974999999999</v>
      </c>
      <c r="AR263" s="14">
        <f t="shared" si="113"/>
        <v>5.14</v>
      </c>
      <c r="AS263" s="22">
        <f t="shared" si="114"/>
        <v>105.41974999999999</v>
      </c>
      <c r="AT263" s="23">
        <f t="shared" si="115"/>
        <v>1.1882195200887695E-2</v>
      </c>
      <c r="AU263" s="8" t="str">
        <f t="shared" si="116"/>
        <v>Very Good</v>
      </c>
      <c r="AV263" s="8" t="str">
        <f t="shared" si="117"/>
        <v>Good For Now</v>
      </c>
      <c r="AW263" s="4">
        <f>MATCH($B263,[1]MAIN!$A$2:$A$5000,0)</f>
        <v>260</v>
      </c>
      <c r="AX263" s="4">
        <f>MATCH($B263,[3]Main!$D$5:$D$10000,0)</f>
        <v>260</v>
      </c>
      <c r="AY263" s="4" t="b">
        <f t="shared" si="118"/>
        <v>0</v>
      </c>
    </row>
    <row r="264" spans="1:51" x14ac:dyDescent="0.25">
      <c r="A264" s="3" t="str">
        <f>VLOOKUP($B264,[1]MAIN!$A:$D,4,0)</f>
        <v>FAB</v>
      </c>
      <c r="B264" s="3" t="str">
        <f>[3]Main!$D265</f>
        <v>FAB-490</v>
      </c>
      <c r="C264" s="4">
        <f>[3]Main!$C265</f>
        <v>261</v>
      </c>
      <c r="D264" s="8" t="str">
        <f>VLOOKUP($B264,[1]MAIN!$A$1:$N$10780,14,FALSE)</f>
        <v>NEW25</v>
      </c>
      <c r="E264" s="9"/>
      <c r="F264" s="11"/>
      <c r="G264" s="11"/>
      <c r="H264" s="11"/>
      <c r="I264" s="11"/>
      <c r="J264" s="11"/>
      <c r="K264" s="11"/>
      <c r="L264" s="11"/>
      <c r="M264" s="11"/>
      <c r="N264" s="24"/>
      <c r="O264" s="26">
        <f>IFERROR(VLOOKUP($B264,[3]Main!$D$4:$CO$1048576,49,0),0)</f>
        <v>0</v>
      </c>
      <c r="P264" s="27">
        <f>IFERROR(VLOOKUP($B264,[3]Main!$D$4:$CO$1048576,52,0),0)</f>
        <v>0</v>
      </c>
      <c r="Q264" s="27">
        <f>IFERROR(VLOOKUP($B264,[3]Main!$D$4:$CO$1048576,53,0),0)</f>
        <v>4.000338983050848</v>
      </c>
      <c r="R264" s="27">
        <f>IFERROR(VLOOKUP($B264,[3]Main!$D$4:$CO$1048576,54,0),0)</f>
        <v>-4.000338983050848</v>
      </c>
      <c r="S264" s="27">
        <f>IFERROR(VLOOKUP($B264,[3]Main!$D$4:$CO$1048576,65,0),0)</f>
        <v>0</v>
      </c>
      <c r="T264" s="27">
        <f>IFERROR(VLOOKUP($B264,[3]Main!$D$4:$CO$1048576,68,0),0)</f>
        <v>0</v>
      </c>
      <c r="U264" s="27">
        <f>IFERROR(VLOOKUP($B264,[3]Main!$D$4:$CO$1048576,69,0),0)</f>
        <v>0</v>
      </c>
      <c r="V264" s="27">
        <f>IFERROR(VLOOKUP($B264,[3]Main!$D$4:$CO$1048576,70,0),0)</f>
        <v>0</v>
      </c>
      <c r="W264" s="27">
        <f>IFERROR(VLOOKUP($B264,[3]Main!$D$4:$CO$1048576,81,0),0)</f>
        <v>0</v>
      </c>
      <c r="X264" s="27">
        <f>IFERROR(VLOOKUP($B264,[3]Main!$D$4:$CO$1048576,84,0),0)</f>
        <v>0</v>
      </c>
      <c r="Y264" s="27">
        <f>IFERROR(VLOOKUP($B264,[3]Main!$D$4:$CO$1048576,85,0),0)</f>
        <v>0</v>
      </c>
      <c r="Z264" s="27">
        <f>IFERROR(VLOOKUP($B264,[3]Main!$D$4:$CO$1048576,86,0),0)</f>
        <v>0</v>
      </c>
      <c r="AA264" s="12" t="str">
        <f>IFERROR(VLOOKUP($B264,[3]Main!$D$4:$CO$1048576,2,0),0)</f>
        <v>Ronak</v>
      </c>
      <c r="AB264" s="12" t="str">
        <f>IFERROR(VLOOKUP($B264,[3]Main!$D$4:$CO$1048576,3,0),0)</f>
        <v>Darshan</v>
      </c>
      <c r="AC264" s="12">
        <f t="shared" si="98"/>
        <v>0</v>
      </c>
      <c r="AD264" s="12">
        <f t="shared" si="99"/>
        <v>0</v>
      </c>
      <c r="AE264" s="12">
        <f t="shared" si="100"/>
        <v>4.000338983050848</v>
      </c>
      <c r="AF264" s="12">
        <f t="shared" si="101"/>
        <v>-4.000338983050848</v>
      </c>
      <c r="AG264" s="13">
        <f t="shared" si="102"/>
        <v>4.0003389830508482E-2</v>
      </c>
      <c r="AH264" s="13">
        <f t="shared" si="103"/>
        <v>4.0003389830508482E-2</v>
      </c>
      <c r="AI264" s="16">
        <f t="shared" si="104"/>
        <v>0</v>
      </c>
      <c r="AJ264" s="19" t="str">
        <f t="shared" si="105"/>
        <v>Only Spent</v>
      </c>
      <c r="AK264" s="8" t="str">
        <f t="shared" si="106"/>
        <v>Check Only Spent</v>
      </c>
      <c r="AL264" s="8" t="str">
        <f t="shared" si="107"/>
        <v>Only Spent</v>
      </c>
      <c r="AM264" s="8" t="str">
        <f t="shared" si="108"/>
        <v>Check Only Spent</v>
      </c>
      <c r="AN264" s="8" t="str">
        <f t="shared" si="109"/>
        <v>Not Spent</v>
      </c>
      <c r="AO264" s="20" t="str">
        <f t="shared" si="110"/>
        <v>Good For Now</v>
      </c>
      <c r="AP264" s="21">
        <f t="shared" si="111"/>
        <v>0</v>
      </c>
      <c r="AQ264" s="14">
        <f t="shared" si="112"/>
        <v>0</v>
      </c>
      <c r="AR264" s="14">
        <f t="shared" si="113"/>
        <v>4.000338983050848</v>
      </c>
      <c r="AS264" s="22">
        <f t="shared" si="114"/>
        <v>-4.000338983050848</v>
      </c>
      <c r="AT264" s="23">
        <f t="shared" si="115"/>
        <v>4.0003389830508482E-2</v>
      </c>
      <c r="AU264" s="8" t="str">
        <f t="shared" si="116"/>
        <v>Only Spent</v>
      </c>
      <c r="AV264" s="8" t="str">
        <f t="shared" si="117"/>
        <v>Check Only Spent</v>
      </c>
      <c r="AW264" s="4">
        <f>MATCH($B264,[1]MAIN!$A$2:$A$5000,0)</f>
        <v>261</v>
      </c>
      <c r="AX264" s="4">
        <f>MATCH($B264,[3]Main!$D$5:$D$10000,0)</f>
        <v>261</v>
      </c>
      <c r="AY264" s="4" t="b">
        <f t="shared" si="118"/>
        <v>1</v>
      </c>
    </row>
    <row r="265" spans="1:51" x14ac:dyDescent="0.25">
      <c r="A265" s="3" t="str">
        <f>VLOOKUP($B265,[1]MAIN!$A:$D,4,0)</f>
        <v>FAB</v>
      </c>
      <c r="B265" s="3" t="str">
        <f>[3]Main!$D266</f>
        <v>FAB-491</v>
      </c>
      <c r="C265" s="4">
        <f>[3]Main!$C266</f>
        <v>262</v>
      </c>
      <c r="D265" s="8" t="str">
        <f>VLOOKUP($B265,[1]MAIN!$A$1:$N$10780,14,FALSE)</f>
        <v>NEW25</v>
      </c>
      <c r="E265" s="9"/>
      <c r="F265" s="11"/>
      <c r="G265" s="11"/>
      <c r="H265" s="11"/>
      <c r="I265" s="11"/>
      <c r="J265" s="11"/>
      <c r="K265" s="11"/>
      <c r="L265" s="11"/>
      <c r="M265" s="11"/>
      <c r="N265" s="24"/>
      <c r="O265" s="26">
        <f>IFERROR(VLOOKUP($B265,[3]Main!$D$4:$CO$1048576,49,0),0)</f>
        <v>0</v>
      </c>
      <c r="P265" s="27">
        <f>IFERROR(VLOOKUP($B265,[3]Main!$D$4:$CO$1048576,52,0),0)</f>
        <v>0</v>
      </c>
      <c r="Q265" s="27">
        <f>IFERROR(VLOOKUP($B265,[3]Main!$D$4:$CO$1048576,53,0),0)</f>
        <v>8.8689922858391981</v>
      </c>
      <c r="R265" s="27">
        <f>IFERROR(VLOOKUP($B265,[3]Main!$D$4:$CO$1048576,54,0),0)</f>
        <v>-9.190986420736559</v>
      </c>
      <c r="S265" s="27">
        <f>IFERROR(VLOOKUP($B265,[3]Main!$D$4:$CO$1048576,65,0),0)</f>
        <v>0</v>
      </c>
      <c r="T265" s="27">
        <f>IFERROR(VLOOKUP($B265,[3]Main!$D$4:$CO$1048576,68,0),0)</f>
        <v>0</v>
      </c>
      <c r="U265" s="27">
        <f>IFERROR(VLOOKUP($B265,[3]Main!$D$4:$CO$1048576,69,0),0)</f>
        <v>0</v>
      </c>
      <c r="V265" s="27">
        <f>IFERROR(VLOOKUP($B265,[3]Main!$D$4:$CO$1048576,70,0),0)</f>
        <v>0</v>
      </c>
      <c r="W265" s="27">
        <f>IFERROR(VLOOKUP($B265,[3]Main!$D$4:$CO$1048576,81,0),0)</f>
        <v>0</v>
      </c>
      <c r="X265" s="27">
        <f>IFERROR(VLOOKUP($B265,[3]Main!$D$4:$CO$1048576,84,0),0)</f>
        <v>0</v>
      </c>
      <c r="Y265" s="27">
        <f>IFERROR(VLOOKUP($B265,[3]Main!$D$4:$CO$1048576,85,0),0)</f>
        <v>0</v>
      </c>
      <c r="Z265" s="27">
        <f>IFERROR(VLOOKUP($B265,[3]Main!$D$4:$CO$1048576,86,0),0)</f>
        <v>0</v>
      </c>
      <c r="AA265" s="12" t="str">
        <f>IFERROR(VLOOKUP($B265,[3]Main!$D$4:$CO$1048576,2,0),0)</f>
        <v>Ronak</v>
      </c>
      <c r="AB265" s="12" t="str">
        <f>IFERROR(VLOOKUP($B265,[3]Main!$D$4:$CO$1048576,3,0),0)</f>
        <v>Darshan</v>
      </c>
      <c r="AC265" s="12">
        <f t="shared" si="98"/>
        <v>0</v>
      </c>
      <c r="AD265" s="12">
        <f t="shared" si="99"/>
        <v>0</v>
      </c>
      <c r="AE265" s="12">
        <f t="shared" si="100"/>
        <v>8.8689922858391981</v>
      </c>
      <c r="AF265" s="12">
        <f t="shared" si="101"/>
        <v>-9.190986420736559</v>
      </c>
      <c r="AG265" s="13">
        <f t="shared" si="102"/>
        <v>8.8689922858391987E-2</v>
      </c>
      <c r="AH265" s="13">
        <f t="shared" si="103"/>
        <v>8.8689922858391987E-2</v>
      </c>
      <c r="AI265" s="16">
        <f t="shared" si="104"/>
        <v>0</v>
      </c>
      <c r="AJ265" s="19" t="str">
        <f t="shared" si="105"/>
        <v>Only Spent</v>
      </c>
      <c r="AK265" s="8" t="str">
        <f t="shared" si="106"/>
        <v>Check Only Spent</v>
      </c>
      <c r="AL265" s="8" t="str">
        <f t="shared" si="107"/>
        <v>Only Spent</v>
      </c>
      <c r="AM265" s="8" t="str">
        <f t="shared" si="108"/>
        <v>Check Only Spent</v>
      </c>
      <c r="AN265" s="8" t="str">
        <f t="shared" si="109"/>
        <v>Not Spent</v>
      </c>
      <c r="AO265" s="20" t="str">
        <f t="shared" si="110"/>
        <v>Good For Now</v>
      </c>
      <c r="AP265" s="21">
        <f t="shared" si="111"/>
        <v>0</v>
      </c>
      <c r="AQ265" s="14">
        <f t="shared" si="112"/>
        <v>0</v>
      </c>
      <c r="AR265" s="14">
        <f t="shared" si="113"/>
        <v>8.8689922858391981</v>
      </c>
      <c r="AS265" s="22">
        <f t="shared" si="114"/>
        <v>-9.190986420736559</v>
      </c>
      <c r="AT265" s="23">
        <f t="shared" si="115"/>
        <v>8.8689922858391987E-2</v>
      </c>
      <c r="AU265" s="8" t="str">
        <f t="shared" si="116"/>
        <v>Only Spent</v>
      </c>
      <c r="AV265" s="8" t="str">
        <f t="shared" si="117"/>
        <v>Check Only Spent</v>
      </c>
      <c r="AW265" s="4">
        <f>MATCH($B265,[1]MAIN!$A$2:$A$5000,0)</f>
        <v>262</v>
      </c>
      <c r="AX265" s="4">
        <f>MATCH($B265,[3]Main!$D$5:$D$10000,0)</f>
        <v>262</v>
      </c>
      <c r="AY265" s="4" t="b">
        <f t="shared" si="118"/>
        <v>1</v>
      </c>
    </row>
    <row r="266" spans="1:51" x14ac:dyDescent="0.25">
      <c r="A266" s="3" t="str">
        <f>VLOOKUP($B266,[1]MAIN!$A:$D,4,0)</f>
        <v>FAB</v>
      </c>
      <c r="B266" s="3" t="str">
        <f>[3]Main!$D267</f>
        <v>FAB-492</v>
      </c>
      <c r="C266" s="4">
        <f>[3]Main!$C267</f>
        <v>263</v>
      </c>
      <c r="D266" s="8" t="str">
        <f>VLOOKUP($B266,[1]MAIN!$A$1:$N$10780,14,FALSE)</f>
        <v>NEW25</v>
      </c>
      <c r="E266" s="9"/>
      <c r="F266" s="11"/>
      <c r="G266" s="11"/>
      <c r="H266" s="11"/>
      <c r="I266" s="11"/>
      <c r="J266" s="11"/>
      <c r="K266" s="11"/>
      <c r="L266" s="11"/>
      <c r="M266" s="11"/>
      <c r="N266" s="24"/>
      <c r="O266" s="26">
        <f>IFERROR(VLOOKUP($B266,[3]Main!$D$4:$CO$1048576,49,0),0)</f>
        <v>97.03578947368419</v>
      </c>
      <c r="P266" s="27">
        <f>IFERROR(VLOOKUP($B266,[3]Main!$D$4:$CO$1048576,52,0),0)</f>
        <v>24.114989473684197</v>
      </c>
      <c r="Q266" s="27">
        <f>IFERROR(VLOOKUP($B266,[3]Main!$D$4:$CO$1048576,53,0),0)</f>
        <v>2.8821052631578947</v>
      </c>
      <c r="R266" s="27">
        <f>IFERROR(VLOOKUP($B266,[3]Main!$D$4:$CO$1048576,54,0),0)</f>
        <v>21.232884210526301</v>
      </c>
      <c r="S266" s="27">
        <f>IFERROR(VLOOKUP($B266,[3]Main!$D$4:$CO$1048576,65,0),0)</f>
        <v>0</v>
      </c>
      <c r="T266" s="27">
        <f>IFERROR(VLOOKUP($B266,[3]Main!$D$4:$CO$1048576,68,0),0)</f>
        <v>0</v>
      </c>
      <c r="U266" s="27">
        <f>IFERROR(VLOOKUP($B266,[3]Main!$D$4:$CO$1048576,69,0),0)</f>
        <v>0</v>
      </c>
      <c r="V266" s="27">
        <f>IFERROR(VLOOKUP($B266,[3]Main!$D$4:$CO$1048576,70,0),0)</f>
        <v>0</v>
      </c>
      <c r="W266" s="27">
        <f>IFERROR(VLOOKUP($B266,[3]Main!$D$4:$CO$1048576,81,0),0)</f>
        <v>0</v>
      </c>
      <c r="X266" s="27">
        <f>IFERROR(VLOOKUP($B266,[3]Main!$D$4:$CO$1048576,84,0),0)</f>
        <v>0</v>
      </c>
      <c r="Y266" s="27">
        <f>IFERROR(VLOOKUP($B266,[3]Main!$D$4:$CO$1048576,85,0),0)</f>
        <v>0</v>
      </c>
      <c r="Z266" s="27">
        <f>IFERROR(VLOOKUP($B266,[3]Main!$D$4:$CO$1048576,86,0),0)</f>
        <v>0</v>
      </c>
      <c r="AA266" s="12" t="str">
        <f>IFERROR(VLOOKUP($B266,[3]Main!$D$4:$CO$1048576,2,0),0)</f>
        <v>Ronak</v>
      </c>
      <c r="AB266" s="12" t="str">
        <f>IFERROR(VLOOKUP($B266,[3]Main!$D$4:$CO$1048576,3,0),0)</f>
        <v>Darshan</v>
      </c>
      <c r="AC266" s="12">
        <f t="shared" si="98"/>
        <v>97.03578947368419</v>
      </c>
      <c r="AD266" s="12">
        <f t="shared" si="99"/>
        <v>24.114989473684197</v>
      </c>
      <c r="AE266" s="12">
        <f t="shared" si="100"/>
        <v>2.8821052631578947</v>
      </c>
      <c r="AF266" s="12">
        <f t="shared" si="101"/>
        <v>21.232884210526301</v>
      </c>
      <c r="AG266" s="13">
        <f t="shared" si="102"/>
        <v>2.9701466631953489E-2</v>
      </c>
      <c r="AH266" s="13">
        <f t="shared" si="103"/>
        <v>2.9701466631953489E-2</v>
      </c>
      <c r="AI266" s="16">
        <f t="shared" si="104"/>
        <v>0</v>
      </c>
      <c r="AJ266" s="19" t="str">
        <f t="shared" si="105"/>
        <v>Good</v>
      </c>
      <c r="AK266" s="8" t="str">
        <f t="shared" si="106"/>
        <v>Good For Now</v>
      </c>
      <c r="AL266" s="8" t="str">
        <f t="shared" si="107"/>
        <v>Good</v>
      </c>
      <c r="AM266" s="8" t="str">
        <f t="shared" si="108"/>
        <v>Good For Now</v>
      </c>
      <c r="AN266" s="8" t="str">
        <f t="shared" si="109"/>
        <v>Not Spent</v>
      </c>
      <c r="AO266" s="20" t="str">
        <f t="shared" si="110"/>
        <v>Good For Now</v>
      </c>
      <c r="AP266" s="21">
        <f t="shared" si="111"/>
        <v>97.03578947368419</v>
      </c>
      <c r="AQ266" s="14">
        <f t="shared" si="112"/>
        <v>24.114989473684197</v>
      </c>
      <c r="AR266" s="14">
        <f t="shared" si="113"/>
        <v>2.8821052631578947</v>
      </c>
      <c r="AS266" s="22">
        <f t="shared" si="114"/>
        <v>21.232884210526301</v>
      </c>
      <c r="AT266" s="23">
        <f t="shared" si="115"/>
        <v>2.9701466631953489E-2</v>
      </c>
      <c r="AU266" s="8" t="str">
        <f t="shared" si="116"/>
        <v>Good</v>
      </c>
      <c r="AV266" s="8" t="str">
        <f t="shared" si="117"/>
        <v>Good For Now</v>
      </c>
      <c r="AW266" s="4">
        <f>MATCH($B266,[1]MAIN!$A$2:$A$5000,0)</f>
        <v>263</v>
      </c>
      <c r="AX266" s="4">
        <f>MATCH($B266,[3]Main!$D$5:$D$10000,0)</f>
        <v>263</v>
      </c>
      <c r="AY266" s="4" t="b">
        <f t="shared" si="118"/>
        <v>0</v>
      </c>
    </row>
    <row r="267" spans="1:51" x14ac:dyDescent="0.25">
      <c r="A267" s="3" t="str">
        <f>VLOOKUP($B267,[1]MAIN!$A:$D,4,0)</f>
        <v>FAB</v>
      </c>
      <c r="B267" s="3" t="str">
        <f>[3]Main!$D268</f>
        <v>FAB-493</v>
      </c>
      <c r="C267" s="4">
        <f>[3]Main!$C268</f>
        <v>264</v>
      </c>
      <c r="D267" s="8" t="str">
        <f>VLOOKUP($B267,[1]MAIN!$A$1:$N$10780,14,FALSE)</f>
        <v>NEW25</v>
      </c>
      <c r="E267" s="9"/>
      <c r="F267" s="11"/>
      <c r="G267" s="11"/>
      <c r="H267" s="11"/>
      <c r="I267" s="11"/>
      <c r="J267" s="11"/>
      <c r="K267" s="11"/>
      <c r="L267" s="11"/>
      <c r="M267" s="11"/>
      <c r="N267" s="24"/>
      <c r="O267" s="26">
        <f>IFERROR(VLOOKUP($B267,[3]Main!$D$4:$CO$1048576,49,0),0)</f>
        <v>18.194210526315782</v>
      </c>
      <c r="P267" s="27">
        <f>IFERROR(VLOOKUP($B267,[3]Main!$D$4:$CO$1048576,52,0),0)</f>
        <v>4.5215605263157848</v>
      </c>
      <c r="Q267" s="27">
        <f>IFERROR(VLOOKUP($B267,[3]Main!$D$4:$CO$1048576,53,0),0)</f>
        <v>2.9306651506444124</v>
      </c>
      <c r="R267" s="27">
        <f>IFERROR(VLOOKUP($B267,[3]Main!$D$4:$CO$1048576,54,0),0)</f>
        <v>1.5193411234719589</v>
      </c>
      <c r="S267" s="27">
        <f>IFERROR(VLOOKUP($B267,[3]Main!$D$4:$CO$1048576,65,0),0)</f>
        <v>0</v>
      </c>
      <c r="T267" s="27">
        <f>IFERROR(VLOOKUP($B267,[3]Main!$D$4:$CO$1048576,68,0),0)</f>
        <v>0</v>
      </c>
      <c r="U267" s="27">
        <f>IFERROR(VLOOKUP($B267,[3]Main!$D$4:$CO$1048576,69,0),0)</f>
        <v>0</v>
      </c>
      <c r="V267" s="27">
        <f>IFERROR(VLOOKUP($B267,[3]Main!$D$4:$CO$1048576,70,0),0)</f>
        <v>0</v>
      </c>
      <c r="W267" s="27">
        <f>IFERROR(VLOOKUP($B267,[3]Main!$D$4:$CO$1048576,81,0),0)</f>
        <v>0</v>
      </c>
      <c r="X267" s="27">
        <f>IFERROR(VLOOKUP($B267,[3]Main!$D$4:$CO$1048576,84,0),0)</f>
        <v>0</v>
      </c>
      <c r="Y267" s="27">
        <f>IFERROR(VLOOKUP($B267,[3]Main!$D$4:$CO$1048576,85,0),0)</f>
        <v>0</v>
      </c>
      <c r="Z267" s="27">
        <f>IFERROR(VLOOKUP($B267,[3]Main!$D$4:$CO$1048576,86,0),0)</f>
        <v>0</v>
      </c>
      <c r="AA267" s="12" t="str">
        <f>IFERROR(VLOOKUP($B267,[3]Main!$D$4:$CO$1048576,2,0),0)</f>
        <v>Ronak</v>
      </c>
      <c r="AB267" s="12" t="str">
        <f>IFERROR(VLOOKUP($B267,[3]Main!$D$4:$CO$1048576,3,0),0)</f>
        <v>Darshan</v>
      </c>
      <c r="AC267" s="12">
        <f t="shared" si="98"/>
        <v>18.194210526315782</v>
      </c>
      <c r="AD267" s="12">
        <f t="shared" si="99"/>
        <v>4.5215605263157848</v>
      </c>
      <c r="AE267" s="12">
        <f t="shared" si="100"/>
        <v>2.9306651506444124</v>
      </c>
      <c r="AF267" s="12">
        <f t="shared" si="101"/>
        <v>1.5193411234719589</v>
      </c>
      <c r="AG267" s="13">
        <f t="shared" si="102"/>
        <v>0.16107679673188074</v>
      </c>
      <c r="AH267" s="13">
        <f t="shared" si="103"/>
        <v>0.16107679673188074</v>
      </c>
      <c r="AI267" s="16">
        <f t="shared" si="104"/>
        <v>0</v>
      </c>
      <c r="AJ267" s="19" t="str">
        <f t="shared" si="105"/>
        <v>Risky</v>
      </c>
      <c r="AK267" s="8" t="str">
        <f t="shared" si="106"/>
        <v>Review Campaign</v>
      </c>
      <c r="AL267" s="8" t="str">
        <f t="shared" si="107"/>
        <v>Risky</v>
      </c>
      <c r="AM267" s="8" t="str">
        <f t="shared" si="108"/>
        <v>Review Campaign</v>
      </c>
      <c r="AN267" s="8" t="str">
        <f t="shared" si="109"/>
        <v>Not Spent</v>
      </c>
      <c r="AO267" s="20" t="str">
        <f t="shared" si="110"/>
        <v>Good For Now</v>
      </c>
      <c r="AP267" s="21">
        <f t="shared" si="111"/>
        <v>18.194210526315782</v>
      </c>
      <c r="AQ267" s="14">
        <f t="shared" si="112"/>
        <v>4.5215605263157848</v>
      </c>
      <c r="AR267" s="14">
        <f t="shared" si="113"/>
        <v>2.9306651506444124</v>
      </c>
      <c r="AS267" s="22">
        <f t="shared" si="114"/>
        <v>1.5193411234719589</v>
      </c>
      <c r="AT267" s="23">
        <f t="shared" si="115"/>
        <v>0.16107679673188074</v>
      </c>
      <c r="AU267" s="8" t="str">
        <f t="shared" si="116"/>
        <v>Risky</v>
      </c>
      <c r="AV267" s="8" t="str">
        <f t="shared" si="117"/>
        <v>Review Campaign</v>
      </c>
      <c r="AW267" s="4">
        <f>MATCH($B267,[1]MAIN!$A$2:$A$5000,0)</f>
        <v>264</v>
      </c>
      <c r="AX267" s="4">
        <f>MATCH($B267,[3]Main!$D$5:$D$10000,0)</f>
        <v>264</v>
      </c>
      <c r="AY267" s="4" t="b">
        <f t="shared" si="118"/>
        <v>0</v>
      </c>
    </row>
    <row r="268" spans="1:51" x14ac:dyDescent="0.25">
      <c r="A268" s="3" t="str">
        <f>VLOOKUP($B268,[1]MAIN!$A:$D,4,0)</f>
        <v>FAB</v>
      </c>
      <c r="B268" s="3" t="str">
        <f>[3]Main!$D269</f>
        <v>FAB-494</v>
      </c>
      <c r="C268" s="4">
        <f>[3]Main!$C269</f>
        <v>265</v>
      </c>
      <c r="D268" s="8" t="str">
        <f>VLOOKUP($B268,[1]MAIN!$A$1:$N$10780,14,FALSE)</f>
        <v>NEW25</v>
      </c>
      <c r="E268" s="9"/>
      <c r="F268" s="11"/>
      <c r="G268" s="11"/>
      <c r="H268" s="11"/>
      <c r="I268" s="11"/>
      <c r="J268" s="11"/>
      <c r="K268" s="11"/>
      <c r="L268" s="11"/>
      <c r="M268" s="11"/>
      <c r="N268" s="24"/>
      <c r="O268" s="26">
        <f>IFERROR(VLOOKUP($B268,[3]Main!$D$4:$CO$1048576,49,0),0)</f>
        <v>0</v>
      </c>
      <c r="P268" s="27">
        <f>IFERROR(VLOOKUP($B268,[3]Main!$D$4:$CO$1048576,52,0),0)</f>
        <v>0</v>
      </c>
      <c r="Q268" s="27">
        <f>IFERROR(VLOOKUP($B268,[3]Main!$D$4:$CO$1048576,53,0),0)</f>
        <v>0</v>
      </c>
      <c r="R268" s="27">
        <f>IFERROR(VLOOKUP($B268,[3]Main!$D$4:$CO$1048576,54,0),0)</f>
        <v>0</v>
      </c>
      <c r="S268" s="27">
        <f>IFERROR(VLOOKUP($B268,[3]Main!$D$4:$CO$1048576,65,0),0)</f>
        <v>0</v>
      </c>
      <c r="T268" s="27">
        <f>IFERROR(VLOOKUP($B268,[3]Main!$D$4:$CO$1048576,68,0),0)</f>
        <v>0</v>
      </c>
      <c r="U268" s="27">
        <f>IFERROR(VLOOKUP($B268,[3]Main!$D$4:$CO$1048576,69,0),0)</f>
        <v>0.2</v>
      </c>
      <c r="V268" s="27">
        <f>IFERROR(VLOOKUP($B268,[3]Main!$D$4:$CO$1048576,70,0),0)</f>
        <v>-0.2</v>
      </c>
      <c r="W268" s="27">
        <f>IFERROR(VLOOKUP($B268,[3]Main!$D$4:$CO$1048576,81,0),0)</f>
        <v>0</v>
      </c>
      <c r="X268" s="27">
        <f>IFERROR(VLOOKUP($B268,[3]Main!$D$4:$CO$1048576,84,0),0)</f>
        <v>0</v>
      </c>
      <c r="Y268" s="27">
        <f>IFERROR(VLOOKUP($B268,[3]Main!$D$4:$CO$1048576,85,0),0)</f>
        <v>0</v>
      </c>
      <c r="Z268" s="27">
        <f>IFERROR(VLOOKUP($B268,[3]Main!$D$4:$CO$1048576,86,0),0)</f>
        <v>0</v>
      </c>
      <c r="AA268" s="12" t="str">
        <f>IFERROR(VLOOKUP($B268,[3]Main!$D$4:$CO$1048576,2,0),0)</f>
        <v>Tejas</v>
      </c>
      <c r="AB268" s="12" t="str">
        <f>IFERROR(VLOOKUP($B268,[3]Main!$D$4:$CO$1048576,3,0),0)</f>
        <v>Darshan</v>
      </c>
      <c r="AC268" s="12">
        <f t="shared" si="98"/>
        <v>0</v>
      </c>
      <c r="AD268" s="12">
        <f t="shared" si="99"/>
        <v>0</v>
      </c>
      <c r="AE268" s="12">
        <f t="shared" si="100"/>
        <v>0.2</v>
      </c>
      <c r="AF268" s="12">
        <f t="shared" si="101"/>
        <v>-0.2</v>
      </c>
      <c r="AG268" s="13">
        <f t="shared" si="102"/>
        <v>2E-3</v>
      </c>
      <c r="AH268" s="13">
        <f t="shared" si="103"/>
        <v>0</v>
      </c>
      <c r="AI268" s="16">
        <f t="shared" si="104"/>
        <v>2E-3</v>
      </c>
      <c r="AJ268" s="19" t="str">
        <f t="shared" si="105"/>
        <v>Only Spent</v>
      </c>
      <c r="AK268" s="8" t="str">
        <f t="shared" si="106"/>
        <v>Check Only Spent</v>
      </c>
      <c r="AL268" s="8" t="str">
        <f t="shared" si="107"/>
        <v>Not Spent</v>
      </c>
      <c r="AM268" s="8" t="str">
        <f t="shared" si="108"/>
        <v>Good For Now</v>
      </c>
      <c r="AN268" s="8" t="str">
        <f t="shared" si="109"/>
        <v>Only Spent</v>
      </c>
      <c r="AO268" s="20" t="str">
        <f t="shared" si="110"/>
        <v>Check Only Spent</v>
      </c>
      <c r="AP268" s="21">
        <f t="shared" si="111"/>
        <v>0</v>
      </c>
      <c r="AQ268" s="14">
        <f t="shared" si="112"/>
        <v>0</v>
      </c>
      <c r="AR268" s="14">
        <f t="shared" si="113"/>
        <v>0.2</v>
      </c>
      <c r="AS268" s="22">
        <f t="shared" si="114"/>
        <v>-0.2</v>
      </c>
      <c r="AT268" s="23">
        <f t="shared" si="115"/>
        <v>2E-3</v>
      </c>
      <c r="AU268" s="8" t="str">
        <f t="shared" si="116"/>
        <v>Only Spent</v>
      </c>
      <c r="AV268" s="8" t="str">
        <f t="shared" si="117"/>
        <v>Check Only Spent</v>
      </c>
      <c r="AW268" s="4">
        <f>MATCH($B268,[1]MAIN!$A$2:$A$5000,0)</f>
        <v>265</v>
      </c>
      <c r="AX268" s="4">
        <f>MATCH($B268,[3]Main!$D$5:$D$10000,0)</f>
        <v>265</v>
      </c>
      <c r="AY268" s="4" t="b">
        <f t="shared" si="118"/>
        <v>0</v>
      </c>
    </row>
    <row r="269" spans="1:51" x14ac:dyDescent="0.25">
      <c r="A269" s="3" t="str">
        <f>VLOOKUP($B269,[1]MAIN!$A:$D,4,0)</f>
        <v>FAB</v>
      </c>
      <c r="B269" s="3" t="str">
        <f>[3]Main!$D270</f>
        <v>FAB-495</v>
      </c>
      <c r="C269" s="4">
        <f>[3]Main!$C270</f>
        <v>266</v>
      </c>
      <c r="D269" s="8" t="str">
        <f>VLOOKUP($B269,[1]MAIN!$A$1:$N$10780,14,FALSE)</f>
        <v>NEW25</v>
      </c>
      <c r="E269" s="9"/>
      <c r="F269" s="11"/>
      <c r="G269" s="11"/>
      <c r="H269" s="11"/>
      <c r="I269" s="11"/>
      <c r="J269" s="11"/>
      <c r="K269" s="11"/>
      <c r="L269" s="11"/>
      <c r="M269" s="11"/>
      <c r="N269" s="24"/>
      <c r="O269" s="26">
        <f>IFERROR(VLOOKUP($B269,[3]Main!$D$4:$CO$1048576,49,0),0)</f>
        <v>0</v>
      </c>
      <c r="P269" s="27">
        <f>IFERROR(VLOOKUP($B269,[3]Main!$D$4:$CO$1048576,52,0),0)</f>
        <v>0</v>
      </c>
      <c r="Q269" s="27">
        <f>IFERROR(VLOOKUP($B269,[3]Main!$D$4:$CO$1048576,53,0),0)</f>
        <v>0</v>
      </c>
      <c r="R269" s="27">
        <f>IFERROR(VLOOKUP($B269,[3]Main!$D$4:$CO$1048576,54,0),0)</f>
        <v>0</v>
      </c>
      <c r="S269" s="27">
        <f>IFERROR(VLOOKUP($B269,[3]Main!$D$4:$CO$1048576,65,0),0)</f>
        <v>0</v>
      </c>
      <c r="T269" s="27">
        <f>IFERROR(VLOOKUP($B269,[3]Main!$D$4:$CO$1048576,68,0),0)</f>
        <v>0</v>
      </c>
      <c r="U269" s="27">
        <f>IFERROR(VLOOKUP($B269,[3]Main!$D$4:$CO$1048576,69,0),0)</f>
        <v>0.2</v>
      </c>
      <c r="V269" s="27">
        <f>IFERROR(VLOOKUP($B269,[3]Main!$D$4:$CO$1048576,70,0),0)</f>
        <v>-0.2</v>
      </c>
      <c r="W269" s="27">
        <f>IFERROR(VLOOKUP($B269,[3]Main!$D$4:$CO$1048576,81,0),0)</f>
        <v>0</v>
      </c>
      <c r="X269" s="27">
        <f>IFERROR(VLOOKUP($B269,[3]Main!$D$4:$CO$1048576,84,0),0)</f>
        <v>0</v>
      </c>
      <c r="Y269" s="27">
        <f>IFERROR(VLOOKUP($B269,[3]Main!$D$4:$CO$1048576,85,0),0)</f>
        <v>0</v>
      </c>
      <c r="Z269" s="27">
        <f>IFERROR(VLOOKUP($B269,[3]Main!$D$4:$CO$1048576,86,0),0)</f>
        <v>0</v>
      </c>
      <c r="AA269" s="12" t="str">
        <f>IFERROR(VLOOKUP($B269,[3]Main!$D$4:$CO$1048576,2,0),0)</f>
        <v>Tejas</v>
      </c>
      <c r="AB269" s="12" t="str">
        <f>IFERROR(VLOOKUP($B269,[3]Main!$D$4:$CO$1048576,3,0),0)</f>
        <v>Darshan</v>
      </c>
      <c r="AC269" s="12">
        <f t="shared" si="98"/>
        <v>0</v>
      </c>
      <c r="AD269" s="12">
        <f t="shared" si="99"/>
        <v>0</v>
      </c>
      <c r="AE269" s="12">
        <f t="shared" si="100"/>
        <v>0.2</v>
      </c>
      <c r="AF269" s="12">
        <f t="shared" si="101"/>
        <v>-0.2</v>
      </c>
      <c r="AG269" s="13">
        <f t="shared" si="102"/>
        <v>2E-3</v>
      </c>
      <c r="AH269" s="13">
        <f t="shared" si="103"/>
        <v>0</v>
      </c>
      <c r="AI269" s="16">
        <f t="shared" si="104"/>
        <v>2E-3</v>
      </c>
      <c r="AJ269" s="19" t="str">
        <f t="shared" si="105"/>
        <v>Only Spent</v>
      </c>
      <c r="AK269" s="8" t="str">
        <f t="shared" si="106"/>
        <v>Check Only Spent</v>
      </c>
      <c r="AL269" s="8" t="str">
        <f t="shared" si="107"/>
        <v>Not Spent</v>
      </c>
      <c r="AM269" s="8" t="str">
        <f t="shared" si="108"/>
        <v>Good For Now</v>
      </c>
      <c r="AN269" s="8" t="str">
        <f t="shared" si="109"/>
        <v>Only Spent</v>
      </c>
      <c r="AO269" s="20" t="str">
        <f t="shared" si="110"/>
        <v>Check Only Spent</v>
      </c>
      <c r="AP269" s="21">
        <f t="shared" si="111"/>
        <v>0</v>
      </c>
      <c r="AQ269" s="14">
        <f t="shared" si="112"/>
        <v>0</v>
      </c>
      <c r="AR269" s="14">
        <f t="shared" si="113"/>
        <v>0.2</v>
      </c>
      <c r="AS269" s="22">
        <f t="shared" si="114"/>
        <v>-0.2</v>
      </c>
      <c r="AT269" s="23">
        <f t="shared" si="115"/>
        <v>2E-3</v>
      </c>
      <c r="AU269" s="8" t="str">
        <f t="shared" si="116"/>
        <v>Only Spent</v>
      </c>
      <c r="AV269" s="8" t="str">
        <f t="shared" si="117"/>
        <v>Check Only Spent</v>
      </c>
      <c r="AW269" s="4">
        <f>MATCH($B269,[1]MAIN!$A$2:$A$5000,0)</f>
        <v>266</v>
      </c>
      <c r="AX269" s="4">
        <f>MATCH($B269,[3]Main!$D$5:$D$10000,0)</f>
        <v>266</v>
      </c>
      <c r="AY269" s="4" t="b">
        <f t="shared" si="118"/>
        <v>0</v>
      </c>
    </row>
    <row r="270" spans="1:51" x14ac:dyDescent="0.25">
      <c r="A270" s="3" t="str">
        <f>VLOOKUP($B270,[1]MAIN!$A:$D,4,0)</f>
        <v>FAB</v>
      </c>
      <c r="B270" s="3" t="str">
        <f>[3]Main!$D271</f>
        <v>FAB-496</v>
      </c>
      <c r="C270" s="4">
        <f>[3]Main!$C271</f>
        <v>267</v>
      </c>
      <c r="D270" s="8" t="str">
        <f>VLOOKUP($B270,[1]MAIN!$A$1:$N$10780,14,FALSE)</f>
        <v>NEW25</v>
      </c>
      <c r="E270" s="9"/>
      <c r="F270" s="11"/>
      <c r="G270" s="11"/>
      <c r="H270" s="11"/>
      <c r="I270" s="11"/>
      <c r="J270" s="11"/>
      <c r="K270" s="11"/>
      <c r="L270" s="11"/>
      <c r="M270" s="11"/>
      <c r="N270" s="24"/>
      <c r="O270" s="26">
        <f>IFERROR(VLOOKUP($B270,[3]Main!$D$4:$CO$1048576,49,0),0)</f>
        <v>0</v>
      </c>
      <c r="P270" s="27">
        <f>IFERROR(VLOOKUP($B270,[3]Main!$D$4:$CO$1048576,52,0),0)</f>
        <v>0</v>
      </c>
      <c r="Q270" s="27">
        <f>IFERROR(VLOOKUP($B270,[3]Main!$D$4:$CO$1048576,53,0),0)</f>
        <v>0</v>
      </c>
      <c r="R270" s="27">
        <f>IFERROR(VLOOKUP($B270,[3]Main!$D$4:$CO$1048576,54,0),0)</f>
        <v>0</v>
      </c>
      <c r="S270" s="27">
        <f>IFERROR(VLOOKUP($B270,[3]Main!$D$4:$CO$1048576,65,0),0)</f>
        <v>0</v>
      </c>
      <c r="T270" s="27">
        <f>IFERROR(VLOOKUP($B270,[3]Main!$D$4:$CO$1048576,68,0),0)</f>
        <v>0</v>
      </c>
      <c r="U270" s="27">
        <f>IFERROR(VLOOKUP($B270,[3]Main!$D$4:$CO$1048576,69,0),0)</f>
        <v>0</v>
      </c>
      <c r="V270" s="27">
        <f>IFERROR(VLOOKUP($B270,[3]Main!$D$4:$CO$1048576,70,0),0)</f>
        <v>0</v>
      </c>
      <c r="W270" s="27">
        <f>IFERROR(VLOOKUP($B270,[3]Main!$D$4:$CO$1048576,81,0),0)</f>
        <v>0</v>
      </c>
      <c r="X270" s="27">
        <f>IFERROR(VLOOKUP($B270,[3]Main!$D$4:$CO$1048576,84,0),0)</f>
        <v>0</v>
      </c>
      <c r="Y270" s="27">
        <f>IFERROR(VLOOKUP($B270,[3]Main!$D$4:$CO$1048576,85,0),0)</f>
        <v>0</v>
      </c>
      <c r="Z270" s="27">
        <f>IFERROR(VLOOKUP($B270,[3]Main!$D$4:$CO$1048576,86,0),0)</f>
        <v>0</v>
      </c>
      <c r="AA270" s="12" t="str">
        <f>IFERROR(VLOOKUP($B270,[3]Main!$D$4:$CO$1048576,2,0),0)</f>
        <v>Tejas</v>
      </c>
      <c r="AB270" s="12" t="str">
        <f>IFERROR(VLOOKUP($B270,[3]Main!$D$4:$CO$1048576,3,0),0)</f>
        <v>Darshan</v>
      </c>
      <c r="AC270" s="12">
        <f t="shared" si="98"/>
        <v>0</v>
      </c>
      <c r="AD270" s="12">
        <f t="shared" si="99"/>
        <v>0</v>
      </c>
      <c r="AE270" s="12">
        <f t="shared" si="100"/>
        <v>0</v>
      </c>
      <c r="AF270" s="12">
        <f t="shared" si="101"/>
        <v>0</v>
      </c>
      <c r="AG270" s="13">
        <f t="shared" si="102"/>
        <v>0</v>
      </c>
      <c r="AH270" s="13">
        <f t="shared" si="103"/>
        <v>0</v>
      </c>
      <c r="AI270" s="16">
        <f t="shared" si="104"/>
        <v>0</v>
      </c>
      <c r="AJ270" s="19" t="str">
        <f t="shared" si="105"/>
        <v>Not Spent</v>
      </c>
      <c r="AK270" s="8" t="str">
        <f t="shared" si="106"/>
        <v>Good For Now</v>
      </c>
      <c r="AL270" s="8" t="str">
        <f t="shared" si="107"/>
        <v>Not Spent</v>
      </c>
      <c r="AM270" s="8" t="str">
        <f t="shared" si="108"/>
        <v>Good For Now</v>
      </c>
      <c r="AN270" s="8" t="str">
        <f t="shared" si="109"/>
        <v>Not Spent</v>
      </c>
      <c r="AO270" s="20" t="str">
        <f t="shared" si="110"/>
        <v>Good For Now</v>
      </c>
      <c r="AP270" s="21">
        <f t="shared" si="111"/>
        <v>0</v>
      </c>
      <c r="AQ270" s="14">
        <f t="shared" si="112"/>
        <v>0</v>
      </c>
      <c r="AR270" s="14">
        <f t="shared" si="113"/>
        <v>0</v>
      </c>
      <c r="AS270" s="22">
        <f t="shared" si="114"/>
        <v>0</v>
      </c>
      <c r="AT270" s="23">
        <f t="shared" si="115"/>
        <v>0</v>
      </c>
      <c r="AU270" s="8" t="str">
        <f t="shared" si="116"/>
        <v>Not Spent</v>
      </c>
      <c r="AV270" s="8" t="str">
        <f t="shared" si="117"/>
        <v>Good For Now</v>
      </c>
      <c r="AW270" s="4">
        <f>MATCH($B270,[1]MAIN!$A$2:$A$5000,0)</f>
        <v>267</v>
      </c>
      <c r="AX270" s="4">
        <f>MATCH($B270,[3]Main!$D$5:$D$10000,0)</f>
        <v>267</v>
      </c>
      <c r="AY270" s="4" t="b">
        <f t="shared" si="118"/>
        <v>0</v>
      </c>
    </row>
    <row r="271" spans="1:51" x14ac:dyDescent="0.25">
      <c r="A271" s="3" t="str">
        <f>VLOOKUP($B271,[1]MAIN!$A:$D,4,0)</f>
        <v>FAB</v>
      </c>
      <c r="B271" s="3" t="str">
        <f>[3]Main!$D272</f>
        <v>FAB-497</v>
      </c>
      <c r="C271" s="4">
        <f>[3]Main!$C272</f>
        <v>268</v>
      </c>
      <c r="D271" s="8" t="str">
        <f>VLOOKUP($B271,[1]MAIN!$A$1:$N$10780,14,FALSE)</f>
        <v>NEW25</v>
      </c>
      <c r="E271" s="9"/>
      <c r="F271" s="11"/>
      <c r="G271" s="11"/>
      <c r="H271" s="11"/>
      <c r="I271" s="11"/>
      <c r="J271" s="11"/>
      <c r="K271" s="11"/>
      <c r="L271" s="11"/>
      <c r="M271" s="11"/>
      <c r="N271" s="24"/>
      <c r="O271" s="26">
        <f>IFERROR(VLOOKUP($B271,[3]Main!$D$4:$CO$1048576,49,0),0)</f>
        <v>166.07000000000002</v>
      </c>
      <c r="P271" s="27">
        <f>IFERROR(VLOOKUP($B271,[3]Main!$D$4:$CO$1048576,52,0),0)</f>
        <v>12.716550000000026</v>
      </c>
      <c r="Q271" s="27">
        <f>IFERROR(VLOOKUP($B271,[3]Main!$D$4:$CO$1048576,53,0),0)</f>
        <v>0</v>
      </c>
      <c r="R271" s="27">
        <f>IFERROR(VLOOKUP($B271,[3]Main!$D$4:$CO$1048576,54,0),0)</f>
        <v>12.716550000000026</v>
      </c>
      <c r="S271" s="27">
        <f>IFERROR(VLOOKUP($B271,[3]Main!$D$4:$CO$1048576,65,0),0)</f>
        <v>0</v>
      </c>
      <c r="T271" s="27">
        <f>IFERROR(VLOOKUP($B271,[3]Main!$D$4:$CO$1048576,68,0),0)</f>
        <v>0</v>
      </c>
      <c r="U271" s="27">
        <f>IFERROR(VLOOKUP($B271,[3]Main!$D$4:$CO$1048576,69,0),0)</f>
        <v>1.0999999999999999</v>
      </c>
      <c r="V271" s="27">
        <f>IFERROR(VLOOKUP($B271,[3]Main!$D$4:$CO$1048576,70,0),0)</f>
        <v>-1.0999999999999999</v>
      </c>
      <c r="W271" s="27">
        <f>IFERROR(VLOOKUP($B271,[3]Main!$D$4:$CO$1048576,81,0),0)</f>
        <v>0</v>
      </c>
      <c r="X271" s="27">
        <f>IFERROR(VLOOKUP($B271,[3]Main!$D$4:$CO$1048576,84,0),0)</f>
        <v>0</v>
      </c>
      <c r="Y271" s="27">
        <f>IFERROR(VLOOKUP($B271,[3]Main!$D$4:$CO$1048576,85,0),0)</f>
        <v>0</v>
      </c>
      <c r="Z271" s="27">
        <f>IFERROR(VLOOKUP($B271,[3]Main!$D$4:$CO$1048576,86,0),0)</f>
        <v>0</v>
      </c>
      <c r="AA271" s="12" t="str">
        <f>IFERROR(VLOOKUP($B271,[3]Main!$D$4:$CO$1048576,2,0),0)</f>
        <v>Ronak</v>
      </c>
      <c r="AB271" s="12" t="str">
        <f>IFERROR(VLOOKUP($B271,[3]Main!$D$4:$CO$1048576,3,0),0)</f>
        <v>Darshan</v>
      </c>
      <c r="AC271" s="12">
        <f t="shared" si="98"/>
        <v>166.07000000000002</v>
      </c>
      <c r="AD271" s="12">
        <f t="shared" si="99"/>
        <v>12.716550000000026</v>
      </c>
      <c r="AE271" s="12">
        <f t="shared" si="100"/>
        <v>1.0999999999999999</v>
      </c>
      <c r="AF271" s="12">
        <f t="shared" si="101"/>
        <v>11.616550000000027</v>
      </c>
      <c r="AG271" s="13">
        <f t="shared" si="102"/>
        <v>6.6237128921539093E-3</v>
      </c>
      <c r="AH271" s="13">
        <f t="shared" si="103"/>
        <v>0</v>
      </c>
      <c r="AI271" s="16">
        <f t="shared" si="104"/>
        <v>1.0999999999999999E-2</v>
      </c>
      <c r="AJ271" s="19" t="str">
        <f t="shared" si="105"/>
        <v>Very Good</v>
      </c>
      <c r="AK271" s="8" t="str">
        <f t="shared" si="106"/>
        <v>Good For Now</v>
      </c>
      <c r="AL271" s="8" t="str">
        <f t="shared" si="107"/>
        <v>Not Spent</v>
      </c>
      <c r="AM271" s="8" t="str">
        <f t="shared" si="108"/>
        <v>Good For Now</v>
      </c>
      <c r="AN271" s="8" t="str">
        <f t="shared" si="109"/>
        <v>Only Spent</v>
      </c>
      <c r="AO271" s="20" t="str">
        <f t="shared" si="110"/>
        <v>Check Only Spent</v>
      </c>
      <c r="AP271" s="21">
        <f t="shared" si="111"/>
        <v>166.07000000000002</v>
      </c>
      <c r="AQ271" s="14">
        <f t="shared" si="112"/>
        <v>12.716550000000026</v>
      </c>
      <c r="AR271" s="14">
        <f t="shared" si="113"/>
        <v>1.0999999999999999</v>
      </c>
      <c r="AS271" s="22">
        <f t="shared" si="114"/>
        <v>11.616550000000027</v>
      </c>
      <c r="AT271" s="23">
        <f t="shared" si="115"/>
        <v>6.6237128921539093E-3</v>
      </c>
      <c r="AU271" s="8" t="str">
        <f t="shared" si="116"/>
        <v>Very Good</v>
      </c>
      <c r="AV271" s="8" t="str">
        <f t="shared" si="117"/>
        <v>Good For Now</v>
      </c>
      <c r="AW271" s="4">
        <f>MATCH($B271,[1]MAIN!$A$2:$A$5000,0)</f>
        <v>268</v>
      </c>
      <c r="AX271" s="4">
        <f>MATCH($B271,[3]Main!$D$5:$D$10000,0)</f>
        <v>268</v>
      </c>
      <c r="AY271" s="4" t="b">
        <f t="shared" si="118"/>
        <v>0</v>
      </c>
    </row>
    <row r="272" spans="1:51" x14ac:dyDescent="0.25">
      <c r="A272" s="3" t="str">
        <f>VLOOKUP($B272,[1]MAIN!$A:$D,4,0)</f>
        <v>FAB</v>
      </c>
      <c r="B272" s="3" t="str">
        <f>[3]Main!$D273</f>
        <v>FAB-498</v>
      </c>
      <c r="C272" s="4">
        <f>[3]Main!$C273</f>
        <v>269</v>
      </c>
      <c r="D272" s="8" t="str">
        <f>VLOOKUP($B272,[1]MAIN!$A$1:$N$10780,14,FALSE)</f>
        <v>NEW25</v>
      </c>
      <c r="E272" s="9"/>
      <c r="F272" s="11"/>
      <c r="G272" s="11"/>
      <c r="H272" s="11"/>
      <c r="I272" s="11"/>
      <c r="J272" s="11"/>
      <c r="K272" s="11"/>
      <c r="L272" s="11"/>
      <c r="M272" s="11"/>
      <c r="N272" s="24"/>
      <c r="O272" s="26">
        <f>IFERROR(VLOOKUP($B272,[3]Main!$D$4:$CO$1048576,49,0),0)</f>
        <v>0</v>
      </c>
      <c r="P272" s="27">
        <f>IFERROR(VLOOKUP($B272,[3]Main!$D$4:$CO$1048576,52,0),0)</f>
        <v>0</v>
      </c>
      <c r="Q272" s="27">
        <f>IFERROR(VLOOKUP($B272,[3]Main!$D$4:$CO$1048576,53,0),0)</f>
        <v>0</v>
      </c>
      <c r="R272" s="27">
        <f>IFERROR(VLOOKUP($B272,[3]Main!$D$4:$CO$1048576,54,0),0)</f>
        <v>0</v>
      </c>
      <c r="S272" s="27">
        <f>IFERROR(VLOOKUP($B272,[3]Main!$D$4:$CO$1048576,65,0),0)</f>
        <v>0</v>
      </c>
      <c r="T272" s="27">
        <f>IFERROR(VLOOKUP($B272,[3]Main!$D$4:$CO$1048576,68,0),0)</f>
        <v>0</v>
      </c>
      <c r="U272" s="27">
        <f>IFERROR(VLOOKUP($B272,[3]Main!$D$4:$CO$1048576,69,0),0)</f>
        <v>3.6</v>
      </c>
      <c r="V272" s="27">
        <f>IFERROR(VLOOKUP($B272,[3]Main!$D$4:$CO$1048576,70,0),0)</f>
        <v>-3.6</v>
      </c>
      <c r="W272" s="27">
        <f>IFERROR(VLOOKUP($B272,[3]Main!$D$4:$CO$1048576,81,0),0)</f>
        <v>0</v>
      </c>
      <c r="X272" s="27">
        <f>IFERROR(VLOOKUP($B272,[3]Main!$D$4:$CO$1048576,84,0),0)</f>
        <v>0</v>
      </c>
      <c r="Y272" s="27">
        <f>IFERROR(VLOOKUP($B272,[3]Main!$D$4:$CO$1048576,85,0),0)</f>
        <v>0</v>
      </c>
      <c r="Z272" s="27">
        <f>IFERROR(VLOOKUP($B272,[3]Main!$D$4:$CO$1048576,86,0),0)</f>
        <v>0</v>
      </c>
      <c r="AA272" s="12" t="str">
        <f>IFERROR(VLOOKUP($B272,[3]Main!$D$4:$CO$1048576,2,0),0)</f>
        <v>Ronak</v>
      </c>
      <c r="AB272" s="12" t="str">
        <f>IFERROR(VLOOKUP($B272,[3]Main!$D$4:$CO$1048576,3,0),0)</f>
        <v>Darshan</v>
      </c>
      <c r="AC272" s="12">
        <f t="shared" si="98"/>
        <v>0</v>
      </c>
      <c r="AD272" s="12">
        <f t="shared" si="99"/>
        <v>0</v>
      </c>
      <c r="AE272" s="12">
        <f t="shared" si="100"/>
        <v>3.6</v>
      </c>
      <c r="AF272" s="12">
        <f t="shared" si="101"/>
        <v>-3.6</v>
      </c>
      <c r="AG272" s="13">
        <f t="shared" si="102"/>
        <v>3.6000000000000004E-2</v>
      </c>
      <c r="AH272" s="13">
        <f t="shared" si="103"/>
        <v>0</v>
      </c>
      <c r="AI272" s="16">
        <f t="shared" si="104"/>
        <v>3.6000000000000004E-2</v>
      </c>
      <c r="AJ272" s="19" t="str">
        <f t="shared" si="105"/>
        <v>Only Spent</v>
      </c>
      <c r="AK272" s="8" t="str">
        <f t="shared" si="106"/>
        <v>Check Only Spent</v>
      </c>
      <c r="AL272" s="8" t="str">
        <f t="shared" si="107"/>
        <v>Not Spent</v>
      </c>
      <c r="AM272" s="8" t="str">
        <f t="shared" si="108"/>
        <v>Good For Now</v>
      </c>
      <c r="AN272" s="8" t="str">
        <f t="shared" si="109"/>
        <v>Only Spent</v>
      </c>
      <c r="AO272" s="20" t="str">
        <f t="shared" si="110"/>
        <v>Check Only Spent</v>
      </c>
      <c r="AP272" s="21">
        <f t="shared" si="111"/>
        <v>0</v>
      </c>
      <c r="AQ272" s="14">
        <f t="shared" si="112"/>
        <v>0</v>
      </c>
      <c r="AR272" s="14">
        <f t="shared" si="113"/>
        <v>3.6</v>
      </c>
      <c r="AS272" s="22">
        <f t="shared" si="114"/>
        <v>-3.6</v>
      </c>
      <c r="AT272" s="23">
        <f t="shared" si="115"/>
        <v>3.6000000000000004E-2</v>
      </c>
      <c r="AU272" s="8" t="str">
        <f t="shared" si="116"/>
        <v>Only Spent</v>
      </c>
      <c r="AV272" s="8" t="str">
        <f t="shared" si="117"/>
        <v>Check Only Spent</v>
      </c>
      <c r="AW272" s="4">
        <f>MATCH($B272,[1]MAIN!$A$2:$A$5000,0)</f>
        <v>269</v>
      </c>
      <c r="AX272" s="4">
        <f>MATCH($B272,[3]Main!$D$5:$D$10000,0)</f>
        <v>269</v>
      </c>
      <c r="AY272" s="4" t="b">
        <f t="shared" si="118"/>
        <v>0</v>
      </c>
    </row>
    <row r="273" spans="1:51" x14ac:dyDescent="0.25">
      <c r="A273" s="3" t="str">
        <f>VLOOKUP($B273,[1]MAIN!$A:$D,4,0)</f>
        <v>FAB</v>
      </c>
      <c r="B273" s="3" t="str">
        <f>[3]Main!$D274</f>
        <v>FAB-499</v>
      </c>
      <c r="C273" s="4">
        <f>[3]Main!$C274</f>
        <v>270</v>
      </c>
      <c r="D273" s="8" t="str">
        <f>VLOOKUP($B273,[1]MAIN!$A$1:$N$10780,14,FALSE)</f>
        <v>NEW25</v>
      </c>
      <c r="E273" s="9"/>
      <c r="F273" s="11"/>
      <c r="G273" s="11"/>
      <c r="H273" s="11"/>
      <c r="I273" s="11"/>
      <c r="J273" s="11"/>
      <c r="K273" s="11"/>
      <c r="L273" s="11"/>
      <c r="M273" s="11"/>
      <c r="N273" s="24"/>
      <c r="O273" s="26">
        <f>IFERROR(VLOOKUP($B273,[3]Main!$D$4:$CO$1048576,49,0),0)</f>
        <v>0</v>
      </c>
      <c r="P273" s="27">
        <f>IFERROR(VLOOKUP($B273,[3]Main!$D$4:$CO$1048576,52,0),0)</f>
        <v>0</v>
      </c>
      <c r="Q273" s="27">
        <f>IFERROR(VLOOKUP($B273,[3]Main!$D$4:$CO$1048576,53,0),0)</f>
        <v>43.74</v>
      </c>
      <c r="R273" s="27">
        <f>IFERROR(VLOOKUP($B273,[3]Main!$D$4:$CO$1048576,54,0),0)</f>
        <v>-43.74</v>
      </c>
      <c r="S273" s="27">
        <f>IFERROR(VLOOKUP($B273,[3]Main!$D$4:$CO$1048576,65,0),0)</f>
        <v>0</v>
      </c>
      <c r="T273" s="27">
        <f>IFERROR(VLOOKUP($B273,[3]Main!$D$4:$CO$1048576,68,0),0)</f>
        <v>0</v>
      </c>
      <c r="U273" s="27">
        <f>IFERROR(VLOOKUP($B273,[3]Main!$D$4:$CO$1048576,69,0),0)</f>
        <v>1.35</v>
      </c>
      <c r="V273" s="27">
        <f>IFERROR(VLOOKUP($B273,[3]Main!$D$4:$CO$1048576,70,0),0)</f>
        <v>-1.35</v>
      </c>
      <c r="W273" s="27">
        <f>IFERROR(VLOOKUP($B273,[3]Main!$D$4:$CO$1048576,81,0),0)</f>
        <v>0</v>
      </c>
      <c r="X273" s="27">
        <f>IFERROR(VLOOKUP($B273,[3]Main!$D$4:$CO$1048576,84,0),0)</f>
        <v>0</v>
      </c>
      <c r="Y273" s="27">
        <f>IFERROR(VLOOKUP($B273,[3]Main!$D$4:$CO$1048576,85,0),0)</f>
        <v>0</v>
      </c>
      <c r="Z273" s="27">
        <f>IFERROR(VLOOKUP($B273,[3]Main!$D$4:$CO$1048576,86,0),0)</f>
        <v>0</v>
      </c>
      <c r="AA273" s="12" t="str">
        <f>IFERROR(VLOOKUP($B273,[3]Main!$D$4:$CO$1048576,2,0),0)</f>
        <v>Ronak</v>
      </c>
      <c r="AB273" s="12" t="str">
        <f>IFERROR(VLOOKUP($B273,[3]Main!$D$4:$CO$1048576,3,0),0)</f>
        <v>Darshan</v>
      </c>
      <c r="AC273" s="12">
        <f t="shared" si="98"/>
        <v>0</v>
      </c>
      <c r="AD273" s="12">
        <f t="shared" si="99"/>
        <v>0</v>
      </c>
      <c r="AE273" s="12">
        <f t="shared" si="100"/>
        <v>45.09</v>
      </c>
      <c r="AF273" s="12">
        <f t="shared" si="101"/>
        <v>-45.09</v>
      </c>
      <c r="AG273" s="13">
        <f t="shared" si="102"/>
        <v>0.45090000000000002</v>
      </c>
      <c r="AH273" s="13">
        <f t="shared" si="103"/>
        <v>0.43740000000000001</v>
      </c>
      <c r="AI273" s="16">
        <f t="shared" si="104"/>
        <v>1.3500000000000002E-2</v>
      </c>
      <c r="AJ273" s="19" t="str">
        <f t="shared" si="105"/>
        <v>Only Spent</v>
      </c>
      <c r="AK273" s="8" t="str">
        <f t="shared" si="106"/>
        <v>Check Only Spent</v>
      </c>
      <c r="AL273" s="8" t="str">
        <f t="shared" si="107"/>
        <v>Only Spent</v>
      </c>
      <c r="AM273" s="8" t="str">
        <f t="shared" si="108"/>
        <v>Check Only Spent</v>
      </c>
      <c r="AN273" s="8" t="str">
        <f t="shared" si="109"/>
        <v>Only Spent</v>
      </c>
      <c r="AO273" s="20" t="str">
        <f t="shared" si="110"/>
        <v>Check Only Spent</v>
      </c>
      <c r="AP273" s="21">
        <f t="shared" si="111"/>
        <v>0</v>
      </c>
      <c r="AQ273" s="14">
        <f t="shared" si="112"/>
        <v>0</v>
      </c>
      <c r="AR273" s="14">
        <f t="shared" si="113"/>
        <v>45.09</v>
      </c>
      <c r="AS273" s="22">
        <f t="shared" si="114"/>
        <v>-45.09</v>
      </c>
      <c r="AT273" s="23">
        <f t="shared" si="115"/>
        <v>0.45090000000000002</v>
      </c>
      <c r="AU273" s="8" t="str">
        <f t="shared" si="116"/>
        <v>Only Spent</v>
      </c>
      <c r="AV273" s="8" t="str">
        <f t="shared" si="117"/>
        <v>Check Only Spent</v>
      </c>
      <c r="AW273" s="4">
        <f>MATCH($B273,[1]MAIN!$A$2:$A$5000,0)</f>
        <v>270</v>
      </c>
      <c r="AX273" s="4">
        <f>MATCH($B273,[3]Main!$D$5:$D$10000,0)</f>
        <v>270</v>
      </c>
      <c r="AY273" s="4" t="b">
        <f t="shared" si="118"/>
        <v>1</v>
      </c>
    </row>
    <row r="274" spans="1:51" x14ac:dyDescent="0.25">
      <c r="A274" s="3" t="str">
        <f>VLOOKUP($B274,[1]MAIN!$A:$D,4,0)</f>
        <v>FAB</v>
      </c>
      <c r="B274" s="3" t="str">
        <f>[3]Main!$D275</f>
        <v>FAB-500</v>
      </c>
      <c r="C274" s="4">
        <f>[3]Main!$C275</f>
        <v>271</v>
      </c>
      <c r="D274" s="8" t="str">
        <f>VLOOKUP($B274,[1]MAIN!$A$1:$N$10780,14,FALSE)</f>
        <v>NEW25</v>
      </c>
      <c r="E274" s="9"/>
      <c r="F274" s="11"/>
      <c r="G274" s="11"/>
      <c r="H274" s="11"/>
      <c r="I274" s="11"/>
      <c r="J274" s="11"/>
      <c r="K274" s="11"/>
      <c r="L274" s="11"/>
      <c r="M274" s="11"/>
      <c r="N274" s="24"/>
      <c r="O274" s="26">
        <f>IFERROR(VLOOKUP($B274,[3]Main!$D$4:$CO$1048576,49,0),0)</f>
        <v>0</v>
      </c>
      <c r="P274" s="27">
        <f>IFERROR(VLOOKUP($B274,[3]Main!$D$4:$CO$1048576,52,0),0)</f>
        <v>0</v>
      </c>
      <c r="Q274" s="27">
        <f>IFERROR(VLOOKUP($B274,[3]Main!$D$4:$CO$1048576,53,0),0)</f>
        <v>85.080000000000013</v>
      </c>
      <c r="R274" s="27">
        <f>IFERROR(VLOOKUP($B274,[3]Main!$D$4:$CO$1048576,54,0),0)</f>
        <v>-85.080000000000013</v>
      </c>
      <c r="S274" s="27">
        <f>IFERROR(VLOOKUP($B274,[3]Main!$D$4:$CO$1048576,65,0),0)</f>
        <v>0</v>
      </c>
      <c r="T274" s="27">
        <f>IFERROR(VLOOKUP($B274,[3]Main!$D$4:$CO$1048576,68,0),0)</f>
        <v>0</v>
      </c>
      <c r="U274" s="27">
        <f>IFERROR(VLOOKUP($B274,[3]Main!$D$4:$CO$1048576,69,0),0)</f>
        <v>0.45</v>
      </c>
      <c r="V274" s="27">
        <f>IFERROR(VLOOKUP($B274,[3]Main!$D$4:$CO$1048576,70,0),0)</f>
        <v>-0.45</v>
      </c>
      <c r="W274" s="27">
        <f>IFERROR(VLOOKUP($B274,[3]Main!$D$4:$CO$1048576,81,0),0)</f>
        <v>0</v>
      </c>
      <c r="X274" s="27">
        <f>IFERROR(VLOOKUP($B274,[3]Main!$D$4:$CO$1048576,84,0),0)</f>
        <v>0</v>
      </c>
      <c r="Y274" s="27">
        <f>IFERROR(VLOOKUP($B274,[3]Main!$D$4:$CO$1048576,85,0),0)</f>
        <v>0</v>
      </c>
      <c r="Z274" s="27">
        <f>IFERROR(VLOOKUP($B274,[3]Main!$D$4:$CO$1048576,86,0),0)</f>
        <v>0</v>
      </c>
      <c r="AA274" s="12" t="str">
        <f>IFERROR(VLOOKUP($B274,[3]Main!$D$4:$CO$1048576,2,0),0)</f>
        <v>Ronak</v>
      </c>
      <c r="AB274" s="12" t="str">
        <f>IFERROR(VLOOKUP($B274,[3]Main!$D$4:$CO$1048576,3,0),0)</f>
        <v>Darshan</v>
      </c>
      <c r="AC274" s="12">
        <f t="shared" si="98"/>
        <v>0</v>
      </c>
      <c r="AD274" s="12">
        <f t="shared" si="99"/>
        <v>0</v>
      </c>
      <c r="AE274" s="12">
        <f t="shared" si="100"/>
        <v>85.530000000000015</v>
      </c>
      <c r="AF274" s="12">
        <f t="shared" si="101"/>
        <v>-85.530000000000015</v>
      </c>
      <c r="AG274" s="13">
        <f t="shared" si="102"/>
        <v>0.85530000000000017</v>
      </c>
      <c r="AH274" s="13">
        <f t="shared" si="103"/>
        <v>0.85080000000000011</v>
      </c>
      <c r="AI274" s="16">
        <f t="shared" si="104"/>
        <v>4.5000000000000005E-3</v>
      </c>
      <c r="AJ274" s="19" t="str">
        <f t="shared" si="105"/>
        <v>Only Spent</v>
      </c>
      <c r="AK274" s="8" t="str">
        <f t="shared" si="106"/>
        <v>Check Only Spent</v>
      </c>
      <c r="AL274" s="8" t="str">
        <f t="shared" si="107"/>
        <v>Only Spent</v>
      </c>
      <c r="AM274" s="8" t="str">
        <f t="shared" si="108"/>
        <v>Check Only Spent</v>
      </c>
      <c r="AN274" s="8" t="str">
        <f t="shared" si="109"/>
        <v>Only Spent</v>
      </c>
      <c r="AO274" s="20" t="str">
        <f t="shared" si="110"/>
        <v>Check Only Spent</v>
      </c>
      <c r="AP274" s="21">
        <f t="shared" si="111"/>
        <v>0</v>
      </c>
      <c r="AQ274" s="14">
        <f t="shared" si="112"/>
        <v>0</v>
      </c>
      <c r="AR274" s="14">
        <f t="shared" si="113"/>
        <v>85.530000000000015</v>
      </c>
      <c r="AS274" s="22">
        <f t="shared" si="114"/>
        <v>-85.530000000000015</v>
      </c>
      <c r="AT274" s="23">
        <f t="shared" si="115"/>
        <v>0.85530000000000017</v>
      </c>
      <c r="AU274" s="8" t="str">
        <f t="shared" si="116"/>
        <v>Only Spent</v>
      </c>
      <c r="AV274" s="8" t="str">
        <f t="shared" si="117"/>
        <v>Check Only Spent</v>
      </c>
      <c r="AW274" s="4">
        <f>MATCH($B274,[1]MAIN!$A$2:$A$5000,0)</f>
        <v>271</v>
      </c>
      <c r="AX274" s="4">
        <f>MATCH($B274,[3]Main!$D$5:$D$10000,0)</f>
        <v>271</v>
      </c>
      <c r="AY274" s="4" t="b">
        <f t="shared" si="118"/>
        <v>1</v>
      </c>
    </row>
    <row r="275" spans="1:51" x14ac:dyDescent="0.25">
      <c r="A275" s="3" t="str">
        <f>VLOOKUP($B275,[1]MAIN!$A:$D,4,0)</f>
        <v>FAB</v>
      </c>
      <c r="B275" s="3" t="str">
        <f>[3]Main!$D276</f>
        <v>FAB-501</v>
      </c>
      <c r="C275" s="4">
        <f>[3]Main!$C276</f>
        <v>272</v>
      </c>
      <c r="D275" s="8" t="str">
        <f>VLOOKUP($B275,[1]MAIN!$A$1:$N$10780,14,FALSE)</f>
        <v>IMP. NEW25</v>
      </c>
      <c r="E275" s="9"/>
      <c r="F275" s="11"/>
      <c r="G275" s="11"/>
      <c r="H275" s="11"/>
      <c r="I275" s="11"/>
      <c r="J275" s="11"/>
      <c r="K275" s="11"/>
      <c r="L275" s="11"/>
      <c r="M275" s="11"/>
      <c r="N275" s="24"/>
      <c r="O275" s="26">
        <f>IFERROR(VLOOKUP($B275,[3]Main!$D$4:$CO$1048576,49,0),0)</f>
        <v>95.03</v>
      </c>
      <c r="P275" s="27">
        <f>IFERROR(VLOOKUP($B275,[3]Main!$D$4:$CO$1048576,52,0),0)</f>
        <v>-21.11</v>
      </c>
      <c r="Q275" s="27">
        <f>IFERROR(VLOOKUP($B275,[3]Main!$D$4:$CO$1048576,53,0),0)</f>
        <v>0</v>
      </c>
      <c r="R275" s="27">
        <f>IFERROR(VLOOKUP($B275,[3]Main!$D$4:$CO$1048576,54,0),0)</f>
        <v>-21.11</v>
      </c>
      <c r="S275" s="27">
        <f>IFERROR(VLOOKUP($B275,[3]Main!$D$4:$CO$1048576,65,0),0)</f>
        <v>0</v>
      </c>
      <c r="T275" s="27">
        <f>IFERROR(VLOOKUP($B275,[3]Main!$D$4:$CO$1048576,68,0),0)</f>
        <v>0</v>
      </c>
      <c r="U275" s="27">
        <f>IFERROR(VLOOKUP($B275,[3]Main!$D$4:$CO$1048576,69,0),0)</f>
        <v>0</v>
      </c>
      <c r="V275" s="27">
        <f>IFERROR(VLOOKUP($B275,[3]Main!$D$4:$CO$1048576,70,0),0)</f>
        <v>0</v>
      </c>
      <c r="W275" s="27">
        <f>IFERROR(VLOOKUP($B275,[3]Main!$D$4:$CO$1048576,81,0),0)</f>
        <v>0</v>
      </c>
      <c r="X275" s="27">
        <f>IFERROR(VLOOKUP($B275,[3]Main!$D$4:$CO$1048576,84,0),0)</f>
        <v>0</v>
      </c>
      <c r="Y275" s="27">
        <f>IFERROR(VLOOKUP($B275,[3]Main!$D$4:$CO$1048576,85,0),0)</f>
        <v>0</v>
      </c>
      <c r="Z275" s="27">
        <f>IFERROR(VLOOKUP($B275,[3]Main!$D$4:$CO$1048576,86,0),0)</f>
        <v>0</v>
      </c>
      <c r="AA275" s="12" t="str">
        <f>IFERROR(VLOOKUP($B275,[3]Main!$D$4:$CO$1048576,2,0),0)</f>
        <v>Ronak DC</v>
      </c>
      <c r="AB275" s="12" t="str">
        <f>IFERROR(VLOOKUP($B275,[3]Main!$D$4:$CO$1048576,3,0),0)</f>
        <v>DC2</v>
      </c>
      <c r="AC275" s="12">
        <f t="shared" si="98"/>
        <v>95.03</v>
      </c>
      <c r="AD275" s="12">
        <f t="shared" si="99"/>
        <v>-21.11</v>
      </c>
      <c r="AE275" s="12">
        <f t="shared" si="100"/>
        <v>0</v>
      </c>
      <c r="AF275" s="12">
        <f t="shared" si="101"/>
        <v>-21.11</v>
      </c>
      <c r="AG275" s="13">
        <f t="shared" si="102"/>
        <v>0</v>
      </c>
      <c r="AH275" s="13">
        <f t="shared" si="103"/>
        <v>0</v>
      </c>
      <c r="AI275" s="16">
        <f t="shared" si="104"/>
        <v>0</v>
      </c>
      <c r="AJ275" s="19" t="str">
        <f t="shared" si="105"/>
        <v>Not Spent</v>
      </c>
      <c r="AK275" s="8" t="str">
        <f t="shared" si="106"/>
        <v>Good For Now</v>
      </c>
      <c r="AL275" s="8" t="str">
        <f t="shared" si="107"/>
        <v>Not Spent</v>
      </c>
      <c r="AM275" s="8" t="str">
        <f t="shared" si="108"/>
        <v>Good For Now</v>
      </c>
      <c r="AN275" s="8" t="str">
        <f t="shared" si="109"/>
        <v>Not Spent</v>
      </c>
      <c r="AO275" s="20" t="str">
        <f t="shared" si="110"/>
        <v>Good For Now</v>
      </c>
      <c r="AP275" s="21">
        <f t="shared" si="111"/>
        <v>95.03</v>
      </c>
      <c r="AQ275" s="14">
        <f t="shared" si="112"/>
        <v>-21.11</v>
      </c>
      <c r="AR275" s="14">
        <f t="shared" si="113"/>
        <v>0</v>
      </c>
      <c r="AS275" s="22">
        <f t="shared" si="114"/>
        <v>-21.11</v>
      </c>
      <c r="AT275" s="23">
        <f t="shared" si="115"/>
        <v>0</v>
      </c>
      <c r="AU275" s="8" t="str">
        <f t="shared" si="116"/>
        <v>Not Spent</v>
      </c>
      <c r="AV275" s="8" t="str">
        <f t="shared" si="117"/>
        <v>Good For Now</v>
      </c>
      <c r="AW275" s="4">
        <f>MATCH($B275,[1]MAIN!$A$2:$A$5000,0)</f>
        <v>272</v>
      </c>
      <c r="AX275" s="4">
        <f>MATCH($B275,[3]Main!$D$5:$D$10000,0)</f>
        <v>272</v>
      </c>
      <c r="AY275" s="4" t="b">
        <f t="shared" si="118"/>
        <v>1</v>
      </c>
    </row>
    <row r="276" spans="1:51" x14ac:dyDescent="0.25">
      <c r="A276" s="3" t="str">
        <f>VLOOKUP($B276,[1]MAIN!$A:$D,4,0)</f>
        <v>FAB</v>
      </c>
      <c r="B276" s="3" t="str">
        <f>[3]Main!$D277</f>
        <v>FAB-502</v>
      </c>
      <c r="C276" s="4">
        <f>[3]Main!$C277</f>
        <v>273</v>
      </c>
      <c r="D276" s="8" t="str">
        <f>VLOOKUP($B276,[1]MAIN!$A$1:$N$10780,14,FALSE)</f>
        <v>IMP. NEW25</v>
      </c>
      <c r="E276" s="9"/>
      <c r="F276" s="11"/>
      <c r="G276" s="11"/>
      <c r="H276" s="11"/>
      <c r="I276" s="11"/>
      <c r="J276" s="11"/>
      <c r="K276" s="11"/>
      <c r="L276" s="11"/>
      <c r="M276" s="11"/>
      <c r="N276" s="24"/>
      <c r="O276" s="26">
        <f>IFERROR(VLOOKUP($B276,[3]Main!$D$4:$CO$1048576,49,0),0)</f>
        <v>0</v>
      </c>
      <c r="P276" s="27">
        <f>IFERROR(VLOOKUP($B276,[3]Main!$D$4:$CO$1048576,52,0),0)</f>
        <v>0</v>
      </c>
      <c r="Q276" s="27">
        <f>IFERROR(VLOOKUP($B276,[3]Main!$D$4:$CO$1048576,53,0),0)</f>
        <v>0</v>
      </c>
      <c r="R276" s="27">
        <f>IFERROR(VLOOKUP($B276,[3]Main!$D$4:$CO$1048576,54,0),0)</f>
        <v>0</v>
      </c>
      <c r="S276" s="27">
        <f>IFERROR(VLOOKUP($B276,[3]Main!$D$4:$CO$1048576,65,0),0)</f>
        <v>0</v>
      </c>
      <c r="T276" s="27">
        <f>IFERROR(VLOOKUP($B276,[3]Main!$D$4:$CO$1048576,68,0),0)</f>
        <v>0</v>
      </c>
      <c r="U276" s="27">
        <f>IFERROR(VLOOKUP($B276,[3]Main!$D$4:$CO$1048576,69,0),0)</f>
        <v>0</v>
      </c>
      <c r="V276" s="27">
        <f>IFERROR(VLOOKUP($B276,[3]Main!$D$4:$CO$1048576,70,0),0)</f>
        <v>0</v>
      </c>
      <c r="W276" s="27">
        <f>IFERROR(VLOOKUP($B276,[3]Main!$D$4:$CO$1048576,81,0),0)</f>
        <v>0</v>
      </c>
      <c r="X276" s="27">
        <f>IFERROR(VLOOKUP($B276,[3]Main!$D$4:$CO$1048576,84,0),0)</f>
        <v>0</v>
      </c>
      <c r="Y276" s="27">
        <f>IFERROR(VLOOKUP($B276,[3]Main!$D$4:$CO$1048576,85,0),0)</f>
        <v>0</v>
      </c>
      <c r="Z276" s="27">
        <f>IFERROR(VLOOKUP($B276,[3]Main!$D$4:$CO$1048576,86,0),0)</f>
        <v>0</v>
      </c>
      <c r="AA276" s="12" t="str">
        <f>IFERROR(VLOOKUP($B276,[3]Main!$D$4:$CO$1048576,2,0),0)</f>
        <v>Tejas</v>
      </c>
      <c r="AB276" s="12" t="str">
        <f>IFERROR(VLOOKUP($B276,[3]Main!$D$4:$CO$1048576,3,0),0)</f>
        <v>Darshan</v>
      </c>
      <c r="AC276" s="12">
        <f t="shared" si="98"/>
        <v>0</v>
      </c>
      <c r="AD276" s="12">
        <f t="shared" si="99"/>
        <v>0</v>
      </c>
      <c r="AE276" s="12">
        <f t="shared" si="100"/>
        <v>0</v>
      </c>
      <c r="AF276" s="12">
        <f t="shared" si="101"/>
        <v>0</v>
      </c>
      <c r="AG276" s="13">
        <f t="shared" si="102"/>
        <v>0</v>
      </c>
      <c r="AH276" s="13">
        <f t="shared" si="103"/>
        <v>0</v>
      </c>
      <c r="AI276" s="16">
        <f t="shared" si="104"/>
        <v>0</v>
      </c>
      <c r="AJ276" s="19" t="str">
        <f t="shared" si="105"/>
        <v>Not Spent</v>
      </c>
      <c r="AK276" s="8" t="str">
        <f t="shared" si="106"/>
        <v>Good For Now</v>
      </c>
      <c r="AL276" s="8" t="str">
        <f t="shared" si="107"/>
        <v>Not Spent</v>
      </c>
      <c r="AM276" s="8" t="str">
        <f t="shared" si="108"/>
        <v>Good For Now</v>
      </c>
      <c r="AN276" s="8" t="str">
        <f t="shared" si="109"/>
        <v>Not Spent</v>
      </c>
      <c r="AO276" s="20" t="str">
        <f t="shared" si="110"/>
        <v>Good For Now</v>
      </c>
      <c r="AP276" s="21">
        <f t="shared" si="111"/>
        <v>0</v>
      </c>
      <c r="AQ276" s="14">
        <f t="shared" si="112"/>
        <v>0</v>
      </c>
      <c r="AR276" s="14">
        <f t="shared" si="113"/>
        <v>0</v>
      </c>
      <c r="AS276" s="22">
        <f t="shared" si="114"/>
        <v>0</v>
      </c>
      <c r="AT276" s="23">
        <f t="shared" si="115"/>
        <v>0</v>
      </c>
      <c r="AU276" s="8" t="str">
        <f t="shared" si="116"/>
        <v>Not Spent</v>
      </c>
      <c r="AV276" s="8" t="str">
        <f t="shared" si="117"/>
        <v>Good For Now</v>
      </c>
      <c r="AW276" s="4">
        <f>MATCH($B276,[1]MAIN!$A$2:$A$5000,0)</f>
        <v>273</v>
      </c>
      <c r="AX276" s="4">
        <f>MATCH($B276,[3]Main!$D$5:$D$10000,0)</f>
        <v>273</v>
      </c>
      <c r="AY276" s="4" t="b">
        <f t="shared" si="118"/>
        <v>0</v>
      </c>
    </row>
    <row r="277" spans="1:51" x14ac:dyDescent="0.25">
      <c r="A277" s="3" t="str">
        <f>VLOOKUP($B277,[1]MAIN!$A:$D,4,0)</f>
        <v>FAB</v>
      </c>
      <c r="B277" s="3" t="str">
        <f>[3]Main!$D278</f>
        <v>FAB-503</v>
      </c>
      <c r="C277" s="4">
        <f>[3]Main!$C278</f>
        <v>274</v>
      </c>
      <c r="D277" s="8" t="str">
        <f>VLOOKUP($B277,[1]MAIN!$A$1:$N$10780,14,FALSE)</f>
        <v>IMP. NEW25</v>
      </c>
      <c r="E277" s="9"/>
      <c r="F277" s="11"/>
      <c r="G277" s="11"/>
      <c r="H277" s="11"/>
      <c r="I277" s="11"/>
      <c r="J277" s="11"/>
      <c r="K277" s="11"/>
      <c r="L277" s="11"/>
      <c r="M277" s="11"/>
      <c r="N277" s="24"/>
      <c r="O277" s="26">
        <f>IFERROR(VLOOKUP($B277,[3]Main!$D$4:$CO$1048576,49,0),0)</f>
        <v>0</v>
      </c>
      <c r="P277" s="27">
        <f>IFERROR(VLOOKUP($B277,[3]Main!$D$4:$CO$1048576,52,0),0)</f>
        <v>0</v>
      </c>
      <c r="Q277" s="27">
        <f>IFERROR(VLOOKUP($B277,[3]Main!$D$4:$CO$1048576,53,0),0)</f>
        <v>0</v>
      </c>
      <c r="R277" s="27">
        <f>IFERROR(VLOOKUP($B277,[3]Main!$D$4:$CO$1048576,54,0),0)</f>
        <v>0</v>
      </c>
      <c r="S277" s="27">
        <f>IFERROR(VLOOKUP($B277,[3]Main!$D$4:$CO$1048576,65,0),0)</f>
        <v>0</v>
      </c>
      <c r="T277" s="27">
        <f>IFERROR(VLOOKUP($B277,[3]Main!$D$4:$CO$1048576,68,0),0)</f>
        <v>0</v>
      </c>
      <c r="U277" s="27">
        <f>IFERROR(VLOOKUP($B277,[3]Main!$D$4:$CO$1048576,69,0),0)</f>
        <v>0</v>
      </c>
      <c r="V277" s="27">
        <f>IFERROR(VLOOKUP($B277,[3]Main!$D$4:$CO$1048576,70,0),0)</f>
        <v>0</v>
      </c>
      <c r="W277" s="27">
        <f>IFERROR(VLOOKUP($B277,[3]Main!$D$4:$CO$1048576,81,0),0)</f>
        <v>0</v>
      </c>
      <c r="X277" s="27">
        <f>IFERROR(VLOOKUP($B277,[3]Main!$D$4:$CO$1048576,84,0),0)</f>
        <v>0</v>
      </c>
      <c r="Y277" s="27">
        <f>IFERROR(VLOOKUP($B277,[3]Main!$D$4:$CO$1048576,85,0),0)</f>
        <v>0</v>
      </c>
      <c r="Z277" s="27">
        <f>IFERROR(VLOOKUP($B277,[3]Main!$D$4:$CO$1048576,86,0),0)</f>
        <v>0</v>
      </c>
      <c r="AA277" s="12" t="str">
        <f>IFERROR(VLOOKUP($B277,[3]Main!$D$4:$CO$1048576,2,0),0)</f>
        <v>Ronak</v>
      </c>
      <c r="AB277" s="12" t="str">
        <f>IFERROR(VLOOKUP($B277,[3]Main!$D$4:$CO$1048576,3,0),0)</f>
        <v>Darshan</v>
      </c>
      <c r="AC277" s="12">
        <f t="shared" si="98"/>
        <v>0</v>
      </c>
      <c r="AD277" s="12">
        <f t="shared" si="99"/>
        <v>0</v>
      </c>
      <c r="AE277" s="12">
        <f t="shared" si="100"/>
        <v>0</v>
      </c>
      <c r="AF277" s="12">
        <f t="shared" si="101"/>
        <v>0</v>
      </c>
      <c r="AG277" s="13">
        <f t="shared" si="102"/>
        <v>0</v>
      </c>
      <c r="AH277" s="13">
        <f t="shared" si="103"/>
        <v>0</v>
      </c>
      <c r="AI277" s="16">
        <f t="shared" si="104"/>
        <v>0</v>
      </c>
      <c r="AJ277" s="19" t="str">
        <f t="shared" si="105"/>
        <v>Not Spent</v>
      </c>
      <c r="AK277" s="8" t="str">
        <f t="shared" si="106"/>
        <v>Good For Now</v>
      </c>
      <c r="AL277" s="8" t="str">
        <f t="shared" si="107"/>
        <v>Not Spent</v>
      </c>
      <c r="AM277" s="8" t="str">
        <f t="shared" si="108"/>
        <v>Good For Now</v>
      </c>
      <c r="AN277" s="8" t="str">
        <f t="shared" si="109"/>
        <v>Not Spent</v>
      </c>
      <c r="AO277" s="20" t="str">
        <f t="shared" si="110"/>
        <v>Good For Now</v>
      </c>
      <c r="AP277" s="21">
        <f t="shared" si="111"/>
        <v>0</v>
      </c>
      <c r="AQ277" s="14">
        <f t="shared" si="112"/>
        <v>0</v>
      </c>
      <c r="AR277" s="14">
        <f t="shared" si="113"/>
        <v>0</v>
      </c>
      <c r="AS277" s="22">
        <f t="shared" si="114"/>
        <v>0</v>
      </c>
      <c r="AT277" s="23">
        <f t="shared" si="115"/>
        <v>0</v>
      </c>
      <c r="AU277" s="8" t="str">
        <f t="shared" si="116"/>
        <v>Not Spent</v>
      </c>
      <c r="AV277" s="8" t="str">
        <f t="shared" si="117"/>
        <v>Good For Now</v>
      </c>
      <c r="AW277" s="4">
        <f>MATCH($B277,[1]MAIN!$A$2:$A$5000,0)</f>
        <v>274</v>
      </c>
      <c r="AX277" s="4">
        <f>MATCH($B277,[3]Main!$D$5:$D$10000,0)</f>
        <v>274</v>
      </c>
      <c r="AY277" s="4" t="b">
        <f t="shared" si="118"/>
        <v>0</v>
      </c>
    </row>
    <row r="278" spans="1:51" x14ac:dyDescent="0.25">
      <c r="A278" s="3" t="str">
        <f>VLOOKUP($B278,[1]MAIN!$A:$D,4,0)</f>
        <v>FAB</v>
      </c>
      <c r="B278" s="3" t="str">
        <f>[3]Main!$D279</f>
        <v>FAB-504</v>
      </c>
      <c r="C278" s="4">
        <f>[3]Main!$C279</f>
        <v>275</v>
      </c>
      <c r="D278" s="8" t="str">
        <f>VLOOKUP($B278,[1]MAIN!$A$1:$N$10780,14,FALSE)</f>
        <v>IMP. NEW25</v>
      </c>
      <c r="E278" s="9"/>
      <c r="F278" s="11"/>
      <c r="G278" s="11"/>
      <c r="H278" s="11"/>
      <c r="I278" s="11"/>
      <c r="J278" s="11"/>
      <c r="K278" s="11"/>
      <c r="L278" s="11"/>
      <c r="M278" s="11"/>
      <c r="N278" s="24"/>
      <c r="O278" s="26">
        <f>IFERROR(VLOOKUP($B278,[3]Main!$D$4:$CO$1048576,49,0),0)</f>
        <v>0</v>
      </c>
      <c r="P278" s="27">
        <f>IFERROR(VLOOKUP($B278,[3]Main!$D$4:$CO$1048576,52,0),0)</f>
        <v>0</v>
      </c>
      <c r="Q278" s="27">
        <f>IFERROR(VLOOKUP($B278,[3]Main!$D$4:$CO$1048576,53,0),0)</f>
        <v>0</v>
      </c>
      <c r="R278" s="27">
        <f>IFERROR(VLOOKUP($B278,[3]Main!$D$4:$CO$1048576,54,0),0)</f>
        <v>0</v>
      </c>
      <c r="S278" s="27">
        <f>IFERROR(VLOOKUP($B278,[3]Main!$D$4:$CO$1048576,65,0),0)</f>
        <v>0</v>
      </c>
      <c r="T278" s="27">
        <f>IFERROR(VLOOKUP($B278,[3]Main!$D$4:$CO$1048576,68,0),0)</f>
        <v>0</v>
      </c>
      <c r="U278" s="27">
        <f>IFERROR(VLOOKUP($B278,[3]Main!$D$4:$CO$1048576,69,0),0)</f>
        <v>0</v>
      </c>
      <c r="V278" s="27">
        <f>IFERROR(VLOOKUP($B278,[3]Main!$D$4:$CO$1048576,70,0),0)</f>
        <v>0</v>
      </c>
      <c r="W278" s="27">
        <f>IFERROR(VLOOKUP($B278,[3]Main!$D$4:$CO$1048576,81,0),0)</f>
        <v>0</v>
      </c>
      <c r="X278" s="27">
        <f>IFERROR(VLOOKUP($B278,[3]Main!$D$4:$CO$1048576,84,0),0)</f>
        <v>0</v>
      </c>
      <c r="Y278" s="27">
        <f>IFERROR(VLOOKUP($B278,[3]Main!$D$4:$CO$1048576,85,0),0)</f>
        <v>0</v>
      </c>
      <c r="Z278" s="27">
        <f>IFERROR(VLOOKUP($B278,[3]Main!$D$4:$CO$1048576,86,0),0)</f>
        <v>0</v>
      </c>
      <c r="AA278" s="12" t="str">
        <f>IFERROR(VLOOKUP($B278,[3]Main!$D$4:$CO$1048576,2,0),0)</f>
        <v>Shubham</v>
      </c>
      <c r="AB278" s="12" t="str">
        <f>IFERROR(VLOOKUP($B278,[3]Main!$D$4:$CO$1048576,3,0),0)</f>
        <v>Darshan</v>
      </c>
      <c r="AC278" s="12">
        <f t="shared" si="98"/>
        <v>0</v>
      </c>
      <c r="AD278" s="12">
        <f t="shared" si="99"/>
        <v>0</v>
      </c>
      <c r="AE278" s="12">
        <f t="shared" si="100"/>
        <v>0</v>
      </c>
      <c r="AF278" s="12">
        <f t="shared" si="101"/>
        <v>0</v>
      </c>
      <c r="AG278" s="13">
        <f t="shared" si="102"/>
        <v>0</v>
      </c>
      <c r="AH278" s="13">
        <f t="shared" si="103"/>
        <v>0</v>
      </c>
      <c r="AI278" s="16">
        <f t="shared" si="104"/>
        <v>0</v>
      </c>
      <c r="AJ278" s="19" t="str">
        <f t="shared" si="105"/>
        <v>Not Spent</v>
      </c>
      <c r="AK278" s="8" t="str">
        <f t="shared" si="106"/>
        <v>Good For Now</v>
      </c>
      <c r="AL278" s="8" t="str">
        <f t="shared" si="107"/>
        <v>Not Spent</v>
      </c>
      <c r="AM278" s="8" t="str">
        <f t="shared" si="108"/>
        <v>Good For Now</v>
      </c>
      <c r="AN278" s="8" t="str">
        <f t="shared" si="109"/>
        <v>Not Spent</v>
      </c>
      <c r="AO278" s="20" t="str">
        <f t="shared" si="110"/>
        <v>Good For Now</v>
      </c>
      <c r="AP278" s="21">
        <f t="shared" si="111"/>
        <v>0</v>
      </c>
      <c r="AQ278" s="14">
        <f t="shared" si="112"/>
        <v>0</v>
      </c>
      <c r="AR278" s="14">
        <f t="shared" si="113"/>
        <v>0</v>
      </c>
      <c r="AS278" s="22">
        <f t="shared" si="114"/>
        <v>0</v>
      </c>
      <c r="AT278" s="23">
        <f t="shared" si="115"/>
        <v>0</v>
      </c>
      <c r="AU278" s="8" t="str">
        <f t="shared" si="116"/>
        <v>Not Spent</v>
      </c>
      <c r="AV278" s="8" t="str">
        <f t="shared" si="117"/>
        <v>Good For Now</v>
      </c>
      <c r="AW278" s="4">
        <f>MATCH($B278,[1]MAIN!$A$2:$A$5000,0)</f>
        <v>275</v>
      </c>
      <c r="AX278" s="4">
        <f>MATCH($B278,[3]Main!$D$5:$D$10000,0)</f>
        <v>275</v>
      </c>
      <c r="AY278" s="4" t="b">
        <f t="shared" si="118"/>
        <v>0</v>
      </c>
    </row>
    <row r="279" spans="1:51" x14ac:dyDescent="0.25">
      <c r="A279" s="3" t="str">
        <f>VLOOKUP($B279,[1]MAIN!$A:$D,4,0)</f>
        <v>FAB</v>
      </c>
      <c r="B279" s="3" t="str">
        <f>[3]Main!$D280</f>
        <v>FAB-506</v>
      </c>
      <c r="C279" s="4">
        <f>[3]Main!$C280</f>
        <v>276</v>
      </c>
      <c r="D279" s="8" t="str">
        <f>VLOOKUP($B279,[1]MAIN!$A$1:$N$10780,14,FALSE)</f>
        <v>IMP. NEW25</v>
      </c>
      <c r="E279" s="9"/>
      <c r="F279" s="11"/>
      <c r="G279" s="11"/>
      <c r="H279" s="11"/>
      <c r="I279" s="11"/>
      <c r="J279" s="11"/>
      <c r="K279" s="11"/>
      <c r="L279" s="11"/>
      <c r="M279" s="11"/>
      <c r="N279" s="24"/>
      <c r="O279" s="26">
        <f>IFERROR(VLOOKUP($B279,[3]Main!$D$4:$CO$1048576,49,0),0)</f>
        <v>143.09</v>
      </c>
      <c r="P279" s="27">
        <f>IFERROR(VLOOKUP($B279,[3]Main!$D$4:$CO$1048576,52,0),0)</f>
        <v>26.820000000000007</v>
      </c>
      <c r="Q279" s="27">
        <f>IFERROR(VLOOKUP($B279,[3]Main!$D$4:$CO$1048576,53,0),0)</f>
        <v>8.69</v>
      </c>
      <c r="R279" s="27">
        <f>IFERROR(VLOOKUP($B279,[3]Main!$D$4:$CO$1048576,54,0),0)</f>
        <v>12.517096774193558</v>
      </c>
      <c r="S279" s="27">
        <f>IFERROR(VLOOKUP($B279,[3]Main!$D$4:$CO$1048576,65,0),0)</f>
        <v>0</v>
      </c>
      <c r="T279" s="27">
        <f>IFERROR(VLOOKUP($B279,[3]Main!$D$4:$CO$1048576,68,0),0)</f>
        <v>0</v>
      </c>
      <c r="U279" s="27">
        <f>IFERROR(VLOOKUP($B279,[3]Main!$D$4:$CO$1048576,69,0),0)</f>
        <v>0.2</v>
      </c>
      <c r="V279" s="27">
        <f>IFERROR(VLOOKUP($B279,[3]Main!$D$4:$CO$1048576,70,0),0)</f>
        <v>-0.2</v>
      </c>
      <c r="W279" s="27">
        <f>IFERROR(VLOOKUP($B279,[3]Main!$D$4:$CO$1048576,81,0),0)</f>
        <v>0</v>
      </c>
      <c r="X279" s="27">
        <f>IFERROR(VLOOKUP($B279,[3]Main!$D$4:$CO$1048576,84,0),0)</f>
        <v>0</v>
      </c>
      <c r="Y279" s="27">
        <f>IFERROR(VLOOKUP($B279,[3]Main!$D$4:$CO$1048576,85,0),0)</f>
        <v>0</v>
      </c>
      <c r="Z279" s="27">
        <f>IFERROR(VLOOKUP($B279,[3]Main!$D$4:$CO$1048576,86,0),0)</f>
        <v>0</v>
      </c>
      <c r="AA279" s="12" t="str">
        <f>IFERROR(VLOOKUP($B279,[3]Main!$D$4:$CO$1048576,2,0),0)</f>
        <v>Ronak</v>
      </c>
      <c r="AB279" s="12" t="str">
        <f>IFERROR(VLOOKUP($B279,[3]Main!$D$4:$CO$1048576,3,0),0)</f>
        <v>Darshan</v>
      </c>
      <c r="AC279" s="12">
        <f t="shared" si="98"/>
        <v>143.09</v>
      </c>
      <c r="AD279" s="12">
        <f t="shared" si="99"/>
        <v>26.820000000000007</v>
      </c>
      <c r="AE279" s="12">
        <f t="shared" si="100"/>
        <v>8.8899999999999988</v>
      </c>
      <c r="AF279" s="12">
        <f t="shared" si="101"/>
        <v>12.317096774193558</v>
      </c>
      <c r="AG279" s="13">
        <f t="shared" si="102"/>
        <v>6.2128730169823176E-2</v>
      </c>
      <c r="AH279" s="13">
        <f t="shared" si="103"/>
        <v>6.0731008456216359E-2</v>
      </c>
      <c r="AI279" s="16">
        <f t="shared" si="104"/>
        <v>2E-3</v>
      </c>
      <c r="AJ279" s="19" t="str">
        <f t="shared" si="105"/>
        <v>Risky</v>
      </c>
      <c r="AK279" s="8" t="str">
        <f t="shared" si="106"/>
        <v>Review Campaign</v>
      </c>
      <c r="AL279" s="8" t="str">
        <f t="shared" si="107"/>
        <v>Risky</v>
      </c>
      <c r="AM279" s="8" t="str">
        <f t="shared" si="108"/>
        <v>Review Campaign</v>
      </c>
      <c r="AN279" s="8" t="str">
        <f t="shared" si="109"/>
        <v>Only Spent</v>
      </c>
      <c r="AO279" s="20" t="str">
        <f t="shared" si="110"/>
        <v>Check Only Spent</v>
      </c>
      <c r="AP279" s="21">
        <f t="shared" si="111"/>
        <v>143.09</v>
      </c>
      <c r="AQ279" s="14">
        <f t="shared" si="112"/>
        <v>26.820000000000007</v>
      </c>
      <c r="AR279" s="14">
        <f t="shared" si="113"/>
        <v>8.8899999999999988</v>
      </c>
      <c r="AS279" s="22">
        <f t="shared" si="114"/>
        <v>12.317096774193558</v>
      </c>
      <c r="AT279" s="23">
        <f t="shared" si="115"/>
        <v>6.2128730169823176E-2</v>
      </c>
      <c r="AU279" s="8" t="str">
        <f t="shared" si="116"/>
        <v>Risky</v>
      </c>
      <c r="AV279" s="8" t="str">
        <f t="shared" si="117"/>
        <v>Review Campaign</v>
      </c>
      <c r="AW279" s="4">
        <f>MATCH($B279,[1]MAIN!$A$2:$A$5000,0)</f>
        <v>276</v>
      </c>
      <c r="AX279" s="4">
        <f>MATCH($B279,[3]Main!$D$5:$D$10000,0)</f>
        <v>276</v>
      </c>
      <c r="AY279" s="4" t="b">
        <f t="shared" si="118"/>
        <v>0</v>
      </c>
    </row>
    <row r="280" spans="1:51" x14ac:dyDescent="0.25">
      <c r="A280" s="3" t="str">
        <f>VLOOKUP($B280,[1]MAIN!$A:$D,4,0)</f>
        <v>FAB</v>
      </c>
      <c r="B280" s="3" t="str">
        <f>[3]Main!$D281</f>
        <v>FAB-509</v>
      </c>
      <c r="C280" s="4">
        <f>[3]Main!$C281</f>
        <v>277</v>
      </c>
      <c r="D280" s="8" t="str">
        <f>VLOOKUP($B280,[1]MAIN!$A$1:$N$10780,14,FALSE)</f>
        <v>IMP. NEW25</v>
      </c>
      <c r="E280" s="9"/>
      <c r="F280" s="11"/>
      <c r="G280" s="11"/>
      <c r="H280" s="11"/>
      <c r="I280" s="11"/>
      <c r="J280" s="11"/>
      <c r="K280" s="11"/>
      <c r="L280" s="11"/>
      <c r="M280" s="11"/>
      <c r="N280" s="24"/>
      <c r="O280" s="26">
        <f>IFERROR(VLOOKUP($B280,[3]Main!$D$4:$CO$1048576,49,0),0)</f>
        <v>0</v>
      </c>
      <c r="P280" s="27">
        <f>IFERROR(VLOOKUP($B280,[3]Main!$D$4:$CO$1048576,52,0),0)</f>
        <v>0</v>
      </c>
      <c r="Q280" s="27">
        <f>IFERROR(VLOOKUP($B280,[3]Main!$D$4:$CO$1048576,53,0),0)</f>
        <v>0</v>
      </c>
      <c r="R280" s="27">
        <f>IFERROR(VLOOKUP($B280,[3]Main!$D$4:$CO$1048576,54,0),0)</f>
        <v>-13.832258064516129</v>
      </c>
      <c r="S280" s="27">
        <f>IFERROR(VLOOKUP($B280,[3]Main!$D$4:$CO$1048576,65,0),0)</f>
        <v>0</v>
      </c>
      <c r="T280" s="27">
        <f>IFERROR(VLOOKUP($B280,[3]Main!$D$4:$CO$1048576,68,0),0)</f>
        <v>0</v>
      </c>
      <c r="U280" s="27">
        <f>IFERROR(VLOOKUP($B280,[3]Main!$D$4:$CO$1048576,69,0),0)</f>
        <v>0</v>
      </c>
      <c r="V280" s="27">
        <f>IFERROR(VLOOKUP($B280,[3]Main!$D$4:$CO$1048576,70,0),0)</f>
        <v>0</v>
      </c>
      <c r="W280" s="27">
        <f>IFERROR(VLOOKUP($B280,[3]Main!$D$4:$CO$1048576,81,0),0)</f>
        <v>0</v>
      </c>
      <c r="X280" s="27">
        <f>IFERROR(VLOOKUP($B280,[3]Main!$D$4:$CO$1048576,84,0),0)</f>
        <v>0</v>
      </c>
      <c r="Y280" s="27">
        <f>IFERROR(VLOOKUP($B280,[3]Main!$D$4:$CO$1048576,85,0),0)</f>
        <v>0</v>
      </c>
      <c r="Z280" s="27">
        <f>IFERROR(VLOOKUP($B280,[3]Main!$D$4:$CO$1048576,86,0),0)</f>
        <v>0</v>
      </c>
      <c r="AA280" s="12" t="str">
        <f>IFERROR(VLOOKUP($B280,[3]Main!$D$4:$CO$1048576,2,0),0)</f>
        <v>Ronak DC</v>
      </c>
      <c r="AB280" s="12" t="str">
        <f>IFERROR(VLOOKUP($B280,[3]Main!$D$4:$CO$1048576,3,0),0)</f>
        <v>DC2</v>
      </c>
      <c r="AC280" s="12">
        <f t="shared" si="98"/>
        <v>0</v>
      </c>
      <c r="AD280" s="12">
        <f t="shared" si="99"/>
        <v>0</v>
      </c>
      <c r="AE280" s="12">
        <f t="shared" si="100"/>
        <v>0</v>
      </c>
      <c r="AF280" s="12">
        <f t="shared" si="101"/>
        <v>-13.832258064516129</v>
      </c>
      <c r="AG280" s="13">
        <f t="shared" si="102"/>
        <v>0</v>
      </c>
      <c r="AH280" s="13">
        <f t="shared" si="103"/>
        <v>0</v>
      </c>
      <c r="AI280" s="16">
        <f t="shared" si="104"/>
        <v>0</v>
      </c>
      <c r="AJ280" s="19" t="str">
        <f t="shared" si="105"/>
        <v>Not Spent</v>
      </c>
      <c r="AK280" s="8" t="str">
        <f t="shared" si="106"/>
        <v>Good For Now</v>
      </c>
      <c r="AL280" s="8" t="str">
        <f t="shared" si="107"/>
        <v>Not Spent</v>
      </c>
      <c r="AM280" s="8" t="str">
        <f t="shared" si="108"/>
        <v>Good For Now</v>
      </c>
      <c r="AN280" s="8" t="str">
        <f t="shared" si="109"/>
        <v>Not Spent</v>
      </c>
      <c r="AO280" s="20" t="str">
        <f t="shared" si="110"/>
        <v>Good For Now</v>
      </c>
      <c r="AP280" s="21">
        <f t="shared" si="111"/>
        <v>0</v>
      </c>
      <c r="AQ280" s="14">
        <f t="shared" si="112"/>
        <v>0</v>
      </c>
      <c r="AR280" s="14">
        <f t="shared" si="113"/>
        <v>0</v>
      </c>
      <c r="AS280" s="22">
        <f t="shared" si="114"/>
        <v>-13.832258064516129</v>
      </c>
      <c r="AT280" s="23">
        <f t="shared" si="115"/>
        <v>0</v>
      </c>
      <c r="AU280" s="8" t="str">
        <f t="shared" si="116"/>
        <v>Not Spent</v>
      </c>
      <c r="AV280" s="8" t="str">
        <f t="shared" si="117"/>
        <v>Good For Now</v>
      </c>
      <c r="AW280" s="4">
        <f>MATCH($B280,[1]MAIN!$A$2:$A$5000,0)</f>
        <v>277</v>
      </c>
      <c r="AX280" s="4">
        <f>MATCH($B280,[3]Main!$D$5:$D$10000,0)</f>
        <v>277</v>
      </c>
      <c r="AY280" s="4" t="b">
        <f t="shared" si="118"/>
        <v>1</v>
      </c>
    </row>
    <row r="281" spans="1:51" x14ac:dyDescent="0.25">
      <c r="A281" s="3" t="str">
        <f>VLOOKUP($B281,[1]MAIN!$A:$D,4,0)</f>
        <v>FAB</v>
      </c>
      <c r="B281" s="3" t="str">
        <f>[3]Main!$D282</f>
        <v>FAB-511</v>
      </c>
      <c r="C281" s="4">
        <f>[3]Main!$C282</f>
        <v>278</v>
      </c>
      <c r="D281" s="8" t="str">
        <f>VLOOKUP($B281,[1]MAIN!$A$1:$N$10780,14,FALSE)</f>
        <v>NEW25</v>
      </c>
      <c r="E281" s="9"/>
      <c r="F281" s="11"/>
      <c r="G281" s="11"/>
      <c r="H281" s="11"/>
      <c r="I281" s="11"/>
      <c r="J281" s="11"/>
      <c r="K281" s="11"/>
      <c r="L281" s="11"/>
      <c r="M281" s="11"/>
      <c r="N281" s="24"/>
      <c r="O281" s="26">
        <f>IFERROR(VLOOKUP($B281,[3]Main!$D$4:$CO$1048576,49,0),0)</f>
        <v>0</v>
      </c>
      <c r="P281" s="27">
        <f>IFERROR(VLOOKUP($B281,[3]Main!$D$4:$CO$1048576,52,0),0)</f>
        <v>0</v>
      </c>
      <c r="Q281" s="27">
        <f>IFERROR(VLOOKUP($B281,[3]Main!$D$4:$CO$1048576,53,0),0)</f>
        <v>0</v>
      </c>
      <c r="R281" s="27">
        <f>IFERROR(VLOOKUP($B281,[3]Main!$D$4:$CO$1048576,54,0),0)</f>
        <v>0</v>
      </c>
      <c r="S281" s="27">
        <f>IFERROR(VLOOKUP($B281,[3]Main!$D$4:$CO$1048576,65,0),0)</f>
        <v>223.9</v>
      </c>
      <c r="T281" s="27">
        <f>IFERROR(VLOOKUP($B281,[3]Main!$D$4:$CO$1048576,68,0),0)</f>
        <v>36.215500000000006</v>
      </c>
      <c r="U281" s="27">
        <f>IFERROR(VLOOKUP($B281,[3]Main!$D$4:$CO$1048576,69,0),0)</f>
        <v>0</v>
      </c>
      <c r="V281" s="27">
        <f>IFERROR(VLOOKUP($B281,[3]Main!$D$4:$CO$1048576,70,0),0)</f>
        <v>36.215500000000006</v>
      </c>
      <c r="W281" s="27">
        <f>IFERROR(VLOOKUP($B281,[3]Main!$D$4:$CO$1048576,81,0),0)</f>
        <v>0</v>
      </c>
      <c r="X281" s="27">
        <f>IFERROR(VLOOKUP($B281,[3]Main!$D$4:$CO$1048576,84,0),0)</f>
        <v>0</v>
      </c>
      <c r="Y281" s="27">
        <f>IFERROR(VLOOKUP($B281,[3]Main!$D$4:$CO$1048576,85,0),0)</f>
        <v>0</v>
      </c>
      <c r="Z281" s="27">
        <f>IFERROR(VLOOKUP($B281,[3]Main!$D$4:$CO$1048576,86,0),0)</f>
        <v>0</v>
      </c>
      <c r="AA281" s="12" t="str">
        <f>IFERROR(VLOOKUP($B281,[3]Main!$D$4:$CO$1048576,2,0),0)</f>
        <v>Tejas</v>
      </c>
      <c r="AB281" s="12" t="str">
        <f>IFERROR(VLOOKUP($B281,[3]Main!$D$4:$CO$1048576,3,0),0)</f>
        <v>Darshan</v>
      </c>
      <c r="AC281" s="12">
        <f t="shared" si="98"/>
        <v>223.9</v>
      </c>
      <c r="AD281" s="12">
        <f t="shared" si="99"/>
        <v>36.215500000000006</v>
      </c>
      <c r="AE281" s="12">
        <f t="shared" si="100"/>
        <v>0</v>
      </c>
      <c r="AF281" s="12">
        <f t="shared" si="101"/>
        <v>36.215500000000006</v>
      </c>
      <c r="AG281" s="13">
        <f t="shared" si="102"/>
        <v>0</v>
      </c>
      <c r="AH281" s="13">
        <f t="shared" si="103"/>
        <v>0</v>
      </c>
      <c r="AI281" s="16">
        <f t="shared" si="104"/>
        <v>0</v>
      </c>
      <c r="AJ281" s="19" t="str">
        <f t="shared" si="105"/>
        <v>Not Spent</v>
      </c>
      <c r="AK281" s="8" t="str">
        <f t="shared" si="106"/>
        <v>Good For Now</v>
      </c>
      <c r="AL281" s="8" t="str">
        <f t="shared" si="107"/>
        <v>Not Spent</v>
      </c>
      <c r="AM281" s="8" t="str">
        <f t="shared" si="108"/>
        <v>Good For Now</v>
      </c>
      <c r="AN281" s="8" t="str">
        <f t="shared" si="109"/>
        <v>Not Spent</v>
      </c>
      <c r="AO281" s="20" t="str">
        <f t="shared" si="110"/>
        <v>Good For Now</v>
      </c>
      <c r="AP281" s="21">
        <f t="shared" si="111"/>
        <v>223.9</v>
      </c>
      <c r="AQ281" s="14">
        <f t="shared" si="112"/>
        <v>36.215500000000006</v>
      </c>
      <c r="AR281" s="14">
        <f t="shared" si="113"/>
        <v>0</v>
      </c>
      <c r="AS281" s="22">
        <f t="shared" si="114"/>
        <v>36.215500000000006</v>
      </c>
      <c r="AT281" s="23">
        <f t="shared" si="115"/>
        <v>0</v>
      </c>
      <c r="AU281" s="8" t="str">
        <f t="shared" si="116"/>
        <v>Not Spent</v>
      </c>
      <c r="AV281" s="8" t="str">
        <f t="shared" si="117"/>
        <v>Good For Now</v>
      </c>
      <c r="AW281" s="4">
        <f>MATCH($B281,[1]MAIN!$A$2:$A$5000,0)</f>
        <v>278</v>
      </c>
      <c r="AX281" s="4">
        <f>MATCH($B281,[3]Main!$D$5:$D$10000,0)</f>
        <v>278</v>
      </c>
      <c r="AY281" s="4" t="b">
        <f t="shared" si="118"/>
        <v>0</v>
      </c>
    </row>
    <row r="282" spans="1:51" x14ac:dyDescent="0.25">
      <c r="A282" s="3" t="str">
        <f>VLOOKUP($B282,[1]MAIN!$A:$D,4,0)</f>
        <v>FAB</v>
      </c>
      <c r="B282" s="3" t="str">
        <f>[3]Main!$D283</f>
        <v>FAB-512</v>
      </c>
      <c r="C282" s="4">
        <f>[3]Main!$C283</f>
        <v>279</v>
      </c>
      <c r="D282" s="8" t="str">
        <f>VLOOKUP($B282,[1]MAIN!$A$1:$N$10780,14,FALSE)</f>
        <v>IMP. NEW25</v>
      </c>
      <c r="E282" s="9"/>
      <c r="F282" s="11"/>
      <c r="G282" s="11"/>
      <c r="H282" s="11"/>
      <c r="I282" s="11"/>
      <c r="J282" s="11"/>
      <c r="K282" s="11"/>
      <c r="L282" s="11"/>
      <c r="M282" s="11"/>
      <c r="N282" s="24"/>
      <c r="O282" s="26">
        <f>IFERROR(VLOOKUP($B282,[3]Main!$D$4:$CO$1048576,49,0),0)</f>
        <v>0</v>
      </c>
      <c r="P282" s="27">
        <f>IFERROR(VLOOKUP($B282,[3]Main!$D$4:$CO$1048576,52,0),0)</f>
        <v>0</v>
      </c>
      <c r="Q282" s="27">
        <f>IFERROR(VLOOKUP($B282,[3]Main!$D$4:$CO$1048576,53,0),0)</f>
        <v>1.2312000000000001</v>
      </c>
      <c r="R282" s="27">
        <f>IFERROR(VLOOKUP($B282,[3]Main!$D$4:$CO$1048576,54,0),0)</f>
        <v>-1.2312000000000001</v>
      </c>
      <c r="S282" s="27">
        <f>IFERROR(VLOOKUP($B282,[3]Main!$D$4:$CO$1048576,65,0),0)</f>
        <v>0</v>
      </c>
      <c r="T282" s="27">
        <f>IFERROR(VLOOKUP($B282,[3]Main!$D$4:$CO$1048576,68,0),0)</f>
        <v>0</v>
      </c>
      <c r="U282" s="27">
        <f>IFERROR(VLOOKUP($B282,[3]Main!$D$4:$CO$1048576,69,0),0)</f>
        <v>0</v>
      </c>
      <c r="V282" s="27">
        <f>IFERROR(VLOOKUP($B282,[3]Main!$D$4:$CO$1048576,70,0),0)</f>
        <v>0</v>
      </c>
      <c r="W282" s="27">
        <f>IFERROR(VLOOKUP($B282,[3]Main!$D$4:$CO$1048576,81,0),0)</f>
        <v>0</v>
      </c>
      <c r="X282" s="27">
        <f>IFERROR(VLOOKUP($B282,[3]Main!$D$4:$CO$1048576,84,0),0)</f>
        <v>0</v>
      </c>
      <c r="Y282" s="27">
        <f>IFERROR(VLOOKUP($B282,[3]Main!$D$4:$CO$1048576,85,0),0)</f>
        <v>0</v>
      </c>
      <c r="Z282" s="27">
        <f>IFERROR(VLOOKUP($B282,[3]Main!$D$4:$CO$1048576,86,0),0)</f>
        <v>0</v>
      </c>
      <c r="AA282" s="12" t="str">
        <f>IFERROR(VLOOKUP($B282,[3]Main!$D$4:$CO$1048576,2,0),0)</f>
        <v>Shubham</v>
      </c>
      <c r="AB282" s="12" t="str">
        <f>IFERROR(VLOOKUP($B282,[3]Main!$D$4:$CO$1048576,3,0),0)</f>
        <v>Darshan</v>
      </c>
      <c r="AC282" s="12">
        <f t="shared" si="98"/>
        <v>0</v>
      </c>
      <c r="AD282" s="12">
        <f t="shared" si="99"/>
        <v>0</v>
      </c>
      <c r="AE282" s="12">
        <f t="shared" si="100"/>
        <v>1.2312000000000001</v>
      </c>
      <c r="AF282" s="12">
        <f t="shared" si="101"/>
        <v>-1.2312000000000001</v>
      </c>
      <c r="AG282" s="13">
        <f t="shared" si="102"/>
        <v>1.2312E-2</v>
      </c>
      <c r="AH282" s="13">
        <f t="shared" si="103"/>
        <v>1.2312E-2</v>
      </c>
      <c r="AI282" s="16">
        <f t="shared" si="104"/>
        <v>0</v>
      </c>
      <c r="AJ282" s="19" t="str">
        <f t="shared" si="105"/>
        <v>Only Spent</v>
      </c>
      <c r="AK282" s="8" t="str">
        <f t="shared" si="106"/>
        <v>Check Only Spent</v>
      </c>
      <c r="AL282" s="8" t="str">
        <f t="shared" si="107"/>
        <v>Only Spent</v>
      </c>
      <c r="AM282" s="8" t="str">
        <f t="shared" si="108"/>
        <v>Check Only Spent</v>
      </c>
      <c r="AN282" s="8" t="str">
        <f t="shared" si="109"/>
        <v>Not Spent</v>
      </c>
      <c r="AO282" s="20" t="str">
        <f t="shared" si="110"/>
        <v>Good For Now</v>
      </c>
      <c r="AP282" s="21">
        <f t="shared" si="111"/>
        <v>0</v>
      </c>
      <c r="AQ282" s="14">
        <f t="shared" si="112"/>
        <v>0</v>
      </c>
      <c r="AR282" s="14">
        <f t="shared" si="113"/>
        <v>1.2312000000000001</v>
      </c>
      <c r="AS282" s="22">
        <f t="shared" si="114"/>
        <v>-1.2312000000000001</v>
      </c>
      <c r="AT282" s="23">
        <f t="shared" si="115"/>
        <v>1.2312E-2</v>
      </c>
      <c r="AU282" s="8" t="str">
        <f t="shared" si="116"/>
        <v>Only Spent</v>
      </c>
      <c r="AV282" s="8" t="str">
        <f t="shared" si="117"/>
        <v>Check Only Spent</v>
      </c>
      <c r="AW282" s="4">
        <f>MATCH($B282,[1]MAIN!$A$2:$A$5000,0)</f>
        <v>279</v>
      </c>
      <c r="AX282" s="4">
        <f>MATCH($B282,[3]Main!$D$5:$D$10000,0)</f>
        <v>279</v>
      </c>
      <c r="AY282" s="4" t="b">
        <f t="shared" si="118"/>
        <v>1</v>
      </c>
    </row>
    <row r="283" spans="1:51" x14ac:dyDescent="0.25">
      <c r="A283" s="3" t="str">
        <f>VLOOKUP($B283,[1]MAIN!$A:$D,4,0)</f>
        <v>FAB</v>
      </c>
      <c r="B283" s="3" t="str">
        <f>[3]Main!$D284</f>
        <v>FAB-514</v>
      </c>
      <c r="C283" s="4">
        <f>[3]Main!$C284</f>
        <v>280</v>
      </c>
      <c r="D283" s="8" t="str">
        <f>VLOOKUP($B283,[1]MAIN!$A$1:$N$10780,14,FALSE)</f>
        <v>IMP. NEW25</v>
      </c>
      <c r="E283" s="9"/>
      <c r="F283" s="11"/>
      <c r="G283" s="11"/>
      <c r="H283" s="11"/>
      <c r="I283" s="11"/>
      <c r="J283" s="11"/>
      <c r="K283" s="11"/>
      <c r="L283" s="11"/>
      <c r="M283" s="11"/>
      <c r="N283" s="24"/>
      <c r="O283" s="26">
        <f>IFERROR(VLOOKUP($B283,[3]Main!$D$4:$CO$1048576,49,0),0)</f>
        <v>0</v>
      </c>
      <c r="P283" s="27">
        <f>IFERROR(VLOOKUP($B283,[3]Main!$D$4:$CO$1048576,52,0),0)</f>
        <v>0</v>
      </c>
      <c r="Q283" s="27">
        <f>IFERROR(VLOOKUP($B283,[3]Main!$D$4:$CO$1048576,53,0),0)</f>
        <v>0</v>
      </c>
      <c r="R283" s="27">
        <f>IFERROR(VLOOKUP($B283,[3]Main!$D$4:$CO$1048576,54,0),0)</f>
        <v>0</v>
      </c>
      <c r="S283" s="27">
        <f>IFERROR(VLOOKUP($B283,[3]Main!$D$4:$CO$1048576,65,0),0)</f>
        <v>0</v>
      </c>
      <c r="T283" s="27">
        <f>IFERROR(VLOOKUP($B283,[3]Main!$D$4:$CO$1048576,68,0),0)</f>
        <v>0</v>
      </c>
      <c r="U283" s="27">
        <f>IFERROR(VLOOKUP($B283,[3]Main!$D$4:$CO$1048576,69,0),0)</f>
        <v>0</v>
      </c>
      <c r="V283" s="27">
        <f>IFERROR(VLOOKUP($B283,[3]Main!$D$4:$CO$1048576,70,0),0)</f>
        <v>0</v>
      </c>
      <c r="W283" s="27">
        <f>IFERROR(VLOOKUP($B283,[3]Main!$D$4:$CO$1048576,81,0),0)</f>
        <v>0</v>
      </c>
      <c r="X283" s="27">
        <f>IFERROR(VLOOKUP($B283,[3]Main!$D$4:$CO$1048576,84,0),0)</f>
        <v>0</v>
      </c>
      <c r="Y283" s="27">
        <f>IFERROR(VLOOKUP($B283,[3]Main!$D$4:$CO$1048576,85,0),0)</f>
        <v>0</v>
      </c>
      <c r="Z283" s="27">
        <f>IFERROR(VLOOKUP($B283,[3]Main!$D$4:$CO$1048576,86,0),0)</f>
        <v>0</v>
      </c>
      <c r="AA283" s="12" t="str">
        <f>IFERROR(VLOOKUP($B283,[3]Main!$D$4:$CO$1048576,2,0),0)</f>
        <v>Tejas</v>
      </c>
      <c r="AB283" s="12" t="str">
        <f>IFERROR(VLOOKUP($B283,[3]Main!$D$4:$CO$1048576,3,0),0)</f>
        <v>Darshan</v>
      </c>
      <c r="AC283" s="12">
        <f t="shared" si="98"/>
        <v>0</v>
      </c>
      <c r="AD283" s="12">
        <f t="shared" si="99"/>
        <v>0</v>
      </c>
      <c r="AE283" s="12">
        <f t="shared" si="100"/>
        <v>0</v>
      </c>
      <c r="AF283" s="12">
        <f t="shared" si="101"/>
        <v>0</v>
      </c>
      <c r="AG283" s="13">
        <f t="shared" si="102"/>
        <v>0</v>
      </c>
      <c r="AH283" s="13">
        <f t="shared" si="103"/>
        <v>0</v>
      </c>
      <c r="AI283" s="16">
        <f t="shared" si="104"/>
        <v>0</v>
      </c>
      <c r="AJ283" s="19" t="str">
        <f t="shared" si="105"/>
        <v>Not Spent</v>
      </c>
      <c r="AK283" s="8" t="str">
        <f t="shared" si="106"/>
        <v>Good For Now</v>
      </c>
      <c r="AL283" s="8" t="str">
        <f t="shared" si="107"/>
        <v>Not Spent</v>
      </c>
      <c r="AM283" s="8" t="str">
        <f t="shared" si="108"/>
        <v>Good For Now</v>
      </c>
      <c r="AN283" s="8" t="str">
        <f t="shared" si="109"/>
        <v>Not Spent</v>
      </c>
      <c r="AO283" s="20" t="str">
        <f t="shared" si="110"/>
        <v>Good For Now</v>
      </c>
      <c r="AP283" s="21">
        <f t="shared" si="111"/>
        <v>0</v>
      </c>
      <c r="AQ283" s="14">
        <f t="shared" si="112"/>
        <v>0</v>
      </c>
      <c r="AR283" s="14">
        <f t="shared" si="113"/>
        <v>0</v>
      </c>
      <c r="AS283" s="22">
        <f t="shared" si="114"/>
        <v>0</v>
      </c>
      <c r="AT283" s="23">
        <f t="shared" si="115"/>
        <v>0</v>
      </c>
      <c r="AU283" s="8" t="str">
        <f t="shared" si="116"/>
        <v>Not Spent</v>
      </c>
      <c r="AV283" s="8" t="str">
        <f t="shared" si="117"/>
        <v>Good For Now</v>
      </c>
      <c r="AW283" s="4">
        <f>MATCH($B283,[1]MAIN!$A$2:$A$5000,0)</f>
        <v>280</v>
      </c>
      <c r="AX283" s="4">
        <f>MATCH($B283,[3]Main!$D$5:$D$10000,0)</f>
        <v>280</v>
      </c>
      <c r="AY283" s="4" t="b">
        <f t="shared" si="118"/>
        <v>0</v>
      </c>
    </row>
    <row r="284" spans="1:51" x14ac:dyDescent="0.25">
      <c r="A284" s="3" t="str">
        <f>VLOOKUP($B284,[1]MAIN!$A:$D,4,0)</f>
        <v>FAB</v>
      </c>
      <c r="B284" s="3" t="str">
        <f>[3]Main!$D285</f>
        <v>FAB-515</v>
      </c>
      <c r="C284" s="4">
        <f>[3]Main!$C285</f>
        <v>281</v>
      </c>
      <c r="D284" s="8" t="str">
        <f>VLOOKUP($B284,[1]MAIN!$A$1:$N$10780,14,FALSE)</f>
        <v>NEW25</v>
      </c>
      <c r="E284" s="9"/>
      <c r="F284" s="11"/>
      <c r="G284" s="11"/>
      <c r="H284" s="11"/>
      <c r="I284" s="11"/>
      <c r="J284" s="11"/>
      <c r="K284" s="11"/>
      <c r="L284" s="11"/>
      <c r="M284" s="11"/>
      <c r="N284" s="24"/>
      <c r="O284" s="26">
        <f>IFERROR(VLOOKUP($B284,[3]Main!$D$4:$CO$1048576,49,0),0)</f>
        <v>117.14</v>
      </c>
      <c r="P284" s="27">
        <f>IFERROR(VLOOKUP($B284,[3]Main!$D$4:$CO$1048576,52,0),0)</f>
        <v>24.821549999999988</v>
      </c>
      <c r="Q284" s="27">
        <f>IFERROR(VLOOKUP($B284,[3]Main!$D$4:$CO$1048576,53,0),0)</f>
        <v>3.62</v>
      </c>
      <c r="R284" s="27">
        <f>IFERROR(VLOOKUP($B284,[3]Main!$D$4:$CO$1048576,54,0),0)</f>
        <v>21.201549999999987</v>
      </c>
      <c r="S284" s="27">
        <f>IFERROR(VLOOKUP($B284,[3]Main!$D$4:$CO$1048576,65,0),0)</f>
        <v>105.99</v>
      </c>
      <c r="T284" s="27">
        <f>IFERROR(VLOOKUP($B284,[3]Main!$D$4:$CO$1048576,68,0),0)</f>
        <v>15.891549999999995</v>
      </c>
      <c r="U284" s="27">
        <f>IFERROR(VLOOKUP($B284,[3]Main!$D$4:$CO$1048576,69,0),0)</f>
        <v>0</v>
      </c>
      <c r="V284" s="27">
        <f>IFERROR(VLOOKUP($B284,[3]Main!$D$4:$CO$1048576,70,0),0)</f>
        <v>15.891549999999995</v>
      </c>
      <c r="W284" s="27">
        <f>IFERROR(VLOOKUP($B284,[3]Main!$D$4:$CO$1048576,81,0),0)</f>
        <v>0</v>
      </c>
      <c r="X284" s="27">
        <f>IFERROR(VLOOKUP($B284,[3]Main!$D$4:$CO$1048576,84,0),0)</f>
        <v>0</v>
      </c>
      <c r="Y284" s="27">
        <f>IFERROR(VLOOKUP($B284,[3]Main!$D$4:$CO$1048576,85,0),0)</f>
        <v>0</v>
      </c>
      <c r="Z284" s="27">
        <f>IFERROR(VLOOKUP($B284,[3]Main!$D$4:$CO$1048576,86,0),0)</f>
        <v>0</v>
      </c>
      <c r="AA284" s="12" t="str">
        <f>IFERROR(VLOOKUP($B284,[3]Main!$D$4:$CO$1048576,2,0),0)</f>
        <v>Tejas</v>
      </c>
      <c r="AB284" s="12" t="str">
        <f>IFERROR(VLOOKUP($B284,[3]Main!$D$4:$CO$1048576,3,0),0)</f>
        <v>Darshan</v>
      </c>
      <c r="AC284" s="12">
        <f t="shared" si="98"/>
        <v>223.13</v>
      </c>
      <c r="AD284" s="12">
        <f t="shared" si="99"/>
        <v>40.713099999999983</v>
      </c>
      <c r="AE284" s="12">
        <f t="shared" si="100"/>
        <v>3.62</v>
      </c>
      <c r="AF284" s="12">
        <f t="shared" si="101"/>
        <v>37.093099999999978</v>
      </c>
      <c r="AG284" s="13">
        <f t="shared" si="102"/>
        <v>1.622372607896742E-2</v>
      </c>
      <c r="AH284" s="13">
        <f t="shared" si="103"/>
        <v>3.0903192760799045E-2</v>
      </c>
      <c r="AI284" s="16">
        <f t="shared" si="104"/>
        <v>0</v>
      </c>
      <c r="AJ284" s="19" t="str">
        <f t="shared" si="105"/>
        <v>Very Good</v>
      </c>
      <c r="AK284" s="8" t="str">
        <f t="shared" si="106"/>
        <v>Good For Now</v>
      </c>
      <c r="AL284" s="8" t="str">
        <f t="shared" si="107"/>
        <v>Good</v>
      </c>
      <c r="AM284" s="8" t="str">
        <f t="shared" si="108"/>
        <v>Good For Now</v>
      </c>
      <c r="AN284" s="8" t="str">
        <f t="shared" si="109"/>
        <v>Not Spent</v>
      </c>
      <c r="AO284" s="20" t="str">
        <f t="shared" si="110"/>
        <v>Good For Now</v>
      </c>
      <c r="AP284" s="21">
        <f t="shared" si="111"/>
        <v>223.13</v>
      </c>
      <c r="AQ284" s="14">
        <f t="shared" si="112"/>
        <v>40.713099999999983</v>
      </c>
      <c r="AR284" s="14">
        <f t="shared" si="113"/>
        <v>3.62</v>
      </c>
      <c r="AS284" s="22">
        <f t="shared" si="114"/>
        <v>37.093099999999978</v>
      </c>
      <c r="AT284" s="23">
        <f t="shared" si="115"/>
        <v>1.622372607896742E-2</v>
      </c>
      <c r="AU284" s="8" t="str">
        <f t="shared" si="116"/>
        <v>Very Good</v>
      </c>
      <c r="AV284" s="8" t="str">
        <f t="shared" si="117"/>
        <v>Good For Now</v>
      </c>
      <c r="AW284" s="4">
        <f>MATCH($B284,[1]MAIN!$A$2:$A$5000,0)</f>
        <v>281</v>
      </c>
      <c r="AX284" s="4">
        <f>MATCH($B284,[3]Main!$D$5:$D$10000,0)</f>
        <v>281</v>
      </c>
      <c r="AY284" s="4" t="b">
        <f t="shared" si="118"/>
        <v>0</v>
      </c>
    </row>
    <row r="285" spans="1:51" x14ac:dyDescent="0.25">
      <c r="A285" s="3" t="str">
        <f>VLOOKUP($B285,[1]MAIN!$A:$D,4,0)</f>
        <v>FAB</v>
      </c>
      <c r="B285" s="3" t="str">
        <f>[3]Main!$D286</f>
        <v>FAB-516</v>
      </c>
      <c r="C285" s="4">
        <f>[3]Main!$C286</f>
        <v>282</v>
      </c>
      <c r="D285" s="8" t="str">
        <f>VLOOKUP($B285,[1]MAIN!$A$1:$N$10780,14,FALSE)</f>
        <v>NEW25</v>
      </c>
      <c r="E285" s="9"/>
      <c r="F285" s="11"/>
      <c r="G285" s="11"/>
      <c r="H285" s="11"/>
      <c r="I285" s="11"/>
      <c r="J285" s="11"/>
      <c r="K285" s="11"/>
      <c r="L285" s="11"/>
      <c r="M285" s="11"/>
      <c r="N285" s="24"/>
      <c r="O285" s="26">
        <f>IFERROR(VLOOKUP($B285,[3]Main!$D$4:$CO$1048576,49,0),0)</f>
        <v>0</v>
      </c>
      <c r="P285" s="27">
        <f>IFERROR(VLOOKUP($B285,[3]Main!$D$4:$CO$1048576,52,0),0)</f>
        <v>0</v>
      </c>
      <c r="Q285" s="27">
        <f>IFERROR(VLOOKUP($B285,[3]Main!$D$4:$CO$1048576,53,0),0)</f>
        <v>0</v>
      </c>
      <c r="R285" s="27">
        <f>IFERROR(VLOOKUP($B285,[3]Main!$D$4:$CO$1048576,54,0),0)</f>
        <v>0</v>
      </c>
      <c r="S285" s="27">
        <f>IFERROR(VLOOKUP($B285,[3]Main!$D$4:$CO$1048576,65,0),0)</f>
        <v>0</v>
      </c>
      <c r="T285" s="27">
        <f>IFERROR(VLOOKUP($B285,[3]Main!$D$4:$CO$1048576,68,0),0)</f>
        <v>0</v>
      </c>
      <c r="U285" s="27">
        <f>IFERROR(VLOOKUP($B285,[3]Main!$D$4:$CO$1048576,69,0),0)</f>
        <v>0</v>
      </c>
      <c r="V285" s="27">
        <f>IFERROR(VLOOKUP($B285,[3]Main!$D$4:$CO$1048576,70,0),0)</f>
        <v>0</v>
      </c>
      <c r="W285" s="27">
        <f>IFERROR(VLOOKUP($B285,[3]Main!$D$4:$CO$1048576,81,0),0)</f>
        <v>0</v>
      </c>
      <c r="X285" s="27">
        <f>IFERROR(VLOOKUP($B285,[3]Main!$D$4:$CO$1048576,84,0),0)</f>
        <v>0</v>
      </c>
      <c r="Y285" s="27">
        <f>IFERROR(VLOOKUP($B285,[3]Main!$D$4:$CO$1048576,85,0),0)</f>
        <v>0</v>
      </c>
      <c r="Z285" s="27">
        <f>IFERROR(VLOOKUP($B285,[3]Main!$D$4:$CO$1048576,86,0),0)</f>
        <v>0</v>
      </c>
      <c r="AA285" s="12" t="str">
        <f>IFERROR(VLOOKUP($B285,[3]Main!$D$4:$CO$1048576,2,0),0)</f>
        <v>DC</v>
      </c>
      <c r="AB285" s="12" t="str">
        <f>IFERROR(VLOOKUP($B285,[3]Main!$D$4:$CO$1048576,3,0),0)</f>
        <v>DC2</v>
      </c>
      <c r="AC285" s="12">
        <f t="shared" si="98"/>
        <v>0</v>
      </c>
      <c r="AD285" s="12">
        <f t="shared" si="99"/>
        <v>0</v>
      </c>
      <c r="AE285" s="12">
        <f t="shared" si="100"/>
        <v>0</v>
      </c>
      <c r="AF285" s="12">
        <f t="shared" si="101"/>
        <v>0</v>
      </c>
      <c r="AG285" s="13">
        <f t="shared" si="102"/>
        <v>0</v>
      </c>
      <c r="AH285" s="13">
        <f t="shared" si="103"/>
        <v>0</v>
      </c>
      <c r="AI285" s="16">
        <f t="shared" si="104"/>
        <v>0</v>
      </c>
      <c r="AJ285" s="19" t="str">
        <f t="shared" si="105"/>
        <v>Not Spent</v>
      </c>
      <c r="AK285" s="8" t="str">
        <f t="shared" si="106"/>
        <v>Good For Now</v>
      </c>
      <c r="AL285" s="8" t="str">
        <f t="shared" si="107"/>
        <v>Not Spent</v>
      </c>
      <c r="AM285" s="8" t="str">
        <f t="shared" si="108"/>
        <v>Good For Now</v>
      </c>
      <c r="AN285" s="8" t="str">
        <f t="shared" si="109"/>
        <v>Not Spent</v>
      </c>
      <c r="AO285" s="20" t="str">
        <f t="shared" si="110"/>
        <v>Good For Now</v>
      </c>
      <c r="AP285" s="21">
        <f t="shared" si="111"/>
        <v>0</v>
      </c>
      <c r="AQ285" s="14">
        <f t="shared" si="112"/>
        <v>0</v>
      </c>
      <c r="AR285" s="14">
        <f t="shared" si="113"/>
        <v>0</v>
      </c>
      <c r="AS285" s="22">
        <f t="shared" si="114"/>
        <v>0</v>
      </c>
      <c r="AT285" s="23">
        <f t="shared" si="115"/>
        <v>0</v>
      </c>
      <c r="AU285" s="8" t="str">
        <f t="shared" si="116"/>
        <v>Not Spent</v>
      </c>
      <c r="AV285" s="8" t="str">
        <f t="shared" si="117"/>
        <v>Good For Now</v>
      </c>
      <c r="AW285" s="4">
        <f>MATCH($B285,[1]MAIN!$A$2:$A$5000,0)</f>
        <v>282</v>
      </c>
      <c r="AX285" s="4">
        <f>MATCH($B285,[3]Main!$D$5:$D$10000,0)</f>
        <v>282</v>
      </c>
      <c r="AY285" s="4" t="b">
        <f t="shared" si="118"/>
        <v>0</v>
      </c>
    </row>
    <row r="286" spans="1:51" x14ac:dyDescent="0.25">
      <c r="A286" s="3" t="str">
        <f>VLOOKUP($B286,[1]MAIN!$A:$D,4,0)</f>
        <v>FAB</v>
      </c>
      <c r="B286" s="3" t="str">
        <f>[3]Main!$D287</f>
        <v>FAB-521</v>
      </c>
      <c r="C286" s="4">
        <f>[3]Main!$C287</f>
        <v>283</v>
      </c>
      <c r="D286" s="8" t="str">
        <f>VLOOKUP($B286,[1]MAIN!$A$1:$N$10780,14,FALSE)</f>
        <v>IMP. NEW25</v>
      </c>
      <c r="E286" s="9"/>
      <c r="F286" s="11"/>
      <c r="G286" s="11"/>
      <c r="H286" s="11"/>
      <c r="I286" s="11"/>
      <c r="J286" s="11"/>
      <c r="K286" s="11"/>
      <c r="L286" s="11"/>
      <c r="M286" s="11"/>
      <c r="N286" s="24"/>
      <c r="O286" s="26">
        <f>IFERROR(VLOOKUP($B286,[3]Main!$D$4:$CO$1048576,49,0),0)</f>
        <v>0</v>
      </c>
      <c r="P286" s="27">
        <f>IFERROR(VLOOKUP($B286,[3]Main!$D$4:$CO$1048576,52,0),0)</f>
        <v>0</v>
      </c>
      <c r="Q286" s="27">
        <f>IFERROR(VLOOKUP($B286,[3]Main!$D$4:$CO$1048576,53,0),0)</f>
        <v>23.37</v>
      </c>
      <c r="R286" s="27">
        <f>IFERROR(VLOOKUP($B286,[3]Main!$D$4:$CO$1048576,54,0),0)</f>
        <v>-134.97645161290325</v>
      </c>
      <c r="S286" s="27">
        <f>IFERROR(VLOOKUP($B286,[3]Main!$D$4:$CO$1048576,65,0),0)</f>
        <v>0</v>
      </c>
      <c r="T286" s="27">
        <f>IFERROR(VLOOKUP($B286,[3]Main!$D$4:$CO$1048576,68,0),0)</f>
        <v>0</v>
      </c>
      <c r="U286" s="27">
        <f>IFERROR(VLOOKUP($B286,[3]Main!$D$4:$CO$1048576,69,0),0)</f>
        <v>0</v>
      </c>
      <c r="V286" s="27">
        <f>IFERROR(VLOOKUP($B286,[3]Main!$D$4:$CO$1048576,70,0),0)</f>
        <v>0</v>
      </c>
      <c r="W286" s="27">
        <f>IFERROR(VLOOKUP($B286,[3]Main!$D$4:$CO$1048576,81,0),0)</f>
        <v>0</v>
      </c>
      <c r="X286" s="27">
        <f>IFERROR(VLOOKUP($B286,[3]Main!$D$4:$CO$1048576,84,0),0)</f>
        <v>0</v>
      </c>
      <c r="Y286" s="27">
        <f>IFERROR(VLOOKUP($B286,[3]Main!$D$4:$CO$1048576,85,0),0)</f>
        <v>0</v>
      </c>
      <c r="Z286" s="27">
        <f>IFERROR(VLOOKUP($B286,[3]Main!$D$4:$CO$1048576,86,0),0)</f>
        <v>0</v>
      </c>
      <c r="AA286" s="12" t="str">
        <f>IFERROR(VLOOKUP($B286,[3]Main!$D$4:$CO$1048576,2,0),0)</f>
        <v>Ronak</v>
      </c>
      <c r="AB286" s="12" t="str">
        <f>IFERROR(VLOOKUP($B286,[3]Main!$D$4:$CO$1048576,3,0),0)</f>
        <v>Darshan</v>
      </c>
      <c r="AC286" s="12">
        <f t="shared" si="98"/>
        <v>0</v>
      </c>
      <c r="AD286" s="12">
        <f t="shared" si="99"/>
        <v>0</v>
      </c>
      <c r="AE286" s="12">
        <f t="shared" si="100"/>
        <v>23.37</v>
      </c>
      <c r="AF286" s="12">
        <f t="shared" si="101"/>
        <v>-134.97645161290325</v>
      </c>
      <c r="AG286" s="13">
        <f t="shared" si="102"/>
        <v>0.23370000000000002</v>
      </c>
      <c r="AH286" s="13">
        <f t="shared" si="103"/>
        <v>0.23370000000000002</v>
      </c>
      <c r="AI286" s="16">
        <f t="shared" si="104"/>
        <v>0</v>
      </c>
      <c r="AJ286" s="19" t="str">
        <f t="shared" si="105"/>
        <v>Only Spent</v>
      </c>
      <c r="AK286" s="8" t="str">
        <f t="shared" si="106"/>
        <v>Check Only Spent</v>
      </c>
      <c r="AL286" s="8" t="str">
        <f t="shared" si="107"/>
        <v>Only Spent</v>
      </c>
      <c r="AM286" s="8" t="str">
        <f t="shared" si="108"/>
        <v>Check Only Spent</v>
      </c>
      <c r="AN286" s="8" t="str">
        <f t="shared" si="109"/>
        <v>Not Spent</v>
      </c>
      <c r="AO286" s="20" t="str">
        <f t="shared" si="110"/>
        <v>Good For Now</v>
      </c>
      <c r="AP286" s="21">
        <f t="shared" si="111"/>
        <v>0</v>
      </c>
      <c r="AQ286" s="14">
        <f t="shared" si="112"/>
        <v>0</v>
      </c>
      <c r="AR286" s="14">
        <f t="shared" si="113"/>
        <v>23.37</v>
      </c>
      <c r="AS286" s="22">
        <f t="shared" si="114"/>
        <v>-134.97645161290325</v>
      </c>
      <c r="AT286" s="23">
        <f t="shared" si="115"/>
        <v>0.23370000000000002</v>
      </c>
      <c r="AU286" s="8" t="str">
        <f t="shared" si="116"/>
        <v>Only Spent</v>
      </c>
      <c r="AV286" s="8" t="str">
        <f t="shared" si="117"/>
        <v>Check Only Spent</v>
      </c>
      <c r="AW286" s="4">
        <f>MATCH($B286,[1]MAIN!$A$2:$A$5000,0)</f>
        <v>283</v>
      </c>
      <c r="AX286" s="4">
        <f>MATCH($B286,[3]Main!$D$5:$D$10000,0)</f>
        <v>283</v>
      </c>
      <c r="AY286" s="4" t="b">
        <f t="shared" si="118"/>
        <v>1</v>
      </c>
    </row>
    <row r="287" spans="1:51" x14ac:dyDescent="0.25">
      <c r="A287" s="3" t="str">
        <f>VLOOKUP($B287,[1]MAIN!$A:$D,4,0)</f>
        <v>FAB</v>
      </c>
      <c r="B287" s="3" t="str">
        <f>[3]Main!$D288</f>
        <v>FAB-522</v>
      </c>
      <c r="C287" s="4">
        <f>[3]Main!$C288</f>
        <v>284</v>
      </c>
      <c r="D287" s="8" t="str">
        <f>VLOOKUP($B287,[1]MAIN!$A$1:$N$10780,14,FALSE)</f>
        <v>IMP. NEW25</v>
      </c>
      <c r="E287" s="9"/>
      <c r="F287" s="11"/>
      <c r="G287" s="11"/>
      <c r="H287" s="11"/>
      <c r="I287" s="11"/>
      <c r="J287" s="11"/>
      <c r="K287" s="11"/>
      <c r="L287" s="11"/>
      <c r="M287" s="11"/>
      <c r="N287" s="24"/>
      <c r="O287" s="26">
        <f>IFERROR(VLOOKUP($B287,[3]Main!$D$4:$CO$1048576,49,0),0)</f>
        <v>382.48</v>
      </c>
      <c r="P287" s="27">
        <f>IFERROR(VLOOKUP($B287,[3]Main!$D$4:$CO$1048576,52,0),0)</f>
        <v>-0.7924499999999739</v>
      </c>
      <c r="Q287" s="27">
        <f>IFERROR(VLOOKUP($B287,[3]Main!$D$4:$CO$1048576,53,0),0)</f>
        <v>12.11</v>
      </c>
      <c r="R287" s="27">
        <f>IFERROR(VLOOKUP($B287,[3]Main!$D$4:$CO$1048576,54,0),0)</f>
        <v>-14.747611290322554</v>
      </c>
      <c r="S287" s="27">
        <f>IFERROR(VLOOKUP($B287,[3]Main!$D$4:$CO$1048576,65,0),0)</f>
        <v>0</v>
      </c>
      <c r="T287" s="27">
        <f>IFERROR(VLOOKUP($B287,[3]Main!$D$4:$CO$1048576,68,0),0)</f>
        <v>0</v>
      </c>
      <c r="U287" s="27">
        <f>IFERROR(VLOOKUP($B287,[3]Main!$D$4:$CO$1048576,69,0),0)</f>
        <v>0</v>
      </c>
      <c r="V287" s="27">
        <f>IFERROR(VLOOKUP($B287,[3]Main!$D$4:$CO$1048576,70,0),0)</f>
        <v>0</v>
      </c>
      <c r="W287" s="27">
        <f>IFERROR(VLOOKUP($B287,[3]Main!$D$4:$CO$1048576,81,0),0)</f>
        <v>0</v>
      </c>
      <c r="X287" s="27">
        <f>IFERROR(VLOOKUP($B287,[3]Main!$D$4:$CO$1048576,84,0),0)</f>
        <v>0</v>
      </c>
      <c r="Y287" s="27">
        <f>IFERROR(VLOOKUP($B287,[3]Main!$D$4:$CO$1048576,85,0),0)</f>
        <v>0</v>
      </c>
      <c r="Z287" s="27">
        <f>IFERROR(VLOOKUP($B287,[3]Main!$D$4:$CO$1048576,86,0),0)</f>
        <v>0</v>
      </c>
      <c r="AA287" s="12" t="str">
        <f>IFERROR(VLOOKUP($B287,[3]Main!$D$4:$CO$1048576,2,0),0)</f>
        <v>Ronak DC</v>
      </c>
      <c r="AB287" s="12" t="str">
        <f>IFERROR(VLOOKUP($B287,[3]Main!$D$4:$CO$1048576,3,0),0)</f>
        <v>DC2</v>
      </c>
      <c r="AC287" s="12">
        <f t="shared" si="98"/>
        <v>382.48</v>
      </c>
      <c r="AD287" s="12">
        <f t="shared" si="99"/>
        <v>-0.7924499999999739</v>
      </c>
      <c r="AE287" s="12">
        <f t="shared" si="100"/>
        <v>12.11</v>
      </c>
      <c r="AF287" s="12">
        <f t="shared" si="101"/>
        <v>-14.747611290322554</v>
      </c>
      <c r="AG287" s="13">
        <f t="shared" si="102"/>
        <v>3.166178623718887E-2</v>
      </c>
      <c r="AH287" s="13">
        <f t="shared" si="103"/>
        <v>3.166178623718887E-2</v>
      </c>
      <c r="AI287" s="16">
        <f t="shared" si="104"/>
        <v>0</v>
      </c>
      <c r="AJ287" s="19" t="str">
        <f t="shared" si="105"/>
        <v>Good</v>
      </c>
      <c r="AK287" s="8" t="str">
        <f t="shared" si="106"/>
        <v>Good For Now</v>
      </c>
      <c r="AL287" s="8" t="str">
        <f t="shared" si="107"/>
        <v>Good</v>
      </c>
      <c r="AM287" s="8" t="str">
        <f t="shared" si="108"/>
        <v>Good For Now</v>
      </c>
      <c r="AN287" s="8" t="str">
        <f t="shared" si="109"/>
        <v>Not Spent</v>
      </c>
      <c r="AO287" s="20" t="str">
        <f t="shared" si="110"/>
        <v>Good For Now</v>
      </c>
      <c r="AP287" s="21">
        <f t="shared" si="111"/>
        <v>382.48</v>
      </c>
      <c r="AQ287" s="14">
        <f t="shared" si="112"/>
        <v>-0.7924499999999739</v>
      </c>
      <c r="AR287" s="14">
        <f t="shared" si="113"/>
        <v>12.11</v>
      </c>
      <c r="AS287" s="22">
        <f t="shared" si="114"/>
        <v>-14.747611290322554</v>
      </c>
      <c r="AT287" s="23">
        <f t="shared" si="115"/>
        <v>3.166178623718887E-2</v>
      </c>
      <c r="AU287" s="8" t="str">
        <f t="shared" si="116"/>
        <v>Good</v>
      </c>
      <c r="AV287" s="8" t="str">
        <f t="shared" si="117"/>
        <v>Good For Now</v>
      </c>
      <c r="AW287" s="4">
        <f>MATCH($B287,[1]MAIN!$A$2:$A$5000,0)</f>
        <v>284</v>
      </c>
      <c r="AX287" s="4">
        <f>MATCH($B287,[3]Main!$D$5:$D$10000,0)</f>
        <v>284</v>
      </c>
      <c r="AY287" s="4" t="b">
        <f t="shared" si="118"/>
        <v>1</v>
      </c>
    </row>
    <row r="288" spans="1:51" x14ac:dyDescent="0.25">
      <c r="A288" s="3" t="str">
        <f>VLOOKUP($B288,[1]MAIN!$A:$D,4,0)</f>
        <v>FAB</v>
      </c>
      <c r="B288" s="3" t="str">
        <f>[3]Main!$D289</f>
        <v>FAB-523</v>
      </c>
      <c r="C288" s="4">
        <f>[3]Main!$C289</f>
        <v>285</v>
      </c>
      <c r="D288" s="8" t="str">
        <f>VLOOKUP($B288,[1]MAIN!$A$1:$N$10780,14,FALSE)</f>
        <v>IMP. NEW25</v>
      </c>
      <c r="E288" s="9"/>
      <c r="F288" s="11"/>
      <c r="G288" s="11"/>
      <c r="H288" s="11"/>
      <c r="I288" s="11"/>
      <c r="J288" s="11"/>
      <c r="K288" s="11"/>
      <c r="L288" s="11"/>
      <c r="M288" s="11"/>
      <c r="N288" s="24"/>
      <c r="O288" s="26">
        <f>IFERROR(VLOOKUP($B288,[3]Main!$D$4:$CO$1048576,49,0),0)</f>
        <v>0</v>
      </c>
      <c r="P288" s="27">
        <f>IFERROR(VLOOKUP($B288,[3]Main!$D$4:$CO$1048576,52,0),0)</f>
        <v>0</v>
      </c>
      <c r="Q288" s="27">
        <f>IFERROR(VLOOKUP($B288,[3]Main!$D$4:$CO$1048576,53,0),0)</f>
        <v>9.8500000000000014</v>
      </c>
      <c r="R288" s="27">
        <f>IFERROR(VLOOKUP($B288,[3]Main!$D$4:$CO$1048576,54,0),0)</f>
        <v>-9.8500000000000014</v>
      </c>
      <c r="S288" s="27">
        <f>IFERROR(VLOOKUP($B288,[3]Main!$D$4:$CO$1048576,65,0),0)</f>
        <v>0</v>
      </c>
      <c r="T288" s="27">
        <f>IFERROR(VLOOKUP($B288,[3]Main!$D$4:$CO$1048576,68,0),0)</f>
        <v>0</v>
      </c>
      <c r="U288" s="27">
        <f>IFERROR(VLOOKUP($B288,[3]Main!$D$4:$CO$1048576,69,0),0)</f>
        <v>0</v>
      </c>
      <c r="V288" s="27">
        <f>IFERROR(VLOOKUP($B288,[3]Main!$D$4:$CO$1048576,70,0),0)</f>
        <v>0</v>
      </c>
      <c r="W288" s="27">
        <f>IFERROR(VLOOKUP($B288,[3]Main!$D$4:$CO$1048576,81,0),0)</f>
        <v>0</v>
      </c>
      <c r="X288" s="27">
        <f>IFERROR(VLOOKUP($B288,[3]Main!$D$4:$CO$1048576,84,0),0)</f>
        <v>0</v>
      </c>
      <c r="Y288" s="27">
        <f>IFERROR(VLOOKUP($B288,[3]Main!$D$4:$CO$1048576,85,0),0)</f>
        <v>0</v>
      </c>
      <c r="Z288" s="27">
        <f>IFERROR(VLOOKUP($B288,[3]Main!$D$4:$CO$1048576,86,0),0)</f>
        <v>0</v>
      </c>
      <c r="AA288" s="12" t="str">
        <f>IFERROR(VLOOKUP($B288,[3]Main!$D$4:$CO$1048576,2,0),0)</f>
        <v>Ronak</v>
      </c>
      <c r="AB288" s="12" t="str">
        <f>IFERROR(VLOOKUP($B288,[3]Main!$D$4:$CO$1048576,3,0),0)</f>
        <v>Darshan</v>
      </c>
      <c r="AC288" s="12">
        <f t="shared" si="98"/>
        <v>0</v>
      </c>
      <c r="AD288" s="12">
        <f t="shared" si="99"/>
        <v>0</v>
      </c>
      <c r="AE288" s="12">
        <f t="shared" si="100"/>
        <v>9.8500000000000014</v>
      </c>
      <c r="AF288" s="12">
        <f t="shared" si="101"/>
        <v>-9.8500000000000014</v>
      </c>
      <c r="AG288" s="13">
        <f t="shared" si="102"/>
        <v>9.8500000000000018E-2</v>
      </c>
      <c r="AH288" s="13">
        <f t="shared" si="103"/>
        <v>9.8500000000000018E-2</v>
      </c>
      <c r="AI288" s="16">
        <f t="shared" si="104"/>
        <v>0</v>
      </c>
      <c r="AJ288" s="19" t="str">
        <f t="shared" si="105"/>
        <v>Only Spent</v>
      </c>
      <c r="AK288" s="8" t="str">
        <f t="shared" si="106"/>
        <v>Check Only Spent</v>
      </c>
      <c r="AL288" s="8" t="str">
        <f t="shared" si="107"/>
        <v>Only Spent</v>
      </c>
      <c r="AM288" s="8" t="str">
        <f t="shared" si="108"/>
        <v>Check Only Spent</v>
      </c>
      <c r="AN288" s="8" t="str">
        <f t="shared" si="109"/>
        <v>Not Spent</v>
      </c>
      <c r="AO288" s="20" t="str">
        <f t="shared" si="110"/>
        <v>Good For Now</v>
      </c>
      <c r="AP288" s="21">
        <f t="shared" si="111"/>
        <v>0</v>
      </c>
      <c r="AQ288" s="14">
        <f t="shared" si="112"/>
        <v>0</v>
      </c>
      <c r="AR288" s="14">
        <f t="shared" si="113"/>
        <v>9.8500000000000014</v>
      </c>
      <c r="AS288" s="22">
        <f t="shared" si="114"/>
        <v>-9.8500000000000014</v>
      </c>
      <c r="AT288" s="23">
        <f t="shared" si="115"/>
        <v>9.8500000000000018E-2</v>
      </c>
      <c r="AU288" s="8" t="str">
        <f t="shared" si="116"/>
        <v>Only Spent</v>
      </c>
      <c r="AV288" s="8" t="str">
        <f t="shared" si="117"/>
        <v>Check Only Spent</v>
      </c>
      <c r="AW288" s="4">
        <f>MATCH($B288,[1]MAIN!$A$2:$A$5000,0)</f>
        <v>285</v>
      </c>
      <c r="AX288" s="4">
        <f>MATCH($B288,[3]Main!$D$5:$D$10000,0)</f>
        <v>285</v>
      </c>
      <c r="AY288" s="4" t="b">
        <f t="shared" si="118"/>
        <v>1</v>
      </c>
    </row>
    <row r="289" spans="1:51" x14ac:dyDescent="0.25">
      <c r="A289" s="3" t="str">
        <f>VLOOKUP($B289,[1]MAIN!$A:$D,4,0)</f>
        <v>FAB</v>
      </c>
      <c r="B289" s="3" t="str">
        <f>[3]Main!$D290</f>
        <v>FAB-524</v>
      </c>
      <c r="C289" s="4">
        <f>[3]Main!$C290</f>
        <v>286</v>
      </c>
      <c r="D289" s="8" t="str">
        <f>VLOOKUP($B289,[1]MAIN!$A$1:$N$10780,14,FALSE)</f>
        <v>NEW25</v>
      </c>
      <c r="E289" s="9"/>
      <c r="F289" s="11"/>
      <c r="G289" s="11"/>
      <c r="H289" s="11"/>
      <c r="I289" s="11"/>
      <c r="J289" s="11"/>
      <c r="K289" s="11"/>
      <c r="L289" s="11"/>
      <c r="M289" s="11"/>
      <c r="N289" s="24"/>
      <c r="O289" s="26">
        <f>IFERROR(VLOOKUP($B289,[3]Main!$D$4:$CO$1048576,49,0),0)</f>
        <v>489.24602409638555</v>
      </c>
      <c r="P289" s="27">
        <f>IFERROR(VLOOKUP($B289,[3]Main!$D$4:$CO$1048576,52,0),0)</f>
        <v>182.53046566265061</v>
      </c>
      <c r="Q289" s="27">
        <f>IFERROR(VLOOKUP($B289,[3]Main!$D$4:$CO$1048576,53,0),0)</f>
        <v>6.9700000000000006</v>
      </c>
      <c r="R289" s="27">
        <f>IFERROR(VLOOKUP($B289,[3]Main!$D$4:$CO$1048576,54,0),0)</f>
        <v>175.56046566265061</v>
      </c>
      <c r="S289" s="27">
        <f>IFERROR(VLOOKUP($B289,[3]Main!$D$4:$CO$1048576,65,0),0)</f>
        <v>120.25999999999999</v>
      </c>
      <c r="T289" s="27">
        <f>IFERROR(VLOOKUP($B289,[3]Main!$D$4:$CO$1048576,68,0),0)</f>
        <v>47.649699999999996</v>
      </c>
      <c r="U289" s="27">
        <f>IFERROR(VLOOKUP($B289,[3]Main!$D$4:$CO$1048576,69,0),0)</f>
        <v>0</v>
      </c>
      <c r="V289" s="27">
        <f>IFERROR(VLOOKUP($B289,[3]Main!$D$4:$CO$1048576,70,0),0)</f>
        <v>47.649699999999996</v>
      </c>
      <c r="W289" s="27">
        <f>IFERROR(VLOOKUP($B289,[3]Main!$D$4:$CO$1048576,81,0),0)</f>
        <v>0</v>
      </c>
      <c r="X289" s="27">
        <f>IFERROR(VLOOKUP($B289,[3]Main!$D$4:$CO$1048576,84,0),0)</f>
        <v>0</v>
      </c>
      <c r="Y289" s="27">
        <f>IFERROR(VLOOKUP($B289,[3]Main!$D$4:$CO$1048576,85,0),0)</f>
        <v>0</v>
      </c>
      <c r="Z289" s="27">
        <f>IFERROR(VLOOKUP($B289,[3]Main!$D$4:$CO$1048576,86,0),0)</f>
        <v>0</v>
      </c>
      <c r="AA289" s="12" t="str">
        <f>IFERROR(VLOOKUP($B289,[3]Main!$D$4:$CO$1048576,2,0),0)</f>
        <v>Tejas</v>
      </c>
      <c r="AB289" s="12" t="str">
        <f>IFERROR(VLOOKUP($B289,[3]Main!$D$4:$CO$1048576,3,0),0)</f>
        <v>Darshan</v>
      </c>
      <c r="AC289" s="12">
        <f t="shared" si="98"/>
        <v>609.50602409638554</v>
      </c>
      <c r="AD289" s="12">
        <f t="shared" si="99"/>
        <v>230.18016566265061</v>
      </c>
      <c r="AE289" s="12">
        <f t="shared" si="100"/>
        <v>6.9700000000000006</v>
      </c>
      <c r="AF289" s="12">
        <f t="shared" si="101"/>
        <v>223.21016566265061</v>
      </c>
      <c r="AG289" s="13">
        <f t="shared" si="102"/>
        <v>1.1435489928640614E-2</v>
      </c>
      <c r="AH289" s="13">
        <f t="shared" si="103"/>
        <v>1.4246411123878346E-2</v>
      </c>
      <c r="AI289" s="16">
        <f t="shared" si="104"/>
        <v>0</v>
      </c>
      <c r="AJ289" s="19" t="str">
        <f t="shared" si="105"/>
        <v>Very Good</v>
      </c>
      <c r="AK289" s="8" t="str">
        <f t="shared" si="106"/>
        <v>Good For Now</v>
      </c>
      <c r="AL289" s="8" t="str">
        <f t="shared" si="107"/>
        <v>Very Good</v>
      </c>
      <c r="AM289" s="8" t="str">
        <f t="shared" si="108"/>
        <v>Good For Now</v>
      </c>
      <c r="AN289" s="8" t="str">
        <f t="shared" si="109"/>
        <v>Not Spent</v>
      </c>
      <c r="AO289" s="20" t="str">
        <f t="shared" si="110"/>
        <v>Good For Now</v>
      </c>
      <c r="AP289" s="21">
        <f t="shared" si="111"/>
        <v>609.50602409638554</v>
      </c>
      <c r="AQ289" s="14">
        <f t="shared" si="112"/>
        <v>230.18016566265061</v>
      </c>
      <c r="AR289" s="14">
        <f t="shared" si="113"/>
        <v>6.9700000000000006</v>
      </c>
      <c r="AS289" s="22">
        <f t="shared" si="114"/>
        <v>223.21016566265061</v>
      </c>
      <c r="AT289" s="23">
        <f t="shared" si="115"/>
        <v>1.1435489928640614E-2</v>
      </c>
      <c r="AU289" s="8" t="str">
        <f t="shared" si="116"/>
        <v>Very Good</v>
      </c>
      <c r="AV289" s="8" t="str">
        <f t="shared" si="117"/>
        <v>Good For Now</v>
      </c>
      <c r="AW289" s="4">
        <f>MATCH($B289,[1]MAIN!$A$2:$A$5000,0)</f>
        <v>286</v>
      </c>
      <c r="AX289" s="4">
        <f>MATCH($B289,[3]Main!$D$5:$D$10000,0)</f>
        <v>286</v>
      </c>
      <c r="AY289" s="4" t="b">
        <f t="shared" si="118"/>
        <v>0</v>
      </c>
    </row>
    <row r="290" spans="1:51" x14ac:dyDescent="0.25">
      <c r="A290" s="3" t="str">
        <f>VLOOKUP($B290,[1]MAIN!$A:$D,4,0)</f>
        <v>FAB</v>
      </c>
      <c r="B290" s="3" t="str">
        <f>[3]Main!$D291</f>
        <v>FAB-525</v>
      </c>
      <c r="C290" s="4">
        <f>[3]Main!$C291</f>
        <v>287</v>
      </c>
      <c r="D290" s="8" t="str">
        <f>VLOOKUP($B290,[1]MAIN!$A$1:$N$10780,14,FALSE)</f>
        <v>NEW25</v>
      </c>
      <c r="E290" s="9"/>
      <c r="F290" s="11"/>
      <c r="G290" s="11"/>
      <c r="H290" s="11"/>
      <c r="I290" s="11"/>
      <c r="J290" s="11"/>
      <c r="K290" s="11"/>
      <c r="L290" s="11"/>
      <c r="M290" s="11"/>
      <c r="N290" s="24"/>
      <c r="O290" s="26">
        <f>IFERROR(VLOOKUP($B290,[3]Main!$D$4:$CO$1048576,49,0),0)</f>
        <v>0</v>
      </c>
      <c r="P290" s="27">
        <f>IFERROR(VLOOKUP($B290,[3]Main!$D$4:$CO$1048576,52,0),0)</f>
        <v>0</v>
      </c>
      <c r="Q290" s="27">
        <f>IFERROR(VLOOKUP($B290,[3]Main!$D$4:$CO$1048576,53,0),0)</f>
        <v>0</v>
      </c>
      <c r="R290" s="27">
        <f>IFERROR(VLOOKUP($B290,[3]Main!$D$4:$CO$1048576,54,0),0)</f>
        <v>0</v>
      </c>
      <c r="S290" s="27">
        <f>IFERROR(VLOOKUP($B290,[3]Main!$D$4:$CO$1048576,65,0),0)</f>
        <v>0</v>
      </c>
      <c r="T290" s="27">
        <f>IFERROR(VLOOKUP($B290,[3]Main!$D$4:$CO$1048576,68,0),0)</f>
        <v>0</v>
      </c>
      <c r="U290" s="27">
        <f>IFERROR(VLOOKUP($B290,[3]Main!$D$4:$CO$1048576,69,0),0)</f>
        <v>0</v>
      </c>
      <c r="V290" s="27">
        <f>IFERROR(VLOOKUP($B290,[3]Main!$D$4:$CO$1048576,70,0),0)</f>
        <v>0</v>
      </c>
      <c r="W290" s="27">
        <f>IFERROR(VLOOKUP($B290,[3]Main!$D$4:$CO$1048576,81,0),0)</f>
        <v>0</v>
      </c>
      <c r="X290" s="27">
        <f>IFERROR(VLOOKUP($B290,[3]Main!$D$4:$CO$1048576,84,0),0)</f>
        <v>0</v>
      </c>
      <c r="Y290" s="27">
        <f>IFERROR(VLOOKUP($B290,[3]Main!$D$4:$CO$1048576,85,0),0)</f>
        <v>0</v>
      </c>
      <c r="Z290" s="27">
        <f>IFERROR(VLOOKUP($B290,[3]Main!$D$4:$CO$1048576,86,0),0)</f>
        <v>0</v>
      </c>
      <c r="AA290" s="12" t="str">
        <f>IFERROR(VLOOKUP($B290,[3]Main!$D$4:$CO$1048576,2,0),0)</f>
        <v>Tejas</v>
      </c>
      <c r="AB290" s="12" t="str">
        <f>IFERROR(VLOOKUP($B290,[3]Main!$D$4:$CO$1048576,3,0),0)</f>
        <v>Darshan</v>
      </c>
      <c r="AC290" s="12">
        <f t="shared" si="98"/>
        <v>0</v>
      </c>
      <c r="AD290" s="12">
        <f t="shared" si="99"/>
        <v>0</v>
      </c>
      <c r="AE290" s="12">
        <f t="shared" si="100"/>
        <v>0</v>
      </c>
      <c r="AF290" s="12">
        <f t="shared" si="101"/>
        <v>0</v>
      </c>
      <c r="AG290" s="13">
        <f t="shared" si="102"/>
        <v>0</v>
      </c>
      <c r="AH290" s="13">
        <f t="shared" si="103"/>
        <v>0</v>
      </c>
      <c r="AI290" s="16">
        <f t="shared" si="104"/>
        <v>0</v>
      </c>
      <c r="AJ290" s="19" t="str">
        <f t="shared" si="105"/>
        <v>Not Spent</v>
      </c>
      <c r="AK290" s="8" t="str">
        <f t="shared" si="106"/>
        <v>Good For Now</v>
      </c>
      <c r="AL290" s="8" t="str">
        <f t="shared" si="107"/>
        <v>Not Spent</v>
      </c>
      <c r="AM290" s="8" t="str">
        <f t="shared" si="108"/>
        <v>Good For Now</v>
      </c>
      <c r="AN290" s="8" t="str">
        <f t="shared" si="109"/>
        <v>Not Spent</v>
      </c>
      <c r="AO290" s="20" t="str">
        <f t="shared" si="110"/>
        <v>Good For Now</v>
      </c>
      <c r="AP290" s="21">
        <f t="shared" si="111"/>
        <v>0</v>
      </c>
      <c r="AQ290" s="14">
        <f t="shared" si="112"/>
        <v>0</v>
      </c>
      <c r="AR290" s="14">
        <f t="shared" si="113"/>
        <v>0</v>
      </c>
      <c r="AS290" s="22">
        <f t="shared" si="114"/>
        <v>0</v>
      </c>
      <c r="AT290" s="23">
        <f t="shared" si="115"/>
        <v>0</v>
      </c>
      <c r="AU290" s="8" t="str">
        <f t="shared" si="116"/>
        <v>Not Spent</v>
      </c>
      <c r="AV290" s="8" t="str">
        <f t="shared" si="117"/>
        <v>Good For Now</v>
      </c>
      <c r="AW290" s="4">
        <f>MATCH($B290,[1]MAIN!$A$2:$A$5000,0)</f>
        <v>287</v>
      </c>
      <c r="AX290" s="4">
        <f>MATCH($B290,[3]Main!$D$5:$D$10000,0)</f>
        <v>287</v>
      </c>
      <c r="AY290" s="4" t="b">
        <f t="shared" si="118"/>
        <v>0</v>
      </c>
    </row>
    <row r="291" spans="1:51" x14ac:dyDescent="0.25">
      <c r="A291" s="3" t="str">
        <f>VLOOKUP($B291,[1]MAIN!$A:$D,4,0)</f>
        <v>FAB</v>
      </c>
      <c r="B291" s="3" t="str">
        <f>[3]Main!$D292</f>
        <v>FAB-526</v>
      </c>
      <c r="C291" s="4">
        <f>[3]Main!$C292</f>
        <v>288</v>
      </c>
      <c r="D291" s="8" t="str">
        <f>VLOOKUP($B291,[1]MAIN!$A$1:$N$10780,14,FALSE)</f>
        <v>NEW25</v>
      </c>
      <c r="E291" s="9"/>
      <c r="F291" s="11"/>
      <c r="G291" s="11"/>
      <c r="H291" s="11"/>
      <c r="I291" s="11"/>
      <c r="J291" s="11"/>
      <c r="K291" s="11"/>
      <c r="L291" s="11"/>
      <c r="M291" s="11"/>
      <c r="N291" s="24"/>
      <c r="O291" s="26">
        <f>IFERROR(VLOOKUP($B291,[3]Main!$D$4:$CO$1048576,49,0),0)</f>
        <v>498.99397590361446</v>
      </c>
      <c r="P291" s="27">
        <f>IFERROR(VLOOKUP($B291,[3]Main!$D$4:$CO$1048576,52,0),0)</f>
        <v>166.94418433734944</v>
      </c>
      <c r="Q291" s="27">
        <f>IFERROR(VLOOKUP($B291,[3]Main!$D$4:$CO$1048576,53,0),0)</f>
        <v>4.09</v>
      </c>
      <c r="R291" s="27">
        <f>IFERROR(VLOOKUP($B291,[3]Main!$D$4:$CO$1048576,54,0),0)</f>
        <v>162.85418433734944</v>
      </c>
      <c r="S291" s="27">
        <f>IFERROR(VLOOKUP($B291,[3]Main!$D$4:$CO$1048576,65,0),0)</f>
        <v>491.72</v>
      </c>
      <c r="T291" s="27">
        <f>IFERROR(VLOOKUP($B291,[3]Main!$D$4:$CO$1048576,68,0),0)</f>
        <v>168.8434</v>
      </c>
      <c r="U291" s="27">
        <f>IFERROR(VLOOKUP($B291,[3]Main!$D$4:$CO$1048576,69,0),0)</f>
        <v>0</v>
      </c>
      <c r="V291" s="27">
        <f>IFERROR(VLOOKUP($B291,[3]Main!$D$4:$CO$1048576,70,0),0)</f>
        <v>168.8434</v>
      </c>
      <c r="W291" s="27">
        <f>IFERROR(VLOOKUP($B291,[3]Main!$D$4:$CO$1048576,81,0),0)</f>
        <v>0</v>
      </c>
      <c r="X291" s="27">
        <f>IFERROR(VLOOKUP($B291,[3]Main!$D$4:$CO$1048576,84,0),0)</f>
        <v>0</v>
      </c>
      <c r="Y291" s="27">
        <f>IFERROR(VLOOKUP($B291,[3]Main!$D$4:$CO$1048576,85,0),0)</f>
        <v>0</v>
      </c>
      <c r="Z291" s="27">
        <f>IFERROR(VLOOKUP($B291,[3]Main!$D$4:$CO$1048576,86,0),0)</f>
        <v>0</v>
      </c>
      <c r="AA291" s="12" t="str">
        <f>IFERROR(VLOOKUP($B291,[3]Main!$D$4:$CO$1048576,2,0),0)</f>
        <v>Tejas</v>
      </c>
      <c r="AB291" s="12" t="str">
        <f>IFERROR(VLOOKUP($B291,[3]Main!$D$4:$CO$1048576,3,0),0)</f>
        <v>Darshan</v>
      </c>
      <c r="AC291" s="12">
        <f t="shared" si="98"/>
        <v>990.71397590361448</v>
      </c>
      <c r="AD291" s="12">
        <f t="shared" si="99"/>
        <v>335.78758433734947</v>
      </c>
      <c r="AE291" s="12">
        <f t="shared" si="100"/>
        <v>4.09</v>
      </c>
      <c r="AF291" s="12">
        <f t="shared" si="101"/>
        <v>331.69758433734944</v>
      </c>
      <c r="AG291" s="13">
        <f t="shared" si="102"/>
        <v>4.1283358259578155E-3</v>
      </c>
      <c r="AH291" s="13">
        <f t="shared" si="103"/>
        <v>8.1964917363852568E-3</v>
      </c>
      <c r="AI291" s="16">
        <f t="shared" si="104"/>
        <v>0</v>
      </c>
      <c r="AJ291" s="19" t="str">
        <f t="shared" si="105"/>
        <v>Very Good</v>
      </c>
      <c r="AK291" s="8" t="str">
        <f t="shared" si="106"/>
        <v>Good For Now</v>
      </c>
      <c r="AL291" s="8" t="str">
        <f t="shared" si="107"/>
        <v>Very Good</v>
      </c>
      <c r="AM291" s="8" t="str">
        <f t="shared" si="108"/>
        <v>Good For Now</v>
      </c>
      <c r="AN291" s="8" t="str">
        <f t="shared" si="109"/>
        <v>Not Spent</v>
      </c>
      <c r="AO291" s="20" t="str">
        <f t="shared" si="110"/>
        <v>Good For Now</v>
      </c>
      <c r="AP291" s="21">
        <f t="shared" si="111"/>
        <v>990.71397590361448</v>
      </c>
      <c r="AQ291" s="14">
        <f t="shared" si="112"/>
        <v>335.78758433734947</v>
      </c>
      <c r="AR291" s="14">
        <f t="shared" si="113"/>
        <v>4.09</v>
      </c>
      <c r="AS291" s="22">
        <f t="shared" si="114"/>
        <v>331.69758433734944</v>
      </c>
      <c r="AT291" s="23">
        <f t="shared" si="115"/>
        <v>4.1283358259578155E-3</v>
      </c>
      <c r="AU291" s="8" t="str">
        <f t="shared" si="116"/>
        <v>Very Good</v>
      </c>
      <c r="AV291" s="8" t="str">
        <f t="shared" si="117"/>
        <v>Good For Now</v>
      </c>
      <c r="AW291" s="4">
        <f>MATCH($B291,[1]MAIN!$A$2:$A$5000,0)</f>
        <v>288</v>
      </c>
      <c r="AX291" s="4">
        <f>MATCH($B291,[3]Main!$D$5:$D$10000,0)</f>
        <v>288</v>
      </c>
      <c r="AY291" s="4" t="b">
        <f t="shared" si="118"/>
        <v>0</v>
      </c>
    </row>
    <row r="292" spans="1:51" x14ac:dyDescent="0.25">
      <c r="A292" s="3" t="str">
        <f>VLOOKUP($B292,[1]MAIN!$A:$D,4,0)</f>
        <v>FAB</v>
      </c>
      <c r="B292" s="3" t="str">
        <f>[3]Main!$D293</f>
        <v>FAB-527</v>
      </c>
      <c r="C292" s="4">
        <f>[3]Main!$C293</f>
        <v>289</v>
      </c>
      <c r="D292" s="8" t="str">
        <f>VLOOKUP($B292,[1]MAIN!$A$1:$N$10780,14,FALSE)</f>
        <v>NEW25</v>
      </c>
      <c r="E292" s="9"/>
      <c r="F292" s="11"/>
      <c r="G292" s="11"/>
      <c r="H292" s="11"/>
      <c r="I292" s="11"/>
      <c r="J292" s="11"/>
      <c r="K292" s="11"/>
      <c r="L292" s="11"/>
      <c r="M292" s="11"/>
      <c r="N292" s="24"/>
      <c r="O292" s="26">
        <f>IFERROR(VLOOKUP($B292,[3]Main!$D$4:$CO$1048576,49,0),0)</f>
        <v>0</v>
      </c>
      <c r="P292" s="27">
        <f>IFERROR(VLOOKUP($B292,[3]Main!$D$4:$CO$1048576,52,0),0)</f>
        <v>0</v>
      </c>
      <c r="Q292" s="27">
        <f>IFERROR(VLOOKUP($B292,[3]Main!$D$4:$CO$1048576,53,0),0)</f>
        <v>0</v>
      </c>
      <c r="R292" s="27">
        <f>IFERROR(VLOOKUP($B292,[3]Main!$D$4:$CO$1048576,54,0),0)</f>
        <v>0</v>
      </c>
      <c r="S292" s="27">
        <f>IFERROR(VLOOKUP($B292,[3]Main!$D$4:$CO$1048576,65,0),0)</f>
        <v>0</v>
      </c>
      <c r="T292" s="27">
        <f>IFERROR(VLOOKUP($B292,[3]Main!$D$4:$CO$1048576,68,0),0)</f>
        <v>0</v>
      </c>
      <c r="U292" s="27">
        <f>IFERROR(VLOOKUP($B292,[3]Main!$D$4:$CO$1048576,69,0),0)</f>
        <v>0</v>
      </c>
      <c r="V292" s="27">
        <f>IFERROR(VLOOKUP($B292,[3]Main!$D$4:$CO$1048576,70,0),0)</f>
        <v>0</v>
      </c>
      <c r="W292" s="27">
        <f>IFERROR(VLOOKUP($B292,[3]Main!$D$4:$CO$1048576,81,0),0)</f>
        <v>0</v>
      </c>
      <c r="X292" s="27">
        <f>IFERROR(VLOOKUP($B292,[3]Main!$D$4:$CO$1048576,84,0),0)</f>
        <v>0</v>
      </c>
      <c r="Y292" s="27">
        <f>IFERROR(VLOOKUP($B292,[3]Main!$D$4:$CO$1048576,85,0),0)</f>
        <v>0</v>
      </c>
      <c r="Z292" s="27">
        <f>IFERROR(VLOOKUP($B292,[3]Main!$D$4:$CO$1048576,86,0),0)</f>
        <v>0</v>
      </c>
      <c r="AA292" s="12" t="str">
        <f>IFERROR(VLOOKUP($B292,[3]Main!$D$4:$CO$1048576,2,0),0)</f>
        <v>Tejas</v>
      </c>
      <c r="AB292" s="12" t="str">
        <f>IFERROR(VLOOKUP($B292,[3]Main!$D$4:$CO$1048576,3,0),0)</f>
        <v>Darshan</v>
      </c>
      <c r="AC292" s="12">
        <f t="shared" si="98"/>
        <v>0</v>
      </c>
      <c r="AD292" s="12">
        <f t="shared" si="99"/>
        <v>0</v>
      </c>
      <c r="AE292" s="12">
        <f t="shared" si="100"/>
        <v>0</v>
      </c>
      <c r="AF292" s="12">
        <f t="shared" si="101"/>
        <v>0</v>
      </c>
      <c r="AG292" s="13">
        <f t="shared" si="102"/>
        <v>0</v>
      </c>
      <c r="AH292" s="13">
        <f t="shared" si="103"/>
        <v>0</v>
      </c>
      <c r="AI292" s="16">
        <f t="shared" si="104"/>
        <v>0</v>
      </c>
      <c r="AJ292" s="19" t="str">
        <f t="shared" si="105"/>
        <v>Not Spent</v>
      </c>
      <c r="AK292" s="8" t="str">
        <f t="shared" si="106"/>
        <v>Good For Now</v>
      </c>
      <c r="AL292" s="8" t="str">
        <f t="shared" si="107"/>
        <v>Not Spent</v>
      </c>
      <c r="AM292" s="8" t="str">
        <f t="shared" si="108"/>
        <v>Good For Now</v>
      </c>
      <c r="AN292" s="8" t="str">
        <f t="shared" si="109"/>
        <v>Not Spent</v>
      </c>
      <c r="AO292" s="20" t="str">
        <f t="shared" si="110"/>
        <v>Good For Now</v>
      </c>
      <c r="AP292" s="21">
        <f t="shared" si="111"/>
        <v>0</v>
      </c>
      <c r="AQ292" s="14">
        <f t="shared" si="112"/>
        <v>0</v>
      </c>
      <c r="AR292" s="14">
        <f t="shared" si="113"/>
        <v>0</v>
      </c>
      <c r="AS292" s="22">
        <f t="shared" si="114"/>
        <v>0</v>
      </c>
      <c r="AT292" s="23">
        <f t="shared" si="115"/>
        <v>0</v>
      </c>
      <c r="AU292" s="8" t="str">
        <f t="shared" si="116"/>
        <v>Not Spent</v>
      </c>
      <c r="AV292" s="8" t="str">
        <f t="shared" si="117"/>
        <v>Good For Now</v>
      </c>
      <c r="AW292" s="4">
        <f>MATCH($B292,[1]MAIN!$A$2:$A$5000,0)</f>
        <v>289</v>
      </c>
      <c r="AX292" s="4">
        <f>MATCH($B292,[3]Main!$D$5:$D$10000,0)</f>
        <v>289</v>
      </c>
      <c r="AY292" s="4" t="b">
        <f t="shared" si="118"/>
        <v>0</v>
      </c>
    </row>
    <row r="293" spans="1:51" x14ac:dyDescent="0.25">
      <c r="A293" s="3" t="str">
        <f>VLOOKUP($B293,[1]MAIN!$A:$D,4,0)</f>
        <v>FAB</v>
      </c>
      <c r="B293" s="3" t="str">
        <f>[3]Main!$D294</f>
        <v>FAB-528</v>
      </c>
      <c r="C293" s="4">
        <f>[3]Main!$C294</f>
        <v>290</v>
      </c>
      <c r="D293" s="8" t="str">
        <f>VLOOKUP($B293,[1]MAIN!$A$1:$N$10780,14,FALSE)</f>
        <v>NEW25</v>
      </c>
      <c r="E293" s="9"/>
      <c r="F293" s="11"/>
      <c r="G293" s="11"/>
      <c r="H293" s="11"/>
      <c r="I293" s="11"/>
      <c r="J293" s="11"/>
      <c r="K293" s="11"/>
      <c r="L293" s="11"/>
      <c r="M293" s="11"/>
      <c r="N293" s="24"/>
      <c r="O293" s="26">
        <f>IFERROR(VLOOKUP($B293,[3]Main!$D$4:$CO$1048576,49,0),0)</f>
        <v>0</v>
      </c>
      <c r="P293" s="27">
        <f>IFERROR(VLOOKUP($B293,[3]Main!$D$4:$CO$1048576,52,0),0)</f>
        <v>0</v>
      </c>
      <c r="Q293" s="27">
        <f>IFERROR(VLOOKUP($B293,[3]Main!$D$4:$CO$1048576,53,0),0)</f>
        <v>0</v>
      </c>
      <c r="R293" s="27">
        <f>IFERROR(VLOOKUP($B293,[3]Main!$D$4:$CO$1048576,54,0),0)</f>
        <v>0</v>
      </c>
      <c r="S293" s="27">
        <f>IFERROR(VLOOKUP($B293,[3]Main!$D$4:$CO$1048576,65,0),0)</f>
        <v>0</v>
      </c>
      <c r="T293" s="27">
        <f>IFERROR(VLOOKUP($B293,[3]Main!$D$4:$CO$1048576,68,0),0)</f>
        <v>0</v>
      </c>
      <c r="U293" s="27">
        <f>IFERROR(VLOOKUP($B293,[3]Main!$D$4:$CO$1048576,69,0),0)</f>
        <v>0</v>
      </c>
      <c r="V293" s="27">
        <f>IFERROR(VLOOKUP($B293,[3]Main!$D$4:$CO$1048576,70,0),0)</f>
        <v>0</v>
      </c>
      <c r="W293" s="27">
        <f>IFERROR(VLOOKUP($B293,[3]Main!$D$4:$CO$1048576,81,0),0)</f>
        <v>0</v>
      </c>
      <c r="X293" s="27">
        <f>IFERROR(VLOOKUP($B293,[3]Main!$D$4:$CO$1048576,84,0),0)</f>
        <v>0</v>
      </c>
      <c r="Y293" s="27">
        <f>IFERROR(VLOOKUP($B293,[3]Main!$D$4:$CO$1048576,85,0),0)</f>
        <v>0</v>
      </c>
      <c r="Z293" s="27">
        <f>IFERROR(VLOOKUP($B293,[3]Main!$D$4:$CO$1048576,86,0),0)</f>
        <v>0</v>
      </c>
      <c r="AA293" s="12" t="str">
        <f>IFERROR(VLOOKUP($B293,[3]Main!$D$4:$CO$1048576,2,0),0)</f>
        <v>Tejas</v>
      </c>
      <c r="AB293" s="12" t="str">
        <f>IFERROR(VLOOKUP($B293,[3]Main!$D$4:$CO$1048576,3,0),0)</f>
        <v>Darshan</v>
      </c>
      <c r="AC293" s="12">
        <f t="shared" si="98"/>
        <v>0</v>
      </c>
      <c r="AD293" s="12">
        <f t="shared" si="99"/>
        <v>0</v>
      </c>
      <c r="AE293" s="12">
        <f t="shared" si="100"/>
        <v>0</v>
      </c>
      <c r="AF293" s="12">
        <f t="shared" si="101"/>
        <v>0</v>
      </c>
      <c r="AG293" s="13">
        <f t="shared" si="102"/>
        <v>0</v>
      </c>
      <c r="AH293" s="13">
        <f t="shared" si="103"/>
        <v>0</v>
      </c>
      <c r="AI293" s="16">
        <f t="shared" si="104"/>
        <v>0</v>
      </c>
      <c r="AJ293" s="19" t="str">
        <f t="shared" si="105"/>
        <v>Not Spent</v>
      </c>
      <c r="AK293" s="8" t="str">
        <f t="shared" si="106"/>
        <v>Good For Now</v>
      </c>
      <c r="AL293" s="8" t="str">
        <f t="shared" si="107"/>
        <v>Not Spent</v>
      </c>
      <c r="AM293" s="8" t="str">
        <f t="shared" si="108"/>
        <v>Good For Now</v>
      </c>
      <c r="AN293" s="8" t="str">
        <f t="shared" si="109"/>
        <v>Not Spent</v>
      </c>
      <c r="AO293" s="20" t="str">
        <f t="shared" si="110"/>
        <v>Good For Now</v>
      </c>
      <c r="AP293" s="21">
        <f t="shared" si="111"/>
        <v>0</v>
      </c>
      <c r="AQ293" s="14">
        <f t="shared" si="112"/>
        <v>0</v>
      </c>
      <c r="AR293" s="14">
        <f t="shared" si="113"/>
        <v>0</v>
      </c>
      <c r="AS293" s="22">
        <f t="shared" si="114"/>
        <v>0</v>
      </c>
      <c r="AT293" s="23">
        <f t="shared" si="115"/>
        <v>0</v>
      </c>
      <c r="AU293" s="8" t="str">
        <f t="shared" si="116"/>
        <v>Not Spent</v>
      </c>
      <c r="AV293" s="8" t="str">
        <f t="shared" si="117"/>
        <v>Good For Now</v>
      </c>
      <c r="AW293" s="4">
        <f>MATCH($B293,[1]MAIN!$A$2:$A$5000,0)</f>
        <v>290</v>
      </c>
      <c r="AX293" s="4">
        <f>MATCH($B293,[3]Main!$D$5:$D$10000,0)</f>
        <v>290</v>
      </c>
      <c r="AY293" s="4" t="b">
        <f t="shared" si="118"/>
        <v>0</v>
      </c>
    </row>
    <row r="294" spans="1:51" x14ac:dyDescent="0.25">
      <c r="A294" s="3" t="str">
        <f>VLOOKUP($B294,[1]MAIN!$A:$D,4,0)</f>
        <v>FAB</v>
      </c>
      <c r="B294" s="3" t="str">
        <f>[3]Main!$D295</f>
        <v>FAB-529</v>
      </c>
      <c r="C294" s="4">
        <f>[3]Main!$C295</f>
        <v>291</v>
      </c>
      <c r="D294" s="8" t="str">
        <f>VLOOKUP($B294,[1]MAIN!$A$1:$N$10780,14,FALSE)</f>
        <v>IMP. NEW25</v>
      </c>
      <c r="E294" s="9"/>
      <c r="F294" s="11"/>
      <c r="G294" s="11"/>
      <c r="H294" s="11"/>
      <c r="I294" s="11"/>
      <c r="J294" s="11"/>
      <c r="K294" s="11"/>
      <c r="L294" s="11"/>
      <c r="M294" s="11"/>
      <c r="N294" s="24"/>
      <c r="O294" s="26">
        <f>IFERROR(VLOOKUP($B294,[3]Main!$D$4:$CO$1048576,49,0),0)</f>
        <v>0</v>
      </c>
      <c r="P294" s="27">
        <f>IFERROR(VLOOKUP($B294,[3]Main!$D$4:$CO$1048576,52,0),0)</f>
        <v>0</v>
      </c>
      <c r="Q294" s="27">
        <f>IFERROR(VLOOKUP($B294,[3]Main!$D$4:$CO$1048576,53,0),0)</f>
        <v>0</v>
      </c>
      <c r="R294" s="27">
        <f>IFERROR(VLOOKUP($B294,[3]Main!$D$4:$CO$1048576,54,0),0)</f>
        <v>-0.62580645161290316</v>
      </c>
      <c r="S294" s="27">
        <f>IFERROR(VLOOKUP($B294,[3]Main!$D$4:$CO$1048576,65,0),0)</f>
        <v>0</v>
      </c>
      <c r="T294" s="27">
        <f>IFERROR(VLOOKUP($B294,[3]Main!$D$4:$CO$1048576,68,0),0)</f>
        <v>0</v>
      </c>
      <c r="U294" s="27">
        <f>IFERROR(VLOOKUP($B294,[3]Main!$D$4:$CO$1048576,69,0),0)</f>
        <v>0</v>
      </c>
      <c r="V294" s="27">
        <f>IFERROR(VLOOKUP($B294,[3]Main!$D$4:$CO$1048576,70,0),0)</f>
        <v>0</v>
      </c>
      <c r="W294" s="27">
        <f>IFERROR(VLOOKUP($B294,[3]Main!$D$4:$CO$1048576,81,0),0)</f>
        <v>0</v>
      </c>
      <c r="X294" s="27">
        <f>IFERROR(VLOOKUP($B294,[3]Main!$D$4:$CO$1048576,84,0),0)</f>
        <v>0</v>
      </c>
      <c r="Y294" s="27">
        <f>IFERROR(VLOOKUP($B294,[3]Main!$D$4:$CO$1048576,85,0),0)</f>
        <v>0</v>
      </c>
      <c r="Z294" s="27">
        <f>IFERROR(VLOOKUP($B294,[3]Main!$D$4:$CO$1048576,86,0),0)</f>
        <v>0</v>
      </c>
      <c r="AA294" s="12" t="str">
        <f>IFERROR(VLOOKUP($B294,[3]Main!$D$4:$CO$1048576,2,0),0)</f>
        <v>Ronak DC</v>
      </c>
      <c r="AB294" s="12" t="str">
        <f>IFERROR(VLOOKUP($B294,[3]Main!$D$4:$CO$1048576,3,0),0)</f>
        <v>DC2</v>
      </c>
      <c r="AC294" s="12">
        <f t="shared" si="98"/>
        <v>0</v>
      </c>
      <c r="AD294" s="12">
        <f t="shared" si="99"/>
        <v>0</v>
      </c>
      <c r="AE294" s="12">
        <f t="shared" si="100"/>
        <v>0</v>
      </c>
      <c r="AF294" s="12">
        <f t="shared" si="101"/>
        <v>-0.62580645161290316</v>
      </c>
      <c r="AG294" s="13">
        <f t="shared" si="102"/>
        <v>0</v>
      </c>
      <c r="AH294" s="13">
        <f t="shared" si="103"/>
        <v>0</v>
      </c>
      <c r="AI294" s="16">
        <f t="shared" si="104"/>
        <v>0</v>
      </c>
      <c r="AJ294" s="19" t="str">
        <f t="shared" si="105"/>
        <v>Not Spent</v>
      </c>
      <c r="AK294" s="8" t="str">
        <f t="shared" si="106"/>
        <v>Good For Now</v>
      </c>
      <c r="AL294" s="8" t="str">
        <f t="shared" si="107"/>
        <v>Not Spent</v>
      </c>
      <c r="AM294" s="8" t="str">
        <f t="shared" si="108"/>
        <v>Good For Now</v>
      </c>
      <c r="AN294" s="8" t="str">
        <f t="shared" si="109"/>
        <v>Not Spent</v>
      </c>
      <c r="AO294" s="20" t="str">
        <f t="shared" si="110"/>
        <v>Good For Now</v>
      </c>
      <c r="AP294" s="21">
        <f t="shared" si="111"/>
        <v>0</v>
      </c>
      <c r="AQ294" s="14">
        <f t="shared" si="112"/>
        <v>0</v>
      </c>
      <c r="AR294" s="14">
        <f t="shared" si="113"/>
        <v>0</v>
      </c>
      <c r="AS294" s="22">
        <f t="shared" si="114"/>
        <v>-0.62580645161290316</v>
      </c>
      <c r="AT294" s="23">
        <f t="shared" si="115"/>
        <v>0</v>
      </c>
      <c r="AU294" s="8" t="str">
        <f t="shared" si="116"/>
        <v>Not Spent</v>
      </c>
      <c r="AV294" s="8" t="str">
        <f t="shared" si="117"/>
        <v>Good For Now</v>
      </c>
      <c r="AW294" s="4">
        <f>MATCH($B294,[1]MAIN!$A$2:$A$5000,0)</f>
        <v>291</v>
      </c>
      <c r="AX294" s="4">
        <f>MATCH($B294,[3]Main!$D$5:$D$10000,0)</f>
        <v>291</v>
      </c>
      <c r="AY294" s="4" t="b">
        <f t="shared" si="118"/>
        <v>1</v>
      </c>
    </row>
    <row r="295" spans="1:51" x14ac:dyDescent="0.25">
      <c r="A295" s="3" t="str">
        <f>VLOOKUP($B295,[1]MAIN!$A:$D,4,0)</f>
        <v>FAB</v>
      </c>
      <c r="B295" s="3" t="str">
        <f>[3]Main!$D296</f>
        <v>FAB-530</v>
      </c>
      <c r="C295" s="4">
        <f>[3]Main!$C296</f>
        <v>292</v>
      </c>
      <c r="D295" s="8" t="str">
        <f>VLOOKUP($B295,[1]MAIN!$A$1:$N$10780,14,FALSE)</f>
        <v>NEW25</v>
      </c>
      <c r="E295" s="9"/>
      <c r="F295" s="11"/>
      <c r="G295" s="11"/>
      <c r="H295" s="11"/>
      <c r="I295" s="11"/>
      <c r="J295" s="11"/>
      <c r="K295" s="11"/>
      <c r="L295" s="11"/>
      <c r="M295" s="11"/>
      <c r="N295" s="24"/>
      <c r="O295" s="26">
        <f>IFERROR(VLOOKUP($B295,[3]Main!$D$4:$CO$1048576,49,0),0)</f>
        <v>0</v>
      </c>
      <c r="P295" s="27">
        <f>IFERROR(VLOOKUP($B295,[3]Main!$D$4:$CO$1048576,52,0),0)</f>
        <v>0</v>
      </c>
      <c r="Q295" s="27">
        <f>IFERROR(VLOOKUP($B295,[3]Main!$D$4:$CO$1048576,53,0),0)</f>
        <v>0</v>
      </c>
      <c r="R295" s="27">
        <f>IFERROR(VLOOKUP($B295,[3]Main!$D$4:$CO$1048576,54,0),0)</f>
        <v>0</v>
      </c>
      <c r="S295" s="27">
        <f>IFERROR(VLOOKUP($B295,[3]Main!$D$4:$CO$1048576,65,0),0)</f>
        <v>0</v>
      </c>
      <c r="T295" s="27">
        <f>IFERROR(VLOOKUP($B295,[3]Main!$D$4:$CO$1048576,68,0),0)</f>
        <v>0</v>
      </c>
      <c r="U295" s="27">
        <f>IFERROR(VLOOKUP($B295,[3]Main!$D$4:$CO$1048576,69,0),0)</f>
        <v>0</v>
      </c>
      <c r="V295" s="27">
        <f>IFERROR(VLOOKUP($B295,[3]Main!$D$4:$CO$1048576,70,0),0)</f>
        <v>0</v>
      </c>
      <c r="W295" s="27">
        <f>IFERROR(VLOOKUP($B295,[3]Main!$D$4:$CO$1048576,81,0),0)</f>
        <v>0</v>
      </c>
      <c r="X295" s="27">
        <f>IFERROR(VLOOKUP($B295,[3]Main!$D$4:$CO$1048576,84,0),0)</f>
        <v>0</v>
      </c>
      <c r="Y295" s="27">
        <f>IFERROR(VLOOKUP($B295,[3]Main!$D$4:$CO$1048576,85,0),0)</f>
        <v>0</v>
      </c>
      <c r="Z295" s="27">
        <f>IFERROR(VLOOKUP($B295,[3]Main!$D$4:$CO$1048576,86,0),0)</f>
        <v>0</v>
      </c>
      <c r="AA295" s="12" t="str">
        <f>IFERROR(VLOOKUP($B295,[3]Main!$D$4:$CO$1048576,2,0),0)</f>
        <v>Tejas</v>
      </c>
      <c r="AB295" s="12" t="str">
        <f>IFERROR(VLOOKUP($B295,[3]Main!$D$4:$CO$1048576,3,0),0)</f>
        <v>Darshan</v>
      </c>
      <c r="AC295" s="12">
        <f t="shared" si="98"/>
        <v>0</v>
      </c>
      <c r="AD295" s="12">
        <f t="shared" si="99"/>
        <v>0</v>
      </c>
      <c r="AE295" s="12">
        <f t="shared" si="100"/>
        <v>0</v>
      </c>
      <c r="AF295" s="12">
        <f t="shared" si="101"/>
        <v>0</v>
      </c>
      <c r="AG295" s="13">
        <f t="shared" si="102"/>
        <v>0</v>
      </c>
      <c r="AH295" s="13">
        <f t="shared" si="103"/>
        <v>0</v>
      </c>
      <c r="AI295" s="16">
        <f t="shared" si="104"/>
        <v>0</v>
      </c>
      <c r="AJ295" s="19" t="str">
        <f t="shared" si="105"/>
        <v>Not Spent</v>
      </c>
      <c r="AK295" s="8" t="str">
        <f t="shared" si="106"/>
        <v>Good For Now</v>
      </c>
      <c r="AL295" s="8" t="str">
        <f t="shared" si="107"/>
        <v>Not Spent</v>
      </c>
      <c r="AM295" s="8" t="str">
        <f t="shared" si="108"/>
        <v>Good For Now</v>
      </c>
      <c r="AN295" s="8" t="str">
        <f t="shared" si="109"/>
        <v>Not Spent</v>
      </c>
      <c r="AO295" s="20" t="str">
        <f t="shared" si="110"/>
        <v>Good For Now</v>
      </c>
      <c r="AP295" s="21">
        <f t="shared" si="111"/>
        <v>0</v>
      </c>
      <c r="AQ295" s="14">
        <f t="shared" si="112"/>
        <v>0</v>
      </c>
      <c r="AR295" s="14">
        <f t="shared" si="113"/>
        <v>0</v>
      </c>
      <c r="AS295" s="22">
        <f t="shared" si="114"/>
        <v>0</v>
      </c>
      <c r="AT295" s="23">
        <f t="shared" si="115"/>
        <v>0</v>
      </c>
      <c r="AU295" s="8" t="str">
        <f t="shared" si="116"/>
        <v>Not Spent</v>
      </c>
      <c r="AV295" s="8" t="str">
        <f t="shared" si="117"/>
        <v>Good For Now</v>
      </c>
      <c r="AW295" s="4">
        <f>MATCH($B295,[1]MAIN!$A$2:$A$5000,0)</f>
        <v>292</v>
      </c>
      <c r="AX295" s="4">
        <f>MATCH($B295,[3]Main!$D$5:$D$10000,0)</f>
        <v>292</v>
      </c>
      <c r="AY295" s="4" t="b">
        <f t="shared" si="118"/>
        <v>0</v>
      </c>
    </row>
    <row r="296" spans="1:51" x14ac:dyDescent="0.25">
      <c r="A296" s="3" t="str">
        <f>VLOOKUP($B296,[1]MAIN!$A:$D,4,0)</f>
        <v>FAB</v>
      </c>
      <c r="B296" s="3" t="str">
        <f>[3]Main!$D297</f>
        <v>FAB-531</v>
      </c>
      <c r="C296" s="4">
        <f>[3]Main!$C297</f>
        <v>293</v>
      </c>
      <c r="D296" s="8" t="str">
        <f>VLOOKUP($B296,[1]MAIN!$A$1:$N$10780,14,FALSE)</f>
        <v>IMP. NEW25</v>
      </c>
      <c r="E296" s="9"/>
      <c r="F296" s="11"/>
      <c r="G296" s="11"/>
      <c r="H296" s="11"/>
      <c r="I296" s="11"/>
      <c r="J296" s="11"/>
      <c r="K296" s="11"/>
      <c r="L296" s="11"/>
      <c r="M296" s="11"/>
      <c r="N296" s="24"/>
      <c r="O296" s="26">
        <f>IFERROR(VLOOKUP($B296,[3]Main!$D$4:$CO$1048576,49,0),0)</f>
        <v>0</v>
      </c>
      <c r="P296" s="27">
        <f>IFERROR(VLOOKUP($B296,[3]Main!$D$4:$CO$1048576,52,0),0)</f>
        <v>0</v>
      </c>
      <c r="Q296" s="27">
        <f>IFERROR(VLOOKUP($B296,[3]Main!$D$4:$CO$1048576,53,0),0)</f>
        <v>0</v>
      </c>
      <c r="R296" s="27">
        <f>IFERROR(VLOOKUP($B296,[3]Main!$D$4:$CO$1048576,54,0),0)</f>
        <v>-5.4193548387096779</v>
      </c>
      <c r="S296" s="27">
        <f>IFERROR(VLOOKUP($B296,[3]Main!$D$4:$CO$1048576,65,0),0)</f>
        <v>0</v>
      </c>
      <c r="T296" s="27">
        <f>IFERROR(VLOOKUP($B296,[3]Main!$D$4:$CO$1048576,68,0),0)</f>
        <v>0</v>
      </c>
      <c r="U296" s="27">
        <f>IFERROR(VLOOKUP($B296,[3]Main!$D$4:$CO$1048576,69,0),0)</f>
        <v>0</v>
      </c>
      <c r="V296" s="27">
        <f>IFERROR(VLOOKUP($B296,[3]Main!$D$4:$CO$1048576,70,0),0)</f>
        <v>0</v>
      </c>
      <c r="W296" s="27">
        <f>IFERROR(VLOOKUP($B296,[3]Main!$D$4:$CO$1048576,81,0),0)</f>
        <v>0</v>
      </c>
      <c r="X296" s="27">
        <f>IFERROR(VLOOKUP($B296,[3]Main!$D$4:$CO$1048576,84,0),0)</f>
        <v>0</v>
      </c>
      <c r="Y296" s="27">
        <f>IFERROR(VLOOKUP($B296,[3]Main!$D$4:$CO$1048576,85,0),0)</f>
        <v>0</v>
      </c>
      <c r="Z296" s="27">
        <f>IFERROR(VLOOKUP($B296,[3]Main!$D$4:$CO$1048576,86,0),0)</f>
        <v>0</v>
      </c>
      <c r="AA296" s="12" t="str">
        <f>IFERROR(VLOOKUP($B296,[3]Main!$D$4:$CO$1048576,2,0),0)</f>
        <v>Ronak DC</v>
      </c>
      <c r="AB296" s="12" t="str">
        <f>IFERROR(VLOOKUP($B296,[3]Main!$D$4:$CO$1048576,3,0),0)</f>
        <v>DC2</v>
      </c>
      <c r="AC296" s="12">
        <f t="shared" si="98"/>
        <v>0</v>
      </c>
      <c r="AD296" s="12">
        <f t="shared" si="99"/>
        <v>0</v>
      </c>
      <c r="AE296" s="12">
        <f t="shared" si="100"/>
        <v>0</v>
      </c>
      <c r="AF296" s="12">
        <f t="shared" si="101"/>
        <v>-5.4193548387096779</v>
      </c>
      <c r="AG296" s="13">
        <f t="shared" si="102"/>
        <v>0</v>
      </c>
      <c r="AH296" s="13">
        <f t="shared" si="103"/>
        <v>0</v>
      </c>
      <c r="AI296" s="16">
        <f t="shared" si="104"/>
        <v>0</v>
      </c>
      <c r="AJ296" s="19" t="str">
        <f t="shared" si="105"/>
        <v>Not Spent</v>
      </c>
      <c r="AK296" s="8" t="str">
        <f t="shared" si="106"/>
        <v>Good For Now</v>
      </c>
      <c r="AL296" s="8" t="str">
        <f t="shared" si="107"/>
        <v>Not Spent</v>
      </c>
      <c r="AM296" s="8" t="str">
        <f t="shared" si="108"/>
        <v>Good For Now</v>
      </c>
      <c r="AN296" s="8" t="str">
        <f t="shared" si="109"/>
        <v>Not Spent</v>
      </c>
      <c r="AO296" s="20" t="str">
        <f t="shared" si="110"/>
        <v>Good For Now</v>
      </c>
      <c r="AP296" s="21">
        <f t="shared" si="111"/>
        <v>0</v>
      </c>
      <c r="AQ296" s="14">
        <f t="shared" si="112"/>
        <v>0</v>
      </c>
      <c r="AR296" s="14">
        <f t="shared" si="113"/>
        <v>0</v>
      </c>
      <c r="AS296" s="22">
        <f t="shared" si="114"/>
        <v>-5.4193548387096779</v>
      </c>
      <c r="AT296" s="23">
        <f t="shared" si="115"/>
        <v>0</v>
      </c>
      <c r="AU296" s="8" t="str">
        <f t="shared" si="116"/>
        <v>Not Spent</v>
      </c>
      <c r="AV296" s="8" t="str">
        <f t="shared" si="117"/>
        <v>Good For Now</v>
      </c>
      <c r="AW296" s="4">
        <f>MATCH($B296,[1]MAIN!$A$2:$A$5000,0)</f>
        <v>293</v>
      </c>
      <c r="AX296" s="4">
        <f>MATCH($B296,[3]Main!$D$5:$D$10000,0)</f>
        <v>293</v>
      </c>
      <c r="AY296" s="4" t="b">
        <f t="shared" si="118"/>
        <v>1</v>
      </c>
    </row>
    <row r="297" spans="1:51" x14ac:dyDescent="0.25">
      <c r="A297" s="3" t="str">
        <f>VLOOKUP($B297,[1]MAIN!$A:$D,4,0)</f>
        <v>FAB</v>
      </c>
      <c r="B297" s="3" t="str">
        <f>[3]Main!$D298</f>
        <v>FAB-532</v>
      </c>
      <c r="C297" s="4">
        <f>[3]Main!$C298</f>
        <v>294</v>
      </c>
      <c r="D297" s="8" t="str">
        <f>VLOOKUP($B297,[1]MAIN!$A$1:$N$10780,14,FALSE)</f>
        <v>IMP. NEW25</v>
      </c>
      <c r="E297" s="9"/>
      <c r="F297" s="11"/>
      <c r="G297" s="11"/>
      <c r="H297" s="11"/>
      <c r="I297" s="11"/>
      <c r="J297" s="11"/>
      <c r="K297" s="11"/>
      <c r="L297" s="11"/>
      <c r="M297" s="11"/>
      <c r="N297" s="24"/>
      <c r="O297" s="26">
        <f>IFERROR(VLOOKUP($B297,[3]Main!$D$4:$CO$1048576,49,0),0)</f>
        <v>0</v>
      </c>
      <c r="P297" s="27">
        <f>IFERROR(VLOOKUP($B297,[3]Main!$D$4:$CO$1048576,52,0),0)</f>
        <v>0</v>
      </c>
      <c r="Q297" s="27">
        <f>IFERROR(VLOOKUP($B297,[3]Main!$D$4:$CO$1048576,53,0),0)</f>
        <v>5.0273500000000011</v>
      </c>
      <c r="R297" s="27">
        <f>IFERROR(VLOOKUP($B297,[3]Main!$D$4:$CO$1048576,54,0),0)</f>
        <v>-5.4854145161290333</v>
      </c>
      <c r="S297" s="27">
        <f>IFERROR(VLOOKUP($B297,[3]Main!$D$4:$CO$1048576,65,0),0)</f>
        <v>0</v>
      </c>
      <c r="T297" s="27">
        <f>IFERROR(VLOOKUP($B297,[3]Main!$D$4:$CO$1048576,68,0),0)</f>
        <v>0</v>
      </c>
      <c r="U297" s="27">
        <f>IFERROR(VLOOKUP($B297,[3]Main!$D$4:$CO$1048576,69,0),0)</f>
        <v>0</v>
      </c>
      <c r="V297" s="27">
        <f>IFERROR(VLOOKUP($B297,[3]Main!$D$4:$CO$1048576,70,0),0)</f>
        <v>0</v>
      </c>
      <c r="W297" s="27">
        <f>IFERROR(VLOOKUP($B297,[3]Main!$D$4:$CO$1048576,81,0),0)</f>
        <v>0</v>
      </c>
      <c r="X297" s="27">
        <f>IFERROR(VLOOKUP($B297,[3]Main!$D$4:$CO$1048576,84,0),0)</f>
        <v>0</v>
      </c>
      <c r="Y297" s="27">
        <f>IFERROR(VLOOKUP($B297,[3]Main!$D$4:$CO$1048576,85,0),0)</f>
        <v>0</v>
      </c>
      <c r="Z297" s="27">
        <f>IFERROR(VLOOKUP($B297,[3]Main!$D$4:$CO$1048576,86,0),0)</f>
        <v>0</v>
      </c>
      <c r="AA297" s="12" t="str">
        <f>IFERROR(VLOOKUP($B297,[3]Main!$D$4:$CO$1048576,2,0),0)</f>
        <v>Shubham</v>
      </c>
      <c r="AB297" s="12" t="str">
        <f>IFERROR(VLOOKUP($B297,[3]Main!$D$4:$CO$1048576,3,0),0)</f>
        <v>Darshan</v>
      </c>
      <c r="AC297" s="12">
        <f t="shared" si="98"/>
        <v>0</v>
      </c>
      <c r="AD297" s="12">
        <f t="shared" si="99"/>
        <v>0</v>
      </c>
      <c r="AE297" s="12">
        <f t="shared" si="100"/>
        <v>5.0273500000000011</v>
      </c>
      <c r="AF297" s="12">
        <f t="shared" si="101"/>
        <v>-5.4854145161290333</v>
      </c>
      <c r="AG297" s="13">
        <f t="shared" si="102"/>
        <v>5.0273500000000013E-2</v>
      </c>
      <c r="AH297" s="13">
        <f t="shared" si="103"/>
        <v>5.0273500000000013E-2</v>
      </c>
      <c r="AI297" s="16">
        <f t="shared" si="104"/>
        <v>0</v>
      </c>
      <c r="AJ297" s="19" t="str">
        <f t="shared" si="105"/>
        <v>Only Spent</v>
      </c>
      <c r="AK297" s="8" t="str">
        <f t="shared" si="106"/>
        <v>Check Only Spent</v>
      </c>
      <c r="AL297" s="8" t="str">
        <f t="shared" si="107"/>
        <v>Only Spent</v>
      </c>
      <c r="AM297" s="8" t="str">
        <f t="shared" si="108"/>
        <v>Check Only Spent</v>
      </c>
      <c r="AN297" s="8" t="str">
        <f t="shared" si="109"/>
        <v>Not Spent</v>
      </c>
      <c r="AO297" s="20" t="str">
        <f t="shared" si="110"/>
        <v>Good For Now</v>
      </c>
      <c r="AP297" s="21">
        <f t="shared" si="111"/>
        <v>0</v>
      </c>
      <c r="AQ297" s="14">
        <f t="shared" si="112"/>
        <v>0</v>
      </c>
      <c r="AR297" s="14">
        <f t="shared" si="113"/>
        <v>5.0273500000000011</v>
      </c>
      <c r="AS297" s="22">
        <f t="shared" si="114"/>
        <v>-5.4854145161290333</v>
      </c>
      <c r="AT297" s="23">
        <f t="shared" si="115"/>
        <v>5.0273500000000013E-2</v>
      </c>
      <c r="AU297" s="8" t="str">
        <f t="shared" si="116"/>
        <v>Only Spent</v>
      </c>
      <c r="AV297" s="8" t="str">
        <f t="shared" si="117"/>
        <v>Check Only Spent</v>
      </c>
      <c r="AW297" s="4">
        <f>MATCH($B297,[1]MAIN!$A$2:$A$5000,0)</f>
        <v>294</v>
      </c>
      <c r="AX297" s="4">
        <f>MATCH($B297,[3]Main!$D$5:$D$10000,0)</f>
        <v>294</v>
      </c>
      <c r="AY297" s="4" t="b">
        <f t="shared" si="118"/>
        <v>1</v>
      </c>
    </row>
    <row r="298" spans="1:51" x14ac:dyDescent="0.25">
      <c r="A298" s="3" t="str">
        <f>VLOOKUP($B298,[1]MAIN!$A:$D,4,0)</f>
        <v>FAB</v>
      </c>
      <c r="B298" s="3" t="str">
        <f>[3]Main!$D299</f>
        <v>FAB-533</v>
      </c>
      <c r="C298" s="4">
        <f>[3]Main!$C299</f>
        <v>295</v>
      </c>
      <c r="D298" s="8" t="str">
        <f>VLOOKUP($B298,[1]MAIN!$A$1:$N$10780,14,FALSE)</f>
        <v>IMP. NEW25</v>
      </c>
      <c r="E298" s="9"/>
      <c r="F298" s="11"/>
      <c r="G298" s="11"/>
      <c r="H298" s="11"/>
      <c r="I298" s="11"/>
      <c r="J298" s="11"/>
      <c r="K298" s="11"/>
      <c r="L298" s="11"/>
      <c r="M298" s="11"/>
      <c r="N298" s="24"/>
      <c r="O298" s="26">
        <f>IFERROR(VLOOKUP($B298,[3]Main!$D$4:$CO$1048576,49,0),0)</f>
        <v>127.02</v>
      </c>
      <c r="P298" s="27">
        <f>IFERROR(VLOOKUP($B298,[3]Main!$D$4:$CO$1048576,52,0),0)</f>
        <v>17.27000000000001</v>
      </c>
      <c r="Q298" s="27">
        <f>IFERROR(VLOOKUP($B298,[3]Main!$D$4:$CO$1048576,53,0),0)</f>
        <v>0.91642999999999997</v>
      </c>
      <c r="R298" s="27">
        <f>IFERROR(VLOOKUP($B298,[3]Main!$D$4:$CO$1048576,54,0),0)</f>
        <v>2.5019570967742073</v>
      </c>
      <c r="S298" s="27">
        <f>IFERROR(VLOOKUP($B298,[3]Main!$D$4:$CO$1048576,65,0),0)</f>
        <v>0</v>
      </c>
      <c r="T298" s="27">
        <f>IFERROR(VLOOKUP($B298,[3]Main!$D$4:$CO$1048576,68,0),0)</f>
        <v>0</v>
      </c>
      <c r="U298" s="27">
        <f>IFERROR(VLOOKUP($B298,[3]Main!$D$4:$CO$1048576,69,0),0)</f>
        <v>0</v>
      </c>
      <c r="V298" s="27">
        <f>IFERROR(VLOOKUP($B298,[3]Main!$D$4:$CO$1048576,70,0),0)</f>
        <v>0</v>
      </c>
      <c r="W298" s="27">
        <f>IFERROR(VLOOKUP($B298,[3]Main!$D$4:$CO$1048576,81,0),0)</f>
        <v>0</v>
      </c>
      <c r="X298" s="27">
        <f>IFERROR(VLOOKUP($B298,[3]Main!$D$4:$CO$1048576,84,0),0)</f>
        <v>0</v>
      </c>
      <c r="Y298" s="27">
        <f>IFERROR(VLOOKUP($B298,[3]Main!$D$4:$CO$1048576,85,0),0)</f>
        <v>0</v>
      </c>
      <c r="Z298" s="27">
        <f>IFERROR(VLOOKUP($B298,[3]Main!$D$4:$CO$1048576,86,0),0)</f>
        <v>0</v>
      </c>
      <c r="AA298" s="12" t="str">
        <f>IFERROR(VLOOKUP($B298,[3]Main!$D$4:$CO$1048576,2,0),0)</f>
        <v>Shubham</v>
      </c>
      <c r="AB298" s="12" t="str">
        <f>IFERROR(VLOOKUP($B298,[3]Main!$D$4:$CO$1048576,3,0),0)</f>
        <v>Darshan</v>
      </c>
      <c r="AC298" s="12">
        <f t="shared" si="98"/>
        <v>127.02</v>
      </c>
      <c r="AD298" s="12">
        <f t="shared" si="99"/>
        <v>17.27000000000001</v>
      </c>
      <c r="AE298" s="12">
        <f t="shared" si="100"/>
        <v>0.91642999999999997</v>
      </c>
      <c r="AF298" s="12">
        <f t="shared" si="101"/>
        <v>2.5019570967742073</v>
      </c>
      <c r="AG298" s="13">
        <f t="shared" si="102"/>
        <v>7.2148480554243425E-3</v>
      </c>
      <c r="AH298" s="13">
        <f t="shared" si="103"/>
        <v>7.2148480554243425E-3</v>
      </c>
      <c r="AI298" s="16">
        <f t="shared" si="104"/>
        <v>0</v>
      </c>
      <c r="AJ298" s="19" t="str">
        <f t="shared" si="105"/>
        <v>Very Good</v>
      </c>
      <c r="AK298" s="8" t="str">
        <f t="shared" si="106"/>
        <v>Good For Now</v>
      </c>
      <c r="AL298" s="8" t="str">
        <f t="shared" si="107"/>
        <v>Very Good</v>
      </c>
      <c r="AM298" s="8" t="str">
        <f t="shared" si="108"/>
        <v>Good For Now</v>
      </c>
      <c r="AN298" s="8" t="str">
        <f t="shared" si="109"/>
        <v>Not Spent</v>
      </c>
      <c r="AO298" s="20" t="str">
        <f t="shared" si="110"/>
        <v>Good For Now</v>
      </c>
      <c r="AP298" s="21">
        <f t="shared" si="111"/>
        <v>127.02</v>
      </c>
      <c r="AQ298" s="14">
        <f t="shared" si="112"/>
        <v>17.27000000000001</v>
      </c>
      <c r="AR298" s="14">
        <f t="shared" si="113"/>
        <v>0.91642999999999997</v>
      </c>
      <c r="AS298" s="22">
        <f t="shared" si="114"/>
        <v>2.5019570967742073</v>
      </c>
      <c r="AT298" s="23">
        <f t="shared" si="115"/>
        <v>7.2148480554243425E-3</v>
      </c>
      <c r="AU298" s="8" t="str">
        <f t="shared" si="116"/>
        <v>Very Good</v>
      </c>
      <c r="AV298" s="8" t="str">
        <f t="shared" si="117"/>
        <v>Good For Now</v>
      </c>
      <c r="AW298" s="4">
        <f>MATCH($B298,[1]MAIN!$A$2:$A$5000,0)</f>
        <v>295</v>
      </c>
      <c r="AX298" s="4">
        <f>MATCH($B298,[3]Main!$D$5:$D$10000,0)</f>
        <v>295</v>
      </c>
      <c r="AY298" s="4" t="b">
        <f t="shared" si="118"/>
        <v>0</v>
      </c>
    </row>
    <row r="299" spans="1:51" x14ac:dyDescent="0.25">
      <c r="A299" s="3" t="str">
        <f>VLOOKUP($B299,[1]MAIN!$A:$D,4,0)</f>
        <v>FAB</v>
      </c>
      <c r="B299" s="3" t="str">
        <f>[3]Main!$D300</f>
        <v>FAB-534</v>
      </c>
      <c r="C299" s="4">
        <f>[3]Main!$C300</f>
        <v>296</v>
      </c>
      <c r="D299" s="8" t="str">
        <f>VLOOKUP($B299,[1]MAIN!$A$1:$N$10780,14,FALSE)</f>
        <v>IMP. NEW25</v>
      </c>
      <c r="E299" s="9"/>
      <c r="F299" s="11"/>
      <c r="G299" s="11"/>
      <c r="H299" s="11"/>
      <c r="I299" s="11"/>
      <c r="J299" s="11"/>
      <c r="K299" s="11"/>
      <c r="L299" s="11"/>
      <c r="M299" s="11"/>
      <c r="N299" s="24"/>
      <c r="O299" s="26">
        <f>IFERROR(VLOOKUP($B299,[3]Main!$D$4:$CO$1048576,49,0),0)</f>
        <v>0</v>
      </c>
      <c r="P299" s="27">
        <f>IFERROR(VLOOKUP($B299,[3]Main!$D$4:$CO$1048576,52,0),0)</f>
        <v>0</v>
      </c>
      <c r="Q299" s="27">
        <f>IFERROR(VLOOKUP($B299,[3]Main!$D$4:$CO$1048576,53,0),0)</f>
        <v>1.38931</v>
      </c>
      <c r="R299" s="27">
        <f>IFERROR(VLOOKUP($B299,[3]Main!$D$4:$CO$1048576,54,0),0)</f>
        <v>-1.38931</v>
      </c>
      <c r="S299" s="27">
        <f>IFERROR(VLOOKUP($B299,[3]Main!$D$4:$CO$1048576,65,0),0)</f>
        <v>0</v>
      </c>
      <c r="T299" s="27">
        <f>IFERROR(VLOOKUP($B299,[3]Main!$D$4:$CO$1048576,68,0),0)</f>
        <v>0</v>
      </c>
      <c r="U299" s="27">
        <f>IFERROR(VLOOKUP($B299,[3]Main!$D$4:$CO$1048576,69,0),0)</f>
        <v>0</v>
      </c>
      <c r="V299" s="27">
        <f>IFERROR(VLOOKUP($B299,[3]Main!$D$4:$CO$1048576,70,0),0)</f>
        <v>0</v>
      </c>
      <c r="W299" s="27">
        <f>IFERROR(VLOOKUP($B299,[3]Main!$D$4:$CO$1048576,81,0),0)</f>
        <v>0</v>
      </c>
      <c r="X299" s="27">
        <f>IFERROR(VLOOKUP($B299,[3]Main!$D$4:$CO$1048576,84,0),0)</f>
        <v>0</v>
      </c>
      <c r="Y299" s="27">
        <f>IFERROR(VLOOKUP($B299,[3]Main!$D$4:$CO$1048576,85,0),0)</f>
        <v>0</v>
      </c>
      <c r="Z299" s="27">
        <f>IFERROR(VLOOKUP($B299,[3]Main!$D$4:$CO$1048576,86,0),0)</f>
        <v>0</v>
      </c>
      <c r="AA299" s="12" t="str">
        <f>IFERROR(VLOOKUP($B299,[3]Main!$D$4:$CO$1048576,2,0),0)</f>
        <v>Shubham</v>
      </c>
      <c r="AB299" s="12" t="str">
        <f>IFERROR(VLOOKUP($B299,[3]Main!$D$4:$CO$1048576,3,0),0)</f>
        <v>Darshan</v>
      </c>
      <c r="AC299" s="12">
        <f t="shared" si="98"/>
        <v>0</v>
      </c>
      <c r="AD299" s="12">
        <f t="shared" si="99"/>
        <v>0</v>
      </c>
      <c r="AE299" s="12">
        <f t="shared" si="100"/>
        <v>1.38931</v>
      </c>
      <c r="AF299" s="12">
        <f t="shared" si="101"/>
        <v>-1.38931</v>
      </c>
      <c r="AG299" s="13">
        <f t="shared" si="102"/>
        <v>1.38931E-2</v>
      </c>
      <c r="AH299" s="13">
        <f t="shared" si="103"/>
        <v>1.38931E-2</v>
      </c>
      <c r="AI299" s="16">
        <f t="shared" si="104"/>
        <v>0</v>
      </c>
      <c r="AJ299" s="19" t="str">
        <f t="shared" si="105"/>
        <v>Only Spent</v>
      </c>
      <c r="AK299" s="8" t="str">
        <f t="shared" si="106"/>
        <v>Check Only Spent</v>
      </c>
      <c r="AL299" s="8" t="str">
        <f t="shared" si="107"/>
        <v>Only Spent</v>
      </c>
      <c r="AM299" s="8" t="str">
        <f t="shared" si="108"/>
        <v>Check Only Spent</v>
      </c>
      <c r="AN299" s="8" t="str">
        <f t="shared" si="109"/>
        <v>Not Spent</v>
      </c>
      <c r="AO299" s="20" t="str">
        <f t="shared" si="110"/>
        <v>Good For Now</v>
      </c>
      <c r="AP299" s="21">
        <f t="shared" si="111"/>
        <v>0</v>
      </c>
      <c r="AQ299" s="14">
        <f t="shared" si="112"/>
        <v>0</v>
      </c>
      <c r="AR299" s="14">
        <f t="shared" si="113"/>
        <v>1.38931</v>
      </c>
      <c r="AS299" s="22">
        <f t="shared" si="114"/>
        <v>-1.38931</v>
      </c>
      <c r="AT299" s="23">
        <f t="shared" si="115"/>
        <v>1.38931E-2</v>
      </c>
      <c r="AU299" s="8" t="str">
        <f t="shared" si="116"/>
        <v>Only Spent</v>
      </c>
      <c r="AV299" s="8" t="str">
        <f t="shared" si="117"/>
        <v>Check Only Spent</v>
      </c>
      <c r="AW299" s="4">
        <f>MATCH($B299,[1]MAIN!$A$2:$A$5000,0)</f>
        <v>296</v>
      </c>
      <c r="AX299" s="4">
        <f>MATCH($B299,[3]Main!$D$5:$D$10000,0)</f>
        <v>296</v>
      </c>
      <c r="AY299" s="4" t="b">
        <f t="shared" si="118"/>
        <v>1</v>
      </c>
    </row>
    <row r="300" spans="1:51" x14ac:dyDescent="0.25">
      <c r="A300" s="3" t="str">
        <f>VLOOKUP($B300,[1]MAIN!$A:$D,4,0)</f>
        <v>FAB</v>
      </c>
      <c r="B300" s="3" t="str">
        <f>[3]Main!$D301</f>
        <v>FAB-535</v>
      </c>
      <c r="C300" s="4">
        <f>[3]Main!$C301</f>
        <v>297</v>
      </c>
      <c r="D300" s="8" t="str">
        <f>VLOOKUP($B300,[1]MAIN!$A$1:$N$10780,14,FALSE)</f>
        <v>IMP. NEW25</v>
      </c>
      <c r="E300" s="9"/>
      <c r="F300" s="11"/>
      <c r="G300" s="11"/>
      <c r="H300" s="11"/>
      <c r="I300" s="11"/>
      <c r="J300" s="11"/>
      <c r="K300" s="11"/>
      <c r="L300" s="11"/>
      <c r="M300" s="11"/>
      <c r="N300" s="24"/>
      <c r="O300" s="26">
        <f>IFERROR(VLOOKUP($B300,[3]Main!$D$4:$CO$1048576,49,0),0)</f>
        <v>0</v>
      </c>
      <c r="P300" s="27">
        <f>IFERROR(VLOOKUP($B300,[3]Main!$D$4:$CO$1048576,52,0),0)</f>
        <v>0</v>
      </c>
      <c r="Q300" s="27">
        <f>IFERROR(VLOOKUP($B300,[3]Main!$D$4:$CO$1048576,53,0),0)</f>
        <v>7.2454600000000005</v>
      </c>
      <c r="R300" s="27">
        <f>IFERROR(VLOOKUP($B300,[3]Main!$D$4:$CO$1048576,54,0),0)</f>
        <v>-24.316427741935488</v>
      </c>
      <c r="S300" s="27">
        <f>IFERROR(VLOOKUP($B300,[3]Main!$D$4:$CO$1048576,65,0),0)</f>
        <v>0</v>
      </c>
      <c r="T300" s="27">
        <f>IFERROR(VLOOKUP($B300,[3]Main!$D$4:$CO$1048576,68,0),0)</f>
        <v>0</v>
      </c>
      <c r="U300" s="27">
        <f>IFERROR(VLOOKUP($B300,[3]Main!$D$4:$CO$1048576,69,0),0)</f>
        <v>0</v>
      </c>
      <c r="V300" s="27">
        <f>IFERROR(VLOOKUP($B300,[3]Main!$D$4:$CO$1048576,70,0),0)</f>
        <v>0</v>
      </c>
      <c r="W300" s="27">
        <f>IFERROR(VLOOKUP($B300,[3]Main!$D$4:$CO$1048576,81,0),0)</f>
        <v>0</v>
      </c>
      <c r="X300" s="27">
        <f>IFERROR(VLOOKUP($B300,[3]Main!$D$4:$CO$1048576,84,0),0)</f>
        <v>0</v>
      </c>
      <c r="Y300" s="27">
        <f>IFERROR(VLOOKUP($B300,[3]Main!$D$4:$CO$1048576,85,0),0)</f>
        <v>0</v>
      </c>
      <c r="Z300" s="27">
        <f>IFERROR(VLOOKUP($B300,[3]Main!$D$4:$CO$1048576,86,0),0)</f>
        <v>0</v>
      </c>
      <c r="AA300" s="12" t="str">
        <f>IFERROR(VLOOKUP($B300,[3]Main!$D$4:$CO$1048576,2,0),0)</f>
        <v>Shubham</v>
      </c>
      <c r="AB300" s="12" t="str">
        <f>IFERROR(VLOOKUP($B300,[3]Main!$D$4:$CO$1048576,3,0),0)</f>
        <v>Darshan</v>
      </c>
      <c r="AC300" s="12">
        <f t="shared" si="98"/>
        <v>0</v>
      </c>
      <c r="AD300" s="12">
        <f t="shared" si="99"/>
        <v>0</v>
      </c>
      <c r="AE300" s="12">
        <f t="shared" si="100"/>
        <v>7.2454600000000005</v>
      </c>
      <c r="AF300" s="12">
        <f t="shared" si="101"/>
        <v>-24.316427741935488</v>
      </c>
      <c r="AG300" s="13">
        <f t="shared" si="102"/>
        <v>7.2454600000000008E-2</v>
      </c>
      <c r="AH300" s="13">
        <f t="shared" si="103"/>
        <v>7.2454600000000008E-2</v>
      </c>
      <c r="AI300" s="16">
        <f t="shared" si="104"/>
        <v>0</v>
      </c>
      <c r="AJ300" s="19" t="str">
        <f t="shared" si="105"/>
        <v>Only Spent</v>
      </c>
      <c r="AK300" s="8" t="str">
        <f t="shared" si="106"/>
        <v>Check Only Spent</v>
      </c>
      <c r="AL300" s="8" t="str">
        <f t="shared" si="107"/>
        <v>Only Spent</v>
      </c>
      <c r="AM300" s="8" t="str">
        <f t="shared" si="108"/>
        <v>Check Only Spent</v>
      </c>
      <c r="AN300" s="8" t="str">
        <f t="shared" si="109"/>
        <v>Not Spent</v>
      </c>
      <c r="AO300" s="20" t="str">
        <f t="shared" si="110"/>
        <v>Good For Now</v>
      </c>
      <c r="AP300" s="21">
        <f t="shared" si="111"/>
        <v>0</v>
      </c>
      <c r="AQ300" s="14">
        <f t="shared" si="112"/>
        <v>0</v>
      </c>
      <c r="AR300" s="14">
        <f t="shared" si="113"/>
        <v>7.2454600000000005</v>
      </c>
      <c r="AS300" s="22">
        <f t="shared" si="114"/>
        <v>-24.316427741935488</v>
      </c>
      <c r="AT300" s="23">
        <f t="shared" si="115"/>
        <v>7.2454600000000008E-2</v>
      </c>
      <c r="AU300" s="8" t="str">
        <f t="shared" si="116"/>
        <v>Only Spent</v>
      </c>
      <c r="AV300" s="8" t="str">
        <f t="shared" si="117"/>
        <v>Check Only Spent</v>
      </c>
      <c r="AW300" s="4">
        <f>MATCH($B300,[1]MAIN!$A$2:$A$5000,0)</f>
        <v>297</v>
      </c>
      <c r="AX300" s="4">
        <f>MATCH($B300,[3]Main!$D$5:$D$10000,0)</f>
        <v>297</v>
      </c>
      <c r="AY300" s="4" t="b">
        <f t="shared" si="118"/>
        <v>1</v>
      </c>
    </row>
    <row r="301" spans="1:51" x14ac:dyDescent="0.25">
      <c r="A301" s="3" t="str">
        <f>VLOOKUP($B301,[1]MAIN!$A:$D,4,0)</f>
        <v>FAB</v>
      </c>
      <c r="B301" s="3" t="str">
        <f>[3]Main!$D302</f>
        <v>FAB-536</v>
      </c>
      <c r="C301" s="4">
        <f>[3]Main!$C302</f>
        <v>298</v>
      </c>
      <c r="D301" s="8" t="str">
        <f>VLOOKUP($B301,[1]MAIN!$A$1:$N$10780,14,FALSE)</f>
        <v>IMP. NEW25</v>
      </c>
      <c r="E301" s="9"/>
      <c r="F301" s="11"/>
      <c r="G301" s="11"/>
      <c r="H301" s="11"/>
      <c r="I301" s="11"/>
      <c r="J301" s="11"/>
      <c r="K301" s="11"/>
      <c r="L301" s="11"/>
      <c r="M301" s="11"/>
      <c r="N301" s="24"/>
      <c r="O301" s="26">
        <f>IFERROR(VLOOKUP($B301,[3]Main!$D$4:$CO$1048576,49,0),0)</f>
        <v>53.24</v>
      </c>
      <c r="P301" s="27">
        <f>IFERROR(VLOOKUP($B301,[3]Main!$D$4:$CO$1048576,52,0),0)</f>
        <v>7.3000000000000078</v>
      </c>
      <c r="Q301" s="27">
        <f>IFERROR(VLOOKUP($B301,[3]Main!$D$4:$CO$1048576,53,0),0)</f>
        <v>3.9989700598802402</v>
      </c>
      <c r="R301" s="27">
        <f>IFERROR(VLOOKUP($B301,[3]Main!$D$4:$CO$1048576,54,0),0)</f>
        <v>3.3010299401197676</v>
      </c>
      <c r="S301" s="27">
        <f>IFERROR(VLOOKUP($B301,[3]Main!$D$4:$CO$1048576,65,0),0)</f>
        <v>0</v>
      </c>
      <c r="T301" s="27">
        <f>IFERROR(VLOOKUP($B301,[3]Main!$D$4:$CO$1048576,68,0),0)</f>
        <v>0</v>
      </c>
      <c r="U301" s="27">
        <f>IFERROR(VLOOKUP($B301,[3]Main!$D$4:$CO$1048576,69,0),0)</f>
        <v>0</v>
      </c>
      <c r="V301" s="27">
        <f>IFERROR(VLOOKUP($B301,[3]Main!$D$4:$CO$1048576,70,0),0)</f>
        <v>0</v>
      </c>
      <c r="W301" s="27">
        <f>IFERROR(VLOOKUP($B301,[3]Main!$D$4:$CO$1048576,81,0),0)</f>
        <v>0</v>
      </c>
      <c r="X301" s="27">
        <f>IFERROR(VLOOKUP($B301,[3]Main!$D$4:$CO$1048576,84,0),0)</f>
        <v>0</v>
      </c>
      <c r="Y301" s="27">
        <f>IFERROR(VLOOKUP($B301,[3]Main!$D$4:$CO$1048576,85,0),0)</f>
        <v>0</v>
      </c>
      <c r="Z301" s="27">
        <f>IFERROR(VLOOKUP($B301,[3]Main!$D$4:$CO$1048576,86,0),0)</f>
        <v>0</v>
      </c>
      <c r="AA301" s="12" t="str">
        <f>IFERROR(VLOOKUP($B301,[3]Main!$D$4:$CO$1048576,2,0),0)</f>
        <v>Ronak</v>
      </c>
      <c r="AB301" s="12" t="str">
        <f>IFERROR(VLOOKUP($B301,[3]Main!$D$4:$CO$1048576,3,0),0)</f>
        <v>Darshan</v>
      </c>
      <c r="AC301" s="12">
        <f t="shared" si="98"/>
        <v>53.24</v>
      </c>
      <c r="AD301" s="12">
        <f t="shared" si="99"/>
        <v>7.3000000000000078</v>
      </c>
      <c r="AE301" s="12">
        <f t="shared" si="100"/>
        <v>3.9989700598802402</v>
      </c>
      <c r="AF301" s="12">
        <f t="shared" si="101"/>
        <v>3.3010299401197676</v>
      </c>
      <c r="AG301" s="13">
        <f t="shared" si="102"/>
        <v>7.5112134858757326E-2</v>
      </c>
      <c r="AH301" s="13">
        <f t="shared" si="103"/>
        <v>7.5112134858757326E-2</v>
      </c>
      <c r="AI301" s="16">
        <f t="shared" si="104"/>
        <v>0</v>
      </c>
      <c r="AJ301" s="19" t="str">
        <f t="shared" si="105"/>
        <v>Risky</v>
      </c>
      <c r="AK301" s="8" t="str">
        <f t="shared" si="106"/>
        <v>Review Campaign</v>
      </c>
      <c r="AL301" s="8" t="str">
        <f t="shared" si="107"/>
        <v>Risky</v>
      </c>
      <c r="AM301" s="8" t="str">
        <f t="shared" si="108"/>
        <v>Review Campaign</v>
      </c>
      <c r="AN301" s="8" t="str">
        <f t="shared" si="109"/>
        <v>Not Spent</v>
      </c>
      <c r="AO301" s="20" t="str">
        <f t="shared" si="110"/>
        <v>Good For Now</v>
      </c>
      <c r="AP301" s="21">
        <f t="shared" si="111"/>
        <v>53.24</v>
      </c>
      <c r="AQ301" s="14">
        <f t="shared" si="112"/>
        <v>7.3000000000000078</v>
      </c>
      <c r="AR301" s="14">
        <f t="shared" si="113"/>
        <v>3.9989700598802402</v>
      </c>
      <c r="AS301" s="22">
        <f t="shared" si="114"/>
        <v>3.3010299401197676</v>
      </c>
      <c r="AT301" s="23">
        <f t="shared" si="115"/>
        <v>7.5112134858757326E-2</v>
      </c>
      <c r="AU301" s="8" t="str">
        <f t="shared" si="116"/>
        <v>Risky</v>
      </c>
      <c r="AV301" s="8" t="str">
        <f t="shared" si="117"/>
        <v>Review Campaign</v>
      </c>
      <c r="AW301" s="4">
        <f>MATCH($B301,[1]MAIN!$A$2:$A$5000,0)</f>
        <v>298</v>
      </c>
      <c r="AX301" s="4">
        <f>MATCH($B301,[3]Main!$D$5:$D$10000,0)</f>
        <v>298</v>
      </c>
      <c r="AY301" s="4" t="b">
        <f t="shared" si="118"/>
        <v>0</v>
      </c>
    </row>
    <row r="302" spans="1:51" x14ac:dyDescent="0.25">
      <c r="A302" s="3" t="str">
        <f>VLOOKUP($B302,[1]MAIN!$A:$D,4,0)</f>
        <v>FAB</v>
      </c>
      <c r="B302" s="3" t="str">
        <f>[3]Main!$D303</f>
        <v>FAB-537</v>
      </c>
      <c r="C302" s="4">
        <f>[3]Main!$C303</f>
        <v>299</v>
      </c>
      <c r="D302" s="8" t="str">
        <f>VLOOKUP($B302,[1]MAIN!$A$1:$N$10780,14,FALSE)</f>
        <v>IMP. NEW25</v>
      </c>
      <c r="E302" s="9"/>
      <c r="F302" s="11"/>
      <c r="G302" s="11"/>
      <c r="H302" s="11"/>
      <c r="I302" s="11"/>
      <c r="J302" s="11"/>
      <c r="K302" s="11"/>
      <c r="L302" s="11"/>
      <c r="M302" s="11"/>
      <c r="N302" s="24"/>
      <c r="O302" s="26">
        <f>IFERROR(VLOOKUP($B302,[3]Main!$D$4:$CO$1048576,49,0),0)</f>
        <v>77.75</v>
      </c>
      <c r="P302" s="27">
        <f>IFERROR(VLOOKUP($B302,[3]Main!$D$4:$CO$1048576,52,0),0)</f>
        <v>19.089999999999989</v>
      </c>
      <c r="Q302" s="27">
        <f>IFERROR(VLOOKUP($B302,[3]Main!$D$4:$CO$1048576,53,0),0)</f>
        <v>11.116183773422156</v>
      </c>
      <c r="R302" s="27">
        <f>IFERROR(VLOOKUP($B302,[3]Main!$D$4:$CO$1048576,54,0),0)</f>
        <v>0.6576871943197693</v>
      </c>
      <c r="S302" s="27">
        <f>IFERROR(VLOOKUP($B302,[3]Main!$D$4:$CO$1048576,65,0),0)</f>
        <v>0</v>
      </c>
      <c r="T302" s="27">
        <f>IFERROR(VLOOKUP($B302,[3]Main!$D$4:$CO$1048576,68,0),0)</f>
        <v>0</v>
      </c>
      <c r="U302" s="27">
        <f>IFERROR(VLOOKUP($B302,[3]Main!$D$4:$CO$1048576,69,0),0)</f>
        <v>0</v>
      </c>
      <c r="V302" s="27">
        <f>IFERROR(VLOOKUP($B302,[3]Main!$D$4:$CO$1048576,70,0),0)</f>
        <v>0</v>
      </c>
      <c r="W302" s="27">
        <f>IFERROR(VLOOKUP($B302,[3]Main!$D$4:$CO$1048576,81,0),0)</f>
        <v>0</v>
      </c>
      <c r="X302" s="27">
        <f>IFERROR(VLOOKUP($B302,[3]Main!$D$4:$CO$1048576,84,0),0)</f>
        <v>0</v>
      </c>
      <c r="Y302" s="27">
        <f>IFERROR(VLOOKUP($B302,[3]Main!$D$4:$CO$1048576,85,0),0)</f>
        <v>0</v>
      </c>
      <c r="Z302" s="27">
        <f>IFERROR(VLOOKUP($B302,[3]Main!$D$4:$CO$1048576,86,0),0)</f>
        <v>0</v>
      </c>
      <c r="AA302" s="12" t="str">
        <f>IFERROR(VLOOKUP($B302,[3]Main!$D$4:$CO$1048576,2,0),0)</f>
        <v>Ronak</v>
      </c>
      <c r="AB302" s="12" t="str">
        <f>IFERROR(VLOOKUP($B302,[3]Main!$D$4:$CO$1048576,3,0),0)</f>
        <v>Darshan</v>
      </c>
      <c r="AC302" s="12">
        <f t="shared" si="98"/>
        <v>77.75</v>
      </c>
      <c r="AD302" s="12">
        <f t="shared" si="99"/>
        <v>19.089999999999989</v>
      </c>
      <c r="AE302" s="12">
        <f t="shared" si="100"/>
        <v>11.116183773422156</v>
      </c>
      <c r="AF302" s="12">
        <f t="shared" si="101"/>
        <v>0.6576871943197693</v>
      </c>
      <c r="AG302" s="13">
        <f t="shared" si="102"/>
        <v>0.14297342473854863</v>
      </c>
      <c r="AH302" s="13">
        <f t="shared" si="103"/>
        <v>0.14297342473854863</v>
      </c>
      <c r="AI302" s="16">
        <f t="shared" si="104"/>
        <v>0</v>
      </c>
      <c r="AJ302" s="19" t="str">
        <f t="shared" si="105"/>
        <v>Risky</v>
      </c>
      <c r="AK302" s="8" t="str">
        <f t="shared" si="106"/>
        <v>Review Campaign</v>
      </c>
      <c r="AL302" s="8" t="str">
        <f t="shared" si="107"/>
        <v>Risky</v>
      </c>
      <c r="AM302" s="8" t="str">
        <f t="shared" si="108"/>
        <v>Review Campaign</v>
      </c>
      <c r="AN302" s="8" t="str">
        <f t="shared" si="109"/>
        <v>Not Spent</v>
      </c>
      <c r="AO302" s="20" t="str">
        <f t="shared" si="110"/>
        <v>Good For Now</v>
      </c>
      <c r="AP302" s="21">
        <f t="shared" si="111"/>
        <v>77.75</v>
      </c>
      <c r="AQ302" s="14">
        <f t="shared" si="112"/>
        <v>19.089999999999989</v>
      </c>
      <c r="AR302" s="14">
        <f t="shared" si="113"/>
        <v>11.116183773422156</v>
      </c>
      <c r="AS302" s="22">
        <f t="shared" si="114"/>
        <v>0.6576871943197693</v>
      </c>
      <c r="AT302" s="23">
        <f t="shared" si="115"/>
        <v>0.14297342473854863</v>
      </c>
      <c r="AU302" s="8" t="str">
        <f t="shared" si="116"/>
        <v>Risky</v>
      </c>
      <c r="AV302" s="8" t="str">
        <f t="shared" si="117"/>
        <v>Review Campaign</v>
      </c>
      <c r="AW302" s="4">
        <f>MATCH($B302,[1]MAIN!$A$2:$A$5000,0)</f>
        <v>299</v>
      </c>
      <c r="AX302" s="4">
        <f>MATCH($B302,[3]Main!$D$5:$D$10000,0)</f>
        <v>299</v>
      </c>
      <c r="AY302" s="4" t="b">
        <f t="shared" si="118"/>
        <v>0</v>
      </c>
    </row>
    <row r="303" spans="1:51" x14ac:dyDescent="0.25">
      <c r="A303" s="3" t="str">
        <f>VLOOKUP($B303,[1]MAIN!$A:$D,4,0)</f>
        <v>FAB</v>
      </c>
      <c r="B303" s="3" t="str">
        <f>[3]Main!$D304</f>
        <v>FAB-538</v>
      </c>
      <c r="C303" s="4">
        <f>[3]Main!$C304</f>
        <v>300</v>
      </c>
      <c r="D303" s="8" t="str">
        <f>VLOOKUP($B303,[1]MAIN!$A$1:$N$10780,14,FALSE)</f>
        <v>IMP. NEW25</v>
      </c>
      <c r="E303" s="9"/>
      <c r="F303" s="11"/>
      <c r="G303" s="11"/>
      <c r="H303" s="11"/>
      <c r="I303" s="11"/>
      <c r="J303" s="11"/>
      <c r="K303" s="11"/>
      <c r="L303" s="11"/>
      <c r="M303" s="11"/>
      <c r="N303" s="24"/>
      <c r="O303" s="26">
        <f>IFERROR(VLOOKUP($B303,[3]Main!$D$4:$CO$1048576,49,0),0)</f>
        <v>326.36</v>
      </c>
      <c r="P303" s="27">
        <f>IFERROR(VLOOKUP($B303,[3]Main!$D$4:$CO$1048576,52,0),0)</f>
        <v>27.954650000000008</v>
      </c>
      <c r="Q303" s="27">
        <f>IFERROR(VLOOKUP($B303,[3]Main!$D$4:$CO$1048576,53,0),0)</f>
        <v>12.79</v>
      </c>
      <c r="R303" s="27">
        <f>IFERROR(VLOOKUP($B303,[3]Main!$D$4:$CO$1048576,54,0),0)</f>
        <v>15.164650000000009</v>
      </c>
      <c r="S303" s="27">
        <f>IFERROR(VLOOKUP($B303,[3]Main!$D$4:$CO$1048576,65,0),0)</f>
        <v>0</v>
      </c>
      <c r="T303" s="27">
        <f>IFERROR(VLOOKUP($B303,[3]Main!$D$4:$CO$1048576,68,0),0)</f>
        <v>0</v>
      </c>
      <c r="U303" s="27">
        <f>IFERROR(VLOOKUP($B303,[3]Main!$D$4:$CO$1048576,69,0),0)</f>
        <v>0</v>
      </c>
      <c r="V303" s="27">
        <f>IFERROR(VLOOKUP($B303,[3]Main!$D$4:$CO$1048576,70,0),0)</f>
        <v>0</v>
      </c>
      <c r="W303" s="27">
        <f>IFERROR(VLOOKUP($B303,[3]Main!$D$4:$CO$1048576,81,0),0)</f>
        <v>0</v>
      </c>
      <c r="X303" s="27">
        <f>IFERROR(VLOOKUP($B303,[3]Main!$D$4:$CO$1048576,84,0),0)</f>
        <v>0</v>
      </c>
      <c r="Y303" s="27">
        <f>IFERROR(VLOOKUP($B303,[3]Main!$D$4:$CO$1048576,85,0),0)</f>
        <v>0</v>
      </c>
      <c r="Z303" s="27">
        <f>IFERROR(VLOOKUP($B303,[3]Main!$D$4:$CO$1048576,86,0),0)</f>
        <v>0</v>
      </c>
      <c r="AA303" s="12" t="str">
        <f>IFERROR(VLOOKUP($B303,[3]Main!$D$4:$CO$1048576,2,0),0)</f>
        <v>Ronak</v>
      </c>
      <c r="AB303" s="12" t="str">
        <f>IFERROR(VLOOKUP($B303,[3]Main!$D$4:$CO$1048576,3,0),0)</f>
        <v>Darshan</v>
      </c>
      <c r="AC303" s="12">
        <f t="shared" si="98"/>
        <v>326.36</v>
      </c>
      <c r="AD303" s="12">
        <f t="shared" si="99"/>
        <v>27.954650000000008</v>
      </c>
      <c r="AE303" s="12">
        <f t="shared" si="100"/>
        <v>12.79</v>
      </c>
      <c r="AF303" s="12">
        <f t="shared" si="101"/>
        <v>15.164650000000009</v>
      </c>
      <c r="AG303" s="13">
        <f t="shared" si="102"/>
        <v>3.9189851697511949E-2</v>
      </c>
      <c r="AH303" s="13">
        <f t="shared" si="103"/>
        <v>3.9189851697511949E-2</v>
      </c>
      <c r="AI303" s="16">
        <f t="shared" si="104"/>
        <v>0</v>
      </c>
      <c r="AJ303" s="19" t="str">
        <f t="shared" si="105"/>
        <v>Good</v>
      </c>
      <c r="AK303" s="8" t="str">
        <f t="shared" si="106"/>
        <v>Good For Now</v>
      </c>
      <c r="AL303" s="8" t="str">
        <f t="shared" si="107"/>
        <v>Good</v>
      </c>
      <c r="AM303" s="8" t="str">
        <f t="shared" si="108"/>
        <v>Good For Now</v>
      </c>
      <c r="AN303" s="8" t="str">
        <f t="shared" si="109"/>
        <v>Not Spent</v>
      </c>
      <c r="AO303" s="20" t="str">
        <f t="shared" si="110"/>
        <v>Good For Now</v>
      </c>
      <c r="AP303" s="21">
        <f t="shared" si="111"/>
        <v>326.36</v>
      </c>
      <c r="AQ303" s="14">
        <f t="shared" si="112"/>
        <v>27.954650000000008</v>
      </c>
      <c r="AR303" s="14">
        <f t="shared" si="113"/>
        <v>12.79</v>
      </c>
      <c r="AS303" s="22">
        <f t="shared" si="114"/>
        <v>15.164650000000009</v>
      </c>
      <c r="AT303" s="23">
        <f t="shared" si="115"/>
        <v>3.9189851697511949E-2</v>
      </c>
      <c r="AU303" s="8" t="str">
        <f t="shared" si="116"/>
        <v>Good</v>
      </c>
      <c r="AV303" s="8" t="str">
        <f t="shared" si="117"/>
        <v>Good For Now</v>
      </c>
      <c r="AW303" s="4">
        <f>MATCH($B303,[1]MAIN!$A$2:$A$5000,0)</f>
        <v>300</v>
      </c>
      <c r="AX303" s="4">
        <f>MATCH($B303,[3]Main!$D$5:$D$10000,0)</f>
        <v>300</v>
      </c>
      <c r="AY303" s="4" t="b">
        <f t="shared" si="118"/>
        <v>0</v>
      </c>
    </row>
    <row r="304" spans="1:51" x14ac:dyDescent="0.25">
      <c r="A304" s="3" t="str">
        <f>VLOOKUP($B304,[1]MAIN!$A:$D,4,0)</f>
        <v>FAB</v>
      </c>
      <c r="B304" s="3" t="str">
        <f>[3]Main!$D305</f>
        <v>FAB-539</v>
      </c>
      <c r="C304" s="4">
        <f>[3]Main!$C305</f>
        <v>301</v>
      </c>
      <c r="D304" s="8" t="str">
        <f>VLOOKUP($B304,[1]MAIN!$A$1:$N$10780,14,FALSE)</f>
        <v>IMP. NEW25</v>
      </c>
      <c r="E304" s="9"/>
      <c r="F304" s="11"/>
      <c r="G304" s="11"/>
      <c r="H304" s="11"/>
      <c r="I304" s="11"/>
      <c r="J304" s="11"/>
      <c r="K304" s="11"/>
      <c r="L304" s="11"/>
      <c r="M304" s="11"/>
      <c r="N304" s="24"/>
      <c r="O304" s="26">
        <f>IFERROR(VLOOKUP($B304,[3]Main!$D$4:$CO$1048576,49,0),0)</f>
        <v>0</v>
      </c>
      <c r="P304" s="27">
        <f>IFERROR(VLOOKUP($B304,[3]Main!$D$4:$CO$1048576,52,0),0)</f>
        <v>0</v>
      </c>
      <c r="Q304" s="27">
        <f>IFERROR(VLOOKUP($B304,[3]Main!$D$4:$CO$1048576,53,0),0)</f>
        <v>4.6548679245283022</v>
      </c>
      <c r="R304" s="27">
        <f>IFERROR(VLOOKUP($B304,[3]Main!$D$4:$CO$1048576,54,0),0)</f>
        <v>-5.3129324406573346</v>
      </c>
      <c r="S304" s="27">
        <f>IFERROR(VLOOKUP($B304,[3]Main!$D$4:$CO$1048576,65,0),0)</f>
        <v>0</v>
      </c>
      <c r="T304" s="27">
        <f>IFERROR(VLOOKUP($B304,[3]Main!$D$4:$CO$1048576,68,0),0)</f>
        <v>0</v>
      </c>
      <c r="U304" s="27">
        <f>IFERROR(VLOOKUP($B304,[3]Main!$D$4:$CO$1048576,69,0),0)</f>
        <v>0</v>
      </c>
      <c r="V304" s="27">
        <f>IFERROR(VLOOKUP($B304,[3]Main!$D$4:$CO$1048576,70,0),0)</f>
        <v>0</v>
      </c>
      <c r="W304" s="27">
        <f>IFERROR(VLOOKUP($B304,[3]Main!$D$4:$CO$1048576,81,0),0)</f>
        <v>0</v>
      </c>
      <c r="X304" s="27">
        <f>IFERROR(VLOOKUP($B304,[3]Main!$D$4:$CO$1048576,84,0),0)</f>
        <v>0</v>
      </c>
      <c r="Y304" s="27">
        <f>IFERROR(VLOOKUP($B304,[3]Main!$D$4:$CO$1048576,85,0),0)</f>
        <v>0</v>
      </c>
      <c r="Z304" s="27">
        <f>IFERROR(VLOOKUP($B304,[3]Main!$D$4:$CO$1048576,86,0),0)</f>
        <v>0</v>
      </c>
      <c r="AA304" s="12" t="str">
        <f>IFERROR(VLOOKUP($B304,[3]Main!$D$4:$CO$1048576,2,0),0)</f>
        <v>Ronak</v>
      </c>
      <c r="AB304" s="12" t="str">
        <f>IFERROR(VLOOKUP($B304,[3]Main!$D$4:$CO$1048576,3,0),0)</f>
        <v>Darshan</v>
      </c>
      <c r="AC304" s="12">
        <f t="shared" si="98"/>
        <v>0</v>
      </c>
      <c r="AD304" s="12">
        <f t="shared" si="99"/>
        <v>0</v>
      </c>
      <c r="AE304" s="12">
        <f t="shared" si="100"/>
        <v>4.6548679245283022</v>
      </c>
      <c r="AF304" s="12">
        <f t="shared" si="101"/>
        <v>-5.3129324406573346</v>
      </c>
      <c r="AG304" s="13">
        <f t="shared" si="102"/>
        <v>4.6548679245283026E-2</v>
      </c>
      <c r="AH304" s="13">
        <f t="shared" si="103"/>
        <v>4.6548679245283026E-2</v>
      </c>
      <c r="AI304" s="16">
        <f t="shared" si="104"/>
        <v>0</v>
      </c>
      <c r="AJ304" s="19" t="str">
        <f t="shared" si="105"/>
        <v>Only Spent</v>
      </c>
      <c r="AK304" s="8" t="str">
        <f t="shared" si="106"/>
        <v>Check Only Spent</v>
      </c>
      <c r="AL304" s="8" t="str">
        <f t="shared" si="107"/>
        <v>Only Spent</v>
      </c>
      <c r="AM304" s="8" t="str">
        <f t="shared" si="108"/>
        <v>Check Only Spent</v>
      </c>
      <c r="AN304" s="8" t="str">
        <f t="shared" si="109"/>
        <v>Not Spent</v>
      </c>
      <c r="AO304" s="20" t="str">
        <f t="shared" si="110"/>
        <v>Good For Now</v>
      </c>
      <c r="AP304" s="21">
        <f t="shared" si="111"/>
        <v>0</v>
      </c>
      <c r="AQ304" s="14">
        <f t="shared" si="112"/>
        <v>0</v>
      </c>
      <c r="AR304" s="14">
        <f t="shared" si="113"/>
        <v>4.6548679245283022</v>
      </c>
      <c r="AS304" s="22">
        <f t="shared" si="114"/>
        <v>-5.3129324406573346</v>
      </c>
      <c r="AT304" s="23">
        <f t="shared" si="115"/>
        <v>4.6548679245283026E-2</v>
      </c>
      <c r="AU304" s="8" t="str">
        <f t="shared" si="116"/>
        <v>Only Spent</v>
      </c>
      <c r="AV304" s="8" t="str">
        <f t="shared" si="117"/>
        <v>Check Only Spent</v>
      </c>
      <c r="AW304" s="4">
        <f>MATCH($B304,[1]MAIN!$A$2:$A$5000,0)</f>
        <v>301</v>
      </c>
      <c r="AX304" s="4">
        <f>MATCH($B304,[3]Main!$D$5:$D$10000,0)</f>
        <v>301</v>
      </c>
      <c r="AY304" s="4" t="b">
        <f t="shared" si="118"/>
        <v>1</v>
      </c>
    </row>
    <row r="305" spans="1:51" x14ac:dyDescent="0.25">
      <c r="A305" s="3" t="str">
        <f>VLOOKUP($B305,[1]MAIN!$A:$D,4,0)</f>
        <v>FAB</v>
      </c>
      <c r="B305" s="3" t="str">
        <f>[3]Main!$D306</f>
        <v>FAB-540</v>
      </c>
      <c r="C305" s="4">
        <f>[3]Main!$C306</f>
        <v>302</v>
      </c>
      <c r="D305" s="8" t="str">
        <f>VLOOKUP($B305,[1]MAIN!$A$1:$N$10780,14,FALSE)</f>
        <v>IMP. NEW25</v>
      </c>
      <c r="E305" s="9"/>
      <c r="F305" s="11"/>
      <c r="G305" s="11"/>
      <c r="H305" s="11"/>
      <c r="I305" s="11"/>
      <c r="J305" s="11"/>
      <c r="K305" s="11"/>
      <c r="L305" s="11"/>
      <c r="M305" s="11"/>
      <c r="N305" s="24"/>
      <c r="O305" s="26">
        <f>IFERROR(VLOOKUP($B305,[3]Main!$D$4:$CO$1048576,49,0),0)</f>
        <v>119.06</v>
      </c>
      <c r="P305" s="27">
        <f>IFERROR(VLOOKUP($B305,[3]Main!$D$4:$CO$1048576,52,0),0)</f>
        <v>1.3286248930048501</v>
      </c>
      <c r="Q305" s="27">
        <f>IFERROR(VLOOKUP($B305,[3]Main!$D$4:$CO$1048576,53,0),0)</f>
        <v>3.1500000000000004</v>
      </c>
      <c r="R305" s="27">
        <f>IFERROR(VLOOKUP($B305,[3]Main!$D$4:$CO$1048576,54,0),0)</f>
        <v>-5.1955686553822478</v>
      </c>
      <c r="S305" s="27">
        <f>IFERROR(VLOOKUP($B305,[3]Main!$D$4:$CO$1048576,65,0),0)</f>
        <v>0</v>
      </c>
      <c r="T305" s="27">
        <f>IFERROR(VLOOKUP($B305,[3]Main!$D$4:$CO$1048576,68,0),0)</f>
        <v>0</v>
      </c>
      <c r="U305" s="27">
        <f>IFERROR(VLOOKUP($B305,[3]Main!$D$4:$CO$1048576,69,0),0)</f>
        <v>0</v>
      </c>
      <c r="V305" s="27">
        <f>IFERROR(VLOOKUP($B305,[3]Main!$D$4:$CO$1048576,70,0),0)</f>
        <v>0</v>
      </c>
      <c r="W305" s="27">
        <f>IFERROR(VLOOKUP($B305,[3]Main!$D$4:$CO$1048576,81,0),0)</f>
        <v>0</v>
      </c>
      <c r="X305" s="27">
        <f>IFERROR(VLOOKUP($B305,[3]Main!$D$4:$CO$1048576,84,0),0)</f>
        <v>0</v>
      </c>
      <c r="Y305" s="27">
        <f>IFERROR(VLOOKUP($B305,[3]Main!$D$4:$CO$1048576,85,0),0)</f>
        <v>0</v>
      </c>
      <c r="Z305" s="27">
        <f>IFERROR(VLOOKUP($B305,[3]Main!$D$4:$CO$1048576,86,0),0)</f>
        <v>0</v>
      </c>
      <c r="AA305" s="12" t="str">
        <f>IFERROR(VLOOKUP($B305,[3]Main!$D$4:$CO$1048576,2,0),0)</f>
        <v>Ronak DC</v>
      </c>
      <c r="AB305" s="12" t="str">
        <f>IFERROR(VLOOKUP($B305,[3]Main!$D$4:$CO$1048576,3,0),0)</f>
        <v>DC2</v>
      </c>
      <c r="AC305" s="12">
        <f t="shared" si="98"/>
        <v>119.06</v>
      </c>
      <c r="AD305" s="12">
        <f t="shared" si="99"/>
        <v>1.3286248930048501</v>
      </c>
      <c r="AE305" s="12">
        <f t="shared" si="100"/>
        <v>3.1500000000000004</v>
      </c>
      <c r="AF305" s="12">
        <f t="shared" si="101"/>
        <v>-5.1955686553822478</v>
      </c>
      <c r="AG305" s="13">
        <f t="shared" si="102"/>
        <v>2.6457248446161603E-2</v>
      </c>
      <c r="AH305" s="13">
        <f t="shared" si="103"/>
        <v>2.6457248446161603E-2</v>
      </c>
      <c r="AI305" s="16">
        <f t="shared" si="104"/>
        <v>0</v>
      </c>
      <c r="AJ305" s="19" t="str">
        <f t="shared" si="105"/>
        <v>Good</v>
      </c>
      <c r="AK305" s="8" t="str">
        <f t="shared" si="106"/>
        <v>Good For Now</v>
      </c>
      <c r="AL305" s="8" t="str">
        <f t="shared" si="107"/>
        <v>Good</v>
      </c>
      <c r="AM305" s="8" t="str">
        <f t="shared" si="108"/>
        <v>Good For Now</v>
      </c>
      <c r="AN305" s="8" t="str">
        <f t="shared" si="109"/>
        <v>Not Spent</v>
      </c>
      <c r="AO305" s="20" t="str">
        <f t="shared" si="110"/>
        <v>Good For Now</v>
      </c>
      <c r="AP305" s="21">
        <f t="shared" si="111"/>
        <v>119.06</v>
      </c>
      <c r="AQ305" s="14">
        <f t="shared" si="112"/>
        <v>1.3286248930048501</v>
      </c>
      <c r="AR305" s="14">
        <f t="shared" si="113"/>
        <v>3.1500000000000004</v>
      </c>
      <c r="AS305" s="22">
        <f t="shared" si="114"/>
        <v>-5.1955686553822478</v>
      </c>
      <c r="AT305" s="23">
        <f t="shared" si="115"/>
        <v>2.6457248446161603E-2</v>
      </c>
      <c r="AU305" s="8" t="str">
        <f t="shared" si="116"/>
        <v>Good</v>
      </c>
      <c r="AV305" s="8" t="str">
        <f t="shared" si="117"/>
        <v>Good For Now</v>
      </c>
      <c r="AW305" s="4">
        <f>MATCH($B305,[1]MAIN!$A$2:$A$5000,0)</f>
        <v>302</v>
      </c>
      <c r="AX305" s="4">
        <f>MATCH($B305,[3]Main!$D$5:$D$10000,0)</f>
        <v>302</v>
      </c>
      <c r="AY305" s="4" t="b">
        <f t="shared" si="118"/>
        <v>1</v>
      </c>
    </row>
    <row r="306" spans="1:51" x14ac:dyDescent="0.25">
      <c r="A306" s="3" t="str">
        <f>VLOOKUP($B306,[1]MAIN!$A:$D,4,0)</f>
        <v>FAB</v>
      </c>
      <c r="B306" s="3" t="str">
        <f>[3]Main!$D307</f>
        <v>FAB-541</v>
      </c>
      <c r="C306" s="4">
        <f>[3]Main!$C307</f>
        <v>303</v>
      </c>
      <c r="D306" s="8" t="str">
        <f>VLOOKUP($B306,[1]MAIN!$A$1:$N$10780,14,FALSE)</f>
        <v>IMP. NEW25</v>
      </c>
      <c r="E306" s="9"/>
      <c r="F306" s="11"/>
      <c r="G306" s="11"/>
      <c r="H306" s="11"/>
      <c r="I306" s="11"/>
      <c r="J306" s="11"/>
      <c r="K306" s="11"/>
      <c r="L306" s="11"/>
      <c r="M306" s="11"/>
      <c r="N306" s="24"/>
      <c r="O306" s="26">
        <f>IFERROR(VLOOKUP($B306,[3]Main!$D$4:$CO$1048576,49,0),0)</f>
        <v>0</v>
      </c>
      <c r="P306" s="27">
        <f>IFERROR(VLOOKUP($B306,[3]Main!$D$4:$CO$1048576,52,0),0)</f>
        <v>0</v>
      </c>
      <c r="Q306" s="27">
        <f>IFERROR(VLOOKUP($B306,[3]Main!$D$4:$CO$1048576,53,0),0)</f>
        <v>0</v>
      </c>
      <c r="R306" s="27">
        <f>IFERROR(VLOOKUP($B306,[3]Main!$D$4:$CO$1048576,54,0),0)</f>
        <v>0</v>
      </c>
      <c r="S306" s="27">
        <f>IFERROR(VLOOKUP($B306,[3]Main!$D$4:$CO$1048576,65,0),0)</f>
        <v>0</v>
      </c>
      <c r="T306" s="27">
        <f>IFERROR(VLOOKUP($B306,[3]Main!$D$4:$CO$1048576,68,0),0)</f>
        <v>0</v>
      </c>
      <c r="U306" s="27">
        <f>IFERROR(VLOOKUP($B306,[3]Main!$D$4:$CO$1048576,69,0),0)</f>
        <v>0</v>
      </c>
      <c r="V306" s="27">
        <f>IFERROR(VLOOKUP($B306,[3]Main!$D$4:$CO$1048576,70,0),0)</f>
        <v>0</v>
      </c>
      <c r="W306" s="27">
        <f>IFERROR(VLOOKUP($B306,[3]Main!$D$4:$CO$1048576,81,0),0)</f>
        <v>0</v>
      </c>
      <c r="X306" s="27">
        <f>IFERROR(VLOOKUP($B306,[3]Main!$D$4:$CO$1048576,84,0),0)</f>
        <v>0</v>
      </c>
      <c r="Y306" s="27">
        <f>IFERROR(VLOOKUP($B306,[3]Main!$D$4:$CO$1048576,85,0),0)</f>
        <v>0</v>
      </c>
      <c r="Z306" s="27">
        <f>IFERROR(VLOOKUP($B306,[3]Main!$D$4:$CO$1048576,86,0),0)</f>
        <v>0</v>
      </c>
      <c r="AA306" s="12" t="str">
        <f>IFERROR(VLOOKUP($B306,[3]Main!$D$4:$CO$1048576,2,0),0)</f>
        <v>Ronak DC</v>
      </c>
      <c r="AB306" s="12" t="str">
        <f>IFERROR(VLOOKUP($B306,[3]Main!$D$4:$CO$1048576,3,0),0)</f>
        <v>DC2</v>
      </c>
      <c r="AC306" s="12">
        <f t="shared" si="98"/>
        <v>0</v>
      </c>
      <c r="AD306" s="12">
        <f t="shared" si="99"/>
        <v>0</v>
      </c>
      <c r="AE306" s="12">
        <f t="shared" si="100"/>
        <v>0</v>
      </c>
      <c r="AF306" s="12">
        <f t="shared" si="101"/>
        <v>0</v>
      </c>
      <c r="AG306" s="13">
        <f t="shared" si="102"/>
        <v>0</v>
      </c>
      <c r="AH306" s="13">
        <f t="shared" si="103"/>
        <v>0</v>
      </c>
      <c r="AI306" s="16">
        <f t="shared" si="104"/>
        <v>0</v>
      </c>
      <c r="AJ306" s="19" t="str">
        <f t="shared" si="105"/>
        <v>Not Spent</v>
      </c>
      <c r="AK306" s="8" t="str">
        <f t="shared" si="106"/>
        <v>Good For Now</v>
      </c>
      <c r="AL306" s="8" t="str">
        <f t="shared" si="107"/>
        <v>Not Spent</v>
      </c>
      <c r="AM306" s="8" t="str">
        <f t="shared" si="108"/>
        <v>Good For Now</v>
      </c>
      <c r="AN306" s="8" t="str">
        <f t="shared" si="109"/>
        <v>Not Spent</v>
      </c>
      <c r="AO306" s="20" t="str">
        <f t="shared" si="110"/>
        <v>Good For Now</v>
      </c>
      <c r="AP306" s="21">
        <f t="shared" si="111"/>
        <v>0</v>
      </c>
      <c r="AQ306" s="14">
        <f t="shared" si="112"/>
        <v>0</v>
      </c>
      <c r="AR306" s="14">
        <f t="shared" si="113"/>
        <v>0</v>
      </c>
      <c r="AS306" s="22">
        <f t="shared" si="114"/>
        <v>0</v>
      </c>
      <c r="AT306" s="23">
        <f t="shared" si="115"/>
        <v>0</v>
      </c>
      <c r="AU306" s="8" t="str">
        <f t="shared" si="116"/>
        <v>Not Spent</v>
      </c>
      <c r="AV306" s="8" t="str">
        <f t="shared" si="117"/>
        <v>Good For Now</v>
      </c>
      <c r="AW306" s="4">
        <f>MATCH($B306,[1]MAIN!$A$2:$A$5000,0)</f>
        <v>303</v>
      </c>
      <c r="AX306" s="4">
        <f>MATCH($B306,[3]Main!$D$5:$D$10000,0)</f>
        <v>303</v>
      </c>
      <c r="AY306" s="4" t="b">
        <f t="shared" si="118"/>
        <v>0</v>
      </c>
    </row>
    <row r="307" spans="1:51" x14ac:dyDescent="0.25">
      <c r="A307" s="3" t="str">
        <f>VLOOKUP($B307,[1]MAIN!$A:$D,4,0)</f>
        <v>FAB</v>
      </c>
      <c r="B307" s="3" t="str">
        <f>[3]Main!$D308</f>
        <v>FAB-542</v>
      </c>
      <c r="C307" s="4">
        <f>[3]Main!$C308</f>
        <v>304</v>
      </c>
      <c r="D307" s="8" t="str">
        <f>VLOOKUP($B307,[1]MAIN!$A$1:$N$10780,14,FALSE)</f>
        <v>IMP. NEW25</v>
      </c>
      <c r="E307" s="9"/>
      <c r="F307" s="11"/>
      <c r="G307" s="11"/>
      <c r="H307" s="11"/>
      <c r="I307" s="11"/>
      <c r="J307" s="11"/>
      <c r="K307" s="11"/>
      <c r="L307" s="11"/>
      <c r="M307" s="11"/>
      <c r="N307" s="24"/>
      <c r="O307" s="26">
        <f>IFERROR(VLOOKUP($B307,[3]Main!$D$4:$CO$1048576,49,0),0)</f>
        <v>0</v>
      </c>
      <c r="P307" s="27">
        <f>IFERROR(VLOOKUP($B307,[3]Main!$D$4:$CO$1048576,52,0),0)</f>
        <v>0</v>
      </c>
      <c r="Q307" s="27">
        <f>IFERROR(VLOOKUP($B307,[3]Main!$D$4:$CO$1048576,53,0),0)</f>
        <v>12.859999999999998</v>
      </c>
      <c r="R307" s="27">
        <f>IFERROR(VLOOKUP($B307,[3]Main!$D$4:$CO$1048576,54,0),0)</f>
        <v>-15.905161290322578</v>
      </c>
      <c r="S307" s="27">
        <f>IFERROR(VLOOKUP($B307,[3]Main!$D$4:$CO$1048576,65,0),0)</f>
        <v>85.94</v>
      </c>
      <c r="T307" s="27">
        <f>IFERROR(VLOOKUP($B307,[3]Main!$D$4:$CO$1048576,68,0),0)</f>
        <v>-8.0507000000000062</v>
      </c>
      <c r="U307" s="27">
        <f>IFERROR(VLOOKUP($B307,[3]Main!$D$4:$CO$1048576,69,0),0)</f>
        <v>0</v>
      </c>
      <c r="V307" s="27">
        <f>IFERROR(VLOOKUP($B307,[3]Main!$D$4:$CO$1048576,70,0),0)</f>
        <v>-8.0507000000000062</v>
      </c>
      <c r="W307" s="27">
        <f>IFERROR(VLOOKUP($B307,[3]Main!$D$4:$CO$1048576,81,0),0)</f>
        <v>0</v>
      </c>
      <c r="X307" s="27">
        <f>IFERROR(VLOOKUP($B307,[3]Main!$D$4:$CO$1048576,84,0),0)</f>
        <v>0</v>
      </c>
      <c r="Y307" s="27">
        <f>IFERROR(VLOOKUP($B307,[3]Main!$D$4:$CO$1048576,85,0),0)</f>
        <v>0</v>
      </c>
      <c r="Z307" s="27">
        <f>IFERROR(VLOOKUP($B307,[3]Main!$D$4:$CO$1048576,86,0),0)</f>
        <v>0</v>
      </c>
      <c r="AA307" s="12" t="str">
        <f>IFERROR(VLOOKUP($B307,[3]Main!$D$4:$CO$1048576,2,0),0)</f>
        <v>Ronak DC</v>
      </c>
      <c r="AB307" s="12" t="str">
        <f>IFERROR(VLOOKUP($B307,[3]Main!$D$4:$CO$1048576,3,0),0)</f>
        <v>DC2</v>
      </c>
      <c r="AC307" s="12">
        <f t="shared" si="98"/>
        <v>85.94</v>
      </c>
      <c r="AD307" s="12">
        <f t="shared" si="99"/>
        <v>-8.0507000000000062</v>
      </c>
      <c r="AE307" s="12">
        <f t="shared" si="100"/>
        <v>12.859999999999998</v>
      </c>
      <c r="AF307" s="12">
        <f t="shared" si="101"/>
        <v>-23.955861290322584</v>
      </c>
      <c r="AG307" s="13">
        <f t="shared" si="102"/>
        <v>0.14963928322085174</v>
      </c>
      <c r="AH307" s="13">
        <f t="shared" si="103"/>
        <v>0.12859999999999996</v>
      </c>
      <c r="AI307" s="16">
        <f t="shared" si="104"/>
        <v>0</v>
      </c>
      <c r="AJ307" s="19" t="str">
        <f t="shared" si="105"/>
        <v>Risky</v>
      </c>
      <c r="AK307" s="8" t="str">
        <f t="shared" si="106"/>
        <v>Review Campaign</v>
      </c>
      <c r="AL307" s="8" t="str">
        <f t="shared" si="107"/>
        <v>Only Spent</v>
      </c>
      <c r="AM307" s="8" t="str">
        <f t="shared" si="108"/>
        <v>Check Only Spent</v>
      </c>
      <c r="AN307" s="8" t="str">
        <f t="shared" si="109"/>
        <v>Not Spent</v>
      </c>
      <c r="AO307" s="20" t="str">
        <f t="shared" si="110"/>
        <v>Good For Now</v>
      </c>
      <c r="AP307" s="21">
        <f t="shared" si="111"/>
        <v>85.94</v>
      </c>
      <c r="AQ307" s="14">
        <f t="shared" si="112"/>
        <v>-8.0507000000000062</v>
      </c>
      <c r="AR307" s="14">
        <f t="shared" si="113"/>
        <v>12.859999999999998</v>
      </c>
      <c r="AS307" s="22">
        <f t="shared" si="114"/>
        <v>-23.955861290322584</v>
      </c>
      <c r="AT307" s="23">
        <f t="shared" si="115"/>
        <v>0.14963928322085174</v>
      </c>
      <c r="AU307" s="8" t="str">
        <f t="shared" si="116"/>
        <v>Risky</v>
      </c>
      <c r="AV307" s="8" t="str">
        <f t="shared" si="117"/>
        <v>Review Campaign</v>
      </c>
      <c r="AW307" s="4">
        <f>MATCH($B307,[1]MAIN!$A$2:$A$5000,0)</f>
        <v>304</v>
      </c>
      <c r="AX307" s="4">
        <f>MATCH($B307,[3]Main!$D$5:$D$10000,0)</f>
        <v>304</v>
      </c>
      <c r="AY307" s="4" t="b">
        <f t="shared" si="118"/>
        <v>1</v>
      </c>
    </row>
    <row r="308" spans="1:51" x14ac:dyDescent="0.25">
      <c r="A308" s="3" t="str">
        <f>VLOOKUP($B308,[1]MAIN!$A:$D,4,0)</f>
        <v>FAB</v>
      </c>
      <c r="B308" s="3" t="str">
        <f>[3]Main!$D309</f>
        <v>FAB-543</v>
      </c>
      <c r="C308" s="4">
        <f>[3]Main!$C309</f>
        <v>305</v>
      </c>
      <c r="D308" s="8" t="str">
        <f>VLOOKUP($B308,[1]MAIN!$A$1:$N$10780,14,FALSE)</f>
        <v>IMP. NEW25</v>
      </c>
      <c r="E308" s="9"/>
      <c r="F308" s="11"/>
      <c r="G308" s="11"/>
      <c r="H308" s="11"/>
      <c r="I308" s="11"/>
      <c r="J308" s="11"/>
      <c r="K308" s="11"/>
      <c r="L308" s="11"/>
      <c r="M308" s="11"/>
      <c r="N308" s="24"/>
      <c r="O308" s="26">
        <f>IFERROR(VLOOKUP($B308,[3]Main!$D$4:$CO$1048576,49,0),0)</f>
        <v>92.009999999999991</v>
      </c>
      <c r="P308" s="27">
        <f>IFERROR(VLOOKUP($B308,[3]Main!$D$4:$CO$1048576,52,0),0)</f>
        <v>-4.0399999999999991</v>
      </c>
      <c r="Q308" s="27">
        <f>IFERROR(VLOOKUP($B308,[3]Main!$D$4:$CO$1048576,53,0),0)</f>
        <v>49.430000000000007</v>
      </c>
      <c r="R308" s="27">
        <f>IFERROR(VLOOKUP($B308,[3]Main!$D$4:$CO$1048576,54,0),0)</f>
        <v>-57.805483870967748</v>
      </c>
      <c r="S308" s="27">
        <f>IFERROR(VLOOKUP($B308,[3]Main!$D$4:$CO$1048576,65,0),0)</f>
        <v>0</v>
      </c>
      <c r="T308" s="27">
        <f>IFERROR(VLOOKUP($B308,[3]Main!$D$4:$CO$1048576,68,0),0)</f>
        <v>0</v>
      </c>
      <c r="U308" s="27">
        <f>IFERROR(VLOOKUP($B308,[3]Main!$D$4:$CO$1048576,69,0),0)</f>
        <v>0</v>
      </c>
      <c r="V308" s="27">
        <f>IFERROR(VLOOKUP($B308,[3]Main!$D$4:$CO$1048576,70,0),0)</f>
        <v>0</v>
      </c>
      <c r="W308" s="27">
        <f>IFERROR(VLOOKUP($B308,[3]Main!$D$4:$CO$1048576,81,0),0)</f>
        <v>0</v>
      </c>
      <c r="X308" s="27">
        <f>IFERROR(VLOOKUP($B308,[3]Main!$D$4:$CO$1048576,84,0),0)</f>
        <v>0</v>
      </c>
      <c r="Y308" s="27">
        <f>IFERROR(VLOOKUP($B308,[3]Main!$D$4:$CO$1048576,85,0),0)</f>
        <v>0</v>
      </c>
      <c r="Z308" s="27">
        <f>IFERROR(VLOOKUP($B308,[3]Main!$D$4:$CO$1048576,86,0),0)</f>
        <v>0</v>
      </c>
      <c r="AA308" s="12" t="str">
        <f>IFERROR(VLOOKUP($B308,[3]Main!$D$4:$CO$1048576,2,0),0)</f>
        <v>Ronak DC</v>
      </c>
      <c r="AB308" s="12" t="str">
        <f>IFERROR(VLOOKUP($B308,[3]Main!$D$4:$CO$1048576,3,0),0)</f>
        <v>DC2</v>
      </c>
      <c r="AC308" s="12">
        <f t="shared" si="98"/>
        <v>92.009999999999991</v>
      </c>
      <c r="AD308" s="12">
        <f t="shared" si="99"/>
        <v>-4.0399999999999991</v>
      </c>
      <c r="AE308" s="12">
        <f t="shared" si="100"/>
        <v>49.430000000000007</v>
      </c>
      <c r="AF308" s="12">
        <f t="shared" si="101"/>
        <v>-57.805483870967748</v>
      </c>
      <c r="AG308" s="13">
        <f t="shared" si="102"/>
        <v>0.53722421475926541</v>
      </c>
      <c r="AH308" s="13">
        <f t="shared" si="103"/>
        <v>0.53722421475926541</v>
      </c>
      <c r="AI308" s="16">
        <f t="shared" si="104"/>
        <v>0</v>
      </c>
      <c r="AJ308" s="19" t="str">
        <f t="shared" si="105"/>
        <v>Very Risky</v>
      </c>
      <c r="AK308" s="8" t="str">
        <f t="shared" si="106"/>
        <v>Stop Immediately</v>
      </c>
      <c r="AL308" s="8" t="str">
        <f t="shared" si="107"/>
        <v>Very Risky</v>
      </c>
      <c r="AM308" s="8" t="str">
        <f t="shared" si="108"/>
        <v>Stop Immediately</v>
      </c>
      <c r="AN308" s="8" t="str">
        <f t="shared" si="109"/>
        <v>Not Spent</v>
      </c>
      <c r="AO308" s="20" t="str">
        <f t="shared" si="110"/>
        <v>Good For Now</v>
      </c>
      <c r="AP308" s="21">
        <f t="shared" si="111"/>
        <v>92.009999999999991</v>
      </c>
      <c r="AQ308" s="14">
        <f t="shared" si="112"/>
        <v>-4.0399999999999991</v>
      </c>
      <c r="AR308" s="14">
        <f t="shared" si="113"/>
        <v>49.430000000000007</v>
      </c>
      <c r="AS308" s="22">
        <f t="shared" si="114"/>
        <v>-57.805483870967748</v>
      </c>
      <c r="AT308" s="23">
        <f t="shared" si="115"/>
        <v>0.53722421475926541</v>
      </c>
      <c r="AU308" s="8" t="str">
        <f t="shared" si="116"/>
        <v>Very Risky</v>
      </c>
      <c r="AV308" s="8" t="str">
        <f t="shared" si="117"/>
        <v>Stop Immediately</v>
      </c>
      <c r="AW308" s="4">
        <f>MATCH($B308,[1]MAIN!$A$2:$A$5000,0)</f>
        <v>305</v>
      </c>
      <c r="AX308" s="4">
        <f>MATCH($B308,[3]Main!$D$5:$D$10000,0)</f>
        <v>305</v>
      </c>
      <c r="AY308" s="4" t="b">
        <f t="shared" si="118"/>
        <v>1</v>
      </c>
    </row>
    <row r="309" spans="1:51" x14ac:dyDescent="0.25">
      <c r="A309" s="3" t="str">
        <f>VLOOKUP($B309,[1]MAIN!$A:$D,4,0)</f>
        <v>FAB</v>
      </c>
      <c r="B309" s="3" t="str">
        <f>[3]Main!$D310</f>
        <v>FAB-544</v>
      </c>
      <c r="C309" s="4">
        <f>[3]Main!$C310</f>
        <v>306</v>
      </c>
      <c r="D309" s="8" t="str">
        <f>VLOOKUP($B309,[1]MAIN!$A$1:$N$10780,14,FALSE)</f>
        <v>IMP. NEW25</v>
      </c>
      <c r="E309" s="9"/>
      <c r="F309" s="11"/>
      <c r="G309" s="11"/>
      <c r="H309" s="11"/>
      <c r="I309" s="11"/>
      <c r="J309" s="11"/>
      <c r="K309" s="11"/>
      <c r="L309" s="11"/>
      <c r="M309" s="11"/>
      <c r="N309" s="24"/>
      <c r="O309" s="26">
        <f>IFERROR(VLOOKUP($B309,[3]Main!$D$4:$CO$1048576,49,0),0)</f>
        <v>553.96</v>
      </c>
      <c r="P309" s="27">
        <f>IFERROR(VLOOKUP($B309,[3]Main!$D$4:$CO$1048576,52,0),0)</f>
        <v>18.70387034812984</v>
      </c>
      <c r="Q309" s="27">
        <f>IFERROR(VLOOKUP($B309,[3]Main!$D$4:$CO$1048576,53,0),0)</f>
        <v>25.329999999999991</v>
      </c>
      <c r="R309" s="27">
        <f>IFERROR(VLOOKUP($B309,[3]Main!$D$4:$CO$1048576,54,0),0)</f>
        <v>-13.026129651870152</v>
      </c>
      <c r="S309" s="27">
        <f>IFERROR(VLOOKUP($B309,[3]Main!$D$4:$CO$1048576,65,0),0)</f>
        <v>174.39000000000001</v>
      </c>
      <c r="T309" s="27">
        <f>IFERROR(VLOOKUP($B309,[3]Main!$D$4:$CO$1048576,68,0),0)</f>
        <v>31.239550000000008</v>
      </c>
      <c r="U309" s="27">
        <f>IFERROR(VLOOKUP($B309,[3]Main!$D$4:$CO$1048576,69,0),0)</f>
        <v>3.5100000000000002</v>
      </c>
      <c r="V309" s="27">
        <f>IFERROR(VLOOKUP($B309,[3]Main!$D$4:$CO$1048576,70,0),0)</f>
        <v>27.729550000000007</v>
      </c>
      <c r="W309" s="27">
        <f>IFERROR(VLOOKUP($B309,[3]Main!$D$4:$CO$1048576,81,0),0)</f>
        <v>0</v>
      </c>
      <c r="X309" s="27">
        <f>IFERROR(VLOOKUP($B309,[3]Main!$D$4:$CO$1048576,84,0),0)</f>
        <v>0</v>
      </c>
      <c r="Y309" s="27">
        <f>IFERROR(VLOOKUP($B309,[3]Main!$D$4:$CO$1048576,85,0),0)</f>
        <v>0</v>
      </c>
      <c r="Z309" s="27">
        <f>IFERROR(VLOOKUP($B309,[3]Main!$D$4:$CO$1048576,86,0),0)</f>
        <v>0</v>
      </c>
      <c r="AA309" s="12" t="str">
        <f>IFERROR(VLOOKUP($B309,[3]Main!$D$4:$CO$1048576,2,0),0)</f>
        <v>Ronak</v>
      </c>
      <c r="AB309" s="12" t="str">
        <f>IFERROR(VLOOKUP($B309,[3]Main!$D$4:$CO$1048576,3,0),0)</f>
        <v>Darshan</v>
      </c>
      <c r="AC309" s="12">
        <f t="shared" si="98"/>
        <v>728.35</v>
      </c>
      <c r="AD309" s="12">
        <f t="shared" si="99"/>
        <v>49.943420348129848</v>
      </c>
      <c r="AE309" s="12">
        <f t="shared" si="100"/>
        <v>28.839999999999993</v>
      </c>
      <c r="AF309" s="12">
        <f t="shared" si="101"/>
        <v>14.703420348129855</v>
      </c>
      <c r="AG309" s="13">
        <f t="shared" si="102"/>
        <v>3.9596347909658804E-2</v>
      </c>
      <c r="AH309" s="13">
        <f t="shared" si="103"/>
        <v>4.5725323128023666E-2</v>
      </c>
      <c r="AI309" s="16">
        <f t="shared" si="104"/>
        <v>2.0127300877343882E-2</v>
      </c>
      <c r="AJ309" s="19" t="str">
        <f t="shared" si="105"/>
        <v>Good</v>
      </c>
      <c r="AK309" s="8" t="str">
        <f t="shared" si="106"/>
        <v>Good For Now</v>
      </c>
      <c r="AL309" s="8" t="str">
        <f t="shared" si="107"/>
        <v>Risky</v>
      </c>
      <c r="AM309" s="8" t="str">
        <f t="shared" si="108"/>
        <v>Review Campaign</v>
      </c>
      <c r="AN309" s="8" t="str">
        <f t="shared" si="109"/>
        <v>Good</v>
      </c>
      <c r="AO309" s="20" t="str">
        <f t="shared" si="110"/>
        <v>Good For Now</v>
      </c>
      <c r="AP309" s="21">
        <f t="shared" si="111"/>
        <v>728.35</v>
      </c>
      <c r="AQ309" s="14">
        <f t="shared" si="112"/>
        <v>49.943420348129848</v>
      </c>
      <c r="AR309" s="14">
        <f t="shared" si="113"/>
        <v>28.839999999999993</v>
      </c>
      <c r="AS309" s="22">
        <f t="shared" si="114"/>
        <v>14.703420348129855</v>
      </c>
      <c r="AT309" s="23">
        <f t="shared" si="115"/>
        <v>3.9596347909658804E-2</v>
      </c>
      <c r="AU309" s="8" t="str">
        <f t="shared" si="116"/>
        <v>Good</v>
      </c>
      <c r="AV309" s="8" t="str">
        <f t="shared" si="117"/>
        <v>Good For Now</v>
      </c>
      <c r="AW309" s="4">
        <f>MATCH($B309,[1]MAIN!$A$2:$A$5000,0)</f>
        <v>306</v>
      </c>
      <c r="AX309" s="4">
        <f>MATCH($B309,[3]Main!$D$5:$D$10000,0)</f>
        <v>306</v>
      </c>
      <c r="AY309" s="4" t="b">
        <f t="shared" si="118"/>
        <v>1</v>
      </c>
    </row>
    <row r="310" spans="1:51" x14ac:dyDescent="0.25">
      <c r="A310" s="3" t="str">
        <f>VLOOKUP($B310,[1]MAIN!$A:$D,4,0)</f>
        <v>FAB</v>
      </c>
      <c r="B310" s="3" t="str">
        <f>[3]Main!$D311</f>
        <v>FAB-545</v>
      </c>
      <c r="C310" s="4">
        <f>[3]Main!$C311</f>
        <v>307</v>
      </c>
      <c r="D310" s="8" t="str">
        <f>VLOOKUP($B310,[1]MAIN!$A$1:$N$10780,14,FALSE)</f>
        <v>IMP. NEW25</v>
      </c>
      <c r="E310" s="9"/>
      <c r="F310" s="11"/>
      <c r="G310" s="11"/>
      <c r="H310" s="11"/>
      <c r="I310" s="11"/>
      <c r="J310" s="11"/>
      <c r="K310" s="11"/>
      <c r="L310" s="11"/>
      <c r="M310" s="11"/>
      <c r="N310" s="24"/>
      <c r="O310" s="26">
        <f>IFERROR(VLOOKUP($B310,[3]Main!$D$4:$CO$1048576,49,0),0)</f>
        <v>387.75</v>
      </c>
      <c r="P310" s="27">
        <f>IFERROR(VLOOKUP($B310,[3]Main!$D$4:$CO$1048576,52,0),0)</f>
        <v>55.87309999999998</v>
      </c>
      <c r="Q310" s="27">
        <f>IFERROR(VLOOKUP($B310,[3]Main!$D$4:$CO$1048576,53,0),0)</f>
        <v>65.55999999999996</v>
      </c>
      <c r="R310" s="27">
        <f>IFERROR(VLOOKUP($B310,[3]Main!$D$4:$CO$1048576,54,0),0)</f>
        <v>-10.673996774193528</v>
      </c>
      <c r="S310" s="27">
        <f>IFERROR(VLOOKUP($B310,[3]Main!$D$4:$CO$1048576,65,0),0)</f>
        <v>263.64</v>
      </c>
      <c r="T310" s="27">
        <f>IFERROR(VLOOKUP($B310,[3]Main!$D$4:$CO$1048576,68,0),0)</f>
        <v>38.505799999999994</v>
      </c>
      <c r="U310" s="27">
        <f>IFERROR(VLOOKUP($B310,[3]Main!$D$4:$CO$1048576,69,0),0)</f>
        <v>6.81</v>
      </c>
      <c r="V310" s="27">
        <f>IFERROR(VLOOKUP($B310,[3]Main!$D$4:$CO$1048576,70,0),0)</f>
        <v>31.695799999999995</v>
      </c>
      <c r="W310" s="27">
        <f>IFERROR(VLOOKUP($B310,[3]Main!$D$4:$CO$1048576,81,0),0)</f>
        <v>0</v>
      </c>
      <c r="X310" s="27">
        <f>IFERROR(VLOOKUP($B310,[3]Main!$D$4:$CO$1048576,84,0),0)</f>
        <v>0</v>
      </c>
      <c r="Y310" s="27">
        <f>IFERROR(VLOOKUP($B310,[3]Main!$D$4:$CO$1048576,85,0),0)</f>
        <v>0</v>
      </c>
      <c r="Z310" s="27">
        <f>IFERROR(VLOOKUP($B310,[3]Main!$D$4:$CO$1048576,86,0),0)</f>
        <v>0</v>
      </c>
      <c r="AA310" s="12" t="str">
        <f>IFERROR(VLOOKUP($B310,[3]Main!$D$4:$CO$1048576,2,0),0)</f>
        <v>Ronak DC</v>
      </c>
      <c r="AB310" s="12" t="str">
        <f>IFERROR(VLOOKUP($B310,[3]Main!$D$4:$CO$1048576,3,0),0)</f>
        <v>DC2</v>
      </c>
      <c r="AC310" s="12">
        <f t="shared" si="98"/>
        <v>651.39</v>
      </c>
      <c r="AD310" s="12">
        <f t="shared" si="99"/>
        <v>94.378899999999973</v>
      </c>
      <c r="AE310" s="12">
        <f t="shared" si="100"/>
        <v>72.369999999999962</v>
      </c>
      <c r="AF310" s="12">
        <f t="shared" si="101"/>
        <v>21.021803225806465</v>
      </c>
      <c r="AG310" s="13">
        <f t="shared" si="102"/>
        <v>0.11110087658699085</v>
      </c>
      <c r="AH310" s="13">
        <f t="shared" si="103"/>
        <v>0.16907801418439705</v>
      </c>
      <c r="AI310" s="16">
        <f t="shared" si="104"/>
        <v>2.5830678197542103E-2</v>
      </c>
      <c r="AJ310" s="19" t="str">
        <f t="shared" si="105"/>
        <v>Risky</v>
      </c>
      <c r="AK310" s="8" t="str">
        <f t="shared" si="106"/>
        <v>Review Campaign</v>
      </c>
      <c r="AL310" s="8" t="str">
        <f t="shared" si="107"/>
        <v>Risky</v>
      </c>
      <c r="AM310" s="8" t="str">
        <f t="shared" si="108"/>
        <v>Review Campaign</v>
      </c>
      <c r="AN310" s="8" t="str">
        <f t="shared" si="109"/>
        <v>Good</v>
      </c>
      <c r="AO310" s="20" t="str">
        <f t="shared" si="110"/>
        <v>Good For Now</v>
      </c>
      <c r="AP310" s="21">
        <f t="shared" si="111"/>
        <v>651.39</v>
      </c>
      <c r="AQ310" s="14">
        <f t="shared" si="112"/>
        <v>94.378899999999973</v>
      </c>
      <c r="AR310" s="14">
        <f t="shared" si="113"/>
        <v>72.369999999999962</v>
      </c>
      <c r="AS310" s="22">
        <f t="shared" si="114"/>
        <v>21.021803225806465</v>
      </c>
      <c r="AT310" s="23">
        <f t="shared" si="115"/>
        <v>0.11110087658699085</v>
      </c>
      <c r="AU310" s="8" t="str">
        <f t="shared" si="116"/>
        <v>Risky</v>
      </c>
      <c r="AV310" s="8" t="str">
        <f t="shared" si="117"/>
        <v>Review Campaign</v>
      </c>
      <c r="AW310" s="4">
        <f>MATCH($B310,[1]MAIN!$A$2:$A$5000,0)</f>
        <v>307</v>
      </c>
      <c r="AX310" s="4">
        <f>MATCH($B310,[3]Main!$D$5:$D$10000,0)</f>
        <v>307</v>
      </c>
      <c r="AY310" s="4" t="b">
        <f t="shared" si="118"/>
        <v>1</v>
      </c>
    </row>
    <row r="311" spans="1:51" x14ac:dyDescent="0.25">
      <c r="A311" s="3" t="str">
        <f>VLOOKUP($B311,[1]MAIN!$A:$D,4,0)</f>
        <v>FAB</v>
      </c>
      <c r="B311" s="3" t="str">
        <f>[3]Main!$D312</f>
        <v>FAB-546</v>
      </c>
      <c r="C311" s="4">
        <f>[3]Main!$C312</f>
        <v>308</v>
      </c>
      <c r="D311" s="8" t="str">
        <f>VLOOKUP($B311,[1]MAIN!$A$1:$N$10780,14,FALSE)</f>
        <v>IMP. NEW25</v>
      </c>
      <c r="E311" s="9"/>
      <c r="F311" s="11"/>
      <c r="G311" s="11"/>
      <c r="H311" s="11"/>
      <c r="I311" s="11"/>
      <c r="J311" s="11"/>
      <c r="K311" s="11"/>
      <c r="L311" s="11"/>
      <c r="M311" s="11"/>
      <c r="N311" s="24"/>
      <c r="O311" s="26">
        <f>IFERROR(VLOOKUP($B311,[3]Main!$D$4:$CO$1048576,49,0),0)</f>
        <v>0</v>
      </c>
      <c r="P311" s="27">
        <f>IFERROR(VLOOKUP($B311,[3]Main!$D$4:$CO$1048576,52,0),0)</f>
        <v>0</v>
      </c>
      <c r="Q311" s="27">
        <f>IFERROR(VLOOKUP($B311,[3]Main!$D$4:$CO$1048576,53,0),0)</f>
        <v>1.6400000000000001</v>
      </c>
      <c r="R311" s="27">
        <f>IFERROR(VLOOKUP($B311,[3]Main!$D$4:$CO$1048576,54,0),0)</f>
        <v>-2.7238709677419353</v>
      </c>
      <c r="S311" s="27">
        <f>IFERROR(VLOOKUP($B311,[3]Main!$D$4:$CO$1048576,65,0),0)</f>
        <v>319.96999999999997</v>
      </c>
      <c r="T311" s="27">
        <f>IFERROR(VLOOKUP($B311,[3]Main!$D$4:$CO$1048576,68,0),0)</f>
        <v>-16.765349999999984</v>
      </c>
      <c r="U311" s="27">
        <f>IFERROR(VLOOKUP($B311,[3]Main!$D$4:$CO$1048576,69,0),0)</f>
        <v>0</v>
      </c>
      <c r="V311" s="27">
        <f>IFERROR(VLOOKUP($B311,[3]Main!$D$4:$CO$1048576,70,0),0)</f>
        <v>-16.765349999999984</v>
      </c>
      <c r="W311" s="27">
        <f>IFERROR(VLOOKUP($B311,[3]Main!$D$4:$CO$1048576,81,0),0)</f>
        <v>0</v>
      </c>
      <c r="X311" s="27">
        <f>IFERROR(VLOOKUP($B311,[3]Main!$D$4:$CO$1048576,84,0),0)</f>
        <v>0</v>
      </c>
      <c r="Y311" s="27">
        <f>IFERROR(VLOOKUP($B311,[3]Main!$D$4:$CO$1048576,85,0),0)</f>
        <v>0</v>
      </c>
      <c r="Z311" s="27">
        <f>IFERROR(VLOOKUP($B311,[3]Main!$D$4:$CO$1048576,86,0),0)</f>
        <v>0</v>
      </c>
      <c r="AA311" s="12" t="str">
        <f>IFERROR(VLOOKUP($B311,[3]Main!$D$4:$CO$1048576,2,0),0)</f>
        <v>Ronak DC</v>
      </c>
      <c r="AB311" s="12" t="str">
        <f>IFERROR(VLOOKUP($B311,[3]Main!$D$4:$CO$1048576,3,0),0)</f>
        <v>DC2</v>
      </c>
      <c r="AC311" s="12">
        <f t="shared" si="98"/>
        <v>319.96999999999997</v>
      </c>
      <c r="AD311" s="12">
        <f t="shared" si="99"/>
        <v>-16.765349999999984</v>
      </c>
      <c r="AE311" s="12">
        <f t="shared" si="100"/>
        <v>1.6400000000000001</v>
      </c>
      <c r="AF311" s="12">
        <f t="shared" si="101"/>
        <v>-19.489220967741918</v>
      </c>
      <c r="AG311" s="13">
        <f t="shared" si="102"/>
        <v>5.1254805137981698E-3</v>
      </c>
      <c r="AH311" s="13">
        <f t="shared" si="103"/>
        <v>1.6400000000000001E-2</v>
      </c>
      <c r="AI311" s="16">
        <f t="shared" si="104"/>
        <v>0</v>
      </c>
      <c r="AJ311" s="19" t="str">
        <f t="shared" si="105"/>
        <v>Very Good</v>
      </c>
      <c r="AK311" s="8" t="str">
        <f t="shared" si="106"/>
        <v>Good For Now</v>
      </c>
      <c r="AL311" s="8" t="str">
        <f t="shared" si="107"/>
        <v>Only Spent</v>
      </c>
      <c r="AM311" s="8" t="str">
        <f t="shared" si="108"/>
        <v>Check Only Spent</v>
      </c>
      <c r="AN311" s="8" t="str">
        <f t="shared" si="109"/>
        <v>Not Spent</v>
      </c>
      <c r="AO311" s="20" t="str">
        <f t="shared" si="110"/>
        <v>Good For Now</v>
      </c>
      <c r="AP311" s="21">
        <f t="shared" si="111"/>
        <v>319.96999999999997</v>
      </c>
      <c r="AQ311" s="14">
        <f t="shared" si="112"/>
        <v>-16.765349999999984</v>
      </c>
      <c r="AR311" s="14">
        <f t="shared" si="113"/>
        <v>1.6400000000000001</v>
      </c>
      <c r="AS311" s="22">
        <f t="shared" si="114"/>
        <v>-19.489220967741918</v>
      </c>
      <c r="AT311" s="23">
        <f t="shared" si="115"/>
        <v>5.1254805137981698E-3</v>
      </c>
      <c r="AU311" s="8" t="str">
        <f t="shared" si="116"/>
        <v>Very Good</v>
      </c>
      <c r="AV311" s="8" t="str">
        <f t="shared" si="117"/>
        <v>Good For Now</v>
      </c>
      <c r="AW311" s="4">
        <f>MATCH($B311,[1]MAIN!$A$2:$A$5000,0)</f>
        <v>308</v>
      </c>
      <c r="AX311" s="4">
        <f>MATCH($B311,[3]Main!$D$5:$D$10000,0)</f>
        <v>308</v>
      </c>
      <c r="AY311" s="4" t="b">
        <f t="shared" si="118"/>
        <v>1</v>
      </c>
    </row>
    <row r="312" spans="1:51" x14ac:dyDescent="0.25">
      <c r="A312" s="3" t="str">
        <f>VLOOKUP($B312,[1]MAIN!$A:$D,4,0)</f>
        <v>FAB</v>
      </c>
      <c r="B312" s="3" t="str">
        <f>[3]Main!$D313</f>
        <v>FAB-547</v>
      </c>
      <c r="C312" s="4">
        <f>[3]Main!$C313</f>
        <v>309</v>
      </c>
      <c r="D312" s="8" t="str">
        <f>VLOOKUP($B312,[1]MAIN!$A$1:$N$10780,14,FALSE)</f>
        <v>IMP. NEW25</v>
      </c>
      <c r="E312" s="9"/>
      <c r="F312" s="11"/>
      <c r="G312" s="11"/>
      <c r="H312" s="11"/>
      <c r="I312" s="11"/>
      <c r="J312" s="11"/>
      <c r="K312" s="11"/>
      <c r="L312" s="11"/>
      <c r="M312" s="11"/>
      <c r="N312" s="24"/>
      <c r="O312" s="26">
        <f>IFERROR(VLOOKUP($B312,[3]Main!$D$4:$CO$1048576,49,0),0)</f>
        <v>128.53</v>
      </c>
      <c r="P312" s="27">
        <f>IFERROR(VLOOKUP($B312,[3]Main!$D$4:$CO$1048576,52,0),0)</f>
        <v>11.241550000000004</v>
      </c>
      <c r="Q312" s="27">
        <f>IFERROR(VLOOKUP($B312,[3]Main!$D$4:$CO$1048576,53,0),0)</f>
        <v>39.15</v>
      </c>
      <c r="R312" s="27">
        <f>IFERROR(VLOOKUP($B312,[3]Main!$D$4:$CO$1048576,54,0),0)</f>
        <v>-27.908449999999995</v>
      </c>
      <c r="S312" s="27">
        <f>IFERROR(VLOOKUP($B312,[3]Main!$D$4:$CO$1048576,65,0),0)</f>
        <v>0</v>
      </c>
      <c r="T312" s="27">
        <f>IFERROR(VLOOKUP($B312,[3]Main!$D$4:$CO$1048576,68,0),0)</f>
        <v>0</v>
      </c>
      <c r="U312" s="27">
        <f>IFERROR(VLOOKUP($B312,[3]Main!$D$4:$CO$1048576,69,0),0)</f>
        <v>0</v>
      </c>
      <c r="V312" s="27">
        <f>IFERROR(VLOOKUP($B312,[3]Main!$D$4:$CO$1048576,70,0),0)</f>
        <v>0</v>
      </c>
      <c r="W312" s="27">
        <f>IFERROR(VLOOKUP($B312,[3]Main!$D$4:$CO$1048576,81,0),0)</f>
        <v>0</v>
      </c>
      <c r="X312" s="27">
        <f>IFERROR(VLOOKUP($B312,[3]Main!$D$4:$CO$1048576,84,0),0)</f>
        <v>0</v>
      </c>
      <c r="Y312" s="27">
        <f>IFERROR(VLOOKUP($B312,[3]Main!$D$4:$CO$1048576,85,0),0)</f>
        <v>0</v>
      </c>
      <c r="Z312" s="27">
        <f>IFERROR(VLOOKUP($B312,[3]Main!$D$4:$CO$1048576,86,0),0)</f>
        <v>0</v>
      </c>
      <c r="AA312" s="12" t="str">
        <f>IFERROR(VLOOKUP($B312,[3]Main!$D$4:$CO$1048576,2,0),0)</f>
        <v>Ronak DC</v>
      </c>
      <c r="AB312" s="12" t="str">
        <f>IFERROR(VLOOKUP($B312,[3]Main!$D$4:$CO$1048576,3,0),0)</f>
        <v>DC2</v>
      </c>
      <c r="AC312" s="12">
        <f t="shared" si="98"/>
        <v>128.53</v>
      </c>
      <c r="AD312" s="12">
        <f t="shared" si="99"/>
        <v>11.241550000000004</v>
      </c>
      <c r="AE312" s="12">
        <f t="shared" si="100"/>
        <v>39.15</v>
      </c>
      <c r="AF312" s="12">
        <f t="shared" si="101"/>
        <v>-27.908449999999995</v>
      </c>
      <c r="AG312" s="13">
        <f t="shared" si="102"/>
        <v>0.30459814829222748</v>
      </c>
      <c r="AH312" s="13">
        <f t="shared" si="103"/>
        <v>0.30459814829222748</v>
      </c>
      <c r="AI312" s="16">
        <f t="shared" si="104"/>
        <v>0</v>
      </c>
      <c r="AJ312" s="19" t="str">
        <f t="shared" si="105"/>
        <v>High Risk</v>
      </c>
      <c r="AK312" s="8" t="str">
        <f t="shared" si="106"/>
        <v>Urgently Optimize</v>
      </c>
      <c r="AL312" s="8" t="str">
        <f t="shared" si="107"/>
        <v>High Risk</v>
      </c>
      <c r="AM312" s="8" t="str">
        <f t="shared" si="108"/>
        <v>Urgently Optimize</v>
      </c>
      <c r="AN312" s="8" t="str">
        <f t="shared" si="109"/>
        <v>Not Spent</v>
      </c>
      <c r="AO312" s="20" t="str">
        <f t="shared" si="110"/>
        <v>Good For Now</v>
      </c>
      <c r="AP312" s="21">
        <f t="shared" si="111"/>
        <v>128.53</v>
      </c>
      <c r="AQ312" s="14">
        <f t="shared" si="112"/>
        <v>11.241550000000004</v>
      </c>
      <c r="AR312" s="14">
        <f t="shared" si="113"/>
        <v>39.15</v>
      </c>
      <c r="AS312" s="22">
        <f t="shared" si="114"/>
        <v>-27.908449999999995</v>
      </c>
      <c r="AT312" s="23">
        <f t="shared" si="115"/>
        <v>0.30459814829222748</v>
      </c>
      <c r="AU312" s="8" t="str">
        <f t="shared" si="116"/>
        <v>High Risk</v>
      </c>
      <c r="AV312" s="8" t="str">
        <f t="shared" si="117"/>
        <v>Urgently Optimize</v>
      </c>
      <c r="AW312" s="4">
        <f>MATCH($B312,[1]MAIN!$A$2:$A$5000,0)</f>
        <v>309</v>
      </c>
      <c r="AX312" s="4">
        <f>MATCH($B312,[3]Main!$D$5:$D$10000,0)</f>
        <v>309</v>
      </c>
      <c r="AY312" s="4" t="b">
        <f t="shared" si="118"/>
        <v>1</v>
      </c>
    </row>
    <row r="313" spans="1:51" x14ac:dyDescent="0.25">
      <c r="A313" s="3" t="str">
        <f>VLOOKUP($B313,[1]MAIN!$A:$D,4,0)</f>
        <v>FAB</v>
      </c>
      <c r="B313" s="3" t="str">
        <f>[3]Main!$D314</f>
        <v>FAB-548</v>
      </c>
      <c r="C313" s="4">
        <f>[3]Main!$C314</f>
        <v>310</v>
      </c>
      <c r="D313" s="8" t="str">
        <f>VLOOKUP($B313,[1]MAIN!$A$1:$N$10780,14,FALSE)</f>
        <v>IMP. NEW25</v>
      </c>
      <c r="E313" s="9"/>
      <c r="F313" s="11"/>
      <c r="G313" s="11"/>
      <c r="H313" s="11"/>
      <c r="I313" s="11"/>
      <c r="J313" s="11"/>
      <c r="K313" s="11"/>
      <c r="L313" s="11"/>
      <c r="M313" s="11"/>
      <c r="N313" s="24"/>
      <c r="O313" s="26">
        <f>IFERROR(VLOOKUP($B313,[3]Main!$D$4:$CO$1048576,49,0),0)</f>
        <v>0</v>
      </c>
      <c r="P313" s="27">
        <f>IFERROR(VLOOKUP($B313,[3]Main!$D$4:$CO$1048576,52,0),0)</f>
        <v>0</v>
      </c>
      <c r="Q313" s="27">
        <f>IFERROR(VLOOKUP($B313,[3]Main!$D$4:$CO$1048576,53,0),0)</f>
        <v>0</v>
      </c>
      <c r="R313" s="27">
        <f>IFERROR(VLOOKUP($B313,[3]Main!$D$4:$CO$1048576,54,0),0)</f>
        <v>0</v>
      </c>
      <c r="S313" s="27">
        <f>IFERROR(VLOOKUP($B313,[3]Main!$D$4:$CO$1048576,65,0),0)</f>
        <v>0</v>
      </c>
      <c r="T313" s="27">
        <f>IFERROR(VLOOKUP($B313,[3]Main!$D$4:$CO$1048576,68,0),0)</f>
        <v>0</v>
      </c>
      <c r="U313" s="27">
        <f>IFERROR(VLOOKUP($B313,[3]Main!$D$4:$CO$1048576,69,0),0)</f>
        <v>0</v>
      </c>
      <c r="V313" s="27">
        <f>IFERROR(VLOOKUP($B313,[3]Main!$D$4:$CO$1048576,70,0),0)</f>
        <v>0</v>
      </c>
      <c r="W313" s="27">
        <f>IFERROR(VLOOKUP($B313,[3]Main!$D$4:$CO$1048576,81,0),0)</f>
        <v>0</v>
      </c>
      <c r="X313" s="27">
        <f>IFERROR(VLOOKUP($B313,[3]Main!$D$4:$CO$1048576,84,0),0)</f>
        <v>0</v>
      </c>
      <c r="Y313" s="27">
        <f>IFERROR(VLOOKUP($B313,[3]Main!$D$4:$CO$1048576,85,0),0)</f>
        <v>0</v>
      </c>
      <c r="Z313" s="27">
        <f>IFERROR(VLOOKUP($B313,[3]Main!$D$4:$CO$1048576,86,0),0)</f>
        <v>0</v>
      </c>
      <c r="AA313" s="12" t="str">
        <f>IFERROR(VLOOKUP($B313,[3]Main!$D$4:$CO$1048576,2,0),0)</f>
        <v>Shubham</v>
      </c>
      <c r="AB313" s="12" t="str">
        <f>IFERROR(VLOOKUP($B313,[3]Main!$D$4:$CO$1048576,3,0),0)</f>
        <v>Darshan</v>
      </c>
      <c r="AC313" s="12">
        <f t="shared" si="98"/>
        <v>0</v>
      </c>
      <c r="AD313" s="12">
        <f t="shared" si="99"/>
        <v>0</v>
      </c>
      <c r="AE313" s="12">
        <f t="shared" si="100"/>
        <v>0</v>
      </c>
      <c r="AF313" s="12">
        <f t="shared" si="101"/>
        <v>0</v>
      </c>
      <c r="AG313" s="13">
        <f t="shared" si="102"/>
        <v>0</v>
      </c>
      <c r="AH313" s="13">
        <f t="shared" si="103"/>
        <v>0</v>
      </c>
      <c r="AI313" s="16">
        <f t="shared" si="104"/>
        <v>0</v>
      </c>
      <c r="AJ313" s="19" t="str">
        <f t="shared" si="105"/>
        <v>Not Spent</v>
      </c>
      <c r="AK313" s="8" t="str">
        <f t="shared" si="106"/>
        <v>Good For Now</v>
      </c>
      <c r="AL313" s="8" t="str">
        <f t="shared" si="107"/>
        <v>Not Spent</v>
      </c>
      <c r="AM313" s="8" t="str">
        <f t="shared" si="108"/>
        <v>Good For Now</v>
      </c>
      <c r="AN313" s="8" t="str">
        <f t="shared" si="109"/>
        <v>Not Spent</v>
      </c>
      <c r="AO313" s="20" t="str">
        <f t="shared" si="110"/>
        <v>Good For Now</v>
      </c>
      <c r="AP313" s="21">
        <f t="shared" si="111"/>
        <v>0</v>
      </c>
      <c r="AQ313" s="14">
        <f t="shared" si="112"/>
        <v>0</v>
      </c>
      <c r="AR313" s="14">
        <f t="shared" si="113"/>
        <v>0</v>
      </c>
      <c r="AS313" s="22">
        <f t="shared" si="114"/>
        <v>0</v>
      </c>
      <c r="AT313" s="23">
        <f t="shared" si="115"/>
        <v>0</v>
      </c>
      <c r="AU313" s="8" t="str">
        <f t="shared" si="116"/>
        <v>Not Spent</v>
      </c>
      <c r="AV313" s="8" t="str">
        <f t="shared" si="117"/>
        <v>Good For Now</v>
      </c>
      <c r="AW313" s="4">
        <f>MATCH($B313,[1]MAIN!$A$2:$A$5000,0)</f>
        <v>310</v>
      </c>
      <c r="AX313" s="4">
        <f>MATCH($B313,[3]Main!$D$5:$D$10000,0)</f>
        <v>310</v>
      </c>
      <c r="AY313" s="4" t="b">
        <f t="shared" si="118"/>
        <v>0</v>
      </c>
    </row>
    <row r="314" spans="1:51" x14ac:dyDescent="0.25">
      <c r="A314" s="3" t="str">
        <f>VLOOKUP($B314,[1]MAIN!$A:$D,4,0)</f>
        <v>FAB</v>
      </c>
      <c r="B314" s="3" t="str">
        <f>[3]Main!$D315</f>
        <v>FAB-549</v>
      </c>
      <c r="C314" s="4">
        <f>[3]Main!$C315</f>
        <v>311</v>
      </c>
      <c r="D314" s="8" t="str">
        <f>VLOOKUP($B314,[1]MAIN!$A$1:$N$10780,14,FALSE)</f>
        <v>IMP. NEW25</v>
      </c>
      <c r="E314" s="9"/>
      <c r="F314" s="11"/>
      <c r="G314" s="11"/>
      <c r="H314" s="11"/>
      <c r="I314" s="11"/>
      <c r="J314" s="11"/>
      <c r="K314" s="11"/>
      <c r="L314" s="11"/>
      <c r="M314" s="11"/>
      <c r="N314" s="24"/>
      <c r="O314" s="26">
        <f>IFERROR(VLOOKUP($B314,[3]Main!$D$4:$CO$1048576,49,0),0)</f>
        <v>0</v>
      </c>
      <c r="P314" s="27">
        <f>IFERROR(VLOOKUP($B314,[3]Main!$D$4:$CO$1048576,52,0),0)</f>
        <v>0</v>
      </c>
      <c r="Q314" s="27">
        <f>IFERROR(VLOOKUP($B314,[3]Main!$D$4:$CO$1048576,53,0),0)</f>
        <v>0</v>
      </c>
      <c r="R314" s="27">
        <f>IFERROR(VLOOKUP($B314,[3]Main!$D$4:$CO$1048576,54,0),0)</f>
        <v>0</v>
      </c>
      <c r="S314" s="27">
        <f>IFERROR(VLOOKUP($B314,[3]Main!$D$4:$CO$1048576,65,0),0)</f>
        <v>0</v>
      </c>
      <c r="T314" s="27">
        <f>IFERROR(VLOOKUP($B314,[3]Main!$D$4:$CO$1048576,68,0),0)</f>
        <v>0</v>
      </c>
      <c r="U314" s="27">
        <f>IFERROR(VLOOKUP($B314,[3]Main!$D$4:$CO$1048576,69,0),0)</f>
        <v>0</v>
      </c>
      <c r="V314" s="27">
        <f>IFERROR(VLOOKUP($B314,[3]Main!$D$4:$CO$1048576,70,0),0)</f>
        <v>0</v>
      </c>
      <c r="W314" s="27">
        <f>IFERROR(VLOOKUP($B314,[3]Main!$D$4:$CO$1048576,81,0),0)</f>
        <v>0</v>
      </c>
      <c r="X314" s="27">
        <f>IFERROR(VLOOKUP($B314,[3]Main!$D$4:$CO$1048576,84,0),0)</f>
        <v>0</v>
      </c>
      <c r="Y314" s="27">
        <f>IFERROR(VLOOKUP($B314,[3]Main!$D$4:$CO$1048576,85,0),0)</f>
        <v>0</v>
      </c>
      <c r="Z314" s="27">
        <f>IFERROR(VLOOKUP($B314,[3]Main!$D$4:$CO$1048576,86,0),0)</f>
        <v>0</v>
      </c>
      <c r="AA314" s="12" t="str">
        <f>IFERROR(VLOOKUP($B314,[3]Main!$D$4:$CO$1048576,2,0),0)</f>
        <v>Shubham</v>
      </c>
      <c r="AB314" s="12" t="str">
        <f>IFERROR(VLOOKUP($B314,[3]Main!$D$4:$CO$1048576,3,0),0)</f>
        <v>Darshan</v>
      </c>
      <c r="AC314" s="12">
        <f t="shared" si="98"/>
        <v>0</v>
      </c>
      <c r="AD314" s="12">
        <f t="shared" si="99"/>
        <v>0</v>
      </c>
      <c r="AE314" s="12">
        <f t="shared" si="100"/>
        <v>0</v>
      </c>
      <c r="AF314" s="12">
        <f t="shared" si="101"/>
        <v>0</v>
      </c>
      <c r="AG314" s="13">
        <f t="shared" si="102"/>
        <v>0</v>
      </c>
      <c r="AH314" s="13">
        <f t="shared" si="103"/>
        <v>0</v>
      </c>
      <c r="AI314" s="16">
        <f t="shared" si="104"/>
        <v>0</v>
      </c>
      <c r="AJ314" s="19" t="str">
        <f t="shared" si="105"/>
        <v>Not Spent</v>
      </c>
      <c r="AK314" s="8" t="str">
        <f t="shared" si="106"/>
        <v>Good For Now</v>
      </c>
      <c r="AL314" s="8" t="str">
        <f t="shared" si="107"/>
        <v>Not Spent</v>
      </c>
      <c r="AM314" s="8" t="str">
        <f t="shared" si="108"/>
        <v>Good For Now</v>
      </c>
      <c r="AN314" s="8" t="str">
        <f t="shared" si="109"/>
        <v>Not Spent</v>
      </c>
      <c r="AO314" s="20" t="str">
        <f t="shared" si="110"/>
        <v>Good For Now</v>
      </c>
      <c r="AP314" s="21">
        <f t="shared" si="111"/>
        <v>0</v>
      </c>
      <c r="AQ314" s="14">
        <f t="shared" si="112"/>
        <v>0</v>
      </c>
      <c r="AR314" s="14">
        <f t="shared" si="113"/>
        <v>0</v>
      </c>
      <c r="AS314" s="22">
        <f t="shared" si="114"/>
        <v>0</v>
      </c>
      <c r="AT314" s="23">
        <f t="shared" si="115"/>
        <v>0</v>
      </c>
      <c r="AU314" s="8" t="str">
        <f t="shared" si="116"/>
        <v>Not Spent</v>
      </c>
      <c r="AV314" s="8" t="str">
        <f t="shared" si="117"/>
        <v>Good For Now</v>
      </c>
      <c r="AW314" s="4">
        <f>MATCH($B314,[1]MAIN!$A$2:$A$5000,0)</f>
        <v>311</v>
      </c>
      <c r="AX314" s="4">
        <f>MATCH($B314,[3]Main!$D$5:$D$10000,0)</f>
        <v>311</v>
      </c>
      <c r="AY314" s="4" t="b">
        <f t="shared" si="118"/>
        <v>0</v>
      </c>
    </row>
    <row r="315" spans="1:51" x14ac:dyDescent="0.25">
      <c r="A315" s="3" t="str">
        <f>VLOOKUP($B315,[1]MAIN!$A:$D,4,0)</f>
        <v>FAB</v>
      </c>
      <c r="B315" s="3" t="str">
        <f>[3]Main!$D316</f>
        <v>FAB-550</v>
      </c>
      <c r="C315" s="4">
        <f>[3]Main!$C316</f>
        <v>312</v>
      </c>
      <c r="D315" s="8" t="str">
        <f>VLOOKUP($B315,[1]MAIN!$A$1:$N$10780,14,FALSE)</f>
        <v>IMP. NEW25</v>
      </c>
      <c r="E315" s="9"/>
      <c r="F315" s="11"/>
      <c r="G315" s="11"/>
      <c r="H315" s="11"/>
      <c r="I315" s="11"/>
      <c r="J315" s="11"/>
      <c r="K315" s="11"/>
      <c r="L315" s="11"/>
      <c r="M315" s="11"/>
      <c r="N315" s="24"/>
      <c r="O315" s="26">
        <f>IFERROR(VLOOKUP($B315,[3]Main!$D$4:$CO$1048576,49,0),0)</f>
        <v>0</v>
      </c>
      <c r="P315" s="27">
        <f>IFERROR(VLOOKUP($B315,[3]Main!$D$4:$CO$1048576,52,0),0)</f>
        <v>0</v>
      </c>
      <c r="Q315" s="27">
        <f>IFERROR(VLOOKUP($B315,[3]Main!$D$4:$CO$1048576,53,0),0)</f>
        <v>0</v>
      </c>
      <c r="R315" s="27">
        <f>IFERROR(VLOOKUP($B315,[3]Main!$D$4:$CO$1048576,54,0),0)</f>
        <v>0</v>
      </c>
      <c r="S315" s="27">
        <f>IFERROR(VLOOKUP($B315,[3]Main!$D$4:$CO$1048576,65,0),0)</f>
        <v>0</v>
      </c>
      <c r="T315" s="27">
        <f>IFERROR(VLOOKUP($B315,[3]Main!$D$4:$CO$1048576,68,0),0)</f>
        <v>0</v>
      </c>
      <c r="U315" s="27">
        <f>IFERROR(VLOOKUP($B315,[3]Main!$D$4:$CO$1048576,69,0),0)</f>
        <v>0</v>
      </c>
      <c r="V315" s="27">
        <f>IFERROR(VLOOKUP($B315,[3]Main!$D$4:$CO$1048576,70,0),0)</f>
        <v>0</v>
      </c>
      <c r="W315" s="27">
        <f>IFERROR(VLOOKUP($B315,[3]Main!$D$4:$CO$1048576,81,0),0)</f>
        <v>0</v>
      </c>
      <c r="X315" s="27">
        <f>IFERROR(VLOOKUP($B315,[3]Main!$D$4:$CO$1048576,84,0),0)</f>
        <v>0</v>
      </c>
      <c r="Y315" s="27">
        <f>IFERROR(VLOOKUP($B315,[3]Main!$D$4:$CO$1048576,85,0),0)</f>
        <v>0</v>
      </c>
      <c r="Z315" s="27">
        <f>IFERROR(VLOOKUP($B315,[3]Main!$D$4:$CO$1048576,86,0),0)</f>
        <v>0</v>
      </c>
      <c r="AA315" s="12" t="str">
        <f>IFERROR(VLOOKUP($B315,[3]Main!$D$4:$CO$1048576,2,0),0)</f>
        <v>Shubham</v>
      </c>
      <c r="AB315" s="12" t="str">
        <f>IFERROR(VLOOKUP($B315,[3]Main!$D$4:$CO$1048576,3,0),0)</f>
        <v>Darshan</v>
      </c>
      <c r="AC315" s="12">
        <f t="shared" si="98"/>
        <v>0</v>
      </c>
      <c r="AD315" s="12">
        <f t="shared" si="99"/>
        <v>0</v>
      </c>
      <c r="AE315" s="12">
        <f t="shared" si="100"/>
        <v>0</v>
      </c>
      <c r="AF315" s="12">
        <f t="shared" si="101"/>
        <v>0</v>
      </c>
      <c r="AG315" s="13">
        <f t="shared" si="102"/>
        <v>0</v>
      </c>
      <c r="AH315" s="13">
        <f t="shared" si="103"/>
        <v>0</v>
      </c>
      <c r="AI315" s="16">
        <f t="shared" si="104"/>
        <v>0</v>
      </c>
      <c r="AJ315" s="19" t="str">
        <f t="shared" si="105"/>
        <v>Not Spent</v>
      </c>
      <c r="AK315" s="8" t="str">
        <f t="shared" si="106"/>
        <v>Good For Now</v>
      </c>
      <c r="AL315" s="8" t="str">
        <f t="shared" si="107"/>
        <v>Not Spent</v>
      </c>
      <c r="AM315" s="8" t="str">
        <f t="shared" si="108"/>
        <v>Good For Now</v>
      </c>
      <c r="AN315" s="8" t="str">
        <f t="shared" si="109"/>
        <v>Not Spent</v>
      </c>
      <c r="AO315" s="20" t="str">
        <f t="shared" si="110"/>
        <v>Good For Now</v>
      </c>
      <c r="AP315" s="21">
        <f t="shared" si="111"/>
        <v>0</v>
      </c>
      <c r="AQ315" s="14">
        <f t="shared" si="112"/>
        <v>0</v>
      </c>
      <c r="AR315" s="14">
        <f t="shared" si="113"/>
        <v>0</v>
      </c>
      <c r="AS315" s="22">
        <f t="shared" si="114"/>
        <v>0</v>
      </c>
      <c r="AT315" s="23">
        <f t="shared" si="115"/>
        <v>0</v>
      </c>
      <c r="AU315" s="8" t="str">
        <f t="shared" si="116"/>
        <v>Not Spent</v>
      </c>
      <c r="AV315" s="8" t="str">
        <f t="shared" si="117"/>
        <v>Good For Now</v>
      </c>
      <c r="AW315" s="4">
        <f>MATCH($B315,[1]MAIN!$A$2:$A$5000,0)</f>
        <v>312</v>
      </c>
      <c r="AX315" s="4">
        <f>MATCH($B315,[3]Main!$D$5:$D$10000,0)</f>
        <v>312</v>
      </c>
      <c r="AY315" s="4" t="b">
        <f t="shared" si="118"/>
        <v>0</v>
      </c>
    </row>
    <row r="316" spans="1:51" x14ac:dyDescent="0.25">
      <c r="A316" s="3" t="str">
        <f>VLOOKUP($B316,[1]MAIN!$A:$D,4,0)</f>
        <v>FAB</v>
      </c>
      <c r="B316" s="3" t="str">
        <f>[3]Main!$D317</f>
        <v>FAB-551</v>
      </c>
      <c r="C316" s="4">
        <f>[3]Main!$C317</f>
        <v>313</v>
      </c>
      <c r="D316" s="8" t="str">
        <f>VLOOKUP($B316,[1]MAIN!$A$1:$N$10780,14,FALSE)</f>
        <v>IMP. NEW25</v>
      </c>
      <c r="E316" s="9"/>
      <c r="F316" s="11"/>
      <c r="G316" s="11"/>
      <c r="H316" s="11"/>
      <c r="I316" s="11"/>
      <c r="J316" s="11"/>
      <c r="K316" s="11"/>
      <c r="L316" s="11"/>
      <c r="M316" s="11"/>
      <c r="N316" s="24"/>
      <c r="O316" s="26">
        <f>IFERROR(VLOOKUP($B316,[3]Main!$D$4:$CO$1048576,49,0),0)</f>
        <v>0</v>
      </c>
      <c r="P316" s="27">
        <f>IFERROR(VLOOKUP($B316,[3]Main!$D$4:$CO$1048576,52,0),0)</f>
        <v>0</v>
      </c>
      <c r="Q316" s="27">
        <f>IFERROR(VLOOKUP($B316,[3]Main!$D$4:$CO$1048576,53,0),0)</f>
        <v>0</v>
      </c>
      <c r="R316" s="27">
        <f>IFERROR(VLOOKUP($B316,[3]Main!$D$4:$CO$1048576,54,0),0)</f>
        <v>0</v>
      </c>
      <c r="S316" s="27">
        <f>IFERROR(VLOOKUP($B316,[3]Main!$D$4:$CO$1048576,65,0),0)</f>
        <v>0</v>
      </c>
      <c r="T316" s="27">
        <f>IFERROR(VLOOKUP($B316,[3]Main!$D$4:$CO$1048576,68,0),0)</f>
        <v>0</v>
      </c>
      <c r="U316" s="27">
        <f>IFERROR(VLOOKUP($B316,[3]Main!$D$4:$CO$1048576,69,0),0)</f>
        <v>0</v>
      </c>
      <c r="V316" s="27">
        <f>IFERROR(VLOOKUP($B316,[3]Main!$D$4:$CO$1048576,70,0),0)</f>
        <v>0</v>
      </c>
      <c r="W316" s="27">
        <f>IFERROR(VLOOKUP($B316,[3]Main!$D$4:$CO$1048576,81,0),0)</f>
        <v>0</v>
      </c>
      <c r="X316" s="27">
        <f>IFERROR(VLOOKUP($B316,[3]Main!$D$4:$CO$1048576,84,0),0)</f>
        <v>0</v>
      </c>
      <c r="Y316" s="27">
        <f>IFERROR(VLOOKUP($B316,[3]Main!$D$4:$CO$1048576,85,0),0)</f>
        <v>0</v>
      </c>
      <c r="Z316" s="27">
        <f>IFERROR(VLOOKUP($B316,[3]Main!$D$4:$CO$1048576,86,0),0)</f>
        <v>0</v>
      </c>
      <c r="AA316" s="12" t="str">
        <f>IFERROR(VLOOKUP($B316,[3]Main!$D$4:$CO$1048576,2,0),0)</f>
        <v>Ronak</v>
      </c>
      <c r="AB316" s="12" t="str">
        <f>IFERROR(VLOOKUP($B316,[3]Main!$D$4:$CO$1048576,3,0),0)</f>
        <v>Darshan</v>
      </c>
      <c r="AC316" s="12">
        <f t="shared" si="98"/>
        <v>0</v>
      </c>
      <c r="AD316" s="12">
        <f t="shared" si="99"/>
        <v>0</v>
      </c>
      <c r="AE316" s="12">
        <f t="shared" si="100"/>
        <v>0</v>
      </c>
      <c r="AF316" s="12">
        <f t="shared" si="101"/>
        <v>0</v>
      </c>
      <c r="AG316" s="13">
        <f t="shared" si="102"/>
        <v>0</v>
      </c>
      <c r="AH316" s="13">
        <f t="shared" si="103"/>
        <v>0</v>
      </c>
      <c r="AI316" s="16">
        <f t="shared" si="104"/>
        <v>0</v>
      </c>
      <c r="AJ316" s="19" t="str">
        <f t="shared" si="105"/>
        <v>Not Spent</v>
      </c>
      <c r="AK316" s="8" t="str">
        <f t="shared" si="106"/>
        <v>Good For Now</v>
      </c>
      <c r="AL316" s="8" t="str">
        <f t="shared" si="107"/>
        <v>Not Spent</v>
      </c>
      <c r="AM316" s="8" t="str">
        <f t="shared" si="108"/>
        <v>Good For Now</v>
      </c>
      <c r="AN316" s="8" t="str">
        <f t="shared" si="109"/>
        <v>Not Spent</v>
      </c>
      <c r="AO316" s="20" t="str">
        <f t="shared" si="110"/>
        <v>Good For Now</v>
      </c>
      <c r="AP316" s="21">
        <f t="shared" si="111"/>
        <v>0</v>
      </c>
      <c r="AQ316" s="14">
        <f t="shared" si="112"/>
        <v>0</v>
      </c>
      <c r="AR316" s="14">
        <f t="shared" si="113"/>
        <v>0</v>
      </c>
      <c r="AS316" s="22">
        <f t="shared" si="114"/>
        <v>0</v>
      </c>
      <c r="AT316" s="23">
        <f t="shared" si="115"/>
        <v>0</v>
      </c>
      <c r="AU316" s="8" t="str">
        <f t="shared" si="116"/>
        <v>Not Spent</v>
      </c>
      <c r="AV316" s="8" t="str">
        <f t="shared" si="117"/>
        <v>Good For Now</v>
      </c>
      <c r="AW316" s="4">
        <f>MATCH($B316,[1]MAIN!$A$2:$A$5000,0)</f>
        <v>313</v>
      </c>
      <c r="AX316" s="4">
        <f>MATCH($B316,[3]Main!$D$5:$D$10000,0)</f>
        <v>313</v>
      </c>
      <c r="AY316" s="4" t="b">
        <f t="shared" si="118"/>
        <v>0</v>
      </c>
    </row>
    <row r="317" spans="1:51" x14ac:dyDescent="0.25">
      <c r="A317" s="3" t="str">
        <f>VLOOKUP($B317,[1]MAIN!$A:$D,4,0)</f>
        <v>FAB</v>
      </c>
      <c r="B317" s="3" t="str">
        <f>[3]Main!$D318</f>
        <v>FAB-552</v>
      </c>
      <c r="C317" s="4">
        <f>[3]Main!$C318</f>
        <v>314</v>
      </c>
      <c r="D317" s="8" t="str">
        <f>VLOOKUP($B317,[1]MAIN!$A$1:$N$10780,14,FALSE)</f>
        <v>IMP. NEW25</v>
      </c>
      <c r="E317" s="9"/>
      <c r="F317" s="11"/>
      <c r="G317" s="11"/>
      <c r="H317" s="11"/>
      <c r="I317" s="11"/>
      <c r="J317" s="11"/>
      <c r="K317" s="11"/>
      <c r="L317" s="11"/>
      <c r="M317" s="11"/>
      <c r="N317" s="24"/>
      <c r="O317" s="26">
        <f>IFERROR(VLOOKUP($B317,[3]Main!$D$4:$CO$1048576,49,0),0)</f>
        <v>205.66</v>
      </c>
      <c r="P317" s="27">
        <f>IFERROR(VLOOKUP($B317,[3]Main!$D$4:$CO$1048576,52,0),0)</f>
        <v>80.341666666666683</v>
      </c>
      <c r="Q317" s="27">
        <f>IFERROR(VLOOKUP($B317,[3]Main!$D$4:$CO$1048576,53,0),0)</f>
        <v>71.84</v>
      </c>
      <c r="R317" s="27">
        <f>IFERROR(VLOOKUP($B317,[3]Main!$D$4:$CO$1048576,54,0),0)</f>
        <v>-73.149946236559131</v>
      </c>
      <c r="S317" s="27">
        <f>IFERROR(VLOOKUP($B317,[3]Main!$D$4:$CO$1048576,65,0),0)</f>
        <v>203.29000000000002</v>
      </c>
      <c r="T317" s="27">
        <f>IFERROR(VLOOKUP($B317,[3]Main!$D$4:$CO$1048576,68,0),0)</f>
        <v>24.580050000000014</v>
      </c>
      <c r="U317" s="27">
        <f>IFERROR(VLOOKUP($B317,[3]Main!$D$4:$CO$1048576,69,0),0)</f>
        <v>0.62</v>
      </c>
      <c r="V317" s="27">
        <f>IFERROR(VLOOKUP($B317,[3]Main!$D$4:$CO$1048576,70,0),0)</f>
        <v>23.960050000000013</v>
      </c>
      <c r="W317" s="27">
        <f>IFERROR(VLOOKUP($B317,[3]Main!$D$4:$CO$1048576,81,0),0)</f>
        <v>0</v>
      </c>
      <c r="X317" s="27">
        <f>IFERROR(VLOOKUP($B317,[3]Main!$D$4:$CO$1048576,84,0),0)</f>
        <v>0</v>
      </c>
      <c r="Y317" s="27">
        <f>IFERROR(VLOOKUP($B317,[3]Main!$D$4:$CO$1048576,85,0),0)</f>
        <v>0</v>
      </c>
      <c r="Z317" s="27">
        <f>IFERROR(VLOOKUP($B317,[3]Main!$D$4:$CO$1048576,86,0),0)</f>
        <v>0</v>
      </c>
      <c r="AA317" s="12" t="str">
        <f>IFERROR(VLOOKUP($B317,[3]Main!$D$4:$CO$1048576,2,0),0)</f>
        <v>Ronak</v>
      </c>
      <c r="AB317" s="12" t="str">
        <f>IFERROR(VLOOKUP($B317,[3]Main!$D$4:$CO$1048576,3,0),0)</f>
        <v>Darshan</v>
      </c>
      <c r="AC317" s="12">
        <f t="shared" si="98"/>
        <v>408.95000000000005</v>
      </c>
      <c r="AD317" s="12">
        <f t="shared" si="99"/>
        <v>104.9217166666667</v>
      </c>
      <c r="AE317" s="12">
        <f t="shared" si="100"/>
        <v>72.460000000000008</v>
      </c>
      <c r="AF317" s="12">
        <f t="shared" si="101"/>
        <v>-49.189896236559122</v>
      </c>
      <c r="AG317" s="13">
        <f t="shared" si="102"/>
        <v>0.1771854749969434</v>
      </c>
      <c r="AH317" s="13">
        <f t="shared" si="103"/>
        <v>0.34931440241174755</v>
      </c>
      <c r="AI317" s="16">
        <f t="shared" si="104"/>
        <v>3.0498302917015096E-3</v>
      </c>
      <c r="AJ317" s="19" t="str">
        <f t="shared" si="105"/>
        <v>Risky</v>
      </c>
      <c r="AK317" s="8" t="str">
        <f t="shared" si="106"/>
        <v>Review Campaign</v>
      </c>
      <c r="AL317" s="8" t="str">
        <f t="shared" si="107"/>
        <v>High Risk</v>
      </c>
      <c r="AM317" s="8" t="str">
        <f t="shared" si="108"/>
        <v>Urgently Optimize</v>
      </c>
      <c r="AN317" s="8" t="str">
        <f t="shared" si="109"/>
        <v>Very Good</v>
      </c>
      <c r="AO317" s="20" t="str">
        <f t="shared" si="110"/>
        <v>Good For Now</v>
      </c>
      <c r="AP317" s="21">
        <f t="shared" si="111"/>
        <v>408.95000000000005</v>
      </c>
      <c r="AQ317" s="14">
        <f t="shared" si="112"/>
        <v>104.9217166666667</v>
      </c>
      <c r="AR317" s="14">
        <f t="shared" si="113"/>
        <v>72.460000000000008</v>
      </c>
      <c r="AS317" s="22">
        <f t="shared" si="114"/>
        <v>-49.189896236559122</v>
      </c>
      <c r="AT317" s="23">
        <f t="shared" si="115"/>
        <v>0.1771854749969434</v>
      </c>
      <c r="AU317" s="8" t="str">
        <f t="shared" si="116"/>
        <v>Risky</v>
      </c>
      <c r="AV317" s="8" t="str">
        <f t="shared" si="117"/>
        <v>Review Campaign</v>
      </c>
      <c r="AW317" s="4">
        <f>MATCH($B317,[1]MAIN!$A$2:$A$5000,0)</f>
        <v>314</v>
      </c>
      <c r="AX317" s="4">
        <f>MATCH($B317,[3]Main!$D$5:$D$10000,0)</f>
        <v>314</v>
      </c>
      <c r="AY317" s="4" t="b">
        <f t="shared" si="118"/>
        <v>1</v>
      </c>
    </row>
    <row r="318" spans="1:51" x14ac:dyDescent="0.25">
      <c r="A318" s="3" t="str">
        <f>VLOOKUP($B318,[1]MAIN!$A:$D,4,0)</f>
        <v>FAB</v>
      </c>
      <c r="B318" s="3" t="str">
        <f>[3]Main!$D319</f>
        <v>FAB-553</v>
      </c>
      <c r="C318" s="4">
        <f>[3]Main!$C319</f>
        <v>315</v>
      </c>
      <c r="D318" s="8" t="str">
        <f>VLOOKUP($B318,[1]MAIN!$A$1:$N$10780,14,FALSE)</f>
        <v>IMP. NEW25</v>
      </c>
      <c r="E318" s="9"/>
      <c r="F318" s="11"/>
      <c r="G318" s="11"/>
      <c r="H318" s="11"/>
      <c r="I318" s="11"/>
      <c r="J318" s="11"/>
      <c r="K318" s="11"/>
      <c r="L318" s="11"/>
      <c r="M318" s="11"/>
      <c r="N318" s="24"/>
      <c r="O318" s="26">
        <f>IFERROR(VLOOKUP($B318,[3]Main!$D$4:$CO$1048576,49,0),0)</f>
        <v>0</v>
      </c>
      <c r="P318" s="27">
        <f>IFERROR(VLOOKUP($B318,[3]Main!$D$4:$CO$1048576,52,0),0)</f>
        <v>0</v>
      </c>
      <c r="Q318" s="27">
        <f>IFERROR(VLOOKUP($B318,[3]Main!$D$4:$CO$1048576,53,0),0)</f>
        <v>13.63</v>
      </c>
      <c r="R318" s="27">
        <f>IFERROR(VLOOKUP($B318,[3]Main!$D$4:$CO$1048576,54,0),0)</f>
        <v>-13.63</v>
      </c>
      <c r="S318" s="27">
        <f>IFERROR(VLOOKUP($B318,[3]Main!$D$4:$CO$1048576,65,0),0)</f>
        <v>0</v>
      </c>
      <c r="T318" s="27">
        <f>IFERROR(VLOOKUP($B318,[3]Main!$D$4:$CO$1048576,68,0),0)</f>
        <v>0</v>
      </c>
      <c r="U318" s="27">
        <f>IFERROR(VLOOKUP($B318,[3]Main!$D$4:$CO$1048576,69,0),0)</f>
        <v>0</v>
      </c>
      <c r="V318" s="27">
        <f>IFERROR(VLOOKUP($B318,[3]Main!$D$4:$CO$1048576,70,0),0)</f>
        <v>0</v>
      </c>
      <c r="W318" s="27">
        <f>IFERROR(VLOOKUP($B318,[3]Main!$D$4:$CO$1048576,81,0),0)</f>
        <v>0</v>
      </c>
      <c r="X318" s="27">
        <f>IFERROR(VLOOKUP($B318,[3]Main!$D$4:$CO$1048576,84,0),0)</f>
        <v>0</v>
      </c>
      <c r="Y318" s="27">
        <f>IFERROR(VLOOKUP($B318,[3]Main!$D$4:$CO$1048576,85,0),0)</f>
        <v>0</v>
      </c>
      <c r="Z318" s="27">
        <f>IFERROR(VLOOKUP($B318,[3]Main!$D$4:$CO$1048576,86,0),0)</f>
        <v>0</v>
      </c>
      <c r="AA318" s="12" t="str">
        <f>IFERROR(VLOOKUP($B318,[3]Main!$D$4:$CO$1048576,2,0),0)</f>
        <v>Ronak</v>
      </c>
      <c r="AB318" s="12" t="str">
        <f>IFERROR(VLOOKUP($B318,[3]Main!$D$4:$CO$1048576,3,0),0)</f>
        <v>Darshan</v>
      </c>
      <c r="AC318" s="12">
        <f t="shared" si="98"/>
        <v>0</v>
      </c>
      <c r="AD318" s="12">
        <f t="shared" si="99"/>
        <v>0</v>
      </c>
      <c r="AE318" s="12">
        <f t="shared" si="100"/>
        <v>13.63</v>
      </c>
      <c r="AF318" s="12">
        <f t="shared" si="101"/>
        <v>-13.63</v>
      </c>
      <c r="AG318" s="13">
        <f t="shared" si="102"/>
        <v>0.1363</v>
      </c>
      <c r="AH318" s="13">
        <f t="shared" si="103"/>
        <v>0.1363</v>
      </c>
      <c r="AI318" s="16">
        <f t="shared" si="104"/>
        <v>0</v>
      </c>
      <c r="AJ318" s="19" t="str">
        <f t="shared" si="105"/>
        <v>Only Spent</v>
      </c>
      <c r="AK318" s="8" t="str">
        <f t="shared" si="106"/>
        <v>Check Only Spent</v>
      </c>
      <c r="AL318" s="8" t="str">
        <f t="shared" si="107"/>
        <v>Only Spent</v>
      </c>
      <c r="AM318" s="8" t="str">
        <f t="shared" si="108"/>
        <v>Check Only Spent</v>
      </c>
      <c r="AN318" s="8" t="str">
        <f t="shared" si="109"/>
        <v>Not Spent</v>
      </c>
      <c r="AO318" s="20" t="str">
        <f t="shared" si="110"/>
        <v>Good For Now</v>
      </c>
      <c r="AP318" s="21">
        <f t="shared" si="111"/>
        <v>0</v>
      </c>
      <c r="AQ318" s="14">
        <f t="shared" si="112"/>
        <v>0</v>
      </c>
      <c r="AR318" s="14">
        <f t="shared" si="113"/>
        <v>13.63</v>
      </c>
      <c r="AS318" s="22">
        <f t="shared" si="114"/>
        <v>-13.63</v>
      </c>
      <c r="AT318" s="23">
        <f t="shared" si="115"/>
        <v>0.1363</v>
      </c>
      <c r="AU318" s="8" t="str">
        <f t="shared" si="116"/>
        <v>Only Spent</v>
      </c>
      <c r="AV318" s="8" t="str">
        <f t="shared" si="117"/>
        <v>Check Only Spent</v>
      </c>
      <c r="AW318" s="4">
        <f>MATCH($B318,[1]MAIN!$A$2:$A$5000,0)</f>
        <v>315</v>
      </c>
      <c r="AX318" s="4">
        <f>MATCH($B318,[3]Main!$D$5:$D$10000,0)</f>
        <v>315</v>
      </c>
      <c r="AY318" s="4" t="b">
        <f t="shared" si="118"/>
        <v>1</v>
      </c>
    </row>
    <row r="319" spans="1:51" x14ac:dyDescent="0.25">
      <c r="A319" s="3" t="str">
        <f>VLOOKUP($B319,[1]MAIN!$A:$D,4,0)</f>
        <v>FAB</v>
      </c>
      <c r="B319" s="3" t="str">
        <f>[3]Main!$D320</f>
        <v>FAB-554</v>
      </c>
      <c r="C319" s="4">
        <f>[3]Main!$C320</f>
        <v>316</v>
      </c>
      <c r="D319" s="8" t="str">
        <f>VLOOKUP($B319,[1]MAIN!$A$1:$N$10780,14,FALSE)</f>
        <v>IMP. NEW25</v>
      </c>
      <c r="E319" s="9"/>
      <c r="F319" s="11"/>
      <c r="G319" s="11"/>
      <c r="H319" s="11"/>
      <c r="I319" s="11"/>
      <c r="J319" s="11"/>
      <c r="K319" s="11"/>
      <c r="L319" s="11"/>
      <c r="M319" s="11"/>
      <c r="N319" s="24"/>
      <c r="O319" s="26">
        <f>IFERROR(VLOOKUP($B319,[3]Main!$D$4:$CO$1048576,49,0),0)</f>
        <v>746.34</v>
      </c>
      <c r="P319" s="27">
        <f>IFERROR(VLOOKUP($B319,[3]Main!$D$4:$CO$1048576,52,0),0)</f>
        <v>315.11155000000002</v>
      </c>
      <c r="Q319" s="27">
        <f>IFERROR(VLOOKUP($B319,[3]Main!$D$4:$CO$1048576,53,0),0)</f>
        <v>26.98</v>
      </c>
      <c r="R319" s="27">
        <f>IFERROR(VLOOKUP($B319,[3]Main!$D$4:$CO$1048576,54,0),0)</f>
        <v>288.13155</v>
      </c>
      <c r="S319" s="27">
        <f>IFERROR(VLOOKUP($B319,[3]Main!$D$4:$CO$1048576,65,0),0)</f>
        <v>0</v>
      </c>
      <c r="T319" s="27">
        <f>IFERROR(VLOOKUP($B319,[3]Main!$D$4:$CO$1048576,68,0),0)</f>
        <v>0</v>
      </c>
      <c r="U319" s="27">
        <f>IFERROR(VLOOKUP($B319,[3]Main!$D$4:$CO$1048576,69,0),0)</f>
        <v>0</v>
      </c>
      <c r="V319" s="27">
        <f>IFERROR(VLOOKUP($B319,[3]Main!$D$4:$CO$1048576,70,0),0)</f>
        <v>0</v>
      </c>
      <c r="W319" s="27">
        <f>IFERROR(VLOOKUP($B319,[3]Main!$D$4:$CO$1048576,81,0),0)</f>
        <v>0</v>
      </c>
      <c r="X319" s="27">
        <f>IFERROR(VLOOKUP($B319,[3]Main!$D$4:$CO$1048576,84,0),0)</f>
        <v>0</v>
      </c>
      <c r="Y319" s="27">
        <f>IFERROR(VLOOKUP($B319,[3]Main!$D$4:$CO$1048576,85,0),0)</f>
        <v>0</v>
      </c>
      <c r="Z319" s="27">
        <f>IFERROR(VLOOKUP($B319,[3]Main!$D$4:$CO$1048576,86,0),0)</f>
        <v>0</v>
      </c>
      <c r="AA319" s="12" t="str">
        <f>IFERROR(VLOOKUP($B319,[3]Main!$D$4:$CO$1048576,2,0),0)</f>
        <v>Ronak</v>
      </c>
      <c r="AB319" s="12" t="str">
        <f>IFERROR(VLOOKUP($B319,[3]Main!$D$4:$CO$1048576,3,0),0)</f>
        <v>Darshan</v>
      </c>
      <c r="AC319" s="12">
        <f t="shared" si="98"/>
        <v>746.34</v>
      </c>
      <c r="AD319" s="12">
        <f t="shared" si="99"/>
        <v>315.11155000000002</v>
      </c>
      <c r="AE319" s="12">
        <f t="shared" si="100"/>
        <v>26.98</v>
      </c>
      <c r="AF319" s="12">
        <f t="shared" si="101"/>
        <v>288.13155</v>
      </c>
      <c r="AG319" s="13">
        <f t="shared" si="102"/>
        <v>3.6149744084465522E-2</v>
      </c>
      <c r="AH319" s="13">
        <f t="shared" si="103"/>
        <v>3.6149744084465522E-2</v>
      </c>
      <c r="AI319" s="16">
        <f t="shared" si="104"/>
        <v>0</v>
      </c>
      <c r="AJ319" s="19" t="str">
        <f t="shared" si="105"/>
        <v>Good</v>
      </c>
      <c r="AK319" s="8" t="str">
        <f t="shared" si="106"/>
        <v>Good For Now</v>
      </c>
      <c r="AL319" s="8" t="str">
        <f t="shared" si="107"/>
        <v>Good</v>
      </c>
      <c r="AM319" s="8" t="str">
        <f t="shared" si="108"/>
        <v>Good For Now</v>
      </c>
      <c r="AN319" s="8" t="str">
        <f t="shared" si="109"/>
        <v>Not Spent</v>
      </c>
      <c r="AO319" s="20" t="str">
        <f t="shared" si="110"/>
        <v>Good For Now</v>
      </c>
      <c r="AP319" s="21">
        <f t="shared" si="111"/>
        <v>746.34</v>
      </c>
      <c r="AQ319" s="14">
        <f t="shared" si="112"/>
        <v>315.11155000000002</v>
      </c>
      <c r="AR319" s="14">
        <f t="shared" si="113"/>
        <v>26.98</v>
      </c>
      <c r="AS319" s="22">
        <f t="shared" si="114"/>
        <v>288.13155</v>
      </c>
      <c r="AT319" s="23">
        <f t="shared" si="115"/>
        <v>3.6149744084465522E-2</v>
      </c>
      <c r="AU319" s="8" t="str">
        <f t="shared" si="116"/>
        <v>Good</v>
      </c>
      <c r="AV319" s="8" t="str">
        <f t="shared" si="117"/>
        <v>Good For Now</v>
      </c>
      <c r="AW319" s="4">
        <f>MATCH($B319,[1]MAIN!$A$2:$A$5000,0)</f>
        <v>316</v>
      </c>
      <c r="AX319" s="4">
        <f>MATCH($B319,[3]Main!$D$5:$D$10000,0)</f>
        <v>316</v>
      </c>
      <c r="AY319" s="4" t="b">
        <f t="shared" si="118"/>
        <v>0</v>
      </c>
    </row>
    <row r="320" spans="1:51" x14ac:dyDescent="0.25">
      <c r="A320" s="3" t="str">
        <f>VLOOKUP($B320,[1]MAIN!$A:$D,4,0)</f>
        <v>FAB</v>
      </c>
      <c r="B320" s="3" t="str">
        <f>[3]Main!$D321</f>
        <v>FAB-555</v>
      </c>
      <c r="C320" s="4">
        <f>[3]Main!$C321</f>
        <v>317</v>
      </c>
      <c r="D320" s="8" t="str">
        <f>VLOOKUP($B320,[1]MAIN!$A$1:$N$10780,14,FALSE)</f>
        <v>IMP. NEW25</v>
      </c>
      <c r="E320" s="9"/>
      <c r="F320" s="11"/>
      <c r="G320" s="11"/>
      <c r="H320" s="11"/>
      <c r="I320" s="11"/>
      <c r="J320" s="11"/>
      <c r="K320" s="11"/>
      <c r="L320" s="11"/>
      <c r="M320" s="11"/>
      <c r="N320" s="24"/>
      <c r="O320" s="26">
        <f>IFERROR(VLOOKUP($B320,[3]Main!$D$4:$CO$1048576,49,0),0)</f>
        <v>203.87</v>
      </c>
      <c r="P320" s="27">
        <f>IFERROR(VLOOKUP($B320,[3]Main!$D$4:$CO$1048576,52,0),0)</f>
        <v>-3.5052333333333436</v>
      </c>
      <c r="Q320" s="27">
        <f>IFERROR(VLOOKUP($B320,[3]Main!$D$4:$CO$1048576,53,0),0)</f>
        <v>9.44</v>
      </c>
      <c r="R320" s="27">
        <f>IFERROR(VLOOKUP($B320,[3]Main!$D$4:$CO$1048576,54,0),0)</f>
        <v>-22.274265591397857</v>
      </c>
      <c r="S320" s="27">
        <f>IFERROR(VLOOKUP($B320,[3]Main!$D$4:$CO$1048576,65,0),0)</f>
        <v>0</v>
      </c>
      <c r="T320" s="27">
        <f>IFERROR(VLOOKUP($B320,[3]Main!$D$4:$CO$1048576,68,0),0)</f>
        <v>0</v>
      </c>
      <c r="U320" s="27">
        <f>IFERROR(VLOOKUP($B320,[3]Main!$D$4:$CO$1048576,69,0),0)</f>
        <v>0</v>
      </c>
      <c r="V320" s="27">
        <f>IFERROR(VLOOKUP($B320,[3]Main!$D$4:$CO$1048576,70,0),0)</f>
        <v>0</v>
      </c>
      <c r="W320" s="27">
        <f>IFERROR(VLOOKUP($B320,[3]Main!$D$4:$CO$1048576,81,0),0)</f>
        <v>0</v>
      </c>
      <c r="X320" s="27">
        <f>IFERROR(VLOOKUP($B320,[3]Main!$D$4:$CO$1048576,84,0),0)</f>
        <v>0</v>
      </c>
      <c r="Y320" s="27">
        <f>IFERROR(VLOOKUP($B320,[3]Main!$D$4:$CO$1048576,85,0),0)</f>
        <v>0</v>
      </c>
      <c r="Z320" s="27">
        <f>IFERROR(VLOOKUP($B320,[3]Main!$D$4:$CO$1048576,86,0),0)</f>
        <v>0</v>
      </c>
      <c r="AA320" s="12" t="str">
        <f>IFERROR(VLOOKUP($B320,[3]Main!$D$4:$CO$1048576,2,0),0)</f>
        <v>Ronak DC</v>
      </c>
      <c r="AB320" s="12" t="str">
        <f>IFERROR(VLOOKUP($B320,[3]Main!$D$4:$CO$1048576,3,0),0)</f>
        <v>DC2</v>
      </c>
      <c r="AC320" s="12">
        <f t="shared" si="98"/>
        <v>203.87</v>
      </c>
      <c r="AD320" s="12">
        <f t="shared" si="99"/>
        <v>-3.5052333333333436</v>
      </c>
      <c r="AE320" s="12">
        <f t="shared" si="100"/>
        <v>9.44</v>
      </c>
      <c r="AF320" s="12">
        <f t="shared" si="101"/>
        <v>-22.274265591397857</v>
      </c>
      <c r="AG320" s="13">
        <f t="shared" si="102"/>
        <v>4.6304017265904739E-2</v>
      </c>
      <c r="AH320" s="13">
        <f t="shared" si="103"/>
        <v>4.6304017265904739E-2</v>
      </c>
      <c r="AI320" s="16">
        <f t="shared" si="104"/>
        <v>0</v>
      </c>
      <c r="AJ320" s="19" t="str">
        <f t="shared" si="105"/>
        <v>Risky</v>
      </c>
      <c r="AK320" s="8" t="str">
        <f t="shared" si="106"/>
        <v>Review Campaign</v>
      </c>
      <c r="AL320" s="8" t="str">
        <f t="shared" si="107"/>
        <v>Risky</v>
      </c>
      <c r="AM320" s="8" t="str">
        <f t="shared" si="108"/>
        <v>Review Campaign</v>
      </c>
      <c r="AN320" s="8" t="str">
        <f t="shared" si="109"/>
        <v>Not Spent</v>
      </c>
      <c r="AO320" s="20" t="str">
        <f t="shared" si="110"/>
        <v>Good For Now</v>
      </c>
      <c r="AP320" s="21">
        <f t="shared" si="111"/>
        <v>203.87</v>
      </c>
      <c r="AQ320" s="14">
        <f t="shared" si="112"/>
        <v>-3.5052333333333436</v>
      </c>
      <c r="AR320" s="14">
        <f t="shared" si="113"/>
        <v>9.44</v>
      </c>
      <c r="AS320" s="22">
        <f t="shared" si="114"/>
        <v>-22.274265591397857</v>
      </c>
      <c r="AT320" s="23">
        <f t="shared" si="115"/>
        <v>4.6304017265904739E-2</v>
      </c>
      <c r="AU320" s="8" t="str">
        <f t="shared" si="116"/>
        <v>Risky</v>
      </c>
      <c r="AV320" s="8" t="str">
        <f t="shared" si="117"/>
        <v>Review Campaign</v>
      </c>
      <c r="AW320" s="4">
        <f>MATCH($B320,[1]MAIN!$A$2:$A$5000,0)</f>
        <v>317</v>
      </c>
      <c r="AX320" s="4">
        <f>MATCH($B320,[3]Main!$D$5:$D$10000,0)</f>
        <v>317</v>
      </c>
      <c r="AY320" s="4" t="b">
        <f t="shared" si="118"/>
        <v>1</v>
      </c>
    </row>
    <row r="321" spans="1:51" x14ac:dyDescent="0.25">
      <c r="A321" s="3" t="str">
        <f>VLOOKUP($B321,[1]MAIN!$A:$D,4,0)</f>
        <v>FAB</v>
      </c>
      <c r="B321" s="3" t="str">
        <f>[3]Main!$D322</f>
        <v>FAB-556</v>
      </c>
      <c r="C321" s="4">
        <f>[3]Main!$C322</f>
        <v>318</v>
      </c>
      <c r="D321" s="8" t="str">
        <f>VLOOKUP($B321,[1]MAIN!$A$1:$N$10780,14,FALSE)</f>
        <v>IMP. NEW25</v>
      </c>
      <c r="E321" s="9"/>
      <c r="F321" s="11"/>
      <c r="G321" s="11"/>
      <c r="H321" s="11"/>
      <c r="I321" s="11"/>
      <c r="J321" s="11"/>
      <c r="K321" s="11"/>
      <c r="L321" s="11"/>
      <c r="M321" s="11"/>
      <c r="N321" s="24"/>
      <c r="O321" s="26">
        <f>IFERROR(VLOOKUP($B321,[3]Main!$D$4:$CO$1048576,49,0),0)</f>
        <v>0</v>
      </c>
      <c r="P321" s="27">
        <f>IFERROR(VLOOKUP($B321,[3]Main!$D$4:$CO$1048576,52,0),0)</f>
        <v>0</v>
      </c>
      <c r="Q321" s="27">
        <f>IFERROR(VLOOKUP($B321,[3]Main!$D$4:$CO$1048576,53,0),0)</f>
        <v>7.1</v>
      </c>
      <c r="R321" s="27">
        <f>IFERROR(VLOOKUP($B321,[3]Main!$D$4:$CO$1048576,54,0),0)</f>
        <v>-14.158064516129032</v>
      </c>
      <c r="S321" s="27">
        <f>IFERROR(VLOOKUP($B321,[3]Main!$D$4:$CO$1048576,65,0),0)</f>
        <v>0</v>
      </c>
      <c r="T321" s="27">
        <f>IFERROR(VLOOKUP($B321,[3]Main!$D$4:$CO$1048576,68,0),0)</f>
        <v>0</v>
      </c>
      <c r="U321" s="27">
        <f>IFERROR(VLOOKUP($B321,[3]Main!$D$4:$CO$1048576,69,0),0)</f>
        <v>0</v>
      </c>
      <c r="V321" s="27">
        <f>IFERROR(VLOOKUP($B321,[3]Main!$D$4:$CO$1048576,70,0),0)</f>
        <v>0</v>
      </c>
      <c r="W321" s="27">
        <f>IFERROR(VLOOKUP($B321,[3]Main!$D$4:$CO$1048576,81,0),0)</f>
        <v>0</v>
      </c>
      <c r="X321" s="27">
        <f>IFERROR(VLOOKUP($B321,[3]Main!$D$4:$CO$1048576,84,0),0)</f>
        <v>0</v>
      </c>
      <c r="Y321" s="27">
        <f>IFERROR(VLOOKUP($B321,[3]Main!$D$4:$CO$1048576,85,0),0)</f>
        <v>0</v>
      </c>
      <c r="Z321" s="27">
        <f>IFERROR(VLOOKUP($B321,[3]Main!$D$4:$CO$1048576,86,0),0)</f>
        <v>0</v>
      </c>
      <c r="AA321" s="12" t="str">
        <f>IFERROR(VLOOKUP($B321,[3]Main!$D$4:$CO$1048576,2,0),0)</f>
        <v>Ronak</v>
      </c>
      <c r="AB321" s="12" t="str">
        <f>IFERROR(VLOOKUP($B321,[3]Main!$D$4:$CO$1048576,3,0),0)</f>
        <v>Darshan</v>
      </c>
      <c r="AC321" s="12">
        <f t="shared" si="98"/>
        <v>0</v>
      </c>
      <c r="AD321" s="12">
        <f t="shared" si="99"/>
        <v>0</v>
      </c>
      <c r="AE321" s="12">
        <f t="shared" si="100"/>
        <v>7.1</v>
      </c>
      <c r="AF321" s="12">
        <f t="shared" si="101"/>
        <v>-14.158064516129032</v>
      </c>
      <c r="AG321" s="13">
        <f t="shared" si="102"/>
        <v>7.0999999999999994E-2</v>
      </c>
      <c r="AH321" s="13">
        <f t="shared" si="103"/>
        <v>7.0999999999999994E-2</v>
      </c>
      <c r="AI321" s="16">
        <f t="shared" si="104"/>
        <v>0</v>
      </c>
      <c r="AJ321" s="19" t="str">
        <f t="shared" si="105"/>
        <v>Only Spent</v>
      </c>
      <c r="AK321" s="8" t="str">
        <f t="shared" si="106"/>
        <v>Check Only Spent</v>
      </c>
      <c r="AL321" s="8" t="str">
        <f t="shared" si="107"/>
        <v>Only Spent</v>
      </c>
      <c r="AM321" s="8" t="str">
        <f t="shared" si="108"/>
        <v>Check Only Spent</v>
      </c>
      <c r="AN321" s="8" t="str">
        <f t="shared" si="109"/>
        <v>Not Spent</v>
      </c>
      <c r="AO321" s="20" t="str">
        <f t="shared" si="110"/>
        <v>Good For Now</v>
      </c>
      <c r="AP321" s="21">
        <f t="shared" si="111"/>
        <v>0</v>
      </c>
      <c r="AQ321" s="14">
        <f t="shared" si="112"/>
        <v>0</v>
      </c>
      <c r="AR321" s="14">
        <f t="shared" si="113"/>
        <v>7.1</v>
      </c>
      <c r="AS321" s="22">
        <f t="shared" si="114"/>
        <v>-14.158064516129032</v>
      </c>
      <c r="AT321" s="23">
        <f t="shared" si="115"/>
        <v>7.0999999999999994E-2</v>
      </c>
      <c r="AU321" s="8" t="str">
        <f t="shared" si="116"/>
        <v>Only Spent</v>
      </c>
      <c r="AV321" s="8" t="str">
        <f t="shared" si="117"/>
        <v>Check Only Spent</v>
      </c>
      <c r="AW321" s="4">
        <f>MATCH($B321,[1]MAIN!$A$2:$A$5000,0)</f>
        <v>318</v>
      </c>
      <c r="AX321" s="4">
        <f>MATCH($B321,[3]Main!$D$5:$D$10000,0)</f>
        <v>318</v>
      </c>
      <c r="AY321" s="4" t="b">
        <f t="shared" si="118"/>
        <v>1</v>
      </c>
    </row>
    <row r="322" spans="1:51" x14ac:dyDescent="0.25">
      <c r="A322" s="3" t="str">
        <f>VLOOKUP($B322,[1]MAIN!$A:$D,4,0)</f>
        <v>FAB</v>
      </c>
      <c r="B322" s="3" t="str">
        <f>[3]Main!$D323</f>
        <v>FAB-557</v>
      </c>
      <c r="C322" s="4">
        <f>[3]Main!$C323</f>
        <v>319</v>
      </c>
      <c r="D322" s="8" t="str">
        <f>VLOOKUP($B322,[1]MAIN!$A$1:$N$10780,14,FALSE)</f>
        <v>IMP. NEW25</v>
      </c>
      <c r="E322" s="9"/>
      <c r="F322" s="11"/>
      <c r="G322" s="11"/>
      <c r="H322" s="11"/>
      <c r="I322" s="11"/>
      <c r="J322" s="11"/>
      <c r="K322" s="11"/>
      <c r="L322" s="11"/>
      <c r="M322" s="11"/>
      <c r="N322" s="24"/>
      <c r="O322" s="26">
        <f>IFERROR(VLOOKUP($B322,[3]Main!$D$4:$CO$1048576,49,0),0)</f>
        <v>79.489999999999995</v>
      </c>
      <c r="P322" s="27">
        <f>IFERROR(VLOOKUP($B322,[3]Main!$D$4:$CO$1048576,52,0),0)</f>
        <v>14.959999999999994</v>
      </c>
      <c r="Q322" s="27">
        <f>IFERROR(VLOOKUP($B322,[3]Main!$D$4:$CO$1048576,53,0),0)</f>
        <v>14.980000000000002</v>
      </c>
      <c r="R322" s="27">
        <f>IFERROR(VLOOKUP($B322,[3]Main!$D$4:$CO$1048576,54,0),0)</f>
        <v>-2.0000000000008455E-2</v>
      </c>
      <c r="S322" s="27">
        <f>IFERROR(VLOOKUP($B322,[3]Main!$D$4:$CO$1048576,65,0),0)</f>
        <v>0</v>
      </c>
      <c r="T322" s="27">
        <f>IFERROR(VLOOKUP($B322,[3]Main!$D$4:$CO$1048576,68,0),0)</f>
        <v>0</v>
      </c>
      <c r="U322" s="27">
        <f>IFERROR(VLOOKUP($B322,[3]Main!$D$4:$CO$1048576,69,0),0)</f>
        <v>0</v>
      </c>
      <c r="V322" s="27">
        <f>IFERROR(VLOOKUP($B322,[3]Main!$D$4:$CO$1048576,70,0),0)</f>
        <v>0</v>
      </c>
      <c r="W322" s="27">
        <f>IFERROR(VLOOKUP($B322,[3]Main!$D$4:$CO$1048576,81,0),0)</f>
        <v>0</v>
      </c>
      <c r="X322" s="27">
        <f>IFERROR(VLOOKUP($B322,[3]Main!$D$4:$CO$1048576,84,0),0)</f>
        <v>0</v>
      </c>
      <c r="Y322" s="27">
        <f>IFERROR(VLOOKUP($B322,[3]Main!$D$4:$CO$1048576,85,0),0)</f>
        <v>0</v>
      </c>
      <c r="Z322" s="27">
        <f>IFERROR(VLOOKUP($B322,[3]Main!$D$4:$CO$1048576,86,0),0)</f>
        <v>0</v>
      </c>
      <c r="AA322" s="12" t="str">
        <f>IFERROR(VLOOKUP($B322,[3]Main!$D$4:$CO$1048576,2,0),0)</f>
        <v>Ronak DC</v>
      </c>
      <c r="AB322" s="12" t="str">
        <f>IFERROR(VLOOKUP($B322,[3]Main!$D$4:$CO$1048576,3,0),0)</f>
        <v>DC2</v>
      </c>
      <c r="AC322" s="12">
        <f t="shared" si="98"/>
        <v>79.489999999999995</v>
      </c>
      <c r="AD322" s="12">
        <f t="shared" si="99"/>
        <v>14.959999999999994</v>
      </c>
      <c r="AE322" s="12">
        <f t="shared" si="100"/>
        <v>14.980000000000002</v>
      </c>
      <c r="AF322" s="12">
        <f t="shared" si="101"/>
        <v>-2.0000000000008455E-2</v>
      </c>
      <c r="AG322" s="13">
        <f t="shared" si="102"/>
        <v>0.18845137753176505</v>
      </c>
      <c r="AH322" s="13">
        <f t="shared" si="103"/>
        <v>0.18845137753176505</v>
      </c>
      <c r="AI322" s="16">
        <f t="shared" si="104"/>
        <v>0</v>
      </c>
      <c r="AJ322" s="19" t="str">
        <f t="shared" si="105"/>
        <v>Risky</v>
      </c>
      <c r="AK322" s="8" t="str">
        <f t="shared" si="106"/>
        <v>Review Campaign</v>
      </c>
      <c r="AL322" s="8" t="str">
        <f t="shared" si="107"/>
        <v>Risky</v>
      </c>
      <c r="AM322" s="8" t="str">
        <f t="shared" si="108"/>
        <v>Review Campaign</v>
      </c>
      <c r="AN322" s="8" t="str">
        <f t="shared" si="109"/>
        <v>Not Spent</v>
      </c>
      <c r="AO322" s="20" t="str">
        <f t="shared" si="110"/>
        <v>Good For Now</v>
      </c>
      <c r="AP322" s="21">
        <f t="shared" si="111"/>
        <v>79.489999999999995</v>
      </c>
      <c r="AQ322" s="14">
        <f t="shared" si="112"/>
        <v>14.959999999999994</v>
      </c>
      <c r="AR322" s="14">
        <f t="shared" si="113"/>
        <v>14.980000000000002</v>
      </c>
      <c r="AS322" s="22">
        <f t="shared" si="114"/>
        <v>-2.0000000000008455E-2</v>
      </c>
      <c r="AT322" s="23">
        <f t="shared" si="115"/>
        <v>0.18845137753176505</v>
      </c>
      <c r="AU322" s="8" t="str">
        <f t="shared" si="116"/>
        <v>Risky</v>
      </c>
      <c r="AV322" s="8" t="str">
        <f t="shared" si="117"/>
        <v>Review Campaign</v>
      </c>
      <c r="AW322" s="4">
        <f>MATCH($B322,[1]MAIN!$A$2:$A$5000,0)</f>
        <v>319</v>
      </c>
      <c r="AX322" s="4">
        <f>MATCH($B322,[3]Main!$D$5:$D$10000,0)</f>
        <v>319</v>
      </c>
      <c r="AY322" s="4" t="b">
        <f t="shared" si="118"/>
        <v>1</v>
      </c>
    </row>
    <row r="323" spans="1:51" x14ac:dyDescent="0.25">
      <c r="A323" s="3" t="str">
        <f>VLOOKUP($B323,[1]MAIN!$A:$D,4,0)</f>
        <v>FAB</v>
      </c>
      <c r="B323" s="3" t="str">
        <f>[3]Main!$D324</f>
        <v>FAB-558</v>
      </c>
      <c r="C323" s="4">
        <f>[3]Main!$C324</f>
        <v>320</v>
      </c>
      <c r="D323" s="8" t="str">
        <f>VLOOKUP($B323,[1]MAIN!$A$1:$N$10780,14,FALSE)</f>
        <v>IMP. NEW25</v>
      </c>
      <c r="E323" s="9"/>
      <c r="F323" s="11"/>
      <c r="G323" s="11"/>
      <c r="H323" s="11"/>
      <c r="I323" s="11"/>
      <c r="J323" s="11"/>
      <c r="K323" s="11"/>
      <c r="L323" s="11"/>
      <c r="M323" s="11"/>
      <c r="N323" s="24"/>
      <c r="O323" s="26">
        <f>IFERROR(VLOOKUP($B323,[3]Main!$D$4:$CO$1048576,49,0),0)</f>
        <v>78.099999999999994</v>
      </c>
      <c r="P323" s="27">
        <f>IFERROR(VLOOKUP($B323,[3]Main!$D$4:$CO$1048576,52,0),0)</f>
        <v>16.95999999999999</v>
      </c>
      <c r="Q323" s="27">
        <f>IFERROR(VLOOKUP($B323,[3]Main!$D$4:$CO$1048576,53,0),0)</f>
        <v>27.240000000000002</v>
      </c>
      <c r="R323" s="27">
        <f>IFERROR(VLOOKUP($B323,[3]Main!$D$4:$CO$1048576,54,0),0)</f>
        <v>-10.596129032258077</v>
      </c>
      <c r="S323" s="27">
        <f>IFERROR(VLOOKUP($B323,[3]Main!$D$4:$CO$1048576,65,0),0)</f>
        <v>0</v>
      </c>
      <c r="T323" s="27">
        <f>IFERROR(VLOOKUP($B323,[3]Main!$D$4:$CO$1048576,68,0),0)</f>
        <v>0</v>
      </c>
      <c r="U323" s="27">
        <f>IFERROR(VLOOKUP($B323,[3]Main!$D$4:$CO$1048576,69,0),0)</f>
        <v>0</v>
      </c>
      <c r="V323" s="27">
        <f>IFERROR(VLOOKUP($B323,[3]Main!$D$4:$CO$1048576,70,0),0)</f>
        <v>0</v>
      </c>
      <c r="W323" s="27">
        <f>IFERROR(VLOOKUP($B323,[3]Main!$D$4:$CO$1048576,81,0),0)</f>
        <v>0</v>
      </c>
      <c r="X323" s="27">
        <f>IFERROR(VLOOKUP($B323,[3]Main!$D$4:$CO$1048576,84,0),0)</f>
        <v>0</v>
      </c>
      <c r="Y323" s="27">
        <f>IFERROR(VLOOKUP($B323,[3]Main!$D$4:$CO$1048576,85,0),0)</f>
        <v>0</v>
      </c>
      <c r="Z323" s="27">
        <f>IFERROR(VLOOKUP($B323,[3]Main!$D$4:$CO$1048576,86,0),0)</f>
        <v>0</v>
      </c>
      <c r="AA323" s="12" t="str">
        <f>IFERROR(VLOOKUP($B323,[3]Main!$D$4:$CO$1048576,2,0),0)</f>
        <v>Ronak DC</v>
      </c>
      <c r="AB323" s="12" t="str">
        <f>IFERROR(VLOOKUP($B323,[3]Main!$D$4:$CO$1048576,3,0),0)</f>
        <v>DC2</v>
      </c>
      <c r="AC323" s="12">
        <f t="shared" si="98"/>
        <v>78.099999999999994</v>
      </c>
      <c r="AD323" s="12">
        <f t="shared" si="99"/>
        <v>16.95999999999999</v>
      </c>
      <c r="AE323" s="12">
        <f t="shared" si="100"/>
        <v>27.240000000000002</v>
      </c>
      <c r="AF323" s="12">
        <f t="shared" si="101"/>
        <v>-10.596129032258077</v>
      </c>
      <c r="AG323" s="13">
        <f t="shared" si="102"/>
        <v>0.34878361075544179</v>
      </c>
      <c r="AH323" s="13">
        <f t="shared" si="103"/>
        <v>0.34878361075544179</v>
      </c>
      <c r="AI323" s="16">
        <f t="shared" si="104"/>
        <v>0</v>
      </c>
      <c r="AJ323" s="19" t="str">
        <f t="shared" si="105"/>
        <v>High Risk</v>
      </c>
      <c r="AK323" s="8" t="str">
        <f t="shared" si="106"/>
        <v>Urgently Optimize</v>
      </c>
      <c r="AL323" s="8" t="str">
        <f t="shared" si="107"/>
        <v>High Risk</v>
      </c>
      <c r="AM323" s="8" t="str">
        <f t="shared" si="108"/>
        <v>Urgently Optimize</v>
      </c>
      <c r="AN323" s="8" t="str">
        <f t="shared" si="109"/>
        <v>Not Spent</v>
      </c>
      <c r="AO323" s="20" t="str">
        <f t="shared" si="110"/>
        <v>Good For Now</v>
      </c>
      <c r="AP323" s="21">
        <f t="shared" si="111"/>
        <v>78.099999999999994</v>
      </c>
      <c r="AQ323" s="14">
        <f t="shared" si="112"/>
        <v>16.95999999999999</v>
      </c>
      <c r="AR323" s="14">
        <f t="shared" si="113"/>
        <v>27.240000000000002</v>
      </c>
      <c r="AS323" s="22">
        <f t="shared" si="114"/>
        <v>-10.596129032258077</v>
      </c>
      <c r="AT323" s="23">
        <f t="shared" si="115"/>
        <v>0.34878361075544179</v>
      </c>
      <c r="AU323" s="8" t="str">
        <f t="shared" si="116"/>
        <v>High Risk</v>
      </c>
      <c r="AV323" s="8" t="str">
        <f t="shared" si="117"/>
        <v>Urgently Optimize</v>
      </c>
      <c r="AW323" s="4">
        <f>MATCH($B323,[1]MAIN!$A$2:$A$5000,0)</f>
        <v>320</v>
      </c>
      <c r="AX323" s="4">
        <f>MATCH($B323,[3]Main!$D$5:$D$10000,0)</f>
        <v>320</v>
      </c>
      <c r="AY323" s="4" t="b">
        <f t="shared" si="118"/>
        <v>1</v>
      </c>
    </row>
    <row r="324" spans="1:51" x14ac:dyDescent="0.25">
      <c r="A324" s="3" t="str">
        <f>VLOOKUP($B324,[1]MAIN!$A:$D,4,0)</f>
        <v>FAB</v>
      </c>
      <c r="B324" s="3" t="str">
        <f>[3]Main!$D325</f>
        <v>FAB-559</v>
      </c>
      <c r="C324" s="4">
        <f>[3]Main!$C325</f>
        <v>321</v>
      </c>
      <c r="D324" s="8" t="str">
        <f>VLOOKUP($B324,[1]MAIN!$A$1:$N$10780,14,FALSE)</f>
        <v>IMP. NEW25</v>
      </c>
      <c r="E324" s="9"/>
      <c r="F324" s="11"/>
      <c r="G324" s="11"/>
      <c r="H324" s="11"/>
      <c r="I324" s="11"/>
      <c r="J324" s="11"/>
      <c r="K324" s="11"/>
      <c r="L324" s="11"/>
      <c r="M324" s="11"/>
      <c r="N324" s="24"/>
      <c r="O324" s="26">
        <f>IFERROR(VLOOKUP($B324,[3]Main!$D$4:$CO$1048576,49,0),0)</f>
        <v>228.88</v>
      </c>
      <c r="P324" s="27">
        <f>IFERROR(VLOOKUP($B324,[3]Main!$D$4:$CO$1048576,52,0),0)</f>
        <v>-1.1714871970737804</v>
      </c>
      <c r="Q324" s="27">
        <f>IFERROR(VLOOKUP($B324,[3]Main!$D$4:$CO$1048576,53,0),0)</f>
        <v>18.66</v>
      </c>
      <c r="R324" s="27">
        <f>IFERROR(VLOOKUP($B324,[3]Main!$D$4:$CO$1048576,54,0),0)</f>
        <v>-20.392777519654427</v>
      </c>
      <c r="S324" s="27">
        <f>IFERROR(VLOOKUP($B324,[3]Main!$D$4:$CO$1048576,65,0),0)</f>
        <v>87.19</v>
      </c>
      <c r="T324" s="27">
        <f>IFERROR(VLOOKUP($B324,[3]Main!$D$4:$CO$1048576,68,0),0)</f>
        <v>16.14555</v>
      </c>
      <c r="U324" s="27">
        <f>IFERROR(VLOOKUP($B324,[3]Main!$D$4:$CO$1048576,69,0),0)</f>
        <v>0</v>
      </c>
      <c r="V324" s="27">
        <f>IFERROR(VLOOKUP($B324,[3]Main!$D$4:$CO$1048576,70,0),0)</f>
        <v>16.14555</v>
      </c>
      <c r="W324" s="27">
        <f>IFERROR(VLOOKUP($B324,[3]Main!$D$4:$CO$1048576,81,0),0)</f>
        <v>0</v>
      </c>
      <c r="X324" s="27">
        <f>IFERROR(VLOOKUP($B324,[3]Main!$D$4:$CO$1048576,84,0),0)</f>
        <v>0</v>
      </c>
      <c r="Y324" s="27">
        <f>IFERROR(VLOOKUP($B324,[3]Main!$D$4:$CO$1048576,85,0),0)</f>
        <v>0</v>
      </c>
      <c r="Z324" s="27">
        <f>IFERROR(VLOOKUP($B324,[3]Main!$D$4:$CO$1048576,86,0),0)</f>
        <v>0</v>
      </c>
      <c r="AA324" s="12" t="str">
        <f>IFERROR(VLOOKUP($B324,[3]Main!$D$4:$CO$1048576,2,0),0)</f>
        <v>Ronak DC</v>
      </c>
      <c r="AB324" s="12" t="str">
        <f>IFERROR(VLOOKUP($B324,[3]Main!$D$4:$CO$1048576,3,0),0)</f>
        <v>DC2</v>
      </c>
      <c r="AC324" s="12">
        <f t="shared" si="98"/>
        <v>316.07</v>
      </c>
      <c r="AD324" s="12">
        <f t="shared" si="99"/>
        <v>14.97406280292622</v>
      </c>
      <c r="AE324" s="12">
        <f t="shared" si="100"/>
        <v>18.66</v>
      </c>
      <c r="AF324" s="12">
        <f t="shared" si="101"/>
        <v>-4.2472275196544267</v>
      </c>
      <c r="AG324" s="13">
        <f t="shared" si="102"/>
        <v>5.9037554971999875E-2</v>
      </c>
      <c r="AH324" s="13">
        <f t="shared" si="103"/>
        <v>8.152743795875568E-2</v>
      </c>
      <c r="AI324" s="16">
        <f t="shared" si="104"/>
        <v>0</v>
      </c>
      <c r="AJ324" s="19" t="str">
        <f t="shared" si="105"/>
        <v>Risky</v>
      </c>
      <c r="AK324" s="8" t="str">
        <f t="shared" si="106"/>
        <v>Review Campaign</v>
      </c>
      <c r="AL324" s="8" t="str">
        <f t="shared" si="107"/>
        <v>Risky</v>
      </c>
      <c r="AM324" s="8" t="str">
        <f t="shared" si="108"/>
        <v>Review Campaign</v>
      </c>
      <c r="AN324" s="8" t="str">
        <f t="shared" si="109"/>
        <v>Not Spent</v>
      </c>
      <c r="AO324" s="20" t="str">
        <f t="shared" si="110"/>
        <v>Good For Now</v>
      </c>
      <c r="AP324" s="21">
        <f t="shared" si="111"/>
        <v>316.07</v>
      </c>
      <c r="AQ324" s="14">
        <f t="shared" si="112"/>
        <v>14.97406280292622</v>
      </c>
      <c r="AR324" s="14">
        <f t="shared" si="113"/>
        <v>18.66</v>
      </c>
      <c r="AS324" s="22">
        <f t="shared" si="114"/>
        <v>-4.2472275196544267</v>
      </c>
      <c r="AT324" s="23">
        <f t="shared" si="115"/>
        <v>5.9037554971999875E-2</v>
      </c>
      <c r="AU324" s="8" t="str">
        <f t="shared" si="116"/>
        <v>Risky</v>
      </c>
      <c r="AV324" s="8" t="str">
        <f t="shared" si="117"/>
        <v>Review Campaign</v>
      </c>
      <c r="AW324" s="4">
        <f>MATCH($B324,[1]MAIN!$A$2:$A$5000,0)</f>
        <v>321</v>
      </c>
      <c r="AX324" s="4">
        <f>MATCH($B324,[3]Main!$D$5:$D$10000,0)</f>
        <v>321</v>
      </c>
      <c r="AY324" s="4" t="b">
        <f t="shared" si="118"/>
        <v>1</v>
      </c>
    </row>
    <row r="325" spans="1:51" x14ac:dyDescent="0.25">
      <c r="A325" s="3" t="str">
        <f>VLOOKUP($B325,[1]MAIN!$A:$D,4,0)</f>
        <v>FAB</v>
      </c>
      <c r="B325" s="3" t="str">
        <f>[3]Main!$D326</f>
        <v>FAB-560</v>
      </c>
      <c r="C325" s="4">
        <f>[3]Main!$C326</f>
        <v>322</v>
      </c>
      <c r="D325" s="8" t="str">
        <f>VLOOKUP($B325,[1]MAIN!$A$1:$N$10780,14,FALSE)</f>
        <v>IMP. NEW25</v>
      </c>
      <c r="E325" s="9"/>
      <c r="F325" s="11"/>
      <c r="G325" s="11"/>
      <c r="H325" s="11"/>
      <c r="I325" s="11"/>
      <c r="J325" s="11"/>
      <c r="K325" s="11"/>
      <c r="L325" s="11"/>
      <c r="M325" s="11"/>
      <c r="N325" s="24"/>
      <c r="O325" s="26">
        <f>IFERROR(VLOOKUP($B325,[3]Main!$D$4:$CO$1048576,49,0),0)</f>
        <v>278.82000000000005</v>
      </c>
      <c r="P325" s="27">
        <f>IFERROR(VLOOKUP($B325,[3]Main!$D$4:$CO$1048576,52,0),0)</f>
        <v>41.845694382962321</v>
      </c>
      <c r="Q325" s="27">
        <f>IFERROR(VLOOKUP($B325,[3]Main!$D$4:$CO$1048576,53,0),0)</f>
        <v>16.46</v>
      </c>
      <c r="R325" s="27">
        <f>IFERROR(VLOOKUP($B325,[3]Main!$D$4:$CO$1048576,54,0),0)</f>
        <v>24.134081479736516</v>
      </c>
      <c r="S325" s="27">
        <f>IFERROR(VLOOKUP($B325,[3]Main!$D$4:$CO$1048576,65,0),0)</f>
        <v>0</v>
      </c>
      <c r="T325" s="27">
        <f>IFERROR(VLOOKUP($B325,[3]Main!$D$4:$CO$1048576,68,0),0)</f>
        <v>0</v>
      </c>
      <c r="U325" s="27">
        <f>IFERROR(VLOOKUP($B325,[3]Main!$D$4:$CO$1048576,69,0),0)</f>
        <v>0</v>
      </c>
      <c r="V325" s="27">
        <f>IFERROR(VLOOKUP($B325,[3]Main!$D$4:$CO$1048576,70,0),0)</f>
        <v>0</v>
      </c>
      <c r="W325" s="27">
        <f>IFERROR(VLOOKUP($B325,[3]Main!$D$4:$CO$1048576,81,0),0)</f>
        <v>0</v>
      </c>
      <c r="X325" s="27">
        <f>IFERROR(VLOOKUP($B325,[3]Main!$D$4:$CO$1048576,84,0),0)</f>
        <v>0</v>
      </c>
      <c r="Y325" s="27">
        <f>IFERROR(VLOOKUP($B325,[3]Main!$D$4:$CO$1048576,85,0),0)</f>
        <v>0</v>
      </c>
      <c r="Z325" s="27">
        <f>IFERROR(VLOOKUP($B325,[3]Main!$D$4:$CO$1048576,86,0),0)</f>
        <v>0</v>
      </c>
      <c r="AA325" s="12" t="str">
        <f>IFERROR(VLOOKUP($B325,[3]Main!$D$4:$CO$1048576,2,0),0)</f>
        <v>Ronak DC</v>
      </c>
      <c r="AB325" s="12" t="str">
        <f>IFERROR(VLOOKUP($B325,[3]Main!$D$4:$CO$1048576,3,0),0)</f>
        <v>DC2</v>
      </c>
      <c r="AC325" s="12">
        <f t="shared" ref="AC325:AC388" si="119">O325+S325+W325</f>
        <v>278.82000000000005</v>
      </c>
      <c r="AD325" s="12">
        <f t="shared" ref="AD325:AD388" si="120">P325+T325+X325</f>
        <v>41.845694382962321</v>
      </c>
      <c r="AE325" s="12">
        <f t="shared" ref="AE325:AE388" si="121">Q325+U325+Y325</f>
        <v>16.46</v>
      </c>
      <c r="AF325" s="12">
        <f t="shared" ref="AF325:AF388" si="122">R325+V325+Z325</f>
        <v>24.134081479736516</v>
      </c>
      <c r="AG325" s="13">
        <f t="shared" ref="AG325:AG388" si="123">IF(AND(AE325&gt;0,AC325=0),AE325/100,IFERROR(AE325/AC325,0))</f>
        <v>5.9034502546445732E-2</v>
      </c>
      <c r="AH325" s="13">
        <f t="shared" ref="AH325:AH388" si="124">IF(AND(Q325&gt;0,O325=0),Q325/100,IFERROR(Q325/O325,0))</f>
        <v>5.9034502546445732E-2</v>
      </c>
      <c r="AI325" s="16">
        <f t="shared" ref="AI325:AI388" si="125">IF(AND(U325&gt;0,S325=0),U325/100,IFERROR(U325/S325,0))</f>
        <v>0</v>
      </c>
      <c r="AJ325" s="19" t="str">
        <f t="shared" ref="AJ325:AJ388" si="126">IF(AND(AE325&gt;0,AC325=0),"Only Spent",IF(AG325=0,"Not Spent",IF(AG325&gt;50%,"Very Risky",IF(AG325&gt;30%,"High Risk",IF(AG325&gt;=4%,"Risky",IF(AG325&lt;2%,"Very Good",IF(AG325&lt;4%,"Good")))))))</f>
        <v>Risky</v>
      </c>
      <c r="AK325" s="8" t="str">
        <f t="shared" ref="AK325:AK388" si="127">IF(AJ325="Very Risky","Stop Immediately",IF(AJ325="High Risk","Urgently Optimize",IF(AJ325="Risky","Review Campaign",IF(AJ325="Only Spent","Check Only Spent","Good For Now"))))</f>
        <v>Review Campaign</v>
      </c>
      <c r="AL325" s="8" t="str">
        <f t="shared" ref="AL325:AL388" si="128">IF(AND(Q325&gt;0,O325=0),"Only Spent",IF(AH325=0,"Not Spent",IF(AH325&gt;50%,"Very Risky",IF(AH325&gt;30%,"High Risk",IF(AH325&gt;=4%,"Risky",IF(AH325&lt;2%,"Very Good",IF(AH325&lt;4%,"Good")))))))</f>
        <v>Risky</v>
      </c>
      <c r="AM325" s="8" t="str">
        <f t="shared" ref="AM325:AM388" si="129">IF(AL325="Very Risky","Stop Immediately",IF(AL325="High Risk","Urgently Optimize",IF(AL325="Risky","Review Campaign",IF(AL325="Only Spent","Check Only Spent","Good For Now"))))</f>
        <v>Review Campaign</v>
      </c>
      <c r="AN325" s="8" t="str">
        <f t="shared" ref="AN325:AN388" si="130">IF(AND(U325&gt;0,S325=0),"Only Spent",IF(AI325=0,"Not Spent",IF(AI325&gt;50%,"Very Risky",IF(AI325&gt;30%,"High Risk",IF(AI325&gt;=4%,"Risky",IF(AI325&lt;2%,"Very Good",IF(AI325&lt;4%,"Good")))))))</f>
        <v>Not Spent</v>
      </c>
      <c r="AO325" s="20" t="str">
        <f t="shared" ref="AO325:AO388" si="131">IF(AN325="Very Risky","Stop Immediately",IF(AN325="High Risk","Urgently Optimize",IF(AN325="Risky","Review Campaign",IF(AN325="Only Spent","Check Only Spent","Good For Now"))))</f>
        <v>Good For Now</v>
      </c>
      <c r="AP325" s="21">
        <f t="shared" ref="AP325:AP388" si="132">AC325+H325</f>
        <v>278.82000000000005</v>
      </c>
      <c r="AQ325" s="14">
        <f t="shared" ref="AQ325:AQ388" si="133">AD325+I325</f>
        <v>41.845694382962321</v>
      </c>
      <c r="AR325" s="14">
        <f t="shared" ref="AR325:AR388" si="134">AE325+J325</f>
        <v>16.46</v>
      </c>
      <c r="AS325" s="22">
        <f t="shared" ref="AS325:AS388" si="135">AF325+K325</f>
        <v>24.134081479736516</v>
      </c>
      <c r="AT325" s="23">
        <f t="shared" ref="AT325:AT388" si="136">IF(AND(AR325&gt;0,AP325=0),AR325/100,IFERROR(AR325/AP325,0))</f>
        <v>5.9034502546445732E-2</v>
      </c>
      <c r="AU325" s="8" t="str">
        <f t="shared" ref="AU325:AU388" si="137">IF(AND(AR325&gt;0,AP325=0),"Only Spent",IF(AT325=0,"Not Spent",IF(AT325&gt;50%,"Very Risky",IF(AT325&gt;30%,"High Risk",IF(AT325&gt;=4%,"Risky",IF(AT325&lt;2%,"Very Good",IF(AT325&lt;4%,"Good")))))))</f>
        <v>Risky</v>
      </c>
      <c r="AV325" s="8" t="str">
        <f t="shared" ref="AV325:AV388" si="138">IF(AU325="Very Risky","Stop Immediately",IF(AU325="High Risk","Urgently Optimize",IF(AU325="Risky","Review Campaign",IF(AU325="Only Spent","Check Only Spent","Good For Now"))))</f>
        <v>Review Campaign</v>
      </c>
      <c r="AW325" s="4">
        <f>MATCH($B325,[1]MAIN!$A$2:$A$5000,0)</f>
        <v>322</v>
      </c>
      <c r="AX325" s="4">
        <f>MATCH($B325,[3]Main!$D$5:$D$10000,0)</f>
        <v>322</v>
      </c>
      <c r="AY325" s="4" t="b">
        <f t="shared" ref="AY325:AY388" si="139">OR(Q325&gt;=100,R325&lt;0)</f>
        <v>0</v>
      </c>
    </row>
    <row r="326" spans="1:51" x14ac:dyDescent="0.25">
      <c r="A326" s="3" t="str">
        <f>VLOOKUP($B326,[1]MAIN!$A:$D,4,0)</f>
        <v>FAB</v>
      </c>
      <c r="B326" s="3" t="str">
        <f>[3]Main!$D327</f>
        <v>FAB-561</v>
      </c>
      <c r="C326" s="4">
        <f>[3]Main!$C327</f>
        <v>323</v>
      </c>
      <c r="D326" s="8" t="str">
        <f>VLOOKUP($B326,[1]MAIN!$A$1:$N$10780,14,FALSE)</f>
        <v>IMP. NEW25</v>
      </c>
      <c r="E326" s="9"/>
      <c r="F326" s="11"/>
      <c r="G326" s="11"/>
      <c r="H326" s="11"/>
      <c r="I326" s="11"/>
      <c r="J326" s="11"/>
      <c r="K326" s="11"/>
      <c r="L326" s="11"/>
      <c r="M326" s="11"/>
      <c r="N326" s="24"/>
      <c r="O326" s="26">
        <f>IFERROR(VLOOKUP($B326,[3]Main!$D$4:$CO$1048576,49,0),0)</f>
        <v>276.88</v>
      </c>
      <c r="P326" s="27">
        <f>IFERROR(VLOOKUP($B326,[3]Main!$D$4:$CO$1048576,52,0),0)</f>
        <v>63.06310000000002</v>
      </c>
      <c r="Q326" s="27">
        <f>IFERROR(VLOOKUP($B326,[3]Main!$D$4:$CO$1048576,53,0),0)</f>
        <v>55.909999999999982</v>
      </c>
      <c r="R326" s="27">
        <f>IFERROR(VLOOKUP($B326,[3]Main!$D$4:$CO$1048576,54,0),0)</f>
        <v>6.2111645161290703</v>
      </c>
      <c r="S326" s="27">
        <f>IFERROR(VLOOKUP($B326,[3]Main!$D$4:$CO$1048576,65,0),0)</f>
        <v>170.71</v>
      </c>
      <c r="T326" s="27">
        <f>IFERROR(VLOOKUP($B326,[3]Main!$D$4:$CO$1048576,68,0),0)</f>
        <v>14.04995000000001</v>
      </c>
      <c r="U326" s="27">
        <f>IFERROR(VLOOKUP($B326,[3]Main!$D$4:$CO$1048576,69,0),0)</f>
        <v>9.56</v>
      </c>
      <c r="V326" s="27">
        <f>IFERROR(VLOOKUP($B326,[3]Main!$D$4:$CO$1048576,70,0),0)</f>
        <v>4.4899500000000092</v>
      </c>
      <c r="W326" s="27">
        <f>IFERROR(VLOOKUP($B326,[3]Main!$D$4:$CO$1048576,81,0),0)</f>
        <v>0</v>
      </c>
      <c r="X326" s="27">
        <f>IFERROR(VLOOKUP($B326,[3]Main!$D$4:$CO$1048576,84,0),0)</f>
        <v>0</v>
      </c>
      <c r="Y326" s="27">
        <f>IFERROR(VLOOKUP($B326,[3]Main!$D$4:$CO$1048576,85,0),0)</f>
        <v>0</v>
      </c>
      <c r="Z326" s="27">
        <f>IFERROR(VLOOKUP($B326,[3]Main!$D$4:$CO$1048576,86,0),0)</f>
        <v>0</v>
      </c>
      <c r="AA326" s="12" t="str">
        <f>IFERROR(VLOOKUP($B326,[3]Main!$D$4:$CO$1048576,2,0),0)</f>
        <v>Ronak</v>
      </c>
      <c r="AB326" s="12" t="str">
        <f>IFERROR(VLOOKUP($B326,[3]Main!$D$4:$CO$1048576,3,0),0)</f>
        <v>Darshan</v>
      </c>
      <c r="AC326" s="12">
        <f t="shared" si="119"/>
        <v>447.59000000000003</v>
      </c>
      <c r="AD326" s="12">
        <f t="shared" si="120"/>
        <v>77.11305000000003</v>
      </c>
      <c r="AE326" s="12">
        <f t="shared" si="121"/>
        <v>65.469999999999985</v>
      </c>
      <c r="AF326" s="12">
        <f t="shared" si="122"/>
        <v>10.701114516129079</v>
      </c>
      <c r="AG326" s="13">
        <f t="shared" si="123"/>
        <v>0.14627225809334432</v>
      </c>
      <c r="AH326" s="13">
        <f t="shared" si="124"/>
        <v>0.2019286333429644</v>
      </c>
      <c r="AI326" s="16">
        <f t="shared" si="125"/>
        <v>5.600140589303497E-2</v>
      </c>
      <c r="AJ326" s="19" t="str">
        <f t="shared" si="126"/>
        <v>Risky</v>
      </c>
      <c r="AK326" s="8" t="str">
        <f t="shared" si="127"/>
        <v>Review Campaign</v>
      </c>
      <c r="AL326" s="8" t="str">
        <f t="shared" si="128"/>
        <v>Risky</v>
      </c>
      <c r="AM326" s="8" t="str">
        <f t="shared" si="129"/>
        <v>Review Campaign</v>
      </c>
      <c r="AN326" s="8" t="str">
        <f t="shared" si="130"/>
        <v>Risky</v>
      </c>
      <c r="AO326" s="20" t="str">
        <f t="shared" si="131"/>
        <v>Review Campaign</v>
      </c>
      <c r="AP326" s="21">
        <f t="shared" si="132"/>
        <v>447.59000000000003</v>
      </c>
      <c r="AQ326" s="14">
        <f t="shared" si="133"/>
        <v>77.11305000000003</v>
      </c>
      <c r="AR326" s="14">
        <f t="shared" si="134"/>
        <v>65.469999999999985</v>
      </c>
      <c r="AS326" s="22">
        <f t="shared" si="135"/>
        <v>10.701114516129079</v>
      </c>
      <c r="AT326" s="23">
        <f t="shared" si="136"/>
        <v>0.14627225809334432</v>
      </c>
      <c r="AU326" s="8" t="str">
        <f t="shared" si="137"/>
        <v>Risky</v>
      </c>
      <c r="AV326" s="8" t="str">
        <f t="shared" si="138"/>
        <v>Review Campaign</v>
      </c>
      <c r="AW326" s="4">
        <f>MATCH($B326,[1]MAIN!$A$2:$A$5000,0)</f>
        <v>323</v>
      </c>
      <c r="AX326" s="4">
        <f>MATCH($B326,[3]Main!$D$5:$D$10000,0)</f>
        <v>323</v>
      </c>
      <c r="AY326" s="4" t="b">
        <f t="shared" si="139"/>
        <v>0</v>
      </c>
    </row>
    <row r="327" spans="1:51" x14ac:dyDescent="0.25">
      <c r="A327" s="3" t="str">
        <f>VLOOKUP($B327,[1]MAIN!$A:$D,4,0)</f>
        <v>FAB</v>
      </c>
      <c r="B327" s="3" t="str">
        <f>[3]Main!$D328</f>
        <v>FAB-562</v>
      </c>
      <c r="C327" s="4">
        <f>[3]Main!$C328</f>
        <v>324</v>
      </c>
      <c r="D327" s="8" t="str">
        <f>VLOOKUP($B327,[1]MAIN!$A$1:$N$10780,14,FALSE)</f>
        <v>NEW25</v>
      </c>
      <c r="E327" s="9"/>
      <c r="F327" s="11"/>
      <c r="G327" s="11"/>
      <c r="H327" s="11"/>
      <c r="I327" s="11"/>
      <c r="J327" s="11"/>
      <c r="K327" s="11"/>
      <c r="L327" s="11"/>
      <c r="M327" s="11"/>
      <c r="N327" s="24"/>
      <c r="O327" s="26">
        <f>IFERROR(VLOOKUP($B327,[3]Main!$D$4:$CO$1048576,49,0),0)</f>
        <v>0</v>
      </c>
      <c r="P327" s="27">
        <f>IFERROR(VLOOKUP($B327,[3]Main!$D$4:$CO$1048576,52,0),0)</f>
        <v>0</v>
      </c>
      <c r="Q327" s="27">
        <f>IFERROR(VLOOKUP($B327,[3]Main!$D$4:$CO$1048576,53,0),0)</f>
        <v>0</v>
      </c>
      <c r="R327" s="27">
        <f>IFERROR(VLOOKUP($B327,[3]Main!$D$4:$CO$1048576,54,0),0)</f>
        <v>0</v>
      </c>
      <c r="S327" s="27">
        <f>IFERROR(VLOOKUP($B327,[3]Main!$D$4:$CO$1048576,65,0),0)</f>
        <v>0</v>
      </c>
      <c r="T327" s="27">
        <f>IFERROR(VLOOKUP($B327,[3]Main!$D$4:$CO$1048576,68,0),0)</f>
        <v>0</v>
      </c>
      <c r="U327" s="27">
        <f>IFERROR(VLOOKUP($B327,[3]Main!$D$4:$CO$1048576,69,0),0)</f>
        <v>0</v>
      </c>
      <c r="V327" s="27">
        <f>IFERROR(VLOOKUP($B327,[3]Main!$D$4:$CO$1048576,70,0),0)</f>
        <v>0</v>
      </c>
      <c r="W327" s="27">
        <f>IFERROR(VLOOKUP($B327,[3]Main!$D$4:$CO$1048576,81,0),0)</f>
        <v>0</v>
      </c>
      <c r="X327" s="27">
        <f>IFERROR(VLOOKUP($B327,[3]Main!$D$4:$CO$1048576,84,0),0)</f>
        <v>0</v>
      </c>
      <c r="Y327" s="27">
        <f>IFERROR(VLOOKUP($B327,[3]Main!$D$4:$CO$1048576,85,0),0)</f>
        <v>0</v>
      </c>
      <c r="Z327" s="27">
        <f>IFERROR(VLOOKUP($B327,[3]Main!$D$4:$CO$1048576,86,0),0)</f>
        <v>0</v>
      </c>
      <c r="AA327" s="12" t="str">
        <f>IFERROR(VLOOKUP($B327,[3]Main!$D$4:$CO$1048576,2,0),0)</f>
        <v>Ronak</v>
      </c>
      <c r="AB327" s="12" t="str">
        <f>IFERROR(VLOOKUP($B327,[3]Main!$D$4:$CO$1048576,3,0),0)</f>
        <v>Darshan</v>
      </c>
      <c r="AC327" s="12">
        <f t="shared" si="119"/>
        <v>0</v>
      </c>
      <c r="AD327" s="12">
        <f t="shared" si="120"/>
        <v>0</v>
      </c>
      <c r="AE327" s="12">
        <f t="shared" si="121"/>
        <v>0</v>
      </c>
      <c r="AF327" s="12">
        <f t="shared" si="122"/>
        <v>0</v>
      </c>
      <c r="AG327" s="13">
        <f t="shared" si="123"/>
        <v>0</v>
      </c>
      <c r="AH327" s="13">
        <f t="shared" si="124"/>
        <v>0</v>
      </c>
      <c r="AI327" s="16">
        <f t="shared" si="125"/>
        <v>0</v>
      </c>
      <c r="AJ327" s="19" t="str">
        <f t="shared" si="126"/>
        <v>Not Spent</v>
      </c>
      <c r="AK327" s="8" t="str">
        <f t="shared" si="127"/>
        <v>Good For Now</v>
      </c>
      <c r="AL327" s="8" t="str">
        <f t="shared" si="128"/>
        <v>Not Spent</v>
      </c>
      <c r="AM327" s="8" t="str">
        <f t="shared" si="129"/>
        <v>Good For Now</v>
      </c>
      <c r="AN327" s="8" t="str">
        <f t="shared" si="130"/>
        <v>Not Spent</v>
      </c>
      <c r="AO327" s="20" t="str">
        <f t="shared" si="131"/>
        <v>Good For Now</v>
      </c>
      <c r="AP327" s="21">
        <f t="shared" si="132"/>
        <v>0</v>
      </c>
      <c r="AQ327" s="14">
        <f t="shared" si="133"/>
        <v>0</v>
      </c>
      <c r="AR327" s="14">
        <f t="shared" si="134"/>
        <v>0</v>
      </c>
      <c r="AS327" s="22">
        <f t="shared" si="135"/>
        <v>0</v>
      </c>
      <c r="AT327" s="23">
        <f t="shared" si="136"/>
        <v>0</v>
      </c>
      <c r="AU327" s="8" t="str">
        <f t="shared" si="137"/>
        <v>Not Spent</v>
      </c>
      <c r="AV327" s="8" t="str">
        <f t="shared" si="138"/>
        <v>Good For Now</v>
      </c>
      <c r="AW327" s="4">
        <f>MATCH($B327,[1]MAIN!$A$2:$A$5000,0)</f>
        <v>324</v>
      </c>
      <c r="AX327" s="4">
        <f>MATCH($B327,[3]Main!$D$5:$D$10000,0)</f>
        <v>324</v>
      </c>
      <c r="AY327" s="4" t="b">
        <f t="shared" si="139"/>
        <v>0</v>
      </c>
    </row>
    <row r="328" spans="1:51" x14ac:dyDescent="0.25">
      <c r="A328" s="3" t="str">
        <f>VLOOKUP($B328,[1]MAIN!$A:$D,4,0)</f>
        <v>FAB</v>
      </c>
      <c r="B328" s="3" t="str">
        <f>[3]Main!$D329</f>
        <v>FAB-563</v>
      </c>
      <c r="C328" s="4">
        <f>[3]Main!$C329</f>
        <v>325</v>
      </c>
      <c r="D328" s="8" t="str">
        <f>VLOOKUP($B328,[1]MAIN!$A$1:$N$10780,14,FALSE)</f>
        <v>NEW25</v>
      </c>
      <c r="E328" s="9"/>
      <c r="F328" s="11"/>
      <c r="G328" s="11"/>
      <c r="H328" s="11"/>
      <c r="I328" s="11"/>
      <c r="J328" s="11"/>
      <c r="K328" s="11"/>
      <c r="L328" s="11"/>
      <c r="M328" s="11"/>
      <c r="N328" s="24"/>
      <c r="O328" s="26">
        <f>IFERROR(VLOOKUP($B328,[3]Main!$D$4:$CO$1048576,49,0),0)</f>
        <v>0</v>
      </c>
      <c r="P328" s="27">
        <f>IFERROR(VLOOKUP($B328,[3]Main!$D$4:$CO$1048576,52,0),0)</f>
        <v>0</v>
      </c>
      <c r="Q328" s="27">
        <f>IFERROR(VLOOKUP($B328,[3]Main!$D$4:$CO$1048576,53,0),0)</f>
        <v>0.75</v>
      </c>
      <c r="R328" s="27">
        <f>IFERROR(VLOOKUP($B328,[3]Main!$D$4:$CO$1048576,54,0),0)</f>
        <v>-5.0790322580645162</v>
      </c>
      <c r="S328" s="27">
        <f>IFERROR(VLOOKUP($B328,[3]Main!$D$4:$CO$1048576,65,0),0)</f>
        <v>0</v>
      </c>
      <c r="T328" s="27">
        <f>IFERROR(VLOOKUP($B328,[3]Main!$D$4:$CO$1048576,68,0),0)</f>
        <v>0</v>
      </c>
      <c r="U328" s="27">
        <f>IFERROR(VLOOKUP($B328,[3]Main!$D$4:$CO$1048576,69,0),0)</f>
        <v>0</v>
      </c>
      <c r="V328" s="27">
        <f>IFERROR(VLOOKUP($B328,[3]Main!$D$4:$CO$1048576,70,0),0)</f>
        <v>0</v>
      </c>
      <c r="W328" s="27">
        <f>IFERROR(VLOOKUP($B328,[3]Main!$D$4:$CO$1048576,81,0),0)</f>
        <v>0</v>
      </c>
      <c r="X328" s="27">
        <f>IFERROR(VLOOKUP($B328,[3]Main!$D$4:$CO$1048576,84,0),0)</f>
        <v>0</v>
      </c>
      <c r="Y328" s="27">
        <f>IFERROR(VLOOKUP($B328,[3]Main!$D$4:$CO$1048576,85,0),0)</f>
        <v>0</v>
      </c>
      <c r="Z328" s="27">
        <f>IFERROR(VLOOKUP($B328,[3]Main!$D$4:$CO$1048576,86,0),0)</f>
        <v>0</v>
      </c>
      <c r="AA328" s="12" t="str">
        <f>IFERROR(VLOOKUP($B328,[3]Main!$D$4:$CO$1048576,2,0),0)</f>
        <v>Ronak</v>
      </c>
      <c r="AB328" s="12" t="str">
        <f>IFERROR(VLOOKUP($B328,[3]Main!$D$4:$CO$1048576,3,0),0)</f>
        <v>Darshan</v>
      </c>
      <c r="AC328" s="12">
        <f t="shared" si="119"/>
        <v>0</v>
      </c>
      <c r="AD328" s="12">
        <f t="shared" si="120"/>
        <v>0</v>
      </c>
      <c r="AE328" s="12">
        <f t="shared" si="121"/>
        <v>0.75</v>
      </c>
      <c r="AF328" s="12">
        <f t="shared" si="122"/>
        <v>-5.0790322580645162</v>
      </c>
      <c r="AG328" s="13">
        <f t="shared" si="123"/>
        <v>7.4999999999999997E-3</v>
      </c>
      <c r="AH328" s="13">
        <f t="shared" si="124"/>
        <v>7.4999999999999997E-3</v>
      </c>
      <c r="AI328" s="16">
        <f t="shared" si="125"/>
        <v>0</v>
      </c>
      <c r="AJ328" s="19" t="str">
        <f t="shared" si="126"/>
        <v>Only Spent</v>
      </c>
      <c r="AK328" s="8" t="str">
        <f t="shared" si="127"/>
        <v>Check Only Spent</v>
      </c>
      <c r="AL328" s="8" t="str">
        <f t="shared" si="128"/>
        <v>Only Spent</v>
      </c>
      <c r="AM328" s="8" t="str">
        <f t="shared" si="129"/>
        <v>Check Only Spent</v>
      </c>
      <c r="AN328" s="8" t="str">
        <f t="shared" si="130"/>
        <v>Not Spent</v>
      </c>
      <c r="AO328" s="20" t="str">
        <f t="shared" si="131"/>
        <v>Good For Now</v>
      </c>
      <c r="AP328" s="21">
        <f t="shared" si="132"/>
        <v>0</v>
      </c>
      <c r="AQ328" s="14">
        <f t="shared" si="133"/>
        <v>0</v>
      </c>
      <c r="AR328" s="14">
        <f t="shared" si="134"/>
        <v>0.75</v>
      </c>
      <c r="AS328" s="22">
        <f t="shared" si="135"/>
        <v>-5.0790322580645162</v>
      </c>
      <c r="AT328" s="23">
        <f t="shared" si="136"/>
        <v>7.4999999999999997E-3</v>
      </c>
      <c r="AU328" s="8" t="str">
        <f t="shared" si="137"/>
        <v>Only Spent</v>
      </c>
      <c r="AV328" s="8" t="str">
        <f t="shared" si="138"/>
        <v>Check Only Spent</v>
      </c>
      <c r="AW328" s="4">
        <f>MATCH($B328,[1]MAIN!$A$2:$A$5000,0)</f>
        <v>325</v>
      </c>
      <c r="AX328" s="4">
        <f>MATCH($B328,[3]Main!$D$5:$D$10000,0)</f>
        <v>325</v>
      </c>
      <c r="AY328" s="4" t="b">
        <f t="shared" si="139"/>
        <v>1</v>
      </c>
    </row>
    <row r="329" spans="1:51" x14ac:dyDescent="0.25">
      <c r="A329" s="3" t="str">
        <f>VLOOKUP($B329,[1]MAIN!$A:$D,4,0)</f>
        <v>FAB</v>
      </c>
      <c r="B329" s="3" t="str">
        <f>[3]Main!$D330</f>
        <v>FAB-564</v>
      </c>
      <c r="C329" s="4">
        <f>[3]Main!$C330</f>
        <v>326</v>
      </c>
      <c r="D329" s="8" t="str">
        <f>VLOOKUP($B329,[1]MAIN!$A$1:$N$10780,14,FALSE)</f>
        <v>NEW25</v>
      </c>
      <c r="E329" s="9"/>
      <c r="F329" s="11"/>
      <c r="G329" s="11"/>
      <c r="H329" s="11"/>
      <c r="I329" s="11"/>
      <c r="J329" s="11"/>
      <c r="K329" s="11"/>
      <c r="L329" s="11"/>
      <c r="M329" s="11"/>
      <c r="N329" s="24"/>
      <c r="O329" s="26">
        <f>IFERROR(VLOOKUP($B329,[3]Main!$D$4:$CO$1048576,49,0),0)</f>
        <v>0</v>
      </c>
      <c r="P329" s="27">
        <f>IFERROR(VLOOKUP($B329,[3]Main!$D$4:$CO$1048576,52,0),0)</f>
        <v>0</v>
      </c>
      <c r="Q329" s="27">
        <f>IFERROR(VLOOKUP($B329,[3]Main!$D$4:$CO$1048576,53,0),0)</f>
        <v>0</v>
      </c>
      <c r="R329" s="27">
        <f>IFERROR(VLOOKUP($B329,[3]Main!$D$4:$CO$1048576,54,0),0)</f>
        <v>0</v>
      </c>
      <c r="S329" s="27">
        <f>IFERROR(VLOOKUP($B329,[3]Main!$D$4:$CO$1048576,65,0),0)</f>
        <v>0</v>
      </c>
      <c r="T329" s="27">
        <f>IFERROR(VLOOKUP($B329,[3]Main!$D$4:$CO$1048576,68,0),0)</f>
        <v>0</v>
      </c>
      <c r="U329" s="27">
        <f>IFERROR(VLOOKUP($B329,[3]Main!$D$4:$CO$1048576,69,0),0)</f>
        <v>0</v>
      </c>
      <c r="V329" s="27">
        <f>IFERROR(VLOOKUP($B329,[3]Main!$D$4:$CO$1048576,70,0),0)</f>
        <v>0</v>
      </c>
      <c r="W329" s="27">
        <f>IFERROR(VLOOKUP($B329,[3]Main!$D$4:$CO$1048576,81,0),0)</f>
        <v>0</v>
      </c>
      <c r="X329" s="27">
        <f>IFERROR(VLOOKUP($B329,[3]Main!$D$4:$CO$1048576,84,0),0)</f>
        <v>0</v>
      </c>
      <c r="Y329" s="27">
        <f>IFERROR(VLOOKUP($B329,[3]Main!$D$4:$CO$1048576,85,0),0)</f>
        <v>0</v>
      </c>
      <c r="Z329" s="27">
        <f>IFERROR(VLOOKUP($B329,[3]Main!$D$4:$CO$1048576,86,0),0)</f>
        <v>0</v>
      </c>
      <c r="AA329" s="12" t="str">
        <f>IFERROR(VLOOKUP($B329,[3]Main!$D$4:$CO$1048576,2,0),0)</f>
        <v>Ronak</v>
      </c>
      <c r="AB329" s="12" t="str">
        <f>IFERROR(VLOOKUP($B329,[3]Main!$D$4:$CO$1048576,3,0),0)</f>
        <v>Darshan</v>
      </c>
      <c r="AC329" s="12">
        <f t="shared" si="119"/>
        <v>0</v>
      </c>
      <c r="AD329" s="12">
        <f t="shared" si="120"/>
        <v>0</v>
      </c>
      <c r="AE329" s="12">
        <f t="shared" si="121"/>
        <v>0</v>
      </c>
      <c r="AF329" s="12">
        <f t="shared" si="122"/>
        <v>0</v>
      </c>
      <c r="AG329" s="13">
        <f t="shared" si="123"/>
        <v>0</v>
      </c>
      <c r="AH329" s="13">
        <f t="shared" si="124"/>
        <v>0</v>
      </c>
      <c r="AI329" s="16">
        <f t="shared" si="125"/>
        <v>0</v>
      </c>
      <c r="AJ329" s="19" t="str">
        <f t="shared" si="126"/>
        <v>Not Spent</v>
      </c>
      <c r="AK329" s="8" t="str">
        <f t="shared" si="127"/>
        <v>Good For Now</v>
      </c>
      <c r="AL329" s="8" t="str">
        <f t="shared" si="128"/>
        <v>Not Spent</v>
      </c>
      <c r="AM329" s="8" t="str">
        <f t="shared" si="129"/>
        <v>Good For Now</v>
      </c>
      <c r="AN329" s="8" t="str">
        <f t="shared" si="130"/>
        <v>Not Spent</v>
      </c>
      <c r="AO329" s="20" t="str">
        <f t="shared" si="131"/>
        <v>Good For Now</v>
      </c>
      <c r="AP329" s="21">
        <f t="shared" si="132"/>
        <v>0</v>
      </c>
      <c r="AQ329" s="14">
        <f t="shared" si="133"/>
        <v>0</v>
      </c>
      <c r="AR329" s="14">
        <f t="shared" si="134"/>
        <v>0</v>
      </c>
      <c r="AS329" s="22">
        <f t="shared" si="135"/>
        <v>0</v>
      </c>
      <c r="AT329" s="23">
        <f t="shared" si="136"/>
        <v>0</v>
      </c>
      <c r="AU329" s="8" t="str">
        <f t="shared" si="137"/>
        <v>Not Spent</v>
      </c>
      <c r="AV329" s="8" t="str">
        <f t="shared" si="138"/>
        <v>Good For Now</v>
      </c>
      <c r="AW329" s="4">
        <f>MATCH($B329,[1]MAIN!$A$2:$A$5000,0)</f>
        <v>326</v>
      </c>
      <c r="AX329" s="4">
        <f>MATCH($B329,[3]Main!$D$5:$D$10000,0)</f>
        <v>326</v>
      </c>
      <c r="AY329" s="4" t="b">
        <f t="shared" si="139"/>
        <v>0</v>
      </c>
    </row>
    <row r="330" spans="1:51" x14ac:dyDescent="0.25">
      <c r="A330" s="3" t="str">
        <f>VLOOKUP($B330,[1]MAIN!$A:$D,4,0)</f>
        <v>FAB</v>
      </c>
      <c r="B330" s="3" t="str">
        <f>[3]Main!$D331</f>
        <v>FAB-565</v>
      </c>
      <c r="C330" s="4">
        <f>[3]Main!$C331</f>
        <v>327</v>
      </c>
      <c r="D330" s="8" t="str">
        <f>VLOOKUP($B330,[1]MAIN!$A$1:$N$10780,14,FALSE)</f>
        <v>NEW25</v>
      </c>
      <c r="E330" s="9"/>
      <c r="F330" s="11"/>
      <c r="G330" s="11"/>
      <c r="H330" s="11"/>
      <c r="I330" s="11"/>
      <c r="J330" s="11"/>
      <c r="K330" s="11"/>
      <c r="L330" s="11"/>
      <c r="M330" s="11"/>
      <c r="N330" s="24"/>
      <c r="O330" s="26">
        <f>IFERROR(VLOOKUP($B330,[3]Main!$D$4:$CO$1048576,49,0),0)</f>
        <v>0</v>
      </c>
      <c r="P330" s="27">
        <f>IFERROR(VLOOKUP($B330,[3]Main!$D$4:$CO$1048576,52,0),0)</f>
        <v>0</v>
      </c>
      <c r="Q330" s="27">
        <f>IFERROR(VLOOKUP($B330,[3]Main!$D$4:$CO$1048576,53,0),0)</f>
        <v>0</v>
      </c>
      <c r="R330" s="27">
        <f>IFERROR(VLOOKUP($B330,[3]Main!$D$4:$CO$1048576,54,0),0)</f>
        <v>0</v>
      </c>
      <c r="S330" s="27">
        <f>IFERROR(VLOOKUP($B330,[3]Main!$D$4:$CO$1048576,65,0),0)</f>
        <v>0</v>
      </c>
      <c r="T330" s="27">
        <f>IFERROR(VLOOKUP($B330,[3]Main!$D$4:$CO$1048576,68,0),0)</f>
        <v>0</v>
      </c>
      <c r="U330" s="27">
        <f>IFERROR(VLOOKUP($B330,[3]Main!$D$4:$CO$1048576,69,0),0)</f>
        <v>0</v>
      </c>
      <c r="V330" s="27">
        <f>IFERROR(VLOOKUP($B330,[3]Main!$D$4:$CO$1048576,70,0),0)</f>
        <v>0</v>
      </c>
      <c r="W330" s="27">
        <f>IFERROR(VLOOKUP($B330,[3]Main!$D$4:$CO$1048576,81,0),0)</f>
        <v>0</v>
      </c>
      <c r="X330" s="27">
        <f>IFERROR(VLOOKUP($B330,[3]Main!$D$4:$CO$1048576,84,0),0)</f>
        <v>0</v>
      </c>
      <c r="Y330" s="27">
        <f>IFERROR(VLOOKUP($B330,[3]Main!$D$4:$CO$1048576,85,0),0)</f>
        <v>0</v>
      </c>
      <c r="Z330" s="27">
        <f>IFERROR(VLOOKUP($B330,[3]Main!$D$4:$CO$1048576,86,0),0)</f>
        <v>0</v>
      </c>
      <c r="AA330" s="12" t="str">
        <f>IFERROR(VLOOKUP($B330,[3]Main!$D$4:$CO$1048576,2,0),0)</f>
        <v>Ronak</v>
      </c>
      <c r="AB330" s="12" t="str">
        <f>IFERROR(VLOOKUP($B330,[3]Main!$D$4:$CO$1048576,3,0),0)</f>
        <v>Darshan</v>
      </c>
      <c r="AC330" s="12">
        <f t="shared" si="119"/>
        <v>0</v>
      </c>
      <c r="AD330" s="12">
        <f t="shared" si="120"/>
        <v>0</v>
      </c>
      <c r="AE330" s="12">
        <f t="shared" si="121"/>
        <v>0</v>
      </c>
      <c r="AF330" s="12">
        <f t="shared" si="122"/>
        <v>0</v>
      </c>
      <c r="AG330" s="13">
        <f t="shared" si="123"/>
        <v>0</v>
      </c>
      <c r="AH330" s="13">
        <f t="shared" si="124"/>
        <v>0</v>
      </c>
      <c r="AI330" s="16">
        <f t="shared" si="125"/>
        <v>0</v>
      </c>
      <c r="AJ330" s="19" t="str">
        <f t="shared" si="126"/>
        <v>Not Spent</v>
      </c>
      <c r="AK330" s="8" t="str">
        <f t="shared" si="127"/>
        <v>Good For Now</v>
      </c>
      <c r="AL330" s="8" t="str">
        <f t="shared" si="128"/>
        <v>Not Spent</v>
      </c>
      <c r="AM330" s="8" t="str">
        <f t="shared" si="129"/>
        <v>Good For Now</v>
      </c>
      <c r="AN330" s="8" t="str">
        <f t="shared" si="130"/>
        <v>Not Spent</v>
      </c>
      <c r="AO330" s="20" t="str">
        <f t="shared" si="131"/>
        <v>Good For Now</v>
      </c>
      <c r="AP330" s="21">
        <f t="shared" si="132"/>
        <v>0</v>
      </c>
      <c r="AQ330" s="14">
        <f t="shared" si="133"/>
        <v>0</v>
      </c>
      <c r="AR330" s="14">
        <f t="shared" si="134"/>
        <v>0</v>
      </c>
      <c r="AS330" s="22">
        <f t="shared" si="135"/>
        <v>0</v>
      </c>
      <c r="AT330" s="23">
        <f t="shared" si="136"/>
        <v>0</v>
      </c>
      <c r="AU330" s="8" t="str">
        <f t="shared" si="137"/>
        <v>Not Spent</v>
      </c>
      <c r="AV330" s="8" t="str">
        <f t="shared" si="138"/>
        <v>Good For Now</v>
      </c>
      <c r="AW330" s="4">
        <f>MATCH($B330,[1]MAIN!$A$2:$A$5000,0)</f>
        <v>327</v>
      </c>
      <c r="AX330" s="4">
        <f>MATCH($B330,[3]Main!$D$5:$D$10000,0)</f>
        <v>327</v>
      </c>
      <c r="AY330" s="4" t="b">
        <f t="shared" si="139"/>
        <v>0</v>
      </c>
    </row>
    <row r="331" spans="1:51" x14ac:dyDescent="0.25">
      <c r="A331" s="3" t="str">
        <f>VLOOKUP($B331,[1]MAIN!$A:$D,4,0)</f>
        <v>FAB</v>
      </c>
      <c r="B331" s="3" t="str">
        <f>[3]Main!$D332</f>
        <v>FAB-566</v>
      </c>
      <c r="C331" s="4">
        <f>[3]Main!$C332</f>
        <v>328</v>
      </c>
      <c r="D331" s="8" t="str">
        <f>VLOOKUP($B331,[1]MAIN!$A$1:$N$10780,14,FALSE)</f>
        <v>NEW25</v>
      </c>
      <c r="E331" s="9"/>
      <c r="F331" s="11"/>
      <c r="G331" s="11"/>
      <c r="H331" s="11"/>
      <c r="I331" s="11"/>
      <c r="J331" s="11"/>
      <c r="K331" s="11"/>
      <c r="L331" s="11"/>
      <c r="M331" s="11"/>
      <c r="N331" s="24"/>
      <c r="O331" s="26">
        <f>IFERROR(VLOOKUP($B331,[3]Main!$D$4:$CO$1048576,49,0),0)</f>
        <v>0</v>
      </c>
      <c r="P331" s="27">
        <f>IFERROR(VLOOKUP($B331,[3]Main!$D$4:$CO$1048576,52,0),0)</f>
        <v>0</v>
      </c>
      <c r="Q331" s="27">
        <f>IFERROR(VLOOKUP($B331,[3]Main!$D$4:$CO$1048576,53,0),0)</f>
        <v>0.75</v>
      </c>
      <c r="R331" s="27">
        <f>IFERROR(VLOOKUP($B331,[3]Main!$D$4:$CO$1048576,54,0),0)</f>
        <v>-63.279032258064518</v>
      </c>
      <c r="S331" s="27">
        <f>IFERROR(VLOOKUP($B331,[3]Main!$D$4:$CO$1048576,65,0),0)</f>
        <v>0</v>
      </c>
      <c r="T331" s="27">
        <f>IFERROR(VLOOKUP($B331,[3]Main!$D$4:$CO$1048576,68,0),0)</f>
        <v>0</v>
      </c>
      <c r="U331" s="27">
        <f>IFERROR(VLOOKUP($B331,[3]Main!$D$4:$CO$1048576,69,0),0)</f>
        <v>0</v>
      </c>
      <c r="V331" s="27">
        <f>IFERROR(VLOOKUP($B331,[3]Main!$D$4:$CO$1048576,70,0),0)</f>
        <v>0</v>
      </c>
      <c r="W331" s="27">
        <f>IFERROR(VLOOKUP($B331,[3]Main!$D$4:$CO$1048576,81,0),0)</f>
        <v>0</v>
      </c>
      <c r="X331" s="27">
        <f>IFERROR(VLOOKUP($B331,[3]Main!$D$4:$CO$1048576,84,0),0)</f>
        <v>0</v>
      </c>
      <c r="Y331" s="27">
        <f>IFERROR(VLOOKUP($B331,[3]Main!$D$4:$CO$1048576,85,0),0)</f>
        <v>0</v>
      </c>
      <c r="Z331" s="27">
        <f>IFERROR(VLOOKUP($B331,[3]Main!$D$4:$CO$1048576,86,0),0)</f>
        <v>0</v>
      </c>
      <c r="AA331" s="12" t="str">
        <f>IFERROR(VLOOKUP($B331,[3]Main!$D$4:$CO$1048576,2,0),0)</f>
        <v>Ronak</v>
      </c>
      <c r="AB331" s="12" t="str">
        <f>IFERROR(VLOOKUP($B331,[3]Main!$D$4:$CO$1048576,3,0),0)</f>
        <v>Darshan</v>
      </c>
      <c r="AC331" s="12">
        <f t="shared" si="119"/>
        <v>0</v>
      </c>
      <c r="AD331" s="12">
        <f t="shared" si="120"/>
        <v>0</v>
      </c>
      <c r="AE331" s="12">
        <f t="shared" si="121"/>
        <v>0.75</v>
      </c>
      <c r="AF331" s="12">
        <f t="shared" si="122"/>
        <v>-63.279032258064518</v>
      </c>
      <c r="AG331" s="13">
        <f t="shared" si="123"/>
        <v>7.4999999999999997E-3</v>
      </c>
      <c r="AH331" s="13">
        <f t="shared" si="124"/>
        <v>7.4999999999999997E-3</v>
      </c>
      <c r="AI331" s="16">
        <f t="shared" si="125"/>
        <v>0</v>
      </c>
      <c r="AJ331" s="19" t="str">
        <f t="shared" si="126"/>
        <v>Only Spent</v>
      </c>
      <c r="AK331" s="8" t="str">
        <f t="shared" si="127"/>
        <v>Check Only Spent</v>
      </c>
      <c r="AL331" s="8" t="str">
        <f t="shared" si="128"/>
        <v>Only Spent</v>
      </c>
      <c r="AM331" s="8" t="str">
        <f t="shared" si="129"/>
        <v>Check Only Spent</v>
      </c>
      <c r="AN331" s="8" t="str">
        <f t="shared" si="130"/>
        <v>Not Spent</v>
      </c>
      <c r="AO331" s="20" t="str">
        <f t="shared" si="131"/>
        <v>Good For Now</v>
      </c>
      <c r="AP331" s="21">
        <f t="shared" si="132"/>
        <v>0</v>
      </c>
      <c r="AQ331" s="14">
        <f t="shared" si="133"/>
        <v>0</v>
      </c>
      <c r="AR331" s="14">
        <f t="shared" si="134"/>
        <v>0.75</v>
      </c>
      <c r="AS331" s="22">
        <f t="shared" si="135"/>
        <v>-63.279032258064518</v>
      </c>
      <c r="AT331" s="23">
        <f t="shared" si="136"/>
        <v>7.4999999999999997E-3</v>
      </c>
      <c r="AU331" s="8" t="str">
        <f t="shared" si="137"/>
        <v>Only Spent</v>
      </c>
      <c r="AV331" s="8" t="str">
        <f t="shared" si="138"/>
        <v>Check Only Spent</v>
      </c>
      <c r="AW331" s="4">
        <f>MATCH($B331,[1]MAIN!$A$2:$A$5000,0)</f>
        <v>328</v>
      </c>
      <c r="AX331" s="4">
        <f>MATCH($B331,[3]Main!$D$5:$D$10000,0)</f>
        <v>328</v>
      </c>
      <c r="AY331" s="4" t="b">
        <f t="shared" si="139"/>
        <v>1</v>
      </c>
    </row>
    <row r="332" spans="1:51" x14ac:dyDescent="0.25">
      <c r="A332" s="3" t="str">
        <f>VLOOKUP($B332,[1]MAIN!$A:$D,4,0)</f>
        <v>FAB</v>
      </c>
      <c r="B332" s="3" t="str">
        <f>[3]Main!$D333</f>
        <v>FAB-567</v>
      </c>
      <c r="C332" s="4">
        <f>[3]Main!$C333</f>
        <v>329</v>
      </c>
      <c r="D332" s="8" t="str">
        <f>VLOOKUP($B332,[1]MAIN!$A$1:$N$10780,14,FALSE)</f>
        <v>NEW25</v>
      </c>
      <c r="E332" s="9"/>
      <c r="F332" s="11"/>
      <c r="G332" s="11"/>
      <c r="H332" s="11"/>
      <c r="I332" s="11"/>
      <c r="J332" s="11"/>
      <c r="K332" s="11"/>
      <c r="L332" s="11"/>
      <c r="M332" s="11"/>
      <c r="N332" s="24"/>
      <c r="O332" s="26">
        <f>IFERROR(VLOOKUP($B332,[3]Main!$D$4:$CO$1048576,49,0),0)</f>
        <v>158.99</v>
      </c>
      <c r="P332" s="27">
        <f>IFERROR(VLOOKUP($B332,[3]Main!$D$4:$CO$1048576,52,0),0)</f>
        <v>34.491550000000004</v>
      </c>
      <c r="Q332" s="27">
        <f>IFERROR(VLOOKUP($B332,[3]Main!$D$4:$CO$1048576,53,0),0)</f>
        <v>3.2</v>
      </c>
      <c r="R332" s="27">
        <f>IFERROR(VLOOKUP($B332,[3]Main!$D$4:$CO$1048576,54,0),0)</f>
        <v>31.291550000000004</v>
      </c>
      <c r="S332" s="27">
        <f>IFERROR(VLOOKUP($B332,[3]Main!$D$4:$CO$1048576,65,0),0)</f>
        <v>0</v>
      </c>
      <c r="T332" s="27">
        <f>IFERROR(VLOOKUP($B332,[3]Main!$D$4:$CO$1048576,68,0),0)</f>
        <v>0</v>
      </c>
      <c r="U332" s="27">
        <f>IFERROR(VLOOKUP($B332,[3]Main!$D$4:$CO$1048576,69,0),0)</f>
        <v>0.4</v>
      </c>
      <c r="V332" s="27">
        <f>IFERROR(VLOOKUP($B332,[3]Main!$D$4:$CO$1048576,70,0),0)</f>
        <v>-0.4</v>
      </c>
      <c r="W332" s="27">
        <f>IFERROR(VLOOKUP($B332,[3]Main!$D$4:$CO$1048576,81,0),0)</f>
        <v>0</v>
      </c>
      <c r="X332" s="27">
        <f>IFERROR(VLOOKUP($B332,[3]Main!$D$4:$CO$1048576,84,0),0)</f>
        <v>0</v>
      </c>
      <c r="Y332" s="27">
        <f>IFERROR(VLOOKUP($B332,[3]Main!$D$4:$CO$1048576,85,0),0)</f>
        <v>0</v>
      </c>
      <c r="Z332" s="27">
        <f>IFERROR(VLOOKUP($B332,[3]Main!$D$4:$CO$1048576,86,0),0)</f>
        <v>0</v>
      </c>
      <c r="AA332" s="12" t="str">
        <f>IFERROR(VLOOKUP($B332,[3]Main!$D$4:$CO$1048576,2,0),0)</f>
        <v>Ronak</v>
      </c>
      <c r="AB332" s="12" t="str">
        <f>IFERROR(VLOOKUP($B332,[3]Main!$D$4:$CO$1048576,3,0),0)</f>
        <v>Darshan</v>
      </c>
      <c r="AC332" s="12">
        <f t="shared" si="119"/>
        <v>158.99</v>
      </c>
      <c r="AD332" s="12">
        <f t="shared" si="120"/>
        <v>34.491550000000004</v>
      </c>
      <c r="AE332" s="12">
        <f t="shared" si="121"/>
        <v>3.6</v>
      </c>
      <c r="AF332" s="12">
        <f t="shared" si="122"/>
        <v>30.891550000000006</v>
      </c>
      <c r="AG332" s="13">
        <f t="shared" si="123"/>
        <v>2.264293351783131E-2</v>
      </c>
      <c r="AH332" s="13">
        <f t="shared" si="124"/>
        <v>2.0127052015850053E-2</v>
      </c>
      <c r="AI332" s="16">
        <f t="shared" si="125"/>
        <v>4.0000000000000001E-3</v>
      </c>
      <c r="AJ332" s="19" t="str">
        <f t="shared" si="126"/>
        <v>Good</v>
      </c>
      <c r="AK332" s="8" t="str">
        <f t="shared" si="127"/>
        <v>Good For Now</v>
      </c>
      <c r="AL332" s="8" t="str">
        <f t="shared" si="128"/>
        <v>Good</v>
      </c>
      <c r="AM332" s="8" t="str">
        <f t="shared" si="129"/>
        <v>Good For Now</v>
      </c>
      <c r="AN332" s="8" t="str">
        <f t="shared" si="130"/>
        <v>Only Spent</v>
      </c>
      <c r="AO332" s="20" t="str">
        <f t="shared" si="131"/>
        <v>Check Only Spent</v>
      </c>
      <c r="AP332" s="21">
        <f t="shared" si="132"/>
        <v>158.99</v>
      </c>
      <c r="AQ332" s="14">
        <f t="shared" si="133"/>
        <v>34.491550000000004</v>
      </c>
      <c r="AR332" s="14">
        <f t="shared" si="134"/>
        <v>3.6</v>
      </c>
      <c r="AS332" s="22">
        <f t="shared" si="135"/>
        <v>30.891550000000006</v>
      </c>
      <c r="AT332" s="23">
        <f t="shared" si="136"/>
        <v>2.264293351783131E-2</v>
      </c>
      <c r="AU332" s="8" t="str">
        <f t="shared" si="137"/>
        <v>Good</v>
      </c>
      <c r="AV332" s="8" t="str">
        <f t="shared" si="138"/>
        <v>Good For Now</v>
      </c>
      <c r="AW332" s="4">
        <f>MATCH($B332,[1]MAIN!$A$2:$A$5000,0)</f>
        <v>329</v>
      </c>
      <c r="AX332" s="4">
        <f>MATCH($B332,[3]Main!$D$5:$D$10000,0)</f>
        <v>329</v>
      </c>
      <c r="AY332" s="4" t="b">
        <f t="shared" si="139"/>
        <v>0</v>
      </c>
    </row>
    <row r="333" spans="1:51" x14ac:dyDescent="0.25">
      <c r="A333" s="3" t="str">
        <f>VLOOKUP($B333,[1]MAIN!$A:$D,4,0)</f>
        <v>FAB</v>
      </c>
      <c r="B333" s="3" t="str">
        <f>[3]Main!$D334</f>
        <v>FAB-568</v>
      </c>
      <c r="C333" s="4">
        <f>[3]Main!$C334</f>
        <v>330</v>
      </c>
      <c r="D333" s="8" t="str">
        <f>VLOOKUP($B333,[1]MAIN!$A$1:$N$10780,14,FALSE)</f>
        <v>NEW25</v>
      </c>
      <c r="E333" s="9"/>
      <c r="F333" s="11"/>
      <c r="G333" s="11"/>
      <c r="H333" s="11"/>
      <c r="I333" s="11"/>
      <c r="J333" s="11"/>
      <c r="K333" s="11"/>
      <c r="L333" s="11"/>
      <c r="M333" s="11"/>
      <c r="N333" s="24"/>
      <c r="O333" s="26">
        <f>IFERROR(VLOOKUP($B333,[3]Main!$D$4:$CO$1048576,49,0),0)</f>
        <v>0</v>
      </c>
      <c r="P333" s="27">
        <f>IFERROR(VLOOKUP($B333,[3]Main!$D$4:$CO$1048576,52,0),0)</f>
        <v>0</v>
      </c>
      <c r="Q333" s="27">
        <f>IFERROR(VLOOKUP($B333,[3]Main!$D$4:$CO$1048576,53,0),0)</f>
        <v>0</v>
      </c>
      <c r="R333" s="27">
        <f>IFERROR(VLOOKUP($B333,[3]Main!$D$4:$CO$1048576,54,0),0)</f>
        <v>0</v>
      </c>
      <c r="S333" s="27">
        <f>IFERROR(VLOOKUP($B333,[3]Main!$D$4:$CO$1048576,65,0),0)</f>
        <v>0</v>
      </c>
      <c r="T333" s="27">
        <f>IFERROR(VLOOKUP($B333,[3]Main!$D$4:$CO$1048576,68,0),0)</f>
        <v>0</v>
      </c>
      <c r="U333" s="27">
        <f>IFERROR(VLOOKUP($B333,[3]Main!$D$4:$CO$1048576,69,0),0)</f>
        <v>0.2</v>
      </c>
      <c r="V333" s="27">
        <f>IFERROR(VLOOKUP($B333,[3]Main!$D$4:$CO$1048576,70,0),0)</f>
        <v>-0.2</v>
      </c>
      <c r="W333" s="27">
        <f>IFERROR(VLOOKUP($B333,[3]Main!$D$4:$CO$1048576,81,0),0)</f>
        <v>0</v>
      </c>
      <c r="X333" s="27">
        <f>IFERROR(VLOOKUP($B333,[3]Main!$D$4:$CO$1048576,84,0),0)</f>
        <v>0</v>
      </c>
      <c r="Y333" s="27">
        <f>IFERROR(VLOOKUP($B333,[3]Main!$D$4:$CO$1048576,85,0),0)</f>
        <v>0</v>
      </c>
      <c r="Z333" s="27">
        <f>IFERROR(VLOOKUP($B333,[3]Main!$D$4:$CO$1048576,86,0),0)</f>
        <v>0</v>
      </c>
      <c r="AA333" s="12" t="str">
        <f>IFERROR(VLOOKUP($B333,[3]Main!$D$4:$CO$1048576,2,0),0)</f>
        <v>Ronak</v>
      </c>
      <c r="AB333" s="12" t="str">
        <f>IFERROR(VLOOKUP($B333,[3]Main!$D$4:$CO$1048576,3,0),0)</f>
        <v>Darshan</v>
      </c>
      <c r="AC333" s="12">
        <f t="shared" si="119"/>
        <v>0</v>
      </c>
      <c r="AD333" s="12">
        <f t="shared" si="120"/>
        <v>0</v>
      </c>
      <c r="AE333" s="12">
        <f t="shared" si="121"/>
        <v>0.2</v>
      </c>
      <c r="AF333" s="12">
        <f t="shared" si="122"/>
        <v>-0.2</v>
      </c>
      <c r="AG333" s="13">
        <f t="shared" si="123"/>
        <v>2E-3</v>
      </c>
      <c r="AH333" s="13">
        <f t="shared" si="124"/>
        <v>0</v>
      </c>
      <c r="AI333" s="16">
        <f t="shared" si="125"/>
        <v>2E-3</v>
      </c>
      <c r="AJ333" s="19" t="str">
        <f t="shared" si="126"/>
        <v>Only Spent</v>
      </c>
      <c r="AK333" s="8" t="str">
        <f t="shared" si="127"/>
        <v>Check Only Spent</v>
      </c>
      <c r="AL333" s="8" t="str">
        <f t="shared" si="128"/>
        <v>Not Spent</v>
      </c>
      <c r="AM333" s="8" t="str">
        <f t="shared" si="129"/>
        <v>Good For Now</v>
      </c>
      <c r="AN333" s="8" t="str">
        <f t="shared" si="130"/>
        <v>Only Spent</v>
      </c>
      <c r="AO333" s="20" t="str">
        <f t="shared" si="131"/>
        <v>Check Only Spent</v>
      </c>
      <c r="AP333" s="21">
        <f t="shared" si="132"/>
        <v>0</v>
      </c>
      <c r="AQ333" s="14">
        <f t="shared" si="133"/>
        <v>0</v>
      </c>
      <c r="AR333" s="14">
        <f t="shared" si="134"/>
        <v>0.2</v>
      </c>
      <c r="AS333" s="22">
        <f t="shared" si="135"/>
        <v>-0.2</v>
      </c>
      <c r="AT333" s="23">
        <f t="shared" si="136"/>
        <v>2E-3</v>
      </c>
      <c r="AU333" s="8" t="str">
        <f t="shared" si="137"/>
        <v>Only Spent</v>
      </c>
      <c r="AV333" s="8" t="str">
        <f t="shared" si="138"/>
        <v>Check Only Spent</v>
      </c>
      <c r="AW333" s="4">
        <f>MATCH($B333,[1]MAIN!$A$2:$A$5000,0)</f>
        <v>330</v>
      </c>
      <c r="AX333" s="4">
        <f>MATCH($B333,[3]Main!$D$5:$D$10000,0)</f>
        <v>330</v>
      </c>
      <c r="AY333" s="4" t="b">
        <f t="shared" si="139"/>
        <v>0</v>
      </c>
    </row>
    <row r="334" spans="1:51" x14ac:dyDescent="0.25">
      <c r="A334" s="3" t="str">
        <f>VLOOKUP($B334,[1]MAIN!$A:$D,4,0)</f>
        <v>FAB</v>
      </c>
      <c r="B334" s="3" t="str">
        <f>[3]Main!$D335</f>
        <v>FAB-569</v>
      </c>
      <c r="C334" s="4">
        <f>[3]Main!$C335</f>
        <v>331</v>
      </c>
      <c r="D334" s="8" t="str">
        <f>VLOOKUP($B334,[1]MAIN!$A$1:$N$10780,14,FALSE)</f>
        <v>IMP. NEW25</v>
      </c>
      <c r="E334" s="9"/>
      <c r="F334" s="11"/>
      <c r="G334" s="11"/>
      <c r="H334" s="11"/>
      <c r="I334" s="11"/>
      <c r="J334" s="11"/>
      <c r="K334" s="11"/>
      <c r="L334" s="11"/>
      <c r="M334" s="11"/>
      <c r="N334" s="24"/>
      <c r="O334" s="26">
        <f>IFERROR(VLOOKUP($B334,[3]Main!$D$4:$CO$1048576,49,0),0)</f>
        <v>124.53</v>
      </c>
      <c r="P334" s="27">
        <f>IFERROR(VLOOKUP($B334,[3]Main!$D$4:$CO$1048576,52,0),0)</f>
        <v>-24.676899999999996</v>
      </c>
      <c r="Q334" s="27">
        <f>IFERROR(VLOOKUP($B334,[3]Main!$D$4:$CO$1048576,53,0),0)</f>
        <v>19.842745982496862</v>
      </c>
      <c r="R334" s="27">
        <f>IFERROR(VLOOKUP($B334,[3]Main!$D$4:$CO$1048576,54,0),0)</f>
        <v>-47.016420176045244</v>
      </c>
      <c r="S334" s="27">
        <f>IFERROR(VLOOKUP($B334,[3]Main!$D$4:$CO$1048576,65,0),0)</f>
        <v>0</v>
      </c>
      <c r="T334" s="27">
        <f>IFERROR(VLOOKUP($B334,[3]Main!$D$4:$CO$1048576,68,0),0)</f>
        <v>0</v>
      </c>
      <c r="U334" s="27">
        <f>IFERROR(VLOOKUP($B334,[3]Main!$D$4:$CO$1048576,69,0),0)</f>
        <v>0</v>
      </c>
      <c r="V334" s="27">
        <f>IFERROR(VLOOKUP($B334,[3]Main!$D$4:$CO$1048576,70,0),0)</f>
        <v>0</v>
      </c>
      <c r="W334" s="27">
        <f>IFERROR(VLOOKUP($B334,[3]Main!$D$4:$CO$1048576,81,0),0)</f>
        <v>0</v>
      </c>
      <c r="X334" s="27">
        <f>IFERROR(VLOOKUP($B334,[3]Main!$D$4:$CO$1048576,84,0),0)</f>
        <v>0</v>
      </c>
      <c r="Y334" s="27">
        <f>IFERROR(VLOOKUP($B334,[3]Main!$D$4:$CO$1048576,85,0),0)</f>
        <v>0</v>
      </c>
      <c r="Z334" s="27">
        <f>IFERROR(VLOOKUP($B334,[3]Main!$D$4:$CO$1048576,86,0),0)</f>
        <v>0</v>
      </c>
      <c r="AA334" s="12" t="str">
        <f>IFERROR(VLOOKUP($B334,[3]Main!$D$4:$CO$1048576,2,0),0)</f>
        <v>Shubham</v>
      </c>
      <c r="AB334" s="12" t="str">
        <f>IFERROR(VLOOKUP($B334,[3]Main!$D$4:$CO$1048576,3,0),0)</f>
        <v>Darshan</v>
      </c>
      <c r="AC334" s="12">
        <f t="shared" si="119"/>
        <v>124.53</v>
      </c>
      <c r="AD334" s="12">
        <f t="shared" si="120"/>
        <v>-24.676899999999996</v>
      </c>
      <c r="AE334" s="12">
        <f t="shared" si="121"/>
        <v>19.842745982496862</v>
      </c>
      <c r="AF334" s="12">
        <f t="shared" si="122"/>
        <v>-47.016420176045244</v>
      </c>
      <c r="AG334" s="13">
        <f t="shared" si="123"/>
        <v>0.15934109035972746</v>
      </c>
      <c r="AH334" s="13">
        <f t="shared" si="124"/>
        <v>0.15934109035972746</v>
      </c>
      <c r="AI334" s="16">
        <f t="shared" si="125"/>
        <v>0</v>
      </c>
      <c r="AJ334" s="19" t="str">
        <f t="shared" si="126"/>
        <v>Risky</v>
      </c>
      <c r="AK334" s="8" t="str">
        <f t="shared" si="127"/>
        <v>Review Campaign</v>
      </c>
      <c r="AL334" s="8" t="str">
        <f t="shared" si="128"/>
        <v>Risky</v>
      </c>
      <c r="AM334" s="8" t="str">
        <f t="shared" si="129"/>
        <v>Review Campaign</v>
      </c>
      <c r="AN334" s="8" t="str">
        <f t="shared" si="130"/>
        <v>Not Spent</v>
      </c>
      <c r="AO334" s="20" t="str">
        <f t="shared" si="131"/>
        <v>Good For Now</v>
      </c>
      <c r="AP334" s="21">
        <f t="shared" si="132"/>
        <v>124.53</v>
      </c>
      <c r="AQ334" s="14">
        <f t="shared" si="133"/>
        <v>-24.676899999999996</v>
      </c>
      <c r="AR334" s="14">
        <f t="shared" si="134"/>
        <v>19.842745982496862</v>
      </c>
      <c r="AS334" s="22">
        <f t="shared" si="135"/>
        <v>-47.016420176045244</v>
      </c>
      <c r="AT334" s="23">
        <f t="shared" si="136"/>
        <v>0.15934109035972746</v>
      </c>
      <c r="AU334" s="8" t="str">
        <f t="shared" si="137"/>
        <v>Risky</v>
      </c>
      <c r="AV334" s="8" t="str">
        <f t="shared" si="138"/>
        <v>Review Campaign</v>
      </c>
      <c r="AW334" s="4">
        <f>MATCH($B334,[1]MAIN!$A$2:$A$5000,0)</f>
        <v>331</v>
      </c>
      <c r="AX334" s="4">
        <f>MATCH($B334,[3]Main!$D$5:$D$10000,0)</f>
        <v>331</v>
      </c>
      <c r="AY334" s="4" t="b">
        <f t="shared" si="139"/>
        <v>1</v>
      </c>
    </row>
    <row r="335" spans="1:51" x14ac:dyDescent="0.25">
      <c r="A335" s="3" t="str">
        <f>VLOOKUP($B335,[1]MAIN!$A:$D,4,0)</f>
        <v>FAB</v>
      </c>
      <c r="B335" s="3" t="str">
        <f>[3]Main!$D336</f>
        <v>FAB-570</v>
      </c>
      <c r="C335" s="4">
        <f>[3]Main!$C336</f>
        <v>332</v>
      </c>
      <c r="D335" s="8" t="str">
        <f>VLOOKUP($B335,[1]MAIN!$A$1:$N$10780,14,FALSE)</f>
        <v>NEW25</v>
      </c>
      <c r="E335" s="9"/>
      <c r="F335" s="11"/>
      <c r="G335" s="11"/>
      <c r="H335" s="11"/>
      <c r="I335" s="11"/>
      <c r="J335" s="11"/>
      <c r="K335" s="11"/>
      <c r="L335" s="11"/>
      <c r="M335" s="11"/>
      <c r="N335" s="24"/>
      <c r="O335" s="26">
        <f>IFERROR(VLOOKUP($B335,[3]Main!$D$4:$CO$1048576,49,0),0)</f>
        <v>690.76</v>
      </c>
      <c r="P335" s="27">
        <f>IFERROR(VLOOKUP($B335,[3]Main!$D$4:$CO$1048576,52,0),0)</f>
        <v>162.2731</v>
      </c>
      <c r="Q335" s="27">
        <f>IFERROR(VLOOKUP($B335,[3]Main!$D$4:$CO$1048576,53,0),0)</f>
        <v>34.059999999999995</v>
      </c>
      <c r="R335" s="27">
        <f>IFERROR(VLOOKUP($B335,[3]Main!$D$4:$CO$1048576,54,0),0)</f>
        <v>128.2131</v>
      </c>
      <c r="S335" s="27">
        <f>IFERROR(VLOOKUP($B335,[3]Main!$D$4:$CO$1048576,65,0),0)</f>
        <v>0</v>
      </c>
      <c r="T335" s="27">
        <f>IFERROR(VLOOKUP($B335,[3]Main!$D$4:$CO$1048576,68,0),0)</f>
        <v>0</v>
      </c>
      <c r="U335" s="27">
        <f>IFERROR(VLOOKUP($B335,[3]Main!$D$4:$CO$1048576,69,0),0)</f>
        <v>0.2</v>
      </c>
      <c r="V335" s="27">
        <f>IFERROR(VLOOKUP($B335,[3]Main!$D$4:$CO$1048576,70,0),0)</f>
        <v>-0.2</v>
      </c>
      <c r="W335" s="27">
        <f>IFERROR(VLOOKUP($B335,[3]Main!$D$4:$CO$1048576,81,0),0)</f>
        <v>0</v>
      </c>
      <c r="X335" s="27">
        <f>IFERROR(VLOOKUP($B335,[3]Main!$D$4:$CO$1048576,84,0),0)</f>
        <v>0</v>
      </c>
      <c r="Y335" s="27">
        <f>IFERROR(VLOOKUP($B335,[3]Main!$D$4:$CO$1048576,85,0),0)</f>
        <v>0</v>
      </c>
      <c r="Z335" s="27">
        <f>IFERROR(VLOOKUP($B335,[3]Main!$D$4:$CO$1048576,86,0),0)</f>
        <v>0</v>
      </c>
      <c r="AA335" s="12" t="str">
        <f>IFERROR(VLOOKUP($B335,[3]Main!$D$4:$CO$1048576,2,0),0)</f>
        <v>Shubham</v>
      </c>
      <c r="AB335" s="12" t="str">
        <f>IFERROR(VLOOKUP($B335,[3]Main!$D$4:$CO$1048576,3,0),0)</f>
        <v>Darshan</v>
      </c>
      <c r="AC335" s="12">
        <f t="shared" si="119"/>
        <v>690.76</v>
      </c>
      <c r="AD335" s="12">
        <f t="shared" si="120"/>
        <v>162.2731</v>
      </c>
      <c r="AE335" s="12">
        <f t="shared" si="121"/>
        <v>34.26</v>
      </c>
      <c r="AF335" s="12">
        <f t="shared" si="122"/>
        <v>128.01310000000001</v>
      </c>
      <c r="AG335" s="13">
        <f t="shared" si="123"/>
        <v>4.959754473333719E-2</v>
      </c>
      <c r="AH335" s="13">
        <f t="shared" si="124"/>
        <v>4.9308008570270422E-2</v>
      </c>
      <c r="AI335" s="16">
        <f t="shared" si="125"/>
        <v>2E-3</v>
      </c>
      <c r="AJ335" s="19" t="str">
        <f t="shared" si="126"/>
        <v>Risky</v>
      </c>
      <c r="AK335" s="8" t="str">
        <f t="shared" si="127"/>
        <v>Review Campaign</v>
      </c>
      <c r="AL335" s="8" t="str">
        <f t="shared" si="128"/>
        <v>Risky</v>
      </c>
      <c r="AM335" s="8" t="str">
        <f t="shared" si="129"/>
        <v>Review Campaign</v>
      </c>
      <c r="AN335" s="8" t="str">
        <f t="shared" si="130"/>
        <v>Only Spent</v>
      </c>
      <c r="AO335" s="20" t="str">
        <f t="shared" si="131"/>
        <v>Check Only Spent</v>
      </c>
      <c r="AP335" s="21">
        <f t="shared" si="132"/>
        <v>690.76</v>
      </c>
      <c r="AQ335" s="14">
        <f t="shared" si="133"/>
        <v>162.2731</v>
      </c>
      <c r="AR335" s="14">
        <f t="shared" si="134"/>
        <v>34.26</v>
      </c>
      <c r="AS335" s="22">
        <f t="shared" si="135"/>
        <v>128.01310000000001</v>
      </c>
      <c r="AT335" s="23">
        <f t="shared" si="136"/>
        <v>4.959754473333719E-2</v>
      </c>
      <c r="AU335" s="8" t="str">
        <f t="shared" si="137"/>
        <v>Risky</v>
      </c>
      <c r="AV335" s="8" t="str">
        <f t="shared" si="138"/>
        <v>Review Campaign</v>
      </c>
      <c r="AW335" s="4">
        <f>MATCH($B335,[1]MAIN!$A$2:$A$5000,0)</f>
        <v>332</v>
      </c>
      <c r="AX335" s="4">
        <f>MATCH($B335,[3]Main!$D$5:$D$10000,0)</f>
        <v>332</v>
      </c>
      <c r="AY335" s="4" t="b">
        <f t="shared" si="139"/>
        <v>0</v>
      </c>
    </row>
    <row r="336" spans="1:51" x14ac:dyDescent="0.25">
      <c r="A336" s="3" t="str">
        <f>VLOOKUP($B336,[1]MAIN!$A:$D,4,0)</f>
        <v>FAB</v>
      </c>
      <c r="B336" s="3" t="str">
        <f>[3]Main!$D337</f>
        <v>FAB-571</v>
      </c>
      <c r="C336" s="4">
        <f>[3]Main!$C337</f>
        <v>333</v>
      </c>
      <c r="D336" s="8" t="str">
        <f>VLOOKUP($B336,[1]MAIN!$A$1:$N$10780,14,FALSE)</f>
        <v>NEW25</v>
      </c>
      <c r="E336" s="9"/>
      <c r="F336" s="11"/>
      <c r="G336" s="11"/>
      <c r="H336" s="11"/>
      <c r="I336" s="11"/>
      <c r="J336" s="11"/>
      <c r="K336" s="11"/>
      <c r="L336" s="11"/>
      <c r="M336" s="11"/>
      <c r="N336" s="24"/>
      <c r="O336" s="26">
        <f>IFERROR(VLOOKUP($B336,[3]Main!$D$4:$CO$1048576,49,0),0)</f>
        <v>404.68000000000006</v>
      </c>
      <c r="P336" s="27">
        <f>IFERROR(VLOOKUP($B336,[3]Main!$D$4:$CO$1048576,52,0),0)</f>
        <v>105.03</v>
      </c>
      <c r="Q336" s="27">
        <f>IFERROR(VLOOKUP($B336,[3]Main!$D$4:$CO$1048576,53,0),0)</f>
        <v>8.08</v>
      </c>
      <c r="R336" s="27">
        <f>IFERROR(VLOOKUP($B336,[3]Main!$D$4:$CO$1048576,54,0),0)</f>
        <v>96.95</v>
      </c>
      <c r="S336" s="27">
        <f>IFERROR(VLOOKUP($B336,[3]Main!$D$4:$CO$1048576,65,0),0)</f>
        <v>201.39000000000001</v>
      </c>
      <c r="T336" s="27">
        <f>IFERROR(VLOOKUP($B336,[3]Main!$D$4:$CO$1048576,68,0),0)</f>
        <v>44.924550000000025</v>
      </c>
      <c r="U336" s="27">
        <f>IFERROR(VLOOKUP($B336,[3]Main!$D$4:$CO$1048576,69,0),0)</f>
        <v>0.8</v>
      </c>
      <c r="V336" s="27">
        <f>IFERROR(VLOOKUP($B336,[3]Main!$D$4:$CO$1048576,70,0),0)</f>
        <v>44.124550000000028</v>
      </c>
      <c r="W336" s="27">
        <f>IFERROR(VLOOKUP($B336,[3]Main!$D$4:$CO$1048576,81,0),0)</f>
        <v>0</v>
      </c>
      <c r="X336" s="27">
        <f>IFERROR(VLOOKUP($B336,[3]Main!$D$4:$CO$1048576,84,0),0)</f>
        <v>0</v>
      </c>
      <c r="Y336" s="27">
        <f>IFERROR(VLOOKUP($B336,[3]Main!$D$4:$CO$1048576,85,0),0)</f>
        <v>0</v>
      </c>
      <c r="Z336" s="27">
        <f>IFERROR(VLOOKUP($B336,[3]Main!$D$4:$CO$1048576,86,0),0)</f>
        <v>0</v>
      </c>
      <c r="AA336" s="12" t="str">
        <f>IFERROR(VLOOKUP($B336,[3]Main!$D$4:$CO$1048576,2,0),0)</f>
        <v>Shubham</v>
      </c>
      <c r="AB336" s="12" t="str">
        <f>IFERROR(VLOOKUP($B336,[3]Main!$D$4:$CO$1048576,3,0),0)</f>
        <v>Darshan</v>
      </c>
      <c r="AC336" s="12">
        <f t="shared" si="119"/>
        <v>606.07000000000005</v>
      </c>
      <c r="AD336" s="12">
        <f t="shared" si="120"/>
        <v>149.95455000000004</v>
      </c>
      <c r="AE336" s="12">
        <f t="shared" si="121"/>
        <v>8.8800000000000008</v>
      </c>
      <c r="AF336" s="12">
        <f t="shared" si="122"/>
        <v>141.07455000000004</v>
      </c>
      <c r="AG336" s="13">
        <f t="shared" si="123"/>
        <v>1.4651772897520088E-2</v>
      </c>
      <c r="AH336" s="13">
        <f t="shared" si="124"/>
        <v>1.9966393199565086E-2</v>
      </c>
      <c r="AI336" s="16">
        <f t="shared" si="125"/>
        <v>3.9723918764586127E-3</v>
      </c>
      <c r="AJ336" s="19" t="str">
        <f t="shared" si="126"/>
        <v>Very Good</v>
      </c>
      <c r="AK336" s="8" t="str">
        <f t="shared" si="127"/>
        <v>Good For Now</v>
      </c>
      <c r="AL336" s="8" t="str">
        <f t="shared" si="128"/>
        <v>Very Good</v>
      </c>
      <c r="AM336" s="8" t="str">
        <f t="shared" si="129"/>
        <v>Good For Now</v>
      </c>
      <c r="AN336" s="8" t="str">
        <f t="shared" si="130"/>
        <v>Very Good</v>
      </c>
      <c r="AO336" s="20" t="str">
        <f t="shared" si="131"/>
        <v>Good For Now</v>
      </c>
      <c r="AP336" s="21">
        <f t="shared" si="132"/>
        <v>606.07000000000005</v>
      </c>
      <c r="AQ336" s="14">
        <f t="shared" si="133"/>
        <v>149.95455000000004</v>
      </c>
      <c r="AR336" s="14">
        <f t="shared" si="134"/>
        <v>8.8800000000000008</v>
      </c>
      <c r="AS336" s="22">
        <f t="shared" si="135"/>
        <v>141.07455000000004</v>
      </c>
      <c r="AT336" s="23">
        <f t="shared" si="136"/>
        <v>1.4651772897520088E-2</v>
      </c>
      <c r="AU336" s="8" t="str">
        <f t="shared" si="137"/>
        <v>Very Good</v>
      </c>
      <c r="AV336" s="8" t="str">
        <f t="shared" si="138"/>
        <v>Good For Now</v>
      </c>
      <c r="AW336" s="4">
        <f>MATCH($B336,[1]MAIN!$A$2:$A$5000,0)</f>
        <v>333</v>
      </c>
      <c r="AX336" s="4">
        <f>MATCH($B336,[3]Main!$D$5:$D$10000,0)</f>
        <v>333</v>
      </c>
      <c r="AY336" s="4" t="b">
        <f t="shared" si="139"/>
        <v>0</v>
      </c>
    </row>
    <row r="337" spans="1:51" x14ac:dyDescent="0.25">
      <c r="A337" s="3" t="str">
        <f>VLOOKUP($B337,[1]MAIN!$A:$D,4,0)</f>
        <v>FAB</v>
      </c>
      <c r="B337" s="3" t="str">
        <f>[3]Main!$D338</f>
        <v>FAB-572</v>
      </c>
      <c r="C337" s="4">
        <f>[3]Main!$C338</f>
        <v>334</v>
      </c>
      <c r="D337" s="8" t="str">
        <f>VLOOKUP($B337,[1]MAIN!$A$1:$N$10780,14,FALSE)</f>
        <v>NEW25</v>
      </c>
      <c r="E337" s="9"/>
      <c r="F337" s="11"/>
      <c r="G337" s="11"/>
      <c r="H337" s="11"/>
      <c r="I337" s="11"/>
      <c r="J337" s="11"/>
      <c r="K337" s="11"/>
      <c r="L337" s="11"/>
      <c r="M337" s="11"/>
      <c r="N337" s="24"/>
      <c r="O337" s="26">
        <f>IFERROR(VLOOKUP($B337,[3]Main!$D$4:$CO$1048576,49,0),0)</f>
        <v>683.92000000000007</v>
      </c>
      <c r="P337" s="27">
        <f>IFERROR(VLOOKUP($B337,[3]Main!$D$4:$CO$1048576,52,0),0)</f>
        <v>229.56155000000007</v>
      </c>
      <c r="Q337" s="27">
        <f>IFERROR(VLOOKUP($B337,[3]Main!$D$4:$CO$1048576,53,0),0)</f>
        <v>12.419999999999996</v>
      </c>
      <c r="R337" s="27">
        <f>IFERROR(VLOOKUP($B337,[3]Main!$D$4:$CO$1048576,54,0),0)</f>
        <v>217.14155000000008</v>
      </c>
      <c r="S337" s="27">
        <f>IFERROR(VLOOKUP($B337,[3]Main!$D$4:$CO$1048576,65,0),0)</f>
        <v>171.19</v>
      </c>
      <c r="T337" s="27">
        <f>IFERROR(VLOOKUP($B337,[3]Main!$D$4:$CO$1048576,68,0),0)</f>
        <v>54.825550000000021</v>
      </c>
      <c r="U337" s="27">
        <f>IFERROR(VLOOKUP($B337,[3]Main!$D$4:$CO$1048576,69,0),0)</f>
        <v>0</v>
      </c>
      <c r="V337" s="27">
        <f>IFERROR(VLOOKUP($B337,[3]Main!$D$4:$CO$1048576,70,0),0)</f>
        <v>54.825550000000021</v>
      </c>
      <c r="W337" s="27">
        <f>IFERROR(VLOOKUP($B337,[3]Main!$D$4:$CO$1048576,81,0),0)</f>
        <v>0</v>
      </c>
      <c r="X337" s="27">
        <f>IFERROR(VLOOKUP($B337,[3]Main!$D$4:$CO$1048576,84,0),0)</f>
        <v>0</v>
      </c>
      <c r="Y337" s="27">
        <f>IFERROR(VLOOKUP($B337,[3]Main!$D$4:$CO$1048576,85,0),0)</f>
        <v>0</v>
      </c>
      <c r="Z337" s="27">
        <f>IFERROR(VLOOKUP($B337,[3]Main!$D$4:$CO$1048576,86,0),0)</f>
        <v>0</v>
      </c>
      <c r="AA337" s="12" t="str">
        <f>IFERROR(VLOOKUP($B337,[3]Main!$D$4:$CO$1048576,2,0),0)</f>
        <v>Shubham</v>
      </c>
      <c r="AB337" s="12" t="str">
        <f>IFERROR(VLOOKUP($B337,[3]Main!$D$4:$CO$1048576,3,0),0)</f>
        <v>Darshan</v>
      </c>
      <c r="AC337" s="12">
        <f t="shared" si="119"/>
        <v>855.11000000000013</v>
      </c>
      <c r="AD337" s="12">
        <f t="shared" si="120"/>
        <v>284.38710000000009</v>
      </c>
      <c r="AE337" s="12">
        <f t="shared" si="121"/>
        <v>12.419999999999996</v>
      </c>
      <c r="AF337" s="12">
        <f t="shared" si="122"/>
        <v>271.96710000000007</v>
      </c>
      <c r="AG337" s="13">
        <f t="shared" si="123"/>
        <v>1.4524447147150652E-2</v>
      </c>
      <c r="AH337" s="13">
        <f t="shared" si="124"/>
        <v>1.8160018715639249E-2</v>
      </c>
      <c r="AI337" s="16">
        <f t="shared" si="125"/>
        <v>0</v>
      </c>
      <c r="AJ337" s="19" t="str">
        <f t="shared" si="126"/>
        <v>Very Good</v>
      </c>
      <c r="AK337" s="8" t="str">
        <f t="shared" si="127"/>
        <v>Good For Now</v>
      </c>
      <c r="AL337" s="8" t="str">
        <f t="shared" si="128"/>
        <v>Very Good</v>
      </c>
      <c r="AM337" s="8" t="str">
        <f t="shared" si="129"/>
        <v>Good For Now</v>
      </c>
      <c r="AN337" s="8" t="str">
        <f t="shared" si="130"/>
        <v>Not Spent</v>
      </c>
      <c r="AO337" s="20" t="str">
        <f t="shared" si="131"/>
        <v>Good For Now</v>
      </c>
      <c r="AP337" s="21">
        <f t="shared" si="132"/>
        <v>855.11000000000013</v>
      </c>
      <c r="AQ337" s="14">
        <f t="shared" si="133"/>
        <v>284.38710000000009</v>
      </c>
      <c r="AR337" s="14">
        <f t="shared" si="134"/>
        <v>12.419999999999996</v>
      </c>
      <c r="AS337" s="22">
        <f t="shared" si="135"/>
        <v>271.96710000000007</v>
      </c>
      <c r="AT337" s="23">
        <f t="shared" si="136"/>
        <v>1.4524447147150652E-2</v>
      </c>
      <c r="AU337" s="8" t="str">
        <f t="shared" si="137"/>
        <v>Very Good</v>
      </c>
      <c r="AV337" s="8" t="str">
        <f t="shared" si="138"/>
        <v>Good For Now</v>
      </c>
      <c r="AW337" s="4">
        <f>MATCH($B337,[1]MAIN!$A$2:$A$5000,0)</f>
        <v>334</v>
      </c>
      <c r="AX337" s="4">
        <f>MATCH($B337,[3]Main!$D$5:$D$10000,0)</f>
        <v>334</v>
      </c>
      <c r="AY337" s="4" t="b">
        <f t="shared" si="139"/>
        <v>0</v>
      </c>
    </row>
    <row r="338" spans="1:51" x14ac:dyDescent="0.25">
      <c r="A338" s="3" t="str">
        <f>VLOOKUP($B338,[1]MAIN!$A:$D,4,0)</f>
        <v>FAB</v>
      </c>
      <c r="B338" s="3" t="str">
        <f>[3]Main!$D339</f>
        <v>FAB-573</v>
      </c>
      <c r="C338" s="4">
        <f>[3]Main!$C339</f>
        <v>335</v>
      </c>
      <c r="D338" s="8" t="str">
        <f>VLOOKUP($B338,[1]MAIN!$A$1:$N$10780,14,FALSE)</f>
        <v>NEW25</v>
      </c>
      <c r="E338" s="9"/>
      <c r="F338" s="11"/>
      <c r="G338" s="11"/>
      <c r="H338" s="11"/>
      <c r="I338" s="11"/>
      <c r="J338" s="11"/>
      <c r="K338" s="11"/>
      <c r="L338" s="11"/>
      <c r="M338" s="11"/>
      <c r="N338" s="24"/>
      <c r="O338" s="26">
        <f>IFERROR(VLOOKUP($B338,[3]Main!$D$4:$CO$1048576,49,0),0)</f>
        <v>96.050000000000011</v>
      </c>
      <c r="P338" s="27">
        <f>IFERROR(VLOOKUP($B338,[3]Main!$D$4:$CO$1048576,52,0),0)</f>
        <v>27.866550000000011</v>
      </c>
      <c r="Q338" s="27">
        <f>IFERROR(VLOOKUP($B338,[3]Main!$D$4:$CO$1048576,53,0),0)</f>
        <v>4.1310299401197605</v>
      </c>
      <c r="R338" s="27">
        <f>IFERROR(VLOOKUP($B338,[3]Main!$D$4:$CO$1048576,54,0),0)</f>
        <v>23.735520059880251</v>
      </c>
      <c r="S338" s="27">
        <f>IFERROR(VLOOKUP($B338,[3]Main!$D$4:$CO$1048576,65,0),0)</f>
        <v>43.09</v>
      </c>
      <c r="T338" s="27">
        <f>IFERROR(VLOOKUP($B338,[3]Main!$D$4:$CO$1048576,68,0),0)</f>
        <v>5.921050000000001</v>
      </c>
      <c r="U338" s="27">
        <f>IFERROR(VLOOKUP($B338,[3]Main!$D$4:$CO$1048576,69,0),0)</f>
        <v>0</v>
      </c>
      <c r="V338" s="27">
        <f>IFERROR(VLOOKUP($B338,[3]Main!$D$4:$CO$1048576,70,0),0)</f>
        <v>5.921050000000001</v>
      </c>
      <c r="W338" s="27">
        <f>IFERROR(VLOOKUP($B338,[3]Main!$D$4:$CO$1048576,81,0),0)</f>
        <v>0</v>
      </c>
      <c r="X338" s="27">
        <f>IFERROR(VLOOKUP($B338,[3]Main!$D$4:$CO$1048576,84,0),0)</f>
        <v>0</v>
      </c>
      <c r="Y338" s="27">
        <f>IFERROR(VLOOKUP($B338,[3]Main!$D$4:$CO$1048576,85,0),0)</f>
        <v>0</v>
      </c>
      <c r="Z338" s="27">
        <f>IFERROR(VLOOKUP($B338,[3]Main!$D$4:$CO$1048576,86,0),0)</f>
        <v>0</v>
      </c>
      <c r="AA338" s="12" t="str">
        <f>IFERROR(VLOOKUP($B338,[3]Main!$D$4:$CO$1048576,2,0),0)</f>
        <v>Ronak</v>
      </c>
      <c r="AB338" s="12" t="str">
        <f>IFERROR(VLOOKUP($B338,[3]Main!$D$4:$CO$1048576,3,0),0)</f>
        <v>Darshan</v>
      </c>
      <c r="AC338" s="12">
        <f t="shared" si="119"/>
        <v>139.14000000000001</v>
      </c>
      <c r="AD338" s="12">
        <f t="shared" si="120"/>
        <v>33.787600000000012</v>
      </c>
      <c r="AE338" s="12">
        <f t="shared" si="121"/>
        <v>4.1310299401197605</v>
      </c>
      <c r="AF338" s="12">
        <f t="shared" si="122"/>
        <v>29.656570059880252</v>
      </c>
      <c r="AG338" s="13">
        <f t="shared" si="123"/>
        <v>2.9689736525224667E-2</v>
      </c>
      <c r="AH338" s="13">
        <f t="shared" si="124"/>
        <v>4.3009161271418635E-2</v>
      </c>
      <c r="AI338" s="16">
        <f t="shared" si="125"/>
        <v>0</v>
      </c>
      <c r="AJ338" s="19" t="str">
        <f t="shared" si="126"/>
        <v>Good</v>
      </c>
      <c r="AK338" s="8" t="str">
        <f t="shared" si="127"/>
        <v>Good For Now</v>
      </c>
      <c r="AL338" s="8" t="str">
        <f t="shared" si="128"/>
        <v>Risky</v>
      </c>
      <c r="AM338" s="8" t="str">
        <f t="shared" si="129"/>
        <v>Review Campaign</v>
      </c>
      <c r="AN338" s="8" t="str">
        <f t="shared" si="130"/>
        <v>Not Spent</v>
      </c>
      <c r="AO338" s="20" t="str">
        <f t="shared" si="131"/>
        <v>Good For Now</v>
      </c>
      <c r="AP338" s="21">
        <f t="shared" si="132"/>
        <v>139.14000000000001</v>
      </c>
      <c r="AQ338" s="14">
        <f t="shared" si="133"/>
        <v>33.787600000000012</v>
      </c>
      <c r="AR338" s="14">
        <f t="shared" si="134"/>
        <v>4.1310299401197605</v>
      </c>
      <c r="AS338" s="22">
        <f t="shared" si="135"/>
        <v>29.656570059880252</v>
      </c>
      <c r="AT338" s="23">
        <f t="shared" si="136"/>
        <v>2.9689736525224667E-2</v>
      </c>
      <c r="AU338" s="8" t="str">
        <f t="shared" si="137"/>
        <v>Good</v>
      </c>
      <c r="AV338" s="8" t="str">
        <f t="shared" si="138"/>
        <v>Good For Now</v>
      </c>
      <c r="AW338" s="4">
        <f>MATCH($B338,[1]MAIN!$A$2:$A$5000,0)</f>
        <v>335</v>
      </c>
      <c r="AX338" s="4">
        <f>MATCH($B338,[3]Main!$D$5:$D$10000,0)</f>
        <v>335</v>
      </c>
      <c r="AY338" s="4" t="b">
        <f t="shared" si="139"/>
        <v>0</v>
      </c>
    </row>
    <row r="339" spans="1:51" x14ac:dyDescent="0.25">
      <c r="A339" s="3" t="str">
        <f>VLOOKUP($B339,[1]MAIN!$A:$D,4,0)</f>
        <v>FAB</v>
      </c>
      <c r="B339" s="3" t="str">
        <f>[3]Main!$D340</f>
        <v>FAB-574</v>
      </c>
      <c r="C339" s="4">
        <f>[3]Main!$C340</f>
        <v>336</v>
      </c>
      <c r="D339" s="8" t="str">
        <f>VLOOKUP($B339,[1]MAIN!$A$1:$N$10780,14,FALSE)</f>
        <v>NEW25</v>
      </c>
      <c r="E339" s="9"/>
      <c r="F339" s="11"/>
      <c r="G339" s="11"/>
      <c r="H339" s="11"/>
      <c r="I339" s="11"/>
      <c r="J339" s="11"/>
      <c r="K339" s="11"/>
      <c r="L339" s="11"/>
      <c r="M339" s="11"/>
      <c r="N339" s="24"/>
      <c r="O339" s="26">
        <f>IFERROR(VLOOKUP($B339,[3]Main!$D$4:$CO$1048576,49,0),0)</f>
        <v>0</v>
      </c>
      <c r="P339" s="27">
        <f>IFERROR(VLOOKUP($B339,[3]Main!$D$4:$CO$1048576,52,0),0)</f>
        <v>0</v>
      </c>
      <c r="Q339" s="27">
        <f>IFERROR(VLOOKUP($B339,[3]Main!$D$4:$CO$1048576,53,0),0)</f>
        <v>5.9083643629506533</v>
      </c>
      <c r="R339" s="27">
        <f>IFERROR(VLOOKUP($B339,[3]Main!$D$4:$CO$1048576,54,0),0)</f>
        <v>-5.9083643629506533</v>
      </c>
      <c r="S339" s="27">
        <f>IFERROR(VLOOKUP($B339,[3]Main!$D$4:$CO$1048576,65,0),0)</f>
        <v>0</v>
      </c>
      <c r="T339" s="27">
        <f>IFERROR(VLOOKUP($B339,[3]Main!$D$4:$CO$1048576,68,0),0)</f>
        <v>0</v>
      </c>
      <c r="U339" s="27">
        <f>IFERROR(VLOOKUP($B339,[3]Main!$D$4:$CO$1048576,69,0),0)</f>
        <v>0</v>
      </c>
      <c r="V339" s="27">
        <f>IFERROR(VLOOKUP($B339,[3]Main!$D$4:$CO$1048576,70,0),0)</f>
        <v>0</v>
      </c>
      <c r="W339" s="27">
        <f>IFERROR(VLOOKUP($B339,[3]Main!$D$4:$CO$1048576,81,0),0)</f>
        <v>0</v>
      </c>
      <c r="X339" s="27">
        <f>IFERROR(VLOOKUP($B339,[3]Main!$D$4:$CO$1048576,84,0),0)</f>
        <v>0</v>
      </c>
      <c r="Y339" s="27">
        <f>IFERROR(VLOOKUP($B339,[3]Main!$D$4:$CO$1048576,85,0),0)</f>
        <v>0</v>
      </c>
      <c r="Z339" s="27">
        <f>IFERROR(VLOOKUP($B339,[3]Main!$D$4:$CO$1048576,86,0),0)</f>
        <v>0</v>
      </c>
      <c r="AA339" s="12" t="str">
        <f>IFERROR(VLOOKUP($B339,[3]Main!$D$4:$CO$1048576,2,0),0)</f>
        <v>Ronak</v>
      </c>
      <c r="AB339" s="12" t="str">
        <f>IFERROR(VLOOKUP($B339,[3]Main!$D$4:$CO$1048576,3,0),0)</f>
        <v>Darshan</v>
      </c>
      <c r="AC339" s="12">
        <f t="shared" si="119"/>
        <v>0</v>
      </c>
      <c r="AD339" s="12">
        <f t="shared" si="120"/>
        <v>0</v>
      </c>
      <c r="AE339" s="12">
        <f t="shared" si="121"/>
        <v>5.9083643629506533</v>
      </c>
      <c r="AF339" s="12">
        <f t="shared" si="122"/>
        <v>-5.9083643629506533</v>
      </c>
      <c r="AG339" s="13">
        <f t="shared" si="123"/>
        <v>5.9083643629506535E-2</v>
      </c>
      <c r="AH339" s="13">
        <f t="shared" si="124"/>
        <v>5.9083643629506535E-2</v>
      </c>
      <c r="AI339" s="16">
        <f t="shared" si="125"/>
        <v>0</v>
      </c>
      <c r="AJ339" s="19" t="str">
        <f t="shared" si="126"/>
        <v>Only Spent</v>
      </c>
      <c r="AK339" s="8" t="str">
        <f t="shared" si="127"/>
        <v>Check Only Spent</v>
      </c>
      <c r="AL339" s="8" t="str">
        <f t="shared" si="128"/>
        <v>Only Spent</v>
      </c>
      <c r="AM339" s="8" t="str">
        <f t="shared" si="129"/>
        <v>Check Only Spent</v>
      </c>
      <c r="AN339" s="8" t="str">
        <f t="shared" si="130"/>
        <v>Not Spent</v>
      </c>
      <c r="AO339" s="20" t="str">
        <f t="shared" si="131"/>
        <v>Good For Now</v>
      </c>
      <c r="AP339" s="21">
        <f t="shared" si="132"/>
        <v>0</v>
      </c>
      <c r="AQ339" s="14">
        <f t="shared" si="133"/>
        <v>0</v>
      </c>
      <c r="AR339" s="14">
        <f t="shared" si="134"/>
        <v>5.9083643629506533</v>
      </c>
      <c r="AS339" s="22">
        <f t="shared" si="135"/>
        <v>-5.9083643629506533</v>
      </c>
      <c r="AT339" s="23">
        <f t="shared" si="136"/>
        <v>5.9083643629506535E-2</v>
      </c>
      <c r="AU339" s="8" t="str">
        <f t="shared" si="137"/>
        <v>Only Spent</v>
      </c>
      <c r="AV339" s="8" t="str">
        <f t="shared" si="138"/>
        <v>Check Only Spent</v>
      </c>
      <c r="AW339" s="4">
        <f>MATCH($B339,[1]MAIN!$A$2:$A$5000,0)</f>
        <v>336</v>
      </c>
      <c r="AX339" s="4">
        <f>MATCH($B339,[3]Main!$D$5:$D$10000,0)</f>
        <v>336</v>
      </c>
      <c r="AY339" s="4" t="b">
        <f t="shared" si="139"/>
        <v>1</v>
      </c>
    </row>
    <row r="340" spans="1:51" x14ac:dyDescent="0.25">
      <c r="A340" s="3" t="str">
        <f>VLOOKUP($B340,[1]MAIN!$A:$D,4,0)</f>
        <v>FAB</v>
      </c>
      <c r="B340" s="3" t="str">
        <f>[3]Main!$D341</f>
        <v>FAB-575</v>
      </c>
      <c r="C340" s="4">
        <f>[3]Main!$C341</f>
        <v>337</v>
      </c>
      <c r="D340" s="8" t="str">
        <f>VLOOKUP($B340,[1]MAIN!$A$1:$N$10780,14,FALSE)</f>
        <v>NEW25</v>
      </c>
      <c r="E340" s="9"/>
      <c r="F340" s="11"/>
      <c r="G340" s="11"/>
      <c r="H340" s="11"/>
      <c r="I340" s="11"/>
      <c r="J340" s="11"/>
      <c r="K340" s="11"/>
      <c r="L340" s="11"/>
      <c r="M340" s="11"/>
      <c r="N340" s="24"/>
      <c r="O340" s="26">
        <f>IFERROR(VLOOKUP($B340,[3]Main!$D$4:$CO$1048576,49,0),0)</f>
        <v>70.459999999999994</v>
      </c>
      <c r="P340" s="27">
        <f>IFERROR(VLOOKUP($B340,[3]Main!$D$4:$CO$1048576,52,0),0)</f>
        <v>17.839999999999993</v>
      </c>
      <c r="Q340" s="27">
        <f>IFERROR(VLOOKUP($B340,[3]Main!$D$4:$CO$1048576,53,0),0)</f>
        <v>2.6951320754716979</v>
      </c>
      <c r="R340" s="27">
        <f>IFERROR(VLOOKUP($B340,[3]Main!$D$4:$CO$1048576,54,0),0)</f>
        <v>15.144867924528295</v>
      </c>
      <c r="S340" s="27">
        <f>IFERROR(VLOOKUP($B340,[3]Main!$D$4:$CO$1048576,65,0),0)</f>
        <v>0</v>
      </c>
      <c r="T340" s="27">
        <f>IFERROR(VLOOKUP($B340,[3]Main!$D$4:$CO$1048576,68,0),0)</f>
        <v>0</v>
      </c>
      <c r="U340" s="27">
        <f>IFERROR(VLOOKUP($B340,[3]Main!$D$4:$CO$1048576,69,0),0)</f>
        <v>0</v>
      </c>
      <c r="V340" s="27">
        <f>IFERROR(VLOOKUP($B340,[3]Main!$D$4:$CO$1048576,70,0),0)</f>
        <v>0</v>
      </c>
      <c r="W340" s="27">
        <f>IFERROR(VLOOKUP($B340,[3]Main!$D$4:$CO$1048576,81,0),0)</f>
        <v>0</v>
      </c>
      <c r="X340" s="27">
        <f>IFERROR(VLOOKUP($B340,[3]Main!$D$4:$CO$1048576,84,0),0)</f>
        <v>0</v>
      </c>
      <c r="Y340" s="27">
        <f>IFERROR(VLOOKUP($B340,[3]Main!$D$4:$CO$1048576,85,0),0)</f>
        <v>0</v>
      </c>
      <c r="Z340" s="27">
        <f>IFERROR(VLOOKUP($B340,[3]Main!$D$4:$CO$1048576,86,0),0)</f>
        <v>0</v>
      </c>
      <c r="AA340" s="12" t="str">
        <f>IFERROR(VLOOKUP($B340,[3]Main!$D$4:$CO$1048576,2,0),0)</f>
        <v>Ronak</v>
      </c>
      <c r="AB340" s="12" t="str">
        <f>IFERROR(VLOOKUP($B340,[3]Main!$D$4:$CO$1048576,3,0),0)</f>
        <v>Darshan</v>
      </c>
      <c r="AC340" s="12">
        <f t="shared" si="119"/>
        <v>70.459999999999994</v>
      </c>
      <c r="AD340" s="12">
        <f t="shared" si="120"/>
        <v>17.839999999999993</v>
      </c>
      <c r="AE340" s="12">
        <f t="shared" si="121"/>
        <v>2.6951320754716979</v>
      </c>
      <c r="AF340" s="12">
        <f t="shared" si="122"/>
        <v>15.144867924528295</v>
      </c>
      <c r="AG340" s="13">
        <f t="shared" si="123"/>
        <v>3.8250526191764098E-2</v>
      </c>
      <c r="AH340" s="13">
        <f t="shared" si="124"/>
        <v>3.8250526191764098E-2</v>
      </c>
      <c r="AI340" s="16">
        <f t="shared" si="125"/>
        <v>0</v>
      </c>
      <c r="AJ340" s="19" t="str">
        <f t="shared" si="126"/>
        <v>Good</v>
      </c>
      <c r="AK340" s="8" t="str">
        <f t="shared" si="127"/>
        <v>Good For Now</v>
      </c>
      <c r="AL340" s="8" t="str">
        <f t="shared" si="128"/>
        <v>Good</v>
      </c>
      <c r="AM340" s="8" t="str">
        <f t="shared" si="129"/>
        <v>Good For Now</v>
      </c>
      <c r="AN340" s="8" t="str">
        <f t="shared" si="130"/>
        <v>Not Spent</v>
      </c>
      <c r="AO340" s="20" t="str">
        <f t="shared" si="131"/>
        <v>Good For Now</v>
      </c>
      <c r="AP340" s="21">
        <f t="shared" si="132"/>
        <v>70.459999999999994</v>
      </c>
      <c r="AQ340" s="14">
        <f t="shared" si="133"/>
        <v>17.839999999999993</v>
      </c>
      <c r="AR340" s="14">
        <f t="shared" si="134"/>
        <v>2.6951320754716979</v>
      </c>
      <c r="AS340" s="22">
        <f t="shared" si="135"/>
        <v>15.144867924528295</v>
      </c>
      <c r="AT340" s="23">
        <f t="shared" si="136"/>
        <v>3.8250526191764098E-2</v>
      </c>
      <c r="AU340" s="8" t="str">
        <f t="shared" si="137"/>
        <v>Good</v>
      </c>
      <c r="AV340" s="8" t="str">
        <f t="shared" si="138"/>
        <v>Good For Now</v>
      </c>
      <c r="AW340" s="4">
        <f>MATCH($B340,[1]MAIN!$A$2:$A$5000,0)</f>
        <v>337</v>
      </c>
      <c r="AX340" s="4">
        <f>MATCH($B340,[3]Main!$D$5:$D$10000,0)</f>
        <v>337</v>
      </c>
      <c r="AY340" s="4" t="b">
        <f t="shared" si="139"/>
        <v>0</v>
      </c>
    </row>
    <row r="341" spans="1:51" x14ac:dyDescent="0.25">
      <c r="A341" s="3" t="str">
        <f>VLOOKUP($B341,[1]MAIN!$A:$D,4,0)</f>
        <v>FAB</v>
      </c>
      <c r="B341" s="3" t="str">
        <f>[3]Main!$D342</f>
        <v>FAB-576</v>
      </c>
      <c r="C341" s="4">
        <f>[3]Main!$C342</f>
        <v>338</v>
      </c>
      <c r="D341" s="8" t="str">
        <f>VLOOKUP($B341,[1]MAIN!$A$1:$N$10780,14,FALSE)</f>
        <v>NEW25</v>
      </c>
      <c r="E341" s="9"/>
      <c r="F341" s="11"/>
      <c r="G341" s="11"/>
      <c r="H341" s="11"/>
      <c r="I341" s="11"/>
      <c r="J341" s="11"/>
      <c r="K341" s="11"/>
      <c r="L341" s="11"/>
      <c r="M341" s="11"/>
      <c r="N341" s="24"/>
      <c r="O341" s="26">
        <f>IFERROR(VLOOKUP($B341,[3]Main!$D$4:$CO$1048576,49,0),0)</f>
        <v>0</v>
      </c>
      <c r="P341" s="27">
        <f>IFERROR(VLOOKUP($B341,[3]Main!$D$4:$CO$1048576,52,0),0)</f>
        <v>0</v>
      </c>
      <c r="Q341" s="27">
        <f>IFERROR(VLOOKUP($B341,[3]Main!$D$4:$CO$1048576,53,0),0)</f>
        <v>0.65</v>
      </c>
      <c r="R341" s="27">
        <f>IFERROR(VLOOKUP($B341,[3]Main!$D$4:$CO$1048576,54,0),0)</f>
        <v>-0.65</v>
      </c>
      <c r="S341" s="27">
        <f>IFERROR(VLOOKUP($B341,[3]Main!$D$4:$CO$1048576,65,0),0)</f>
        <v>0</v>
      </c>
      <c r="T341" s="27">
        <f>IFERROR(VLOOKUP($B341,[3]Main!$D$4:$CO$1048576,68,0),0)</f>
        <v>0</v>
      </c>
      <c r="U341" s="27">
        <f>IFERROR(VLOOKUP($B341,[3]Main!$D$4:$CO$1048576,69,0),0)</f>
        <v>3.8300000000000005</v>
      </c>
      <c r="V341" s="27">
        <f>IFERROR(VLOOKUP($B341,[3]Main!$D$4:$CO$1048576,70,0),0)</f>
        <v>-3.8300000000000005</v>
      </c>
      <c r="W341" s="27">
        <f>IFERROR(VLOOKUP($B341,[3]Main!$D$4:$CO$1048576,81,0),0)</f>
        <v>0</v>
      </c>
      <c r="X341" s="27">
        <f>IFERROR(VLOOKUP($B341,[3]Main!$D$4:$CO$1048576,84,0),0)</f>
        <v>0</v>
      </c>
      <c r="Y341" s="27">
        <f>IFERROR(VLOOKUP($B341,[3]Main!$D$4:$CO$1048576,85,0),0)</f>
        <v>0</v>
      </c>
      <c r="Z341" s="27">
        <f>IFERROR(VLOOKUP($B341,[3]Main!$D$4:$CO$1048576,86,0),0)</f>
        <v>0</v>
      </c>
      <c r="AA341" s="12" t="str">
        <f>IFERROR(VLOOKUP($B341,[3]Main!$D$4:$CO$1048576,2,0),0)</f>
        <v>Ronak</v>
      </c>
      <c r="AB341" s="12" t="str">
        <f>IFERROR(VLOOKUP($B341,[3]Main!$D$4:$CO$1048576,3,0),0)</f>
        <v>Darshan</v>
      </c>
      <c r="AC341" s="12">
        <f t="shared" si="119"/>
        <v>0</v>
      </c>
      <c r="AD341" s="12">
        <f t="shared" si="120"/>
        <v>0</v>
      </c>
      <c r="AE341" s="12">
        <f t="shared" si="121"/>
        <v>4.4800000000000004</v>
      </c>
      <c r="AF341" s="12">
        <f t="shared" si="122"/>
        <v>-4.4800000000000004</v>
      </c>
      <c r="AG341" s="13">
        <f t="shared" si="123"/>
        <v>4.4800000000000006E-2</v>
      </c>
      <c r="AH341" s="13">
        <f t="shared" si="124"/>
        <v>6.5000000000000006E-3</v>
      </c>
      <c r="AI341" s="16">
        <f t="shared" si="125"/>
        <v>3.8300000000000008E-2</v>
      </c>
      <c r="AJ341" s="19" t="str">
        <f t="shared" si="126"/>
        <v>Only Spent</v>
      </c>
      <c r="AK341" s="8" t="str">
        <f t="shared" si="127"/>
        <v>Check Only Spent</v>
      </c>
      <c r="AL341" s="8" t="str">
        <f t="shared" si="128"/>
        <v>Only Spent</v>
      </c>
      <c r="AM341" s="8" t="str">
        <f t="shared" si="129"/>
        <v>Check Only Spent</v>
      </c>
      <c r="AN341" s="8" t="str">
        <f t="shared" si="130"/>
        <v>Only Spent</v>
      </c>
      <c r="AO341" s="20" t="str">
        <f t="shared" si="131"/>
        <v>Check Only Spent</v>
      </c>
      <c r="AP341" s="21">
        <f t="shared" si="132"/>
        <v>0</v>
      </c>
      <c r="AQ341" s="14">
        <f t="shared" si="133"/>
        <v>0</v>
      </c>
      <c r="AR341" s="14">
        <f t="shared" si="134"/>
        <v>4.4800000000000004</v>
      </c>
      <c r="AS341" s="22">
        <f t="shared" si="135"/>
        <v>-4.4800000000000004</v>
      </c>
      <c r="AT341" s="23">
        <f t="shared" si="136"/>
        <v>4.4800000000000006E-2</v>
      </c>
      <c r="AU341" s="8" t="str">
        <f t="shared" si="137"/>
        <v>Only Spent</v>
      </c>
      <c r="AV341" s="8" t="str">
        <f t="shared" si="138"/>
        <v>Check Only Spent</v>
      </c>
      <c r="AW341" s="4">
        <f>MATCH($B341,[1]MAIN!$A$2:$A$5000,0)</f>
        <v>338</v>
      </c>
      <c r="AX341" s="4">
        <f>MATCH($B341,[3]Main!$D$5:$D$10000,0)</f>
        <v>338</v>
      </c>
      <c r="AY341" s="4" t="b">
        <f t="shared" si="139"/>
        <v>1</v>
      </c>
    </row>
    <row r="342" spans="1:51" x14ac:dyDescent="0.25">
      <c r="A342" s="3" t="str">
        <f>VLOOKUP($B342,[1]MAIN!$A:$D,4,0)</f>
        <v>FAB</v>
      </c>
      <c r="B342" s="3" t="str">
        <f>[3]Main!$D343</f>
        <v>FAB-577</v>
      </c>
      <c r="C342" s="4">
        <f>[3]Main!$C343</f>
        <v>339</v>
      </c>
      <c r="D342" s="8" t="str">
        <f>VLOOKUP($B342,[1]MAIN!$A$1:$N$10780,14,FALSE)</f>
        <v>NEW25</v>
      </c>
      <c r="E342" s="9"/>
      <c r="F342" s="11"/>
      <c r="G342" s="11"/>
      <c r="H342" s="11"/>
      <c r="I342" s="11"/>
      <c r="J342" s="11"/>
      <c r="K342" s="11"/>
      <c r="L342" s="11"/>
      <c r="M342" s="11"/>
      <c r="N342" s="24"/>
      <c r="O342" s="26">
        <f>IFERROR(VLOOKUP($B342,[3]Main!$D$4:$CO$1048576,49,0),0)</f>
        <v>0</v>
      </c>
      <c r="P342" s="27">
        <f>IFERROR(VLOOKUP($B342,[3]Main!$D$4:$CO$1048576,52,0),0)</f>
        <v>0</v>
      </c>
      <c r="Q342" s="27">
        <f>IFERROR(VLOOKUP($B342,[3]Main!$D$4:$CO$1048576,53,0),0)</f>
        <v>11.81713774810753</v>
      </c>
      <c r="R342" s="27">
        <f>IFERROR(VLOOKUP($B342,[3]Main!$D$4:$CO$1048576,54,0),0)</f>
        <v>-11.81713774810753</v>
      </c>
      <c r="S342" s="27">
        <f>IFERROR(VLOOKUP($B342,[3]Main!$D$4:$CO$1048576,65,0),0)</f>
        <v>106.74</v>
      </c>
      <c r="T342" s="27">
        <f>IFERROR(VLOOKUP($B342,[3]Main!$D$4:$CO$1048576,68,0),0)</f>
        <v>18.095299999999995</v>
      </c>
      <c r="U342" s="27">
        <f>IFERROR(VLOOKUP($B342,[3]Main!$D$4:$CO$1048576,69,0),0)</f>
        <v>1.5</v>
      </c>
      <c r="V342" s="27">
        <f>IFERROR(VLOOKUP($B342,[3]Main!$D$4:$CO$1048576,70,0),0)</f>
        <v>16.595299999999995</v>
      </c>
      <c r="W342" s="27">
        <f>IFERROR(VLOOKUP($B342,[3]Main!$D$4:$CO$1048576,81,0),0)</f>
        <v>0</v>
      </c>
      <c r="X342" s="27">
        <f>IFERROR(VLOOKUP($B342,[3]Main!$D$4:$CO$1048576,84,0),0)</f>
        <v>0</v>
      </c>
      <c r="Y342" s="27">
        <f>IFERROR(VLOOKUP($B342,[3]Main!$D$4:$CO$1048576,85,0),0)</f>
        <v>0</v>
      </c>
      <c r="Z342" s="27">
        <f>IFERROR(VLOOKUP($B342,[3]Main!$D$4:$CO$1048576,86,0),0)</f>
        <v>0</v>
      </c>
      <c r="AA342" s="12" t="str">
        <f>IFERROR(VLOOKUP($B342,[3]Main!$D$4:$CO$1048576,2,0),0)</f>
        <v>Ronak</v>
      </c>
      <c r="AB342" s="12" t="str">
        <f>IFERROR(VLOOKUP($B342,[3]Main!$D$4:$CO$1048576,3,0),0)</f>
        <v>Darshan</v>
      </c>
      <c r="AC342" s="12">
        <f t="shared" si="119"/>
        <v>106.74</v>
      </c>
      <c r="AD342" s="12">
        <f t="shared" si="120"/>
        <v>18.095299999999995</v>
      </c>
      <c r="AE342" s="12">
        <f t="shared" si="121"/>
        <v>13.31713774810753</v>
      </c>
      <c r="AF342" s="12">
        <f t="shared" si="122"/>
        <v>4.7781622518924642</v>
      </c>
      <c r="AG342" s="13">
        <f t="shared" si="123"/>
        <v>0.12476239224384046</v>
      </c>
      <c r="AH342" s="13">
        <f t="shared" si="124"/>
        <v>0.1181713774810753</v>
      </c>
      <c r="AI342" s="16">
        <f t="shared" si="125"/>
        <v>1.4052838673412029E-2</v>
      </c>
      <c r="AJ342" s="19" t="str">
        <f t="shared" si="126"/>
        <v>Risky</v>
      </c>
      <c r="AK342" s="8" t="str">
        <f t="shared" si="127"/>
        <v>Review Campaign</v>
      </c>
      <c r="AL342" s="8" t="str">
        <f t="shared" si="128"/>
        <v>Only Spent</v>
      </c>
      <c r="AM342" s="8" t="str">
        <f t="shared" si="129"/>
        <v>Check Only Spent</v>
      </c>
      <c r="AN342" s="8" t="str">
        <f t="shared" si="130"/>
        <v>Very Good</v>
      </c>
      <c r="AO342" s="20" t="str">
        <f t="shared" si="131"/>
        <v>Good For Now</v>
      </c>
      <c r="AP342" s="21">
        <f t="shared" si="132"/>
        <v>106.74</v>
      </c>
      <c r="AQ342" s="14">
        <f t="shared" si="133"/>
        <v>18.095299999999995</v>
      </c>
      <c r="AR342" s="14">
        <f t="shared" si="134"/>
        <v>13.31713774810753</v>
      </c>
      <c r="AS342" s="22">
        <f t="shared" si="135"/>
        <v>4.7781622518924642</v>
      </c>
      <c r="AT342" s="23">
        <f t="shared" si="136"/>
        <v>0.12476239224384046</v>
      </c>
      <c r="AU342" s="8" t="str">
        <f t="shared" si="137"/>
        <v>Risky</v>
      </c>
      <c r="AV342" s="8" t="str">
        <f t="shared" si="138"/>
        <v>Review Campaign</v>
      </c>
      <c r="AW342" s="4">
        <f>MATCH($B342,[1]MAIN!$A$2:$A$5000,0)</f>
        <v>339</v>
      </c>
      <c r="AX342" s="4">
        <f>MATCH($B342,[3]Main!$D$5:$D$10000,0)</f>
        <v>339</v>
      </c>
      <c r="AY342" s="4" t="b">
        <f t="shared" si="139"/>
        <v>1</v>
      </c>
    </row>
    <row r="343" spans="1:51" x14ac:dyDescent="0.25">
      <c r="A343" s="3" t="str">
        <f>VLOOKUP($B343,[1]MAIN!$A:$D,4,0)</f>
        <v>FAB</v>
      </c>
      <c r="B343" s="3" t="str">
        <f>[3]Main!$D344</f>
        <v>FAB-578</v>
      </c>
      <c r="C343" s="4">
        <f>[3]Main!$C344</f>
        <v>340</v>
      </c>
      <c r="D343" s="8" t="str">
        <f>VLOOKUP($B343,[1]MAIN!$A$1:$N$10780,14,FALSE)</f>
        <v>NEW25</v>
      </c>
      <c r="E343" s="9"/>
      <c r="F343" s="11"/>
      <c r="G343" s="11"/>
      <c r="H343" s="11"/>
      <c r="I343" s="11"/>
      <c r="J343" s="11"/>
      <c r="K343" s="11"/>
      <c r="L343" s="11"/>
      <c r="M343" s="11"/>
      <c r="N343" s="24"/>
      <c r="O343" s="26">
        <f>IFERROR(VLOOKUP($B343,[3]Main!$D$4:$CO$1048576,49,0),0)</f>
        <v>160.49</v>
      </c>
      <c r="P343" s="27">
        <f>IFERROR(VLOOKUP($B343,[3]Main!$D$4:$CO$1048576,52,0),0)</f>
        <v>52.310000000000016</v>
      </c>
      <c r="Q343" s="27">
        <f>IFERROR(VLOOKUP($B343,[3]Main!$D$4:$CO$1048576,53,0),0)</f>
        <v>0</v>
      </c>
      <c r="R343" s="27">
        <f>IFERROR(VLOOKUP($B343,[3]Main!$D$4:$CO$1048576,54,0),0)</f>
        <v>52.310000000000016</v>
      </c>
      <c r="S343" s="27">
        <f>IFERROR(VLOOKUP($B343,[3]Main!$D$4:$CO$1048576,65,0),0)</f>
        <v>144.57000000000002</v>
      </c>
      <c r="T343" s="27">
        <f>IFERROR(VLOOKUP($B343,[3]Main!$D$4:$CO$1048576,68,0),0)</f>
        <v>10.981650000000016</v>
      </c>
      <c r="U343" s="27">
        <f>IFERROR(VLOOKUP($B343,[3]Main!$D$4:$CO$1048576,69,0),0)</f>
        <v>0.5</v>
      </c>
      <c r="V343" s="27">
        <f>IFERROR(VLOOKUP($B343,[3]Main!$D$4:$CO$1048576,70,0),0)</f>
        <v>10.481650000000016</v>
      </c>
      <c r="W343" s="27">
        <f>IFERROR(VLOOKUP($B343,[3]Main!$D$4:$CO$1048576,81,0),0)</f>
        <v>0</v>
      </c>
      <c r="X343" s="27">
        <f>IFERROR(VLOOKUP($B343,[3]Main!$D$4:$CO$1048576,84,0),0)</f>
        <v>0</v>
      </c>
      <c r="Y343" s="27">
        <f>IFERROR(VLOOKUP($B343,[3]Main!$D$4:$CO$1048576,85,0),0)</f>
        <v>0</v>
      </c>
      <c r="Z343" s="27">
        <f>IFERROR(VLOOKUP($B343,[3]Main!$D$4:$CO$1048576,86,0),0)</f>
        <v>0</v>
      </c>
      <c r="AA343" s="12" t="str">
        <f>IFERROR(VLOOKUP($B343,[3]Main!$D$4:$CO$1048576,2,0),0)</f>
        <v>Ronak</v>
      </c>
      <c r="AB343" s="12" t="str">
        <f>IFERROR(VLOOKUP($B343,[3]Main!$D$4:$CO$1048576,3,0),0)</f>
        <v>Darshan</v>
      </c>
      <c r="AC343" s="12">
        <f t="shared" si="119"/>
        <v>305.06000000000006</v>
      </c>
      <c r="AD343" s="12">
        <f t="shared" si="120"/>
        <v>63.291650000000033</v>
      </c>
      <c r="AE343" s="12">
        <f t="shared" si="121"/>
        <v>0.5</v>
      </c>
      <c r="AF343" s="12">
        <f t="shared" si="122"/>
        <v>62.791650000000033</v>
      </c>
      <c r="AG343" s="13">
        <f t="shared" si="123"/>
        <v>1.6390218317707988E-3</v>
      </c>
      <c r="AH343" s="13">
        <f t="shared" si="124"/>
        <v>0</v>
      </c>
      <c r="AI343" s="16">
        <f t="shared" si="125"/>
        <v>3.4585321989347717E-3</v>
      </c>
      <c r="AJ343" s="19" t="str">
        <f t="shared" si="126"/>
        <v>Very Good</v>
      </c>
      <c r="AK343" s="8" t="str">
        <f t="shared" si="127"/>
        <v>Good For Now</v>
      </c>
      <c r="AL343" s="8" t="str">
        <f t="shared" si="128"/>
        <v>Not Spent</v>
      </c>
      <c r="AM343" s="8" t="str">
        <f t="shared" si="129"/>
        <v>Good For Now</v>
      </c>
      <c r="AN343" s="8" t="str">
        <f t="shared" si="130"/>
        <v>Very Good</v>
      </c>
      <c r="AO343" s="20" t="str">
        <f t="shared" si="131"/>
        <v>Good For Now</v>
      </c>
      <c r="AP343" s="21">
        <f t="shared" si="132"/>
        <v>305.06000000000006</v>
      </c>
      <c r="AQ343" s="14">
        <f t="shared" si="133"/>
        <v>63.291650000000033</v>
      </c>
      <c r="AR343" s="14">
        <f t="shared" si="134"/>
        <v>0.5</v>
      </c>
      <c r="AS343" s="22">
        <f t="shared" si="135"/>
        <v>62.791650000000033</v>
      </c>
      <c r="AT343" s="23">
        <f t="shared" si="136"/>
        <v>1.6390218317707988E-3</v>
      </c>
      <c r="AU343" s="8" t="str">
        <f t="shared" si="137"/>
        <v>Very Good</v>
      </c>
      <c r="AV343" s="8" t="str">
        <f t="shared" si="138"/>
        <v>Good For Now</v>
      </c>
      <c r="AW343" s="4">
        <f>MATCH($B343,[1]MAIN!$A$2:$A$5000,0)</f>
        <v>340</v>
      </c>
      <c r="AX343" s="4">
        <f>MATCH($B343,[3]Main!$D$5:$D$10000,0)</f>
        <v>340</v>
      </c>
      <c r="AY343" s="4" t="b">
        <f t="shared" si="139"/>
        <v>0</v>
      </c>
    </row>
    <row r="344" spans="1:51" x14ac:dyDescent="0.25">
      <c r="A344" s="3" t="str">
        <f>VLOOKUP($B344,[1]MAIN!$A:$D,4,0)</f>
        <v>PO</v>
      </c>
      <c r="B344" s="3" t="str">
        <f>[3]Main!$D345</f>
        <v>PO-AC9</v>
      </c>
      <c r="C344" s="4">
        <f>[3]Main!$C345</f>
        <v>341</v>
      </c>
      <c r="D344" s="8" t="str">
        <f>VLOOKUP($B344,[1]MAIN!$A$1:$N$10780,14,FALSE)</f>
        <v>NEW25</v>
      </c>
      <c r="E344" s="9"/>
      <c r="F344" s="11"/>
      <c r="G344" s="11"/>
      <c r="H344" s="11"/>
      <c r="I344" s="11"/>
      <c r="J344" s="11"/>
      <c r="K344" s="11"/>
      <c r="L344" s="11"/>
      <c r="M344" s="11"/>
      <c r="N344" s="24"/>
      <c r="O344" s="26">
        <f>IFERROR(VLOOKUP($B344,[3]Main!$D$4:$CO$1048576,49,0),0)</f>
        <v>647.17000000000007</v>
      </c>
      <c r="P344" s="27">
        <f>IFERROR(VLOOKUP($B344,[3]Main!$D$4:$CO$1048576,52,0),0)</f>
        <v>204.13309999999998</v>
      </c>
      <c r="Q344" s="27">
        <f>IFERROR(VLOOKUP($B344,[3]Main!$D$4:$CO$1048576,53,0),0)</f>
        <v>0</v>
      </c>
      <c r="R344" s="27">
        <f>IFERROR(VLOOKUP($B344,[3]Main!$D$4:$CO$1048576,54,0),0)</f>
        <v>204.13309999999998</v>
      </c>
      <c r="S344" s="27">
        <f>IFERROR(VLOOKUP($B344,[3]Main!$D$4:$CO$1048576,65,0),0)</f>
        <v>257.52999999999997</v>
      </c>
      <c r="T344" s="27">
        <f>IFERROR(VLOOKUP($B344,[3]Main!$D$4:$CO$1048576,68,0),0)</f>
        <v>81.61284999999998</v>
      </c>
      <c r="U344" s="27">
        <f>IFERROR(VLOOKUP($B344,[3]Main!$D$4:$CO$1048576,69,0),0)</f>
        <v>0</v>
      </c>
      <c r="V344" s="27">
        <f>IFERROR(VLOOKUP($B344,[3]Main!$D$4:$CO$1048576,70,0),0)</f>
        <v>81.61284999999998</v>
      </c>
      <c r="W344" s="27">
        <f>IFERROR(VLOOKUP($B344,[3]Main!$D$4:$CO$1048576,81,0),0)</f>
        <v>0</v>
      </c>
      <c r="X344" s="27">
        <f>IFERROR(VLOOKUP($B344,[3]Main!$D$4:$CO$1048576,84,0),0)</f>
        <v>0</v>
      </c>
      <c r="Y344" s="27">
        <f>IFERROR(VLOOKUP($B344,[3]Main!$D$4:$CO$1048576,85,0),0)</f>
        <v>0</v>
      </c>
      <c r="Z344" s="27">
        <f>IFERROR(VLOOKUP($B344,[3]Main!$D$4:$CO$1048576,86,0),0)</f>
        <v>0</v>
      </c>
      <c r="AA344" s="12" t="str">
        <f>IFERROR(VLOOKUP($B344,[3]Main!$D$4:$CO$1048576,2,0),0)</f>
        <v>Tejas</v>
      </c>
      <c r="AB344" s="12" t="str">
        <f>IFERROR(VLOOKUP($B344,[3]Main!$D$4:$CO$1048576,3,0),0)</f>
        <v>Darshan</v>
      </c>
      <c r="AC344" s="12">
        <f t="shared" si="119"/>
        <v>904.7</v>
      </c>
      <c r="AD344" s="12">
        <f t="shared" si="120"/>
        <v>285.74594999999999</v>
      </c>
      <c r="AE344" s="12">
        <f t="shared" si="121"/>
        <v>0</v>
      </c>
      <c r="AF344" s="12">
        <f t="shared" si="122"/>
        <v>285.74594999999999</v>
      </c>
      <c r="AG344" s="13">
        <f t="shared" si="123"/>
        <v>0</v>
      </c>
      <c r="AH344" s="13">
        <f t="shared" si="124"/>
        <v>0</v>
      </c>
      <c r="AI344" s="16">
        <f t="shared" si="125"/>
        <v>0</v>
      </c>
      <c r="AJ344" s="19" t="str">
        <f t="shared" si="126"/>
        <v>Not Spent</v>
      </c>
      <c r="AK344" s="8" t="str">
        <f t="shared" si="127"/>
        <v>Good For Now</v>
      </c>
      <c r="AL344" s="8" t="str">
        <f t="shared" si="128"/>
        <v>Not Spent</v>
      </c>
      <c r="AM344" s="8" t="str">
        <f t="shared" si="129"/>
        <v>Good For Now</v>
      </c>
      <c r="AN344" s="8" t="str">
        <f t="shared" si="130"/>
        <v>Not Spent</v>
      </c>
      <c r="AO344" s="20" t="str">
        <f t="shared" si="131"/>
        <v>Good For Now</v>
      </c>
      <c r="AP344" s="21">
        <f t="shared" si="132"/>
        <v>904.7</v>
      </c>
      <c r="AQ344" s="14">
        <f t="shared" si="133"/>
        <v>285.74594999999999</v>
      </c>
      <c r="AR344" s="14">
        <f t="shared" si="134"/>
        <v>0</v>
      </c>
      <c r="AS344" s="22">
        <f t="shared" si="135"/>
        <v>285.74594999999999</v>
      </c>
      <c r="AT344" s="23">
        <f t="shared" si="136"/>
        <v>0</v>
      </c>
      <c r="AU344" s="8" t="str">
        <f t="shared" si="137"/>
        <v>Not Spent</v>
      </c>
      <c r="AV344" s="8" t="str">
        <f t="shared" si="138"/>
        <v>Good For Now</v>
      </c>
      <c r="AW344" s="4">
        <f>MATCH($B344,[1]MAIN!$A$2:$A$5000,0)</f>
        <v>341</v>
      </c>
      <c r="AX344" s="4">
        <f>MATCH($B344,[3]Main!$D$5:$D$10000,0)</f>
        <v>341</v>
      </c>
      <c r="AY344" s="4" t="b">
        <f t="shared" si="139"/>
        <v>0</v>
      </c>
    </row>
    <row r="345" spans="1:51" x14ac:dyDescent="0.25">
      <c r="A345" s="3" t="str">
        <f>VLOOKUP($B345,[1]MAIN!$A:$D,4,0)</f>
        <v>GEN</v>
      </c>
      <c r="B345" s="3" t="str">
        <f>[3]Main!$D346</f>
        <v>GEN-CPB1009</v>
      </c>
      <c r="C345" s="4">
        <f>[3]Main!$C346</f>
        <v>342</v>
      </c>
      <c r="D345" s="8" t="str">
        <f>VLOOKUP($B345,[1]MAIN!$A$1:$N$10780,14,FALSE)</f>
        <v>NEW25</v>
      </c>
      <c r="E345" s="9"/>
      <c r="F345" s="11"/>
      <c r="G345" s="11"/>
      <c r="H345" s="11"/>
      <c r="I345" s="11"/>
      <c r="J345" s="11"/>
      <c r="K345" s="11"/>
      <c r="L345" s="11"/>
      <c r="M345" s="11"/>
      <c r="N345" s="24"/>
      <c r="O345" s="26">
        <f>IFERROR(VLOOKUP($B345,[3]Main!$D$4:$CO$1048576,49,0),0)</f>
        <v>0</v>
      </c>
      <c r="P345" s="27">
        <f>IFERROR(VLOOKUP($B345,[3]Main!$D$4:$CO$1048576,52,0),0)</f>
        <v>0</v>
      </c>
      <c r="Q345" s="27">
        <f>IFERROR(VLOOKUP($B345,[3]Main!$D$4:$CO$1048576,53,0),0)</f>
        <v>6.11</v>
      </c>
      <c r="R345" s="27">
        <f>IFERROR(VLOOKUP($B345,[3]Main!$D$4:$CO$1048576,54,0),0)</f>
        <v>-6.11</v>
      </c>
      <c r="S345" s="27">
        <f>IFERROR(VLOOKUP($B345,[3]Main!$D$4:$CO$1048576,65,0),0)</f>
        <v>0</v>
      </c>
      <c r="T345" s="27">
        <f>IFERROR(VLOOKUP($B345,[3]Main!$D$4:$CO$1048576,68,0),0)</f>
        <v>0</v>
      </c>
      <c r="U345" s="27">
        <f>IFERROR(VLOOKUP($B345,[3]Main!$D$4:$CO$1048576,69,0),0)</f>
        <v>0</v>
      </c>
      <c r="V345" s="27">
        <f>IFERROR(VLOOKUP($B345,[3]Main!$D$4:$CO$1048576,70,0),0)</f>
        <v>0</v>
      </c>
      <c r="W345" s="27">
        <f>IFERROR(VLOOKUP($B345,[3]Main!$D$4:$CO$1048576,81,0),0)</f>
        <v>0</v>
      </c>
      <c r="X345" s="27">
        <f>IFERROR(VLOOKUP($B345,[3]Main!$D$4:$CO$1048576,84,0),0)</f>
        <v>0</v>
      </c>
      <c r="Y345" s="27">
        <f>IFERROR(VLOOKUP($B345,[3]Main!$D$4:$CO$1048576,85,0),0)</f>
        <v>0</v>
      </c>
      <c r="Z345" s="27">
        <f>IFERROR(VLOOKUP($B345,[3]Main!$D$4:$CO$1048576,86,0),0)</f>
        <v>0</v>
      </c>
      <c r="AA345" s="12" t="str">
        <f>IFERROR(VLOOKUP($B345,[3]Main!$D$4:$CO$1048576,2,0),0)</f>
        <v>Tejas</v>
      </c>
      <c r="AB345" s="12" t="str">
        <f>IFERROR(VLOOKUP($B345,[3]Main!$D$4:$CO$1048576,3,0),0)</f>
        <v>Darshan</v>
      </c>
      <c r="AC345" s="12">
        <f t="shared" si="119"/>
        <v>0</v>
      </c>
      <c r="AD345" s="12">
        <f t="shared" si="120"/>
        <v>0</v>
      </c>
      <c r="AE345" s="12">
        <f t="shared" si="121"/>
        <v>6.11</v>
      </c>
      <c r="AF345" s="12">
        <f t="shared" si="122"/>
        <v>-6.11</v>
      </c>
      <c r="AG345" s="13">
        <f t="shared" si="123"/>
        <v>6.1100000000000002E-2</v>
      </c>
      <c r="AH345" s="13">
        <f t="shared" si="124"/>
        <v>6.1100000000000002E-2</v>
      </c>
      <c r="AI345" s="16">
        <f t="shared" si="125"/>
        <v>0</v>
      </c>
      <c r="AJ345" s="19" t="str">
        <f t="shared" si="126"/>
        <v>Only Spent</v>
      </c>
      <c r="AK345" s="8" t="str">
        <f t="shared" si="127"/>
        <v>Check Only Spent</v>
      </c>
      <c r="AL345" s="8" t="str">
        <f t="shared" si="128"/>
        <v>Only Spent</v>
      </c>
      <c r="AM345" s="8" t="str">
        <f t="shared" si="129"/>
        <v>Check Only Spent</v>
      </c>
      <c r="AN345" s="8" t="str">
        <f t="shared" si="130"/>
        <v>Not Spent</v>
      </c>
      <c r="AO345" s="20" t="str">
        <f t="shared" si="131"/>
        <v>Good For Now</v>
      </c>
      <c r="AP345" s="21">
        <f t="shared" si="132"/>
        <v>0</v>
      </c>
      <c r="AQ345" s="14">
        <f t="shared" si="133"/>
        <v>0</v>
      </c>
      <c r="AR345" s="14">
        <f t="shared" si="134"/>
        <v>6.11</v>
      </c>
      <c r="AS345" s="22">
        <f t="shared" si="135"/>
        <v>-6.11</v>
      </c>
      <c r="AT345" s="23">
        <f t="shared" si="136"/>
        <v>6.1100000000000002E-2</v>
      </c>
      <c r="AU345" s="8" t="str">
        <f t="shared" si="137"/>
        <v>Only Spent</v>
      </c>
      <c r="AV345" s="8" t="str">
        <f t="shared" si="138"/>
        <v>Check Only Spent</v>
      </c>
      <c r="AW345" s="4">
        <f>MATCH($B345,[1]MAIN!$A$2:$A$5000,0)</f>
        <v>342</v>
      </c>
      <c r="AX345" s="4">
        <f>MATCH($B345,[3]Main!$D$5:$D$10000,0)</f>
        <v>342</v>
      </c>
      <c r="AY345" s="4" t="b">
        <f t="shared" si="139"/>
        <v>1</v>
      </c>
    </row>
    <row r="346" spans="1:51" x14ac:dyDescent="0.25">
      <c r="A346" s="3" t="str">
        <f>VLOOKUP($B346,[1]MAIN!$A:$D,4,0)</f>
        <v>GEN</v>
      </c>
      <c r="B346" s="3" t="str">
        <f>[3]Main!$D347</f>
        <v>GEN-CPB1010</v>
      </c>
      <c r="C346" s="4">
        <f>[3]Main!$C347</f>
        <v>343</v>
      </c>
      <c r="D346" s="8" t="str">
        <f>VLOOKUP($B346,[1]MAIN!$A$1:$N$10780,14,FALSE)</f>
        <v>NEW25</v>
      </c>
      <c r="E346" s="9"/>
      <c r="F346" s="11"/>
      <c r="G346" s="11"/>
      <c r="H346" s="11"/>
      <c r="I346" s="11"/>
      <c r="J346" s="11"/>
      <c r="K346" s="11"/>
      <c r="L346" s="11"/>
      <c r="M346" s="11"/>
      <c r="N346" s="24"/>
      <c r="O346" s="26">
        <f>IFERROR(VLOOKUP($B346,[3]Main!$D$4:$CO$1048576,49,0),0)</f>
        <v>0</v>
      </c>
      <c r="P346" s="27">
        <f>IFERROR(VLOOKUP($B346,[3]Main!$D$4:$CO$1048576,52,0),0)</f>
        <v>0</v>
      </c>
      <c r="Q346" s="27">
        <f>IFERROR(VLOOKUP($B346,[3]Main!$D$4:$CO$1048576,53,0),0)</f>
        <v>4.78</v>
      </c>
      <c r="R346" s="27">
        <f>IFERROR(VLOOKUP($B346,[3]Main!$D$4:$CO$1048576,54,0),0)</f>
        <v>-4.78</v>
      </c>
      <c r="S346" s="27">
        <f>IFERROR(VLOOKUP($B346,[3]Main!$D$4:$CO$1048576,65,0),0)</f>
        <v>0</v>
      </c>
      <c r="T346" s="27">
        <f>IFERROR(VLOOKUP($B346,[3]Main!$D$4:$CO$1048576,68,0),0)</f>
        <v>0</v>
      </c>
      <c r="U346" s="27">
        <f>IFERROR(VLOOKUP($B346,[3]Main!$D$4:$CO$1048576,69,0),0)</f>
        <v>0.2</v>
      </c>
      <c r="V346" s="27">
        <f>IFERROR(VLOOKUP($B346,[3]Main!$D$4:$CO$1048576,70,0),0)</f>
        <v>-0.2</v>
      </c>
      <c r="W346" s="27">
        <f>IFERROR(VLOOKUP($B346,[3]Main!$D$4:$CO$1048576,81,0),0)</f>
        <v>0</v>
      </c>
      <c r="X346" s="27">
        <f>IFERROR(VLOOKUP($B346,[3]Main!$D$4:$CO$1048576,84,0),0)</f>
        <v>0</v>
      </c>
      <c r="Y346" s="27">
        <f>IFERROR(VLOOKUP($B346,[3]Main!$D$4:$CO$1048576,85,0),0)</f>
        <v>0</v>
      </c>
      <c r="Z346" s="27">
        <f>IFERROR(VLOOKUP($B346,[3]Main!$D$4:$CO$1048576,86,0),0)</f>
        <v>0</v>
      </c>
      <c r="AA346" s="12" t="str">
        <f>IFERROR(VLOOKUP($B346,[3]Main!$D$4:$CO$1048576,2,0),0)</f>
        <v>Tejas</v>
      </c>
      <c r="AB346" s="12" t="str">
        <f>IFERROR(VLOOKUP($B346,[3]Main!$D$4:$CO$1048576,3,0),0)</f>
        <v>Darshan</v>
      </c>
      <c r="AC346" s="12">
        <f t="shared" si="119"/>
        <v>0</v>
      </c>
      <c r="AD346" s="12">
        <f t="shared" si="120"/>
        <v>0</v>
      </c>
      <c r="AE346" s="12">
        <f t="shared" si="121"/>
        <v>4.9800000000000004</v>
      </c>
      <c r="AF346" s="12">
        <f t="shared" si="122"/>
        <v>-4.9800000000000004</v>
      </c>
      <c r="AG346" s="13">
        <f t="shared" si="123"/>
        <v>4.9800000000000004E-2</v>
      </c>
      <c r="AH346" s="13">
        <f t="shared" si="124"/>
        <v>4.7800000000000002E-2</v>
      </c>
      <c r="AI346" s="16">
        <f t="shared" si="125"/>
        <v>2E-3</v>
      </c>
      <c r="AJ346" s="19" t="str">
        <f t="shared" si="126"/>
        <v>Only Spent</v>
      </c>
      <c r="AK346" s="8" t="str">
        <f t="shared" si="127"/>
        <v>Check Only Spent</v>
      </c>
      <c r="AL346" s="8" t="str">
        <f t="shared" si="128"/>
        <v>Only Spent</v>
      </c>
      <c r="AM346" s="8" t="str">
        <f t="shared" si="129"/>
        <v>Check Only Spent</v>
      </c>
      <c r="AN346" s="8" t="str">
        <f t="shared" si="130"/>
        <v>Only Spent</v>
      </c>
      <c r="AO346" s="20" t="str">
        <f t="shared" si="131"/>
        <v>Check Only Spent</v>
      </c>
      <c r="AP346" s="21">
        <f t="shared" si="132"/>
        <v>0</v>
      </c>
      <c r="AQ346" s="14">
        <f t="shared" si="133"/>
        <v>0</v>
      </c>
      <c r="AR346" s="14">
        <f t="shared" si="134"/>
        <v>4.9800000000000004</v>
      </c>
      <c r="AS346" s="22">
        <f t="shared" si="135"/>
        <v>-4.9800000000000004</v>
      </c>
      <c r="AT346" s="23">
        <f t="shared" si="136"/>
        <v>4.9800000000000004E-2</v>
      </c>
      <c r="AU346" s="8" t="str">
        <f t="shared" si="137"/>
        <v>Only Spent</v>
      </c>
      <c r="AV346" s="8" t="str">
        <f t="shared" si="138"/>
        <v>Check Only Spent</v>
      </c>
      <c r="AW346" s="4">
        <f>MATCH($B346,[1]MAIN!$A$2:$A$5000,0)</f>
        <v>343</v>
      </c>
      <c r="AX346" s="4">
        <f>MATCH($B346,[3]Main!$D$5:$D$10000,0)</f>
        <v>343</v>
      </c>
      <c r="AY346" s="4" t="b">
        <f t="shared" si="139"/>
        <v>1</v>
      </c>
    </row>
    <row r="347" spans="1:51" x14ac:dyDescent="0.25">
      <c r="A347" s="3" t="str">
        <f>VLOOKUP($B347,[1]MAIN!$A:$D,4,0)</f>
        <v>GEN</v>
      </c>
      <c r="B347" s="3" t="str">
        <f>[3]Main!$D348</f>
        <v>GEN-CPB1011</v>
      </c>
      <c r="C347" s="4">
        <f>[3]Main!$C348</f>
        <v>344</v>
      </c>
      <c r="D347" s="8" t="str">
        <f>VLOOKUP($B347,[1]MAIN!$A$1:$N$10780,14,FALSE)</f>
        <v>NEW25</v>
      </c>
      <c r="E347" s="9"/>
      <c r="F347" s="11"/>
      <c r="G347" s="11"/>
      <c r="H347" s="11"/>
      <c r="I347" s="11"/>
      <c r="J347" s="11"/>
      <c r="K347" s="11"/>
      <c r="L347" s="11"/>
      <c r="M347" s="11"/>
      <c r="N347" s="24"/>
      <c r="O347" s="26">
        <f>IFERROR(VLOOKUP($B347,[3]Main!$D$4:$CO$1048576,49,0),0)</f>
        <v>0</v>
      </c>
      <c r="P347" s="27">
        <f>IFERROR(VLOOKUP($B347,[3]Main!$D$4:$CO$1048576,52,0),0)</f>
        <v>0</v>
      </c>
      <c r="Q347" s="27">
        <f>IFERROR(VLOOKUP($B347,[3]Main!$D$4:$CO$1048576,53,0),0)</f>
        <v>11.646789999999999</v>
      </c>
      <c r="R347" s="27">
        <f>IFERROR(VLOOKUP($B347,[3]Main!$D$4:$CO$1048576,54,0),0)</f>
        <v>-24.788725483870969</v>
      </c>
      <c r="S347" s="27">
        <f>IFERROR(VLOOKUP($B347,[3]Main!$D$4:$CO$1048576,65,0),0)</f>
        <v>98.99</v>
      </c>
      <c r="T347" s="27">
        <f>IFERROR(VLOOKUP($B347,[3]Main!$D$4:$CO$1048576,68,0),0)</f>
        <v>-0.16344999999999743</v>
      </c>
      <c r="U347" s="27">
        <f>IFERROR(VLOOKUP($B347,[3]Main!$D$4:$CO$1048576,69,0),0)</f>
        <v>1.2000000000000002</v>
      </c>
      <c r="V347" s="27">
        <f>IFERROR(VLOOKUP($B347,[3]Main!$D$4:$CO$1048576,70,0),0)</f>
        <v>-1.3634499999999976</v>
      </c>
      <c r="W347" s="27">
        <f>IFERROR(VLOOKUP($B347,[3]Main!$D$4:$CO$1048576,81,0),0)</f>
        <v>0</v>
      </c>
      <c r="X347" s="27">
        <f>IFERROR(VLOOKUP($B347,[3]Main!$D$4:$CO$1048576,84,0),0)</f>
        <v>0</v>
      </c>
      <c r="Y347" s="27">
        <f>IFERROR(VLOOKUP($B347,[3]Main!$D$4:$CO$1048576,85,0),0)</f>
        <v>0</v>
      </c>
      <c r="Z347" s="27">
        <f>IFERROR(VLOOKUP($B347,[3]Main!$D$4:$CO$1048576,86,0),0)</f>
        <v>0</v>
      </c>
      <c r="AA347" s="12" t="str">
        <f>IFERROR(VLOOKUP($B347,[3]Main!$D$4:$CO$1048576,2,0),0)</f>
        <v>Tejas</v>
      </c>
      <c r="AB347" s="12" t="str">
        <f>IFERROR(VLOOKUP($B347,[3]Main!$D$4:$CO$1048576,3,0),0)</f>
        <v>Darshan</v>
      </c>
      <c r="AC347" s="12">
        <f t="shared" si="119"/>
        <v>98.99</v>
      </c>
      <c r="AD347" s="12">
        <f t="shared" si="120"/>
        <v>-0.16344999999999743</v>
      </c>
      <c r="AE347" s="12">
        <f t="shared" si="121"/>
        <v>12.846789999999999</v>
      </c>
      <c r="AF347" s="12">
        <f t="shared" si="122"/>
        <v>-26.152175483870966</v>
      </c>
      <c r="AG347" s="13">
        <f t="shared" si="123"/>
        <v>0.1297786645115668</v>
      </c>
      <c r="AH347" s="13">
        <f t="shared" si="124"/>
        <v>0.1164679</v>
      </c>
      <c r="AI347" s="16">
        <f t="shared" si="125"/>
        <v>1.2122436609758563E-2</v>
      </c>
      <c r="AJ347" s="19" t="str">
        <f t="shared" si="126"/>
        <v>Risky</v>
      </c>
      <c r="AK347" s="8" t="str">
        <f t="shared" si="127"/>
        <v>Review Campaign</v>
      </c>
      <c r="AL347" s="8" t="str">
        <f t="shared" si="128"/>
        <v>Only Spent</v>
      </c>
      <c r="AM347" s="8" t="str">
        <f t="shared" si="129"/>
        <v>Check Only Spent</v>
      </c>
      <c r="AN347" s="8" t="str">
        <f t="shared" si="130"/>
        <v>Very Good</v>
      </c>
      <c r="AO347" s="20" t="str">
        <f t="shared" si="131"/>
        <v>Good For Now</v>
      </c>
      <c r="AP347" s="21">
        <f t="shared" si="132"/>
        <v>98.99</v>
      </c>
      <c r="AQ347" s="14">
        <f t="shared" si="133"/>
        <v>-0.16344999999999743</v>
      </c>
      <c r="AR347" s="14">
        <f t="shared" si="134"/>
        <v>12.846789999999999</v>
      </c>
      <c r="AS347" s="22">
        <f t="shared" si="135"/>
        <v>-26.152175483870966</v>
      </c>
      <c r="AT347" s="23">
        <f t="shared" si="136"/>
        <v>0.1297786645115668</v>
      </c>
      <c r="AU347" s="8" t="str">
        <f t="shared" si="137"/>
        <v>Risky</v>
      </c>
      <c r="AV347" s="8" t="str">
        <f t="shared" si="138"/>
        <v>Review Campaign</v>
      </c>
      <c r="AW347" s="4">
        <f>MATCH($B347,[1]MAIN!$A$2:$A$5000,0)</f>
        <v>344</v>
      </c>
      <c r="AX347" s="4">
        <f>MATCH($B347,[3]Main!$D$5:$D$10000,0)</f>
        <v>344</v>
      </c>
      <c r="AY347" s="4" t="b">
        <f t="shared" si="139"/>
        <v>1</v>
      </c>
    </row>
    <row r="348" spans="1:51" x14ac:dyDescent="0.25">
      <c r="A348" s="3" t="str">
        <f>VLOOKUP($B348,[1]MAIN!$A:$D,4,0)</f>
        <v>GEN</v>
      </c>
      <c r="B348" s="3" t="str">
        <f>[3]Main!$D349</f>
        <v>GEN-CPB1012</v>
      </c>
      <c r="C348" s="4">
        <f>[3]Main!$C349</f>
        <v>345</v>
      </c>
      <c r="D348" s="8" t="str">
        <f>VLOOKUP($B348,[1]MAIN!$A$1:$N$10780,14,FALSE)</f>
        <v>NEW25</v>
      </c>
      <c r="E348" s="9"/>
      <c r="F348" s="11"/>
      <c r="G348" s="11"/>
      <c r="H348" s="11"/>
      <c r="I348" s="11"/>
      <c r="J348" s="11"/>
      <c r="K348" s="11"/>
      <c r="L348" s="11"/>
      <c r="M348" s="11"/>
      <c r="N348" s="24"/>
      <c r="O348" s="26">
        <f>IFERROR(VLOOKUP($B348,[3]Main!$D$4:$CO$1048576,49,0),0)</f>
        <v>501.70000000000005</v>
      </c>
      <c r="P348" s="27">
        <f>IFERROR(VLOOKUP($B348,[3]Main!$D$4:$CO$1048576,52,0),0)</f>
        <v>128.69000000000008</v>
      </c>
      <c r="Q348" s="27">
        <f>IFERROR(VLOOKUP($B348,[3]Main!$D$4:$CO$1048576,53,0),0)</f>
        <v>220.20510999999999</v>
      </c>
      <c r="R348" s="27">
        <f>IFERROR(VLOOKUP($B348,[3]Main!$D$4:$CO$1048576,54,0),0)</f>
        <v>-94.521561612903128</v>
      </c>
      <c r="S348" s="27">
        <f>IFERROR(VLOOKUP($B348,[3]Main!$D$4:$CO$1048576,65,0),0)</f>
        <v>41.33</v>
      </c>
      <c r="T348" s="27">
        <f>IFERROR(VLOOKUP($B348,[3]Main!$D$4:$CO$1048576,68,0),0)</f>
        <v>9.7738499999999959</v>
      </c>
      <c r="U348" s="27">
        <f>IFERROR(VLOOKUP($B348,[3]Main!$D$4:$CO$1048576,69,0),0)</f>
        <v>8.490000000000002</v>
      </c>
      <c r="V348" s="27">
        <f>IFERROR(VLOOKUP($B348,[3]Main!$D$4:$CO$1048576,70,0),0)</f>
        <v>1.2838499999999939</v>
      </c>
      <c r="W348" s="27">
        <f>IFERROR(VLOOKUP($B348,[3]Main!$D$4:$CO$1048576,81,0),0)</f>
        <v>0</v>
      </c>
      <c r="X348" s="27">
        <f>IFERROR(VLOOKUP($B348,[3]Main!$D$4:$CO$1048576,84,0),0)</f>
        <v>0</v>
      </c>
      <c r="Y348" s="27">
        <f>IFERROR(VLOOKUP($B348,[3]Main!$D$4:$CO$1048576,85,0),0)</f>
        <v>0</v>
      </c>
      <c r="Z348" s="27">
        <f>IFERROR(VLOOKUP($B348,[3]Main!$D$4:$CO$1048576,86,0),0)</f>
        <v>0</v>
      </c>
      <c r="AA348" s="12" t="str">
        <f>IFERROR(VLOOKUP($B348,[3]Main!$D$4:$CO$1048576,2,0),0)</f>
        <v>Tejas</v>
      </c>
      <c r="AB348" s="12" t="str">
        <f>IFERROR(VLOOKUP($B348,[3]Main!$D$4:$CO$1048576,3,0),0)</f>
        <v>Darshan</v>
      </c>
      <c r="AC348" s="12">
        <f t="shared" si="119"/>
        <v>543.03000000000009</v>
      </c>
      <c r="AD348" s="12">
        <f t="shared" si="120"/>
        <v>138.46385000000009</v>
      </c>
      <c r="AE348" s="12">
        <f t="shared" si="121"/>
        <v>228.69511</v>
      </c>
      <c r="AF348" s="12">
        <f t="shared" si="122"/>
        <v>-93.237711612903126</v>
      </c>
      <c r="AG348" s="13">
        <f t="shared" si="123"/>
        <v>0.42114636392096194</v>
      </c>
      <c r="AH348" s="13">
        <f t="shared" si="124"/>
        <v>0.43891789914291401</v>
      </c>
      <c r="AI348" s="16">
        <f t="shared" si="125"/>
        <v>0.20541979191870319</v>
      </c>
      <c r="AJ348" s="19" t="str">
        <f t="shared" si="126"/>
        <v>High Risk</v>
      </c>
      <c r="AK348" s="8" t="str">
        <f t="shared" si="127"/>
        <v>Urgently Optimize</v>
      </c>
      <c r="AL348" s="8" t="str">
        <f t="shared" si="128"/>
        <v>High Risk</v>
      </c>
      <c r="AM348" s="8" t="str">
        <f t="shared" si="129"/>
        <v>Urgently Optimize</v>
      </c>
      <c r="AN348" s="8" t="str">
        <f t="shared" si="130"/>
        <v>Risky</v>
      </c>
      <c r="AO348" s="20" t="str">
        <f t="shared" si="131"/>
        <v>Review Campaign</v>
      </c>
      <c r="AP348" s="21">
        <f t="shared" si="132"/>
        <v>543.03000000000009</v>
      </c>
      <c r="AQ348" s="14">
        <f t="shared" si="133"/>
        <v>138.46385000000009</v>
      </c>
      <c r="AR348" s="14">
        <f t="shared" si="134"/>
        <v>228.69511</v>
      </c>
      <c r="AS348" s="22">
        <f t="shared" si="135"/>
        <v>-93.237711612903126</v>
      </c>
      <c r="AT348" s="23">
        <f t="shared" si="136"/>
        <v>0.42114636392096194</v>
      </c>
      <c r="AU348" s="8" t="str">
        <f t="shared" si="137"/>
        <v>High Risk</v>
      </c>
      <c r="AV348" s="8" t="str">
        <f t="shared" si="138"/>
        <v>Urgently Optimize</v>
      </c>
      <c r="AW348" s="4">
        <f>MATCH($B348,[1]MAIN!$A$2:$A$5000,0)</f>
        <v>345</v>
      </c>
      <c r="AX348" s="4">
        <f>MATCH($B348,[3]Main!$D$5:$D$10000,0)</f>
        <v>345</v>
      </c>
      <c r="AY348" s="4" t="b">
        <f t="shared" si="139"/>
        <v>1</v>
      </c>
    </row>
    <row r="349" spans="1:51" x14ac:dyDescent="0.25">
      <c r="A349" s="3" t="str">
        <f>VLOOKUP($B349,[1]MAIN!$A:$D,4,0)</f>
        <v>GEN</v>
      </c>
      <c r="B349" s="3" t="str">
        <f>[3]Main!$D350</f>
        <v>GEN-CPB1013</v>
      </c>
      <c r="C349" s="4">
        <f>[3]Main!$C350</f>
        <v>346</v>
      </c>
      <c r="D349" s="8" t="str">
        <f>VLOOKUP($B349,[1]MAIN!$A$1:$N$10780,14,FALSE)</f>
        <v>NEW25</v>
      </c>
      <c r="E349" s="9"/>
      <c r="F349" s="11"/>
      <c r="G349" s="11"/>
      <c r="H349" s="11"/>
      <c r="I349" s="11"/>
      <c r="J349" s="11"/>
      <c r="K349" s="11"/>
      <c r="L349" s="11"/>
      <c r="M349" s="11"/>
      <c r="N349" s="24"/>
      <c r="O349" s="26">
        <f>IFERROR(VLOOKUP($B349,[3]Main!$D$4:$CO$1048576,49,0),0)</f>
        <v>188.66</v>
      </c>
      <c r="P349" s="27">
        <f>IFERROR(VLOOKUP($B349,[3]Main!$D$4:$CO$1048576,52,0),0)</f>
        <v>-1.6200000000000045</v>
      </c>
      <c r="Q349" s="27">
        <f>IFERROR(VLOOKUP($B349,[3]Main!$D$4:$CO$1048576,53,0),0)</f>
        <v>24.600119999999993</v>
      </c>
      <c r="R349" s="27">
        <f>IFERROR(VLOOKUP($B349,[3]Main!$D$4:$CO$1048576,54,0),0)</f>
        <v>-26.220119999999998</v>
      </c>
      <c r="S349" s="27">
        <f>IFERROR(VLOOKUP($B349,[3]Main!$D$4:$CO$1048576,65,0),0)</f>
        <v>0</v>
      </c>
      <c r="T349" s="27">
        <f>IFERROR(VLOOKUP($B349,[3]Main!$D$4:$CO$1048576,68,0),0)</f>
        <v>0</v>
      </c>
      <c r="U349" s="27">
        <f>IFERROR(VLOOKUP($B349,[3]Main!$D$4:$CO$1048576,69,0),0)</f>
        <v>0</v>
      </c>
      <c r="V349" s="27">
        <f>IFERROR(VLOOKUP($B349,[3]Main!$D$4:$CO$1048576,70,0),0)</f>
        <v>0</v>
      </c>
      <c r="W349" s="27">
        <f>IFERROR(VLOOKUP($B349,[3]Main!$D$4:$CO$1048576,81,0),0)</f>
        <v>0</v>
      </c>
      <c r="X349" s="27">
        <f>IFERROR(VLOOKUP($B349,[3]Main!$D$4:$CO$1048576,84,0),0)</f>
        <v>0</v>
      </c>
      <c r="Y349" s="27">
        <f>IFERROR(VLOOKUP($B349,[3]Main!$D$4:$CO$1048576,85,0),0)</f>
        <v>0</v>
      </c>
      <c r="Z349" s="27">
        <f>IFERROR(VLOOKUP($B349,[3]Main!$D$4:$CO$1048576,86,0),0)</f>
        <v>0</v>
      </c>
      <c r="AA349" s="12" t="str">
        <f>IFERROR(VLOOKUP($B349,[3]Main!$D$4:$CO$1048576,2,0),0)</f>
        <v>Tejas</v>
      </c>
      <c r="AB349" s="12" t="str">
        <f>IFERROR(VLOOKUP($B349,[3]Main!$D$4:$CO$1048576,3,0),0)</f>
        <v>Darshan</v>
      </c>
      <c r="AC349" s="12">
        <f t="shared" si="119"/>
        <v>188.66</v>
      </c>
      <c r="AD349" s="12">
        <f t="shared" si="120"/>
        <v>-1.6200000000000045</v>
      </c>
      <c r="AE349" s="12">
        <f t="shared" si="121"/>
        <v>24.600119999999993</v>
      </c>
      <c r="AF349" s="12">
        <f t="shared" si="122"/>
        <v>-26.220119999999998</v>
      </c>
      <c r="AG349" s="13">
        <f t="shared" si="123"/>
        <v>0.13039393618149048</v>
      </c>
      <c r="AH349" s="13">
        <f t="shared" si="124"/>
        <v>0.13039393618149048</v>
      </c>
      <c r="AI349" s="16">
        <f t="shared" si="125"/>
        <v>0</v>
      </c>
      <c r="AJ349" s="19" t="str">
        <f t="shared" si="126"/>
        <v>Risky</v>
      </c>
      <c r="AK349" s="8" t="str">
        <f t="shared" si="127"/>
        <v>Review Campaign</v>
      </c>
      <c r="AL349" s="8" t="str">
        <f t="shared" si="128"/>
        <v>Risky</v>
      </c>
      <c r="AM349" s="8" t="str">
        <f t="shared" si="129"/>
        <v>Review Campaign</v>
      </c>
      <c r="AN349" s="8" t="str">
        <f t="shared" si="130"/>
        <v>Not Spent</v>
      </c>
      <c r="AO349" s="20" t="str">
        <f t="shared" si="131"/>
        <v>Good For Now</v>
      </c>
      <c r="AP349" s="21">
        <f t="shared" si="132"/>
        <v>188.66</v>
      </c>
      <c r="AQ349" s="14">
        <f t="shared" si="133"/>
        <v>-1.6200000000000045</v>
      </c>
      <c r="AR349" s="14">
        <f t="shared" si="134"/>
        <v>24.600119999999993</v>
      </c>
      <c r="AS349" s="22">
        <f t="shared" si="135"/>
        <v>-26.220119999999998</v>
      </c>
      <c r="AT349" s="23">
        <f t="shared" si="136"/>
        <v>0.13039393618149048</v>
      </c>
      <c r="AU349" s="8" t="str">
        <f t="shared" si="137"/>
        <v>Risky</v>
      </c>
      <c r="AV349" s="8" t="str">
        <f t="shared" si="138"/>
        <v>Review Campaign</v>
      </c>
      <c r="AW349" s="4">
        <f>MATCH($B349,[1]MAIN!$A$2:$A$5000,0)</f>
        <v>346</v>
      </c>
      <c r="AX349" s="4">
        <f>MATCH($B349,[3]Main!$D$5:$D$10000,0)</f>
        <v>346</v>
      </c>
      <c r="AY349" s="4" t="b">
        <f t="shared" si="139"/>
        <v>1</v>
      </c>
    </row>
    <row r="350" spans="1:51" x14ac:dyDescent="0.25">
      <c r="A350" s="3" t="str">
        <f>VLOOKUP($B350,[1]MAIN!$A:$D,4,0)</f>
        <v>GEN</v>
      </c>
      <c r="B350" s="3" t="str">
        <f>[3]Main!$D351</f>
        <v>GEN-CPB1014</v>
      </c>
      <c r="C350" s="4">
        <f>[3]Main!$C351</f>
        <v>347</v>
      </c>
      <c r="D350" s="8" t="str">
        <f>VLOOKUP($B350,[1]MAIN!$A$1:$N$10780,14,FALSE)</f>
        <v>NEW25</v>
      </c>
      <c r="E350" s="9"/>
      <c r="F350" s="11"/>
      <c r="G350" s="11"/>
      <c r="H350" s="11"/>
      <c r="I350" s="11"/>
      <c r="J350" s="11"/>
      <c r="K350" s="11"/>
      <c r="L350" s="11"/>
      <c r="M350" s="11"/>
      <c r="N350" s="24"/>
      <c r="O350" s="26">
        <f>IFERROR(VLOOKUP($B350,[3]Main!$D$4:$CO$1048576,49,0),0)</f>
        <v>258.5837775499744</v>
      </c>
      <c r="P350" s="27">
        <f>IFERROR(VLOOKUP($B350,[3]Main!$D$4:$CO$1048576,52,0),0)</f>
        <v>67.644044079959016</v>
      </c>
      <c r="Q350" s="27">
        <f>IFERROR(VLOOKUP($B350,[3]Main!$D$4:$CO$1048576,53,0),0)</f>
        <v>60.364380000000011</v>
      </c>
      <c r="R350" s="27">
        <f>IFERROR(VLOOKUP($B350,[3]Main!$D$4:$CO$1048576,54,0),0)</f>
        <v>7.2796640799590051</v>
      </c>
      <c r="S350" s="27">
        <f>IFERROR(VLOOKUP($B350,[3]Main!$D$4:$CO$1048576,65,0),0)</f>
        <v>44.99</v>
      </c>
      <c r="T350" s="27">
        <f>IFERROR(VLOOKUP($B350,[3]Main!$D$4:$CO$1048576,68,0),0)</f>
        <v>8.8365500000000043</v>
      </c>
      <c r="U350" s="27">
        <f>IFERROR(VLOOKUP($B350,[3]Main!$D$4:$CO$1048576,69,0),0)</f>
        <v>2.25</v>
      </c>
      <c r="V350" s="27">
        <f>IFERROR(VLOOKUP($B350,[3]Main!$D$4:$CO$1048576,70,0),0)</f>
        <v>6.5865500000000043</v>
      </c>
      <c r="W350" s="27">
        <f>IFERROR(VLOOKUP($B350,[3]Main!$D$4:$CO$1048576,81,0),0)</f>
        <v>0</v>
      </c>
      <c r="X350" s="27">
        <f>IFERROR(VLOOKUP($B350,[3]Main!$D$4:$CO$1048576,84,0),0)</f>
        <v>0</v>
      </c>
      <c r="Y350" s="27">
        <f>IFERROR(VLOOKUP($B350,[3]Main!$D$4:$CO$1048576,85,0),0)</f>
        <v>0</v>
      </c>
      <c r="Z350" s="27">
        <f>IFERROR(VLOOKUP($B350,[3]Main!$D$4:$CO$1048576,86,0),0)</f>
        <v>0</v>
      </c>
      <c r="AA350" s="12" t="str">
        <f>IFERROR(VLOOKUP($B350,[3]Main!$D$4:$CO$1048576,2,0),0)</f>
        <v>Tejas</v>
      </c>
      <c r="AB350" s="12" t="str">
        <f>IFERROR(VLOOKUP($B350,[3]Main!$D$4:$CO$1048576,3,0),0)</f>
        <v>Darshan</v>
      </c>
      <c r="AC350" s="12">
        <f t="shared" si="119"/>
        <v>303.57377754997441</v>
      </c>
      <c r="AD350" s="12">
        <f t="shared" si="120"/>
        <v>76.480594079959019</v>
      </c>
      <c r="AE350" s="12">
        <f t="shared" si="121"/>
        <v>62.614380000000011</v>
      </c>
      <c r="AF350" s="12">
        <f t="shared" si="122"/>
        <v>13.866214079959009</v>
      </c>
      <c r="AG350" s="13">
        <f t="shared" si="123"/>
        <v>0.20625753813565934</v>
      </c>
      <c r="AH350" s="13">
        <f t="shared" si="124"/>
        <v>0.23344225446754438</v>
      </c>
      <c r="AI350" s="16">
        <f t="shared" si="125"/>
        <v>5.0011113580795727E-2</v>
      </c>
      <c r="AJ350" s="19" t="str">
        <f t="shared" si="126"/>
        <v>Risky</v>
      </c>
      <c r="AK350" s="8" t="str">
        <f t="shared" si="127"/>
        <v>Review Campaign</v>
      </c>
      <c r="AL350" s="8" t="str">
        <f t="shared" si="128"/>
        <v>Risky</v>
      </c>
      <c r="AM350" s="8" t="str">
        <f t="shared" si="129"/>
        <v>Review Campaign</v>
      </c>
      <c r="AN350" s="8" t="str">
        <f t="shared" si="130"/>
        <v>Risky</v>
      </c>
      <c r="AO350" s="20" t="str">
        <f t="shared" si="131"/>
        <v>Review Campaign</v>
      </c>
      <c r="AP350" s="21">
        <f t="shared" si="132"/>
        <v>303.57377754997441</v>
      </c>
      <c r="AQ350" s="14">
        <f t="shared" si="133"/>
        <v>76.480594079959019</v>
      </c>
      <c r="AR350" s="14">
        <f t="shared" si="134"/>
        <v>62.614380000000011</v>
      </c>
      <c r="AS350" s="22">
        <f t="shared" si="135"/>
        <v>13.866214079959009</v>
      </c>
      <c r="AT350" s="23">
        <f t="shared" si="136"/>
        <v>0.20625753813565934</v>
      </c>
      <c r="AU350" s="8" t="str">
        <f t="shared" si="137"/>
        <v>Risky</v>
      </c>
      <c r="AV350" s="8" t="str">
        <f t="shared" si="138"/>
        <v>Review Campaign</v>
      </c>
      <c r="AW350" s="4">
        <f>MATCH($B350,[1]MAIN!$A$2:$A$5000,0)</f>
        <v>347</v>
      </c>
      <c r="AX350" s="4">
        <f>MATCH($B350,[3]Main!$D$5:$D$10000,0)</f>
        <v>347</v>
      </c>
      <c r="AY350" s="4" t="b">
        <f t="shared" si="139"/>
        <v>0</v>
      </c>
    </row>
    <row r="351" spans="1:51" x14ac:dyDescent="0.25">
      <c r="A351" s="3" t="str">
        <f>VLOOKUP($B351,[1]MAIN!$A:$D,4,0)</f>
        <v>FAB</v>
      </c>
      <c r="B351" s="3" t="str">
        <f>[3]Main!$D352</f>
        <v>FAB-579</v>
      </c>
      <c r="C351" s="4">
        <f>[3]Main!$C352</f>
        <v>348</v>
      </c>
      <c r="D351" s="8" t="str">
        <f>VLOOKUP($B351,[1]MAIN!$A$1:$N$10780,14,FALSE)</f>
        <v>NEW25</v>
      </c>
      <c r="E351" s="9" t="s">
        <v>13</v>
      </c>
      <c r="F351" s="11"/>
      <c r="G351" s="11"/>
      <c r="H351" s="11"/>
      <c r="I351" s="11"/>
      <c r="J351" s="11"/>
      <c r="K351" s="11"/>
      <c r="L351" s="11"/>
      <c r="M351" s="11"/>
      <c r="N351" s="24"/>
      <c r="O351" s="26">
        <f>IFERROR(VLOOKUP($B351,[3]Main!$D$4:$CO$1048576,49,0),0)</f>
        <v>71.27</v>
      </c>
      <c r="P351" s="27">
        <f>IFERROR(VLOOKUP($B351,[3]Main!$D$4:$CO$1048576,52,0),0)</f>
        <v>45.371549999999999</v>
      </c>
      <c r="Q351" s="27">
        <f>IFERROR(VLOOKUP($B351,[3]Main!$D$4:$CO$1048576,53,0),0)</f>
        <v>0</v>
      </c>
      <c r="R351" s="27">
        <f>IFERROR(VLOOKUP($B351,[3]Main!$D$4:$CO$1048576,54,0),0)</f>
        <v>45.307033870967743</v>
      </c>
      <c r="S351" s="27">
        <f>IFERROR(VLOOKUP($B351,[3]Main!$D$4:$CO$1048576,65,0),0)</f>
        <v>0</v>
      </c>
      <c r="T351" s="27">
        <f>IFERROR(VLOOKUP($B351,[3]Main!$D$4:$CO$1048576,68,0),0)</f>
        <v>0</v>
      </c>
      <c r="U351" s="27">
        <f>IFERROR(VLOOKUP($B351,[3]Main!$D$4:$CO$1048576,69,0),0)</f>
        <v>0</v>
      </c>
      <c r="V351" s="27">
        <f>IFERROR(VLOOKUP($B351,[3]Main!$D$4:$CO$1048576,70,0),0)</f>
        <v>0</v>
      </c>
      <c r="W351" s="27">
        <f>IFERROR(VLOOKUP($B351,[3]Main!$D$4:$CO$1048576,81,0),0)</f>
        <v>0</v>
      </c>
      <c r="X351" s="27">
        <f>IFERROR(VLOOKUP($B351,[3]Main!$D$4:$CO$1048576,84,0),0)</f>
        <v>0</v>
      </c>
      <c r="Y351" s="27">
        <f>IFERROR(VLOOKUP($B351,[3]Main!$D$4:$CO$1048576,85,0),0)</f>
        <v>0</v>
      </c>
      <c r="Z351" s="27">
        <f>IFERROR(VLOOKUP($B351,[3]Main!$D$4:$CO$1048576,86,0),0)</f>
        <v>0</v>
      </c>
      <c r="AA351" s="12" t="str">
        <f>IFERROR(VLOOKUP($B351,[3]Main!$D$4:$CO$1048576,2,0),0)</f>
        <v>Shubham</v>
      </c>
      <c r="AB351" s="12" t="str">
        <f>IFERROR(VLOOKUP($B351,[3]Main!$D$4:$CO$1048576,3,0),0)</f>
        <v>Darshan</v>
      </c>
      <c r="AC351" s="12">
        <f t="shared" si="119"/>
        <v>71.27</v>
      </c>
      <c r="AD351" s="12">
        <f t="shared" si="120"/>
        <v>45.371549999999999</v>
      </c>
      <c r="AE351" s="12">
        <f t="shared" si="121"/>
        <v>0</v>
      </c>
      <c r="AF351" s="12">
        <f t="shared" si="122"/>
        <v>45.307033870967743</v>
      </c>
      <c r="AG351" s="13">
        <f t="shared" si="123"/>
        <v>0</v>
      </c>
      <c r="AH351" s="13">
        <f t="shared" si="124"/>
        <v>0</v>
      </c>
      <c r="AI351" s="16">
        <f t="shared" si="125"/>
        <v>0</v>
      </c>
      <c r="AJ351" s="19" t="str">
        <f t="shared" si="126"/>
        <v>Not Spent</v>
      </c>
      <c r="AK351" s="8" t="str">
        <f t="shared" si="127"/>
        <v>Good For Now</v>
      </c>
      <c r="AL351" s="8" t="str">
        <f t="shared" si="128"/>
        <v>Not Spent</v>
      </c>
      <c r="AM351" s="8" t="str">
        <f t="shared" si="129"/>
        <v>Good For Now</v>
      </c>
      <c r="AN351" s="8" t="str">
        <f t="shared" si="130"/>
        <v>Not Spent</v>
      </c>
      <c r="AO351" s="20" t="str">
        <f t="shared" si="131"/>
        <v>Good For Now</v>
      </c>
      <c r="AP351" s="21">
        <f t="shared" si="132"/>
        <v>71.27</v>
      </c>
      <c r="AQ351" s="14">
        <f t="shared" si="133"/>
        <v>45.371549999999999</v>
      </c>
      <c r="AR351" s="14">
        <f t="shared" si="134"/>
        <v>0</v>
      </c>
      <c r="AS351" s="22">
        <f t="shared" si="135"/>
        <v>45.307033870967743</v>
      </c>
      <c r="AT351" s="23">
        <f t="shared" si="136"/>
        <v>0</v>
      </c>
      <c r="AU351" s="8" t="str">
        <f t="shared" si="137"/>
        <v>Not Spent</v>
      </c>
      <c r="AV351" s="8" t="str">
        <f t="shared" si="138"/>
        <v>Good For Now</v>
      </c>
      <c r="AW351" s="4">
        <f>MATCH($B351,[1]MAIN!$A$2:$A$5000,0)</f>
        <v>348</v>
      </c>
      <c r="AX351" s="4">
        <f>MATCH($B351,[3]Main!$D$5:$D$10000,0)</f>
        <v>348</v>
      </c>
      <c r="AY351" s="4" t="b">
        <f t="shared" si="139"/>
        <v>0</v>
      </c>
    </row>
    <row r="352" spans="1:51" x14ac:dyDescent="0.25">
      <c r="A352" s="3" t="str">
        <f>VLOOKUP($B352,[1]MAIN!$A:$D,4,0)</f>
        <v>FAB</v>
      </c>
      <c r="B352" s="3" t="str">
        <f>[3]Main!$D353</f>
        <v>FAB-580</v>
      </c>
      <c r="C352" s="4">
        <f>[3]Main!$C353</f>
        <v>349</v>
      </c>
      <c r="D352" s="8" t="str">
        <f>VLOOKUP($B352,[1]MAIN!$A$1:$N$10780,14,FALSE)</f>
        <v>NEW25</v>
      </c>
      <c r="E352" s="9" t="s">
        <v>13</v>
      </c>
      <c r="F352" s="11"/>
      <c r="G352" s="11"/>
      <c r="H352" s="11"/>
      <c r="I352" s="11"/>
      <c r="J352" s="11"/>
      <c r="K352" s="11"/>
      <c r="L352" s="11"/>
      <c r="M352" s="11"/>
      <c r="N352" s="24"/>
      <c r="O352" s="26">
        <f>IFERROR(VLOOKUP($B352,[3]Main!$D$4:$CO$1048576,49,0),0)</f>
        <v>0</v>
      </c>
      <c r="P352" s="27">
        <f>IFERROR(VLOOKUP($B352,[3]Main!$D$4:$CO$1048576,52,0),0)</f>
        <v>0</v>
      </c>
      <c r="Q352" s="27">
        <f>IFERROR(VLOOKUP($B352,[3]Main!$D$4:$CO$1048576,53,0),0)</f>
        <v>0</v>
      </c>
      <c r="R352" s="27">
        <f>IFERROR(VLOOKUP($B352,[3]Main!$D$4:$CO$1048576,54,0),0)</f>
        <v>0</v>
      </c>
      <c r="S352" s="27">
        <f>IFERROR(VLOOKUP($B352,[3]Main!$D$4:$CO$1048576,65,0),0)</f>
        <v>0</v>
      </c>
      <c r="T352" s="27">
        <f>IFERROR(VLOOKUP($B352,[3]Main!$D$4:$CO$1048576,68,0),0)</f>
        <v>0</v>
      </c>
      <c r="U352" s="27">
        <f>IFERROR(VLOOKUP($B352,[3]Main!$D$4:$CO$1048576,69,0),0)</f>
        <v>0.7</v>
      </c>
      <c r="V352" s="27">
        <f>IFERROR(VLOOKUP($B352,[3]Main!$D$4:$CO$1048576,70,0),0)</f>
        <v>-0.7</v>
      </c>
      <c r="W352" s="27">
        <f>IFERROR(VLOOKUP($B352,[3]Main!$D$4:$CO$1048576,81,0),0)</f>
        <v>0</v>
      </c>
      <c r="X352" s="27">
        <f>IFERROR(VLOOKUP($B352,[3]Main!$D$4:$CO$1048576,84,0),0)</f>
        <v>0</v>
      </c>
      <c r="Y352" s="27">
        <f>IFERROR(VLOOKUP($B352,[3]Main!$D$4:$CO$1048576,85,0),0)</f>
        <v>0</v>
      </c>
      <c r="Z352" s="27">
        <f>IFERROR(VLOOKUP($B352,[3]Main!$D$4:$CO$1048576,86,0),0)</f>
        <v>0</v>
      </c>
      <c r="AA352" s="12" t="str">
        <f>IFERROR(VLOOKUP($B352,[3]Main!$D$4:$CO$1048576,2,0),0)</f>
        <v>Shubham</v>
      </c>
      <c r="AB352" s="12" t="str">
        <f>IFERROR(VLOOKUP($B352,[3]Main!$D$4:$CO$1048576,3,0),0)</f>
        <v>Darshan</v>
      </c>
      <c r="AC352" s="12">
        <f t="shared" si="119"/>
        <v>0</v>
      </c>
      <c r="AD352" s="12">
        <f t="shared" si="120"/>
        <v>0</v>
      </c>
      <c r="AE352" s="12">
        <f t="shared" si="121"/>
        <v>0.7</v>
      </c>
      <c r="AF352" s="12">
        <f t="shared" si="122"/>
        <v>-0.7</v>
      </c>
      <c r="AG352" s="13">
        <f t="shared" si="123"/>
        <v>6.9999999999999993E-3</v>
      </c>
      <c r="AH352" s="13">
        <f t="shared" si="124"/>
        <v>0</v>
      </c>
      <c r="AI352" s="16">
        <f t="shared" si="125"/>
        <v>6.9999999999999993E-3</v>
      </c>
      <c r="AJ352" s="19" t="str">
        <f t="shared" si="126"/>
        <v>Only Spent</v>
      </c>
      <c r="AK352" s="8" t="str">
        <f t="shared" si="127"/>
        <v>Check Only Spent</v>
      </c>
      <c r="AL352" s="8" t="str">
        <f t="shared" si="128"/>
        <v>Not Spent</v>
      </c>
      <c r="AM352" s="8" t="str">
        <f t="shared" si="129"/>
        <v>Good For Now</v>
      </c>
      <c r="AN352" s="8" t="str">
        <f t="shared" si="130"/>
        <v>Only Spent</v>
      </c>
      <c r="AO352" s="20" t="str">
        <f t="shared" si="131"/>
        <v>Check Only Spent</v>
      </c>
      <c r="AP352" s="21">
        <f t="shared" si="132"/>
        <v>0</v>
      </c>
      <c r="AQ352" s="14">
        <f t="shared" si="133"/>
        <v>0</v>
      </c>
      <c r="AR352" s="14">
        <f t="shared" si="134"/>
        <v>0.7</v>
      </c>
      <c r="AS352" s="22">
        <f t="shared" si="135"/>
        <v>-0.7</v>
      </c>
      <c r="AT352" s="23">
        <f t="shared" si="136"/>
        <v>6.9999999999999993E-3</v>
      </c>
      <c r="AU352" s="8" t="str">
        <f t="shared" si="137"/>
        <v>Only Spent</v>
      </c>
      <c r="AV352" s="8" t="str">
        <f t="shared" si="138"/>
        <v>Check Only Spent</v>
      </c>
      <c r="AW352" s="4">
        <f>MATCH($B352,[1]MAIN!$A$2:$A$5000,0)</f>
        <v>349</v>
      </c>
      <c r="AX352" s="4">
        <f>MATCH($B352,[3]Main!$D$5:$D$10000,0)</f>
        <v>349</v>
      </c>
      <c r="AY352" s="4" t="b">
        <f t="shared" si="139"/>
        <v>0</v>
      </c>
    </row>
    <row r="353" spans="1:51" x14ac:dyDescent="0.25">
      <c r="A353" s="3" t="str">
        <f>VLOOKUP($B353,[1]MAIN!$A:$D,4,0)</f>
        <v>FAB</v>
      </c>
      <c r="B353" s="3" t="str">
        <f>[3]Main!$D354</f>
        <v>FAB-581</v>
      </c>
      <c r="C353" s="4">
        <f>[3]Main!$C354</f>
        <v>350</v>
      </c>
      <c r="D353" s="8" t="str">
        <f>VLOOKUP($B353,[1]MAIN!$A$1:$N$10780,14,FALSE)</f>
        <v>NEW25</v>
      </c>
      <c r="E353" s="9" t="s">
        <v>13</v>
      </c>
      <c r="F353" s="11"/>
      <c r="G353" s="11"/>
      <c r="H353" s="11"/>
      <c r="I353" s="11"/>
      <c r="J353" s="11"/>
      <c r="K353" s="11"/>
      <c r="L353" s="11"/>
      <c r="M353" s="11"/>
      <c r="N353" s="24"/>
      <c r="O353" s="26">
        <f>IFERROR(VLOOKUP($B353,[3]Main!$D$4:$CO$1048576,49,0),0)</f>
        <v>0</v>
      </c>
      <c r="P353" s="27">
        <f>IFERROR(VLOOKUP($B353,[3]Main!$D$4:$CO$1048576,52,0),0)</f>
        <v>0</v>
      </c>
      <c r="Q353" s="27">
        <f>IFERROR(VLOOKUP($B353,[3]Main!$D$4:$CO$1048576,53,0),0)</f>
        <v>0</v>
      </c>
      <c r="R353" s="27">
        <f>IFERROR(VLOOKUP($B353,[3]Main!$D$4:$CO$1048576,54,0),0)</f>
        <v>0</v>
      </c>
      <c r="S353" s="27">
        <f>IFERROR(VLOOKUP($B353,[3]Main!$D$4:$CO$1048576,65,0),0)</f>
        <v>0</v>
      </c>
      <c r="T353" s="27">
        <f>IFERROR(VLOOKUP($B353,[3]Main!$D$4:$CO$1048576,68,0),0)</f>
        <v>0</v>
      </c>
      <c r="U353" s="27">
        <f>IFERROR(VLOOKUP($B353,[3]Main!$D$4:$CO$1048576,69,0),0)</f>
        <v>0</v>
      </c>
      <c r="V353" s="27">
        <f>IFERROR(VLOOKUP($B353,[3]Main!$D$4:$CO$1048576,70,0),0)</f>
        <v>0</v>
      </c>
      <c r="W353" s="27">
        <f>IFERROR(VLOOKUP($B353,[3]Main!$D$4:$CO$1048576,81,0),0)</f>
        <v>0</v>
      </c>
      <c r="X353" s="27">
        <f>IFERROR(VLOOKUP($B353,[3]Main!$D$4:$CO$1048576,84,0),0)</f>
        <v>0</v>
      </c>
      <c r="Y353" s="27">
        <f>IFERROR(VLOOKUP($B353,[3]Main!$D$4:$CO$1048576,85,0),0)</f>
        <v>0</v>
      </c>
      <c r="Z353" s="27">
        <f>IFERROR(VLOOKUP($B353,[3]Main!$D$4:$CO$1048576,86,0),0)</f>
        <v>0</v>
      </c>
      <c r="AA353" s="12" t="str">
        <f>IFERROR(VLOOKUP($B353,[3]Main!$D$4:$CO$1048576,2,0),0)</f>
        <v>Shubham</v>
      </c>
      <c r="AB353" s="12" t="str">
        <f>IFERROR(VLOOKUP($B353,[3]Main!$D$4:$CO$1048576,3,0),0)</f>
        <v>Darshan</v>
      </c>
      <c r="AC353" s="12">
        <f t="shared" si="119"/>
        <v>0</v>
      </c>
      <c r="AD353" s="12">
        <f t="shared" si="120"/>
        <v>0</v>
      </c>
      <c r="AE353" s="12">
        <f t="shared" si="121"/>
        <v>0</v>
      </c>
      <c r="AF353" s="12">
        <f t="shared" si="122"/>
        <v>0</v>
      </c>
      <c r="AG353" s="13">
        <f t="shared" si="123"/>
        <v>0</v>
      </c>
      <c r="AH353" s="13">
        <f t="shared" si="124"/>
        <v>0</v>
      </c>
      <c r="AI353" s="16">
        <f t="shared" si="125"/>
        <v>0</v>
      </c>
      <c r="AJ353" s="19" t="str">
        <f t="shared" si="126"/>
        <v>Not Spent</v>
      </c>
      <c r="AK353" s="8" t="str">
        <f t="shared" si="127"/>
        <v>Good For Now</v>
      </c>
      <c r="AL353" s="8" t="str">
        <f t="shared" si="128"/>
        <v>Not Spent</v>
      </c>
      <c r="AM353" s="8" t="str">
        <f t="shared" si="129"/>
        <v>Good For Now</v>
      </c>
      <c r="AN353" s="8" t="str">
        <f t="shared" si="130"/>
        <v>Not Spent</v>
      </c>
      <c r="AO353" s="20" t="str">
        <f t="shared" si="131"/>
        <v>Good For Now</v>
      </c>
      <c r="AP353" s="21">
        <f t="shared" si="132"/>
        <v>0</v>
      </c>
      <c r="AQ353" s="14">
        <f t="shared" si="133"/>
        <v>0</v>
      </c>
      <c r="AR353" s="14">
        <f t="shared" si="134"/>
        <v>0</v>
      </c>
      <c r="AS353" s="22">
        <f t="shared" si="135"/>
        <v>0</v>
      </c>
      <c r="AT353" s="23">
        <f t="shared" si="136"/>
        <v>0</v>
      </c>
      <c r="AU353" s="8" t="str">
        <f t="shared" si="137"/>
        <v>Not Spent</v>
      </c>
      <c r="AV353" s="8" t="str">
        <f t="shared" si="138"/>
        <v>Good For Now</v>
      </c>
      <c r="AW353" s="4">
        <f>MATCH($B353,[1]MAIN!$A$2:$A$5000,0)</f>
        <v>350</v>
      </c>
      <c r="AX353" s="4">
        <f>MATCH($B353,[3]Main!$D$5:$D$10000,0)</f>
        <v>350</v>
      </c>
      <c r="AY353" s="4" t="b">
        <f t="shared" si="139"/>
        <v>0</v>
      </c>
    </row>
    <row r="354" spans="1:51" x14ac:dyDescent="0.25">
      <c r="A354" s="3" t="str">
        <f>VLOOKUP($B354,[1]MAIN!$A:$D,4,0)</f>
        <v>FAB</v>
      </c>
      <c r="B354" s="3" t="str">
        <f>[3]Main!$D355</f>
        <v>FAB-582</v>
      </c>
      <c r="C354" s="4">
        <f>[3]Main!$C355</f>
        <v>351</v>
      </c>
      <c r="D354" s="8" t="str">
        <f>VLOOKUP($B354,[1]MAIN!$A$1:$N$10780,14,FALSE)</f>
        <v>NEW25</v>
      </c>
      <c r="E354" s="9" t="s">
        <v>13</v>
      </c>
      <c r="F354" s="11"/>
      <c r="G354" s="11"/>
      <c r="H354" s="11"/>
      <c r="I354" s="11"/>
      <c r="J354" s="11"/>
      <c r="K354" s="11"/>
      <c r="L354" s="11"/>
      <c r="M354" s="11"/>
      <c r="N354" s="24"/>
      <c r="O354" s="26">
        <f>IFERROR(VLOOKUP($B354,[3]Main!$D$4:$CO$1048576,49,0),0)</f>
        <v>0</v>
      </c>
      <c r="P354" s="27">
        <f>IFERROR(VLOOKUP($B354,[3]Main!$D$4:$CO$1048576,52,0),0)</f>
        <v>0</v>
      </c>
      <c r="Q354" s="27">
        <f>IFERROR(VLOOKUP($B354,[3]Main!$D$4:$CO$1048576,53,0),0)</f>
        <v>0</v>
      </c>
      <c r="R354" s="27">
        <f>IFERROR(VLOOKUP($B354,[3]Main!$D$4:$CO$1048576,54,0),0)</f>
        <v>0</v>
      </c>
      <c r="S354" s="27">
        <f>IFERROR(VLOOKUP($B354,[3]Main!$D$4:$CO$1048576,65,0),0)</f>
        <v>0</v>
      </c>
      <c r="T354" s="27">
        <f>IFERROR(VLOOKUP($B354,[3]Main!$D$4:$CO$1048576,68,0),0)</f>
        <v>0</v>
      </c>
      <c r="U354" s="27">
        <f>IFERROR(VLOOKUP($B354,[3]Main!$D$4:$CO$1048576,69,0),0)</f>
        <v>1.3699999999999999</v>
      </c>
      <c r="V354" s="27">
        <f>IFERROR(VLOOKUP($B354,[3]Main!$D$4:$CO$1048576,70,0),0)</f>
        <v>-1.3699999999999999</v>
      </c>
      <c r="W354" s="27">
        <f>IFERROR(VLOOKUP($B354,[3]Main!$D$4:$CO$1048576,81,0),0)</f>
        <v>0</v>
      </c>
      <c r="X354" s="27">
        <f>IFERROR(VLOOKUP($B354,[3]Main!$D$4:$CO$1048576,84,0),0)</f>
        <v>0</v>
      </c>
      <c r="Y354" s="27">
        <f>IFERROR(VLOOKUP($B354,[3]Main!$D$4:$CO$1048576,85,0),0)</f>
        <v>0</v>
      </c>
      <c r="Z354" s="27">
        <f>IFERROR(VLOOKUP($B354,[3]Main!$D$4:$CO$1048576,86,0),0)</f>
        <v>0</v>
      </c>
      <c r="AA354" s="12" t="str">
        <f>IFERROR(VLOOKUP($B354,[3]Main!$D$4:$CO$1048576,2,0),0)</f>
        <v>Shubham</v>
      </c>
      <c r="AB354" s="12" t="str">
        <f>IFERROR(VLOOKUP($B354,[3]Main!$D$4:$CO$1048576,3,0),0)</f>
        <v>Darshan</v>
      </c>
      <c r="AC354" s="12">
        <f t="shared" si="119"/>
        <v>0</v>
      </c>
      <c r="AD354" s="12">
        <f t="shared" si="120"/>
        <v>0</v>
      </c>
      <c r="AE354" s="12">
        <f t="shared" si="121"/>
        <v>1.3699999999999999</v>
      </c>
      <c r="AF354" s="12">
        <f t="shared" si="122"/>
        <v>-1.3699999999999999</v>
      </c>
      <c r="AG354" s="13">
        <f t="shared" si="123"/>
        <v>1.3699999999999999E-2</v>
      </c>
      <c r="AH354" s="13">
        <f t="shared" si="124"/>
        <v>0</v>
      </c>
      <c r="AI354" s="16">
        <f t="shared" si="125"/>
        <v>1.3699999999999999E-2</v>
      </c>
      <c r="AJ354" s="19" t="str">
        <f t="shared" si="126"/>
        <v>Only Spent</v>
      </c>
      <c r="AK354" s="8" t="str">
        <f t="shared" si="127"/>
        <v>Check Only Spent</v>
      </c>
      <c r="AL354" s="8" t="str">
        <f t="shared" si="128"/>
        <v>Not Spent</v>
      </c>
      <c r="AM354" s="8" t="str">
        <f t="shared" si="129"/>
        <v>Good For Now</v>
      </c>
      <c r="AN354" s="8" t="str">
        <f t="shared" si="130"/>
        <v>Only Spent</v>
      </c>
      <c r="AO354" s="20" t="str">
        <f t="shared" si="131"/>
        <v>Check Only Spent</v>
      </c>
      <c r="AP354" s="21">
        <f t="shared" si="132"/>
        <v>0</v>
      </c>
      <c r="AQ354" s="14">
        <f t="shared" si="133"/>
        <v>0</v>
      </c>
      <c r="AR354" s="14">
        <f t="shared" si="134"/>
        <v>1.3699999999999999</v>
      </c>
      <c r="AS354" s="22">
        <f t="shared" si="135"/>
        <v>-1.3699999999999999</v>
      </c>
      <c r="AT354" s="23">
        <f t="shared" si="136"/>
        <v>1.3699999999999999E-2</v>
      </c>
      <c r="AU354" s="8" t="str">
        <f t="shared" si="137"/>
        <v>Only Spent</v>
      </c>
      <c r="AV354" s="8" t="str">
        <f t="shared" si="138"/>
        <v>Check Only Spent</v>
      </c>
      <c r="AW354" s="4">
        <f>MATCH($B354,[1]MAIN!$A$2:$A$5000,0)</f>
        <v>351</v>
      </c>
      <c r="AX354" s="4">
        <f>MATCH($B354,[3]Main!$D$5:$D$10000,0)</f>
        <v>351</v>
      </c>
      <c r="AY354" s="4" t="b">
        <f t="shared" si="139"/>
        <v>0</v>
      </c>
    </row>
    <row r="355" spans="1:51" x14ac:dyDescent="0.25">
      <c r="A355" s="3" t="str">
        <f>VLOOKUP($B355,[1]MAIN!$A:$D,4,0)</f>
        <v>FAB</v>
      </c>
      <c r="B355" s="3" t="str">
        <f>[3]Main!$D356</f>
        <v>FAB-583</v>
      </c>
      <c r="C355" s="4">
        <f>[3]Main!$C356</f>
        <v>352</v>
      </c>
      <c r="D355" s="8" t="str">
        <f>VLOOKUP($B355,[1]MAIN!$A$1:$N$10780,14,FALSE)</f>
        <v>NEW25</v>
      </c>
      <c r="E355" s="9" t="s">
        <v>13</v>
      </c>
      <c r="F355" s="11"/>
      <c r="G355" s="11"/>
      <c r="H355" s="11"/>
      <c r="I355" s="11"/>
      <c r="J355" s="11"/>
      <c r="K355" s="11"/>
      <c r="L355" s="11"/>
      <c r="M355" s="11"/>
      <c r="N355" s="24"/>
      <c r="O355" s="26">
        <f>IFERROR(VLOOKUP($B355,[3]Main!$D$4:$CO$1048576,49,0),0)</f>
        <v>0</v>
      </c>
      <c r="P355" s="27">
        <f>IFERROR(VLOOKUP($B355,[3]Main!$D$4:$CO$1048576,52,0),0)</f>
        <v>0</v>
      </c>
      <c r="Q355" s="27">
        <f>IFERROR(VLOOKUP($B355,[3]Main!$D$4:$CO$1048576,53,0),0)</f>
        <v>0</v>
      </c>
      <c r="R355" s="27">
        <f>IFERROR(VLOOKUP($B355,[3]Main!$D$4:$CO$1048576,54,0),0)</f>
        <v>0</v>
      </c>
      <c r="S355" s="27">
        <f>IFERROR(VLOOKUP($B355,[3]Main!$D$4:$CO$1048576,65,0),0)</f>
        <v>126.35</v>
      </c>
      <c r="T355" s="27">
        <f>IFERROR(VLOOKUP($B355,[3]Main!$D$4:$CO$1048576,68,0),0)</f>
        <v>33.535750000000007</v>
      </c>
      <c r="U355" s="27">
        <f>IFERROR(VLOOKUP($B355,[3]Main!$D$4:$CO$1048576,69,0),0)</f>
        <v>2.5999999999999996</v>
      </c>
      <c r="V355" s="27">
        <f>IFERROR(VLOOKUP($B355,[3]Main!$D$4:$CO$1048576,70,0),0)</f>
        <v>30.935750000000006</v>
      </c>
      <c r="W355" s="27">
        <f>IFERROR(VLOOKUP($B355,[3]Main!$D$4:$CO$1048576,81,0),0)</f>
        <v>0</v>
      </c>
      <c r="X355" s="27">
        <f>IFERROR(VLOOKUP($B355,[3]Main!$D$4:$CO$1048576,84,0),0)</f>
        <v>0</v>
      </c>
      <c r="Y355" s="27">
        <f>IFERROR(VLOOKUP($B355,[3]Main!$D$4:$CO$1048576,85,0),0)</f>
        <v>0</v>
      </c>
      <c r="Z355" s="27">
        <f>IFERROR(VLOOKUP($B355,[3]Main!$D$4:$CO$1048576,86,0),0)</f>
        <v>0</v>
      </c>
      <c r="AA355" s="12" t="str">
        <f>IFERROR(VLOOKUP($B355,[3]Main!$D$4:$CO$1048576,2,0),0)</f>
        <v>Shubham</v>
      </c>
      <c r="AB355" s="12" t="str">
        <f>IFERROR(VLOOKUP($B355,[3]Main!$D$4:$CO$1048576,3,0),0)</f>
        <v>Darshan</v>
      </c>
      <c r="AC355" s="12">
        <f t="shared" si="119"/>
        <v>126.35</v>
      </c>
      <c r="AD355" s="12">
        <f t="shared" si="120"/>
        <v>33.535750000000007</v>
      </c>
      <c r="AE355" s="12">
        <f t="shared" si="121"/>
        <v>2.5999999999999996</v>
      </c>
      <c r="AF355" s="12">
        <f t="shared" si="122"/>
        <v>30.935750000000006</v>
      </c>
      <c r="AG355" s="13">
        <f t="shared" si="123"/>
        <v>2.0577760189948554E-2</v>
      </c>
      <c r="AH355" s="13">
        <f t="shared" si="124"/>
        <v>0</v>
      </c>
      <c r="AI355" s="16">
        <f t="shared" si="125"/>
        <v>2.0577760189948554E-2</v>
      </c>
      <c r="AJ355" s="19" t="str">
        <f t="shared" si="126"/>
        <v>Good</v>
      </c>
      <c r="AK355" s="8" t="str">
        <f t="shared" si="127"/>
        <v>Good For Now</v>
      </c>
      <c r="AL355" s="8" t="str">
        <f t="shared" si="128"/>
        <v>Not Spent</v>
      </c>
      <c r="AM355" s="8" t="str">
        <f t="shared" si="129"/>
        <v>Good For Now</v>
      </c>
      <c r="AN355" s="8" t="str">
        <f t="shared" si="130"/>
        <v>Good</v>
      </c>
      <c r="AO355" s="20" t="str">
        <f t="shared" si="131"/>
        <v>Good For Now</v>
      </c>
      <c r="AP355" s="21">
        <f t="shared" si="132"/>
        <v>126.35</v>
      </c>
      <c r="AQ355" s="14">
        <f t="shared" si="133"/>
        <v>33.535750000000007</v>
      </c>
      <c r="AR355" s="14">
        <f t="shared" si="134"/>
        <v>2.5999999999999996</v>
      </c>
      <c r="AS355" s="22">
        <f t="shared" si="135"/>
        <v>30.935750000000006</v>
      </c>
      <c r="AT355" s="23">
        <f t="shared" si="136"/>
        <v>2.0577760189948554E-2</v>
      </c>
      <c r="AU355" s="8" t="str">
        <f t="shared" si="137"/>
        <v>Good</v>
      </c>
      <c r="AV355" s="8" t="str">
        <f t="shared" si="138"/>
        <v>Good For Now</v>
      </c>
      <c r="AW355" s="4">
        <f>MATCH($B355,[1]MAIN!$A$2:$A$5000,0)</f>
        <v>352</v>
      </c>
      <c r="AX355" s="4">
        <f>MATCH($B355,[3]Main!$D$5:$D$10000,0)</f>
        <v>352</v>
      </c>
      <c r="AY355" s="4" t="b">
        <f t="shared" si="139"/>
        <v>0</v>
      </c>
    </row>
    <row r="356" spans="1:51" x14ac:dyDescent="0.25">
      <c r="A356" s="3" t="str">
        <f>VLOOKUP($B356,[1]MAIN!$A:$D,4,0)</f>
        <v>FAB</v>
      </c>
      <c r="B356" s="3" t="str">
        <f>[3]Main!$D357</f>
        <v>FAB-584</v>
      </c>
      <c r="C356" s="4">
        <f>[3]Main!$C357</f>
        <v>353</v>
      </c>
      <c r="D356" s="8" t="str">
        <f>VLOOKUP($B356,[1]MAIN!$A$1:$N$10780,14,FALSE)</f>
        <v>NEW25</v>
      </c>
      <c r="E356" s="9" t="s">
        <v>13</v>
      </c>
      <c r="F356" s="11"/>
      <c r="G356" s="11"/>
      <c r="H356" s="11"/>
      <c r="I356" s="11"/>
      <c r="J356" s="11"/>
      <c r="K356" s="11"/>
      <c r="L356" s="11"/>
      <c r="M356" s="11"/>
      <c r="N356" s="24"/>
      <c r="O356" s="26">
        <f>IFERROR(VLOOKUP($B356,[3]Main!$D$4:$CO$1048576,49,0),0)</f>
        <v>0</v>
      </c>
      <c r="P356" s="27">
        <f>IFERROR(VLOOKUP($B356,[3]Main!$D$4:$CO$1048576,52,0),0)</f>
        <v>0</v>
      </c>
      <c r="Q356" s="27">
        <f>IFERROR(VLOOKUP($B356,[3]Main!$D$4:$CO$1048576,53,0),0)</f>
        <v>13.840000000000003</v>
      </c>
      <c r="R356" s="27">
        <f>IFERROR(VLOOKUP($B356,[3]Main!$D$4:$CO$1048576,54,0),0)</f>
        <v>-19.801290322580648</v>
      </c>
      <c r="S356" s="27">
        <f>IFERROR(VLOOKUP($B356,[3]Main!$D$4:$CO$1048576,65,0),0)</f>
        <v>0</v>
      </c>
      <c r="T356" s="27">
        <f>IFERROR(VLOOKUP($B356,[3]Main!$D$4:$CO$1048576,68,0),0)</f>
        <v>0</v>
      </c>
      <c r="U356" s="27">
        <f>IFERROR(VLOOKUP($B356,[3]Main!$D$4:$CO$1048576,69,0),0)</f>
        <v>0.22</v>
      </c>
      <c r="V356" s="27">
        <f>IFERROR(VLOOKUP($B356,[3]Main!$D$4:$CO$1048576,70,0),0)</f>
        <v>-0.22</v>
      </c>
      <c r="W356" s="27">
        <f>IFERROR(VLOOKUP($B356,[3]Main!$D$4:$CO$1048576,81,0),0)</f>
        <v>0</v>
      </c>
      <c r="X356" s="27">
        <f>IFERROR(VLOOKUP($B356,[3]Main!$D$4:$CO$1048576,84,0),0)</f>
        <v>0</v>
      </c>
      <c r="Y356" s="27">
        <f>IFERROR(VLOOKUP($B356,[3]Main!$D$4:$CO$1048576,85,0),0)</f>
        <v>0</v>
      </c>
      <c r="Z356" s="27">
        <f>IFERROR(VLOOKUP($B356,[3]Main!$D$4:$CO$1048576,86,0),0)</f>
        <v>0</v>
      </c>
      <c r="AA356" s="12" t="str">
        <f>IFERROR(VLOOKUP($B356,[3]Main!$D$4:$CO$1048576,2,0),0)</f>
        <v>Ronak</v>
      </c>
      <c r="AB356" s="12" t="str">
        <f>IFERROR(VLOOKUP($B356,[3]Main!$D$4:$CO$1048576,3,0),0)</f>
        <v>Darshan</v>
      </c>
      <c r="AC356" s="12">
        <f t="shared" si="119"/>
        <v>0</v>
      </c>
      <c r="AD356" s="12">
        <f t="shared" si="120"/>
        <v>0</v>
      </c>
      <c r="AE356" s="12">
        <f t="shared" si="121"/>
        <v>14.060000000000004</v>
      </c>
      <c r="AF356" s="12">
        <f t="shared" si="122"/>
        <v>-20.021290322580647</v>
      </c>
      <c r="AG356" s="13">
        <f t="shared" si="123"/>
        <v>0.14060000000000003</v>
      </c>
      <c r="AH356" s="13">
        <f t="shared" si="124"/>
        <v>0.13840000000000002</v>
      </c>
      <c r="AI356" s="16">
        <f t="shared" si="125"/>
        <v>2.2000000000000001E-3</v>
      </c>
      <c r="AJ356" s="19" t="str">
        <f t="shared" si="126"/>
        <v>Only Spent</v>
      </c>
      <c r="AK356" s="8" t="str">
        <f t="shared" si="127"/>
        <v>Check Only Spent</v>
      </c>
      <c r="AL356" s="8" t="str">
        <f t="shared" si="128"/>
        <v>Only Spent</v>
      </c>
      <c r="AM356" s="8" t="str">
        <f t="shared" si="129"/>
        <v>Check Only Spent</v>
      </c>
      <c r="AN356" s="8" t="str">
        <f t="shared" si="130"/>
        <v>Only Spent</v>
      </c>
      <c r="AO356" s="20" t="str">
        <f t="shared" si="131"/>
        <v>Check Only Spent</v>
      </c>
      <c r="AP356" s="21">
        <f t="shared" si="132"/>
        <v>0</v>
      </c>
      <c r="AQ356" s="14">
        <f t="shared" si="133"/>
        <v>0</v>
      </c>
      <c r="AR356" s="14">
        <f t="shared" si="134"/>
        <v>14.060000000000004</v>
      </c>
      <c r="AS356" s="22">
        <f t="shared" si="135"/>
        <v>-20.021290322580647</v>
      </c>
      <c r="AT356" s="23">
        <f t="shared" si="136"/>
        <v>0.14060000000000003</v>
      </c>
      <c r="AU356" s="8" t="str">
        <f t="shared" si="137"/>
        <v>Only Spent</v>
      </c>
      <c r="AV356" s="8" t="str">
        <f t="shared" si="138"/>
        <v>Check Only Spent</v>
      </c>
      <c r="AW356" s="4">
        <f>MATCH($B356,[1]MAIN!$A$2:$A$5000,0)</f>
        <v>353</v>
      </c>
      <c r="AX356" s="4">
        <f>MATCH($B356,[3]Main!$D$5:$D$10000,0)</f>
        <v>353</v>
      </c>
      <c r="AY356" s="4" t="b">
        <f t="shared" si="139"/>
        <v>1</v>
      </c>
    </row>
    <row r="357" spans="1:51" x14ac:dyDescent="0.25">
      <c r="A357" s="3" t="str">
        <f>VLOOKUP($B357,[1]MAIN!$A:$D,4,0)</f>
        <v>FAB</v>
      </c>
      <c r="B357" s="3" t="str">
        <f>[3]Main!$D358</f>
        <v>FAB-585</v>
      </c>
      <c r="C357" s="4">
        <f>[3]Main!$C358</f>
        <v>354</v>
      </c>
      <c r="D357" s="8" t="str">
        <f>VLOOKUP($B357,[1]MAIN!$A$1:$N$10780,14,FALSE)</f>
        <v>NEW25</v>
      </c>
      <c r="E357" s="9" t="s">
        <v>13</v>
      </c>
      <c r="F357" s="11"/>
      <c r="G357" s="11"/>
      <c r="H357" s="11"/>
      <c r="I357" s="11"/>
      <c r="J357" s="11"/>
      <c r="K357" s="11"/>
      <c r="L357" s="11"/>
      <c r="M357" s="11"/>
      <c r="N357" s="24"/>
      <c r="O357" s="26">
        <f>IFERROR(VLOOKUP($B357,[3]Main!$D$4:$CO$1048576,49,0),0)</f>
        <v>484.31000000000006</v>
      </c>
      <c r="P357" s="27">
        <f>IFERROR(VLOOKUP($B357,[3]Main!$D$4:$CO$1048576,52,0),0)</f>
        <v>58.943100000000008</v>
      </c>
      <c r="Q357" s="27">
        <f>IFERROR(VLOOKUP($B357,[3]Main!$D$4:$CO$1048576,53,0),0)</f>
        <v>2.7</v>
      </c>
      <c r="R357" s="27">
        <f>IFERROR(VLOOKUP($B357,[3]Main!$D$4:$CO$1048576,54,0),0)</f>
        <v>47.939874193548391</v>
      </c>
      <c r="S357" s="27">
        <f>IFERROR(VLOOKUP($B357,[3]Main!$D$4:$CO$1048576,65,0),0)</f>
        <v>0</v>
      </c>
      <c r="T357" s="27">
        <f>IFERROR(VLOOKUP($B357,[3]Main!$D$4:$CO$1048576,68,0),0)</f>
        <v>0</v>
      </c>
      <c r="U357" s="27">
        <f>IFERROR(VLOOKUP($B357,[3]Main!$D$4:$CO$1048576,69,0),0)</f>
        <v>0</v>
      </c>
      <c r="V357" s="27">
        <f>IFERROR(VLOOKUP($B357,[3]Main!$D$4:$CO$1048576,70,0),0)</f>
        <v>0</v>
      </c>
      <c r="W357" s="27">
        <f>IFERROR(VLOOKUP($B357,[3]Main!$D$4:$CO$1048576,81,0),0)</f>
        <v>0</v>
      </c>
      <c r="X357" s="27">
        <f>IFERROR(VLOOKUP($B357,[3]Main!$D$4:$CO$1048576,84,0),0)</f>
        <v>0</v>
      </c>
      <c r="Y357" s="27">
        <f>IFERROR(VLOOKUP($B357,[3]Main!$D$4:$CO$1048576,85,0),0)</f>
        <v>0</v>
      </c>
      <c r="Z357" s="27">
        <f>IFERROR(VLOOKUP($B357,[3]Main!$D$4:$CO$1048576,86,0),0)</f>
        <v>0</v>
      </c>
      <c r="AA357" s="12" t="str">
        <f>IFERROR(VLOOKUP($B357,[3]Main!$D$4:$CO$1048576,2,0),0)</f>
        <v>Ronak</v>
      </c>
      <c r="AB357" s="12" t="str">
        <f>IFERROR(VLOOKUP($B357,[3]Main!$D$4:$CO$1048576,3,0),0)</f>
        <v>Darshan</v>
      </c>
      <c r="AC357" s="12">
        <f t="shared" si="119"/>
        <v>484.31000000000006</v>
      </c>
      <c r="AD357" s="12">
        <f t="shared" si="120"/>
        <v>58.943100000000008</v>
      </c>
      <c r="AE357" s="12">
        <f t="shared" si="121"/>
        <v>2.7</v>
      </c>
      <c r="AF357" s="12">
        <f t="shared" si="122"/>
        <v>47.939874193548391</v>
      </c>
      <c r="AG357" s="13">
        <f t="shared" si="123"/>
        <v>5.5749416695917899E-3</v>
      </c>
      <c r="AH357" s="13">
        <f t="shared" si="124"/>
        <v>5.5749416695917899E-3</v>
      </c>
      <c r="AI357" s="16">
        <f t="shared" si="125"/>
        <v>0</v>
      </c>
      <c r="AJ357" s="19" t="str">
        <f t="shared" si="126"/>
        <v>Very Good</v>
      </c>
      <c r="AK357" s="8" t="str">
        <f t="shared" si="127"/>
        <v>Good For Now</v>
      </c>
      <c r="AL357" s="8" t="str">
        <f t="shared" si="128"/>
        <v>Very Good</v>
      </c>
      <c r="AM357" s="8" t="str">
        <f t="shared" si="129"/>
        <v>Good For Now</v>
      </c>
      <c r="AN357" s="8" t="str">
        <f t="shared" si="130"/>
        <v>Not Spent</v>
      </c>
      <c r="AO357" s="20" t="str">
        <f t="shared" si="131"/>
        <v>Good For Now</v>
      </c>
      <c r="AP357" s="21">
        <f t="shared" si="132"/>
        <v>484.31000000000006</v>
      </c>
      <c r="AQ357" s="14">
        <f t="shared" si="133"/>
        <v>58.943100000000008</v>
      </c>
      <c r="AR357" s="14">
        <f t="shared" si="134"/>
        <v>2.7</v>
      </c>
      <c r="AS357" s="22">
        <f t="shared" si="135"/>
        <v>47.939874193548391</v>
      </c>
      <c r="AT357" s="23">
        <f t="shared" si="136"/>
        <v>5.5749416695917899E-3</v>
      </c>
      <c r="AU357" s="8" t="str">
        <f t="shared" si="137"/>
        <v>Very Good</v>
      </c>
      <c r="AV357" s="8" t="str">
        <f t="shared" si="138"/>
        <v>Good For Now</v>
      </c>
      <c r="AW357" s="4">
        <f>MATCH($B357,[1]MAIN!$A$2:$A$5000,0)</f>
        <v>354</v>
      </c>
      <c r="AX357" s="4">
        <f>MATCH($B357,[3]Main!$D$5:$D$10000,0)</f>
        <v>354</v>
      </c>
      <c r="AY357" s="4" t="b">
        <f t="shared" si="139"/>
        <v>0</v>
      </c>
    </row>
    <row r="358" spans="1:51" x14ac:dyDescent="0.25">
      <c r="A358" s="3" t="str">
        <f>VLOOKUP($B358,[1]MAIN!$A:$D,4,0)</f>
        <v>FAB</v>
      </c>
      <c r="B358" s="3" t="str">
        <f>[3]Main!$D359</f>
        <v>FAB-586</v>
      </c>
      <c r="C358" s="4">
        <f>[3]Main!$C359</f>
        <v>355</v>
      </c>
      <c r="D358" s="8" t="str">
        <f>VLOOKUP($B358,[1]MAIN!$A$1:$N$10780,14,FALSE)</f>
        <v>NEW25</v>
      </c>
      <c r="E358" s="9" t="s">
        <v>13</v>
      </c>
      <c r="F358" s="11"/>
      <c r="G358" s="11"/>
      <c r="H358" s="11"/>
      <c r="I358" s="11"/>
      <c r="J358" s="11"/>
      <c r="K358" s="11"/>
      <c r="L358" s="11"/>
      <c r="M358" s="11"/>
      <c r="N358" s="24"/>
      <c r="O358" s="26">
        <f>IFERROR(VLOOKUP($B358,[3]Main!$D$4:$CO$1048576,49,0),0)</f>
        <v>0</v>
      </c>
      <c r="P358" s="27">
        <f>IFERROR(VLOOKUP($B358,[3]Main!$D$4:$CO$1048576,52,0),0)</f>
        <v>0</v>
      </c>
      <c r="Q358" s="27">
        <f>IFERROR(VLOOKUP($B358,[3]Main!$D$4:$CO$1048576,53,0),0)</f>
        <v>10.080000000000002</v>
      </c>
      <c r="R358" s="27">
        <f>IFERROR(VLOOKUP($B358,[3]Main!$D$4:$CO$1048576,54,0),0)</f>
        <v>-20.073548387096778</v>
      </c>
      <c r="S358" s="27">
        <f>IFERROR(VLOOKUP($B358,[3]Main!$D$4:$CO$1048576,65,0),0)</f>
        <v>0</v>
      </c>
      <c r="T358" s="27">
        <f>IFERROR(VLOOKUP($B358,[3]Main!$D$4:$CO$1048576,68,0),0)</f>
        <v>0</v>
      </c>
      <c r="U358" s="27">
        <f>IFERROR(VLOOKUP($B358,[3]Main!$D$4:$CO$1048576,69,0),0)</f>
        <v>0.4</v>
      </c>
      <c r="V358" s="27">
        <f>IFERROR(VLOOKUP($B358,[3]Main!$D$4:$CO$1048576,70,0),0)</f>
        <v>-0.4</v>
      </c>
      <c r="W358" s="27">
        <f>IFERROR(VLOOKUP($B358,[3]Main!$D$4:$CO$1048576,81,0),0)</f>
        <v>0</v>
      </c>
      <c r="X358" s="27">
        <f>IFERROR(VLOOKUP($B358,[3]Main!$D$4:$CO$1048576,84,0),0)</f>
        <v>0</v>
      </c>
      <c r="Y358" s="27">
        <f>IFERROR(VLOOKUP($B358,[3]Main!$D$4:$CO$1048576,85,0),0)</f>
        <v>0</v>
      </c>
      <c r="Z358" s="27">
        <f>IFERROR(VLOOKUP($B358,[3]Main!$D$4:$CO$1048576,86,0),0)</f>
        <v>0</v>
      </c>
      <c r="AA358" s="12" t="str">
        <f>IFERROR(VLOOKUP($B358,[3]Main!$D$4:$CO$1048576,2,0),0)</f>
        <v>Ronak</v>
      </c>
      <c r="AB358" s="12" t="str">
        <f>IFERROR(VLOOKUP($B358,[3]Main!$D$4:$CO$1048576,3,0),0)</f>
        <v>Darshan</v>
      </c>
      <c r="AC358" s="12">
        <f t="shared" si="119"/>
        <v>0</v>
      </c>
      <c r="AD358" s="12">
        <f t="shared" si="120"/>
        <v>0</v>
      </c>
      <c r="AE358" s="12">
        <f t="shared" si="121"/>
        <v>10.480000000000002</v>
      </c>
      <c r="AF358" s="12">
        <f t="shared" si="122"/>
        <v>-20.473548387096777</v>
      </c>
      <c r="AG358" s="13">
        <f t="shared" si="123"/>
        <v>0.10480000000000002</v>
      </c>
      <c r="AH358" s="13">
        <f t="shared" si="124"/>
        <v>0.10080000000000001</v>
      </c>
      <c r="AI358" s="16">
        <f t="shared" si="125"/>
        <v>4.0000000000000001E-3</v>
      </c>
      <c r="AJ358" s="19" t="str">
        <f t="shared" si="126"/>
        <v>Only Spent</v>
      </c>
      <c r="AK358" s="8" t="str">
        <f t="shared" si="127"/>
        <v>Check Only Spent</v>
      </c>
      <c r="AL358" s="8" t="str">
        <f t="shared" si="128"/>
        <v>Only Spent</v>
      </c>
      <c r="AM358" s="8" t="str">
        <f t="shared" si="129"/>
        <v>Check Only Spent</v>
      </c>
      <c r="AN358" s="8" t="str">
        <f t="shared" si="130"/>
        <v>Only Spent</v>
      </c>
      <c r="AO358" s="20" t="str">
        <f t="shared" si="131"/>
        <v>Check Only Spent</v>
      </c>
      <c r="AP358" s="21">
        <f t="shared" si="132"/>
        <v>0</v>
      </c>
      <c r="AQ358" s="14">
        <f t="shared" si="133"/>
        <v>0</v>
      </c>
      <c r="AR358" s="14">
        <f t="shared" si="134"/>
        <v>10.480000000000002</v>
      </c>
      <c r="AS358" s="22">
        <f t="shared" si="135"/>
        <v>-20.473548387096777</v>
      </c>
      <c r="AT358" s="23">
        <f t="shared" si="136"/>
        <v>0.10480000000000002</v>
      </c>
      <c r="AU358" s="8" t="str">
        <f t="shared" si="137"/>
        <v>Only Spent</v>
      </c>
      <c r="AV358" s="8" t="str">
        <f t="shared" si="138"/>
        <v>Check Only Spent</v>
      </c>
      <c r="AW358" s="4">
        <f>MATCH($B358,[1]MAIN!$A$2:$A$5000,0)</f>
        <v>355</v>
      </c>
      <c r="AX358" s="4">
        <f>MATCH($B358,[3]Main!$D$5:$D$10000,0)</f>
        <v>355</v>
      </c>
      <c r="AY358" s="4" t="b">
        <f t="shared" si="139"/>
        <v>1</v>
      </c>
    </row>
    <row r="359" spans="1:51" x14ac:dyDescent="0.25">
      <c r="A359" s="3" t="str">
        <f>VLOOKUP($B359,[1]MAIN!$A:$D,4,0)</f>
        <v>FAB</v>
      </c>
      <c r="B359" s="3" t="str">
        <f>[3]Main!$D360</f>
        <v>FAB-587</v>
      </c>
      <c r="C359" s="4">
        <f>[3]Main!$C360</f>
        <v>356</v>
      </c>
      <c r="D359" s="8" t="str">
        <f>VLOOKUP($B359,[1]MAIN!$A$1:$N$10780,14,FALSE)</f>
        <v>NEW25</v>
      </c>
      <c r="E359" s="9"/>
      <c r="F359" s="11"/>
      <c r="G359" s="11"/>
      <c r="H359" s="11"/>
      <c r="I359" s="11"/>
      <c r="J359" s="11"/>
      <c r="K359" s="11"/>
      <c r="L359" s="11"/>
      <c r="M359" s="11"/>
      <c r="N359" s="24"/>
      <c r="O359" s="26">
        <f>IFERROR(VLOOKUP($B359,[3]Main!$D$4:$CO$1048576,49,0),0)</f>
        <v>70.19</v>
      </c>
      <c r="P359" s="27">
        <f>IFERROR(VLOOKUP($B359,[3]Main!$D$4:$CO$1048576,52,0),0)</f>
        <v>29.119999999999997</v>
      </c>
      <c r="Q359" s="27">
        <f>IFERROR(VLOOKUP($B359,[3]Main!$D$4:$CO$1048576,53,0),0)</f>
        <v>1.83</v>
      </c>
      <c r="R359" s="27">
        <f>IFERROR(VLOOKUP($B359,[3]Main!$D$4:$CO$1048576,54,0),0)</f>
        <v>27.29</v>
      </c>
      <c r="S359" s="27">
        <f>IFERROR(VLOOKUP($B359,[3]Main!$D$4:$CO$1048576,65,0),0)</f>
        <v>0</v>
      </c>
      <c r="T359" s="27">
        <f>IFERROR(VLOOKUP($B359,[3]Main!$D$4:$CO$1048576,68,0),0)</f>
        <v>0</v>
      </c>
      <c r="U359" s="27">
        <f>IFERROR(VLOOKUP($B359,[3]Main!$D$4:$CO$1048576,69,0),0)</f>
        <v>0</v>
      </c>
      <c r="V359" s="27">
        <f>IFERROR(VLOOKUP($B359,[3]Main!$D$4:$CO$1048576,70,0),0)</f>
        <v>0</v>
      </c>
      <c r="W359" s="27">
        <f>IFERROR(VLOOKUP($B359,[3]Main!$D$4:$CO$1048576,81,0),0)</f>
        <v>0</v>
      </c>
      <c r="X359" s="27">
        <f>IFERROR(VLOOKUP($B359,[3]Main!$D$4:$CO$1048576,84,0),0)</f>
        <v>0</v>
      </c>
      <c r="Y359" s="27">
        <f>IFERROR(VLOOKUP($B359,[3]Main!$D$4:$CO$1048576,85,0),0)</f>
        <v>0</v>
      </c>
      <c r="Z359" s="27">
        <f>IFERROR(VLOOKUP($B359,[3]Main!$D$4:$CO$1048576,86,0),0)</f>
        <v>0</v>
      </c>
      <c r="AA359" s="12" t="str">
        <f>IFERROR(VLOOKUP($B359,[3]Main!$D$4:$CO$1048576,2,0),0)</f>
        <v>Tejas</v>
      </c>
      <c r="AB359" s="12" t="str">
        <f>IFERROR(VLOOKUP($B359,[3]Main!$D$4:$CO$1048576,3,0),0)</f>
        <v>Darshan</v>
      </c>
      <c r="AC359" s="12">
        <f t="shared" si="119"/>
        <v>70.19</v>
      </c>
      <c r="AD359" s="12">
        <f t="shared" si="120"/>
        <v>29.119999999999997</v>
      </c>
      <c r="AE359" s="12">
        <f t="shared" si="121"/>
        <v>1.83</v>
      </c>
      <c r="AF359" s="12">
        <f t="shared" si="122"/>
        <v>27.29</v>
      </c>
      <c r="AG359" s="13">
        <f t="shared" si="123"/>
        <v>2.6072090041316429E-2</v>
      </c>
      <c r="AH359" s="13">
        <f t="shared" si="124"/>
        <v>2.6072090041316429E-2</v>
      </c>
      <c r="AI359" s="16">
        <f t="shared" si="125"/>
        <v>0</v>
      </c>
      <c r="AJ359" s="19" t="str">
        <f t="shared" si="126"/>
        <v>Good</v>
      </c>
      <c r="AK359" s="8" t="str">
        <f t="shared" si="127"/>
        <v>Good For Now</v>
      </c>
      <c r="AL359" s="8" t="str">
        <f t="shared" si="128"/>
        <v>Good</v>
      </c>
      <c r="AM359" s="8" t="str">
        <f t="shared" si="129"/>
        <v>Good For Now</v>
      </c>
      <c r="AN359" s="8" t="str">
        <f t="shared" si="130"/>
        <v>Not Spent</v>
      </c>
      <c r="AO359" s="20" t="str">
        <f t="shared" si="131"/>
        <v>Good For Now</v>
      </c>
      <c r="AP359" s="21">
        <f t="shared" si="132"/>
        <v>70.19</v>
      </c>
      <c r="AQ359" s="14">
        <f t="shared" si="133"/>
        <v>29.119999999999997</v>
      </c>
      <c r="AR359" s="14">
        <f t="shared" si="134"/>
        <v>1.83</v>
      </c>
      <c r="AS359" s="22">
        <f t="shared" si="135"/>
        <v>27.29</v>
      </c>
      <c r="AT359" s="23">
        <f t="shared" si="136"/>
        <v>2.6072090041316429E-2</v>
      </c>
      <c r="AU359" s="8" t="str">
        <f t="shared" si="137"/>
        <v>Good</v>
      </c>
      <c r="AV359" s="8" t="str">
        <f t="shared" si="138"/>
        <v>Good For Now</v>
      </c>
      <c r="AW359" s="4">
        <f>MATCH($B359,[1]MAIN!$A$2:$A$5000,0)</f>
        <v>356</v>
      </c>
      <c r="AX359" s="4">
        <f>MATCH($B359,[3]Main!$D$5:$D$10000,0)</f>
        <v>356</v>
      </c>
      <c r="AY359" s="4" t="b">
        <f t="shared" si="139"/>
        <v>0</v>
      </c>
    </row>
    <row r="360" spans="1:51" x14ac:dyDescent="0.25">
      <c r="A360" s="3" t="str">
        <f>VLOOKUP($B360,[1]MAIN!$A:$D,4,0)</f>
        <v>FAB</v>
      </c>
      <c r="B360" s="3" t="str">
        <f>[3]Main!$D361</f>
        <v>FAB-588</v>
      </c>
      <c r="C360" s="4">
        <f>[3]Main!$C361</f>
        <v>357</v>
      </c>
      <c r="D360" s="8" t="str">
        <f>VLOOKUP($B360,[1]MAIN!$A$1:$N$10780,14,FALSE)</f>
        <v>NEW25</v>
      </c>
      <c r="E360" s="9"/>
      <c r="F360" s="11"/>
      <c r="G360" s="11"/>
      <c r="H360" s="11"/>
      <c r="I360" s="11"/>
      <c r="J360" s="11"/>
      <c r="K360" s="11"/>
      <c r="L360" s="11"/>
      <c r="M360" s="11"/>
      <c r="N360" s="24"/>
      <c r="O360" s="26">
        <f>IFERROR(VLOOKUP($B360,[3]Main!$D$4:$CO$1048576,49,0),0)</f>
        <v>239.57999999999998</v>
      </c>
      <c r="P360" s="27">
        <f>IFERROR(VLOOKUP($B360,[3]Main!$D$4:$CO$1048576,52,0),0)</f>
        <v>132.46964999999997</v>
      </c>
      <c r="Q360" s="27">
        <f>IFERROR(VLOOKUP($B360,[3]Main!$D$4:$CO$1048576,53,0),0)</f>
        <v>0</v>
      </c>
      <c r="R360" s="27">
        <f>IFERROR(VLOOKUP($B360,[3]Main!$D$4:$CO$1048576,54,0),0)</f>
        <v>132.46964999999997</v>
      </c>
      <c r="S360" s="27">
        <f>IFERROR(VLOOKUP($B360,[3]Main!$D$4:$CO$1048576,65,0),0)</f>
        <v>0</v>
      </c>
      <c r="T360" s="27">
        <f>IFERROR(VLOOKUP($B360,[3]Main!$D$4:$CO$1048576,68,0),0)</f>
        <v>0</v>
      </c>
      <c r="U360" s="27">
        <f>IFERROR(VLOOKUP($B360,[3]Main!$D$4:$CO$1048576,69,0),0)</f>
        <v>0</v>
      </c>
      <c r="V360" s="27">
        <f>IFERROR(VLOOKUP($B360,[3]Main!$D$4:$CO$1048576,70,0),0)</f>
        <v>0</v>
      </c>
      <c r="W360" s="27">
        <f>IFERROR(VLOOKUP($B360,[3]Main!$D$4:$CO$1048576,81,0),0)</f>
        <v>0</v>
      </c>
      <c r="X360" s="27">
        <f>IFERROR(VLOOKUP($B360,[3]Main!$D$4:$CO$1048576,84,0),0)</f>
        <v>0</v>
      </c>
      <c r="Y360" s="27">
        <f>IFERROR(VLOOKUP($B360,[3]Main!$D$4:$CO$1048576,85,0),0)</f>
        <v>0</v>
      </c>
      <c r="Z360" s="27">
        <f>IFERROR(VLOOKUP($B360,[3]Main!$D$4:$CO$1048576,86,0),0)</f>
        <v>0</v>
      </c>
      <c r="AA360" s="12" t="str">
        <f>IFERROR(VLOOKUP($B360,[3]Main!$D$4:$CO$1048576,2,0),0)</f>
        <v>Tejas</v>
      </c>
      <c r="AB360" s="12" t="str">
        <f>IFERROR(VLOOKUP($B360,[3]Main!$D$4:$CO$1048576,3,0),0)</f>
        <v>Darshan</v>
      </c>
      <c r="AC360" s="12">
        <f t="shared" si="119"/>
        <v>239.57999999999998</v>
      </c>
      <c r="AD360" s="12">
        <f t="shared" si="120"/>
        <v>132.46964999999997</v>
      </c>
      <c r="AE360" s="12">
        <f t="shared" si="121"/>
        <v>0</v>
      </c>
      <c r="AF360" s="12">
        <f t="shared" si="122"/>
        <v>132.46964999999997</v>
      </c>
      <c r="AG360" s="13">
        <f t="shared" si="123"/>
        <v>0</v>
      </c>
      <c r="AH360" s="13">
        <f t="shared" si="124"/>
        <v>0</v>
      </c>
      <c r="AI360" s="16">
        <f t="shared" si="125"/>
        <v>0</v>
      </c>
      <c r="AJ360" s="19" t="str">
        <f t="shared" si="126"/>
        <v>Not Spent</v>
      </c>
      <c r="AK360" s="8" t="str">
        <f t="shared" si="127"/>
        <v>Good For Now</v>
      </c>
      <c r="AL360" s="8" t="str">
        <f t="shared" si="128"/>
        <v>Not Spent</v>
      </c>
      <c r="AM360" s="8" t="str">
        <f t="shared" si="129"/>
        <v>Good For Now</v>
      </c>
      <c r="AN360" s="8" t="str">
        <f t="shared" si="130"/>
        <v>Not Spent</v>
      </c>
      <c r="AO360" s="20" t="str">
        <f t="shared" si="131"/>
        <v>Good For Now</v>
      </c>
      <c r="AP360" s="21">
        <f t="shared" si="132"/>
        <v>239.57999999999998</v>
      </c>
      <c r="AQ360" s="14">
        <f t="shared" si="133"/>
        <v>132.46964999999997</v>
      </c>
      <c r="AR360" s="14">
        <f t="shared" si="134"/>
        <v>0</v>
      </c>
      <c r="AS360" s="22">
        <f t="shared" si="135"/>
        <v>132.46964999999997</v>
      </c>
      <c r="AT360" s="23">
        <f t="shared" si="136"/>
        <v>0</v>
      </c>
      <c r="AU360" s="8" t="str">
        <f t="shared" si="137"/>
        <v>Not Spent</v>
      </c>
      <c r="AV360" s="8" t="str">
        <f t="shared" si="138"/>
        <v>Good For Now</v>
      </c>
      <c r="AW360" s="4">
        <f>MATCH($B360,[1]MAIN!$A$2:$A$5000,0)</f>
        <v>357</v>
      </c>
      <c r="AX360" s="4">
        <f>MATCH($B360,[3]Main!$D$5:$D$10000,0)</f>
        <v>357</v>
      </c>
      <c r="AY360" s="4" t="b">
        <f t="shared" si="139"/>
        <v>0</v>
      </c>
    </row>
    <row r="361" spans="1:51" x14ac:dyDescent="0.25">
      <c r="A361" s="3" t="str">
        <f>VLOOKUP($B361,[1]MAIN!$A:$D,4,0)</f>
        <v>FAB</v>
      </c>
      <c r="B361" s="3" t="str">
        <f>[3]Main!$D362</f>
        <v>FAB-589</v>
      </c>
      <c r="C361" s="4">
        <f>[3]Main!$C362</f>
        <v>358</v>
      </c>
      <c r="D361" s="8" t="str">
        <f>VLOOKUP($B361,[1]MAIN!$A$1:$N$10780,14,FALSE)</f>
        <v>NEW25</v>
      </c>
      <c r="E361" s="9"/>
      <c r="F361" s="11"/>
      <c r="G361" s="11"/>
      <c r="H361" s="11"/>
      <c r="I361" s="11"/>
      <c r="J361" s="11"/>
      <c r="K361" s="11"/>
      <c r="L361" s="11"/>
      <c r="M361" s="11"/>
      <c r="N361" s="24"/>
      <c r="O361" s="26">
        <f>IFERROR(VLOOKUP($B361,[3]Main!$D$4:$CO$1048576,49,0),0)</f>
        <v>0</v>
      </c>
      <c r="P361" s="27">
        <f>IFERROR(VLOOKUP($B361,[3]Main!$D$4:$CO$1048576,52,0),0)</f>
        <v>0</v>
      </c>
      <c r="Q361" s="27">
        <f>IFERROR(VLOOKUP($B361,[3]Main!$D$4:$CO$1048576,53,0),0)</f>
        <v>0</v>
      </c>
      <c r="R361" s="27">
        <f>IFERROR(VLOOKUP($B361,[3]Main!$D$4:$CO$1048576,54,0),0)</f>
        <v>0</v>
      </c>
      <c r="S361" s="27">
        <f>IFERROR(VLOOKUP($B361,[3]Main!$D$4:$CO$1048576,65,0),0)</f>
        <v>0</v>
      </c>
      <c r="T361" s="27">
        <f>IFERROR(VLOOKUP($B361,[3]Main!$D$4:$CO$1048576,68,0),0)</f>
        <v>0</v>
      </c>
      <c r="U361" s="27">
        <f>IFERROR(VLOOKUP($B361,[3]Main!$D$4:$CO$1048576,69,0),0)</f>
        <v>0</v>
      </c>
      <c r="V361" s="27">
        <f>IFERROR(VLOOKUP($B361,[3]Main!$D$4:$CO$1048576,70,0),0)</f>
        <v>0</v>
      </c>
      <c r="W361" s="27">
        <f>IFERROR(VLOOKUP($B361,[3]Main!$D$4:$CO$1048576,81,0),0)</f>
        <v>0</v>
      </c>
      <c r="X361" s="27">
        <f>IFERROR(VLOOKUP($B361,[3]Main!$D$4:$CO$1048576,84,0),0)</f>
        <v>0</v>
      </c>
      <c r="Y361" s="27">
        <f>IFERROR(VLOOKUP($B361,[3]Main!$D$4:$CO$1048576,85,0),0)</f>
        <v>0</v>
      </c>
      <c r="Z361" s="27">
        <f>IFERROR(VLOOKUP($B361,[3]Main!$D$4:$CO$1048576,86,0),0)</f>
        <v>0</v>
      </c>
      <c r="AA361" s="12" t="str">
        <f>IFERROR(VLOOKUP($B361,[3]Main!$D$4:$CO$1048576,2,0),0)</f>
        <v>Tejas</v>
      </c>
      <c r="AB361" s="12" t="str">
        <f>IFERROR(VLOOKUP($B361,[3]Main!$D$4:$CO$1048576,3,0),0)</f>
        <v>Darshan</v>
      </c>
      <c r="AC361" s="12">
        <f t="shared" si="119"/>
        <v>0</v>
      </c>
      <c r="AD361" s="12">
        <f t="shared" si="120"/>
        <v>0</v>
      </c>
      <c r="AE361" s="12">
        <f t="shared" si="121"/>
        <v>0</v>
      </c>
      <c r="AF361" s="12">
        <f t="shared" si="122"/>
        <v>0</v>
      </c>
      <c r="AG361" s="13">
        <f t="shared" si="123"/>
        <v>0</v>
      </c>
      <c r="AH361" s="13">
        <f t="shared" si="124"/>
        <v>0</v>
      </c>
      <c r="AI361" s="16">
        <f t="shared" si="125"/>
        <v>0</v>
      </c>
      <c r="AJ361" s="19" t="str">
        <f t="shared" si="126"/>
        <v>Not Spent</v>
      </c>
      <c r="AK361" s="8" t="str">
        <f t="shared" si="127"/>
        <v>Good For Now</v>
      </c>
      <c r="AL361" s="8" t="str">
        <f t="shared" si="128"/>
        <v>Not Spent</v>
      </c>
      <c r="AM361" s="8" t="str">
        <f t="shared" si="129"/>
        <v>Good For Now</v>
      </c>
      <c r="AN361" s="8" t="str">
        <f t="shared" si="130"/>
        <v>Not Spent</v>
      </c>
      <c r="AO361" s="20" t="str">
        <f t="shared" si="131"/>
        <v>Good For Now</v>
      </c>
      <c r="AP361" s="21">
        <f t="shared" si="132"/>
        <v>0</v>
      </c>
      <c r="AQ361" s="14">
        <f t="shared" si="133"/>
        <v>0</v>
      </c>
      <c r="AR361" s="14">
        <f t="shared" si="134"/>
        <v>0</v>
      </c>
      <c r="AS361" s="22">
        <f t="shared" si="135"/>
        <v>0</v>
      </c>
      <c r="AT361" s="23">
        <f t="shared" si="136"/>
        <v>0</v>
      </c>
      <c r="AU361" s="8" t="str">
        <f t="shared" si="137"/>
        <v>Not Spent</v>
      </c>
      <c r="AV361" s="8" t="str">
        <f t="shared" si="138"/>
        <v>Good For Now</v>
      </c>
      <c r="AW361" s="4">
        <f>MATCH($B361,[1]MAIN!$A$2:$A$5000,0)</f>
        <v>358</v>
      </c>
      <c r="AX361" s="4">
        <f>MATCH($B361,[3]Main!$D$5:$D$10000,0)</f>
        <v>358</v>
      </c>
      <c r="AY361" s="4" t="b">
        <f t="shared" si="139"/>
        <v>0</v>
      </c>
    </row>
    <row r="362" spans="1:51" x14ac:dyDescent="0.25">
      <c r="A362" s="3" t="str">
        <f>VLOOKUP($B362,[1]MAIN!$A:$D,4,0)</f>
        <v>FAB</v>
      </c>
      <c r="B362" s="3" t="str">
        <f>[3]Main!$D363</f>
        <v>FAB-590</v>
      </c>
      <c r="C362" s="4">
        <f>[3]Main!$C363</f>
        <v>359</v>
      </c>
      <c r="D362" s="8" t="str">
        <f>VLOOKUP($B362,[1]MAIN!$A$1:$N$10780,14,FALSE)</f>
        <v>NEW25</v>
      </c>
      <c r="E362" s="9"/>
      <c r="F362" s="11"/>
      <c r="G362" s="11"/>
      <c r="H362" s="11"/>
      <c r="I362" s="11"/>
      <c r="J362" s="11"/>
      <c r="K362" s="11"/>
      <c r="L362" s="11"/>
      <c r="M362" s="11"/>
      <c r="N362" s="24"/>
      <c r="O362" s="26">
        <f>IFERROR(VLOOKUP($B362,[3]Main!$D$4:$CO$1048576,49,0),0)</f>
        <v>0</v>
      </c>
      <c r="P362" s="27">
        <f>IFERROR(VLOOKUP($B362,[3]Main!$D$4:$CO$1048576,52,0),0)</f>
        <v>0</v>
      </c>
      <c r="Q362" s="27">
        <f>IFERROR(VLOOKUP($B362,[3]Main!$D$4:$CO$1048576,53,0),0)</f>
        <v>1.24</v>
      </c>
      <c r="R362" s="27">
        <f>IFERROR(VLOOKUP($B362,[3]Main!$D$4:$CO$1048576,54,0),0)</f>
        <v>-1.24</v>
      </c>
      <c r="S362" s="27">
        <f>IFERROR(VLOOKUP($B362,[3]Main!$D$4:$CO$1048576,65,0),0)</f>
        <v>0</v>
      </c>
      <c r="T362" s="27">
        <f>IFERROR(VLOOKUP($B362,[3]Main!$D$4:$CO$1048576,68,0),0)</f>
        <v>0</v>
      </c>
      <c r="U362" s="27">
        <f>IFERROR(VLOOKUP($B362,[3]Main!$D$4:$CO$1048576,69,0),0)</f>
        <v>0</v>
      </c>
      <c r="V362" s="27">
        <f>IFERROR(VLOOKUP($B362,[3]Main!$D$4:$CO$1048576,70,0),0)</f>
        <v>0</v>
      </c>
      <c r="W362" s="27">
        <f>IFERROR(VLOOKUP($B362,[3]Main!$D$4:$CO$1048576,81,0),0)</f>
        <v>0</v>
      </c>
      <c r="X362" s="27">
        <f>IFERROR(VLOOKUP($B362,[3]Main!$D$4:$CO$1048576,84,0),0)</f>
        <v>0</v>
      </c>
      <c r="Y362" s="27">
        <f>IFERROR(VLOOKUP($B362,[3]Main!$D$4:$CO$1048576,85,0),0)</f>
        <v>0</v>
      </c>
      <c r="Z362" s="27">
        <f>IFERROR(VLOOKUP($B362,[3]Main!$D$4:$CO$1048576,86,0),0)</f>
        <v>0</v>
      </c>
      <c r="AA362" s="12" t="str">
        <f>IFERROR(VLOOKUP($B362,[3]Main!$D$4:$CO$1048576,2,0),0)</f>
        <v>Tejas</v>
      </c>
      <c r="AB362" s="12" t="str">
        <f>IFERROR(VLOOKUP($B362,[3]Main!$D$4:$CO$1048576,3,0),0)</f>
        <v>Darshan</v>
      </c>
      <c r="AC362" s="12">
        <f t="shared" si="119"/>
        <v>0</v>
      </c>
      <c r="AD362" s="12">
        <f t="shared" si="120"/>
        <v>0</v>
      </c>
      <c r="AE362" s="12">
        <f t="shared" si="121"/>
        <v>1.24</v>
      </c>
      <c r="AF362" s="12">
        <f t="shared" si="122"/>
        <v>-1.24</v>
      </c>
      <c r="AG362" s="13">
        <f t="shared" si="123"/>
        <v>1.24E-2</v>
      </c>
      <c r="AH362" s="13">
        <f t="shared" si="124"/>
        <v>1.24E-2</v>
      </c>
      <c r="AI362" s="16">
        <f t="shared" si="125"/>
        <v>0</v>
      </c>
      <c r="AJ362" s="19" t="str">
        <f t="shared" si="126"/>
        <v>Only Spent</v>
      </c>
      <c r="AK362" s="8" t="str">
        <f t="shared" si="127"/>
        <v>Check Only Spent</v>
      </c>
      <c r="AL362" s="8" t="str">
        <f t="shared" si="128"/>
        <v>Only Spent</v>
      </c>
      <c r="AM362" s="8" t="str">
        <f t="shared" si="129"/>
        <v>Check Only Spent</v>
      </c>
      <c r="AN362" s="8" t="str">
        <f t="shared" si="130"/>
        <v>Not Spent</v>
      </c>
      <c r="AO362" s="20" t="str">
        <f t="shared" si="131"/>
        <v>Good For Now</v>
      </c>
      <c r="AP362" s="21">
        <f t="shared" si="132"/>
        <v>0</v>
      </c>
      <c r="AQ362" s="14">
        <f t="shared" si="133"/>
        <v>0</v>
      </c>
      <c r="AR362" s="14">
        <f t="shared" si="134"/>
        <v>1.24</v>
      </c>
      <c r="AS362" s="22">
        <f t="shared" si="135"/>
        <v>-1.24</v>
      </c>
      <c r="AT362" s="23">
        <f t="shared" si="136"/>
        <v>1.24E-2</v>
      </c>
      <c r="AU362" s="8" t="str">
        <f t="shared" si="137"/>
        <v>Only Spent</v>
      </c>
      <c r="AV362" s="8" t="str">
        <f t="shared" si="138"/>
        <v>Check Only Spent</v>
      </c>
      <c r="AW362" s="4">
        <f>MATCH($B362,[1]MAIN!$A$2:$A$5000,0)</f>
        <v>359</v>
      </c>
      <c r="AX362" s="4">
        <f>MATCH($B362,[3]Main!$D$5:$D$10000,0)</f>
        <v>359</v>
      </c>
      <c r="AY362" s="4" t="b">
        <f t="shared" si="139"/>
        <v>1</v>
      </c>
    </row>
    <row r="363" spans="1:51" x14ac:dyDescent="0.25">
      <c r="A363" s="3" t="str">
        <f>VLOOKUP($B363,[1]MAIN!$A:$D,4,0)</f>
        <v>FAB</v>
      </c>
      <c r="B363" s="3" t="str">
        <f>[3]Main!$D364</f>
        <v>FAB-591</v>
      </c>
      <c r="C363" s="4">
        <f>[3]Main!$C364</f>
        <v>360</v>
      </c>
      <c r="D363" s="8" t="str">
        <f>VLOOKUP($B363,[1]MAIN!$A$1:$N$10780,14,FALSE)</f>
        <v>NEW25</v>
      </c>
      <c r="E363" s="9"/>
      <c r="F363" s="11"/>
      <c r="G363" s="11"/>
      <c r="H363" s="11"/>
      <c r="I363" s="11"/>
      <c r="J363" s="11"/>
      <c r="K363" s="11"/>
      <c r="L363" s="11"/>
      <c r="M363" s="11"/>
      <c r="N363" s="24"/>
      <c r="O363" s="26">
        <f>IFERROR(VLOOKUP($B363,[3]Main!$D$4:$CO$1048576,49,0),0)</f>
        <v>0</v>
      </c>
      <c r="P363" s="27">
        <f>IFERROR(VLOOKUP($B363,[3]Main!$D$4:$CO$1048576,52,0),0)</f>
        <v>0</v>
      </c>
      <c r="Q363" s="27">
        <f>IFERROR(VLOOKUP($B363,[3]Main!$D$4:$CO$1048576,53,0),0)</f>
        <v>0</v>
      </c>
      <c r="R363" s="27">
        <f>IFERROR(VLOOKUP($B363,[3]Main!$D$4:$CO$1048576,54,0),0)</f>
        <v>0</v>
      </c>
      <c r="S363" s="27">
        <f>IFERROR(VLOOKUP($B363,[3]Main!$D$4:$CO$1048576,65,0),0)</f>
        <v>0</v>
      </c>
      <c r="T363" s="27">
        <f>IFERROR(VLOOKUP($B363,[3]Main!$D$4:$CO$1048576,68,0),0)</f>
        <v>0</v>
      </c>
      <c r="U363" s="27">
        <f>IFERROR(VLOOKUP($B363,[3]Main!$D$4:$CO$1048576,69,0),0)</f>
        <v>0</v>
      </c>
      <c r="V363" s="27">
        <f>IFERROR(VLOOKUP($B363,[3]Main!$D$4:$CO$1048576,70,0),0)</f>
        <v>0</v>
      </c>
      <c r="W363" s="27">
        <f>IFERROR(VLOOKUP($B363,[3]Main!$D$4:$CO$1048576,81,0),0)</f>
        <v>0</v>
      </c>
      <c r="X363" s="27">
        <f>IFERROR(VLOOKUP($B363,[3]Main!$D$4:$CO$1048576,84,0),0)</f>
        <v>0</v>
      </c>
      <c r="Y363" s="27">
        <f>IFERROR(VLOOKUP($B363,[3]Main!$D$4:$CO$1048576,85,0),0)</f>
        <v>0</v>
      </c>
      <c r="Z363" s="27">
        <f>IFERROR(VLOOKUP($B363,[3]Main!$D$4:$CO$1048576,86,0),0)</f>
        <v>0</v>
      </c>
      <c r="AA363" s="12" t="str">
        <f>IFERROR(VLOOKUP($B363,[3]Main!$D$4:$CO$1048576,2,0),0)</f>
        <v>Tejas</v>
      </c>
      <c r="AB363" s="12" t="str">
        <f>IFERROR(VLOOKUP($B363,[3]Main!$D$4:$CO$1048576,3,0),0)</f>
        <v>Darshan</v>
      </c>
      <c r="AC363" s="12">
        <f t="shared" si="119"/>
        <v>0</v>
      </c>
      <c r="AD363" s="12">
        <f t="shared" si="120"/>
        <v>0</v>
      </c>
      <c r="AE363" s="12">
        <f t="shared" si="121"/>
        <v>0</v>
      </c>
      <c r="AF363" s="12">
        <f t="shared" si="122"/>
        <v>0</v>
      </c>
      <c r="AG363" s="13">
        <f t="shared" si="123"/>
        <v>0</v>
      </c>
      <c r="AH363" s="13">
        <f t="shared" si="124"/>
        <v>0</v>
      </c>
      <c r="AI363" s="16">
        <f t="shared" si="125"/>
        <v>0</v>
      </c>
      <c r="AJ363" s="19" t="str">
        <f t="shared" si="126"/>
        <v>Not Spent</v>
      </c>
      <c r="AK363" s="8" t="str">
        <f t="shared" si="127"/>
        <v>Good For Now</v>
      </c>
      <c r="AL363" s="8" t="str">
        <f t="shared" si="128"/>
        <v>Not Spent</v>
      </c>
      <c r="AM363" s="8" t="str">
        <f t="shared" si="129"/>
        <v>Good For Now</v>
      </c>
      <c r="AN363" s="8" t="str">
        <f t="shared" si="130"/>
        <v>Not Spent</v>
      </c>
      <c r="AO363" s="20" t="str">
        <f t="shared" si="131"/>
        <v>Good For Now</v>
      </c>
      <c r="AP363" s="21">
        <f t="shared" si="132"/>
        <v>0</v>
      </c>
      <c r="AQ363" s="14">
        <f t="shared" si="133"/>
        <v>0</v>
      </c>
      <c r="AR363" s="14">
        <f t="shared" si="134"/>
        <v>0</v>
      </c>
      <c r="AS363" s="22">
        <f t="shared" si="135"/>
        <v>0</v>
      </c>
      <c r="AT363" s="23">
        <f t="shared" si="136"/>
        <v>0</v>
      </c>
      <c r="AU363" s="8" t="str">
        <f t="shared" si="137"/>
        <v>Not Spent</v>
      </c>
      <c r="AV363" s="8" t="str">
        <f t="shared" si="138"/>
        <v>Good For Now</v>
      </c>
      <c r="AW363" s="4">
        <f>MATCH($B363,[1]MAIN!$A$2:$A$5000,0)</f>
        <v>360</v>
      </c>
      <c r="AX363" s="4">
        <f>MATCH($B363,[3]Main!$D$5:$D$10000,0)</f>
        <v>360</v>
      </c>
      <c r="AY363" s="4" t="b">
        <f t="shared" si="139"/>
        <v>0</v>
      </c>
    </row>
    <row r="364" spans="1:51" x14ac:dyDescent="0.25">
      <c r="A364" s="3" t="str">
        <f>VLOOKUP($B364,[1]MAIN!$A:$D,4,0)</f>
        <v>GEN</v>
      </c>
      <c r="B364" s="3" t="str">
        <f>[3]Main!$D365</f>
        <v>GEN-HW01</v>
      </c>
      <c r="C364" s="4">
        <f>[3]Main!$C365</f>
        <v>361</v>
      </c>
      <c r="D364" s="8" t="str">
        <f>VLOOKUP($B364,[1]MAIN!$A$1:$N$10780,14,FALSE)</f>
        <v>NEW25</v>
      </c>
      <c r="E364" s="9"/>
      <c r="F364" s="11"/>
      <c r="G364" s="11"/>
      <c r="H364" s="11"/>
      <c r="I364" s="11"/>
      <c r="J364" s="11"/>
      <c r="K364" s="11"/>
      <c r="L364" s="11"/>
      <c r="M364" s="11"/>
      <c r="N364" s="24"/>
      <c r="O364" s="26">
        <f>IFERROR(VLOOKUP($B364,[3]Main!$D$4:$CO$1048576,49,0),0)</f>
        <v>64.19</v>
      </c>
      <c r="P364" s="27">
        <f>IFERROR(VLOOKUP($B364,[3]Main!$D$4:$CO$1048576,52,0),0)</f>
        <v>22.961549999999992</v>
      </c>
      <c r="Q364" s="27">
        <f>IFERROR(VLOOKUP($B364,[3]Main!$D$4:$CO$1048576,53,0),0)</f>
        <v>6</v>
      </c>
      <c r="R364" s="27">
        <f>IFERROR(VLOOKUP($B364,[3]Main!$D$4:$CO$1048576,54,0),0)</f>
        <v>16.961549999999992</v>
      </c>
      <c r="S364" s="27">
        <f>IFERROR(VLOOKUP($B364,[3]Main!$D$4:$CO$1048576,65,0),0)</f>
        <v>0</v>
      </c>
      <c r="T364" s="27">
        <f>IFERROR(VLOOKUP($B364,[3]Main!$D$4:$CO$1048576,68,0),0)</f>
        <v>0</v>
      </c>
      <c r="U364" s="27">
        <f>IFERROR(VLOOKUP($B364,[3]Main!$D$4:$CO$1048576,69,0),0)</f>
        <v>0</v>
      </c>
      <c r="V364" s="27">
        <f>IFERROR(VLOOKUP($B364,[3]Main!$D$4:$CO$1048576,70,0),0)</f>
        <v>0</v>
      </c>
      <c r="W364" s="27">
        <f>IFERROR(VLOOKUP($B364,[3]Main!$D$4:$CO$1048576,81,0),0)</f>
        <v>0</v>
      </c>
      <c r="X364" s="27">
        <f>IFERROR(VLOOKUP($B364,[3]Main!$D$4:$CO$1048576,84,0),0)</f>
        <v>0</v>
      </c>
      <c r="Y364" s="27">
        <f>IFERROR(VLOOKUP($B364,[3]Main!$D$4:$CO$1048576,85,0),0)</f>
        <v>0</v>
      </c>
      <c r="Z364" s="27">
        <f>IFERROR(VLOOKUP($B364,[3]Main!$D$4:$CO$1048576,86,0),0)</f>
        <v>0</v>
      </c>
      <c r="AA364" s="12" t="str">
        <f>IFERROR(VLOOKUP($B364,[3]Main!$D$4:$CO$1048576,2,0),0)</f>
        <v>Tushar</v>
      </c>
      <c r="AB364" s="12" t="str">
        <f>IFERROR(VLOOKUP($B364,[3]Main!$D$4:$CO$1048576,3,0),0)</f>
        <v>Darshan</v>
      </c>
      <c r="AC364" s="12">
        <f t="shared" si="119"/>
        <v>64.19</v>
      </c>
      <c r="AD364" s="12">
        <f t="shared" si="120"/>
        <v>22.961549999999992</v>
      </c>
      <c r="AE364" s="12">
        <f t="shared" si="121"/>
        <v>6</v>
      </c>
      <c r="AF364" s="12">
        <f t="shared" si="122"/>
        <v>16.961549999999992</v>
      </c>
      <c r="AG364" s="13">
        <f t="shared" si="123"/>
        <v>9.3472503505218879E-2</v>
      </c>
      <c r="AH364" s="13">
        <f t="shared" si="124"/>
        <v>9.3472503505218879E-2</v>
      </c>
      <c r="AI364" s="16">
        <f t="shared" si="125"/>
        <v>0</v>
      </c>
      <c r="AJ364" s="19" t="str">
        <f t="shared" si="126"/>
        <v>Risky</v>
      </c>
      <c r="AK364" s="8" t="str">
        <f t="shared" si="127"/>
        <v>Review Campaign</v>
      </c>
      <c r="AL364" s="8" t="str">
        <f t="shared" si="128"/>
        <v>Risky</v>
      </c>
      <c r="AM364" s="8" t="str">
        <f t="shared" si="129"/>
        <v>Review Campaign</v>
      </c>
      <c r="AN364" s="8" t="str">
        <f t="shared" si="130"/>
        <v>Not Spent</v>
      </c>
      <c r="AO364" s="20" t="str">
        <f t="shared" si="131"/>
        <v>Good For Now</v>
      </c>
      <c r="AP364" s="21">
        <f t="shared" si="132"/>
        <v>64.19</v>
      </c>
      <c r="AQ364" s="14">
        <f t="shared" si="133"/>
        <v>22.961549999999992</v>
      </c>
      <c r="AR364" s="14">
        <f t="shared" si="134"/>
        <v>6</v>
      </c>
      <c r="AS364" s="22">
        <f t="shared" si="135"/>
        <v>16.961549999999992</v>
      </c>
      <c r="AT364" s="23">
        <f t="shared" si="136"/>
        <v>9.3472503505218879E-2</v>
      </c>
      <c r="AU364" s="8" t="str">
        <f t="shared" si="137"/>
        <v>Risky</v>
      </c>
      <c r="AV364" s="8" t="str">
        <f t="shared" si="138"/>
        <v>Review Campaign</v>
      </c>
      <c r="AW364" s="4">
        <f>MATCH($B364,[1]MAIN!$A$2:$A$5000,0)</f>
        <v>361</v>
      </c>
      <c r="AX364" s="4">
        <f>MATCH($B364,[3]Main!$D$5:$D$10000,0)</f>
        <v>361</v>
      </c>
      <c r="AY364" s="4" t="b">
        <f t="shared" si="139"/>
        <v>0</v>
      </c>
    </row>
    <row r="365" spans="1:51" x14ac:dyDescent="0.25">
      <c r="A365" s="3" t="str">
        <f>VLOOKUP($B365,[1]MAIN!$A:$D,4,0)</f>
        <v>GEN</v>
      </c>
      <c r="B365" s="3" t="str">
        <f>[3]Main!$D366</f>
        <v>GEN-HW02</v>
      </c>
      <c r="C365" s="4">
        <f>[3]Main!$C366</f>
        <v>362</v>
      </c>
      <c r="D365" s="8" t="str">
        <f>VLOOKUP($B365,[1]MAIN!$A$1:$N$10780,14,FALSE)</f>
        <v>NEW25</v>
      </c>
      <c r="E365" s="9"/>
      <c r="F365" s="11"/>
      <c r="G365" s="11"/>
      <c r="H365" s="11"/>
      <c r="I365" s="11"/>
      <c r="J365" s="11"/>
      <c r="K365" s="11"/>
      <c r="L365" s="11"/>
      <c r="M365" s="11"/>
      <c r="N365" s="24"/>
      <c r="O365" s="26">
        <f>IFERROR(VLOOKUP($B365,[3]Main!$D$4:$CO$1048576,49,0),0)</f>
        <v>0</v>
      </c>
      <c r="P365" s="27">
        <f>IFERROR(VLOOKUP($B365,[3]Main!$D$4:$CO$1048576,52,0),0)</f>
        <v>0</v>
      </c>
      <c r="Q365" s="27">
        <f>IFERROR(VLOOKUP($B365,[3]Main!$D$4:$CO$1048576,53,0),0)</f>
        <v>2.5</v>
      </c>
      <c r="R365" s="27">
        <f>IFERROR(VLOOKUP($B365,[3]Main!$D$4:$CO$1048576,54,0),0)</f>
        <v>-2.5</v>
      </c>
      <c r="S365" s="27">
        <f>IFERROR(VLOOKUP($B365,[3]Main!$D$4:$CO$1048576,65,0),0)</f>
        <v>0</v>
      </c>
      <c r="T365" s="27">
        <f>IFERROR(VLOOKUP($B365,[3]Main!$D$4:$CO$1048576,68,0),0)</f>
        <v>0</v>
      </c>
      <c r="U365" s="27">
        <f>IFERROR(VLOOKUP($B365,[3]Main!$D$4:$CO$1048576,69,0),0)</f>
        <v>0</v>
      </c>
      <c r="V365" s="27">
        <f>IFERROR(VLOOKUP($B365,[3]Main!$D$4:$CO$1048576,70,0),0)</f>
        <v>0</v>
      </c>
      <c r="W365" s="27">
        <f>IFERROR(VLOOKUP($B365,[3]Main!$D$4:$CO$1048576,81,0),0)</f>
        <v>0</v>
      </c>
      <c r="X365" s="27">
        <f>IFERROR(VLOOKUP($B365,[3]Main!$D$4:$CO$1048576,84,0),0)</f>
        <v>0</v>
      </c>
      <c r="Y365" s="27">
        <f>IFERROR(VLOOKUP($B365,[3]Main!$D$4:$CO$1048576,85,0),0)</f>
        <v>0</v>
      </c>
      <c r="Z365" s="27">
        <f>IFERROR(VLOOKUP($B365,[3]Main!$D$4:$CO$1048576,86,0),0)</f>
        <v>0</v>
      </c>
      <c r="AA365" s="12" t="str">
        <f>IFERROR(VLOOKUP($B365,[3]Main!$D$4:$CO$1048576,2,0),0)</f>
        <v>Tushar</v>
      </c>
      <c r="AB365" s="12" t="str">
        <f>IFERROR(VLOOKUP($B365,[3]Main!$D$4:$CO$1048576,3,0),0)</f>
        <v>Darshan</v>
      </c>
      <c r="AC365" s="12">
        <f t="shared" si="119"/>
        <v>0</v>
      </c>
      <c r="AD365" s="12">
        <f t="shared" si="120"/>
        <v>0</v>
      </c>
      <c r="AE365" s="12">
        <f t="shared" si="121"/>
        <v>2.5</v>
      </c>
      <c r="AF365" s="12">
        <f t="shared" si="122"/>
        <v>-2.5</v>
      </c>
      <c r="AG365" s="13">
        <f t="shared" si="123"/>
        <v>2.5000000000000001E-2</v>
      </c>
      <c r="AH365" s="13">
        <f t="shared" si="124"/>
        <v>2.5000000000000001E-2</v>
      </c>
      <c r="AI365" s="16">
        <f t="shared" si="125"/>
        <v>0</v>
      </c>
      <c r="AJ365" s="19" t="str">
        <f t="shared" si="126"/>
        <v>Only Spent</v>
      </c>
      <c r="AK365" s="8" t="str">
        <f t="shared" si="127"/>
        <v>Check Only Spent</v>
      </c>
      <c r="AL365" s="8" t="str">
        <f t="shared" si="128"/>
        <v>Only Spent</v>
      </c>
      <c r="AM365" s="8" t="str">
        <f t="shared" si="129"/>
        <v>Check Only Spent</v>
      </c>
      <c r="AN365" s="8" t="str">
        <f t="shared" si="130"/>
        <v>Not Spent</v>
      </c>
      <c r="AO365" s="20" t="str">
        <f t="shared" si="131"/>
        <v>Good For Now</v>
      </c>
      <c r="AP365" s="21">
        <f t="shared" si="132"/>
        <v>0</v>
      </c>
      <c r="AQ365" s="14">
        <f t="shared" si="133"/>
        <v>0</v>
      </c>
      <c r="AR365" s="14">
        <f t="shared" si="134"/>
        <v>2.5</v>
      </c>
      <c r="AS365" s="22">
        <f t="shared" si="135"/>
        <v>-2.5</v>
      </c>
      <c r="AT365" s="23">
        <f t="shared" si="136"/>
        <v>2.5000000000000001E-2</v>
      </c>
      <c r="AU365" s="8" t="str">
        <f t="shared" si="137"/>
        <v>Only Spent</v>
      </c>
      <c r="AV365" s="8" t="str">
        <f t="shared" si="138"/>
        <v>Check Only Spent</v>
      </c>
      <c r="AW365" s="4">
        <f>MATCH($B365,[1]MAIN!$A$2:$A$5000,0)</f>
        <v>362</v>
      </c>
      <c r="AX365" s="4">
        <f>MATCH($B365,[3]Main!$D$5:$D$10000,0)</f>
        <v>362</v>
      </c>
      <c r="AY365" s="4" t="b">
        <f t="shared" si="139"/>
        <v>1</v>
      </c>
    </row>
    <row r="366" spans="1:51" x14ac:dyDescent="0.25">
      <c r="A366" s="3" t="str">
        <f>VLOOKUP($B366,[1]MAIN!$A:$D,4,0)</f>
        <v>GEN</v>
      </c>
      <c r="B366" s="3" t="str">
        <f>[3]Main!$D367</f>
        <v>GEN-SP01</v>
      </c>
      <c r="C366" s="4">
        <f>[3]Main!$C367</f>
        <v>363</v>
      </c>
      <c r="D366" s="8" t="str">
        <f>VLOOKUP($B366,[1]MAIN!$A$1:$N$10780,14,FALSE)</f>
        <v>NEW25</v>
      </c>
      <c r="E366" s="9"/>
      <c r="F366" s="11"/>
      <c r="G366" s="11"/>
      <c r="H366" s="11"/>
      <c r="I366" s="11"/>
      <c r="J366" s="11"/>
      <c r="K366" s="11"/>
      <c r="L366" s="11"/>
      <c r="M366" s="11"/>
      <c r="N366" s="24"/>
      <c r="O366" s="26">
        <f>IFERROR(VLOOKUP($B366,[3]Main!$D$4:$CO$1048576,49,0),0)</f>
        <v>0</v>
      </c>
      <c r="P366" s="27">
        <f>IFERROR(VLOOKUP($B366,[3]Main!$D$4:$CO$1048576,52,0),0)</f>
        <v>0</v>
      </c>
      <c r="Q366" s="27">
        <f>IFERROR(VLOOKUP($B366,[3]Main!$D$4:$CO$1048576,53,0),0)</f>
        <v>0</v>
      </c>
      <c r="R366" s="27">
        <f>IFERROR(VLOOKUP($B366,[3]Main!$D$4:$CO$1048576,54,0),0)</f>
        <v>0</v>
      </c>
      <c r="S366" s="27">
        <f>IFERROR(VLOOKUP($B366,[3]Main!$D$4:$CO$1048576,65,0),0)</f>
        <v>0</v>
      </c>
      <c r="T366" s="27">
        <f>IFERROR(VLOOKUP($B366,[3]Main!$D$4:$CO$1048576,68,0),0)</f>
        <v>0</v>
      </c>
      <c r="U366" s="27">
        <f>IFERROR(VLOOKUP($B366,[3]Main!$D$4:$CO$1048576,69,0),0)</f>
        <v>0</v>
      </c>
      <c r="V366" s="27">
        <f>IFERROR(VLOOKUP($B366,[3]Main!$D$4:$CO$1048576,70,0),0)</f>
        <v>0</v>
      </c>
      <c r="W366" s="27">
        <f>IFERROR(VLOOKUP($B366,[3]Main!$D$4:$CO$1048576,81,0),0)</f>
        <v>0</v>
      </c>
      <c r="X366" s="27">
        <f>IFERROR(VLOOKUP($B366,[3]Main!$D$4:$CO$1048576,84,0),0)</f>
        <v>0</v>
      </c>
      <c r="Y366" s="27">
        <f>IFERROR(VLOOKUP($B366,[3]Main!$D$4:$CO$1048576,85,0),0)</f>
        <v>0</v>
      </c>
      <c r="Z366" s="27">
        <f>IFERROR(VLOOKUP($B366,[3]Main!$D$4:$CO$1048576,86,0),0)</f>
        <v>0</v>
      </c>
      <c r="AA366" s="12" t="str">
        <f>IFERROR(VLOOKUP($B366,[3]Main!$D$4:$CO$1048576,2,0),0)</f>
        <v>Shubham</v>
      </c>
      <c r="AB366" s="12" t="str">
        <f>IFERROR(VLOOKUP($B366,[3]Main!$D$4:$CO$1048576,3,0),0)</f>
        <v>Darshan</v>
      </c>
      <c r="AC366" s="12">
        <f t="shared" si="119"/>
        <v>0</v>
      </c>
      <c r="AD366" s="12">
        <f t="shared" si="120"/>
        <v>0</v>
      </c>
      <c r="AE366" s="12">
        <f t="shared" si="121"/>
        <v>0</v>
      </c>
      <c r="AF366" s="12">
        <f t="shared" si="122"/>
        <v>0</v>
      </c>
      <c r="AG366" s="13">
        <f t="shared" si="123"/>
        <v>0</v>
      </c>
      <c r="AH366" s="13">
        <f t="shared" si="124"/>
        <v>0</v>
      </c>
      <c r="AI366" s="16">
        <f t="shared" si="125"/>
        <v>0</v>
      </c>
      <c r="AJ366" s="19" t="str">
        <f t="shared" si="126"/>
        <v>Not Spent</v>
      </c>
      <c r="AK366" s="8" t="str">
        <f t="shared" si="127"/>
        <v>Good For Now</v>
      </c>
      <c r="AL366" s="8" t="str">
        <f t="shared" si="128"/>
        <v>Not Spent</v>
      </c>
      <c r="AM366" s="8" t="str">
        <f t="shared" si="129"/>
        <v>Good For Now</v>
      </c>
      <c r="AN366" s="8" t="str">
        <f t="shared" si="130"/>
        <v>Not Spent</v>
      </c>
      <c r="AO366" s="20" t="str">
        <f t="shared" si="131"/>
        <v>Good For Now</v>
      </c>
      <c r="AP366" s="21">
        <f t="shared" si="132"/>
        <v>0</v>
      </c>
      <c r="AQ366" s="14">
        <f t="shared" si="133"/>
        <v>0</v>
      </c>
      <c r="AR366" s="14">
        <f t="shared" si="134"/>
        <v>0</v>
      </c>
      <c r="AS366" s="22">
        <f t="shared" si="135"/>
        <v>0</v>
      </c>
      <c r="AT366" s="23">
        <f t="shared" si="136"/>
        <v>0</v>
      </c>
      <c r="AU366" s="8" t="str">
        <f t="shared" si="137"/>
        <v>Not Spent</v>
      </c>
      <c r="AV366" s="8" t="str">
        <f t="shared" si="138"/>
        <v>Good For Now</v>
      </c>
      <c r="AW366" s="4">
        <f>MATCH($B366,[1]MAIN!$A$2:$A$5000,0)</f>
        <v>363</v>
      </c>
      <c r="AX366" s="4">
        <f>MATCH($B366,[3]Main!$D$5:$D$10000,0)</f>
        <v>363</v>
      </c>
      <c r="AY366" s="4" t="b">
        <f t="shared" si="139"/>
        <v>0</v>
      </c>
    </row>
    <row r="367" spans="1:51" x14ac:dyDescent="0.25">
      <c r="A367" s="3" t="str">
        <f>VLOOKUP($B367,[1]MAIN!$A:$D,4,0)</f>
        <v>GEN</v>
      </c>
      <c r="B367" s="3" t="str">
        <f>[3]Main!$D368</f>
        <v>GEN-SP04</v>
      </c>
      <c r="C367" s="4">
        <f>[3]Main!$C368</f>
        <v>364</v>
      </c>
      <c r="D367" s="8" t="str">
        <f>VLOOKUP($B367,[1]MAIN!$A$1:$N$10780,14,FALSE)</f>
        <v>NEW25</v>
      </c>
      <c r="E367" s="9"/>
      <c r="F367" s="11"/>
      <c r="G367" s="11"/>
      <c r="H367" s="11"/>
      <c r="I367" s="11"/>
      <c r="J367" s="11"/>
      <c r="K367" s="11"/>
      <c r="L367" s="11"/>
      <c r="M367" s="11"/>
      <c r="N367" s="24"/>
      <c r="O367" s="26">
        <f>IFERROR(VLOOKUP($B367,[3]Main!$D$4:$CO$1048576,49,0),0)</f>
        <v>0</v>
      </c>
      <c r="P367" s="27">
        <f>IFERROR(VLOOKUP($B367,[3]Main!$D$4:$CO$1048576,52,0),0)</f>
        <v>0</v>
      </c>
      <c r="Q367" s="27">
        <f>IFERROR(VLOOKUP($B367,[3]Main!$D$4:$CO$1048576,53,0),0)</f>
        <v>1.85</v>
      </c>
      <c r="R367" s="27">
        <f>IFERROR(VLOOKUP($B367,[3]Main!$D$4:$CO$1048576,54,0),0)</f>
        <v>-1.85</v>
      </c>
      <c r="S367" s="27">
        <f>IFERROR(VLOOKUP($B367,[3]Main!$D$4:$CO$1048576,65,0),0)</f>
        <v>0</v>
      </c>
      <c r="T367" s="27">
        <f>IFERROR(VLOOKUP($B367,[3]Main!$D$4:$CO$1048576,68,0),0)</f>
        <v>0</v>
      </c>
      <c r="U367" s="27">
        <f>IFERROR(VLOOKUP($B367,[3]Main!$D$4:$CO$1048576,69,0),0)</f>
        <v>0</v>
      </c>
      <c r="V367" s="27">
        <f>IFERROR(VLOOKUP($B367,[3]Main!$D$4:$CO$1048576,70,0),0)</f>
        <v>0</v>
      </c>
      <c r="W367" s="27">
        <f>IFERROR(VLOOKUP($B367,[3]Main!$D$4:$CO$1048576,81,0),0)</f>
        <v>0</v>
      </c>
      <c r="X367" s="27">
        <f>IFERROR(VLOOKUP($B367,[3]Main!$D$4:$CO$1048576,84,0),0)</f>
        <v>0</v>
      </c>
      <c r="Y367" s="27">
        <f>IFERROR(VLOOKUP($B367,[3]Main!$D$4:$CO$1048576,85,0),0)</f>
        <v>0</v>
      </c>
      <c r="Z367" s="27">
        <f>IFERROR(VLOOKUP($B367,[3]Main!$D$4:$CO$1048576,86,0),0)</f>
        <v>0</v>
      </c>
      <c r="AA367" s="12" t="str">
        <f>IFERROR(VLOOKUP($B367,[3]Main!$D$4:$CO$1048576,2,0),0)</f>
        <v>Shubham</v>
      </c>
      <c r="AB367" s="12" t="str">
        <f>IFERROR(VLOOKUP($B367,[3]Main!$D$4:$CO$1048576,3,0),0)</f>
        <v>Darshan</v>
      </c>
      <c r="AC367" s="12">
        <f t="shared" si="119"/>
        <v>0</v>
      </c>
      <c r="AD367" s="12">
        <f t="shared" si="120"/>
        <v>0</v>
      </c>
      <c r="AE367" s="12">
        <f t="shared" si="121"/>
        <v>1.85</v>
      </c>
      <c r="AF367" s="12">
        <f t="shared" si="122"/>
        <v>-1.85</v>
      </c>
      <c r="AG367" s="13">
        <f t="shared" si="123"/>
        <v>1.8500000000000003E-2</v>
      </c>
      <c r="AH367" s="13">
        <f t="shared" si="124"/>
        <v>1.8500000000000003E-2</v>
      </c>
      <c r="AI367" s="16">
        <f t="shared" si="125"/>
        <v>0</v>
      </c>
      <c r="AJ367" s="19" t="str">
        <f t="shared" si="126"/>
        <v>Only Spent</v>
      </c>
      <c r="AK367" s="8" t="str">
        <f t="shared" si="127"/>
        <v>Check Only Spent</v>
      </c>
      <c r="AL367" s="8" t="str">
        <f t="shared" si="128"/>
        <v>Only Spent</v>
      </c>
      <c r="AM367" s="8" t="str">
        <f t="shared" si="129"/>
        <v>Check Only Spent</v>
      </c>
      <c r="AN367" s="8" t="str">
        <f t="shared" si="130"/>
        <v>Not Spent</v>
      </c>
      <c r="AO367" s="20" t="str">
        <f t="shared" si="131"/>
        <v>Good For Now</v>
      </c>
      <c r="AP367" s="21">
        <f t="shared" si="132"/>
        <v>0</v>
      </c>
      <c r="AQ367" s="14">
        <f t="shared" si="133"/>
        <v>0</v>
      </c>
      <c r="AR367" s="14">
        <f t="shared" si="134"/>
        <v>1.85</v>
      </c>
      <c r="AS367" s="22">
        <f t="shared" si="135"/>
        <v>-1.85</v>
      </c>
      <c r="AT367" s="23">
        <f t="shared" si="136"/>
        <v>1.8500000000000003E-2</v>
      </c>
      <c r="AU367" s="8" t="str">
        <f t="shared" si="137"/>
        <v>Only Spent</v>
      </c>
      <c r="AV367" s="8" t="str">
        <f t="shared" si="138"/>
        <v>Check Only Spent</v>
      </c>
      <c r="AW367" s="4">
        <f>MATCH($B367,[1]MAIN!$A$2:$A$5000,0)</f>
        <v>364</v>
      </c>
      <c r="AX367" s="4">
        <f>MATCH($B367,[3]Main!$D$5:$D$10000,0)</f>
        <v>364</v>
      </c>
      <c r="AY367" s="4" t="b">
        <f t="shared" si="139"/>
        <v>1</v>
      </c>
    </row>
    <row r="368" spans="1:51" x14ac:dyDescent="0.25">
      <c r="A368" s="3" t="str">
        <f>VLOOKUP($B368,[1]MAIN!$A:$D,4,0)</f>
        <v>GEN</v>
      </c>
      <c r="B368" s="3" t="str">
        <f>[3]Main!$D369</f>
        <v>GEN-SP06</v>
      </c>
      <c r="C368" s="4">
        <f>[3]Main!$C369</f>
        <v>365</v>
      </c>
      <c r="D368" s="8" t="str">
        <f>VLOOKUP($B368,[1]MAIN!$A$1:$N$10780,14,FALSE)</f>
        <v>NEW25</v>
      </c>
      <c r="E368" s="9"/>
      <c r="F368" s="11"/>
      <c r="G368" s="11"/>
      <c r="H368" s="11"/>
      <c r="I368" s="11"/>
      <c r="J368" s="11"/>
      <c r="K368" s="11"/>
      <c r="L368" s="11"/>
      <c r="M368" s="11"/>
      <c r="N368" s="24"/>
      <c r="O368" s="26">
        <f>IFERROR(VLOOKUP($B368,[3]Main!$D$4:$CO$1048576,49,0),0)</f>
        <v>570.13</v>
      </c>
      <c r="P368" s="27">
        <f>IFERROR(VLOOKUP($B368,[3]Main!$D$4:$CO$1048576,52,0),0)</f>
        <v>306.06000000000006</v>
      </c>
      <c r="Q368" s="27">
        <f>IFERROR(VLOOKUP($B368,[3]Main!$D$4:$CO$1048576,53,0),0)</f>
        <v>20.059999999999999</v>
      </c>
      <c r="R368" s="27">
        <f>IFERROR(VLOOKUP($B368,[3]Main!$D$4:$CO$1048576,54,0),0)</f>
        <v>286.00000000000006</v>
      </c>
      <c r="S368" s="27">
        <f>IFERROR(VLOOKUP($B368,[3]Main!$D$4:$CO$1048576,65,0),0)</f>
        <v>0</v>
      </c>
      <c r="T368" s="27">
        <f>IFERROR(VLOOKUP($B368,[3]Main!$D$4:$CO$1048576,68,0),0)</f>
        <v>0</v>
      </c>
      <c r="U368" s="27">
        <f>IFERROR(VLOOKUP($B368,[3]Main!$D$4:$CO$1048576,69,0),0)</f>
        <v>0.5</v>
      </c>
      <c r="V368" s="27">
        <f>IFERROR(VLOOKUP($B368,[3]Main!$D$4:$CO$1048576,70,0),0)</f>
        <v>-0.5</v>
      </c>
      <c r="W368" s="27">
        <f>IFERROR(VLOOKUP($B368,[3]Main!$D$4:$CO$1048576,81,0),0)</f>
        <v>0</v>
      </c>
      <c r="X368" s="27">
        <f>IFERROR(VLOOKUP($B368,[3]Main!$D$4:$CO$1048576,84,0),0)</f>
        <v>0</v>
      </c>
      <c r="Y368" s="27">
        <f>IFERROR(VLOOKUP($B368,[3]Main!$D$4:$CO$1048576,85,0),0)</f>
        <v>0</v>
      </c>
      <c r="Z368" s="27">
        <f>IFERROR(VLOOKUP($B368,[3]Main!$D$4:$CO$1048576,86,0),0)</f>
        <v>0</v>
      </c>
      <c r="AA368" s="12" t="str">
        <f>IFERROR(VLOOKUP($B368,[3]Main!$D$4:$CO$1048576,2,0),0)</f>
        <v>Shubham</v>
      </c>
      <c r="AB368" s="12" t="str">
        <f>IFERROR(VLOOKUP($B368,[3]Main!$D$4:$CO$1048576,3,0),0)</f>
        <v>Darshan</v>
      </c>
      <c r="AC368" s="12">
        <f t="shared" si="119"/>
        <v>570.13</v>
      </c>
      <c r="AD368" s="12">
        <f t="shared" si="120"/>
        <v>306.06000000000006</v>
      </c>
      <c r="AE368" s="12">
        <f t="shared" si="121"/>
        <v>20.56</v>
      </c>
      <c r="AF368" s="12">
        <f t="shared" si="122"/>
        <v>285.50000000000006</v>
      </c>
      <c r="AG368" s="13">
        <f t="shared" si="123"/>
        <v>3.6061950783154717E-2</v>
      </c>
      <c r="AH368" s="13">
        <f t="shared" si="124"/>
        <v>3.5184957816638308E-2</v>
      </c>
      <c r="AI368" s="16">
        <f t="shared" si="125"/>
        <v>5.0000000000000001E-3</v>
      </c>
      <c r="AJ368" s="19" t="str">
        <f t="shared" si="126"/>
        <v>Good</v>
      </c>
      <c r="AK368" s="8" t="str">
        <f t="shared" si="127"/>
        <v>Good For Now</v>
      </c>
      <c r="AL368" s="8" t="str">
        <f t="shared" si="128"/>
        <v>Good</v>
      </c>
      <c r="AM368" s="8" t="str">
        <f t="shared" si="129"/>
        <v>Good For Now</v>
      </c>
      <c r="AN368" s="8" t="str">
        <f t="shared" si="130"/>
        <v>Only Spent</v>
      </c>
      <c r="AO368" s="20" t="str">
        <f t="shared" si="131"/>
        <v>Check Only Spent</v>
      </c>
      <c r="AP368" s="21">
        <f t="shared" si="132"/>
        <v>570.13</v>
      </c>
      <c r="AQ368" s="14">
        <f t="shared" si="133"/>
        <v>306.06000000000006</v>
      </c>
      <c r="AR368" s="14">
        <f t="shared" si="134"/>
        <v>20.56</v>
      </c>
      <c r="AS368" s="22">
        <f t="shared" si="135"/>
        <v>285.50000000000006</v>
      </c>
      <c r="AT368" s="23">
        <f t="shared" si="136"/>
        <v>3.6061950783154717E-2</v>
      </c>
      <c r="AU368" s="8" t="str">
        <f t="shared" si="137"/>
        <v>Good</v>
      </c>
      <c r="AV368" s="8" t="str">
        <f t="shared" si="138"/>
        <v>Good For Now</v>
      </c>
      <c r="AW368" s="4">
        <f>MATCH($B368,[1]MAIN!$A$2:$A$5000,0)</f>
        <v>365</v>
      </c>
      <c r="AX368" s="4">
        <f>MATCH($B368,[3]Main!$D$5:$D$10000,0)</f>
        <v>365</v>
      </c>
      <c r="AY368" s="4" t="b">
        <f t="shared" si="139"/>
        <v>0</v>
      </c>
    </row>
    <row r="369" spans="1:51" x14ac:dyDescent="0.25">
      <c r="A369" s="3" t="str">
        <f>VLOOKUP($B369,[1]MAIN!$A:$D,4,0)</f>
        <v>GEN</v>
      </c>
      <c r="B369" s="3" t="str">
        <f>[3]Main!$D370</f>
        <v>GEN-SP07</v>
      </c>
      <c r="C369" s="4">
        <f>[3]Main!$C370</f>
        <v>366</v>
      </c>
      <c r="D369" s="8" t="str">
        <f>VLOOKUP($B369,[1]MAIN!$A$1:$N$10780,14,FALSE)</f>
        <v>NEW25</v>
      </c>
      <c r="E369" s="9"/>
      <c r="F369" s="11"/>
      <c r="G369" s="11"/>
      <c r="H369" s="11"/>
      <c r="I369" s="11"/>
      <c r="J369" s="11"/>
      <c r="K369" s="11"/>
      <c r="L369" s="11"/>
      <c r="M369" s="11"/>
      <c r="N369" s="24"/>
      <c r="O369" s="26">
        <f>IFERROR(VLOOKUP($B369,[3]Main!$D$4:$CO$1048576,49,0),0)</f>
        <v>0</v>
      </c>
      <c r="P369" s="27">
        <f>IFERROR(VLOOKUP($B369,[3]Main!$D$4:$CO$1048576,52,0),0)</f>
        <v>0</v>
      </c>
      <c r="Q369" s="27">
        <f>IFERROR(VLOOKUP($B369,[3]Main!$D$4:$CO$1048576,53,0),0)</f>
        <v>0</v>
      </c>
      <c r="R369" s="27">
        <f>IFERROR(VLOOKUP($B369,[3]Main!$D$4:$CO$1048576,54,0),0)</f>
        <v>0</v>
      </c>
      <c r="S369" s="27">
        <f>IFERROR(VLOOKUP($B369,[3]Main!$D$4:$CO$1048576,65,0),0)</f>
        <v>0</v>
      </c>
      <c r="T369" s="27">
        <f>IFERROR(VLOOKUP($B369,[3]Main!$D$4:$CO$1048576,68,0),0)</f>
        <v>0</v>
      </c>
      <c r="U369" s="27">
        <f>IFERROR(VLOOKUP($B369,[3]Main!$D$4:$CO$1048576,69,0),0)</f>
        <v>0</v>
      </c>
      <c r="V369" s="27">
        <f>IFERROR(VLOOKUP($B369,[3]Main!$D$4:$CO$1048576,70,0),0)</f>
        <v>0</v>
      </c>
      <c r="W369" s="27">
        <f>IFERROR(VLOOKUP($B369,[3]Main!$D$4:$CO$1048576,81,0),0)</f>
        <v>0</v>
      </c>
      <c r="X369" s="27">
        <f>IFERROR(VLOOKUP($B369,[3]Main!$D$4:$CO$1048576,84,0),0)</f>
        <v>0</v>
      </c>
      <c r="Y369" s="27">
        <f>IFERROR(VLOOKUP($B369,[3]Main!$D$4:$CO$1048576,85,0),0)</f>
        <v>0</v>
      </c>
      <c r="Z369" s="27">
        <f>IFERROR(VLOOKUP($B369,[3]Main!$D$4:$CO$1048576,86,0),0)</f>
        <v>0</v>
      </c>
      <c r="AA369" s="12" t="str">
        <f>IFERROR(VLOOKUP($B369,[3]Main!$D$4:$CO$1048576,2,0),0)</f>
        <v>Shubham</v>
      </c>
      <c r="AB369" s="12" t="str">
        <f>IFERROR(VLOOKUP($B369,[3]Main!$D$4:$CO$1048576,3,0),0)</f>
        <v>Darshan</v>
      </c>
      <c r="AC369" s="12">
        <f t="shared" si="119"/>
        <v>0</v>
      </c>
      <c r="AD369" s="12">
        <f t="shared" si="120"/>
        <v>0</v>
      </c>
      <c r="AE369" s="12">
        <f t="shared" si="121"/>
        <v>0</v>
      </c>
      <c r="AF369" s="12">
        <f t="shared" si="122"/>
        <v>0</v>
      </c>
      <c r="AG369" s="13">
        <f t="shared" si="123"/>
        <v>0</v>
      </c>
      <c r="AH369" s="13">
        <f t="shared" si="124"/>
        <v>0</v>
      </c>
      <c r="AI369" s="16">
        <f t="shared" si="125"/>
        <v>0</v>
      </c>
      <c r="AJ369" s="19" t="str">
        <f t="shared" si="126"/>
        <v>Not Spent</v>
      </c>
      <c r="AK369" s="8" t="str">
        <f t="shared" si="127"/>
        <v>Good For Now</v>
      </c>
      <c r="AL369" s="8" t="str">
        <f t="shared" si="128"/>
        <v>Not Spent</v>
      </c>
      <c r="AM369" s="8" t="str">
        <f t="shared" si="129"/>
        <v>Good For Now</v>
      </c>
      <c r="AN369" s="8" t="str">
        <f t="shared" si="130"/>
        <v>Not Spent</v>
      </c>
      <c r="AO369" s="20" t="str">
        <f t="shared" si="131"/>
        <v>Good For Now</v>
      </c>
      <c r="AP369" s="21">
        <f t="shared" si="132"/>
        <v>0</v>
      </c>
      <c r="AQ369" s="14">
        <f t="shared" si="133"/>
        <v>0</v>
      </c>
      <c r="AR369" s="14">
        <f t="shared" si="134"/>
        <v>0</v>
      </c>
      <c r="AS369" s="22">
        <f t="shared" si="135"/>
        <v>0</v>
      </c>
      <c r="AT369" s="23">
        <f t="shared" si="136"/>
        <v>0</v>
      </c>
      <c r="AU369" s="8" t="str">
        <f t="shared" si="137"/>
        <v>Not Spent</v>
      </c>
      <c r="AV369" s="8" t="str">
        <f t="shared" si="138"/>
        <v>Good For Now</v>
      </c>
      <c r="AW369" s="4">
        <f>MATCH($B369,[1]MAIN!$A$2:$A$5000,0)</f>
        <v>366</v>
      </c>
      <c r="AX369" s="4">
        <f>MATCH($B369,[3]Main!$D$5:$D$10000,0)</f>
        <v>366</v>
      </c>
      <c r="AY369" s="4" t="b">
        <f t="shared" si="139"/>
        <v>0</v>
      </c>
    </row>
    <row r="370" spans="1:51" x14ac:dyDescent="0.25">
      <c r="A370" s="3" t="str">
        <f>VLOOKUP($B370,[1]MAIN!$A:$D,4,0)</f>
        <v>GEN</v>
      </c>
      <c r="B370" s="3" t="str">
        <f>[3]Main!$D371</f>
        <v>GEN-SP08</v>
      </c>
      <c r="C370" s="4">
        <f>[3]Main!$C371</f>
        <v>367</v>
      </c>
      <c r="D370" s="8" t="str">
        <f>VLOOKUP($B370,[1]MAIN!$A$1:$N$10780,14,FALSE)</f>
        <v>NEW25</v>
      </c>
      <c r="E370" s="9"/>
      <c r="F370" s="11"/>
      <c r="G370" s="11"/>
      <c r="H370" s="11"/>
      <c r="I370" s="11"/>
      <c r="J370" s="11"/>
      <c r="K370" s="11"/>
      <c r="L370" s="11"/>
      <c r="M370" s="11"/>
      <c r="N370" s="24"/>
      <c r="O370" s="26">
        <f>IFERROR(VLOOKUP($B370,[3]Main!$D$4:$CO$1048576,49,0),0)</f>
        <v>374.45</v>
      </c>
      <c r="P370" s="27">
        <f>IFERROR(VLOOKUP($B370,[3]Main!$D$4:$CO$1048576,52,0),0)</f>
        <v>139.20999999999998</v>
      </c>
      <c r="Q370" s="27">
        <f>IFERROR(VLOOKUP($B370,[3]Main!$D$4:$CO$1048576,53,0),0)</f>
        <v>56.34</v>
      </c>
      <c r="R370" s="27">
        <f>IFERROR(VLOOKUP($B370,[3]Main!$D$4:$CO$1048576,54,0),0)</f>
        <v>82.869999999999976</v>
      </c>
      <c r="S370" s="27">
        <f>IFERROR(VLOOKUP($B370,[3]Main!$D$4:$CO$1048576,65,0),0)</f>
        <v>0</v>
      </c>
      <c r="T370" s="27">
        <f>IFERROR(VLOOKUP($B370,[3]Main!$D$4:$CO$1048576,68,0),0)</f>
        <v>0</v>
      </c>
      <c r="U370" s="27">
        <f>IFERROR(VLOOKUP($B370,[3]Main!$D$4:$CO$1048576,69,0),0)</f>
        <v>0</v>
      </c>
      <c r="V370" s="27">
        <f>IFERROR(VLOOKUP($B370,[3]Main!$D$4:$CO$1048576,70,0),0)</f>
        <v>0</v>
      </c>
      <c r="W370" s="27">
        <f>IFERROR(VLOOKUP($B370,[3]Main!$D$4:$CO$1048576,81,0),0)</f>
        <v>0</v>
      </c>
      <c r="X370" s="27">
        <f>IFERROR(VLOOKUP($B370,[3]Main!$D$4:$CO$1048576,84,0),0)</f>
        <v>0</v>
      </c>
      <c r="Y370" s="27">
        <f>IFERROR(VLOOKUP($B370,[3]Main!$D$4:$CO$1048576,85,0),0)</f>
        <v>0</v>
      </c>
      <c r="Z370" s="27">
        <f>IFERROR(VLOOKUP($B370,[3]Main!$D$4:$CO$1048576,86,0),0)</f>
        <v>0</v>
      </c>
      <c r="AA370" s="12" t="str">
        <f>IFERROR(VLOOKUP($B370,[3]Main!$D$4:$CO$1048576,2,0),0)</f>
        <v>Shubham</v>
      </c>
      <c r="AB370" s="12" t="str">
        <f>IFERROR(VLOOKUP($B370,[3]Main!$D$4:$CO$1048576,3,0),0)</f>
        <v>Darshan</v>
      </c>
      <c r="AC370" s="12">
        <f t="shared" si="119"/>
        <v>374.45</v>
      </c>
      <c r="AD370" s="12">
        <f t="shared" si="120"/>
        <v>139.20999999999998</v>
      </c>
      <c r="AE370" s="12">
        <f t="shared" si="121"/>
        <v>56.34</v>
      </c>
      <c r="AF370" s="12">
        <f t="shared" si="122"/>
        <v>82.869999999999976</v>
      </c>
      <c r="AG370" s="13">
        <f t="shared" si="123"/>
        <v>0.15046067565763122</v>
      </c>
      <c r="AH370" s="13">
        <f t="shared" si="124"/>
        <v>0.15046067565763122</v>
      </c>
      <c r="AI370" s="16">
        <f t="shared" si="125"/>
        <v>0</v>
      </c>
      <c r="AJ370" s="19" t="str">
        <f t="shared" si="126"/>
        <v>Risky</v>
      </c>
      <c r="AK370" s="8" t="str">
        <f t="shared" si="127"/>
        <v>Review Campaign</v>
      </c>
      <c r="AL370" s="8" t="str">
        <f t="shared" si="128"/>
        <v>Risky</v>
      </c>
      <c r="AM370" s="8" t="str">
        <f t="shared" si="129"/>
        <v>Review Campaign</v>
      </c>
      <c r="AN370" s="8" t="str">
        <f t="shared" si="130"/>
        <v>Not Spent</v>
      </c>
      <c r="AO370" s="20" t="str">
        <f t="shared" si="131"/>
        <v>Good For Now</v>
      </c>
      <c r="AP370" s="21">
        <f t="shared" si="132"/>
        <v>374.45</v>
      </c>
      <c r="AQ370" s="14">
        <f t="shared" si="133"/>
        <v>139.20999999999998</v>
      </c>
      <c r="AR370" s="14">
        <f t="shared" si="134"/>
        <v>56.34</v>
      </c>
      <c r="AS370" s="22">
        <f t="shared" si="135"/>
        <v>82.869999999999976</v>
      </c>
      <c r="AT370" s="23">
        <f t="shared" si="136"/>
        <v>0.15046067565763122</v>
      </c>
      <c r="AU370" s="8" t="str">
        <f t="shared" si="137"/>
        <v>Risky</v>
      </c>
      <c r="AV370" s="8" t="str">
        <f t="shared" si="138"/>
        <v>Review Campaign</v>
      </c>
      <c r="AW370" s="4">
        <f>MATCH($B370,[1]MAIN!$A$2:$A$5000,0)</f>
        <v>367</v>
      </c>
      <c r="AX370" s="4">
        <f>MATCH($B370,[3]Main!$D$5:$D$10000,0)</f>
        <v>367</v>
      </c>
      <c r="AY370" s="4" t="b">
        <f t="shared" si="139"/>
        <v>0</v>
      </c>
    </row>
    <row r="371" spans="1:51" x14ac:dyDescent="0.25">
      <c r="A371" s="3" t="str">
        <f>VLOOKUP($B371,[1]MAIN!$A:$D,4,0)</f>
        <v>FAB</v>
      </c>
      <c r="B371" s="3" t="str">
        <f>[3]Main!$D372</f>
        <v>FAB-592</v>
      </c>
      <c r="C371" s="4">
        <f>[3]Main!$C372</f>
        <v>368</v>
      </c>
      <c r="D371" s="8" t="str">
        <f>VLOOKUP($B371,[1]MAIN!$A$1:$N$10780,14,FALSE)</f>
        <v>NEW25</v>
      </c>
      <c r="E371" s="9"/>
      <c r="F371" s="11"/>
      <c r="G371" s="11"/>
      <c r="H371" s="11"/>
      <c r="I371" s="11"/>
      <c r="J371" s="11"/>
      <c r="K371" s="11"/>
      <c r="L371" s="11"/>
      <c r="M371" s="11"/>
      <c r="N371" s="24"/>
      <c r="O371" s="26">
        <f>IFERROR(VLOOKUP($B371,[3]Main!$D$4:$CO$1048576,49,0),0)</f>
        <v>98.77</v>
      </c>
      <c r="P371" s="27">
        <f>IFERROR(VLOOKUP($B371,[3]Main!$D$4:$CO$1048576,52,0),0)</f>
        <v>21.106549999999999</v>
      </c>
      <c r="Q371" s="27">
        <f>IFERROR(VLOOKUP($B371,[3]Main!$D$4:$CO$1048576,53,0),0)</f>
        <v>47.720000000000006</v>
      </c>
      <c r="R371" s="27">
        <f>IFERROR(VLOOKUP($B371,[3]Main!$D$4:$CO$1048576,54,0),0)</f>
        <v>-26.613450000000007</v>
      </c>
      <c r="S371" s="27">
        <f>IFERROR(VLOOKUP($B371,[3]Main!$D$4:$CO$1048576,65,0),0)</f>
        <v>0</v>
      </c>
      <c r="T371" s="27">
        <f>IFERROR(VLOOKUP($B371,[3]Main!$D$4:$CO$1048576,68,0),0)</f>
        <v>0</v>
      </c>
      <c r="U371" s="27">
        <f>IFERROR(VLOOKUP($B371,[3]Main!$D$4:$CO$1048576,69,0),0)</f>
        <v>0</v>
      </c>
      <c r="V371" s="27">
        <f>IFERROR(VLOOKUP($B371,[3]Main!$D$4:$CO$1048576,70,0),0)</f>
        <v>0</v>
      </c>
      <c r="W371" s="27">
        <f>IFERROR(VLOOKUP($B371,[3]Main!$D$4:$CO$1048576,81,0),0)</f>
        <v>0</v>
      </c>
      <c r="X371" s="27">
        <f>IFERROR(VLOOKUP($B371,[3]Main!$D$4:$CO$1048576,84,0),0)</f>
        <v>0</v>
      </c>
      <c r="Y371" s="27">
        <f>IFERROR(VLOOKUP($B371,[3]Main!$D$4:$CO$1048576,85,0),0)</f>
        <v>0</v>
      </c>
      <c r="Z371" s="27">
        <f>IFERROR(VLOOKUP($B371,[3]Main!$D$4:$CO$1048576,86,0),0)</f>
        <v>0</v>
      </c>
      <c r="AA371" s="12" t="str">
        <f>IFERROR(VLOOKUP($B371,[3]Main!$D$4:$CO$1048576,2,0),0)</f>
        <v>Ronak</v>
      </c>
      <c r="AB371" s="12" t="str">
        <f>IFERROR(VLOOKUP($B371,[3]Main!$D$4:$CO$1048576,3,0),0)</f>
        <v>Darshan</v>
      </c>
      <c r="AC371" s="12">
        <f t="shared" si="119"/>
        <v>98.77</v>
      </c>
      <c r="AD371" s="12">
        <f t="shared" si="120"/>
        <v>21.106549999999999</v>
      </c>
      <c r="AE371" s="12">
        <f t="shared" si="121"/>
        <v>47.720000000000006</v>
      </c>
      <c r="AF371" s="12">
        <f t="shared" si="122"/>
        <v>-26.613450000000007</v>
      </c>
      <c r="AG371" s="13">
        <f t="shared" si="123"/>
        <v>0.48314265465222239</v>
      </c>
      <c r="AH371" s="13">
        <f t="shared" si="124"/>
        <v>0.48314265465222239</v>
      </c>
      <c r="AI371" s="16">
        <f t="shared" si="125"/>
        <v>0</v>
      </c>
      <c r="AJ371" s="19" t="str">
        <f t="shared" si="126"/>
        <v>High Risk</v>
      </c>
      <c r="AK371" s="8" t="str">
        <f t="shared" si="127"/>
        <v>Urgently Optimize</v>
      </c>
      <c r="AL371" s="8" t="str">
        <f t="shared" si="128"/>
        <v>High Risk</v>
      </c>
      <c r="AM371" s="8" t="str">
        <f t="shared" si="129"/>
        <v>Urgently Optimize</v>
      </c>
      <c r="AN371" s="8" t="str">
        <f t="shared" si="130"/>
        <v>Not Spent</v>
      </c>
      <c r="AO371" s="20" t="str">
        <f t="shared" si="131"/>
        <v>Good For Now</v>
      </c>
      <c r="AP371" s="21">
        <f t="shared" si="132"/>
        <v>98.77</v>
      </c>
      <c r="AQ371" s="14">
        <f t="shared" si="133"/>
        <v>21.106549999999999</v>
      </c>
      <c r="AR371" s="14">
        <f t="shared" si="134"/>
        <v>47.720000000000006</v>
      </c>
      <c r="AS371" s="22">
        <f t="shared" si="135"/>
        <v>-26.613450000000007</v>
      </c>
      <c r="AT371" s="23">
        <f t="shared" si="136"/>
        <v>0.48314265465222239</v>
      </c>
      <c r="AU371" s="8" t="str">
        <f t="shared" si="137"/>
        <v>High Risk</v>
      </c>
      <c r="AV371" s="8" t="str">
        <f t="shared" si="138"/>
        <v>Urgently Optimize</v>
      </c>
      <c r="AW371" s="4">
        <f>MATCH($B371,[1]MAIN!$A$2:$A$5000,0)</f>
        <v>368</v>
      </c>
      <c r="AX371" s="4">
        <f>MATCH($B371,[3]Main!$D$5:$D$10000,0)</f>
        <v>368</v>
      </c>
      <c r="AY371" s="4" t="b">
        <f t="shared" si="139"/>
        <v>1</v>
      </c>
    </row>
    <row r="372" spans="1:51" x14ac:dyDescent="0.25">
      <c r="A372" s="3" t="str">
        <f>VLOOKUP($B372,[1]MAIN!$A:$D,4,0)</f>
        <v>FAB</v>
      </c>
      <c r="B372" s="3" t="str">
        <f>[3]Main!$D373</f>
        <v>FAB-593</v>
      </c>
      <c r="C372" s="4">
        <f>[3]Main!$C373</f>
        <v>369</v>
      </c>
      <c r="D372" s="8" t="str">
        <f>VLOOKUP($B372,[1]MAIN!$A$1:$N$10780,14,FALSE)</f>
        <v>NEW25</v>
      </c>
      <c r="E372" s="9"/>
      <c r="F372" s="11"/>
      <c r="G372" s="11"/>
      <c r="H372" s="11"/>
      <c r="I372" s="11"/>
      <c r="J372" s="11"/>
      <c r="K372" s="11"/>
      <c r="L372" s="11"/>
      <c r="M372" s="11"/>
      <c r="N372" s="24"/>
      <c r="O372" s="26">
        <f>IFERROR(VLOOKUP($B372,[3]Main!$D$4:$CO$1048576,49,0),0)</f>
        <v>0</v>
      </c>
      <c r="P372" s="27">
        <f>IFERROR(VLOOKUP($B372,[3]Main!$D$4:$CO$1048576,52,0),0)</f>
        <v>0</v>
      </c>
      <c r="Q372" s="27">
        <f>IFERROR(VLOOKUP($B372,[3]Main!$D$4:$CO$1048576,53,0),0)</f>
        <v>0</v>
      </c>
      <c r="R372" s="27">
        <f>IFERROR(VLOOKUP($B372,[3]Main!$D$4:$CO$1048576,54,0),0)</f>
        <v>0</v>
      </c>
      <c r="S372" s="27">
        <f>IFERROR(VLOOKUP($B372,[3]Main!$D$4:$CO$1048576,65,0),0)</f>
        <v>0</v>
      </c>
      <c r="T372" s="27">
        <f>IFERROR(VLOOKUP($B372,[3]Main!$D$4:$CO$1048576,68,0),0)</f>
        <v>0</v>
      </c>
      <c r="U372" s="27">
        <f>IFERROR(VLOOKUP($B372,[3]Main!$D$4:$CO$1048576,69,0),0)</f>
        <v>0</v>
      </c>
      <c r="V372" s="27">
        <f>IFERROR(VLOOKUP($B372,[3]Main!$D$4:$CO$1048576,70,0),0)</f>
        <v>0</v>
      </c>
      <c r="W372" s="27">
        <f>IFERROR(VLOOKUP($B372,[3]Main!$D$4:$CO$1048576,81,0),0)</f>
        <v>0</v>
      </c>
      <c r="X372" s="27">
        <f>IFERROR(VLOOKUP($B372,[3]Main!$D$4:$CO$1048576,84,0),0)</f>
        <v>0</v>
      </c>
      <c r="Y372" s="27">
        <f>IFERROR(VLOOKUP($B372,[3]Main!$D$4:$CO$1048576,85,0),0)</f>
        <v>0</v>
      </c>
      <c r="Z372" s="27">
        <f>IFERROR(VLOOKUP($B372,[3]Main!$D$4:$CO$1048576,86,0),0)</f>
        <v>0</v>
      </c>
      <c r="AA372" s="12" t="str">
        <f>IFERROR(VLOOKUP($B372,[3]Main!$D$4:$CO$1048576,2,0),0)</f>
        <v>Ronak</v>
      </c>
      <c r="AB372" s="12" t="str">
        <f>IFERROR(VLOOKUP($B372,[3]Main!$D$4:$CO$1048576,3,0),0)</f>
        <v>Darshan</v>
      </c>
      <c r="AC372" s="12">
        <f t="shared" si="119"/>
        <v>0</v>
      </c>
      <c r="AD372" s="12">
        <f t="shared" si="120"/>
        <v>0</v>
      </c>
      <c r="AE372" s="12">
        <f t="shared" si="121"/>
        <v>0</v>
      </c>
      <c r="AF372" s="12">
        <f t="shared" si="122"/>
        <v>0</v>
      </c>
      <c r="AG372" s="13">
        <f t="shared" si="123"/>
        <v>0</v>
      </c>
      <c r="AH372" s="13">
        <f t="shared" si="124"/>
        <v>0</v>
      </c>
      <c r="AI372" s="16">
        <f t="shared" si="125"/>
        <v>0</v>
      </c>
      <c r="AJ372" s="19" t="str">
        <f t="shared" si="126"/>
        <v>Not Spent</v>
      </c>
      <c r="AK372" s="8" t="str">
        <f t="shared" si="127"/>
        <v>Good For Now</v>
      </c>
      <c r="AL372" s="8" t="str">
        <f t="shared" si="128"/>
        <v>Not Spent</v>
      </c>
      <c r="AM372" s="8" t="str">
        <f t="shared" si="129"/>
        <v>Good For Now</v>
      </c>
      <c r="AN372" s="8" t="str">
        <f t="shared" si="130"/>
        <v>Not Spent</v>
      </c>
      <c r="AO372" s="20" t="str">
        <f t="shared" si="131"/>
        <v>Good For Now</v>
      </c>
      <c r="AP372" s="21">
        <f t="shared" si="132"/>
        <v>0</v>
      </c>
      <c r="AQ372" s="14">
        <f t="shared" si="133"/>
        <v>0</v>
      </c>
      <c r="AR372" s="14">
        <f t="shared" si="134"/>
        <v>0</v>
      </c>
      <c r="AS372" s="22">
        <f t="shared" si="135"/>
        <v>0</v>
      </c>
      <c r="AT372" s="23">
        <f t="shared" si="136"/>
        <v>0</v>
      </c>
      <c r="AU372" s="8" t="str">
        <f t="shared" si="137"/>
        <v>Not Spent</v>
      </c>
      <c r="AV372" s="8" t="str">
        <f t="shared" si="138"/>
        <v>Good For Now</v>
      </c>
      <c r="AW372" s="4">
        <f>MATCH($B372,[1]MAIN!$A$2:$A$5000,0)</f>
        <v>369</v>
      </c>
      <c r="AX372" s="4">
        <f>MATCH($B372,[3]Main!$D$5:$D$10000,0)</f>
        <v>369</v>
      </c>
      <c r="AY372" s="4" t="b">
        <f t="shared" si="139"/>
        <v>0</v>
      </c>
    </row>
    <row r="373" spans="1:51" x14ac:dyDescent="0.25">
      <c r="A373" s="3" t="str">
        <f>VLOOKUP($B373,[1]MAIN!$A:$D,4,0)</f>
        <v>FAB</v>
      </c>
      <c r="B373" s="3" t="str">
        <f>[3]Main!$D374</f>
        <v>FAB-594</v>
      </c>
      <c r="C373" s="4">
        <f>[3]Main!$C374</f>
        <v>370</v>
      </c>
      <c r="D373" s="8" t="str">
        <f>VLOOKUP($B373,[1]MAIN!$A$1:$N$10780,14,FALSE)</f>
        <v>NEW25</v>
      </c>
      <c r="E373" s="9"/>
      <c r="F373" s="11"/>
      <c r="G373" s="11"/>
      <c r="H373" s="11"/>
      <c r="I373" s="11"/>
      <c r="J373" s="11"/>
      <c r="K373" s="11"/>
      <c r="L373" s="11"/>
      <c r="M373" s="11"/>
      <c r="N373" s="24"/>
      <c r="O373" s="26">
        <f>IFERROR(VLOOKUP($B373,[3]Main!$D$4:$CO$1048576,49,0),0)</f>
        <v>0</v>
      </c>
      <c r="P373" s="27">
        <f>IFERROR(VLOOKUP($B373,[3]Main!$D$4:$CO$1048576,52,0),0)</f>
        <v>0</v>
      </c>
      <c r="Q373" s="27">
        <f>IFERROR(VLOOKUP($B373,[3]Main!$D$4:$CO$1048576,53,0),0)</f>
        <v>77.31</v>
      </c>
      <c r="R373" s="27">
        <f>IFERROR(VLOOKUP($B373,[3]Main!$D$4:$CO$1048576,54,0),0)</f>
        <v>-77.31</v>
      </c>
      <c r="S373" s="27">
        <f>IFERROR(VLOOKUP($B373,[3]Main!$D$4:$CO$1048576,65,0),0)</f>
        <v>0</v>
      </c>
      <c r="T373" s="27">
        <f>IFERROR(VLOOKUP($B373,[3]Main!$D$4:$CO$1048576,68,0),0)</f>
        <v>0</v>
      </c>
      <c r="U373" s="27">
        <f>IFERROR(VLOOKUP($B373,[3]Main!$D$4:$CO$1048576,69,0),0)</f>
        <v>0</v>
      </c>
      <c r="V373" s="27">
        <f>IFERROR(VLOOKUP($B373,[3]Main!$D$4:$CO$1048576,70,0),0)</f>
        <v>0</v>
      </c>
      <c r="W373" s="27">
        <f>IFERROR(VLOOKUP($B373,[3]Main!$D$4:$CO$1048576,81,0),0)</f>
        <v>0</v>
      </c>
      <c r="X373" s="27">
        <f>IFERROR(VLOOKUP($B373,[3]Main!$D$4:$CO$1048576,84,0),0)</f>
        <v>0</v>
      </c>
      <c r="Y373" s="27">
        <f>IFERROR(VLOOKUP($B373,[3]Main!$D$4:$CO$1048576,85,0),0)</f>
        <v>0</v>
      </c>
      <c r="Z373" s="27">
        <f>IFERROR(VLOOKUP($B373,[3]Main!$D$4:$CO$1048576,86,0),0)</f>
        <v>0</v>
      </c>
      <c r="AA373" s="12" t="str">
        <f>IFERROR(VLOOKUP($B373,[3]Main!$D$4:$CO$1048576,2,0),0)</f>
        <v>Ronak</v>
      </c>
      <c r="AB373" s="12" t="str">
        <f>IFERROR(VLOOKUP($B373,[3]Main!$D$4:$CO$1048576,3,0),0)</f>
        <v>Darshan</v>
      </c>
      <c r="AC373" s="12">
        <f t="shared" si="119"/>
        <v>0</v>
      </c>
      <c r="AD373" s="12">
        <f t="shared" si="120"/>
        <v>0</v>
      </c>
      <c r="AE373" s="12">
        <f t="shared" si="121"/>
        <v>77.31</v>
      </c>
      <c r="AF373" s="12">
        <f t="shared" si="122"/>
        <v>-77.31</v>
      </c>
      <c r="AG373" s="13">
        <f t="shared" si="123"/>
        <v>0.77310000000000001</v>
      </c>
      <c r="AH373" s="13">
        <f t="shared" si="124"/>
        <v>0.77310000000000001</v>
      </c>
      <c r="AI373" s="16">
        <f t="shared" si="125"/>
        <v>0</v>
      </c>
      <c r="AJ373" s="19" t="str">
        <f t="shared" si="126"/>
        <v>Only Spent</v>
      </c>
      <c r="AK373" s="8" t="str">
        <f t="shared" si="127"/>
        <v>Check Only Spent</v>
      </c>
      <c r="AL373" s="8" t="str">
        <f t="shared" si="128"/>
        <v>Only Spent</v>
      </c>
      <c r="AM373" s="8" t="str">
        <f t="shared" si="129"/>
        <v>Check Only Spent</v>
      </c>
      <c r="AN373" s="8" t="str">
        <f t="shared" si="130"/>
        <v>Not Spent</v>
      </c>
      <c r="AO373" s="20" t="str">
        <f t="shared" si="131"/>
        <v>Good For Now</v>
      </c>
      <c r="AP373" s="21">
        <f t="shared" si="132"/>
        <v>0</v>
      </c>
      <c r="AQ373" s="14">
        <f t="shared" si="133"/>
        <v>0</v>
      </c>
      <c r="AR373" s="14">
        <f t="shared" si="134"/>
        <v>77.31</v>
      </c>
      <c r="AS373" s="22">
        <f t="shared" si="135"/>
        <v>-77.31</v>
      </c>
      <c r="AT373" s="23">
        <f t="shared" si="136"/>
        <v>0.77310000000000001</v>
      </c>
      <c r="AU373" s="8" t="str">
        <f t="shared" si="137"/>
        <v>Only Spent</v>
      </c>
      <c r="AV373" s="8" t="str">
        <f t="shared" si="138"/>
        <v>Check Only Spent</v>
      </c>
      <c r="AW373" s="4">
        <f>MATCH($B373,[1]MAIN!$A$2:$A$5000,0)</f>
        <v>370</v>
      </c>
      <c r="AX373" s="4">
        <f>MATCH($B373,[3]Main!$D$5:$D$10000,0)</f>
        <v>370</v>
      </c>
      <c r="AY373" s="4" t="b">
        <f t="shared" si="139"/>
        <v>1</v>
      </c>
    </row>
    <row r="374" spans="1:51" x14ac:dyDescent="0.25">
      <c r="A374" s="3" t="str">
        <f>VLOOKUP($B374,[1]MAIN!$A:$D,4,0)</f>
        <v>FAB</v>
      </c>
      <c r="B374" s="3" t="str">
        <f>[3]Main!$D375</f>
        <v>FAB-595</v>
      </c>
      <c r="C374" s="4">
        <f>[3]Main!$C375</f>
        <v>371</v>
      </c>
      <c r="D374" s="8" t="str">
        <f>VLOOKUP($B374,[1]MAIN!$A$1:$N$10780,14,FALSE)</f>
        <v>NEW25</v>
      </c>
      <c r="E374" s="9"/>
      <c r="F374" s="11"/>
      <c r="G374" s="11"/>
      <c r="H374" s="11"/>
      <c r="I374" s="11"/>
      <c r="J374" s="11"/>
      <c r="K374" s="11"/>
      <c r="L374" s="11"/>
      <c r="M374" s="11"/>
      <c r="N374" s="24"/>
      <c r="O374" s="26">
        <f>IFERROR(VLOOKUP($B374,[3]Main!$D$4:$CO$1048576,49,0),0)</f>
        <v>0</v>
      </c>
      <c r="P374" s="27">
        <f>IFERROR(VLOOKUP($B374,[3]Main!$D$4:$CO$1048576,52,0),0)</f>
        <v>0</v>
      </c>
      <c r="Q374" s="27">
        <f>IFERROR(VLOOKUP($B374,[3]Main!$D$4:$CO$1048576,53,0),0)</f>
        <v>0</v>
      </c>
      <c r="R374" s="27">
        <f>IFERROR(VLOOKUP($B374,[3]Main!$D$4:$CO$1048576,54,0),0)</f>
        <v>0</v>
      </c>
      <c r="S374" s="27">
        <f>IFERROR(VLOOKUP($B374,[3]Main!$D$4:$CO$1048576,65,0),0)</f>
        <v>0</v>
      </c>
      <c r="T374" s="27">
        <f>IFERROR(VLOOKUP($B374,[3]Main!$D$4:$CO$1048576,68,0),0)</f>
        <v>0</v>
      </c>
      <c r="U374" s="27">
        <f>IFERROR(VLOOKUP($B374,[3]Main!$D$4:$CO$1048576,69,0),0)</f>
        <v>0</v>
      </c>
      <c r="V374" s="27">
        <f>IFERROR(VLOOKUP($B374,[3]Main!$D$4:$CO$1048576,70,0),0)</f>
        <v>0</v>
      </c>
      <c r="W374" s="27">
        <f>IFERROR(VLOOKUP($B374,[3]Main!$D$4:$CO$1048576,81,0),0)</f>
        <v>0</v>
      </c>
      <c r="X374" s="27">
        <f>IFERROR(VLOOKUP($B374,[3]Main!$D$4:$CO$1048576,84,0),0)</f>
        <v>0</v>
      </c>
      <c r="Y374" s="27">
        <f>IFERROR(VLOOKUP($B374,[3]Main!$D$4:$CO$1048576,85,0),0)</f>
        <v>0</v>
      </c>
      <c r="Z374" s="27">
        <f>IFERROR(VLOOKUP($B374,[3]Main!$D$4:$CO$1048576,86,0),0)</f>
        <v>0</v>
      </c>
      <c r="AA374" s="12" t="str">
        <f>IFERROR(VLOOKUP($B374,[3]Main!$D$4:$CO$1048576,2,0),0)</f>
        <v>Ronak</v>
      </c>
      <c r="AB374" s="12" t="str">
        <f>IFERROR(VLOOKUP($B374,[3]Main!$D$4:$CO$1048576,3,0),0)</f>
        <v>Darshan</v>
      </c>
      <c r="AC374" s="12">
        <f t="shared" si="119"/>
        <v>0</v>
      </c>
      <c r="AD374" s="12">
        <f t="shared" si="120"/>
        <v>0</v>
      </c>
      <c r="AE374" s="12">
        <f t="shared" si="121"/>
        <v>0</v>
      </c>
      <c r="AF374" s="12">
        <f t="shared" si="122"/>
        <v>0</v>
      </c>
      <c r="AG374" s="13">
        <f t="shared" si="123"/>
        <v>0</v>
      </c>
      <c r="AH374" s="13">
        <f t="shared" si="124"/>
        <v>0</v>
      </c>
      <c r="AI374" s="16">
        <f t="shared" si="125"/>
        <v>0</v>
      </c>
      <c r="AJ374" s="19" t="str">
        <f t="shared" si="126"/>
        <v>Not Spent</v>
      </c>
      <c r="AK374" s="8" t="str">
        <f t="shared" si="127"/>
        <v>Good For Now</v>
      </c>
      <c r="AL374" s="8" t="str">
        <f t="shared" si="128"/>
        <v>Not Spent</v>
      </c>
      <c r="AM374" s="8" t="str">
        <f t="shared" si="129"/>
        <v>Good For Now</v>
      </c>
      <c r="AN374" s="8" t="str">
        <f t="shared" si="130"/>
        <v>Not Spent</v>
      </c>
      <c r="AO374" s="20" t="str">
        <f t="shared" si="131"/>
        <v>Good For Now</v>
      </c>
      <c r="AP374" s="21">
        <f t="shared" si="132"/>
        <v>0</v>
      </c>
      <c r="AQ374" s="14">
        <f t="shared" si="133"/>
        <v>0</v>
      </c>
      <c r="AR374" s="14">
        <f t="shared" si="134"/>
        <v>0</v>
      </c>
      <c r="AS374" s="22">
        <f t="shared" si="135"/>
        <v>0</v>
      </c>
      <c r="AT374" s="23">
        <f t="shared" si="136"/>
        <v>0</v>
      </c>
      <c r="AU374" s="8" t="str">
        <f t="shared" si="137"/>
        <v>Not Spent</v>
      </c>
      <c r="AV374" s="8" t="str">
        <f t="shared" si="138"/>
        <v>Good For Now</v>
      </c>
      <c r="AW374" s="4">
        <f>MATCH($B374,[1]MAIN!$A$2:$A$5000,0)</f>
        <v>371</v>
      </c>
      <c r="AX374" s="4">
        <f>MATCH($B374,[3]Main!$D$5:$D$10000,0)</f>
        <v>371</v>
      </c>
      <c r="AY374" s="4" t="b">
        <f t="shared" si="139"/>
        <v>0</v>
      </c>
    </row>
    <row r="375" spans="1:51" x14ac:dyDescent="0.25">
      <c r="A375" s="3" t="str">
        <f>VLOOKUP($B375,[1]MAIN!$A:$D,4,0)</f>
        <v>GEN</v>
      </c>
      <c r="B375" s="3" t="str">
        <f>[3]Main!$D376</f>
        <v>GEN-CB1015</v>
      </c>
      <c r="C375" s="4">
        <f>[3]Main!$C376</f>
        <v>372</v>
      </c>
      <c r="D375" s="8" t="str">
        <f>VLOOKUP($B375,[1]MAIN!$A$1:$N$10780,14,FALSE)</f>
        <v>NEW25</v>
      </c>
      <c r="E375" s="9"/>
      <c r="F375" s="11"/>
      <c r="G375" s="11"/>
      <c r="H375" s="11"/>
      <c r="I375" s="11"/>
      <c r="J375" s="11"/>
      <c r="K375" s="11"/>
      <c r="L375" s="11"/>
      <c r="M375" s="11"/>
      <c r="N375" s="24"/>
      <c r="O375" s="26">
        <f>IFERROR(VLOOKUP($B375,[3]Main!$D$4:$CO$1048576,49,0),0)</f>
        <v>31.79</v>
      </c>
      <c r="P375" s="27">
        <f>IFERROR(VLOOKUP($B375,[3]Main!$D$4:$CO$1048576,52,0),0)</f>
        <v>8.98</v>
      </c>
      <c r="Q375" s="27">
        <f>IFERROR(VLOOKUP($B375,[3]Main!$D$4:$CO$1048576,53,0),0)</f>
        <v>10.041370000000001</v>
      </c>
      <c r="R375" s="27">
        <f>IFERROR(VLOOKUP($B375,[3]Main!$D$4:$CO$1048576,54,0),0)</f>
        <v>-1.0613700000000001</v>
      </c>
      <c r="S375" s="27">
        <f>IFERROR(VLOOKUP($B375,[3]Main!$D$4:$CO$1048576,65,0),0)</f>
        <v>68.52000000000001</v>
      </c>
      <c r="T375" s="27">
        <f>IFERROR(VLOOKUP($B375,[3]Main!$D$4:$CO$1048576,68,0),0)</f>
        <v>15.399400000000004</v>
      </c>
      <c r="U375" s="27">
        <f>IFERROR(VLOOKUP($B375,[3]Main!$D$4:$CO$1048576,69,0),0)</f>
        <v>1.5999999999999999</v>
      </c>
      <c r="V375" s="27">
        <f>IFERROR(VLOOKUP($B375,[3]Main!$D$4:$CO$1048576,70,0),0)</f>
        <v>13.799400000000004</v>
      </c>
      <c r="W375" s="27">
        <f>IFERROR(VLOOKUP($B375,[3]Main!$D$4:$CO$1048576,81,0),0)</f>
        <v>0</v>
      </c>
      <c r="X375" s="27">
        <f>IFERROR(VLOOKUP($B375,[3]Main!$D$4:$CO$1048576,84,0),0)</f>
        <v>0</v>
      </c>
      <c r="Y375" s="27">
        <f>IFERROR(VLOOKUP($B375,[3]Main!$D$4:$CO$1048576,85,0),0)</f>
        <v>0</v>
      </c>
      <c r="Z375" s="27">
        <f>IFERROR(VLOOKUP($B375,[3]Main!$D$4:$CO$1048576,86,0),0)</f>
        <v>0</v>
      </c>
      <c r="AA375" s="12" t="str">
        <f>IFERROR(VLOOKUP($B375,[3]Main!$D$4:$CO$1048576,2,0),0)</f>
        <v>Tejas</v>
      </c>
      <c r="AB375" s="12" t="str">
        <f>IFERROR(VLOOKUP($B375,[3]Main!$D$4:$CO$1048576,3,0),0)</f>
        <v>Darshan</v>
      </c>
      <c r="AC375" s="12">
        <f t="shared" si="119"/>
        <v>100.31</v>
      </c>
      <c r="AD375" s="12">
        <f t="shared" si="120"/>
        <v>24.379400000000004</v>
      </c>
      <c r="AE375" s="12">
        <f t="shared" si="121"/>
        <v>11.64137</v>
      </c>
      <c r="AF375" s="12">
        <f t="shared" si="122"/>
        <v>12.738030000000004</v>
      </c>
      <c r="AG375" s="13">
        <f t="shared" si="123"/>
        <v>0.11605393280829429</v>
      </c>
      <c r="AH375" s="13">
        <f t="shared" si="124"/>
        <v>0.31586568103177104</v>
      </c>
      <c r="AI375" s="16">
        <f t="shared" si="125"/>
        <v>2.3350846468184465E-2</v>
      </c>
      <c r="AJ375" s="19" t="str">
        <f t="shared" si="126"/>
        <v>Risky</v>
      </c>
      <c r="AK375" s="8" t="str">
        <f t="shared" si="127"/>
        <v>Review Campaign</v>
      </c>
      <c r="AL375" s="8" t="str">
        <f t="shared" si="128"/>
        <v>High Risk</v>
      </c>
      <c r="AM375" s="8" t="str">
        <f t="shared" si="129"/>
        <v>Urgently Optimize</v>
      </c>
      <c r="AN375" s="8" t="str">
        <f t="shared" si="130"/>
        <v>Good</v>
      </c>
      <c r="AO375" s="20" t="str">
        <f t="shared" si="131"/>
        <v>Good For Now</v>
      </c>
      <c r="AP375" s="21">
        <f t="shared" si="132"/>
        <v>100.31</v>
      </c>
      <c r="AQ375" s="14">
        <f t="shared" si="133"/>
        <v>24.379400000000004</v>
      </c>
      <c r="AR375" s="14">
        <f t="shared" si="134"/>
        <v>11.64137</v>
      </c>
      <c r="AS375" s="22">
        <f t="shared" si="135"/>
        <v>12.738030000000004</v>
      </c>
      <c r="AT375" s="23">
        <f t="shared" si="136"/>
        <v>0.11605393280829429</v>
      </c>
      <c r="AU375" s="8" t="str">
        <f t="shared" si="137"/>
        <v>Risky</v>
      </c>
      <c r="AV375" s="8" t="str">
        <f t="shared" si="138"/>
        <v>Review Campaign</v>
      </c>
      <c r="AW375" s="4">
        <f>MATCH($B375,[1]MAIN!$A$2:$A$5000,0)</f>
        <v>372</v>
      </c>
      <c r="AX375" s="4">
        <f>MATCH($B375,[3]Main!$D$5:$D$10000,0)</f>
        <v>372</v>
      </c>
      <c r="AY375" s="4" t="b">
        <f t="shared" si="139"/>
        <v>1</v>
      </c>
    </row>
    <row r="376" spans="1:51" x14ac:dyDescent="0.25">
      <c r="A376" s="3" t="str">
        <f>VLOOKUP($B376,[1]MAIN!$A:$D,4,0)</f>
        <v>GEN</v>
      </c>
      <c r="B376" s="3" t="str">
        <f>[3]Main!$D377</f>
        <v>GEN-CB1016</v>
      </c>
      <c r="C376" s="4">
        <f>[3]Main!$C377</f>
        <v>373</v>
      </c>
      <c r="D376" s="8" t="str">
        <f>VLOOKUP($B376,[1]MAIN!$A$1:$N$10780,14,FALSE)</f>
        <v>NEW25</v>
      </c>
      <c r="E376" s="9"/>
      <c r="F376" s="11"/>
      <c r="G376" s="11"/>
      <c r="H376" s="11"/>
      <c r="I376" s="11"/>
      <c r="J376" s="11"/>
      <c r="K376" s="11"/>
      <c r="L376" s="11"/>
      <c r="M376" s="11"/>
      <c r="N376" s="24"/>
      <c r="O376" s="26">
        <f>IFERROR(VLOOKUP($B376,[3]Main!$D$4:$CO$1048576,49,0),0)</f>
        <v>1418.4499999999996</v>
      </c>
      <c r="P376" s="27">
        <f>IFERROR(VLOOKUP($B376,[3]Main!$D$4:$CO$1048576,52,0),0)</f>
        <v>102.07154999999989</v>
      </c>
      <c r="Q376" s="27">
        <f>IFERROR(VLOOKUP($B376,[3]Main!$D$4:$CO$1048576,53,0),0)</f>
        <v>57.529989999999977</v>
      </c>
      <c r="R376" s="27">
        <f>IFERROR(VLOOKUP($B376,[3]Main!$D$4:$CO$1048576,54,0),0)</f>
        <v>44.541559999999912</v>
      </c>
      <c r="S376" s="27">
        <f>IFERROR(VLOOKUP($B376,[3]Main!$D$4:$CO$1048576,65,0),0)</f>
        <v>0</v>
      </c>
      <c r="T376" s="27">
        <f>IFERROR(VLOOKUP($B376,[3]Main!$D$4:$CO$1048576,68,0),0)</f>
        <v>0</v>
      </c>
      <c r="U376" s="27">
        <f>IFERROR(VLOOKUP($B376,[3]Main!$D$4:$CO$1048576,69,0),0)</f>
        <v>1</v>
      </c>
      <c r="V376" s="27">
        <f>IFERROR(VLOOKUP($B376,[3]Main!$D$4:$CO$1048576,70,0),0)</f>
        <v>-1</v>
      </c>
      <c r="W376" s="27">
        <f>IFERROR(VLOOKUP($B376,[3]Main!$D$4:$CO$1048576,81,0),0)</f>
        <v>0</v>
      </c>
      <c r="X376" s="27">
        <f>IFERROR(VLOOKUP($B376,[3]Main!$D$4:$CO$1048576,84,0),0)</f>
        <v>0</v>
      </c>
      <c r="Y376" s="27">
        <f>IFERROR(VLOOKUP($B376,[3]Main!$D$4:$CO$1048576,85,0),0)</f>
        <v>0</v>
      </c>
      <c r="Z376" s="27">
        <f>IFERROR(VLOOKUP($B376,[3]Main!$D$4:$CO$1048576,86,0),0)</f>
        <v>0</v>
      </c>
      <c r="AA376" s="12" t="str">
        <f>IFERROR(VLOOKUP($B376,[3]Main!$D$4:$CO$1048576,2,0),0)</f>
        <v>Tejas</v>
      </c>
      <c r="AB376" s="12" t="str">
        <f>IFERROR(VLOOKUP($B376,[3]Main!$D$4:$CO$1048576,3,0),0)</f>
        <v>Darshan</v>
      </c>
      <c r="AC376" s="12">
        <f t="shared" si="119"/>
        <v>1418.4499999999996</v>
      </c>
      <c r="AD376" s="12">
        <f t="shared" si="120"/>
        <v>102.07154999999989</v>
      </c>
      <c r="AE376" s="12">
        <f t="shared" si="121"/>
        <v>58.529989999999977</v>
      </c>
      <c r="AF376" s="12">
        <f t="shared" si="122"/>
        <v>43.541559999999912</v>
      </c>
      <c r="AG376" s="13">
        <f t="shared" si="123"/>
        <v>4.1263343790757509E-2</v>
      </c>
      <c r="AH376" s="13">
        <f t="shared" si="124"/>
        <v>4.0558348901970458E-2</v>
      </c>
      <c r="AI376" s="16">
        <f t="shared" si="125"/>
        <v>0.01</v>
      </c>
      <c r="AJ376" s="19" t="str">
        <f t="shared" si="126"/>
        <v>Risky</v>
      </c>
      <c r="AK376" s="8" t="str">
        <f t="shared" si="127"/>
        <v>Review Campaign</v>
      </c>
      <c r="AL376" s="8" t="str">
        <f t="shared" si="128"/>
        <v>Risky</v>
      </c>
      <c r="AM376" s="8" t="str">
        <f t="shared" si="129"/>
        <v>Review Campaign</v>
      </c>
      <c r="AN376" s="8" t="str">
        <f t="shared" si="130"/>
        <v>Only Spent</v>
      </c>
      <c r="AO376" s="20" t="str">
        <f t="shared" si="131"/>
        <v>Check Only Spent</v>
      </c>
      <c r="AP376" s="21">
        <f t="shared" si="132"/>
        <v>1418.4499999999996</v>
      </c>
      <c r="AQ376" s="14">
        <f t="shared" si="133"/>
        <v>102.07154999999989</v>
      </c>
      <c r="AR376" s="14">
        <f t="shared" si="134"/>
        <v>58.529989999999977</v>
      </c>
      <c r="AS376" s="22">
        <f t="shared" si="135"/>
        <v>43.541559999999912</v>
      </c>
      <c r="AT376" s="23">
        <f t="shared" si="136"/>
        <v>4.1263343790757509E-2</v>
      </c>
      <c r="AU376" s="8" t="str">
        <f t="shared" si="137"/>
        <v>Risky</v>
      </c>
      <c r="AV376" s="8" t="str">
        <f t="shared" si="138"/>
        <v>Review Campaign</v>
      </c>
      <c r="AW376" s="4">
        <f>MATCH($B376,[1]MAIN!$A$2:$A$5000,0)</f>
        <v>373</v>
      </c>
      <c r="AX376" s="4">
        <f>MATCH($B376,[3]Main!$D$5:$D$10000,0)</f>
        <v>373</v>
      </c>
      <c r="AY376" s="4" t="b">
        <f t="shared" si="139"/>
        <v>0</v>
      </c>
    </row>
    <row r="377" spans="1:51" x14ac:dyDescent="0.25">
      <c r="A377" s="3" t="str">
        <f>VLOOKUP($B377,[1]MAIN!$A:$D,4,0)</f>
        <v>GEN</v>
      </c>
      <c r="B377" s="3" t="str">
        <f>[3]Main!$D378</f>
        <v>GEN-CB1017</v>
      </c>
      <c r="C377" s="4">
        <f>[3]Main!$C378</f>
        <v>374</v>
      </c>
      <c r="D377" s="8" t="str">
        <f>VLOOKUP($B377,[1]MAIN!$A$1:$N$10780,14,FALSE)</f>
        <v>NEW25</v>
      </c>
      <c r="E377" s="9"/>
      <c r="F377" s="11"/>
      <c r="G377" s="11"/>
      <c r="H377" s="11"/>
      <c r="I377" s="11"/>
      <c r="J377" s="11"/>
      <c r="K377" s="11"/>
      <c r="L377" s="11"/>
      <c r="M377" s="11"/>
      <c r="N377" s="24"/>
      <c r="O377" s="26">
        <f>IFERROR(VLOOKUP($B377,[3]Main!$D$4:$CO$1048576,49,0),0)</f>
        <v>0</v>
      </c>
      <c r="P377" s="27">
        <f>IFERROR(VLOOKUP($B377,[3]Main!$D$4:$CO$1048576,52,0),0)</f>
        <v>0</v>
      </c>
      <c r="Q377" s="27">
        <f>IFERROR(VLOOKUP($B377,[3]Main!$D$4:$CO$1048576,53,0),0)</f>
        <v>0.85203999999999991</v>
      </c>
      <c r="R377" s="27">
        <f>IFERROR(VLOOKUP($B377,[3]Main!$D$4:$CO$1048576,54,0),0)</f>
        <v>-0.85203999999999991</v>
      </c>
      <c r="S377" s="27">
        <f>IFERROR(VLOOKUP($B377,[3]Main!$D$4:$CO$1048576,65,0),0)</f>
        <v>0</v>
      </c>
      <c r="T377" s="27">
        <f>IFERROR(VLOOKUP($B377,[3]Main!$D$4:$CO$1048576,68,0),0)</f>
        <v>0</v>
      </c>
      <c r="U377" s="27">
        <f>IFERROR(VLOOKUP($B377,[3]Main!$D$4:$CO$1048576,69,0),0)</f>
        <v>0</v>
      </c>
      <c r="V377" s="27">
        <f>IFERROR(VLOOKUP($B377,[3]Main!$D$4:$CO$1048576,70,0),0)</f>
        <v>0</v>
      </c>
      <c r="W377" s="27">
        <f>IFERROR(VLOOKUP($B377,[3]Main!$D$4:$CO$1048576,81,0),0)</f>
        <v>0</v>
      </c>
      <c r="X377" s="27">
        <f>IFERROR(VLOOKUP($B377,[3]Main!$D$4:$CO$1048576,84,0),0)</f>
        <v>0</v>
      </c>
      <c r="Y377" s="27">
        <f>IFERROR(VLOOKUP($B377,[3]Main!$D$4:$CO$1048576,85,0),0)</f>
        <v>0</v>
      </c>
      <c r="Z377" s="27">
        <f>IFERROR(VLOOKUP($B377,[3]Main!$D$4:$CO$1048576,86,0),0)</f>
        <v>0</v>
      </c>
      <c r="AA377" s="12" t="str">
        <f>IFERROR(VLOOKUP($B377,[3]Main!$D$4:$CO$1048576,2,0),0)</f>
        <v>Tejas</v>
      </c>
      <c r="AB377" s="12" t="str">
        <f>IFERROR(VLOOKUP($B377,[3]Main!$D$4:$CO$1048576,3,0),0)</f>
        <v>Darshan</v>
      </c>
      <c r="AC377" s="12">
        <f t="shared" si="119"/>
        <v>0</v>
      </c>
      <c r="AD377" s="12">
        <f t="shared" si="120"/>
        <v>0</v>
      </c>
      <c r="AE377" s="12">
        <f t="shared" si="121"/>
        <v>0.85203999999999991</v>
      </c>
      <c r="AF377" s="12">
        <f t="shared" si="122"/>
        <v>-0.85203999999999991</v>
      </c>
      <c r="AG377" s="13">
        <f t="shared" si="123"/>
        <v>8.5203999999999992E-3</v>
      </c>
      <c r="AH377" s="13">
        <f t="shared" si="124"/>
        <v>8.5203999999999992E-3</v>
      </c>
      <c r="AI377" s="16">
        <f t="shared" si="125"/>
        <v>0</v>
      </c>
      <c r="AJ377" s="19" t="str">
        <f t="shared" si="126"/>
        <v>Only Spent</v>
      </c>
      <c r="AK377" s="8" t="str">
        <f t="shared" si="127"/>
        <v>Check Only Spent</v>
      </c>
      <c r="AL377" s="8" t="str">
        <f t="shared" si="128"/>
        <v>Only Spent</v>
      </c>
      <c r="AM377" s="8" t="str">
        <f t="shared" si="129"/>
        <v>Check Only Spent</v>
      </c>
      <c r="AN377" s="8" t="str">
        <f t="shared" si="130"/>
        <v>Not Spent</v>
      </c>
      <c r="AO377" s="20" t="str">
        <f t="shared" si="131"/>
        <v>Good For Now</v>
      </c>
      <c r="AP377" s="21">
        <f t="shared" si="132"/>
        <v>0</v>
      </c>
      <c r="AQ377" s="14">
        <f t="shared" si="133"/>
        <v>0</v>
      </c>
      <c r="AR377" s="14">
        <f t="shared" si="134"/>
        <v>0.85203999999999991</v>
      </c>
      <c r="AS377" s="22">
        <f t="shared" si="135"/>
        <v>-0.85203999999999991</v>
      </c>
      <c r="AT377" s="23">
        <f t="shared" si="136"/>
        <v>8.5203999999999992E-3</v>
      </c>
      <c r="AU377" s="8" t="str">
        <f t="shared" si="137"/>
        <v>Only Spent</v>
      </c>
      <c r="AV377" s="8" t="str">
        <f t="shared" si="138"/>
        <v>Check Only Spent</v>
      </c>
      <c r="AW377" s="4">
        <f>MATCH($B377,[1]MAIN!$A$2:$A$5000,0)</f>
        <v>374</v>
      </c>
      <c r="AX377" s="4">
        <f>MATCH($B377,[3]Main!$D$5:$D$10000,0)</f>
        <v>374</v>
      </c>
      <c r="AY377" s="4" t="b">
        <f t="shared" si="139"/>
        <v>1</v>
      </c>
    </row>
    <row r="378" spans="1:51" x14ac:dyDescent="0.25">
      <c r="A378" s="3" t="str">
        <f>VLOOKUP($B378,[1]MAIN!$A:$D,4,0)</f>
        <v>GEN</v>
      </c>
      <c r="B378" s="3" t="str">
        <f>[3]Main!$D379</f>
        <v>GEN-CB1018</v>
      </c>
      <c r="C378" s="4">
        <f>[3]Main!$C379</f>
        <v>375</v>
      </c>
      <c r="D378" s="8" t="str">
        <f>VLOOKUP($B378,[1]MAIN!$A$1:$N$10780,14,FALSE)</f>
        <v>NEW25</v>
      </c>
      <c r="E378" s="9"/>
      <c r="F378" s="11"/>
      <c r="G378" s="11"/>
      <c r="H378" s="11"/>
      <c r="I378" s="11"/>
      <c r="J378" s="11"/>
      <c r="K378" s="11"/>
      <c r="L378" s="11"/>
      <c r="M378" s="11"/>
      <c r="N378" s="24"/>
      <c r="O378" s="26">
        <f>IFERROR(VLOOKUP($B378,[3]Main!$D$4:$CO$1048576,49,0),0)</f>
        <v>364.40000000000003</v>
      </c>
      <c r="P378" s="27">
        <f>IFERROR(VLOOKUP($B378,[3]Main!$D$4:$CO$1048576,52,0),0)</f>
        <v>109.68</v>
      </c>
      <c r="Q378" s="27">
        <f>IFERROR(VLOOKUP($B378,[3]Main!$D$4:$CO$1048576,53,0),0)</f>
        <v>4.1469399999999998</v>
      </c>
      <c r="R378" s="27">
        <f>IFERROR(VLOOKUP($B378,[3]Main!$D$4:$CO$1048576,54,0),0)</f>
        <v>105.53306000000001</v>
      </c>
      <c r="S378" s="27">
        <f>IFERROR(VLOOKUP($B378,[3]Main!$D$4:$CO$1048576,65,0),0)</f>
        <v>0</v>
      </c>
      <c r="T378" s="27">
        <f>IFERROR(VLOOKUP($B378,[3]Main!$D$4:$CO$1048576,68,0),0)</f>
        <v>0</v>
      </c>
      <c r="U378" s="27">
        <f>IFERROR(VLOOKUP($B378,[3]Main!$D$4:$CO$1048576,69,0),0)</f>
        <v>0.4</v>
      </c>
      <c r="V378" s="27">
        <f>IFERROR(VLOOKUP($B378,[3]Main!$D$4:$CO$1048576,70,0),0)</f>
        <v>-0.4</v>
      </c>
      <c r="W378" s="27">
        <f>IFERROR(VLOOKUP($B378,[3]Main!$D$4:$CO$1048576,81,0),0)</f>
        <v>0</v>
      </c>
      <c r="X378" s="27">
        <f>IFERROR(VLOOKUP($B378,[3]Main!$D$4:$CO$1048576,84,0),0)</f>
        <v>0</v>
      </c>
      <c r="Y378" s="27">
        <f>IFERROR(VLOOKUP($B378,[3]Main!$D$4:$CO$1048576,85,0),0)</f>
        <v>0</v>
      </c>
      <c r="Z378" s="27">
        <f>IFERROR(VLOOKUP($B378,[3]Main!$D$4:$CO$1048576,86,0),0)</f>
        <v>0</v>
      </c>
      <c r="AA378" s="12" t="str">
        <f>IFERROR(VLOOKUP($B378,[3]Main!$D$4:$CO$1048576,2,0),0)</f>
        <v>Tejas</v>
      </c>
      <c r="AB378" s="12" t="str">
        <f>IFERROR(VLOOKUP($B378,[3]Main!$D$4:$CO$1048576,3,0),0)</f>
        <v>Darshan</v>
      </c>
      <c r="AC378" s="12">
        <f t="shared" si="119"/>
        <v>364.40000000000003</v>
      </c>
      <c r="AD378" s="12">
        <f t="shared" si="120"/>
        <v>109.68</v>
      </c>
      <c r="AE378" s="12">
        <f t="shared" si="121"/>
        <v>4.5469400000000002</v>
      </c>
      <c r="AF378" s="12">
        <f t="shared" si="122"/>
        <v>105.13306</v>
      </c>
      <c r="AG378" s="13">
        <f t="shared" si="123"/>
        <v>1.2477881448957189E-2</v>
      </c>
      <c r="AH378" s="13">
        <f t="shared" si="124"/>
        <v>1.138018660812294E-2</v>
      </c>
      <c r="AI378" s="16">
        <f t="shared" si="125"/>
        <v>4.0000000000000001E-3</v>
      </c>
      <c r="AJ378" s="19" t="str">
        <f t="shared" si="126"/>
        <v>Very Good</v>
      </c>
      <c r="AK378" s="8" t="str">
        <f t="shared" si="127"/>
        <v>Good For Now</v>
      </c>
      <c r="AL378" s="8" t="str">
        <f t="shared" si="128"/>
        <v>Very Good</v>
      </c>
      <c r="AM378" s="8" t="str">
        <f t="shared" si="129"/>
        <v>Good For Now</v>
      </c>
      <c r="AN378" s="8" t="str">
        <f t="shared" si="130"/>
        <v>Only Spent</v>
      </c>
      <c r="AO378" s="20" t="str">
        <f t="shared" si="131"/>
        <v>Check Only Spent</v>
      </c>
      <c r="AP378" s="21">
        <f t="shared" si="132"/>
        <v>364.40000000000003</v>
      </c>
      <c r="AQ378" s="14">
        <f t="shared" si="133"/>
        <v>109.68</v>
      </c>
      <c r="AR378" s="14">
        <f t="shared" si="134"/>
        <v>4.5469400000000002</v>
      </c>
      <c r="AS378" s="22">
        <f t="shared" si="135"/>
        <v>105.13306</v>
      </c>
      <c r="AT378" s="23">
        <f t="shared" si="136"/>
        <v>1.2477881448957189E-2</v>
      </c>
      <c r="AU378" s="8" t="str">
        <f t="shared" si="137"/>
        <v>Very Good</v>
      </c>
      <c r="AV378" s="8" t="str">
        <f t="shared" si="138"/>
        <v>Good For Now</v>
      </c>
      <c r="AW378" s="4">
        <f>MATCH($B378,[1]MAIN!$A$2:$A$5000,0)</f>
        <v>375</v>
      </c>
      <c r="AX378" s="4">
        <f>MATCH($B378,[3]Main!$D$5:$D$10000,0)</f>
        <v>375</v>
      </c>
      <c r="AY378" s="4" t="b">
        <f t="shared" si="139"/>
        <v>0</v>
      </c>
    </row>
    <row r="379" spans="1:51" x14ac:dyDescent="0.25">
      <c r="A379" s="3" t="str">
        <f>VLOOKUP($B379,[1]MAIN!$A:$D,4,0)</f>
        <v>GEN</v>
      </c>
      <c r="B379" s="3" t="str">
        <f>[3]Main!$D380</f>
        <v>GEN-CB1019</v>
      </c>
      <c r="C379" s="4">
        <f>[3]Main!$C380</f>
        <v>376</v>
      </c>
      <c r="D379" s="8" t="str">
        <f>VLOOKUP($B379,[1]MAIN!$A$1:$N$10780,14,FALSE)</f>
        <v>NEW25</v>
      </c>
      <c r="E379" s="9"/>
      <c r="F379" s="11"/>
      <c r="G379" s="11"/>
      <c r="H379" s="11"/>
      <c r="I379" s="11"/>
      <c r="J379" s="11"/>
      <c r="K379" s="11"/>
      <c r="L379" s="11"/>
      <c r="M379" s="11"/>
      <c r="N379" s="24"/>
      <c r="O379" s="26">
        <f>IFERROR(VLOOKUP($B379,[3]Main!$D$4:$CO$1048576,49,0),0)</f>
        <v>142.6</v>
      </c>
      <c r="P379" s="27">
        <f>IFERROR(VLOOKUP($B379,[3]Main!$D$4:$CO$1048576,52,0),0)</f>
        <v>38.330000000000005</v>
      </c>
      <c r="Q379" s="27">
        <f>IFERROR(VLOOKUP($B379,[3]Main!$D$4:$CO$1048576,53,0),0)</f>
        <v>60.367650000000012</v>
      </c>
      <c r="R379" s="27">
        <f>IFERROR(VLOOKUP($B379,[3]Main!$D$4:$CO$1048576,54,0),0)</f>
        <v>-22.037650000000006</v>
      </c>
      <c r="S379" s="27">
        <f>IFERROR(VLOOKUP($B379,[3]Main!$D$4:$CO$1048576,65,0),0)</f>
        <v>46.11</v>
      </c>
      <c r="T379" s="27">
        <f>IFERROR(VLOOKUP($B379,[3]Main!$D$4:$CO$1048576,68,0),0)</f>
        <v>6.6629500000000004</v>
      </c>
      <c r="U379" s="27">
        <f>IFERROR(VLOOKUP($B379,[3]Main!$D$4:$CO$1048576,69,0),0)</f>
        <v>3.8000000000000003</v>
      </c>
      <c r="V379" s="27">
        <f>IFERROR(VLOOKUP($B379,[3]Main!$D$4:$CO$1048576,70,0),0)</f>
        <v>2.8629500000000001</v>
      </c>
      <c r="W379" s="27">
        <f>IFERROR(VLOOKUP($B379,[3]Main!$D$4:$CO$1048576,81,0),0)</f>
        <v>0</v>
      </c>
      <c r="X379" s="27">
        <f>IFERROR(VLOOKUP($B379,[3]Main!$D$4:$CO$1048576,84,0),0)</f>
        <v>0</v>
      </c>
      <c r="Y379" s="27">
        <f>IFERROR(VLOOKUP($B379,[3]Main!$D$4:$CO$1048576,85,0),0)</f>
        <v>0</v>
      </c>
      <c r="Z379" s="27">
        <f>IFERROR(VLOOKUP($B379,[3]Main!$D$4:$CO$1048576,86,0),0)</f>
        <v>0</v>
      </c>
      <c r="AA379" s="12" t="str">
        <f>IFERROR(VLOOKUP($B379,[3]Main!$D$4:$CO$1048576,2,0),0)</f>
        <v>Tejas</v>
      </c>
      <c r="AB379" s="12" t="str">
        <f>IFERROR(VLOOKUP($B379,[3]Main!$D$4:$CO$1048576,3,0),0)</f>
        <v>Darshan</v>
      </c>
      <c r="AC379" s="12">
        <f t="shared" si="119"/>
        <v>188.70999999999998</v>
      </c>
      <c r="AD379" s="12">
        <f t="shared" si="120"/>
        <v>44.992950000000008</v>
      </c>
      <c r="AE379" s="12">
        <f t="shared" si="121"/>
        <v>64.167650000000009</v>
      </c>
      <c r="AF379" s="12">
        <f t="shared" si="122"/>
        <v>-19.174700000000005</v>
      </c>
      <c r="AG379" s="13">
        <f t="shared" si="123"/>
        <v>0.34003311960150506</v>
      </c>
      <c r="AH379" s="13">
        <f t="shared" si="124"/>
        <v>0.42333555399719502</v>
      </c>
      <c r="AI379" s="16">
        <f t="shared" si="125"/>
        <v>8.2411624376491008E-2</v>
      </c>
      <c r="AJ379" s="19" t="str">
        <f t="shared" si="126"/>
        <v>High Risk</v>
      </c>
      <c r="AK379" s="8" t="str">
        <f t="shared" si="127"/>
        <v>Urgently Optimize</v>
      </c>
      <c r="AL379" s="8" t="str">
        <f t="shared" si="128"/>
        <v>High Risk</v>
      </c>
      <c r="AM379" s="8" t="str">
        <f t="shared" si="129"/>
        <v>Urgently Optimize</v>
      </c>
      <c r="AN379" s="8" t="str">
        <f t="shared" si="130"/>
        <v>Risky</v>
      </c>
      <c r="AO379" s="20" t="str">
        <f t="shared" si="131"/>
        <v>Review Campaign</v>
      </c>
      <c r="AP379" s="21">
        <f t="shared" si="132"/>
        <v>188.70999999999998</v>
      </c>
      <c r="AQ379" s="14">
        <f t="shared" si="133"/>
        <v>44.992950000000008</v>
      </c>
      <c r="AR379" s="14">
        <f t="shared" si="134"/>
        <v>64.167650000000009</v>
      </c>
      <c r="AS379" s="22">
        <f t="shared" si="135"/>
        <v>-19.174700000000005</v>
      </c>
      <c r="AT379" s="23">
        <f t="shared" si="136"/>
        <v>0.34003311960150506</v>
      </c>
      <c r="AU379" s="8" t="str">
        <f t="shared" si="137"/>
        <v>High Risk</v>
      </c>
      <c r="AV379" s="8" t="str">
        <f t="shared" si="138"/>
        <v>Urgently Optimize</v>
      </c>
      <c r="AW379" s="4">
        <f>MATCH($B379,[1]MAIN!$A$2:$A$5000,0)</f>
        <v>376</v>
      </c>
      <c r="AX379" s="4">
        <f>MATCH($B379,[3]Main!$D$5:$D$10000,0)</f>
        <v>376</v>
      </c>
      <c r="AY379" s="4" t="b">
        <f t="shared" si="139"/>
        <v>1</v>
      </c>
    </row>
    <row r="380" spans="1:51" x14ac:dyDescent="0.25">
      <c r="A380" s="3" t="str">
        <f>VLOOKUP($B380,[1]MAIN!$A:$D,4,0)</f>
        <v>GEN</v>
      </c>
      <c r="B380" s="3" t="str">
        <f>[3]Main!$D381</f>
        <v>GEN-CPB1020</v>
      </c>
      <c r="C380" s="4">
        <f>[3]Main!$C381</f>
        <v>377</v>
      </c>
      <c r="D380" s="8" t="str">
        <f>VLOOKUP($B380,[1]MAIN!$A$1:$N$10780,14,FALSE)</f>
        <v>NEW25</v>
      </c>
      <c r="E380" s="9"/>
      <c r="F380" s="11"/>
      <c r="G380" s="11"/>
      <c r="H380" s="11"/>
      <c r="I380" s="11"/>
      <c r="J380" s="11"/>
      <c r="K380" s="11"/>
      <c r="L380" s="11"/>
      <c r="M380" s="11"/>
      <c r="N380" s="24"/>
      <c r="O380" s="26">
        <f>IFERROR(VLOOKUP($B380,[3]Main!$D$4:$CO$1048576,49,0),0)</f>
        <v>118.71</v>
      </c>
      <c r="P380" s="27">
        <f>IFERROR(VLOOKUP($B380,[3]Main!$D$4:$CO$1048576,52,0),0)</f>
        <v>16.11999999999999</v>
      </c>
      <c r="Q380" s="27">
        <f>IFERROR(VLOOKUP($B380,[3]Main!$D$4:$CO$1048576,53,0),0)</f>
        <v>0.85568000000000022</v>
      </c>
      <c r="R380" s="27">
        <f>IFERROR(VLOOKUP($B380,[3]Main!$D$4:$CO$1048576,54,0),0)</f>
        <v>15.264319999999991</v>
      </c>
      <c r="S380" s="27">
        <f>IFERROR(VLOOKUP($B380,[3]Main!$D$4:$CO$1048576,65,0),0)</f>
        <v>294.49</v>
      </c>
      <c r="T380" s="27">
        <f>IFERROR(VLOOKUP($B380,[3]Main!$D$4:$CO$1048576,68,0),0)</f>
        <v>64.824049999999986</v>
      </c>
      <c r="U380" s="27">
        <f>IFERROR(VLOOKUP($B380,[3]Main!$D$4:$CO$1048576,69,0),0)</f>
        <v>12.950000000000001</v>
      </c>
      <c r="V380" s="27">
        <f>IFERROR(VLOOKUP($B380,[3]Main!$D$4:$CO$1048576,70,0),0)</f>
        <v>51.874049999999983</v>
      </c>
      <c r="W380" s="27">
        <f>IFERROR(VLOOKUP($B380,[3]Main!$D$4:$CO$1048576,81,0),0)</f>
        <v>0</v>
      </c>
      <c r="X380" s="27">
        <f>IFERROR(VLOOKUP($B380,[3]Main!$D$4:$CO$1048576,84,0),0)</f>
        <v>0</v>
      </c>
      <c r="Y380" s="27">
        <f>IFERROR(VLOOKUP($B380,[3]Main!$D$4:$CO$1048576,85,0),0)</f>
        <v>0</v>
      </c>
      <c r="Z380" s="27">
        <f>IFERROR(VLOOKUP($B380,[3]Main!$D$4:$CO$1048576,86,0),0)</f>
        <v>0</v>
      </c>
      <c r="AA380" s="12" t="str">
        <f>IFERROR(VLOOKUP($B380,[3]Main!$D$4:$CO$1048576,2,0),0)</f>
        <v>Tejas</v>
      </c>
      <c r="AB380" s="12" t="str">
        <f>IFERROR(VLOOKUP($B380,[3]Main!$D$4:$CO$1048576,3,0),0)</f>
        <v>Darshan</v>
      </c>
      <c r="AC380" s="12">
        <f t="shared" si="119"/>
        <v>413.2</v>
      </c>
      <c r="AD380" s="12">
        <f t="shared" si="120"/>
        <v>80.944049999999976</v>
      </c>
      <c r="AE380" s="12">
        <f t="shared" si="121"/>
        <v>13.805680000000001</v>
      </c>
      <c r="AF380" s="12">
        <f t="shared" si="122"/>
        <v>67.138369999999981</v>
      </c>
      <c r="AG380" s="13">
        <f t="shared" si="123"/>
        <v>3.3411616650532432E-2</v>
      </c>
      <c r="AH380" s="13">
        <f t="shared" si="124"/>
        <v>7.2081543256675958E-3</v>
      </c>
      <c r="AI380" s="16">
        <f t="shared" si="125"/>
        <v>4.3974328500118849E-2</v>
      </c>
      <c r="AJ380" s="19" t="str">
        <f t="shared" si="126"/>
        <v>Good</v>
      </c>
      <c r="AK380" s="8" t="str">
        <f t="shared" si="127"/>
        <v>Good For Now</v>
      </c>
      <c r="AL380" s="8" t="str">
        <f t="shared" si="128"/>
        <v>Very Good</v>
      </c>
      <c r="AM380" s="8" t="str">
        <f t="shared" si="129"/>
        <v>Good For Now</v>
      </c>
      <c r="AN380" s="8" t="str">
        <f t="shared" si="130"/>
        <v>Risky</v>
      </c>
      <c r="AO380" s="20" t="str">
        <f t="shared" si="131"/>
        <v>Review Campaign</v>
      </c>
      <c r="AP380" s="21">
        <f t="shared" si="132"/>
        <v>413.2</v>
      </c>
      <c r="AQ380" s="14">
        <f t="shared" si="133"/>
        <v>80.944049999999976</v>
      </c>
      <c r="AR380" s="14">
        <f t="shared" si="134"/>
        <v>13.805680000000001</v>
      </c>
      <c r="AS380" s="22">
        <f t="shared" si="135"/>
        <v>67.138369999999981</v>
      </c>
      <c r="AT380" s="23">
        <f t="shared" si="136"/>
        <v>3.3411616650532432E-2</v>
      </c>
      <c r="AU380" s="8" t="str">
        <f t="shared" si="137"/>
        <v>Good</v>
      </c>
      <c r="AV380" s="8" t="str">
        <f t="shared" si="138"/>
        <v>Good For Now</v>
      </c>
      <c r="AW380" s="4">
        <f>MATCH($B380,[1]MAIN!$A$2:$A$5000,0)</f>
        <v>377</v>
      </c>
      <c r="AX380" s="4">
        <f>MATCH($B380,[3]Main!$D$5:$D$10000,0)</f>
        <v>377</v>
      </c>
      <c r="AY380" s="4" t="b">
        <f t="shared" si="139"/>
        <v>0</v>
      </c>
    </row>
    <row r="381" spans="1:51" x14ac:dyDescent="0.25">
      <c r="A381" s="3" t="str">
        <f>VLOOKUP($B381,[1]MAIN!$A:$D,4,0)</f>
        <v>BB</v>
      </c>
      <c r="B381" s="3" t="str">
        <f>[3]Main!$D382</f>
        <v>BB-115185</v>
      </c>
      <c r="C381" s="4">
        <f>[3]Main!$C382</f>
        <v>378</v>
      </c>
      <c r="D381" s="8" t="str">
        <f>VLOOKUP($B381,[1]MAIN!$A$1:$N$10780,14,FALSE)</f>
        <v>NEW25</v>
      </c>
      <c r="E381" s="9" t="s">
        <v>13</v>
      </c>
      <c r="F381" s="11"/>
      <c r="G381" s="11"/>
      <c r="H381" s="11"/>
      <c r="I381" s="11"/>
      <c r="J381" s="11"/>
      <c r="K381" s="11"/>
      <c r="L381" s="11"/>
      <c r="M381" s="11"/>
      <c r="N381" s="24"/>
      <c r="O381" s="26">
        <f>IFERROR(VLOOKUP($B381,[3]Main!$D$4:$CO$1048576,49,0),0)</f>
        <v>0</v>
      </c>
      <c r="P381" s="27">
        <f>IFERROR(VLOOKUP($B381,[3]Main!$D$4:$CO$1048576,52,0),0)</f>
        <v>0</v>
      </c>
      <c r="Q381" s="27">
        <f>IFERROR(VLOOKUP($B381,[3]Main!$D$4:$CO$1048576,53,0),0)</f>
        <v>6.6000000000000005</v>
      </c>
      <c r="R381" s="27">
        <f>IFERROR(VLOOKUP($B381,[3]Main!$D$4:$CO$1048576,54,0),0)</f>
        <v>-9.7096774193548399</v>
      </c>
      <c r="S381" s="27">
        <f>IFERROR(VLOOKUP($B381,[3]Main!$D$4:$CO$1048576,65,0),0)</f>
        <v>0</v>
      </c>
      <c r="T381" s="27">
        <f>IFERROR(VLOOKUP($B381,[3]Main!$D$4:$CO$1048576,68,0),0)</f>
        <v>0</v>
      </c>
      <c r="U381" s="27">
        <f>IFERROR(VLOOKUP($B381,[3]Main!$D$4:$CO$1048576,69,0),0)</f>
        <v>0</v>
      </c>
      <c r="V381" s="27">
        <f>IFERROR(VLOOKUP($B381,[3]Main!$D$4:$CO$1048576,70,0),0)</f>
        <v>0</v>
      </c>
      <c r="W381" s="27">
        <f>IFERROR(VLOOKUP($B381,[3]Main!$D$4:$CO$1048576,81,0),0)</f>
        <v>0</v>
      </c>
      <c r="X381" s="27">
        <f>IFERROR(VLOOKUP($B381,[3]Main!$D$4:$CO$1048576,84,0),0)</f>
        <v>0</v>
      </c>
      <c r="Y381" s="27">
        <f>IFERROR(VLOOKUP($B381,[3]Main!$D$4:$CO$1048576,85,0),0)</f>
        <v>0</v>
      </c>
      <c r="Z381" s="27">
        <f>IFERROR(VLOOKUP($B381,[3]Main!$D$4:$CO$1048576,86,0),0)</f>
        <v>0</v>
      </c>
      <c r="AA381" s="12" t="str">
        <f>IFERROR(VLOOKUP($B381,[3]Main!$D$4:$CO$1048576,2,0),0)</f>
        <v>Shubham</v>
      </c>
      <c r="AB381" s="12" t="str">
        <f>IFERROR(VLOOKUP($B381,[3]Main!$D$4:$CO$1048576,3,0),0)</f>
        <v>Darshan</v>
      </c>
      <c r="AC381" s="12">
        <f t="shared" si="119"/>
        <v>0</v>
      </c>
      <c r="AD381" s="12">
        <f t="shared" si="120"/>
        <v>0</v>
      </c>
      <c r="AE381" s="12">
        <f t="shared" si="121"/>
        <v>6.6000000000000005</v>
      </c>
      <c r="AF381" s="12">
        <f t="shared" si="122"/>
        <v>-9.7096774193548399</v>
      </c>
      <c r="AG381" s="13">
        <f t="shared" si="123"/>
        <v>6.6000000000000003E-2</v>
      </c>
      <c r="AH381" s="13">
        <f t="shared" si="124"/>
        <v>6.6000000000000003E-2</v>
      </c>
      <c r="AI381" s="16">
        <f t="shared" si="125"/>
        <v>0</v>
      </c>
      <c r="AJ381" s="19" t="str">
        <f t="shared" si="126"/>
        <v>Only Spent</v>
      </c>
      <c r="AK381" s="8" t="str">
        <f t="shared" si="127"/>
        <v>Check Only Spent</v>
      </c>
      <c r="AL381" s="8" t="str">
        <f t="shared" si="128"/>
        <v>Only Spent</v>
      </c>
      <c r="AM381" s="8" t="str">
        <f t="shared" si="129"/>
        <v>Check Only Spent</v>
      </c>
      <c r="AN381" s="8" t="str">
        <f t="shared" si="130"/>
        <v>Not Spent</v>
      </c>
      <c r="AO381" s="20" t="str">
        <f t="shared" si="131"/>
        <v>Good For Now</v>
      </c>
      <c r="AP381" s="21">
        <f t="shared" si="132"/>
        <v>0</v>
      </c>
      <c r="AQ381" s="14">
        <f t="shared" si="133"/>
        <v>0</v>
      </c>
      <c r="AR381" s="14">
        <f t="shared" si="134"/>
        <v>6.6000000000000005</v>
      </c>
      <c r="AS381" s="22">
        <f t="shared" si="135"/>
        <v>-9.7096774193548399</v>
      </c>
      <c r="AT381" s="23">
        <f t="shared" si="136"/>
        <v>6.6000000000000003E-2</v>
      </c>
      <c r="AU381" s="8" t="str">
        <f t="shared" si="137"/>
        <v>Only Spent</v>
      </c>
      <c r="AV381" s="8" t="str">
        <f t="shared" si="138"/>
        <v>Check Only Spent</v>
      </c>
      <c r="AW381" s="4">
        <f>MATCH($B381,[1]MAIN!$A$2:$A$5000,0)</f>
        <v>378</v>
      </c>
      <c r="AX381" s="4">
        <f>MATCH($B381,[3]Main!$D$5:$D$10000,0)</f>
        <v>378</v>
      </c>
      <c r="AY381" s="4" t="b">
        <f t="shared" si="139"/>
        <v>1</v>
      </c>
    </row>
    <row r="382" spans="1:51" x14ac:dyDescent="0.25">
      <c r="A382" s="3" t="str">
        <f>VLOOKUP($B382,[1]MAIN!$A:$D,4,0)</f>
        <v>BB</v>
      </c>
      <c r="B382" s="3" t="str">
        <f>[3]Main!$D383</f>
        <v>BB-100210</v>
      </c>
      <c r="C382" s="4">
        <f>[3]Main!$C383</f>
        <v>379</v>
      </c>
      <c r="D382" s="8" t="str">
        <f>VLOOKUP($B382,[1]MAIN!$A$1:$N$10780,14,FALSE)</f>
        <v>NEW25</v>
      </c>
      <c r="E382" s="9" t="s">
        <v>13</v>
      </c>
      <c r="F382" s="11"/>
      <c r="G382" s="11"/>
      <c r="H382" s="11"/>
      <c r="I382" s="11"/>
      <c r="J382" s="11"/>
      <c r="K382" s="11"/>
      <c r="L382" s="11"/>
      <c r="M382" s="11"/>
      <c r="N382" s="24"/>
      <c r="O382" s="26">
        <f>IFERROR(VLOOKUP($B382,[3]Main!$D$4:$CO$1048576,49,0),0)</f>
        <v>250.16</v>
      </c>
      <c r="P382" s="27">
        <f>IFERROR(VLOOKUP($B382,[3]Main!$D$4:$CO$1048576,52,0),0)</f>
        <v>74.460000000000008</v>
      </c>
      <c r="Q382" s="27">
        <f>IFERROR(VLOOKUP($B382,[3]Main!$D$4:$CO$1048576,53,0),0)</f>
        <v>34.44</v>
      </c>
      <c r="R382" s="27">
        <f>IFERROR(VLOOKUP($B382,[3]Main!$D$4:$CO$1048576,54,0),0)</f>
        <v>39.181290322580658</v>
      </c>
      <c r="S382" s="27">
        <f>IFERROR(VLOOKUP($B382,[3]Main!$D$4:$CO$1048576,65,0),0)</f>
        <v>0</v>
      </c>
      <c r="T382" s="27">
        <f>IFERROR(VLOOKUP($B382,[3]Main!$D$4:$CO$1048576,68,0),0)</f>
        <v>0</v>
      </c>
      <c r="U382" s="27">
        <f>IFERROR(VLOOKUP($B382,[3]Main!$D$4:$CO$1048576,69,0),0)</f>
        <v>0</v>
      </c>
      <c r="V382" s="27">
        <f>IFERROR(VLOOKUP($B382,[3]Main!$D$4:$CO$1048576,70,0),0)</f>
        <v>0</v>
      </c>
      <c r="W382" s="27">
        <f>IFERROR(VLOOKUP($B382,[3]Main!$D$4:$CO$1048576,81,0),0)</f>
        <v>0</v>
      </c>
      <c r="X382" s="27">
        <f>IFERROR(VLOOKUP($B382,[3]Main!$D$4:$CO$1048576,84,0),0)</f>
        <v>0</v>
      </c>
      <c r="Y382" s="27">
        <f>IFERROR(VLOOKUP($B382,[3]Main!$D$4:$CO$1048576,85,0),0)</f>
        <v>0</v>
      </c>
      <c r="Z382" s="27">
        <f>IFERROR(VLOOKUP($B382,[3]Main!$D$4:$CO$1048576,86,0),0)</f>
        <v>0</v>
      </c>
      <c r="AA382" s="12" t="str">
        <f>IFERROR(VLOOKUP($B382,[3]Main!$D$4:$CO$1048576,2,0),0)</f>
        <v>Shubham</v>
      </c>
      <c r="AB382" s="12" t="str">
        <f>IFERROR(VLOOKUP($B382,[3]Main!$D$4:$CO$1048576,3,0),0)</f>
        <v>Darshan</v>
      </c>
      <c r="AC382" s="12">
        <f t="shared" si="119"/>
        <v>250.16</v>
      </c>
      <c r="AD382" s="12">
        <f t="shared" si="120"/>
        <v>74.460000000000008</v>
      </c>
      <c r="AE382" s="12">
        <f t="shared" si="121"/>
        <v>34.44</v>
      </c>
      <c r="AF382" s="12">
        <f t="shared" si="122"/>
        <v>39.181290322580658</v>
      </c>
      <c r="AG382" s="13">
        <f t="shared" si="123"/>
        <v>0.13767188999040614</v>
      </c>
      <c r="AH382" s="13">
        <f t="shared" si="124"/>
        <v>0.13767188999040614</v>
      </c>
      <c r="AI382" s="16">
        <f t="shared" si="125"/>
        <v>0</v>
      </c>
      <c r="AJ382" s="19" t="str">
        <f t="shared" si="126"/>
        <v>Risky</v>
      </c>
      <c r="AK382" s="8" t="str">
        <f t="shared" si="127"/>
        <v>Review Campaign</v>
      </c>
      <c r="AL382" s="8" t="str">
        <f t="shared" si="128"/>
        <v>Risky</v>
      </c>
      <c r="AM382" s="8" t="str">
        <f t="shared" si="129"/>
        <v>Review Campaign</v>
      </c>
      <c r="AN382" s="8" t="str">
        <f t="shared" si="130"/>
        <v>Not Spent</v>
      </c>
      <c r="AO382" s="20" t="str">
        <f t="shared" si="131"/>
        <v>Good For Now</v>
      </c>
      <c r="AP382" s="21">
        <f t="shared" si="132"/>
        <v>250.16</v>
      </c>
      <c r="AQ382" s="14">
        <f t="shared" si="133"/>
        <v>74.460000000000008</v>
      </c>
      <c r="AR382" s="14">
        <f t="shared" si="134"/>
        <v>34.44</v>
      </c>
      <c r="AS382" s="22">
        <f t="shared" si="135"/>
        <v>39.181290322580658</v>
      </c>
      <c r="AT382" s="23">
        <f t="shared" si="136"/>
        <v>0.13767188999040614</v>
      </c>
      <c r="AU382" s="8" t="str">
        <f t="shared" si="137"/>
        <v>Risky</v>
      </c>
      <c r="AV382" s="8" t="str">
        <f t="shared" si="138"/>
        <v>Review Campaign</v>
      </c>
      <c r="AW382" s="4">
        <f>MATCH($B382,[1]MAIN!$A$2:$A$5000,0)</f>
        <v>379</v>
      </c>
      <c r="AX382" s="4">
        <f>MATCH($B382,[3]Main!$D$5:$D$10000,0)</f>
        <v>379</v>
      </c>
      <c r="AY382" s="4" t="b">
        <f t="shared" si="139"/>
        <v>0</v>
      </c>
    </row>
    <row r="383" spans="1:51" x14ac:dyDescent="0.25">
      <c r="A383" s="3" t="str">
        <f>VLOOKUP($B383,[1]MAIN!$A:$D,4,0)</f>
        <v>BB</v>
      </c>
      <c r="B383" s="3" t="str">
        <f>[3]Main!$D384</f>
        <v>BB-950185</v>
      </c>
      <c r="C383" s="4">
        <f>[3]Main!$C384</f>
        <v>380</v>
      </c>
      <c r="D383" s="8" t="str">
        <f>VLOOKUP($B383,[1]MAIN!$A$1:$N$10780,14,FALSE)</f>
        <v>NEW25</v>
      </c>
      <c r="E383" s="9" t="s">
        <v>13</v>
      </c>
      <c r="F383" s="11"/>
      <c r="G383" s="11"/>
      <c r="H383" s="11"/>
      <c r="I383" s="11"/>
      <c r="J383" s="11"/>
      <c r="K383" s="11"/>
      <c r="L383" s="11"/>
      <c r="M383" s="11"/>
      <c r="N383" s="24"/>
      <c r="O383" s="26">
        <f>IFERROR(VLOOKUP($B383,[3]Main!$D$4:$CO$1048576,49,0),0)</f>
        <v>443.42</v>
      </c>
      <c r="P383" s="27">
        <f>IFERROR(VLOOKUP($B383,[3]Main!$D$4:$CO$1048576,52,0),0)</f>
        <v>104.45</v>
      </c>
      <c r="Q383" s="27">
        <f>IFERROR(VLOOKUP($B383,[3]Main!$D$4:$CO$1048576,53,0),0)</f>
        <v>14.559999999999999</v>
      </c>
      <c r="R383" s="27">
        <f>IFERROR(VLOOKUP($B383,[3]Main!$D$4:$CO$1048576,54,0),0)</f>
        <v>89.722258064516126</v>
      </c>
      <c r="S383" s="27">
        <f>IFERROR(VLOOKUP($B383,[3]Main!$D$4:$CO$1048576,65,0),0)</f>
        <v>0</v>
      </c>
      <c r="T383" s="27">
        <f>IFERROR(VLOOKUP($B383,[3]Main!$D$4:$CO$1048576,68,0),0)</f>
        <v>0</v>
      </c>
      <c r="U383" s="27">
        <f>IFERROR(VLOOKUP($B383,[3]Main!$D$4:$CO$1048576,69,0),0)</f>
        <v>0</v>
      </c>
      <c r="V383" s="27">
        <f>IFERROR(VLOOKUP($B383,[3]Main!$D$4:$CO$1048576,70,0),0)</f>
        <v>0</v>
      </c>
      <c r="W383" s="27">
        <f>IFERROR(VLOOKUP($B383,[3]Main!$D$4:$CO$1048576,81,0),0)</f>
        <v>0</v>
      </c>
      <c r="X383" s="27">
        <f>IFERROR(VLOOKUP($B383,[3]Main!$D$4:$CO$1048576,84,0),0)</f>
        <v>0</v>
      </c>
      <c r="Y383" s="27">
        <f>IFERROR(VLOOKUP($B383,[3]Main!$D$4:$CO$1048576,85,0),0)</f>
        <v>0</v>
      </c>
      <c r="Z383" s="27">
        <f>IFERROR(VLOOKUP($B383,[3]Main!$D$4:$CO$1048576,86,0),0)</f>
        <v>0</v>
      </c>
      <c r="AA383" s="12" t="str">
        <f>IFERROR(VLOOKUP($B383,[3]Main!$D$4:$CO$1048576,2,0),0)</f>
        <v>Shubham</v>
      </c>
      <c r="AB383" s="12" t="str">
        <f>IFERROR(VLOOKUP($B383,[3]Main!$D$4:$CO$1048576,3,0),0)</f>
        <v>Darshan</v>
      </c>
      <c r="AC383" s="12">
        <f t="shared" si="119"/>
        <v>443.42</v>
      </c>
      <c r="AD383" s="12">
        <f t="shared" si="120"/>
        <v>104.45</v>
      </c>
      <c r="AE383" s="12">
        <f t="shared" si="121"/>
        <v>14.559999999999999</v>
      </c>
      <c r="AF383" s="12">
        <f t="shared" si="122"/>
        <v>89.722258064516126</v>
      </c>
      <c r="AG383" s="13">
        <f t="shared" si="123"/>
        <v>3.2835686256821969E-2</v>
      </c>
      <c r="AH383" s="13">
        <f t="shared" si="124"/>
        <v>3.2835686256821969E-2</v>
      </c>
      <c r="AI383" s="16">
        <f t="shared" si="125"/>
        <v>0</v>
      </c>
      <c r="AJ383" s="19" t="str">
        <f t="shared" si="126"/>
        <v>Good</v>
      </c>
      <c r="AK383" s="8" t="str">
        <f t="shared" si="127"/>
        <v>Good For Now</v>
      </c>
      <c r="AL383" s="8" t="str">
        <f t="shared" si="128"/>
        <v>Good</v>
      </c>
      <c r="AM383" s="8" t="str">
        <f t="shared" si="129"/>
        <v>Good For Now</v>
      </c>
      <c r="AN383" s="8" t="str">
        <f t="shared" si="130"/>
        <v>Not Spent</v>
      </c>
      <c r="AO383" s="20" t="str">
        <f t="shared" si="131"/>
        <v>Good For Now</v>
      </c>
      <c r="AP383" s="21">
        <f t="shared" si="132"/>
        <v>443.42</v>
      </c>
      <c r="AQ383" s="14">
        <f t="shared" si="133"/>
        <v>104.45</v>
      </c>
      <c r="AR383" s="14">
        <f t="shared" si="134"/>
        <v>14.559999999999999</v>
      </c>
      <c r="AS383" s="22">
        <f t="shared" si="135"/>
        <v>89.722258064516126</v>
      </c>
      <c r="AT383" s="23">
        <f t="shared" si="136"/>
        <v>3.2835686256821969E-2</v>
      </c>
      <c r="AU383" s="8" t="str">
        <f t="shared" si="137"/>
        <v>Good</v>
      </c>
      <c r="AV383" s="8" t="str">
        <f t="shared" si="138"/>
        <v>Good For Now</v>
      </c>
      <c r="AW383" s="4">
        <f>MATCH($B383,[1]MAIN!$A$2:$A$5000,0)</f>
        <v>380</v>
      </c>
      <c r="AX383" s="4">
        <f>MATCH($B383,[3]Main!$D$5:$D$10000,0)</f>
        <v>380</v>
      </c>
      <c r="AY383" s="4" t="b">
        <f t="shared" si="139"/>
        <v>0</v>
      </c>
    </row>
    <row r="384" spans="1:51" x14ac:dyDescent="0.25">
      <c r="A384" s="3" t="str">
        <f>VLOOKUP($B384,[1]MAIN!$A:$D,4,0)</f>
        <v>BB</v>
      </c>
      <c r="B384" s="3" t="str">
        <f>[3]Main!$D385</f>
        <v>BB-140226</v>
      </c>
      <c r="C384" s="4">
        <f>[3]Main!$C385</f>
        <v>381</v>
      </c>
      <c r="D384" s="8" t="str">
        <f>VLOOKUP($B384,[1]MAIN!$A$1:$N$10780,14,FALSE)</f>
        <v>NEW25</v>
      </c>
      <c r="E384" s="9" t="s">
        <v>14</v>
      </c>
      <c r="F384" s="11"/>
      <c r="G384" s="11"/>
      <c r="H384" s="11"/>
      <c r="I384" s="11"/>
      <c r="J384" s="11"/>
      <c r="K384" s="11"/>
      <c r="L384" s="11"/>
      <c r="M384" s="11"/>
      <c r="N384" s="24"/>
      <c r="O384" s="26">
        <f>IFERROR(VLOOKUP($B384,[3]Main!$D$4:$CO$1048576,49,0),0)</f>
        <v>0</v>
      </c>
      <c r="P384" s="27">
        <f>IFERROR(VLOOKUP($B384,[3]Main!$D$4:$CO$1048576,52,0),0)</f>
        <v>0</v>
      </c>
      <c r="Q384" s="27">
        <f>IFERROR(VLOOKUP($B384,[3]Main!$D$4:$CO$1048576,53,0),0)</f>
        <v>0</v>
      </c>
      <c r="R384" s="27">
        <f>IFERROR(VLOOKUP($B384,[3]Main!$D$4:$CO$1048576,54,0),0)</f>
        <v>0</v>
      </c>
      <c r="S384" s="27">
        <f>IFERROR(VLOOKUP($B384,[3]Main!$D$4:$CO$1048576,65,0),0)</f>
        <v>0</v>
      </c>
      <c r="T384" s="27">
        <f>IFERROR(VLOOKUP($B384,[3]Main!$D$4:$CO$1048576,68,0),0)</f>
        <v>0</v>
      </c>
      <c r="U384" s="27">
        <f>IFERROR(VLOOKUP($B384,[3]Main!$D$4:$CO$1048576,69,0),0)</f>
        <v>0</v>
      </c>
      <c r="V384" s="27">
        <f>IFERROR(VLOOKUP($B384,[3]Main!$D$4:$CO$1048576,70,0),0)</f>
        <v>0</v>
      </c>
      <c r="W384" s="27">
        <f>IFERROR(VLOOKUP($B384,[3]Main!$D$4:$CO$1048576,81,0),0)</f>
        <v>0</v>
      </c>
      <c r="X384" s="27">
        <f>IFERROR(VLOOKUP($B384,[3]Main!$D$4:$CO$1048576,84,0),0)</f>
        <v>0</v>
      </c>
      <c r="Y384" s="27">
        <f>IFERROR(VLOOKUP($B384,[3]Main!$D$4:$CO$1048576,85,0),0)</f>
        <v>0</v>
      </c>
      <c r="Z384" s="27">
        <f>IFERROR(VLOOKUP($B384,[3]Main!$D$4:$CO$1048576,86,0),0)</f>
        <v>0</v>
      </c>
      <c r="AA384" s="12" t="str">
        <f>IFERROR(VLOOKUP($B384,[3]Main!$D$4:$CO$1048576,2,0),0)</f>
        <v>Shubham</v>
      </c>
      <c r="AB384" s="12" t="str">
        <f>IFERROR(VLOOKUP($B384,[3]Main!$D$4:$CO$1048576,3,0),0)</f>
        <v>Darshan</v>
      </c>
      <c r="AC384" s="12">
        <f t="shared" si="119"/>
        <v>0</v>
      </c>
      <c r="AD384" s="12">
        <f t="shared" si="120"/>
        <v>0</v>
      </c>
      <c r="AE384" s="12">
        <f t="shared" si="121"/>
        <v>0</v>
      </c>
      <c r="AF384" s="12">
        <f t="shared" si="122"/>
        <v>0</v>
      </c>
      <c r="AG384" s="13">
        <f t="shared" si="123"/>
        <v>0</v>
      </c>
      <c r="AH384" s="13">
        <f t="shared" si="124"/>
        <v>0</v>
      </c>
      <c r="AI384" s="16">
        <f t="shared" si="125"/>
        <v>0</v>
      </c>
      <c r="AJ384" s="19" t="str">
        <f t="shared" si="126"/>
        <v>Not Spent</v>
      </c>
      <c r="AK384" s="8" t="str">
        <f t="shared" si="127"/>
        <v>Good For Now</v>
      </c>
      <c r="AL384" s="8" t="str">
        <f t="shared" si="128"/>
        <v>Not Spent</v>
      </c>
      <c r="AM384" s="8" t="str">
        <f t="shared" si="129"/>
        <v>Good For Now</v>
      </c>
      <c r="AN384" s="8" t="str">
        <f t="shared" si="130"/>
        <v>Not Spent</v>
      </c>
      <c r="AO384" s="20" t="str">
        <f t="shared" si="131"/>
        <v>Good For Now</v>
      </c>
      <c r="AP384" s="21">
        <f t="shared" si="132"/>
        <v>0</v>
      </c>
      <c r="AQ384" s="14">
        <f t="shared" si="133"/>
        <v>0</v>
      </c>
      <c r="AR384" s="14">
        <f t="shared" si="134"/>
        <v>0</v>
      </c>
      <c r="AS384" s="22">
        <f t="shared" si="135"/>
        <v>0</v>
      </c>
      <c r="AT384" s="23">
        <f t="shared" si="136"/>
        <v>0</v>
      </c>
      <c r="AU384" s="8" t="str">
        <f t="shared" si="137"/>
        <v>Not Spent</v>
      </c>
      <c r="AV384" s="8" t="str">
        <f t="shared" si="138"/>
        <v>Good For Now</v>
      </c>
      <c r="AW384" s="4">
        <f>MATCH($B384,[1]MAIN!$A$2:$A$5000,0)</f>
        <v>381</v>
      </c>
      <c r="AX384" s="4">
        <f>MATCH($B384,[3]Main!$D$5:$D$10000,0)</f>
        <v>381</v>
      </c>
      <c r="AY384" s="4" t="b">
        <f t="shared" si="139"/>
        <v>0</v>
      </c>
    </row>
    <row r="385" spans="1:51" x14ac:dyDescent="0.25">
      <c r="A385" s="3" t="str">
        <f>VLOOKUP($B385,[1]MAIN!$A:$D,4,0)</f>
        <v>BB</v>
      </c>
      <c r="B385" s="3" t="str">
        <f>[3]Main!$D386</f>
        <v>BB-105210</v>
      </c>
      <c r="C385" s="4">
        <f>[3]Main!$C386</f>
        <v>382</v>
      </c>
      <c r="D385" s="8" t="str">
        <f>VLOOKUP($B385,[1]MAIN!$A$1:$N$10780,14,FALSE)</f>
        <v>NEW25</v>
      </c>
      <c r="E385" s="9" t="s">
        <v>12</v>
      </c>
      <c r="F385" s="11"/>
      <c r="G385" s="11"/>
      <c r="H385" s="11"/>
      <c r="I385" s="11"/>
      <c r="J385" s="11"/>
      <c r="K385" s="11"/>
      <c r="L385" s="11"/>
      <c r="M385" s="11"/>
      <c r="N385" s="24"/>
      <c r="O385" s="26">
        <f>IFERROR(VLOOKUP($B385,[3]Main!$D$4:$CO$1048576,49,0),0)</f>
        <v>566.47</v>
      </c>
      <c r="P385" s="27">
        <f>IFERROR(VLOOKUP($B385,[3]Main!$D$4:$CO$1048576,52,0),0)</f>
        <v>127.42000000000002</v>
      </c>
      <c r="Q385" s="27">
        <f>IFERROR(VLOOKUP($B385,[3]Main!$D$4:$CO$1048576,53,0),0)</f>
        <v>12.719999999999997</v>
      </c>
      <c r="R385" s="27">
        <f>IFERROR(VLOOKUP($B385,[3]Main!$D$4:$CO$1048576,54,0),0)</f>
        <v>113.70000000000002</v>
      </c>
      <c r="S385" s="27">
        <f>IFERROR(VLOOKUP($B385,[3]Main!$D$4:$CO$1048576,65,0),0)</f>
        <v>0</v>
      </c>
      <c r="T385" s="27">
        <f>IFERROR(VLOOKUP($B385,[3]Main!$D$4:$CO$1048576,68,0),0)</f>
        <v>0</v>
      </c>
      <c r="U385" s="27">
        <f>IFERROR(VLOOKUP($B385,[3]Main!$D$4:$CO$1048576,69,0),0)</f>
        <v>0</v>
      </c>
      <c r="V385" s="27">
        <f>IFERROR(VLOOKUP($B385,[3]Main!$D$4:$CO$1048576,70,0),0)</f>
        <v>0</v>
      </c>
      <c r="W385" s="27">
        <f>IFERROR(VLOOKUP($B385,[3]Main!$D$4:$CO$1048576,81,0),0)</f>
        <v>0</v>
      </c>
      <c r="X385" s="27">
        <f>IFERROR(VLOOKUP($B385,[3]Main!$D$4:$CO$1048576,84,0),0)</f>
        <v>0</v>
      </c>
      <c r="Y385" s="27">
        <f>IFERROR(VLOOKUP($B385,[3]Main!$D$4:$CO$1048576,85,0),0)</f>
        <v>0</v>
      </c>
      <c r="Z385" s="27">
        <f>IFERROR(VLOOKUP($B385,[3]Main!$D$4:$CO$1048576,86,0),0)</f>
        <v>0</v>
      </c>
      <c r="AA385" s="12" t="str">
        <f>IFERROR(VLOOKUP($B385,[3]Main!$D$4:$CO$1048576,2,0),0)</f>
        <v>Shubham</v>
      </c>
      <c r="AB385" s="12" t="str">
        <f>IFERROR(VLOOKUP($B385,[3]Main!$D$4:$CO$1048576,3,0),0)</f>
        <v>Darshan</v>
      </c>
      <c r="AC385" s="12">
        <f t="shared" si="119"/>
        <v>566.47</v>
      </c>
      <c r="AD385" s="12">
        <f t="shared" si="120"/>
        <v>127.42000000000002</v>
      </c>
      <c r="AE385" s="12">
        <f t="shared" si="121"/>
        <v>12.719999999999997</v>
      </c>
      <c r="AF385" s="12">
        <f t="shared" si="122"/>
        <v>113.70000000000002</v>
      </c>
      <c r="AG385" s="13">
        <f t="shared" si="123"/>
        <v>2.2454851978039432E-2</v>
      </c>
      <c r="AH385" s="13">
        <f t="shared" si="124"/>
        <v>2.2454851978039432E-2</v>
      </c>
      <c r="AI385" s="16">
        <f t="shared" si="125"/>
        <v>0</v>
      </c>
      <c r="AJ385" s="19" t="str">
        <f t="shared" si="126"/>
        <v>Good</v>
      </c>
      <c r="AK385" s="8" t="str">
        <f t="shared" si="127"/>
        <v>Good For Now</v>
      </c>
      <c r="AL385" s="8" t="str">
        <f t="shared" si="128"/>
        <v>Good</v>
      </c>
      <c r="AM385" s="8" t="str">
        <f t="shared" si="129"/>
        <v>Good For Now</v>
      </c>
      <c r="AN385" s="8" t="str">
        <f t="shared" si="130"/>
        <v>Not Spent</v>
      </c>
      <c r="AO385" s="20" t="str">
        <f t="shared" si="131"/>
        <v>Good For Now</v>
      </c>
      <c r="AP385" s="21">
        <f t="shared" si="132"/>
        <v>566.47</v>
      </c>
      <c r="AQ385" s="14">
        <f t="shared" si="133"/>
        <v>127.42000000000002</v>
      </c>
      <c r="AR385" s="14">
        <f t="shared" si="134"/>
        <v>12.719999999999997</v>
      </c>
      <c r="AS385" s="22">
        <f t="shared" si="135"/>
        <v>113.70000000000002</v>
      </c>
      <c r="AT385" s="23">
        <f t="shared" si="136"/>
        <v>2.2454851978039432E-2</v>
      </c>
      <c r="AU385" s="8" t="str">
        <f t="shared" si="137"/>
        <v>Good</v>
      </c>
      <c r="AV385" s="8" t="str">
        <f t="shared" si="138"/>
        <v>Good For Now</v>
      </c>
      <c r="AW385" s="4">
        <f>MATCH($B385,[1]MAIN!$A$2:$A$5000,0)</f>
        <v>382</v>
      </c>
      <c r="AX385" s="4">
        <f>MATCH($B385,[3]Main!$D$5:$D$10000,0)</f>
        <v>382</v>
      </c>
      <c r="AY385" s="4" t="b">
        <f t="shared" si="139"/>
        <v>0</v>
      </c>
    </row>
    <row r="386" spans="1:51" x14ac:dyDescent="0.25">
      <c r="A386" s="3" t="str">
        <f>VLOOKUP($B386,[1]MAIN!$A:$D,4,0)</f>
        <v>GEN</v>
      </c>
      <c r="B386" s="3" t="str">
        <f>[3]Main!$D387</f>
        <v>GEN-CB1021</v>
      </c>
      <c r="C386" s="4">
        <f>[3]Main!$C387</f>
        <v>383</v>
      </c>
      <c r="D386" s="8" t="str">
        <f>VLOOKUP($B386,[1]MAIN!$A$1:$N$10780,14,FALSE)</f>
        <v>NEW25</v>
      </c>
      <c r="E386" s="9"/>
      <c r="F386" s="11"/>
      <c r="G386" s="11"/>
      <c r="H386" s="11"/>
      <c r="I386" s="11"/>
      <c r="J386" s="11"/>
      <c r="K386" s="11"/>
      <c r="L386" s="11"/>
      <c r="M386" s="11"/>
      <c r="N386" s="24"/>
      <c r="O386" s="26">
        <f>IFERROR(VLOOKUP($B386,[3]Main!$D$4:$CO$1048576,49,0),0)</f>
        <v>105.33</v>
      </c>
      <c r="P386" s="27">
        <f>IFERROR(VLOOKUP($B386,[3]Main!$D$4:$CO$1048576,52,0),0)</f>
        <v>25.090000000000003</v>
      </c>
      <c r="Q386" s="27">
        <f>IFERROR(VLOOKUP($B386,[3]Main!$D$4:$CO$1048576,53,0),0)</f>
        <v>52.168140000000008</v>
      </c>
      <c r="R386" s="27">
        <f>IFERROR(VLOOKUP($B386,[3]Main!$D$4:$CO$1048576,54,0),0)</f>
        <v>-27.078140000000005</v>
      </c>
      <c r="S386" s="27">
        <f>IFERROR(VLOOKUP($B386,[3]Main!$D$4:$CO$1048576,65,0),0)</f>
        <v>0</v>
      </c>
      <c r="T386" s="27">
        <f>IFERROR(VLOOKUP($B386,[3]Main!$D$4:$CO$1048576,68,0),0)</f>
        <v>0</v>
      </c>
      <c r="U386" s="27">
        <f>IFERROR(VLOOKUP($B386,[3]Main!$D$4:$CO$1048576,69,0),0)</f>
        <v>0</v>
      </c>
      <c r="V386" s="27">
        <f>IFERROR(VLOOKUP($B386,[3]Main!$D$4:$CO$1048576,70,0),0)</f>
        <v>0</v>
      </c>
      <c r="W386" s="27">
        <f>IFERROR(VLOOKUP($B386,[3]Main!$D$4:$CO$1048576,81,0),0)</f>
        <v>0</v>
      </c>
      <c r="X386" s="27">
        <f>IFERROR(VLOOKUP($B386,[3]Main!$D$4:$CO$1048576,84,0),0)</f>
        <v>0</v>
      </c>
      <c r="Y386" s="27">
        <f>IFERROR(VLOOKUP($B386,[3]Main!$D$4:$CO$1048576,85,0),0)</f>
        <v>0</v>
      </c>
      <c r="Z386" s="27">
        <f>IFERROR(VLOOKUP($B386,[3]Main!$D$4:$CO$1048576,86,0),0)</f>
        <v>0</v>
      </c>
      <c r="AA386" s="12" t="str">
        <f>IFERROR(VLOOKUP($B386,[3]Main!$D$4:$CO$1048576,2,0),0)</f>
        <v>Tejas</v>
      </c>
      <c r="AB386" s="12" t="str">
        <f>IFERROR(VLOOKUP($B386,[3]Main!$D$4:$CO$1048576,3,0),0)</f>
        <v>Darshan</v>
      </c>
      <c r="AC386" s="12">
        <f t="shared" si="119"/>
        <v>105.33</v>
      </c>
      <c r="AD386" s="12">
        <f t="shared" si="120"/>
        <v>25.090000000000003</v>
      </c>
      <c r="AE386" s="12">
        <f t="shared" si="121"/>
        <v>52.168140000000008</v>
      </c>
      <c r="AF386" s="12">
        <f t="shared" si="122"/>
        <v>-27.078140000000005</v>
      </c>
      <c r="AG386" s="13">
        <f t="shared" si="123"/>
        <v>0.49528282540586738</v>
      </c>
      <c r="AH386" s="13">
        <f t="shared" si="124"/>
        <v>0.49528282540586738</v>
      </c>
      <c r="AI386" s="16">
        <f t="shared" si="125"/>
        <v>0</v>
      </c>
      <c r="AJ386" s="19" t="str">
        <f t="shared" si="126"/>
        <v>High Risk</v>
      </c>
      <c r="AK386" s="8" t="str">
        <f t="shared" si="127"/>
        <v>Urgently Optimize</v>
      </c>
      <c r="AL386" s="8" t="str">
        <f t="shared" si="128"/>
        <v>High Risk</v>
      </c>
      <c r="AM386" s="8" t="str">
        <f t="shared" si="129"/>
        <v>Urgently Optimize</v>
      </c>
      <c r="AN386" s="8" t="str">
        <f t="shared" si="130"/>
        <v>Not Spent</v>
      </c>
      <c r="AO386" s="20" t="str">
        <f t="shared" si="131"/>
        <v>Good For Now</v>
      </c>
      <c r="AP386" s="21">
        <f t="shared" si="132"/>
        <v>105.33</v>
      </c>
      <c r="AQ386" s="14">
        <f t="shared" si="133"/>
        <v>25.090000000000003</v>
      </c>
      <c r="AR386" s="14">
        <f t="shared" si="134"/>
        <v>52.168140000000008</v>
      </c>
      <c r="AS386" s="22">
        <f t="shared" si="135"/>
        <v>-27.078140000000005</v>
      </c>
      <c r="AT386" s="23">
        <f t="shared" si="136"/>
        <v>0.49528282540586738</v>
      </c>
      <c r="AU386" s="8" t="str">
        <f t="shared" si="137"/>
        <v>High Risk</v>
      </c>
      <c r="AV386" s="8" t="str">
        <f t="shared" si="138"/>
        <v>Urgently Optimize</v>
      </c>
      <c r="AW386" s="4">
        <f>MATCH($B386,[1]MAIN!$A$2:$A$5000,0)</f>
        <v>383</v>
      </c>
      <c r="AX386" s="4">
        <f>MATCH($B386,[3]Main!$D$5:$D$10000,0)</f>
        <v>383</v>
      </c>
      <c r="AY386" s="4" t="b">
        <f t="shared" si="139"/>
        <v>1</v>
      </c>
    </row>
    <row r="387" spans="1:51" x14ac:dyDescent="0.25">
      <c r="A387" s="3" t="str">
        <f>VLOOKUP($B387,[1]MAIN!$A:$D,4,0)</f>
        <v>GEN</v>
      </c>
      <c r="B387" s="3" t="str">
        <f>[3]Main!$D388</f>
        <v>GEN-CPB1022</v>
      </c>
      <c r="C387" s="4">
        <f>[3]Main!$C388</f>
        <v>384</v>
      </c>
      <c r="D387" s="8" t="str">
        <f>VLOOKUP($B387,[1]MAIN!$A$1:$N$10780,14,FALSE)</f>
        <v>NEW25</v>
      </c>
      <c r="E387" s="9"/>
      <c r="F387" s="11"/>
      <c r="G387" s="11"/>
      <c r="H387" s="11"/>
      <c r="I387" s="11"/>
      <c r="J387" s="11"/>
      <c r="K387" s="11"/>
      <c r="L387" s="11"/>
      <c r="M387" s="11"/>
      <c r="N387" s="24"/>
      <c r="O387" s="26">
        <f>IFERROR(VLOOKUP($B387,[3]Main!$D$4:$CO$1048576,49,0),0)</f>
        <v>0</v>
      </c>
      <c r="P387" s="27">
        <f>IFERROR(VLOOKUP($B387,[3]Main!$D$4:$CO$1048576,52,0),0)</f>
        <v>0</v>
      </c>
      <c r="Q387" s="27">
        <f>IFERROR(VLOOKUP($B387,[3]Main!$D$4:$CO$1048576,53,0),0)</f>
        <v>0</v>
      </c>
      <c r="R387" s="27">
        <f>IFERROR(VLOOKUP($B387,[3]Main!$D$4:$CO$1048576,54,0),0)</f>
        <v>0</v>
      </c>
      <c r="S387" s="27">
        <f>IFERROR(VLOOKUP($B387,[3]Main!$D$4:$CO$1048576,65,0),0)</f>
        <v>0</v>
      </c>
      <c r="T387" s="27">
        <f>IFERROR(VLOOKUP($B387,[3]Main!$D$4:$CO$1048576,68,0),0)</f>
        <v>0</v>
      </c>
      <c r="U387" s="27">
        <f>IFERROR(VLOOKUP($B387,[3]Main!$D$4:$CO$1048576,69,0),0)</f>
        <v>0</v>
      </c>
      <c r="V387" s="27">
        <f>IFERROR(VLOOKUP($B387,[3]Main!$D$4:$CO$1048576,70,0),0)</f>
        <v>0</v>
      </c>
      <c r="W387" s="27">
        <f>IFERROR(VLOOKUP($B387,[3]Main!$D$4:$CO$1048576,81,0),0)</f>
        <v>0</v>
      </c>
      <c r="X387" s="27">
        <f>IFERROR(VLOOKUP($B387,[3]Main!$D$4:$CO$1048576,84,0),0)</f>
        <v>0</v>
      </c>
      <c r="Y387" s="27">
        <f>IFERROR(VLOOKUP($B387,[3]Main!$D$4:$CO$1048576,85,0),0)</f>
        <v>0</v>
      </c>
      <c r="Z387" s="27">
        <f>IFERROR(VLOOKUP($B387,[3]Main!$D$4:$CO$1048576,86,0),0)</f>
        <v>0</v>
      </c>
      <c r="AA387" s="12" t="str">
        <f>IFERROR(VLOOKUP($B387,[3]Main!$D$4:$CO$1048576,2,0),0)</f>
        <v>Tejas</v>
      </c>
      <c r="AB387" s="12" t="str">
        <f>IFERROR(VLOOKUP($B387,[3]Main!$D$4:$CO$1048576,3,0),0)</f>
        <v>Darshan</v>
      </c>
      <c r="AC387" s="12">
        <f t="shared" si="119"/>
        <v>0</v>
      </c>
      <c r="AD387" s="12">
        <f t="shared" si="120"/>
        <v>0</v>
      </c>
      <c r="AE387" s="12">
        <f t="shared" si="121"/>
        <v>0</v>
      </c>
      <c r="AF387" s="12">
        <f t="shared" si="122"/>
        <v>0</v>
      </c>
      <c r="AG387" s="13">
        <f t="shared" si="123"/>
        <v>0</v>
      </c>
      <c r="AH387" s="13">
        <f t="shared" si="124"/>
        <v>0</v>
      </c>
      <c r="AI387" s="16">
        <f t="shared" si="125"/>
        <v>0</v>
      </c>
      <c r="AJ387" s="19" t="str">
        <f t="shared" si="126"/>
        <v>Not Spent</v>
      </c>
      <c r="AK387" s="8" t="str">
        <f t="shared" si="127"/>
        <v>Good For Now</v>
      </c>
      <c r="AL387" s="8" t="str">
        <f t="shared" si="128"/>
        <v>Not Spent</v>
      </c>
      <c r="AM387" s="8" t="str">
        <f t="shared" si="129"/>
        <v>Good For Now</v>
      </c>
      <c r="AN387" s="8" t="str">
        <f t="shared" si="130"/>
        <v>Not Spent</v>
      </c>
      <c r="AO387" s="20" t="str">
        <f t="shared" si="131"/>
        <v>Good For Now</v>
      </c>
      <c r="AP387" s="21">
        <f t="shared" si="132"/>
        <v>0</v>
      </c>
      <c r="AQ387" s="14">
        <f t="shared" si="133"/>
        <v>0</v>
      </c>
      <c r="AR387" s="14">
        <f t="shared" si="134"/>
        <v>0</v>
      </c>
      <c r="AS387" s="22">
        <f t="shared" si="135"/>
        <v>0</v>
      </c>
      <c r="AT387" s="23">
        <f t="shared" si="136"/>
        <v>0</v>
      </c>
      <c r="AU387" s="8" t="str">
        <f t="shared" si="137"/>
        <v>Not Spent</v>
      </c>
      <c r="AV387" s="8" t="str">
        <f t="shared" si="138"/>
        <v>Good For Now</v>
      </c>
      <c r="AW387" s="4">
        <f>MATCH($B387,[1]MAIN!$A$2:$A$5000,0)</f>
        <v>384</v>
      </c>
      <c r="AX387" s="4">
        <f>MATCH($B387,[3]Main!$D$5:$D$10000,0)</f>
        <v>384</v>
      </c>
      <c r="AY387" s="4" t="b">
        <f t="shared" si="139"/>
        <v>0</v>
      </c>
    </row>
    <row r="388" spans="1:51" x14ac:dyDescent="0.25">
      <c r="A388" s="3" t="str">
        <f>VLOOKUP($B388,[1]MAIN!$A:$D,4,0)</f>
        <v>FAB</v>
      </c>
      <c r="B388" s="3" t="str">
        <f>[3]Main!$D389</f>
        <v>FAB-364</v>
      </c>
      <c r="C388" s="4">
        <f>[3]Main!$C389</f>
        <v>385</v>
      </c>
      <c r="D388" s="8">
        <f>VLOOKUP($B388,[1]MAIN!$A$1:$N$10780,14,FALSE)</f>
        <v>0</v>
      </c>
      <c r="E388" s="9" t="s">
        <v>13</v>
      </c>
      <c r="F388" s="11"/>
      <c r="G388" s="11"/>
      <c r="H388" s="11"/>
      <c r="I388" s="11"/>
      <c r="J388" s="11"/>
      <c r="K388" s="11"/>
      <c r="L388" s="11"/>
      <c r="M388" s="11"/>
      <c r="N388" s="24"/>
      <c r="O388" s="26">
        <f>IFERROR(VLOOKUP($B388,[3]Main!$D$4:$CO$1048576,49,0),0)</f>
        <v>0</v>
      </c>
      <c r="P388" s="27">
        <f>IFERROR(VLOOKUP($B388,[3]Main!$D$4:$CO$1048576,52,0),0)</f>
        <v>0</v>
      </c>
      <c r="Q388" s="27">
        <f>IFERROR(VLOOKUP($B388,[3]Main!$D$4:$CO$1048576,53,0),0)</f>
        <v>0</v>
      </c>
      <c r="R388" s="27">
        <f>IFERROR(VLOOKUP($B388,[3]Main!$D$4:$CO$1048576,54,0),0)</f>
        <v>0</v>
      </c>
      <c r="S388" s="27">
        <f>IFERROR(VLOOKUP($B388,[3]Main!$D$4:$CO$1048576,65,0),0)</f>
        <v>0</v>
      </c>
      <c r="T388" s="27">
        <f>IFERROR(VLOOKUP($B388,[3]Main!$D$4:$CO$1048576,68,0),0)</f>
        <v>0</v>
      </c>
      <c r="U388" s="27">
        <f>IFERROR(VLOOKUP($B388,[3]Main!$D$4:$CO$1048576,69,0),0)</f>
        <v>0</v>
      </c>
      <c r="V388" s="27">
        <f>IFERROR(VLOOKUP($B388,[3]Main!$D$4:$CO$1048576,70,0),0)</f>
        <v>0</v>
      </c>
      <c r="W388" s="27">
        <f>IFERROR(VLOOKUP($B388,[3]Main!$D$4:$CO$1048576,81,0),0)</f>
        <v>0</v>
      </c>
      <c r="X388" s="27">
        <f>IFERROR(VLOOKUP($B388,[3]Main!$D$4:$CO$1048576,84,0),0)</f>
        <v>0</v>
      </c>
      <c r="Y388" s="27">
        <f>IFERROR(VLOOKUP($B388,[3]Main!$D$4:$CO$1048576,85,0),0)</f>
        <v>0</v>
      </c>
      <c r="Z388" s="27">
        <f>IFERROR(VLOOKUP($B388,[3]Main!$D$4:$CO$1048576,86,0),0)</f>
        <v>0</v>
      </c>
      <c r="AA388" s="12" t="str">
        <f>IFERROR(VLOOKUP($B388,[3]Main!$D$4:$CO$1048576,2,0),0)</f>
        <v>Tejas DC</v>
      </c>
      <c r="AB388" s="12" t="str">
        <f>IFERROR(VLOOKUP($B388,[3]Main!$D$4:$CO$1048576,3,0),0)</f>
        <v>DC2</v>
      </c>
      <c r="AC388" s="12">
        <f t="shared" si="119"/>
        <v>0</v>
      </c>
      <c r="AD388" s="12">
        <f t="shared" si="120"/>
        <v>0</v>
      </c>
      <c r="AE388" s="12">
        <f t="shared" si="121"/>
        <v>0</v>
      </c>
      <c r="AF388" s="12">
        <f t="shared" si="122"/>
        <v>0</v>
      </c>
      <c r="AG388" s="13">
        <f t="shared" si="123"/>
        <v>0</v>
      </c>
      <c r="AH388" s="13">
        <f t="shared" si="124"/>
        <v>0</v>
      </c>
      <c r="AI388" s="16">
        <f t="shared" si="125"/>
        <v>0</v>
      </c>
      <c r="AJ388" s="19" t="str">
        <f t="shared" si="126"/>
        <v>Not Spent</v>
      </c>
      <c r="AK388" s="8" t="str">
        <f t="shared" si="127"/>
        <v>Good For Now</v>
      </c>
      <c r="AL388" s="8" t="str">
        <f t="shared" si="128"/>
        <v>Not Spent</v>
      </c>
      <c r="AM388" s="8" t="str">
        <f t="shared" si="129"/>
        <v>Good For Now</v>
      </c>
      <c r="AN388" s="8" t="str">
        <f t="shared" si="130"/>
        <v>Not Spent</v>
      </c>
      <c r="AO388" s="20" t="str">
        <f t="shared" si="131"/>
        <v>Good For Now</v>
      </c>
      <c r="AP388" s="21">
        <f t="shared" si="132"/>
        <v>0</v>
      </c>
      <c r="AQ388" s="14">
        <f t="shared" si="133"/>
        <v>0</v>
      </c>
      <c r="AR388" s="14">
        <f t="shared" si="134"/>
        <v>0</v>
      </c>
      <c r="AS388" s="22">
        <f t="shared" si="135"/>
        <v>0</v>
      </c>
      <c r="AT388" s="23">
        <f t="shared" si="136"/>
        <v>0</v>
      </c>
      <c r="AU388" s="8" t="str">
        <f t="shared" si="137"/>
        <v>Not Spent</v>
      </c>
      <c r="AV388" s="8" t="str">
        <f t="shared" si="138"/>
        <v>Good For Now</v>
      </c>
      <c r="AW388" s="4">
        <f>MATCH($B388,[1]MAIN!$A$2:$A$5000,0)</f>
        <v>385</v>
      </c>
      <c r="AX388" s="4">
        <f>MATCH($B388,[3]Main!$D$5:$D$10000,0)</f>
        <v>385</v>
      </c>
      <c r="AY388" s="4" t="b">
        <f t="shared" si="139"/>
        <v>0</v>
      </c>
    </row>
    <row r="389" spans="1:51" x14ac:dyDescent="0.25">
      <c r="A389" s="3" t="str">
        <f>VLOOKUP($B389,[1]MAIN!$A:$D,4,0)</f>
        <v>FAB</v>
      </c>
      <c r="B389" s="3" t="str">
        <f>[3]Main!$D390</f>
        <v>FAB-366</v>
      </c>
      <c r="C389" s="4">
        <f>[3]Main!$C390</f>
        <v>386</v>
      </c>
      <c r="D389" s="8">
        <f>VLOOKUP($B389,[1]MAIN!$A$1:$N$10780,14,FALSE)</f>
        <v>0</v>
      </c>
      <c r="E389" s="9" t="s">
        <v>13</v>
      </c>
      <c r="F389" s="11"/>
      <c r="G389" s="11"/>
      <c r="H389" s="11"/>
      <c r="I389" s="11"/>
      <c r="J389" s="11"/>
      <c r="K389" s="11"/>
      <c r="L389" s="11"/>
      <c r="M389" s="11"/>
      <c r="N389" s="24"/>
      <c r="O389" s="26">
        <f>IFERROR(VLOOKUP($B389,[3]Main!$D$4:$CO$1048576,49,0),0)</f>
        <v>0</v>
      </c>
      <c r="P389" s="27">
        <f>IFERROR(VLOOKUP($B389,[3]Main!$D$4:$CO$1048576,52,0),0)</f>
        <v>0</v>
      </c>
      <c r="Q389" s="27">
        <f>IFERROR(VLOOKUP($B389,[3]Main!$D$4:$CO$1048576,53,0),0)</f>
        <v>0</v>
      </c>
      <c r="R389" s="27">
        <f>IFERROR(VLOOKUP($B389,[3]Main!$D$4:$CO$1048576,54,0),0)</f>
        <v>0</v>
      </c>
      <c r="S389" s="27">
        <f>IFERROR(VLOOKUP($B389,[3]Main!$D$4:$CO$1048576,65,0),0)</f>
        <v>0</v>
      </c>
      <c r="T389" s="27">
        <f>IFERROR(VLOOKUP($B389,[3]Main!$D$4:$CO$1048576,68,0),0)</f>
        <v>0</v>
      </c>
      <c r="U389" s="27">
        <f>IFERROR(VLOOKUP($B389,[3]Main!$D$4:$CO$1048576,69,0),0)</f>
        <v>0</v>
      </c>
      <c r="V389" s="27">
        <f>IFERROR(VLOOKUP($B389,[3]Main!$D$4:$CO$1048576,70,0),0)</f>
        <v>0</v>
      </c>
      <c r="W389" s="27">
        <f>IFERROR(VLOOKUP($B389,[3]Main!$D$4:$CO$1048576,81,0),0)</f>
        <v>0</v>
      </c>
      <c r="X389" s="27">
        <f>IFERROR(VLOOKUP($B389,[3]Main!$D$4:$CO$1048576,84,0),0)</f>
        <v>0</v>
      </c>
      <c r="Y389" s="27">
        <f>IFERROR(VLOOKUP($B389,[3]Main!$D$4:$CO$1048576,85,0),0)</f>
        <v>0</v>
      </c>
      <c r="Z389" s="27">
        <f>IFERROR(VLOOKUP($B389,[3]Main!$D$4:$CO$1048576,86,0),0)</f>
        <v>0</v>
      </c>
      <c r="AA389" s="12" t="str">
        <f>IFERROR(VLOOKUP($B389,[3]Main!$D$4:$CO$1048576,2,0),0)</f>
        <v>NA</v>
      </c>
      <c r="AB389" s="12" t="str">
        <f>IFERROR(VLOOKUP($B389,[3]Main!$D$4:$CO$1048576,3,0),0)</f>
        <v>NA</v>
      </c>
      <c r="AC389" s="12">
        <f t="shared" ref="AC389:AC452" si="140">O389+S389+W389</f>
        <v>0</v>
      </c>
      <c r="AD389" s="12">
        <f t="shared" ref="AD389:AD452" si="141">P389+T389+X389</f>
        <v>0</v>
      </c>
      <c r="AE389" s="12">
        <f t="shared" ref="AE389:AE452" si="142">Q389+U389+Y389</f>
        <v>0</v>
      </c>
      <c r="AF389" s="12">
        <f t="shared" ref="AF389:AF452" si="143">R389+V389+Z389</f>
        <v>0</v>
      </c>
      <c r="AG389" s="13">
        <f t="shared" ref="AG389:AG452" si="144">IF(AND(AE389&gt;0,AC389=0),AE389/100,IFERROR(AE389/AC389,0))</f>
        <v>0</v>
      </c>
      <c r="AH389" s="13">
        <f t="shared" ref="AH389:AH452" si="145">IF(AND(Q389&gt;0,O389=0),Q389/100,IFERROR(Q389/O389,0))</f>
        <v>0</v>
      </c>
      <c r="AI389" s="16">
        <f t="shared" ref="AI389:AI452" si="146">IF(AND(U389&gt;0,S389=0),U389/100,IFERROR(U389/S389,0))</f>
        <v>0</v>
      </c>
      <c r="AJ389" s="19" t="str">
        <f t="shared" ref="AJ389:AJ452" si="147">IF(AND(AE389&gt;0,AC389=0),"Only Spent",IF(AG389=0,"Not Spent",IF(AG389&gt;50%,"Very Risky",IF(AG389&gt;30%,"High Risk",IF(AG389&gt;=4%,"Risky",IF(AG389&lt;2%,"Very Good",IF(AG389&lt;4%,"Good")))))))</f>
        <v>Not Spent</v>
      </c>
      <c r="AK389" s="8" t="str">
        <f t="shared" ref="AK389:AK452" si="148">IF(AJ389="Very Risky","Stop Immediately",IF(AJ389="High Risk","Urgently Optimize",IF(AJ389="Risky","Review Campaign",IF(AJ389="Only Spent","Check Only Spent","Good For Now"))))</f>
        <v>Good For Now</v>
      </c>
      <c r="AL389" s="8" t="str">
        <f t="shared" ref="AL389:AL452" si="149">IF(AND(Q389&gt;0,O389=0),"Only Spent",IF(AH389=0,"Not Spent",IF(AH389&gt;50%,"Very Risky",IF(AH389&gt;30%,"High Risk",IF(AH389&gt;=4%,"Risky",IF(AH389&lt;2%,"Very Good",IF(AH389&lt;4%,"Good")))))))</f>
        <v>Not Spent</v>
      </c>
      <c r="AM389" s="8" t="str">
        <f t="shared" ref="AM389:AM452" si="150">IF(AL389="Very Risky","Stop Immediately",IF(AL389="High Risk","Urgently Optimize",IF(AL389="Risky","Review Campaign",IF(AL389="Only Spent","Check Only Spent","Good For Now"))))</f>
        <v>Good For Now</v>
      </c>
      <c r="AN389" s="8" t="str">
        <f t="shared" ref="AN389:AN452" si="151">IF(AND(U389&gt;0,S389=0),"Only Spent",IF(AI389=0,"Not Spent",IF(AI389&gt;50%,"Very Risky",IF(AI389&gt;30%,"High Risk",IF(AI389&gt;=4%,"Risky",IF(AI389&lt;2%,"Very Good",IF(AI389&lt;4%,"Good")))))))</f>
        <v>Not Spent</v>
      </c>
      <c r="AO389" s="20" t="str">
        <f t="shared" ref="AO389:AO452" si="152">IF(AN389="Very Risky","Stop Immediately",IF(AN389="High Risk","Urgently Optimize",IF(AN389="Risky","Review Campaign",IF(AN389="Only Spent","Check Only Spent","Good For Now"))))</f>
        <v>Good For Now</v>
      </c>
      <c r="AP389" s="21">
        <f t="shared" ref="AP389:AP452" si="153">AC389+H389</f>
        <v>0</v>
      </c>
      <c r="AQ389" s="14">
        <f t="shared" ref="AQ389:AQ452" si="154">AD389+I389</f>
        <v>0</v>
      </c>
      <c r="AR389" s="14">
        <f t="shared" ref="AR389:AR452" si="155">AE389+J389</f>
        <v>0</v>
      </c>
      <c r="AS389" s="22">
        <f t="shared" ref="AS389:AS452" si="156">AF389+K389</f>
        <v>0</v>
      </c>
      <c r="AT389" s="23">
        <f t="shared" ref="AT389:AT452" si="157">IF(AND(AR389&gt;0,AP389=0),AR389/100,IFERROR(AR389/AP389,0))</f>
        <v>0</v>
      </c>
      <c r="AU389" s="8" t="str">
        <f t="shared" ref="AU389:AU452" si="158">IF(AND(AR389&gt;0,AP389=0),"Only Spent",IF(AT389=0,"Not Spent",IF(AT389&gt;50%,"Very Risky",IF(AT389&gt;30%,"High Risk",IF(AT389&gt;=4%,"Risky",IF(AT389&lt;2%,"Very Good",IF(AT389&lt;4%,"Good")))))))</f>
        <v>Not Spent</v>
      </c>
      <c r="AV389" s="8" t="str">
        <f t="shared" ref="AV389:AV452" si="159">IF(AU389="Very Risky","Stop Immediately",IF(AU389="High Risk","Urgently Optimize",IF(AU389="Risky","Review Campaign",IF(AU389="Only Spent","Check Only Spent","Good For Now"))))</f>
        <v>Good For Now</v>
      </c>
      <c r="AW389" s="4">
        <f>MATCH($B389,[1]MAIN!$A$2:$A$5000,0)</f>
        <v>386</v>
      </c>
      <c r="AX389" s="4">
        <f>MATCH($B389,[3]Main!$D$5:$D$10000,0)</f>
        <v>386</v>
      </c>
      <c r="AY389" s="4" t="b">
        <f t="shared" ref="AY389:AY452" si="160">OR(Q389&gt;=100,R389&lt;0)</f>
        <v>0</v>
      </c>
    </row>
    <row r="390" spans="1:51" x14ac:dyDescent="0.25">
      <c r="A390" s="3" t="str">
        <f>VLOOKUP($B390,[1]MAIN!$A:$D,4,0)</f>
        <v>FAB</v>
      </c>
      <c r="B390" s="3" t="str">
        <f>[3]Main!$D391</f>
        <v>FAB-448</v>
      </c>
      <c r="C390" s="4">
        <f>[3]Main!$C391</f>
        <v>387</v>
      </c>
      <c r="D390" s="8">
        <f>VLOOKUP($B390,[1]MAIN!$A$1:$N$10780,14,FALSE)</f>
        <v>0</v>
      </c>
      <c r="E390" s="9" t="s">
        <v>16</v>
      </c>
      <c r="F390" s="11"/>
      <c r="G390" s="11"/>
      <c r="H390" s="11"/>
      <c r="I390" s="11"/>
      <c r="J390" s="11"/>
      <c r="K390" s="11"/>
      <c r="L390" s="11"/>
      <c r="M390" s="11"/>
      <c r="N390" s="24"/>
      <c r="O390" s="26">
        <f>IFERROR(VLOOKUP($B390,[3]Main!$D$4:$CO$1048576,49,0),0)</f>
        <v>0</v>
      </c>
      <c r="P390" s="27">
        <f>IFERROR(VLOOKUP($B390,[3]Main!$D$4:$CO$1048576,52,0),0)</f>
        <v>0</v>
      </c>
      <c r="Q390" s="27">
        <f>IFERROR(VLOOKUP($B390,[3]Main!$D$4:$CO$1048576,53,0),0)</f>
        <v>0</v>
      </c>
      <c r="R390" s="27">
        <f>IFERROR(VLOOKUP($B390,[3]Main!$D$4:$CO$1048576,54,0),0)</f>
        <v>0</v>
      </c>
      <c r="S390" s="27">
        <f>IFERROR(VLOOKUP($B390,[3]Main!$D$4:$CO$1048576,65,0),0)</f>
        <v>0</v>
      </c>
      <c r="T390" s="27">
        <f>IFERROR(VLOOKUP($B390,[3]Main!$D$4:$CO$1048576,68,0),0)</f>
        <v>0</v>
      </c>
      <c r="U390" s="27">
        <f>IFERROR(VLOOKUP($B390,[3]Main!$D$4:$CO$1048576,69,0),0)</f>
        <v>0</v>
      </c>
      <c r="V390" s="27">
        <f>IFERROR(VLOOKUP($B390,[3]Main!$D$4:$CO$1048576,70,0),0)</f>
        <v>0</v>
      </c>
      <c r="W390" s="27">
        <f>IFERROR(VLOOKUP($B390,[3]Main!$D$4:$CO$1048576,81,0),0)</f>
        <v>0</v>
      </c>
      <c r="X390" s="27">
        <f>IFERROR(VLOOKUP($B390,[3]Main!$D$4:$CO$1048576,84,0),0)</f>
        <v>0</v>
      </c>
      <c r="Y390" s="27">
        <f>IFERROR(VLOOKUP($B390,[3]Main!$D$4:$CO$1048576,85,0),0)</f>
        <v>0</v>
      </c>
      <c r="Z390" s="27">
        <f>IFERROR(VLOOKUP($B390,[3]Main!$D$4:$CO$1048576,86,0),0)</f>
        <v>0</v>
      </c>
      <c r="AA390" s="12" t="str">
        <f>IFERROR(VLOOKUP($B390,[3]Main!$D$4:$CO$1048576,2,0),0)</f>
        <v>Ronak DC</v>
      </c>
      <c r="AB390" s="12" t="str">
        <f>IFERROR(VLOOKUP($B390,[3]Main!$D$4:$CO$1048576,3,0),0)</f>
        <v>DC2</v>
      </c>
      <c r="AC390" s="12">
        <f t="shared" si="140"/>
        <v>0</v>
      </c>
      <c r="AD390" s="12">
        <f t="shared" si="141"/>
        <v>0</v>
      </c>
      <c r="AE390" s="12">
        <f t="shared" si="142"/>
        <v>0</v>
      </c>
      <c r="AF390" s="12">
        <f t="shared" si="143"/>
        <v>0</v>
      </c>
      <c r="AG390" s="13">
        <f t="shared" si="144"/>
        <v>0</v>
      </c>
      <c r="AH390" s="13">
        <f t="shared" si="145"/>
        <v>0</v>
      </c>
      <c r="AI390" s="16">
        <f t="shared" si="146"/>
        <v>0</v>
      </c>
      <c r="AJ390" s="19" t="str">
        <f t="shared" si="147"/>
        <v>Not Spent</v>
      </c>
      <c r="AK390" s="8" t="str">
        <f t="shared" si="148"/>
        <v>Good For Now</v>
      </c>
      <c r="AL390" s="8" t="str">
        <f t="shared" si="149"/>
        <v>Not Spent</v>
      </c>
      <c r="AM390" s="8" t="str">
        <f t="shared" si="150"/>
        <v>Good For Now</v>
      </c>
      <c r="AN390" s="8" t="str">
        <f t="shared" si="151"/>
        <v>Not Spent</v>
      </c>
      <c r="AO390" s="20" t="str">
        <f t="shared" si="152"/>
        <v>Good For Now</v>
      </c>
      <c r="AP390" s="21">
        <f t="shared" si="153"/>
        <v>0</v>
      </c>
      <c r="AQ390" s="14">
        <f t="shared" si="154"/>
        <v>0</v>
      </c>
      <c r="AR390" s="14">
        <f t="shared" si="155"/>
        <v>0</v>
      </c>
      <c r="AS390" s="22">
        <f t="shared" si="156"/>
        <v>0</v>
      </c>
      <c r="AT390" s="23">
        <f t="shared" si="157"/>
        <v>0</v>
      </c>
      <c r="AU390" s="8" t="str">
        <f t="shared" si="158"/>
        <v>Not Spent</v>
      </c>
      <c r="AV390" s="8" t="str">
        <f t="shared" si="159"/>
        <v>Good For Now</v>
      </c>
      <c r="AW390" s="4">
        <f>MATCH($B390,[1]MAIN!$A$2:$A$5000,0)</f>
        <v>387</v>
      </c>
      <c r="AX390" s="4">
        <f>MATCH($B390,[3]Main!$D$5:$D$10000,0)</f>
        <v>387</v>
      </c>
      <c r="AY390" s="4" t="b">
        <f t="shared" si="160"/>
        <v>0</v>
      </c>
    </row>
    <row r="391" spans="1:51" x14ac:dyDescent="0.25">
      <c r="A391" s="3" t="str">
        <f>VLOOKUP($B391,[1]MAIN!$A:$D,4,0)</f>
        <v>FAB</v>
      </c>
      <c r="B391" s="3" t="str">
        <f>[3]Main!$D392</f>
        <v>FAB-479</v>
      </c>
      <c r="C391" s="4">
        <f>[3]Main!$C392</f>
        <v>388</v>
      </c>
      <c r="D391" s="8">
        <f>VLOOKUP($B391,[1]MAIN!$A$1:$N$10780,14,FALSE)</f>
        <v>0</v>
      </c>
      <c r="E391" s="9" t="s">
        <v>14</v>
      </c>
      <c r="F391" s="11"/>
      <c r="G391" s="11"/>
      <c r="H391" s="11"/>
      <c r="I391" s="11"/>
      <c r="J391" s="11"/>
      <c r="K391" s="11"/>
      <c r="L391" s="11"/>
      <c r="M391" s="11"/>
      <c r="N391" s="24"/>
      <c r="O391" s="26">
        <f>IFERROR(VLOOKUP($B391,[3]Main!$D$4:$CO$1048576,49,0),0)</f>
        <v>0</v>
      </c>
      <c r="P391" s="27">
        <f>IFERROR(VLOOKUP($B391,[3]Main!$D$4:$CO$1048576,52,0),0)</f>
        <v>0</v>
      </c>
      <c r="Q391" s="27">
        <f>IFERROR(VLOOKUP($B391,[3]Main!$D$4:$CO$1048576,53,0),0)</f>
        <v>0</v>
      </c>
      <c r="R391" s="27">
        <f>IFERROR(VLOOKUP($B391,[3]Main!$D$4:$CO$1048576,54,0),0)</f>
        <v>0</v>
      </c>
      <c r="S391" s="27">
        <f>IFERROR(VLOOKUP($B391,[3]Main!$D$4:$CO$1048576,65,0),0)</f>
        <v>0</v>
      </c>
      <c r="T391" s="27">
        <f>IFERROR(VLOOKUP($B391,[3]Main!$D$4:$CO$1048576,68,0),0)</f>
        <v>0</v>
      </c>
      <c r="U391" s="27">
        <f>IFERROR(VLOOKUP($B391,[3]Main!$D$4:$CO$1048576,69,0),0)</f>
        <v>0</v>
      </c>
      <c r="V391" s="27">
        <f>IFERROR(VLOOKUP($B391,[3]Main!$D$4:$CO$1048576,70,0),0)</f>
        <v>0</v>
      </c>
      <c r="W391" s="27">
        <f>IFERROR(VLOOKUP($B391,[3]Main!$D$4:$CO$1048576,81,0),0)</f>
        <v>0</v>
      </c>
      <c r="X391" s="27">
        <f>IFERROR(VLOOKUP($B391,[3]Main!$D$4:$CO$1048576,84,0),0)</f>
        <v>0</v>
      </c>
      <c r="Y391" s="27">
        <f>IFERROR(VLOOKUP($B391,[3]Main!$D$4:$CO$1048576,85,0),0)</f>
        <v>0</v>
      </c>
      <c r="Z391" s="27">
        <f>IFERROR(VLOOKUP($B391,[3]Main!$D$4:$CO$1048576,86,0),0)</f>
        <v>0</v>
      </c>
      <c r="AA391" s="12" t="str">
        <f>IFERROR(VLOOKUP($B391,[3]Main!$D$4:$CO$1048576,2,0),0)</f>
        <v>NA</v>
      </c>
      <c r="AB391" s="12" t="str">
        <f>IFERROR(VLOOKUP($B391,[3]Main!$D$4:$CO$1048576,3,0),0)</f>
        <v>NA</v>
      </c>
      <c r="AC391" s="12">
        <f t="shared" si="140"/>
        <v>0</v>
      </c>
      <c r="AD391" s="12">
        <f t="shared" si="141"/>
        <v>0</v>
      </c>
      <c r="AE391" s="12">
        <f t="shared" si="142"/>
        <v>0</v>
      </c>
      <c r="AF391" s="12">
        <f t="shared" si="143"/>
        <v>0</v>
      </c>
      <c r="AG391" s="13">
        <f t="shared" si="144"/>
        <v>0</v>
      </c>
      <c r="AH391" s="13">
        <f t="shared" si="145"/>
        <v>0</v>
      </c>
      <c r="AI391" s="16">
        <f t="shared" si="146"/>
        <v>0</v>
      </c>
      <c r="AJ391" s="19" t="str">
        <f t="shared" si="147"/>
        <v>Not Spent</v>
      </c>
      <c r="AK391" s="8" t="str">
        <f t="shared" si="148"/>
        <v>Good For Now</v>
      </c>
      <c r="AL391" s="8" t="str">
        <f t="shared" si="149"/>
        <v>Not Spent</v>
      </c>
      <c r="AM391" s="8" t="str">
        <f t="shared" si="150"/>
        <v>Good For Now</v>
      </c>
      <c r="AN391" s="8" t="str">
        <f t="shared" si="151"/>
        <v>Not Spent</v>
      </c>
      <c r="AO391" s="20" t="str">
        <f t="shared" si="152"/>
        <v>Good For Now</v>
      </c>
      <c r="AP391" s="21">
        <f t="shared" si="153"/>
        <v>0</v>
      </c>
      <c r="AQ391" s="14">
        <f t="shared" si="154"/>
        <v>0</v>
      </c>
      <c r="AR391" s="14">
        <f t="shared" si="155"/>
        <v>0</v>
      </c>
      <c r="AS391" s="22">
        <f t="shared" si="156"/>
        <v>0</v>
      </c>
      <c r="AT391" s="23">
        <f t="shared" si="157"/>
        <v>0</v>
      </c>
      <c r="AU391" s="8" t="str">
        <f t="shared" si="158"/>
        <v>Not Spent</v>
      </c>
      <c r="AV391" s="8" t="str">
        <f t="shared" si="159"/>
        <v>Good For Now</v>
      </c>
      <c r="AW391" s="4">
        <f>MATCH($B391,[1]MAIN!$A$2:$A$5000,0)</f>
        <v>388</v>
      </c>
      <c r="AX391" s="4">
        <f>MATCH($B391,[3]Main!$D$5:$D$10000,0)</f>
        <v>388</v>
      </c>
      <c r="AY391" s="4" t="b">
        <f t="shared" si="160"/>
        <v>0</v>
      </c>
    </row>
    <row r="392" spans="1:51" x14ac:dyDescent="0.25">
      <c r="A392" s="3" t="str">
        <f>VLOOKUP($B392,[1]MAIN!$A:$D,4,0)</f>
        <v>FAB</v>
      </c>
      <c r="B392" s="3" t="str">
        <f>[3]Main!$D393</f>
        <v>FAB-481</v>
      </c>
      <c r="C392" s="4">
        <f>[3]Main!$C393</f>
        <v>389</v>
      </c>
      <c r="D392" s="8">
        <f>VLOOKUP($B392,[1]MAIN!$A$1:$N$10780,14,FALSE)</f>
        <v>0</v>
      </c>
      <c r="E392" s="9" t="s">
        <v>13</v>
      </c>
      <c r="F392" s="11"/>
      <c r="G392" s="11"/>
      <c r="H392" s="11"/>
      <c r="I392" s="11"/>
      <c r="J392" s="11"/>
      <c r="K392" s="11"/>
      <c r="L392" s="11"/>
      <c r="M392" s="11"/>
      <c r="N392" s="24"/>
      <c r="O392" s="26">
        <f>IFERROR(VLOOKUP($B392,[3]Main!$D$4:$CO$1048576,49,0),0)</f>
        <v>0</v>
      </c>
      <c r="P392" s="27">
        <f>IFERROR(VLOOKUP($B392,[3]Main!$D$4:$CO$1048576,52,0),0)</f>
        <v>0</v>
      </c>
      <c r="Q392" s="27">
        <f>IFERROR(VLOOKUP($B392,[3]Main!$D$4:$CO$1048576,53,0),0)</f>
        <v>0</v>
      </c>
      <c r="R392" s="27">
        <f>IFERROR(VLOOKUP($B392,[3]Main!$D$4:$CO$1048576,54,0),0)</f>
        <v>0</v>
      </c>
      <c r="S392" s="27">
        <f>IFERROR(VLOOKUP($B392,[3]Main!$D$4:$CO$1048576,65,0),0)</f>
        <v>0</v>
      </c>
      <c r="T392" s="27">
        <f>IFERROR(VLOOKUP($B392,[3]Main!$D$4:$CO$1048576,68,0),0)</f>
        <v>0</v>
      </c>
      <c r="U392" s="27">
        <f>IFERROR(VLOOKUP($B392,[3]Main!$D$4:$CO$1048576,69,0),0)</f>
        <v>0</v>
      </c>
      <c r="V392" s="27">
        <f>IFERROR(VLOOKUP($B392,[3]Main!$D$4:$CO$1048576,70,0),0)</f>
        <v>0</v>
      </c>
      <c r="W392" s="27">
        <f>IFERROR(VLOOKUP($B392,[3]Main!$D$4:$CO$1048576,81,0),0)</f>
        <v>0</v>
      </c>
      <c r="X392" s="27">
        <f>IFERROR(VLOOKUP($B392,[3]Main!$D$4:$CO$1048576,84,0),0)</f>
        <v>0</v>
      </c>
      <c r="Y392" s="27">
        <f>IFERROR(VLOOKUP($B392,[3]Main!$D$4:$CO$1048576,85,0),0)</f>
        <v>0</v>
      </c>
      <c r="Z392" s="27">
        <f>IFERROR(VLOOKUP($B392,[3]Main!$D$4:$CO$1048576,86,0),0)</f>
        <v>0</v>
      </c>
      <c r="AA392" s="12" t="str">
        <f>IFERROR(VLOOKUP($B392,[3]Main!$D$4:$CO$1048576,2,0),0)</f>
        <v>NA</v>
      </c>
      <c r="AB392" s="12" t="str">
        <f>IFERROR(VLOOKUP($B392,[3]Main!$D$4:$CO$1048576,3,0),0)</f>
        <v>NA</v>
      </c>
      <c r="AC392" s="12">
        <f t="shared" si="140"/>
        <v>0</v>
      </c>
      <c r="AD392" s="12">
        <f t="shared" si="141"/>
        <v>0</v>
      </c>
      <c r="AE392" s="12">
        <f t="shared" si="142"/>
        <v>0</v>
      </c>
      <c r="AF392" s="12">
        <f t="shared" si="143"/>
        <v>0</v>
      </c>
      <c r="AG392" s="13">
        <f t="shared" si="144"/>
        <v>0</v>
      </c>
      <c r="AH392" s="13">
        <f t="shared" si="145"/>
        <v>0</v>
      </c>
      <c r="AI392" s="16">
        <f t="shared" si="146"/>
        <v>0</v>
      </c>
      <c r="AJ392" s="19" t="str">
        <f t="shared" si="147"/>
        <v>Not Spent</v>
      </c>
      <c r="AK392" s="8" t="str">
        <f t="shared" si="148"/>
        <v>Good For Now</v>
      </c>
      <c r="AL392" s="8" t="str">
        <f t="shared" si="149"/>
        <v>Not Spent</v>
      </c>
      <c r="AM392" s="8" t="str">
        <f t="shared" si="150"/>
        <v>Good For Now</v>
      </c>
      <c r="AN392" s="8" t="str">
        <f t="shared" si="151"/>
        <v>Not Spent</v>
      </c>
      <c r="AO392" s="20" t="str">
        <f t="shared" si="152"/>
        <v>Good For Now</v>
      </c>
      <c r="AP392" s="21">
        <f t="shared" si="153"/>
        <v>0</v>
      </c>
      <c r="AQ392" s="14">
        <f t="shared" si="154"/>
        <v>0</v>
      </c>
      <c r="AR392" s="14">
        <f t="shared" si="155"/>
        <v>0</v>
      </c>
      <c r="AS392" s="22">
        <f t="shared" si="156"/>
        <v>0</v>
      </c>
      <c r="AT392" s="23">
        <f t="shared" si="157"/>
        <v>0</v>
      </c>
      <c r="AU392" s="8" t="str">
        <f t="shared" si="158"/>
        <v>Not Spent</v>
      </c>
      <c r="AV392" s="8" t="str">
        <f t="shared" si="159"/>
        <v>Good For Now</v>
      </c>
      <c r="AW392" s="4">
        <f>MATCH($B392,[1]MAIN!$A$2:$A$5000,0)</f>
        <v>389</v>
      </c>
      <c r="AX392" s="4">
        <f>MATCH($B392,[3]Main!$D$5:$D$10000,0)</f>
        <v>389</v>
      </c>
      <c r="AY392" s="4" t="b">
        <f t="shared" si="160"/>
        <v>0</v>
      </c>
    </row>
    <row r="393" spans="1:51" x14ac:dyDescent="0.25">
      <c r="A393" s="3" t="e">
        <f>VLOOKUP($B393,[1]MAIN!$A:$D,4,0)</f>
        <v>#N/A</v>
      </c>
      <c r="B393" s="3" t="str">
        <f>[3]Main!$D394</f>
        <v>FAB-1001</v>
      </c>
      <c r="C393" s="4">
        <f>[3]Main!$C394</f>
        <v>390</v>
      </c>
      <c r="D393" s="8" t="e">
        <f>VLOOKUP($B393,[1]MAIN!$A$1:$N$10780,14,FALSE)</f>
        <v>#N/A</v>
      </c>
      <c r="E393" s="9" t="s">
        <v>13</v>
      </c>
      <c r="F393" s="11"/>
      <c r="G393" s="11"/>
      <c r="H393" s="11"/>
      <c r="I393" s="11"/>
      <c r="J393" s="11"/>
      <c r="K393" s="11"/>
      <c r="L393" s="11"/>
      <c r="M393" s="11"/>
      <c r="N393" s="24"/>
      <c r="O393" s="26">
        <f>IFERROR(VLOOKUP($B393,[3]Main!$D$4:$CO$1048576,49,0),0)</f>
        <v>0</v>
      </c>
      <c r="P393" s="27">
        <f>IFERROR(VLOOKUP($B393,[3]Main!$D$4:$CO$1048576,52,0),0)</f>
        <v>0</v>
      </c>
      <c r="Q393" s="27">
        <f>IFERROR(VLOOKUP($B393,[3]Main!$D$4:$CO$1048576,53,0),0)</f>
        <v>0</v>
      </c>
      <c r="R393" s="27">
        <f>IFERROR(VLOOKUP($B393,[3]Main!$D$4:$CO$1048576,54,0),0)</f>
        <v>0</v>
      </c>
      <c r="S393" s="27">
        <f>IFERROR(VLOOKUP($B393,[3]Main!$D$4:$CO$1048576,65,0),0)</f>
        <v>0</v>
      </c>
      <c r="T393" s="27">
        <f>IFERROR(VLOOKUP($B393,[3]Main!$D$4:$CO$1048576,68,0),0)</f>
        <v>0</v>
      </c>
      <c r="U393" s="27">
        <f>IFERROR(VLOOKUP($B393,[3]Main!$D$4:$CO$1048576,69,0),0)</f>
        <v>0</v>
      </c>
      <c r="V393" s="27">
        <f>IFERROR(VLOOKUP($B393,[3]Main!$D$4:$CO$1048576,70,0),0)</f>
        <v>0</v>
      </c>
      <c r="W393" s="27">
        <f>IFERROR(VLOOKUP($B393,[3]Main!$D$4:$CO$1048576,81,0),0)</f>
        <v>0</v>
      </c>
      <c r="X393" s="27">
        <f>IFERROR(VLOOKUP($B393,[3]Main!$D$4:$CO$1048576,84,0),0)</f>
        <v>0</v>
      </c>
      <c r="Y393" s="27">
        <f>IFERROR(VLOOKUP($B393,[3]Main!$D$4:$CO$1048576,85,0),0)</f>
        <v>0</v>
      </c>
      <c r="Z393" s="27">
        <f>IFERROR(VLOOKUP($B393,[3]Main!$D$4:$CO$1048576,86,0),0)</f>
        <v>0</v>
      </c>
      <c r="AA393" s="12" t="str">
        <f>IFERROR(VLOOKUP($B393,[3]Main!$D$4:$CO$1048576,2,0),0)</f>
        <v>NA</v>
      </c>
      <c r="AB393" s="12" t="str">
        <f>IFERROR(VLOOKUP($B393,[3]Main!$D$4:$CO$1048576,3,0),0)</f>
        <v>NA</v>
      </c>
      <c r="AC393" s="12">
        <f t="shared" si="140"/>
        <v>0</v>
      </c>
      <c r="AD393" s="12">
        <f t="shared" si="141"/>
        <v>0</v>
      </c>
      <c r="AE393" s="12">
        <f t="shared" si="142"/>
        <v>0</v>
      </c>
      <c r="AF393" s="12">
        <f t="shared" si="143"/>
        <v>0</v>
      </c>
      <c r="AG393" s="13">
        <f t="shared" si="144"/>
        <v>0</v>
      </c>
      <c r="AH393" s="13">
        <f t="shared" si="145"/>
        <v>0</v>
      </c>
      <c r="AI393" s="16">
        <f t="shared" si="146"/>
        <v>0</v>
      </c>
      <c r="AJ393" s="19" t="str">
        <f t="shared" si="147"/>
        <v>Not Spent</v>
      </c>
      <c r="AK393" s="8" t="str">
        <f t="shared" si="148"/>
        <v>Good For Now</v>
      </c>
      <c r="AL393" s="8" t="str">
        <f t="shared" si="149"/>
        <v>Not Spent</v>
      </c>
      <c r="AM393" s="8" t="str">
        <f t="shared" si="150"/>
        <v>Good For Now</v>
      </c>
      <c r="AN393" s="8" t="str">
        <f t="shared" si="151"/>
        <v>Not Spent</v>
      </c>
      <c r="AO393" s="20" t="str">
        <f t="shared" si="152"/>
        <v>Good For Now</v>
      </c>
      <c r="AP393" s="21">
        <f t="shared" si="153"/>
        <v>0</v>
      </c>
      <c r="AQ393" s="14">
        <f t="shared" si="154"/>
        <v>0</v>
      </c>
      <c r="AR393" s="14">
        <f t="shared" si="155"/>
        <v>0</v>
      </c>
      <c r="AS393" s="22">
        <f t="shared" si="156"/>
        <v>0</v>
      </c>
      <c r="AT393" s="23">
        <f t="shared" si="157"/>
        <v>0</v>
      </c>
      <c r="AU393" s="8" t="str">
        <f t="shared" si="158"/>
        <v>Not Spent</v>
      </c>
      <c r="AV393" s="8" t="str">
        <f t="shared" si="159"/>
        <v>Good For Now</v>
      </c>
      <c r="AW393" s="4" t="e">
        <f>MATCH($B393,[1]MAIN!$A$2:$A$5000,0)</f>
        <v>#N/A</v>
      </c>
      <c r="AX393" s="4">
        <f>MATCH($B393,[3]Main!$D$5:$D$10000,0)</f>
        <v>390</v>
      </c>
      <c r="AY393" s="4" t="b">
        <f t="shared" si="160"/>
        <v>0</v>
      </c>
    </row>
    <row r="394" spans="1:51" x14ac:dyDescent="0.25">
      <c r="A394" s="3" t="str">
        <f>VLOOKUP($B394,[1]MAIN!$A:$D,4,0)</f>
        <v>FP</v>
      </c>
      <c r="B394" s="3" t="str">
        <f>[3]Main!$D395</f>
        <v>FP-69</v>
      </c>
      <c r="C394" s="4" t="str">
        <f>[3]Main!$C395</f>
        <v>DC 1</v>
      </c>
      <c r="D394" s="8" t="str">
        <f>VLOOKUP($B394,[1]MAIN!$A$1:$N$10780,14,FALSE)</f>
        <v>OLD</v>
      </c>
      <c r="E394" s="9" t="s">
        <v>15</v>
      </c>
      <c r="F394" s="11"/>
      <c r="G394" s="11"/>
      <c r="H394" s="11"/>
      <c r="I394" s="11"/>
      <c r="J394" s="11"/>
      <c r="K394" s="11"/>
      <c r="L394" s="11"/>
      <c r="M394" s="11"/>
      <c r="N394" s="24"/>
      <c r="O394" s="26">
        <f>IFERROR(VLOOKUP($B394,[3]Main!$D$4:$CO$1048576,49,0),0)</f>
        <v>0</v>
      </c>
      <c r="P394" s="27">
        <f>IFERROR(VLOOKUP($B394,[3]Main!$D$4:$CO$1048576,52,0),0)</f>
        <v>0</v>
      </c>
      <c r="Q394" s="27">
        <f>IFERROR(VLOOKUP($B394,[3]Main!$D$4:$CO$1048576,53,0),0)</f>
        <v>0</v>
      </c>
      <c r="R394" s="27">
        <f>IFERROR(VLOOKUP($B394,[3]Main!$D$4:$CO$1048576,54,0),0)</f>
        <v>0</v>
      </c>
      <c r="S394" s="27">
        <f>IFERROR(VLOOKUP($B394,[3]Main!$D$4:$CO$1048576,65,0),0)</f>
        <v>0</v>
      </c>
      <c r="T394" s="27">
        <f>IFERROR(VLOOKUP($B394,[3]Main!$D$4:$CO$1048576,68,0),0)</f>
        <v>0</v>
      </c>
      <c r="U394" s="27">
        <f>IFERROR(VLOOKUP($B394,[3]Main!$D$4:$CO$1048576,69,0),0)</f>
        <v>0</v>
      </c>
      <c r="V394" s="27">
        <f>IFERROR(VLOOKUP($B394,[3]Main!$D$4:$CO$1048576,70,0),0)</f>
        <v>0</v>
      </c>
      <c r="W394" s="27">
        <f>IFERROR(VLOOKUP($B394,[3]Main!$D$4:$CO$1048576,81,0),0)</f>
        <v>0</v>
      </c>
      <c r="X394" s="27">
        <f>IFERROR(VLOOKUP($B394,[3]Main!$D$4:$CO$1048576,84,0),0)</f>
        <v>0</v>
      </c>
      <c r="Y394" s="27">
        <f>IFERROR(VLOOKUP($B394,[3]Main!$D$4:$CO$1048576,85,0),0)</f>
        <v>0</v>
      </c>
      <c r="Z394" s="27">
        <f>IFERROR(VLOOKUP($B394,[3]Main!$D$4:$CO$1048576,86,0),0)</f>
        <v>0</v>
      </c>
      <c r="AA394" s="12" t="str">
        <f>IFERROR(VLOOKUP($B394,[3]Main!$D$4:$CO$1048576,2,0),0)</f>
        <v>Shubham DC</v>
      </c>
      <c r="AB394" s="12" t="str">
        <f>IFERROR(VLOOKUP($B394,[3]Main!$D$4:$CO$1048576,3,0),0)</f>
        <v>DC2</v>
      </c>
      <c r="AC394" s="12">
        <f t="shared" si="140"/>
        <v>0</v>
      </c>
      <c r="AD394" s="12">
        <f t="shared" si="141"/>
        <v>0</v>
      </c>
      <c r="AE394" s="12">
        <f t="shared" si="142"/>
        <v>0</v>
      </c>
      <c r="AF394" s="12">
        <f t="shared" si="143"/>
        <v>0</v>
      </c>
      <c r="AG394" s="13">
        <f t="shared" si="144"/>
        <v>0</v>
      </c>
      <c r="AH394" s="13">
        <f t="shared" si="145"/>
        <v>0</v>
      </c>
      <c r="AI394" s="16">
        <f t="shared" si="146"/>
        <v>0</v>
      </c>
      <c r="AJ394" s="19" t="str">
        <f t="shared" si="147"/>
        <v>Not Spent</v>
      </c>
      <c r="AK394" s="8" t="str">
        <f t="shared" si="148"/>
        <v>Good For Now</v>
      </c>
      <c r="AL394" s="8" t="str">
        <f t="shared" si="149"/>
        <v>Not Spent</v>
      </c>
      <c r="AM394" s="8" t="str">
        <f t="shared" si="150"/>
        <v>Good For Now</v>
      </c>
      <c r="AN394" s="8" t="str">
        <f t="shared" si="151"/>
        <v>Not Spent</v>
      </c>
      <c r="AO394" s="20" t="str">
        <f t="shared" si="152"/>
        <v>Good For Now</v>
      </c>
      <c r="AP394" s="21">
        <f t="shared" si="153"/>
        <v>0</v>
      </c>
      <c r="AQ394" s="14">
        <f t="shared" si="154"/>
        <v>0</v>
      </c>
      <c r="AR394" s="14">
        <f t="shared" si="155"/>
        <v>0</v>
      </c>
      <c r="AS394" s="22">
        <f t="shared" si="156"/>
        <v>0</v>
      </c>
      <c r="AT394" s="23">
        <f t="shared" si="157"/>
        <v>0</v>
      </c>
      <c r="AU394" s="8" t="str">
        <f t="shared" si="158"/>
        <v>Not Spent</v>
      </c>
      <c r="AV394" s="8" t="str">
        <f t="shared" si="159"/>
        <v>Good For Now</v>
      </c>
      <c r="AW394" s="4">
        <f>MATCH($B394,[1]MAIN!$A$2:$A$5000,0)</f>
        <v>390</v>
      </c>
      <c r="AX394" s="4">
        <f>MATCH($B394,[3]Main!$D$5:$D$10000,0)</f>
        <v>391</v>
      </c>
      <c r="AY394" s="4" t="b">
        <f t="shared" si="160"/>
        <v>0</v>
      </c>
    </row>
    <row r="395" spans="1:51" x14ac:dyDescent="0.25">
      <c r="A395" s="3" t="str">
        <f>VLOOKUP($B395,[1]MAIN!$A:$D,4,0)</f>
        <v>FP</v>
      </c>
      <c r="B395" s="3" t="str">
        <f>[3]Main!$D396</f>
        <v>FP-70</v>
      </c>
      <c r="C395" s="4" t="str">
        <f>[3]Main!$C396</f>
        <v>DC 2</v>
      </c>
      <c r="D395" s="8" t="str">
        <f>VLOOKUP($B395,[1]MAIN!$A$1:$N$10780,14,FALSE)</f>
        <v>OLD</v>
      </c>
      <c r="E395" s="9" t="s">
        <v>15</v>
      </c>
      <c r="F395" s="11"/>
      <c r="G395" s="11"/>
      <c r="H395" s="11"/>
      <c r="I395" s="11"/>
      <c r="J395" s="11"/>
      <c r="K395" s="11"/>
      <c r="L395" s="11"/>
      <c r="M395" s="11"/>
      <c r="N395" s="24"/>
      <c r="O395" s="26">
        <f>IFERROR(VLOOKUP($B395,[3]Main!$D$4:$CO$1048576,49,0),0)</f>
        <v>0</v>
      </c>
      <c r="P395" s="27">
        <f>IFERROR(VLOOKUP($B395,[3]Main!$D$4:$CO$1048576,52,0),0)</f>
        <v>0</v>
      </c>
      <c r="Q395" s="27">
        <f>IFERROR(VLOOKUP($B395,[3]Main!$D$4:$CO$1048576,53,0),0)</f>
        <v>0</v>
      </c>
      <c r="R395" s="27">
        <f>IFERROR(VLOOKUP($B395,[3]Main!$D$4:$CO$1048576,54,0),0)</f>
        <v>0</v>
      </c>
      <c r="S395" s="27">
        <f>IFERROR(VLOOKUP($B395,[3]Main!$D$4:$CO$1048576,65,0),0)</f>
        <v>0</v>
      </c>
      <c r="T395" s="27">
        <f>IFERROR(VLOOKUP($B395,[3]Main!$D$4:$CO$1048576,68,0),0)</f>
        <v>0</v>
      </c>
      <c r="U395" s="27">
        <f>IFERROR(VLOOKUP($B395,[3]Main!$D$4:$CO$1048576,69,0),0)</f>
        <v>0</v>
      </c>
      <c r="V395" s="27">
        <f>IFERROR(VLOOKUP($B395,[3]Main!$D$4:$CO$1048576,70,0),0)</f>
        <v>0</v>
      </c>
      <c r="W395" s="27">
        <f>IFERROR(VLOOKUP($B395,[3]Main!$D$4:$CO$1048576,81,0),0)</f>
        <v>0</v>
      </c>
      <c r="X395" s="27">
        <f>IFERROR(VLOOKUP($B395,[3]Main!$D$4:$CO$1048576,84,0),0)</f>
        <v>0</v>
      </c>
      <c r="Y395" s="27">
        <f>IFERROR(VLOOKUP($B395,[3]Main!$D$4:$CO$1048576,85,0),0)</f>
        <v>0</v>
      </c>
      <c r="Z395" s="27">
        <f>IFERROR(VLOOKUP($B395,[3]Main!$D$4:$CO$1048576,86,0),0)</f>
        <v>0</v>
      </c>
      <c r="AA395" s="12" t="str">
        <f>IFERROR(VLOOKUP($B395,[3]Main!$D$4:$CO$1048576,2,0),0)</f>
        <v>Shubham DC</v>
      </c>
      <c r="AB395" s="12" t="str">
        <f>IFERROR(VLOOKUP($B395,[3]Main!$D$4:$CO$1048576,3,0),0)</f>
        <v>DC2</v>
      </c>
      <c r="AC395" s="12">
        <f t="shared" si="140"/>
        <v>0</v>
      </c>
      <c r="AD395" s="12">
        <f t="shared" si="141"/>
        <v>0</v>
      </c>
      <c r="AE395" s="12">
        <f t="shared" si="142"/>
        <v>0</v>
      </c>
      <c r="AF395" s="12">
        <f t="shared" si="143"/>
        <v>0</v>
      </c>
      <c r="AG395" s="13">
        <f t="shared" si="144"/>
        <v>0</v>
      </c>
      <c r="AH395" s="13">
        <f t="shared" si="145"/>
        <v>0</v>
      </c>
      <c r="AI395" s="16">
        <f t="shared" si="146"/>
        <v>0</v>
      </c>
      <c r="AJ395" s="19" t="str">
        <f t="shared" si="147"/>
        <v>Not Spent</v>
      </c>
      <c r="AK395" s="8" t="str">
        <f t="shared" si="148"/>
        <v>Good For Now</v>
      </c>
      <c r="AL395" s="8" t="str">
        <f t="shared" si="149"/>
        <v>Not Spent</v>
      </c>
      <c r="AM395" s="8" t="str">
        <f t="shared" si="150"/>
        <v>Good For Now</v>
      </c>
      <c r="AN395" s="8" t="str">
        <f t="shared" si="151"/>
        <v>Not Spent</v>
      </c>
      <c r="AO395" s="20" t="str">
        <f t="shared" si="152"/>
        <v>Good For Now</v>
      </c>
      <c r="AP395" s="21">
        <f t="shared" si="153"/>
        <v>0</v>
      </c>
      <c r="AQ395" s="14">
        <f t="shared" si="154"/>
        <v>0</v>
      </c>
      <c r="AR395" s="14">
        <f t="shared" si="155"/>
        <v>0</v>
      </c>
      <c r="AS395" s="22">
        <f t="shared" si="156"/>
        <v>0</v>
      </c>
      <c r="AT395" s="23">
        <f t="shared" si="157"/>
        <v>0</v>
      </c>
      <c r="AU395" s="8" t="str">
        <f t="shared" si="158"/>
        <v>Not Spent</v>
      </c>
      <c r="AV395" s="8" t="str">
        <f t="shared" si="159"/>
        <v>Good For Now</v>
      </c>
      <c r="AW395" s="4">
        <f>MATCH($B395,[1]MAIN!$A$2:$A$5000,0)</f>
        <v>391</v>
      </c>
      <c r="AX395" s="4">
        <f>MATCH($B395,[3]Main!$D$5:$D$10000,0)</f>
        <v>392</v>
      </c>
      <c r="AY395" s="4" t="b">
        <f t="shared" si="160"/>
        <v>0</v>
      </c>
    </row>
    <row r="396" spans="1:51" x14ac:dyDescent="0.25">
      <c r="A396" s="3" t="str">
        <f>VLOOKUP($B396,[1]MAIN!$A:$D,4,0)</f>
        <v>FP</v>
      </c>
      <c r="B396" s="3" t="str">
        <f>[3]Main!$D397</f>
        <v>FP-72</v>
      </c>
      <c r="C396" s="4" t="str">
        <f>[3]Main!$C397</f>
        <v>DC 3</v>
      </c>
      <c r="D396" s="8" t="str">
        <f>VLOOKUP($B396,[1]MAIN!$A$1:$N$10780,14,FALSE)</f>
        <v>OLD</v>
      </c>
      <c r="E396" s="9" t="s">
        <v>12</v>
      </c>
      <c r="F396" s="11"/>
      <c r="G396" s="11"/>
      <c r="H396" s="11"/>
      <c r="I396" s="11"/>
      <c r="J396" s="11"/>
      <c r="K396" s="11"/>
      <c r="L396" s="11"/>
      <c r="M396" s="11"/>
      <c r="N396" s="24"/>
      <c r="O396" s="26">
        <f>IFERROR(VLOOKUP($B396,[3]Main!$D$4:$CO$1048576,49,0),0)</f>
        <v>0</v>
      </c>
      <c r="P396" s="27">
        <f>IFERROR(VLOOKUP($B396,[3]Main!$D$4:$CO$1048576,52,0),0)</f>
        <v>0</v>
      </c>
      <c r="Q396" s="27">
        <f>IFERROR(VLOOKUP($B396,[3]Main!$D$4:$CO$1048576,53,0),0)</f>
        <v>0</v>
      </c>
      <c r="R396" s="27">
        <f>IFERROR(VLOOKUP($B396,[3]Main!$D$4:$CO$1048576,54,0),0)</f>
        <v>0</v>
      </c>
      <c r="S396" s="27">
        <f>IFERROR(VLOOKUP($B396,[3]Main!$D$4:$CO$1048576,65,0),0)</f>
        <v>0</v>
      </c>
      <c r="T396" s="27">
        <f>IFERROR(VLOOKUP($B396,[3]Main!$D$4:$CO$1048576,68,0),0)</f>
        <v>0</v>
      </c>
      <c r="U396" s="27">
        <f>IFERROR(VLOOKUP($B396,[3]Main!$D$4:$CO$1048576,69,0),0)</f>
        <v>0</v>
      </c>
      <c r="V396" s="27">
        <f>IFERROR(VLOOKUP($B396,[3]Main!$D$4:$CO$1048576,70,0),0)</f>
        <v>0</v>
      </c>
      <c r="W396" s="27">
        <f>IFERROR(VLOOKUP($B396,[3]Main!$D$4:$CO$1048576,81,0),0)</f>
        <v>0</v>
      </c>
      <c r="X396" s="27">
        <f>IFERROR(VLOOKUP($B396,[3]Main!$D$4:$CO$1048576,84,0),0)</f>
        <v>0</v>
      </c>
      <c r="Y396" s="27">
        <f>IFERROR(VLOOKUP($B396,[3]Main!$D$4:$CO$1048576,85,0),0)</f>
        <v>0</v>
      </c>
      <c r="Z396" s="27">
        <f>IFERROR(VLOOKUP($B396,[3]Main!$D$4:$CO$1048576,86,0),0)</f>
        <v>0</v>
      </c>
      <c r="AA396" s="12" t="str">
        <f>IFERROR(VLOOKUP($B396,[3]Main!$D$4:$CO$1048576,2,0),0)</f>
        <v>Shubham DC</v>
      </c>
      <c r="AB396" s="12" t="str">
        <f>IFERROR(VLOOKUP($B396,[3]Main!$D$4:$CO$1048576,3,0),0)</f>
        <v>DC2</v>
      </c>
      <c r="AC396" s="12">
        <f t="shared" si="140"/>
        <v>0</v>
      </c>
      <c r="AD396" s="12">
        <f t="shared" si="141"/>
        <v>0</v>
      </c>
      <c r="AE396" s="12">
        <f t="shared" si="142"/>
        <v>0</v>
      </c>
      <c r="AF396" s="12">
        <f t="shared" si="143"/>
        <v>0</v>
      </c>
      <c r="AG396" s="13">
        <f t="shared" si="144"/>
        <v>0</v>
      </c>
      <c r="AH396" s="13">
        <f t="shared" si="145"/>
        <v>0</v>
      </c>
      <c r="AI396" s="16">
        <f t="shared" si="146"/>
        <v>0</v>
      </c>
      <c r="AJ396" s="19" t="str">
        <f t="shared" si="147"/>
        <v>Not Spent</v>
      </c>
      <c r="AK396" s="8" t="str">
        <f t="shared" si="148"/>
        <v>Good For Now</v>
      </c>
      <c r="AL396" s="8" t="str">
        <f t="shared" si="149"/>
        <v>Not Spent</v>
      </c>
      <c r="AM396" s="8" t="str">
        <f t="shared" si="150"/>
        <v>Good For Now</v>
      </c>
      <c r="AN396" s="8" t="str">
        <f t="shared" si="151"/>
        <v>Not Spent</v>
      </c>
      <c r="AO396" s="20" t="str">
        <f t="shared" si="152"/>
        <v>Good For Now</v>
      </c>
      <c r="AP396" s="21">
        <f t="shared" si="153"/>
        <v>0</v>
      </c>
      <c r="AQ396" s="14">
        <f t="shared" si="154"/>
        <v>0</v>
      </c>
      <c r="AR396" s="14">
        <f t="shared" si="155"/>
        <v>0</v>
      </c>
      <c r="AS396" s="22">
        <f t="shared" si="156"/>
        <v>0</v>
      </c>
      <c r="AT396" s="23">
        <f t="shared" si="157"/>
        <v>0</v>
      </c>
      <c r="AU396" s="8" t="str">
        <f t="shared" si="158"/>
        <v>Not Spent</v>
      </c>
      <c r="AV396" s="8" t="str">
        <f t="shared" si="159"/>
        <v>Good For Now</v>
      </c>
      <c r="AW396" s="4">
        <f>MATCH($B396,[1]MAIN!$A$2:$A$5000,0)</f>
        <v>392</v>
      </c>
      <c r="AX396" s="4">
        <f>MATCH($B396,[3]Main!$D$5:$D$10000,0)</f>
        <v>393</v>
      </c>
      <c r="AY396" s="4" t="b">
        <f t="shared" si="160"/>
        <v>0</v>
      </c>
    </row>
    <row r="397" spans="1:51" x14ac:dyDescent="0.25">
      <c r="A397" s="3" t="str">
        <f>VLOOKUP($B397,[1]MAIN!$A:$D,4,0)</f>
        <v>FPB</v>
      </c>
      <c r="B397" s="3" t="str">
        <f>[3]Main!$D398</f>
        <v>FPB-03</v>
      </c>
      <c r="C397" s="4" t="str">
        <f>[3]Main!$C398</f>
        <v>DC 4</v>
      </c>
      <c r="D397" s="8" t="str">
        <f>VLOOKUP($B397,[1]MAIN!$A$1:$N$10780,14,FALSE)</f>
        <v>OLD</v>
      </c>
      <c r="E397" s="9" t="s">
        <v>15</v>
      </c>
      <c r="F397" s="11"/>
      <c r="G397" s="11"/>
      <c r="H397" s="11"/>
      <c r="I397" s="11"/>
      <c r="J397" s="11"/>
      <c r="K397" s="11"/>
      <c r="L397" s="11"/>
      <c r="M397" s="11"/>
      <c r="N397" s="24"/>
      <c r="O397" s="26">
        <f>IFERROR(VLOOKUP($B397,[3]Main!$D$4:$CO$1048576,49,0),0)</f>
        <v>0</v>
      </c>
      <c r="P397" s="27">
        <f>IFERROR(VLOOKUP($B397,[3]Main!$D$4:$CO$1048576,52,0),0)</f>
        <v>0</v>
      </c>
      <c r="Q397" s="27">
        <f>IFERROR(VLOOKUP($B397,[3]Main!$D$4:$CO$1048576,53,0),0)</f>
        <v>0</v>
      </c>
      <c r="R397" s="27">
        <f>IFERROR(VLOOKUP($B397,[3]Main!$D$4:$CO$1048576,54,0),0)</f>
        <v>0</v>
      </c>
      <c r="S397" s="27">
        <f>IFERROR(VLOOKUP($B397,[3]Main!$D$4:$CO$1048576,65,0),0)</f>
        <v>0</v>
      </c>
      <c r="T397" s="27">
        <f>IFERROR(VLOOKUP($B397,[3]Main!$D$4:$CO$1048576,68,0),0)</f>
        <v>0</v>
      </c>
      <c r="U397" s="27">
        <f>IFERROR(VLOOKUP($B397,[3]Main!$D$4:$CO$1048576,69,0),0)</f>
        <v>0</v>
      </c>
      <c r="V397" s="27">
        <f>IFERROR(VLOOKUP($B397,[3]Main!$D$4:$CO$1048576,70,0),0)</f>
        <v>0</v>
      </c>
      <c r="W397" s="27">
        <f>IFERROR(VLOOKUP($B397,[3]Main!$D$4:$CO$1048576,81,0),0)</f>
        <v>0</v>
      </c>
      <c r="X397" s="27">
        <f>IFERROR(VLOOKUP($B397,[3]Main!$D$4:$CO$1048576,84,0),0)</f>
        <v>0</v>
      </c>
      <c r="Y397" s="27">
        <f>IFERROR(VLOOKUP($B397,[3]Main!$D$4:$CO$1048576,85,0),0)</f>
        <v>0</v>
      </c>
      <c r="Z397" s="27">
        <f>IFERROR(VLOOKUP($B397,[3]Main!$D$4:$CO$1048576,86,0),0)</f>
        <v>0</v>
      </c>
      <c r="AA397" s="12" t="str">
        <f>IFERROR(VLOOKUP($B397,[3]Main!$D$4:$CO$1048576,2,0),0)</f>
        <v>Tejas DC</v>
      </c>
      <c r="AB397" s="12" t="str">
        <f>IFERROR(VLOOKUP($B397,[3]Main!$D$4:$CO$1048576,3,0),0)</f>
        <v>DC2</v>
      </c>
      <c r="AC397" s="12">
        <f t="shared" si="140"/>
        <v>0</v>
      </c>
      <c r="AD397" s="12">
        <f t="shared" si="141"/>
        <v>0</v>
      </c>
      <c r="AE397" s="12">
        <f t="shared" si="142"/>
        <v>0</v>
      </c>
      <c r="AF397" s="12">
        <f t="shared" si="143"/>
        <v>0</v>
      </c>
      <c r="AG397" s="13">
        <f t="shared" si="144"/>
        <v>0</v>
      </c>
      <c r="AH397" s="13">
        <f t="shared" si="145"/>
        <v>0</v>
      </c>
      <c r="AI397" s="16">
        <f t="shared" si="146"/>
        <v>0</v>
      </c>
      <c r="AJ397" s="19" t="str">
        <f t="shared" si="147"/>
        <v>Not Spent</v>
      </c>
      <c r="AK397" s="8" t="str">
        <f t="shared" si="148"/>
        <v>Good For Now</v>
      </c>
      <c r="AL397" s="8" t="str">
        <f t="shared" si="149"/>
        <v>Not Spent</v>
      </c>
      <c r="AM397" s="8" t="str">
        <f t="shared" si="150"/>
        <v>Good For Now</v>
      </c>
      <c r="AN397" s="8" t="str">
        <f t="shared" si="151"/>
        <v>Not Spent</v>
      </c>
      <c r="AO397" s="20" t="str">
        <f t="shared" si="152"/>
        <v>Good For Now</v>
      </c>
      <c r="AP397" s="21">
        <f t="shared" si="153"/>
        <v>0</v>
      </c>
      <c r="AQ397" s="14">
        <f t="shared" si="154"/>
        <v>0</v>
      </c>
      <c r="AR397" s="14">
        <f t="shared" si="155"/>
        <v>0</v>
      </c>
      <c r="AS397" s="22">
        <f t="shared" si="156"/>
        <v>0</v>
      </c>
      <c r="AT397" s="23">
        <f t="shared" si="157"/>
        <v>0</v>
      </c>
      <c r="AU397" s="8" t="str">
        <f t="shared" si="158"/>
        <v>Not Spent</v>
      </c>
      <c r="AV397" s="8" t="str">
        <f t="shared" si="159"/>
        <v>Good For Now</v>
      </c>
      <c r="AW397" s="4">
        <f>MATCH($B397,[1]MAIN!$A$2:$A$5000,0)</f>
        <v>393</v>
      </c>
      <c r="AX397" s="4">
        <f>MATCH($B397,[3]Main!$D$5:$D$10000,0)</f>
        <v>394</v>
      </c>
      <c r="AY397" s="4" t="b">
        <f t="shared" si="160"/>
        <v>0</v>
      </c>
    </row>
    <row r="398" spans="1:51" x14ac:dyDescent="0.25">
      <c r="A398" s="3" t="str">
        <f>VLOOKUP($B398,[1]MAIN!$A:$D,4,0)</f>
        <v>IB</v>
      </c>
      <c r="B398" s="3" t="str">
        <f>[3]Main!$D399</f>
        <v>IB-E08</v>
      </c>
      <c r="C398" s="4" t="str">
        <f>[3]Main!$C399</f>
        <v>DC 5</v>
      </c>
      <c r="D398" s="8" t="str">
        <f>VLOOKUP($B398,[1]MAIN!$A$1:$N$10780,14,FALSE)</f>
        <v>OLD</v>
      </c>
      <c r="E398" s="9" t="s">
        <v>15</v>
      </c>
      <c r="F398" s="11"/>
      <c r="G398" s="11"/>
      <c r="H398" s="11"/>
      <c r="I398" s="11"/>
      <c r="J398" s="11"/>
      <c r="K398" s="11"/>
      <c r="L398" s="11"/>
      <c r="M398" s="11"/>
      <c r="N398" s="24"/>
      <c r="O398" s="26">
        <f>IFERROR(VLOOKUP($B398,[3]Main!$D$4:$CO$1048576,49,0),0)</f>
        <v>0</v>
      </c>
      <c r="P398" s="27">
        <f>IFERROR(VLOOKUP($B398,[3]Main!$D$4:$CO$1048576,52,0),0)</f>
        <v>0</v>
      </c>
      <c r="Q398" s="27">
        <f>IFERROR(VLOOKUP($B398,[3]Main!$D$4:$CO$1048576,53,0),0)</f>
        <v>0</v>
      </c>
      <c r="R398" s="27">
        <f>IFERROR(VLOOKUP($B398,[3]Main!$D$4:$CO$1048576,54,0),0)</f>
        <v>0</v>
      </c>
      <c r="S398" s="27">
        <f>IFERROR(VLOOKUP($B398,[3]Main!$D$4:$CO$1048576,65,0),0)</f>
        <v>0</v>
      </c>
      <c r="T398" s="27">
        <f>IFERROR(VLOOKUP($B398,[3]Main!$D$4:$CO$1048576,68,0),0)</f>
        <v>0</v>
      </c>
      <c r="U398" s="27">
        <f>IFERROR(VLOOKUP($B398,[3]Main!$D$4:$CO$1048576,69,0),0)</f>
        <v>0</v>
      </c>
      <c r="V398" s="27">
        <f>IFERROR(VLOOKUP($B398,[3]Main!$D$4:$CO$1048576,70,0),0)</f>
        <v>0</v>
      </c>
      <c r="W398" s="27">
        <f>IFERROR(VLOOKUP($B398,[3]Main!$D$4:$CO$1048576,81,0),0)</f>
        <v>0</v>
      </c>
      <c r="X398" s="27">
        <f>IFERROR(VLOOKUP($B398,[3]Main!$D$4:$CO$1048576,84,0),0)</f>
        <v>0</v>
      </c>
      <c r="Y398" s="27">
        <f>IFERROR(VLOOKUP($B398,[3]Main!$D$4:$CO$1048576,85,0),0)</f>
        <v>0</v>
      </c>
      <c r="Z398" s="27">
        <f>IFERROR(VLOOKUP($B398,[3]Main!$D$4:$CO$1048576,86,0),0)</f>
        <v>0</v>
      </c>
      <c r="AA398" s="12" t="str">
        <f>IFERROR(VLOOKUP($B398,[3]Main!$D$4:$CO$1048576,2,0),0)</f>
        <v>Tushar DC</v>
      </c>
      <c r="AB398" s="12" t="str">
        <f>IFERROR(VLOOKUP($B398,[3]Main!$D$4:$CO$1048576,3,0),0)</f>
        <v>DC2</v>
      </c>
      <c r="AC398" s="12">
        <f t="shared" si="140"/>
        <v>0</v>
      </c>
      <c r="AD398" s="12">
        <f t="shared" si="141"/>
        <v>0</v>
      </c>
      <c r="AE398" s="12">
        <f t="shared" si="142"/>
        <v>0</v>
      </c>
      <c r="AF398" s="12">
        <f t="shared" si="143"/>
        <v>0</v>
      </c>
      <c r="AG398" s="13">
        <f t="shared" si="144"/>
        <v>0</v>
      </c>
      <c r="AH398" s="13">
        <f t="shared" si="145"/>
        <v>0</v>
      </c>
      <c r="AI398" s="16">
        <f t="shared" si="146"/>
        <v>0</v>
      </c>
      <c r="AJ398" s="19" t="str">
        <f t="shared" si="147"/>
        <v>Not Spent</v>
      </c>
      <c r="AK398" s="8" t="str">
        <f t="shared" si="148"/>
        <v>Good For Now</v>
      </c>
      <c r="AL398" s="8" t="str">
        <f t="shared" si="149"/>
        <v>Not Spent</v>
      </c>
      <c r="AM398" s="8" t="str">
        <f t="shared" si="150"/>
        <v>Good For Now</v>
      </c>
      <c r="AN398" s="8" t="str">
        <f t="shared" si="151"/>
        <v>Not Spent</v>
      </c>
      <c r="AO398" s="20" t="str">
        <f t="shared" si="152"/>
        <v>Good For Now</v>
      </c>
      <c r="AP398" s="21">
        <f t="shared" si="153"/>
        <v>0</v>
      </c>
      <c r="AQ398" s="14">
        <f t="shared" si="154"/>
        <v>0</v>
      </c>
      <c r="AR398" s="14">
        <f t="shared" si="155"/>
        <v>0</v>
      </c>
      <c r="AS398" s="22">
        <f t="shared" si="156"/>
        <v>0</v>
      </c>
      <c r="AT398" s="23">
        <f t="shared" si="157"/>
        <v>0</v>
      </c>
      <c r="AU398" s="8" t="str">
        <f t="shared" si="158"/>
        <v>Not Spent</v>
      </c>
      <c r="AV398" s="8" t="str">
        <f t="shared" si="159"/>
        <v>Good For Now</v>
      </c>
      <c r="AW398" s="4">
        <f>MATCH($B398,[1]MAIN!$A$2:$A$5000,0)</f>
        <v>394</v>
      </c>
      <c r="AX398" s="4">
        <f>MATCH($B398,[3]Main!$D$5:$D$10000,0)</f>
        <v>395</v>
      </c>
      <c r="AY398" s="4" t="b">
        <f t="shared" si="160"/>
        <v>0</v>
      </c>
    </row>
    <row r="399" spans="1:51" x14ac:dyDescent="0.25">
      <c r="A399" s="3" t="str">
        <f>VLOOKUP($B399,[1]MAIN!$A:$D,4,0)</f>
        <v>JMT</v>
      </c>
      <c r="B399" s="3" t="str">
        <f>[3]Main!$D400</f>
        <v>JMT-93</v>
      </c>
      <c r="C399" s="4" t="str">
        <f>[3]Main!$C400</f>
        <v>DC 6</v>
      </c>
      <c r="D399" s="8" t="str">
        <f>VLOOKUP($B399,[1]MAIN!$A$1:$N$10780,14,FALSE)</f>
        <v>OLD</v>
      </c>
      <c r="E399" s="9" t="s">
        <v>15</v>
      </c>
      <c r="F399" s="11"/>
      <c r="G399" s="11"/>
      <c r="H399" s="11"/>
      <c r="I399" s="11"/>
      <c r="J399" s="11"/>
      <c r="K399" s="11"/>
      <c r="L399" s="11"/>
      <c r="M399" s="11"/>
      <c r="N399" s="24"/>
      <c r="O399" s="26">
        <f>IFERROR(VLOOKUP($B399,[3]Main!$D$4:$CO$1048576,49,0),0)</f>
        <v>0</v>
      </c>
      <c r="P399" s="27">
        <f>IFERROR(VLOOKUP($B399,[3]Main!$D$4:$CO$1048576,52,0),0)</f>
        <v>0</v>
      </c>
      <c r="Q399" s="27">
        <f>IFERROR(VLOOKUP($B399,[3]Main!$D$4:$CO$1048576,53,0),0)</f>
        <v>0</v>
      </c>
      <c r="R399" s="27">
        <f>IFERROR(VLOOKUP($B399,[3]Main!$D$4:$CO$1048576,54,0),0)</f>
        <v>0</v>
      </c>
      <c r="S399" s="27">
        <f>IFERROR(VLOOKUP($B399,[3]Main!$D$4:$CO$1048576,65,0),0)</f>
        <v>0</v>
      </c>
      <c r="T399" s="27">
        <f>IFERROR(VLOOKUP($B399,[3]Main!$D$4:$CO$1048576,68,0),0)</f>
        <v>0</v>
      </c>
      <c r="U399" s="27">
        <f>IFERROR(VLOOKUP($B399,[3]Main!$D$4:$CO$1048576,69,0),0)</f>
        <v>0</v>
      </c>
      <c r="V399" s="27">
        <f>IFERROR(VLOOKUP($B399,[3]Main!$D$4:$CO$1048576,70,0),0)</f>
        <v>0</v>
      </c>
      <c r="W399" s="27">
        <f>IFERROR(VLOOKUP($B399,[3]Main!$D$4:$CO$1048576,81,0),0)</f>
        <v>0</v>
      </c>
      <c r="X399" s="27">
        <f>IFERROR(VLOOKUP($B399,[3]Main!$D$4:$CO$1048576,84,0),0)</f>
        <v>0</v>
      </c>
      <c r="Y399" s="27">
        <f>IFERROR(VLOOKUP($B399,[3]Main!$D$4:$CO$1048576,85,0),0)</f>
        <v>0</v>
      </c>
      <c r="Z399" s="27">
        <f>IFERROR(VLOOKUP($B399,[3]Main!$D$4:$CO$1048576,86,0),0)</f>
        <v>0</v>
      </c>
      <c r="AA399" s="12" t="str">
        <f>IFERROR(VLOOKUP($B399,[3]Main!$D$4:$CO$1048576,2,0),0)</f>
        <v>Shubham</v>
      </c>
      <c r="AB399" s="12" t="str">
        <f>IFERROR(VLOOKUP($B399,[3]Main!$D$4:$CO$1048576,3,0),0)</f>
        <v>Darshan</v>
      </c>
      <c r="AC399" s="12">
        <f t="shared" si="140"/>
        <v>0</v>
      </c>
      <c r="AD399" s="12">
        <f t="shared" si="141"/>
        <v>0</v>
      </c>
      <c r="AE399" s="12">
        <f t="shared" si="142"/>
        <v>0</v>
      </c>
      <c r="AF399" s="12">
        <f t="shared" si="143"/>
        <v>0</v>
      </c>
      <c r="AG399" s="13">
        <f t="shared" si="144"/>
        <v>0</v>
      </c>
      <c r="AH399" s="13">
        <f t="shared" si="145"/>
        <v>0</v>
      </c>
      <c r="AI399" s="16">
        <f t="shared" si="146"/>
        <v>0</v>
      </c>
      <c r="AJ399" s="19" t="str">
        <f t="shared" si="147"/>
        <v>Not Spent</v>
      </c>
      <c r="AK399" s="8" t="str">
        <f t="shared" si="148"/>
        <v>Good For Now</v>
      </c>
      <c r="AL399" s="8" t="str">
        <f t="shared" si="149"/>
        <v>Not Spent</v>
      </c>
      <c r="AM399" s="8" t="str">
        <f t="shared" si="150"/>
        <v>Good For Now</v>
      </c>
      <c r="AN399" s="8" t="str">
        <f t="shared" si="151"/>
        <v>Not Spent</v>
      </c>
      <c r="AO399" s="20" t="str">
        <f t="shared" si="152"/>
        <v>Good For Now</v>
      </c>
      <c r="AP399" s="21">
        <f t="shared" si="153"/>
        <v>0</v>
      </c>
      <c r="AQ399" s="14">
        <f t="shared" si="154"/>
        <v>0</v>
      </c>
      <c r="AR399" s="14">
        <f t="shared" si="155"/>
        <v>0</v>
      </c>
      <c r="AS399" s="22">
        <f t="shared" si="156"/>
        <v>0</v>
      </c>
      <c r="AT399" s="23">
        <f t="shared" si="157"/>
        <v>0</v>
      </c>
      <c r="AU399" s="8" t="str">
        <f t="shared" si="158"/>
        <v>Not Spent</v>
      </c>
      <c r="AV399" s="8" t="str">
        <f t="shared" si="159"/>
        <v>Good For Now</v>
      </c>
      <c r="AW399" s="4">
        <f>MATCH($B399,[1]MAIN!$A$2:$A$5000,0)</f>
        <v>395</v>
      </c>
      <c r="AX399" s="4">
        <f>MATCH($B399,[3]Main!$D$5:$D$10000,0)</f>
        <v>396</v>
      </c>
      <c r="AY399" s="4" t="b">
        <f t="shared" si="160"/>
        <v>0</v>
      </c>
    </row>
    <row r="400" spans="1:51" x14ac:dyDescent="0.25">
      <c r="A400" s="3" t="str">
        <f>VLOOKUP($B400,[1]MAIN!$A:$D,4,0)</f>
        <v>JMT</v>
      </c>
      <c r="B400" s="3" t="str">
        <f>[3]Main!$D401</f>
        <v>JMT-97</v>
      </c>
      <c r="C400" s="4" t="str">
        <f>[3]Main!$C401</f>
        <v>DC 7</v>
      </c>
      <c r="D400" s="8" t="str">
        <f>VLOOKUP($B400,[1]MAIN!$A$1:$N$10780,14,FALSE)</f>
        <v>OLD</v>
      </c>
      <c r="E400" s="9" t="s">
        <v>15</v>
      </c>
      <c r="F400" s="11"/>
      <c r="G400" s="11"/>
      <c r="H400" s="11"/>
      <c r="I400" s="11"/>
      <c r="J400" s="11"/>
      <c r="K400" s="11"/>
      <c r="L400" s="11"/>
      <c r="M400" s="11"/>
      <c r="N400" s="24"/>
      <c r="O400" s="26">
        <f>IFERROR(VLOOKUP($B400,[3]Main!$D$4:$CO$1048576,49,0),0)</f>
        <v>41.25</v>
      </c>
      <c r="P400" s="27">
        <f>IFERROR(VLOOKUP($B400,[3]Main!$D$4:$CO$1048576,52,0),0)</f>
        <v>4.1389944444444478</v>
      </c>
      <c r="Q400" s="27">
        <f>IFERROR(VLOOKUP($B400,[3]Main!$D$4:$CO$1048576,53,0),0)</f>
        <v>0</v>
      </c>
      <c r="R400" s="27">
        <f>IFERROR(VLOOKUP($B400,[3]Main!$D$4:$CO$1048576,54,0),0)</f>
        <v>4.1389944444444478</v>
      </c>
      <c r="S400" s="27">
        <f>IFERROR(VLOOKUP($B400,[3]Main!$D$4:$CO$1048576,65,0),0)</f>
        <v>0</v>
      </c>
      <c r="T400" s="27">
        <f>IFERROR(VLOOKUP($B400,[3]Main!$D$4:$CO$1048576,68,0),0)</f>
        <v>0</v>
      </c>
      <c r="U400" s="27">
        <f>IFERROR(VLOOKUP($B400,[3]Main!$D$4:$CO$1048576,69,0),0)</f>
        <v>2.12</v>
      </c>
      <c r="V400" s="27">
        <f>IFERROR(VLOOKUP($B400,[3]Main!$D$4:$CO$1048576,70,0),0)</f>
        <v>-2.12</v>
      </c>
      <c r="W400" s="27">
        <f>IFERROR(VLOOKUP($B400,[3]Main!$D$4:$CO$1048576,81,0),0)</f>
        <v>0</v>
      </c>
      <c r="X400" s="27">
        <f>IFERROR(VLOOKUP($B400,[3]Main!$D$4:$CO$1048576,84,0),0)</f>
        <v>0</v>
      </c>
      <c r="Y400" s="27">
        <f>IFERROR(VLOOKUP($B400,[3]Main!$D$4:$CO$1048576,85,0),0)</f>
        <v>0</v>
      </c>
      <c r="Z400" s="27">
        <f>IFERROR(VLOOKUP($B400,[3]Main!$D$4:$CO$1048576,86,0),0)</f>
        <v>0</v>
      </c>
      <c r="AA400" s="12" t="str">
        <f>IFERROR(VLOOKUP($B400,[3]Main!$D$4:$CO$1048576,2,0),0)</f>
        <v>Shubham</v>
      </c>
      <c r="AB400" s="12" t="str">
        <f>IFERROR(VLOOKUP($B400,[3]Main!$D$4:$CO$1048576,3,0),0)</f>
        <v>Darshan</v>
      </c>
      <c r="AC400" s="12">
        <f t="shared" si="140"/>
        <v>41.25</v>
      </c>
      <c r="AD400" s="12">
        <f t="shared" si="141"/>
        <v>4.1389944444444478</v>
      </c>
      <c r="AE400" s="12">
        <f t="shared" si="142"/>
        <v>2.12</v>
      </c>
      <c r="AF400" s="12">
        <f t="shared" si="143"/>
        <v>2.0189944444444476</v>
      </c>
      <c r="AG400" s="13">
        <f t="shared" si="144"/>
        <v>5.1393939393939395E-2</v>
      </c>
      <c r="AH400" s="13">
        <f t="shared" si="145"/>
        <v>0</v>
      </c>
      <c r="AI400" s="16">
        <f t="shared" si="146"/>
        <v>2.12E-2</v>
      </c>
      <c r="AJ400" s="19" t="str">
        <f t="shared" si="147"/>
        <v>Risky</v>
      </c>
      <c r="AK400" s="8" t="str">
        <f t="shared" si="148"/>
        <v>Review Campaign</v>
      </c>
      <c r="AL400" s="8" t="str">
        <f t="shared" si="149"/>
        <v>Not Spent</v>
      </c>
      <c r="AM400" s="8" t="str">
        <f t="shared" si="150"/>
        <v>Good For Now</v>
      </c>
      <c r="AN400" s="8" t="str">
        <f t="shared" si="151"/>
        <v>Only Spent</v>
      </c>
      <c r="AO400" s="20" t="str">
        <f t="shared" si="152"/>
        <v>Check Only Spent</v>
      </c>
      <c r="AP400" s="21">
        <f t="shared" si="153"/>
        <v>41.25</v>
      </c>
      <c r="AQ400" s="14">
        <f t="shared" si="154"/>
        <v>4.1389944444444478</v>
      </c>
      <c r="AR400" s="14">
        <f t="shared" si="155"/>
        <v>2.12</v>
      </c>
      <c r="AS400" s="22">
        <f t="shared" si="156"/>
        <v>2.0189944444444476</v>
      </c>
      <c r="AT400" s="23">
        <f t="shared" si="157"/>
        <v>5.1393939393939395E-2</v>
      </c>
      <c r="AU400" s="8" t="str">
        <f t="shared" si="158"/>
        <v>Risky</v>
      </c>
      <c r="AV400" s="8" t="str">
        <f t="shared" si="159"/>
        <v>Review Campaign</v>
      </c>
      <c r="AW400" s="4">
        <f>MATCH($B400,[1]MAIN!$A$2:$A$5000,0)</f>
        <v>396</v>
      </c>
      <c r="AX400" s="4">
        <f>MATCH($B400,[3]Main!$D$5:$D$10000,0)</f>
        <v>397</v>
      </c>
      <c r="AY400" s="4" t="b">
        <f t="shared" si="160"/>
        <v>0</v>
      </c>
    </row>
    <row r="401" spans="1:51" x14ac:dyDescent="0.25">
      <c r="A401" s="3" t="str">
        <f>VLOOKUP($B401,[1]MAIN!$A:$D,4,0)</f>
        <v>PF</v>
      </c>
      <c r="B401" s="3" t="str">
        <f>[3]Main!$D402</f>
        <v>MFI-12</v>
      </c>
      <c r="C401" s="4" t="str">
        <f>[3]Main!$C402</f>
        <v>DC 8</v>
      </c>
      <c r="D401" s="8" t="str">
        <f>VLOOKUP($B401,[1]MAIN!$A$1:$N$10780,14,FALSE)</f>
        <v>OLD</v>
      </c>
      <c r="E401" s="9" t="s">
        <v>15</v>
      </c>
      <c r="F401" s="11"/>
      <c r="G401" s="11"/>
      <c r="H401" s="11"/>
      <c r="I401" s="11"/>
      <c r="J401" s="11"/>
      <c r="K401" s="11"/>
      <c r="L401" s="11"/>
      <c r="M401" s="11"/>
      <c r="N401" s="24"/>
      <c r="O401" s="26">
        <f>IFERROR(VLOOKUP($B401,[3]Main!$D$4:$CO$1048576,49,0),0)</f>
        <v>0</v>
      </c>
      <c r="P401" s="27">
        <f>IFERROR(VLOOKUP($B401,[3]Main!$D$4:$CO$1048576,52,0),0)</f>
        <v>0</v>
      </c>
      <c r="Q401" s="27">
        <f>IFERROR(VLOOKUP($B401,[3]Main!$D$4:$CO$1048576,53,0),0)</f>
        <v>0</v>
      </c>
      <c r="R401" s="27">
        <f>IFERROR(VLOOKUP($B401,[3]Main!$D$4:$CO$1048576,54,0),0)</f>
        <v>0</v>
      </c>
      <c r="S401" s="27">
        <f>IFERROR(VLOOKUP($B401,[3]Main!$D$4:$CO$1048576,65,0),0)</f>
        <v>0</v>
      </c>
      <c r="T401" s="27">
        <f>IFERROR(VLOOKUP($B401,[3]Main!$D$4:$CO$1048576,68,0),0)</f>
        <v>0</v>
      </c>
      <c r="U401" s="27">
        <f>IFERROR(VLOOKUP($B401,[3]Main!$D$4:$CO$1048576,69,0),0)</f>
        <v>0</v>
      </c>
      <c r="V401" s="27">
        <f>IFERROR(VLOOKUP($B401,[3]Main!$D$4:$CO$1048576,70,0),0)</f>
        <v>0</v>
      </c>
      <c r="W401" s="27">
        <f>IFERROR(VLOOKUP($B401,[3]Main!$D$4:$CO$1048576,81,0),0)</f>
        <v>0</v>
      </c>
      <c r="X401" s="27">
        <f>IFERROR(VLOOKUP($B401,[3]Main!$D$4:$CO$1048576,84,0),0)</f>
        <v>0</v>
      </c>
      <c r="Y401" s="27">
        <f>IFERROR(VLOOKUP($B401,[3]Main!$D$4:$CO$1048576,85,0),0)</f>
        <v>0</v>
      </c>
      <c r="Z401" s="27">
        <f>IFERROR(VLOOKUP($B401,[3]Main!$D$4:$CO$1048576,86,0),0)</f>
        <v>0</v>
      </c>
      <c r="AA401" s="12" t="str">
        <f>IFERROR(VLOOKUP($B401,[3]Main!$D$4:$CO$1048576,2,0),0)</f>
        <v>Shubham DC</v>
      </c>
      <c r="AB401" s="12" t="str">
        <f>IFERROR(VLOOKUP($B401,[3]Main!$D$4:$CO$1048576,3,0),0)</f>
        <v>DC2</v>
      </c>
      <c r="AC401" s="12">
        <f t="shared" si="140"/>
        <v>0</v>
      </c>
      <c r="AD401" s="12">
        <f t="shared" si="141"/>
        <v>0</v>
      </c>
      <c r="AE401" s="12">
        <f t="shared" si="142"/>
        <v>0</v>
      </c>
      <c r="AF401" s="12">
        <f t="shared" si="143"/>
        <v>0</v>
      </c>
      <c r="AG401" s="13">
        <f t="shared" si="144"/>
        <v>0</v>
      </c>
      <c r="AH401" s="13">
        <f t="shared" si="145"/>
        <v>0</v>
      </c>
      <c r="AI401" s="16">
        <f t="shared" si="146"/>
        <v>0</v>
      </c>
      <c r="AJ401" s="19" t="str">
        <f t="shared" si="147"/>
        <v>Not Spent</v>
      </c>
      <c r="AK401" s="8" t="str">
        <f t="shared" si="148"/>
        <v>Good For Now</v>
      </c>
      <c r="AL401" s="8" t="str">
        <f t="shared" si="149"/>
        <v>Not Spent</v>
      </c>
      <c r="AM401" s="8" t="str">
        <f t="shared" si="150"/>
        <v>Good For Now</v>
      </c>
      <c r="AN401" s="8" t="str">
        <f t="shared" si="151"/>
        <v>Not Spent</v>
      </c>
      <c r="AO401" s="20" t="str">
        <f t="shared" si="152"/>
        <v>Good For Now</v>
      </c>
      <c r="AP401" s="21">
        <f t="shared" si="153"/>
        <v>0</v>
      </c>
      <c r="AQ401" s="14">
        <f t="shared" si="154"/>
        <v>0</v>
      </c>
      <c r="AR401" s="14">
        <f t="shared" si="155"/>
        <v>0</v>
      </c>
      <c r="AS401" s="22">
        <f t="shared" si="156"/>
        <v>0</v>
      </c>
      <c r="AT401" s="23">
        <f t="shared" si="157"/>
        <v>0</v>
      </c>
      <c r="AU401" s="8" t="str">
        <f t="shared" si="158"/>
        <v>Not Spent</v>
      </c>
      <c r="AV401" s="8" t="str">
        <f t="shared" si="159"/>
        <v>Good For Now</v>
      </c>
      <c r="AW401" s="4">
        <f>MATCH($B401,[1]MAIN!$A$2:$A$5000,0)</f>
        <v>397</v>
      </c>
      <c r="AX401" s="4">
        <f>MATCH($B401,[3]Main!$D$5:$D$10000,0)</f>
        <v>398</v>
      </c>
      <c r="AY401" s="4" t="b">
        <f t="shared" si="160"/>
        <v>0</v>
      </c>
    </row>
    <row r="402" spans="1:51" x14ac:dyDescent="0.25">
      <c r="A402" s="3" t="str">
        <f>VLOOKUP($B402,[1]MAIN!$A:$D,4,0)</f>
        <v>PF</v>
      </c>
      <c r="B402" s="3" t="str">
        <f>[3]Main!$D403</f>
        <v>PF-11I</v>
      </c>
      <c r="C402" s="4" t="str">
        <f>[3]Main!$C403</f>
        <v>DC 9</v>
      </c>
      <c r="D402" s="8" t="str">
        <f>VLOOKUP($B402,[1]MAIN!$A$1:$N$10780,14,FALSE)</f>
        <v>OLD</v>
      </c>
      <c r="E402" s="9" t="s">
        <v>12</v>
      </c>
      <c r="F402" s="11"/>
      <c r="G402" s="11"/>
      <c r="H402" s="11"/>
      <c r="I402" s="11"/>
      <c r="J402" s="11"/>
      <c r="K402" s="11"/>
      <c r="L402" s="11"/>
      <c r="M402" s="11"/>
      <c r="N402" s="24"/>
      <c r="O402" s="26">
        <f>IFERROR(VLOOKUP($B402,[3]Main!$D$4:$CO$1048576,49,0),0)</f>
        <v>0</v>
      </c>
      <c r="P402" s="27">
        <f>IFERROR(VLOOKUP($B402,[3]Main!$D$4:$CO$1048576,52,0),0)</f>
        <v>0</v>
      </c>
      <c r="Q402" s="27">
        <f>IFERROR(VLOOKUP($B402,[3]Main!$D$4:$CO$1048576,53,0),0)</f>
        <v>0</v>
      </c>
      <c r="R402" s="27">
        <f>IFERROR(VLOOKUP($B402,[3]Main!$D$4:$CO$1048576,54,0),0)</f>
        <v>0</v>
      </c>
      <c r="S402" s="27">
        <f>IFERROR(VLOOKUP($B402,[3]Main!$D$4:$CO$1048576,65,0),0)</f>
        <v>0</v>
      </c>
      <c r="T402" s="27">
        <f>IFERROR(VLOOKUP($B402,[3]Main!$D$4:$CO$1048576,68,0),0)</f>
        <v>0</v>
      </c>
      <c r="U402" s="27">
        <f>IFERROR(VLOOKUP($B402,[3]Main!$D$4:$CO$1048576,69,0),0)</f>
        <v>0</v>
      </c>
      <c r="V402" s="27">
        <f>IFERROR(VLOOKUP($B402,[3]Main!$D$4:$CO$1048576,70,0),0)</f>
        <v>0</v>
      </c>
      <c r="W402" s="27">
        <f>IFERROR(VLOOKUP($B402,[3]Main!$D$4:$CO$1048576,81,0),0)</f>
        <v>0</v>
      </c>
      <c r="X402" s="27">
        <f>IFERROR(VLOOKUP($B402,[3]Main!$D$4:$CO$1048576,84,0),0)</f>
        <v>0</v>
      </c>
      <c r="Y402" s="27">
        <f>IFERROR(VLOOKUP($B402,[3]Main!$D$4:$CO$1048576,85,0),0)</f>
        <v>0</v>
      </c>
      <c r="Z402" s="27">
        <f>IFERROR(VLOOKUP($B402,[3]Main!$D$4:$CO$1048576,86,0),0)</f>
        <v>0</v>
      </c>
      <c r="AA402" s="12" t="str">
        <f>IFERROR(VLOOKUP($B402,[3]Main!$D$4:$CO$1048576,2,0),0)</f>
        <v>Shubham DC</v>
      </c>
      <c r="AB402" s="12" t="str">
        <f>IFERROR(VLOOKUP($B402,[3]Main!$D$4:$CO$1048576,3,0),0)</f>
        <v>DC2</v>
      </c>
      <c r="AC402" s="12">
        <f t="shared" si="140"/>
        <v>0</v>
      </c>
      <c r="AD402" s="12">
        <f t="shared" si="141"/>
        <v>0</v>
      </c>
      <c r="AE402" s="12">
        <f t="shared" si="142"/>
        <v>0</v>
      </c>
      <c r="AF402" s="12">
        <f t="shared" si="143"/>
        <v>0</v>
      </c>
      <c r="AG402" s="13">
        <f t="shared" si="144"/>
        <v>0</v>
      </c>
      <c r="AH402" s="13">
        <f t="shared" si="145"/>
        <v>0</v>
      </c>
      <c r="AI402" s="16">
        <f t="shared" si="146"/>
        <v>0</v>
      </c>
      <c r="AJ402" s="19" t="str">
        <f t="shared" si="147"/>
        <v>Not Spent</v>
      </c>
      <c r="AK402" s="8" t="str">
        <f t="shared" si="148"/>
        <v>Good For Now</v>
      </c>
      <c r="AL402" s="8" t="str">
        <f t="shared" si="149"/>
        <v>Not Spent</v>
      </c>
      <c r="AM402" s="8" t="str">
        <f t="shared" si="150"/>
        <v>Good For Now</v>
      </c>
      <c r="AN402" s="8" t="str">
        <f t="shared" si="151"/>
        <v>Not Spent</v>
      </c>
      <c r="AO402" s="20" t="str">
        <f t="shared" si="152"/>
        <v>Good For Now</v>
      </c>
      <c r="AP402" s="21">
        <f t="shared" si="153"/>
        <v>0</v>
      </c>
      <c r="AQ402" s="14">
        <f t="shared" si="154"/>
        <v>0</v>
      </c>
      <c r="AR402" s="14">
        <f t="shared" si="155"/>
        <v>0</v>
      </c>
      <c r="AS402" s="22">
        <f t="shared" si="156"/>
        <v>0</v>
      </c>
      <c r="AT402" s="23">
        <f t="shared" si="157"/>
        <v>0</v>
      </c>
      <c r="AU402" s="8" t="str">
        <f t="shared" si="158"/>
        <v>Not Spent</v>
      </c>
      <c r="AV402" s="8" t="str">
        <f t="shared" si="159"/>
        <v>Good For Now</v>
      </c>
      <c r="AW402" s="4">
        <f>MATCH($B402,[1]MAIN!$A$2:$A$5000,0)</f>
        <v>398</v>
      </c>
      <c r="AX402" s="4">
        <f>MATCH($B402,[3]Main!$D$5:$D$10000,0)</f>
        <v>399</v>
      </c>
      <c r="AY402" s="4" t="b">
        <f t="shared" si="160"/>
        <v>0</v>
      </c>
    </row>
    <row r="403" spans="1:51" x14ac:dyDescent="0.25">
      <c r="A403" s="3" t="str">
        <f>VLOOKUP($B403,[1]MAIN!$A:$D,4,0)</f>
        <v>PF</v>
      </c>
      <c r="B403" s="3" t="str">
        <f>[3]Main!$D404</f>
        <v>PF-20</v>
      </c>
      <c r="C403" s="4" t="str">
        <f>[3]Main!$C404</f>
        <v>DC 10</v>
      </c>
      <c r="D403" s="8" t="str">
        <f>VLOOKUP($B403,[1]MAIN!$A$1:$N$10780,14,FALSE)</f>
        <v>OLD</v>
      </c>
      <c r="E403" s="9" t="s">
        <v>16</v>
      </c>
      <c r="F403" s="11"/>
      <c r="G403" s="11"/>
      <c r="H403" s="11"/>
      <c r="I403" s="11"/>
      <c r="J403" s="11"/>
      <c r="K403" s="11"/>
      <c r="L403" s="11"/>
      <c r="M403" s="11"/>
      <c r="N403" s="24"/>
      <c r="O403" s="26">
        <f>IFERROR(VLOOKUP($B403,[3]Main!$D$4:$CO$1048576,49,0),0)</f>
        <v>346.23</v>
      </c>
      <c r="P403" s="27">
        <f>IFERROR(VLOOKUP($B403,[3]Main!$D$4:$CO$1048576,52,0),0)</f>
        <v>90.410000000000025</v>
      </c>
      <c r="Q403" s="27">
        <f>IFERROR(VLOOKUP($B403,[3]Main!$D$4:$CO$1048576,53,0),0)</f>
        <v>0</v>
      </c>
      <c r="R403" s="27">
        <f>IFERROR(VLOOKUP($B403,[3]Main!$D$4:$CO$1048576,54,0),0)</f>
        <v>90.410000000000025</v>
      </c>
      <c r="S403" s="27">
        <f>IFERROR(VLOOKUP($B403,[3]Main!$D$4:$CO$1048576,65,0),0)</f>
        <v>0</v>
      </c>
      <c r="T403" s="27">
        <f>IFERROR(VLOOKUP($B403,[3]Main!$D$4:$CO$1048576,68,0),0)</f>
        <v>0</v>
      </c>
      <c r="U403" s="27">
        <f>IFERROR(VLOOKUP($B403,[3]Main!$D$4:$CO$1048576,69,0),0)</f>
        <v>0</v>
      </c>
      <c r="V403" s="27">
        <f>IFERROR(VLOOKUP($B403,[3]Main!$D$4:$CO$1048576,70,0),0)</f>
        <v>0</v>
      </c>
      <c r="W403" s="27">
        <f>IFERROR(VLOOKUP($B403,[3]Main!$D$4:$CO$1048576,81,0),0)</f>
        <v>0</v>
      </c>
      <c r="X403" s="27">
        <f>IFERROR(VLOOKUP($B403,[3]Main!$D$4:$CO$1048576,84,0),0)</f>
        <v>0</v>
      </c>
      <c r="Y403" s="27">
        <f>IFERROR(VLOOKUP($B403,[3]Main!$D$4:$CO$1048576,85,0),0)</f>
        <v>0</v>
      </c>
      <c r="Z403" s="27">
        <f>IFERROR(VLOOKUP($B403,[3]Main!$D$4:$CO$1048576,86,0),0)</f>
        <v>0</v>
      </c>
      <c r="AA403" s="12" t="str">
        <f>IFERROR(VLOOKUP($B403,[3]Main!$D$4:$CO$1048576,2,0),0)</f>
        <v>Shubham DC</v>
      </c>
      <c r="AB403" s="12" t="str">
        <f>IFERROR(VLOOKUP($B403,[3]Main!$D$4:$CO$1048576,3,0),0)</f>
        <v>DC2</v>
      </c>
      <c r="AC403" s="12">
        <f t="shared" si="140"/>
        <v>346.23</v>
      </c>
      <c r="AD403" s="12">
        <f t="shared" si="141"/>
        <v>90.410000000000025</v>
      </c>
      <c r="AE403" s="12">
        <f t="shared" si="142"/>
        <v>0</v>
      </c>
      <c r="AF403" s="12">
        <f t="shared" si="143"/>
        <v>90.410000000000025</v>
      </c>
      <c r="AG403" s="13">
        <f t="shared" si="144"/>
        <v>0</v>
      </c>
      <c r="AH403" s="13">
        <f t="shared" si="145"/>
        <v>0</v>
      </c>
      <c r="AI403" s="16">
        <f t="shared" si="146"/>
        <v>0</v>
      </c>
      <c r="AJ403" s="19" t="str">
        <f t="shared" si="147"/>
        <v>Not Spent</v>
      </c>
      <c r="AK403" s="8" t="str">
        <f t="shared" si="148"/>
        <v>Good For Now</v>
      </c>
      <c r="AL403" s="8" t="str">
        <f t="shared" si="149"/>
        <v>Not Spent</v>
      </c>
      <c r="AM403" s="8" t="str">
        <f t="shared" si="150"/>
        <v>Good For Now</v>
      </c>
      <c r="AN403" s="8" t="str">
        <f t="shared" si="151"/>
        <v>Not Spent</v>
      </c>
      <c r="AO403" s="20" t="str">
        <f t="shared" si="152"/>
        <v>Good For Now</v>
      </c>
      <c r="AP403" s="21">
        <f t="shared" si="153"/>
        <v>346.23</v>
      </c>
      <c r="AQ403" s="14">
        <f t="shared" si="154"/>
        <v>90.410000000000025</v>
      </c>
      <c r="AR403" s="14">
        <f t="shared" si="155"/>
        <v>0</v>
      </c>
      <c r="AS403" s="22">
        <f t="shared" si="156"/>
        <v>90.410000000000025</v>
      </c>
      <c r="AT403" s="23">
        <f t="shared" si="157"/>
        <v>0</v>
      </c>
      <c r="AU403" s="8" t="str">
        <f t="shared" si="158"/>
        <v>Not Spent</v>
      </c>
      <c r="AV403" s="8" t="str">
        <f t="shared" si="159"/>
        <v>Good For Now</v>
      </c>
      <c r="AW403" s="4">
        <f>MATCH($B403,[1]MAIN!$A$2:$A$5000,0)</f>
        <v>399</v>
      </c>
      <c r="AX403" s="4">
        <f>MATCH($B403,[3]Main!$D$5:$D$10000,0)</f>
        <v>400</v>
      </c>
      <c r="AY403" s="4" t="b">
        <f t="shared" si="160"/>
        <v>0</v>
      </c>
    </row>
    <row r="404" spans="1:51" x14ac:dyDescent="0.25">
      <c r="A404" s="3" t="str">
        <f>VLOOKUP($B404,[1]MAIN!$A:$D,4,0)</f>
        <v>PF</v>
      </c>
      <c r="B404" s="3" t="str">
        <f>[3]Main!$D405</f>
        <v>PF-21</v>
      </c>
      <c r="C404" s="4" t="str">
        <f>[3]Main!$C405</f>
        <v>DC 11</v>
      </c>
      <c r="D404" s="8" t="str">
        <f>VLOOKUP($B404,[1]MAIN!$A$1:$N$10780,14,FALSE)</f>
        <v>OLD</v>
      </c>
      <c r="E404" s="9" t="s">
        <v>14</v>
      </c>
      <c r="F404" s="11"/>
      <c r="G404" s="11"/>
      <c r="H404" s="11"/>
      <c r="I404" s="11"/>
      <c r="J404" s="11"/>
      <c r="K404" s="11"/>
      <c r="L404" s="11"/>
      <c r="M404" s="11"/>
      <c r="N404" s="24"/>
      <c r="O404" s="26">
        <f>IFERROR(VLOOKUP($B404,[3]Main!$D$4:$CO$1048576,49,0),0)</f>
        <v>271.86</v>
      </c>
      <c r="P404" s="27">
        <f>IFERROR(VLOOKUP($B404,[3]Main!$D$4:$CO$1048576,52,0),0)</f>
        <v>30</v>
      </c>
      <c r="Q404" s="27">
        <f>IFERROR(VLOOKUP($B404,[3]Main!$D$4:$CO$1048576,53,0),0)</f>
        <v>0</v>
      </c>
      <c r="R404" s="27">
        <f>IFERROR(VLOOKUP($B404,[3]Main!$D$4:$CO$1048576,54,0),0)</f>
        <v>30</v>
      </c>
      <c r="S404" s="27">
        <f>IFERROR(VLOOKUP($B404,[3]Main!$D$4:$CO$1048576,65,0),0)</f>
        <v>0</v>
      </c>
      <c r="T404" s="27">
        <f>IFERROR(VLOOKUP($B404,[3]Main!$D$4:$CO$1048576,68,0),0)</f>
        <v>0</v>
      </c>
      <c r="U404" s="27">
        <f>IFERROR(VLOOKUP($B404,[3]Main!$D$4:$CO$1048576,69,0),0)</f>
        <v>0</v>
      </c>
      <c r="V404" s="27">
        <f>IFERROR(VLOOKUP($B404,[3]Main!$D$4:$CO$1048576,70,0),0)</f>
        <v>0</v>
      </c>
      <c r="W404" s="27">
        <f>IFERROR(VLOOKUP($B404,[3]Main!$D$4:$CO$1048576,81,0),0)</f>
        <v>0</v>
      </c>
      <c r="X404" s="27">
        <f>IFERROR(VLOOKUP($B404,[3]Main!$D$4:$CO$1048576,84,0),0)</f>
        <v>0</v>
      </c>
      <c r="Y404" s="27">
        <f>IFERROR(VLOOKUP($B404,[3]Main!$D$4:$CO$1048576,85,0),0)</f>
        <v>0</v>
      </c>
      <c r="Z404" s="27">
        <f>IFERROR(VLOOKUP($B404,[3]Main!$D$4:$CO$1048576,86,0),0)</f>
        <v>0</v>
      </c>
      <c r="AA404" s="12" t="str">
        <f>IFERROR(VLOOKUP($B404,[3]Main!$D$4:$CO$1048576,2,0),0)</f>
        <v>Shubham DC</v>
      </c>
      <c r="AB404" s="12" t="str">
        <f>IFERROR(VLOOKUP($B404,[3]Main!$D$4:$CO$1048576,3,0),0)</f>
        <v>DC2</v>
      </c>
      <c r="AC404" s="12">
        <f t="shared" si="140"/>
        <v>271.86</v>
      </c>
      <c r="AD404" s="12">
        <f t="shared" si="141"/>
        <v>30</v>
      </c>
      <c r="AE404" s="12">
        <f t="shared" si="142"/>
        <v>0</v>
      </c>
      <c r="AF404" s="12">
        <f t="shared" si="143"/>
        <v>30</v>
      </c>
      <c r="AG404" s="13">
        <f t="shared" si="144"/>
        <v>0</v>
      </c>
      <c r="AH404" s="13">
        <f t="shared" si="145"/>
        <v>0</v>
      </c>
      <c r="AI404" s="16">
        <f t="shared" si="146"/>
        <v>0</v>
      </c>
      <c r="AJ404" s="19" t="str">
        <f t="shared" si="147"/>
        <v>Not Spent</v>
      </c>
      <c r="AK404" s="8" t="str">
        <f t="shared" si="148"/>
        <v>Good For Now</v>
      </c>
      <c r="AL404" s="8" t="str">
        <f t="shared" si="149"/>
        <v>Not Spent</v>
      </c>
      <c r="AM404" s="8" t="str">
        <f t="shared" si="150"/>
        <v>Good For Now</v>
      </c>
      <c r="AN404" s="8" t="str">
        <f t="shared" si="151"/>
        <v>Not Spent</v>
      </c>
      <c r="AO404" s="20" t="str">
        <f t="shared" si="152"/>
        <v>Good For Now</v>
      </c>
      <c r="AP404" s="21">
        <f t="shared" si="153"/>
        <v>271.86</v>
      </c>
      <c r="AQ404" s="14">
        <f t="shared" si="154"/>
        <v>30</v>
      </c>
      <c r="AR404" s="14">
        <f t="shared" si="155"/>
        <v>0</v>
      </c>
      <c r="AS404" s="22">
        <f t="shared" si="156"/>
        <v>30</v>
      </c>
      <c r="AT404" s="23">
        <f t="shared" si="157"/>
        <v>0</v>
      </c>
      <c r="AU404" s="8" t="str">
        <f t="shared" si="158"/>
        <v>Not Spent</v>
      </c>
      <c r="AV404" s="8" t="str">
        <f t="shared" si="159"/>
        <v>Good For Now</v>
      </c>
      <c r="AW404" s="4">
        <f>MATCH($B404,[1]MAIN!$A$2:$A$5000,0)</f>
        <v>400</v>
      </c>
      <c r="AX404" s="4">
        <f>MATCH($B404,[3]Main!$D$5:$D$10000,0)</f>
        <v>401</v>
      </c>
      <c r="AY404" s="4" t="b">
        <f t="shared" si="160"/>
        <v>0</v>
      </c>
    </row>
    <row r="405" spans="1:51" x14ac:dyDescent="0.25">
      <c r="A405" s="3" t="str">
        <f>VLOOKUP($B405,[1]MAIN!$A:$D,4,0)</f>
        <v>PF</v>
      </c>
      <c r="B405" s="3" t="str">
        <f>[3]Main!$D406</f>
        <v>PF-21I</v>
      </c>
      <c r="C405" s="4" t="str">
        <f>[3]Main!$C406</f>
        <v>DC 12</v>
      </c>
      <c r="D405" s="8" t="str">
        <f>VLOOKUP($B405,[1]MAIN!$A$1:$N$10780,14,FALSE)</f>
        <v>OLD</v>
      </c>
      <c r="E405" s="9" t="s">
        <v>16</v>
      </c>
      <c r="F405" s="11"/>
      <c r="G405" s="11"/>
      <c r="H405" s="11"/>
      <c r="I405" s="11"/>
      <c r="J405" s="11"/>
      <c r="K405" s="11"/>
      <c r="L405" s="11"/>
      <c r="M405" s="11"/>
      <c r="N405" s="24"/>
      <c r="O405" s="26">
        <f>IFERROR(VLOOKUP($B405,[3]Main!$D$4:$CO$1048576,49,0),0)</f>
        <v>267.49</v>
      </c>
      <c r="P405" s="27">
        <f>IFERROR(VLOOKUP($B405,[3]Main!$D$4:$CO$1048576,52,0),0)</f>
        <v>17.260000000000019</v>
      </c>
      <c r="Q405" s="27">
        <f>IFERROR(VLOOKUP($B405,[3]Main!$D$4:$CO$1048576,53,0),0)</f>
        <v>0</v>
      </c>
      <c r="R405" s="27">
        <f>IFERROR(VLOOKUP($B405,[3]Main!$D$4:$CO$1048576,54,0),0)</f>
        <v>17.260000000000019</v>
      </c>
      <c r="S405" s="27">
        <f>IFERROR(VLOOKUP($B405,[3]Main!$D$4:$CO$1048576,65,0),0)</f>
        <v>0</v>
      </c>
      <c r="T405" s="27">
        <f>IFERROR(VLOOKUP($B405,[3]Main!$D$4:$CO$1048576,68,0),0)</f>
        <v>0</v>
      </c>
      <c r="U405" s="27">
        <f>IFERROR(VLOOKUP($B405,[3]Main!$D$4:$CO$1048576,69,0),0)</f>
        <v>0</v>
      </c>
      <c r="V405" s="27">
        <f>IFERROR(VLOOKUP($B405,[3]Main!$D$4:$CO$1048576,70,0),0)</f>
        <v>0</v>
      </c>
      <c r="W405" s="27">
        <f>IFERROR(VLOOKUP($B405,[3]Main!$D$4:$CO$1048576,81,0),0)</f>
        <v>0</v>
      </c>
      <c r="X405" s="27">
        <f>IFERROR(VLOOKUP($B405,[3]Main!$D$4:$CO$1048576,84,0),0)</f>
        <v>0</v>
      </c>
      <c r="Y405" s="27">
        <f>IFERROR(VLOOKUP($B405,[3]Main!$D$4:$CO$1048576,85,0),0)</f>
        <v>0</v>
      </c>
      <c r="Z405" s="27">
        <f>IFERROR(VLOOKUP($B405,[3]Main!$D$4:$CO$1048576,86,0),0)</f>
        <v>0</v>
      </c>
      <c r="AA405" s="12" t="str">
        <f>IFERROR(VLOOKUP($B405,[3]Main!$D$4:$CO$1048576,2,0),0)</f>
        <v>Shubham DC</v>
      </c>
      <c r="AB405" s="12" t="str">
        <f>IFERROR(VLOOKUP($B405,[3]Main!$D$4:$CO$1048576,3,0),0)</f>
        <v>DC2</v>
      </c>
      <c r="AC405" s="12">
        <f t="shared" si="140"/>
        <v>267.49</v>
      </c>
      <c r="AD405" s="12">
        <f t="shared" si="141"/>
        <v>17.260000000000019</v>
      </c>
      <c r="AE405" s="12">
        <f t="shared" si="142"/>
        <v>0</v>
      </c>
      <c r="AF405" s="12">
        <f t="shared" si="143"/>
        <v>17.260000000000019</v>
      </c>
      <c r="AG405" s="13">
        <f t="shared" si="144"/>
        <v>0</v>
      </c>
      <c r="AH405" s="13">
        <f t="shared" si="145"/>
        <v>0</v>
      </c>
      <c r="AI405" s="16">
        <f t="shared" si="146"/>
        <v>0</v>
      </c>
      <c r="AJ405" s="19" t="str">
        <f t="shared" si="147"/>
        <v>Not Spent</v>
      </c>
      <c r="AK405" s="8" t="str">
        <f t="shared" si="148"/>
        <v>Good For Now</v>
      </c>
      <c r="AL405" s="8" t="str">
        <f t="shared" si="149"/>
        <v>Not Spent</v>
      </c>
      <c r="AM405" s="8" t="str">
        <f t="shared" si="150"/>
        <v>Good For Now</v>
      </c>
      <c r="AN405" s="8" t="str">
        <f t="shared" si="151"/>
        <v>Not Spent</v>
      </c>
      <c r="AO405" s="20" t="str">
        <f t="shared" si="152"/>
        <v>Good For Now</v>
      </c>
      <c r="AP405" s="21">
        <f t="shared" si="153"/>
        <v>267.49</v>
      </c>
      <c r="AQ405" s="14">
        <f t="shared" si="154"/>
        <v>17.260000000000019</v>
      </c>
      <c r="AR405" s="14">
        <f t="shared" si="155"/>
        <v>0</v>
      </c>
      <c r="AS405" s="22">
        <f t="shared" si="156"/>
        <v>17.260000000000019</v>
      </c>
      <c r="AT405" s="23">
        <f t="shared" si="157"/>
        <v>0</v>
      </c>
      <c r="AU405" s="8" t="str">
        <f t="shared" si="158"/>
        <v>Not Spent</v>
      </c>
      <c r="AV405" s="8" t="str">
        <f t="shared" si="159"/>
        <v>Good For Now</v>
      </c>
      <c r="AW405" s="4">
        <f>MATCH($B405,[1]MAIN!$A$2:$A$5000,0)</f>
        <v>401</v>
      </c>
      <c r="AX405" s="4">
        <f>MATCH($B405,[3]Main!$D$5:$D$10000,0)</f>
        <v>402</v>
      </c>
      <c r="AY405" s="4" t="b">
        <f t="shared" si="160"/>
        <v>0</v>
      </c>
    </row>
    <row r="406" spans="1:51" x14ac:dyDescent="0.25">
      <c r="A406" s="3" t="str">
        <f>VLOOKUP($B406,[1]MAIN!$A:$D,4,0)</f>
        <v>PF</v>
      </c>
      <c r="B406" s="3" t="str">
        <f>[3]Main!$D407</f>
        <v>PF-30</v>
      </c>
      <c r="C406" s="4" t="str">
        <f>[3]Main!$C407</f>
        <v>DC 13</v>
      </c>
      <c r="D406" s="8" t="str">
        <f>VLOOKUP($B406,[1]MAIN!$A$1:$N$10780,14,FALSE)</f>
        <v>OLD</v>
      </c>
      <c r="E406" s="9" t="s">
        <v>12</v>
      </c>
      <c r="F406" s="11"/>
      <c r="G406" s="11"/>
      <c r="H406" s="11"/>
      <c r="I406" s="11"/>
      <c r="J406" s="11"/>
      <c r="K406" s="11"/>
      <c r="L406" s="11"/>
      <c r="M406" s="11"/>
      <c r="N406" s="24"/>
      <c r="O406" s="26">
        <f>IFERROR(VLOOKUP($B406,[3]Main!$D$4:$CO$1048576,49,0),0)</f>
        <v>0</v>
      </c>
      <c r="P406" s="27">
        <f>IFERROR(VLOOKUP($B406,[3]Main!$D$4:$CO$1048576,52,0),0)</f>
        <v>0</v>
      </c>
      <c r="Q406" s="27">
        <f>IFERROR(VLOOKUP($B406,[3]Main!$D$4:$CO$1048576,53,0),0)</f>
        <v>0</v>
      </c>
      <c r="R406" s="27">
        <f>IFERROR(VLOOKUP($B406,[3]Main!$D$4:$CO$1048576,54,0),0)</f>
        <v>0</v>
      </c>
      <c r="S406" s="27">
        <f>IFERROR(VLOOKUP($B406,[3]Main!$D$4:$CO$1048576,65,0),0)</f>
        <v>0</v>
      </c>
      <c r="T406" s="27">
        <f>IFERROR(VLOOKUP($B406,[3]Main!$D$4:$CO$1048576,68,0),0)</f>
        <v>0</v>
      </c>
      <c r="U406" s="27">
        <f>IFERROR(VLOOKUP($B406,[3]Main!$D$4:$CO$1048576,69,0),0)</f>
        <v>0</v>
      </c>
      <c r="V406" s="27">
        <f>IFERROR(VLOOKUP($B406,[3]Main!$D$4:$CO$1048576,70,0),0)</f>
        <v>0</v>
      </c>
      <c r="W406" s="27">
        <f>IFERROR(VLOOKUP($B406,[3]Main!$D$4:$CO$1048576,81,0),0)</f>
        <v>0</v>
      </c>
      <c r="X406" s="27">
        <f>IFERROR(VLOOKUP($B406,[3]Main!$D$4:$CO$1048576,84,0),0)</f>
        <v>0</v>
      </c>
      <c r="Y406" s="27">
        <f>IFERROR(VLOOKUP($B406,[3]Main!$D$4:$CO$1048576,85,0),0)</f>
        <v>0</v>
      </c>
      <c r="Z406" s="27">
        <f>IFERROR(VLOOKUP($B406,[3]Main!$D$4:$CO$1048576,86,0),0)</f>
        <v>0</v>
      </c>
      <c r="AA406" s="12" t="str">
        <f>IFERROR(VLOOKUP($B406,[3]Main!$D$4:$CO$1048576,2,0),0)</f>
        <v>Shubham DC</v>
      </c>
      <c r="AB406" s="12" t="str">
        <f>IFERROR(VLOOKUP($B406,[3]Main!$D$4:$CO$1048576,3,0),0)</f>
        <v>DC2</v>
      </c>
      <c r="AC406" s="12">
        <f t="shared" si="140"/>
        <v>0</v>
      </c>
      <c r="AD406" s="12">
        <f t="shared" si="141"/>
        <v>0</v>
      </c>
      <c r="AE406" s="12">
        <f t="shared" si="142"/>
        <v>0</v>
      </c>
      <c r="AF406" s="12">
        <f t="shared" si="143"/>
        <v>0</v>
      </c>
      <c r="AG406" s="13">
        <f t="shared" si="144"/>
        <v>0</v>
      </c>
      <c r="AH406" s="13">
        <f t="shared" si="145"/>
        <v>0</v>
      </c>
      <c r="AI406" s="16">
        <f t="shared" si="146"/>
        <v>0</v>
      </c>
      <c r="AJ406" s="19" t="str">
        <f t="shared" si="147"/>
        <v>Not Spent</v>
      </c>
      <c r="AK406" s="8" t="str">
        <f t="shared" si="148"/>
        <v>Good For Now</v>
      </c>
      <c r="AL406" s="8" t="str">
        <f t="shared" si="149"/>
        <v>Not Spent</v>
      </c>
      <c r="AM406" s="8" t="str">
        <f t="shared" si="150"/>
        <v>Good For Now</v>
      </c>
      <c r="AN406" s="8" t="str">
        <f t="shared" si="151"/>
        <v>Not Spent</v>
      </c>
      <c r="AO406" s="20" t="str">
        <f t="shared" si="152"/>
        <v>Good For Now</v>
      </c>
      <c r="AP406" s="21">
        <f t="shared" si="153"/>
        <v>0</v>
      </c>
      <c r="AQ406" s="14">
        <f t="shared" si="154"/>
        <v>0</v>
      </c>
      <c r="AR406" s="14">
        <f t="shared" si="155"/>
        <v>0</v>
      </c>
      <c r="AS406" s="22">
        <f t="shared" si="156"/>
        <v>0</v>
      </c>
      <c r="AT406" s="23">
        <f t="shared" si="157"/>
        <v>0</v>
      </c>
      <c r="AU406" s="8" t="str">
        <f t="shared" si="158"/>
        <v>Not Spent</v>
      </c>
      <c r="AV406" s="8" t="str">
        <f t="shared" si="159"/>
        <v>Good For Now</v>
      </c>
      <c r="AW406" s="4">
        <f>MATCH($B406,[1]MAIN!$A$2:$A$5000,0)</f>
        <v>402</v>
      </c>
      <c r="AX406" s="4">
        <f>MATCH($B406,[3]Main!$D$5:$D$10000,0)</f>
        <v>403</v>
      </c>
      <c r="AY406" s="4" t="b">
        <f t="shared" si="160"/>
        <v>0</v>
      </c>
    </row>
    <row r="407" spans="1:51" x14ac:dyDescent="0.25">
      <c r="A407" s="3" t="str">
        <f>VLOOKUP($B407,[1]MAIN!$A:$D,4,0)</f>
        <v>PF</v>
      </c>
      <c r="B407" s="3" t="str">
        <f>[3]Main!$D408</f>
        <v>PF-31</v>
      </c>
      <c r="C407" s="4" t="str">
        <f>[3]Main!$C408</f>
        <v>DC 14</v>
      </c>
      <c r="D407" s="8" t="str">
        <f>VLOOKUP($B407,[1]MAIN!$A$1:$N$10780,14,FALSE)</f>
        <v>OLD</v>
      </c>
      <c r="E407" s="9" t="s">
        <v>13</v>
      </c>
      <c r="F407" s="11"/>
      <c r="G407" s="11"/>
      <c r="H407" s="11"/>
      <c r="I407" s="11"/>
      <c r="J407" s="11"/>
      <c r="K407" s="11"/>
      <c r="L407" s="11"/>
      <c r="M407" s="11"/>
      <c r="N407" s="24"/>
      <c r="O407" s="26">
        <f>IFERROR(VLOOKUP($B407,[3]Main!$D$4:$CO$1048576,49,0),0)</f>
        <v>0</v>
      </c>
      <c r="P407" s="27">
        <f>IFERROR(VLOOKUP($B407,[3]Main!$D$4:$CO$1048576,52,0),0)</f>
        <v>0</v>
      </c>
      <c r="Q407" s="27">
        <f>IFERROR(VLOOKUP($B407,[3]Main!$D$4:$CO$1048576,53,0),0)</f>
        <v>0</v>
      </c>
      <c r="R407" s="27">
        <f>IFERROR(VLOOKUP($B407,[3]Main!$D$4:$CO$1048576,54,0),0)</f>
        <v>0</v>
      </c>
      <c r="S407" s="27">
        <f>IFERROR(VLOOKUP($B407,[3]Main!$D$4:$CO$1048576,65,0),0)</f>
        <v>0</v>
      </c>
      <c r="T407" s="27">
        <f>IFERROR(VLOOKUP($B407,[3]Main!$D$4:$CO$1048576,68,0),0)</f>
        <v>0</v>
      </c>
      <c r="U407" s="27">
        <f>IFERROR(VLOOKUP($B407,[3]Main!$D$4:$CO$1048576,69,0),0)</f>
        <v>0</v>
      </c>
      <c r="V407" s="27">
        <f>IFERROR(VLOOKUP($B407,[3]Main!$D$4:$CO$1048576,70,0),0)</f>
        <v>0</v>
      </c>
      <c r="W407" s="27">
        <f>IFERROR(VLOOKUP($B407,[3]Main!$D$4:$CO$1048576,81,0),0)</f>
        <v>0</v>
      </c>
      <c r="X407" s="27">
        <f>IFERROR(VLOOKUP($B407,[3]Main!$D$4:$CO$1048576,84,0),0)</f>
        <v>0</v>
      </c>
      <c r="Y407" s="27">
        <f>IFERROR(VLOOKUP($B407,[3]Main!$D$4:$CO$1048576,85,0),0)</f>
        <v>0</v>
      </c>
      <c r="Z407" s="27">
        <f>IFERROR(VLOOKUP($B407,[3]Main!$D$4:$CO$1048576,86,0),0)</f>
        <v>0</v>
      </c>
      <c r="AA407" s="12" t="str">
        <f>IFERROR(VLOOKUP($B407,[3]Main!$D$4:$CO$1048576,2,0),0)</f>
        <v>Shubham DC</v>
      </c>
      <c r="AB407" s="12" t="str">
        <f>IFERROR(VLOOKUP($B407,[3]Main!$D$4:$CO$1048576,3,0),0)</f>
        <v>DC2</v>
      </c>
      <c r="AC407" s="12">
        <f t="shared" si="140"/>
        <v>0</v>
      </c>
      <c r="AD407" s="12">
        <f t="shared" si="141"/>
        <v>0</v>
      </c>
      <c r="AE407" s="12">
        <f t="shared" si="142"/>
        <v>0</v>
      </c>
      <c r="AF407" s="12">
        <f t="shared" si="143"/>
        <v>0</v>
      </c>
      <c r="AG407" s="13">
        <f t="shared" si="144"/>
        <v>0</v>
      </c>
      <c r="AH407" s="13">
        <f t="shared" si="145"/>
        <v>0</v>
      </c>
      <c r="AI407" s="16">
        <f t="shared" si="146"/>
        <v>0</v>
      </c>
      <c r="AJ407" s="19" t="str">
        <f t="shared" si="147"/>
        <v>Not Spent</v>
      </c>
      <c r="AK407" s="8" t="str">
        <f t="shared" si="148"/>
        <v>Good For Now</v>
      </c>
      <c r="AL407" s="8" t="str">
        <f t="shared" si="149"/>
        <v>Not Spent</v>
      </c>
      <c r="AM407" s="8" t="str">
        <f t="shared" si="150"/>
        <v>Good For Now</v>
      </c>
      <c r="AN407" s="8" t="str">
        <f t="shared" si="151"/>
        <v>Not Spent</v>
      </c>
      <c r="AO407" s="20" t="str">
        <f t="shared" si="152"/>
        <v>Good For Now</v>
      </c>
      <c r="AP407" s="21">
        <f t="shared" si="153"/>
        <v>0</v>
      </c>
      <c r="AQ407" s="14">
        <f t="shared" si="154"/>
        <v>0</v>
      </c>
      <c r="AR407" s="14">
        <f t="shared" si="155"/>
        <v>0</v>
      </c>
      <c r="AS407" s="22">
        <f t="shared" si="156"/>
        <v>0</v>
      </c>
      <c r="AT407" s="23">
        <f t="shared" si="157"/>
        <v>0</v>
      </c>
      <c r="AU407" s="8" t="str">
        <f t="shared" si="158"/>
        <v>Not Spent</v>
      </c>
      <c r="AV407" s="8" t="str">
        <f t="shared" si="159"/>
        <v>Good For Now</v>
      </c>
      <c r="AW407" s="4">
        <f>MATCH($B407,[1]MAIN!$A$2:$A$5000,0)</f>
        <v>403</v>
      </c>
      <c r="AX407" s="4">
        <f>MATCH($B407,[3]Main!$D$5:$D$10000,0)</f>
        <v>404</v>
      </c>
      <c r="AY407" s="4" t="b">
        <f t="shared" si="160"/>
        <v>0</v>
      </c>
    </row>
    <row r="408" spans="1:51" x14ac:dyDescent="0.25">
      <c r="A408" s="3" t="str">
        <f>VLOOKUP($B408,[1]MAIN!$A:$D,4,0)</f>
        <v>PF</v>
      </c>
      <c r="B408" s="3" t="str">
        <f>[3]Main!$D409</f>
        <v>PF-31I</v>
      </c>
      <c r="C408" s="4" t="str">
        <f>[3]Main!$C409</f>
        <v>DC 15</v>
      </c>
      <c r="D408" s="8" t="str">
        <f>VLOOKUP($B408,[1]MAIN!$A$1:$N$10780,14,FALSE)</f>
        <v>OLD</v>
      </c>
      <c r="E408" s="9" t="s">
        <v>13</v>
      </c>
      <c r="F408" s="11"/>
      <c r="G408" s="11"/>
      <c r="H408" s="11"/>
      <c r="I408" s="11"/>
      <c r="J408" s="11"/>
      <c r="K408" s="11"/>
      <c r="L408" s="11"/>
      <c r="M408" s="11"/>
      <c r="N408" s="24"/>
      <c r="O408" s="26">
        <f>IFERROR(VLOOKUP($B408,[3]Main!$D$4:$CO$1048576,49,0),0)</f>
        <v>355.98</v>
      </c>
      <c r="P408" s="27">
        <f>IFERROR(VLOOKUP($B408,[3]Main!$D$4:$CO$1048576,52,0),0)</f>
        <v>25.97</v>
      </c>
      <c r="Q408" s="27">
        <f>IFERROR(VLOOKUP($B408,[3]Main!$D$4:$CO$1048576,53,0),0)</f>
        <v>0</v>
      </c>
      <c r="R408" s="27">
        <f>IFERROR(VLOOKUP($B408,[3]Main!$D$4:$CO$1048576,54,0),0)</f>
        <v>25.97</v>
      </c>
      <c r="S408" s="27">
        <f>IFERROR(VLOOKUP($B408,[3]Main!$D$4:$CO$1048576,65,0),0)</f>
        <v>0</v>
      </c>
      <c r="T408" s="27">
        <f>IFERROR(VLOOKUP($B408,[3]Main!$D$4:$CO$1048576,68,0),0)</f>
        <v>0</v>
      </c>
      <c r="U408" s="27">
        <f>IFERROR(VLOOKUP($B408,[3]Main!$D$4:$CO$1048576,69,0),0)</f>
        <v>0</v>
      </c>
      <c r="V408" s="27">
        <f>IFERROR(VLOOKUP($B408,[3]Main!$D$4:$CO$1048576,70,0),0)</f>
        <v>0</v>
      </c>
      <c r="W408" s="27">
        <f>IFERROR(VLOOKUP($B408,[3]Main!$D$4:$CO$1048576,81,0),0)</f>
        <v>0</v>
      </c>
      <c r="X408" s="27">
        <f>IFERROR(VLOOKUP($B408,[3]Main!$D$4:$CO$1048576,84,0),0)</f>
        <v>0</v>
      </c>
      <c r="Y408" s="27">
        <f>IFERROR(VLOOKUP($B408,[3]Main!$D$4:$CO$1048576,85,0),0)</f>
        <v>0</v>
      </c>
      <c r="Z408" s="27">
        <f>IFERROR(VLOOKUP($B408,[3]Main!$D$4:$CO$1048576,86,0),0)</f>
        <v>0</v>
      </c>
      <c r="AA408" s="12" t="str">
        <f>IFERROR(VLOOKUP($B408,[3]Main!$D$4:$CO$1048576,2,0),0)</f>
        <v>Shubham DC</v>
      </c>
      <c r="AB408" s="12" t="str">
        <f>IFERROR(VLOOKUP($B408,[3]Main!$D$4:$CO$1048576,3,0),0)</f>
        <v>DC2</v>
      </c>
      <c r="AC408" s="12">
        <f t="shared" si="140"/>
        <v>355.98</v>
      </c>
      <c r="AD408" s="12">
        <f t="shared" si="141"/>
        <v>25.97</v>
      </c>
      <c r="AE408" s="12">
        <f t="shared" si="142"/>
        <v>0</v>
      </c>
      <c r="AF408" s="12">
        <f t="shared" si="143"/>
        <v>25.97</v>
      </c>
      <c r="AG408" s="13">
        <f t="shared" si="144"/>
        <v>0</v>
      </c>
      <c r="AH408" s="13">
        <f t="shared" si="145"/>
        <v>0</v>
      </c>
      <c r="AI408" s="16">
        <f t="shared" si="146"/>
        <v>0</v>
      </c>
      <c r="AJ408" s="19" t="str">
        <f t="shared" si="147"/>
        <v>Not Spent</v>
      </c>
      <c r="AK408" s="8" t="str">
        <f t="shared" si="148"/>
        <v>Good For Now</v>
      </c>
      <c r="AL408" s="8" t="str">
        <f t="shared" si="149"/>
        <v>Not Spent</v>
      </c>
      <c r="AM408" s="8" t="str">
        <f t="shared" si="150"/>
        <v>Good For Now</v>
      </c>
      <c r="AN408" s="8" t="str">
        <f t="shared" si="151"/>
        <v>Not Spent</v>
      </c>
      <c r="AO408" s="20" t="str">
        <f t="shared" si="152"/>
        <v>Good For Now</v>
      </c>
      <c r="AP408" s="21">
        <f t="shared" si="153"/>
        <v>355.98</v>
      </c>
      <c r="AQ408" s="14">
        <f t="shared" si="154"/>
        <v>25.97</v>
      </c>
      <c r="AR408" s="14">
        <f t="shared" si="155"/>
        <v>0</v>
      </c>
      <c r="AS408" s="22">
        <f t="shared" si="156"/>
        <v>25.97</v>
      </c>
      <c r="AT408" s="23">
        <f t="shared" si="157"/>
        <v>0</v>
      </c>
      <c r="AU408" s="8" t="str">
        <f t="shared" si="158"/>
        <v>Not Spent</v>
      </c>
      <c r="AV408" s="8" t="str">
        <f t="shared" si="159"/>
        <v>Good For Now</v>
      </c>
      <c r="AW408" s="4">
        <f>MATCH($B408,[1]MAIN!$A$2:$A$5000,0)</f>
        <v>404</v>
      </c>
      <c r="AX408" s="4">
        <f>MATCH($B408,[3]Main!$D$5:$D$10000,0)</f>
        <v>405</v>
      </c>
      <c r="AY408" s="4" t="b">
        <f t="shared" si="160"/>
        <v>0</v>
      </c>
    </row>
    <row r="409" spans="1:51" x14ac:dyDescent="0.25">
      <c r="A409" s="3" t="str">
        <f>VLOOKUP($B409,[1]MAIN!$A:$D,4,0)</f>
        <v>PFB</v>
      </c>
      <c r="B409" s="3" t="str">
        <f>[3]Main!$D410</f>
        <v>PFB-02</v>
      </c>
      <c r="C409" s="4" t="str">
        <f>[3]Main!$C410</f>
        <v>DC 16</v>
      </c>
      <c r="D409" s="8" t="str">
        <f>VLOOKUP($B409,[1]MAIN!$A$1:$N$10780,14,FALSE)</f>
        <v>OLD</v>
      </c>
      <c r="E409" s="9" t="s">
        <v>13</v>
      </c>
      <c r="F409" s="11"/>
      <c r="G409" s="11"/>
      <c r="H409" s="11"/>
      <c r="I409" s="11"/>
      <c r="J409" s="11"/>
      <c r="K409" s="11"/>
      <c r="L409" s="11"/>
      <c r="M409" s="11"/>
      <c r="N409" s="24"/>
      <c r="O409" s="26">
        <f>IFERROR(VLOOKUP($B409,[3]Main!$D$4:$CO$1048576,49,0),0)</f>
        <v>0</v>
      </c>
      <c r="P409" s="27">
        <f>IFERROR(VLOOKUP($B409,[3]Main!$D$4:$CO$1048576,52,0),0)</f>
        <v>0</v>
      </c>
      <c r="Q409" s="27">
        <f>IFERROR(VLOOKUP($B409,[3]Main!$D$4:$CO$1048576,53,0),0)</f>
        <v>0</v>
      </c>
      <c r="R409" s="27">
        <f>IFERROR(VLOOKUP($B409,[3]Main!$D$4:$CO$1048576,54,0),0)</f>
        <v>0</v>
      </c>
      <c r="S409" s="27">
        <f>IFERROR(VLOOKUP($B409,[3]Main!$D$4:$CO$1048576,65,0),0)</f>
        <v>0</v>
      </c>
      <c r="T409" s="27">
        <f>IFERROR(VLOOKUP($B409,[3]Main!$D$4:$CO$1048576,68,0),0)</f>
        <v>0</v>
      </c>
      <c r="U409" s="27">
        <f>IFERROR(VLOOKUP($B409,[3]Main!$D$4:$CO$1048576,69,0),0)</f>
        <v>0</v>
      </c>
      <c r="V409" s="27">
        <f>IFERROR(VLOOKUP($B409,[3]Main!$D$4:$CO$1048576,70,0),0)</f>
        <v>0</v>
      </c>
      <c r="W409" s="27">
        <f>IFERROR(VLOOKUP($B409,[3]Main!$D$4:$CO$1048576,81,0),0)</f>
        <v>0</v>
      </c>
      <c r="X409" s="27">
        <f>IFERROR(VLOOKUP($B409,[3]Main!$D$4:$CO$1048576,84,0),0)</f>
        <v>0</v>
      </c>
      <c r="Y409" s="27">
        <f>IFERROR(VLOOKUP($B409,[3]Main!$D$4:$CO$1048576,85,0),0)</f>
        <v>0</v>
      </c>
      <c r="Z409" s="27">
        <f>IFERROR(VLOOKUP($B409,[3]Main!$D$4:$CO$1048576,86,0),0)</f>
        <v>0</v>
      </c>
      <c r="AA409" s="12" t="str">
        <f>IFERROR(VLOOKUP($B409,[3]Main!$D$4:$CO$1048576,2,0),0)</f>
        <v>Shubham</v>
      </c>
      <c r="AB409" s="12" t="str">
        <f>IFERROR(VLOOKUP($B409,[3]Main!$D$4:$CO$1048576,3,0),0)</f>
        <v>Darshan</v>
      </c>
      <c r="AC409" s="12">
        <f t="shared" si="140"/>
        <v>0</v>
      </c>
      <c r="AD409" s="12">
        <f t="shared" si="141"/>
        <v>0</v>
      </c>
      <c r="AE409" s="12">
        <f t="shared" si="142"/>
        <v>0</v>
      </c>
      <c r="AF409" s="12">
        <f t="shared" si="143"/>
        <v>0</v>
      </c>
      <c r="AG409" s="13">
        <f t="shared" si="144"/>
        <v>0</v>
      </c>
      <c r="AH409" s="13">
        <f t="shared" si="145"/>
        <v>0</v>
      </c>
      <c r="AI409" s="16">
        <f t="shared" si="146"/>
        <v>0</v>
      </c>
      <c r="AJ409" s="19" t="str">
        <f t="shared" si="147"/>
        <v>Not Spent</v>
      </c>
      <c r="AK409" s="8" t="str">
        <f t="shared" si="148"/>
        <v>Good For Now</v>
      </c>
      <c r="AL409" s="8" t="str">
        <f t="shared" si="149"/>
        <v>Not Spent</v>
      </c>
      <c r="AM409" s="8" t="str">
        <f t="shared" si="150"/>
        <v>Good For Now</v>
      </c>
      <c r="AN409" s="8" t="str">
        <f t="shared" si="151"/>
        <v>Not Spent</v>
      </c>
      <c r="AO409" s="20" t="str">
        <f t="shared" si="152"/>
        <v>Good For Now</v>
      </c>
      <c r="AP409" s="21">
        <f t="shared" si="153"/>
        <v>0</v>
      </c>
      <c r="AQ409" s="14">
        <f t="shared" si="154"/>
        <v>0</v>
      </c>
      <c r="AR409" s="14">
        <f t="shared" si="155"/>
        <v>0</v>
      </c>
      <c r="AS409" s="22">
        <f t="shared" si="156"/>
        <v>0</v>
      </c>
      <c r="AT409" s="23">
        <f t="shared" si="157"/>
        <v>0</v>
      </c>
      <c r="AU409" s="8" t="str">
        <f t="shared" si="158"/>
        <v>Not Spent</v>
      </c>
      <c r="AV409" s="8" t="str">
        <f t="shared" si="159"/>
        <v>Good For Now</v>
      </c>
      <c r="AW409" s="4">
        <f>MATCH($B409,[1]MAIN!$A$2:$A$5000,0)</f>
        <v>405</v>
      </c>
      <c r="AX409" s="4">
        <f>MATCH($B409,[3]Main!$D$5:$D$10000,0)</f>
        <v>406</v>
      </c>
      <c r="AY409" s="4" t="b">
        <f t="shared" si="160"/>
        <v>0</v>
      </c>
    </row>
    <row r="410" spans="1:51" x14ac:dyDescent="0.25">
      <c r="A410" s="3" t="str">
        <f>VLOOKUP($B410,[1]MAIN!$A:$D,4,0)</f>
        <v>PF</v>
      </c>
      <c r="B410" s="3" t="str">
        <f>[3]Main!$D411</f>
        <v>PF-POT</v>
      </c>
      <c r="C410" s="4" t="str">
        <f>[3]Main!$C411</f>
        <v>DC 17</v>
      </c>
      <c r="D410" s="8" t="str">
        <f>VLOOKUP($B410,[1]MAIN!$A$1:$N$10780,14,FALSE)</f>
        <v>OLD</v>
      </c>
      <c r="E410" s="9" t="s">
        <v>13</v>
      </c>
      <c r="F410" s="11"/>
      <c r="G410" s="11"/>
      <c r="H410" s="11"/>
      <c r="I410" s="11"/>
      <c r="J410" s="11"/>
      <c r="K410" s="11"/>
      <c r="L410" s="11"/>
      <c r="M410" s="11"/>
      <c r="N410" s="24"/>
      <c r="O410" s="26">
        <f>IFERROR(VLOOKUP($B410,[3]Main!$D$4:$CO$1048576,49,0),0)</f>
        <v>0</v>
      </c>
      <c r="P410" s="27">
        <f>IFERROR(VLOOKUP($B410,[3]Main!$D$4:$CO$1048576,52,0),0)</f>
        <v>0</v>
      </c>
      <c r="Q410" s="27">
        <f>IFERROR(VLOOKUP($B410,[3]Main!$D$4:$CO$1048576,53,0),0)</f>
        <v>0</v>
      </c>
      <c r="R410" s="27">
        <f>IFERROR(VLOOKUP($B410,[3]Main!$D$4:$CO$1048576,54,0),0)</f>
        <v>0</v>
      </c>
      <c r="S410" s="27">
        <f>IFERROR(VLOOKUP($B410,[3]Main!$D$4:$CO$1048576,65,0),0)</f>
        <v>0</v>
      </c>
      <c r="T410" s="27">
        <f>IFERROR(VLOOKUP($B410,[3]Main!$D$4:$CO$1048576,68,0),0)</f>
        <v>0</v>
      </c>
      <c r="U410" s="27">
        <f>IFERROR(VLOOKUP($B410,[3]Main!$D$4:$CO$1048576,69,0),0)</f>
        <v>0</v>
      </c>
      <c r="V410" s="27">
        <f>IFERROR(VLOOKUP($B410,[3]Main!$D$4:$CO$1048576,70,0),0)</f>
        <v>0</v>
      </c>
      <c r="W410" s="27">
        <f>IFERROR(VLOOKUP($B410,[3]Main!$D$4:$CO$1048576,81,0),0)</f>
        <v>0</v>
      </c>
      <c r="X410" s="27">
        <f>IFERROR(VLOOKUP($B410,[3]Main!$D$4:$CO$1048576,84,0),0)</f>
        <v>0</v>
      </c>
      <c r="Y410" s="27">
        <f>IFERROR(VLOOKUP($B410,[3]Main!$D$4:$CO$1048576,85,0),0)</f>
        <v>0</v>
      </c>
      <c r="Z410" s="27">
        <f>IFERROR(VLOOKUP($B410,[3]Main!$D$4:$CO$1048576,86,0),0)</f>
        <v>0</v>
      </c>
      <c r="AA410" s="12" t="str">
        <f>IFERROR(VLOOKUP($B410,[3]Main!$D$4:$CO$1048576,2,0),0)</f>
        <v>Shubham DC</v>
      </c>
      <c r="AB410" s="12" t="str">
        <f>IFERROR(VLOOKUP($B410,[3]Main!$D$4:$CO$1048576,3,0),0)</f>
        <v>DC2</v>
      </c>
      <c r="AC410" s="12">
        <f t="shared" si="140"/>
        <v>0</v>
      </c>
      <c r="AD410" s="12">
        <f t="shared" si="141"/>
        <v>0</v>
      </c>
      <c r="AE410" s="12">
        <f t="shared" si="142"/>
        <v>0</v>
      </c>
      <c r="AF410" s="12">
        <f t="shared" si="143"/>
        <v>0</v>
      </c>
      <c r="AG410" s="13">
        <f t="shared" si="144"/>
        <v>0</v>
      </c>
      <c r="AH410" s="13">
        <f t="shared" si="145"/>
        <v>0</v>
      </c>
      <c r="AI410" s="16">
        <f t="shared" si="146"/>
        <v>0</v>
      </c>
      <c r="AJ410" s="19" t="str">
        <f t="shared" si="147"/>
        <v>Not Spent</v>
      </c>
      <c r="AK410" s="8" t="str">
        <f t="shared" si="148"/>
        <v>Good For Now</v>
      </c>
      <c r="AL410" s="8" t="str">
        <f t="shared" si="149"/>
        <v>Not Spent</v>
      </c>
      <c r="AM410" s="8" t="str">
        <f t="shared" si="150"/>
        <v>Good For Now</v>
      </c>
      <c r="AN410" s="8" t="str">
        <f t="shared" si="151"/>
        <v>Not Spent</v>
      </c>
      <c r="AO410" s="20" t="str">
        <f t="shared" si="152"/>
        <v>Good For Now</v>
      </c>
      <c r="AP410" s="21">
        <f t="shared" si="153"/>
        <v>0</v>
      </c>
      <c r="AQ410" s="14">
        <f t="shared" si="154"/>
        <v>0</v>
      </c>
      <c r="AR410" s="14">
        <f t="shared" si="155"/>
        <v>0</v>
      </c>
      <c r="AS410" s="22">
        <f t="shared" si="156"/>
        <v>0</v>
      </c>
      <c r="AT410" s="23">
        <f t="shared" si="157"/>
        <v>0</v>
      </c>
      <c r="AU410" s="8" t="str">
        <f t="shared" si="158"/>
        <v>Not Spent</v>
      </c>
      <c r="AV410" s="8" t="str">
        <f t="shared" si="159"/>
        <v>Good For Now</v>
      </c>
      <c r="AW410" s="4">
        <f>MATCH($B410,[1]MAIN!$A$2:$A$5000,0)</f>
        <v>406</v>
      </c>
      <c r="AX410" s="4">
        <f>MATCH($B410,[3]Main!$D$5:$D$10000,0)</f>
        <v>407</v>
      </c>
      <c r="AY410" s="4" t="b">
        <f t="shared" si="160"/>
        <v>0</v>
      </c>
    </row>
    <row r="411" spans="1:51" x14ac:dyDescent="0.25">
      <c r="A411" s="3" t="str">
        <f>VLOOKUP($B411,[1]MAIN!$A:$D,4,0)</f>
        <v>PF</v>
      </c>
      <c r="B411" s="3" t="str">
        <f>[3]Main!$D412</f>
        <v>PFR-10</v>
      </c>
      <c r="C411" s="4" t="str">
        <f>[3]Main!$C412</f>
        <v>DC 18</v>
      </c>
      <c r="D411" s="8" t="str">
        <f>VLOOKUP($B411,[1]MAIN!$A$1:$N$10780,14,FALSE)</f>
        <v>OLD</v>
      </c>
      <c r="E411" s="9" t="s">
        <v>14</v>
      </c>
      <c r="F411" s="11"/>
      <c r="G411" s="11"/>
      <c r="H411" s="11"/>
      <c r="I411" s="11"/>
      <c r="J411" s="11"/>
      <c r="K411" s="11"/>
      <c r="L411" s="11"/>
      <c r="M411" s="11"/>
      <c r="N411" s="24"/>
      <c r="O411" s="26">
        <f>IFERROR(VLOOKUP($B411,[3]Main!$D$4:$CO$1048576,49,0),0)</f>
        <v>197.97</v>
      </c>
      <c r="P411" s="27">
        <f>IFERROR(VLOOKUP($B411,[3]Main!$D$4:$CO$1048576,52,0),0)</f>
        <v>-10.769999999999982</v>
      </c>
      <c r="Q411" s="27">
        <f>IFERROR(VLOOKUP($B411,[3]Main!$D$4:$CO$1048576,53,0),0)</f>
        <v>0</v>
      </c>
      <c r="R411" s="27">
        <f>IFERROR(VLOOKUP($B411,[3]Main!$D$4:$CO$1048576,54,0),0)</f>
        <v>-10.769999999999982</v>
      </c>
      <c r="S411" s="27">
        <f>IFERROR(VLOOKUP($B411,[3]Main!$D$4:$CO$1048576,65,0),0)</f>
        <v>0</v>
      </c>
      <c r="T411" s="27">
        <f>IFERROR(VLOOKUP($B411,[3]Main!$D$4:$CO$1048576,68,0),0)</f>
        <v>0</v>
      </c>
      <c r="U411" s="27">
        <f>IFERROR(VLOOKUP($B411,[3]Main!$D$4:$CO$1048576,69,0),0)</f>
        <v>0</v>
      </c>
      <c r="V411" s="27">
        <f>IFERROR(VLOOKUP($B411,[3]Main!$D$4:$CO$1048576,70,0),0)</f>
        <v>0</v>
      </c>
      <c r="W411" s="27">
        <f>IFERROR(VLOOKUP($B411,[3]Main!$D$4:$CO$1048576,81,0),0)</f>
        <v>0</v>
      </c>
      <c r="X411" s="27">
        <f>IFERROR(VLOOKUP($B411,[3]Main!$D$4:$CO$1048576,84,0),0)</f>
        <v>0</v>
      </c>
      <c r="Y411" s="27">
        <f>IFERROR(VLOOKUP($B411,[3]Main!$D$4:$CO$1048576,85,0),0)</f>
        <v>0</v>
      </c>
      <c r="Z411" s="27">
        <f>IFERROR(VLOOKUP($B411,[3]Main!$D$4:$CO$1048576,86,0),0)</f>
        <v>0</v>
      </c>
      <c r="AA411" s="12" t="str">
        <f>IFERROR(VLOOKUP($B411,[3]Main!$D$4:$CO$1048576,2,0),0)</f>
        <v>Shubham DC</v>
      </c>
      <c r="AB411" s="12" t="str">
        <f>IFERROR(VLOOKUP($B411,[3]Main!$D$4:$CO$1048576,3,0),0)</f>
        <v>DC2</v>
      </c>
      <c r="AC411" s="12">
        <f t="shared" si="140"/>
        <v>197.97</v>
      </c>
      <c r="AD411" s="12">
        <f t="shared" si="141"/>
        <v>-10.769999999999982</v>
      </c>
      <c r="AE411" s="12">
        <f t="shared" si="142"/>
        <v>0</v>
      </c>
      <c r="AF411" s="12">
        <f t="shared" si="143"/>
        <v>-10.769999999999982</v>
      </c>
      <c r="AG411" s="13">
        <f t="shared" si="144"/>
        <v>0</v>
      </c>
      <c r="AH411" s="13">
        <f t="shared" si="145"/>
        <v>0</v>
      </c>
      <c r="AI411" s="16">
        <f t="shared" si="146"/>
        <v>0</v>
      </c>
      <c r="AJ411" s="19" t="str">
        <f t="shared" si="147"/>
        <v>Not Spent</v>
      </c>
      <c r="AK411" s="8" t="str">
        <f t="shared" si="148"/>
        <v>Good For Now</v>
      </c>
      <c r="AL411" s="8" t="str">
        <f t="shared" si="149"/>
        <v>Not Spent</v>
      </c>
      <c r="AM411" s="8" t="str">
        <f t="shared" si="150"/>
        <v>Good For Now</v>
      </c>
      <c r="AN411" s="8" t="str">
        <f t="shared" si="151"/>
        <v>Not Spent</v>
      </c>
      <c r="AO411" s="20" t="str">
        <f t="shared" si="152"/>
        <v>Good For Now</v>
      </c>
      <c r="AP411" s="21">
        <f t="shared" si="153"/>
        <v>197.97</v>
      </c>
      <c r="AQ411" s="14">
        <f t="shared" si="154"/>
        <v>-10.769999999999982</v>
      </c>
      <c r="AR411" s="14">
        <f t="shared" si="155"/>
        <v>0</v>
      </c>
      <c r="AS411" s="22">
        <f t="shared" si="156"/>
        <v>-10.769999999999982</v>
      </c>
      <c r="AT411" s="23">
        <f t="shared" si="157"/>
        <v>0</v>
      </c>
      <c r="AU411" s="8" t="str">
        <f t="shared" si="158"/>
        <v>Not Spent</v>
      </c>
      <c r="AV411" s="8" t="str">
        <f t="shared" si="159"/>
        <v>Good For Now</v>
      </c>
      <c r="AW411" s="4">
        <f>MATCH($B411,[1]MAIN!$A$2:$A$5000,0)</f>
        <v>407</v>
      </c>
      <c r="AX411" s="4">
        <f>MATCH($B411,[3]Main!$D$5:$D$10000,0)</f>
        <v>408</v>
      </c>
      <c r="AY411" s="4" t="b">
        <f t="shared" si="160"/>
        <v>1</v>
      </c>
    </row>
    <row r="412" spans="1:51" x14ac:dyDescent="0.25">
      <c r="A412" s="3" t="str">
        <f>VLOOKUP($B412,[1]MAIN!$A:$D,4,0)</f>
        <v>PO</v>
      </c>
      <c r="B412" s="3" t="str">
        <f>[3]Main!$D413</f>
        <v>PO-AC2</v>
      </c>
      <c r="C412" s="4" t="str">
        <f>[3]Main!$C413</f>
        <v>DC 19</v>
      </c>
      <c r="D412" s="8" t="str">
        <f>VLOOKUP($B412,[1]MAIN!$A$1:$N$10780,14,FALSE)</f>
        <v>OLD</v>
      </c>
      <c r="E412" s="9" t="s">
        <v>14</v>
      </c>
      <c r="F412" s="11"/>
      <c r="G412" s="11"/>
      <c r="H412" s="11"/>
      <c r="I412" s="11"/>
      <c r="J412" s="11"/>
      <c r="K412" s="11"/>
      <c r="L412" s="11"/>
      <c r="M412" s="11"/>
      <c r="N412" s="24"/>
      <c r="O412" s="26">
        <f>IFERROR(VLOOKUP($B412,[3]Main!$D$4:$CO$1048576,49,0),0)</f>
        <v>0</v>
      </c>
      <c r="P412" s="27">
        <f>IFERROR(VLOOKUP($B412,[3]Main!$D$4:$CO$1048576,52,0),0)</f>
        <v>0</v>
      </c>
      <c r="Q412" s="27">
        <f>IFERROR(VLOOKUP($B412,[3]Main!$D$4:$CO$1048576,53,0),0)</f>
        <v>0</v>
      </c>
      <c r="R412" s="27">
        <f>IFERROR(VLOOKUP($B412,[3]Main!$D$4:$CO$1048576,54,0),0)</f>
        <v>0</v>
      </c>
      <c r="S412" s="27">
        <f>IFERROR(VLOOKUP($B412,[3]Main!$D$4:$CO$1048576,65,0),0)</f>
        <v>0</v>
      </c>
      <c r="T412" s="27">
        <f>IFERROR(VLOOKUP($B412,[3]Main!$D$4:$CO$1048576,68,0),0)</f>
        <v>0</v>
      </c>
      <c r="U412" s="27">
        <f>IFERROR(VLOOKUP($B412,[3]Main!$D$4:$CO$1048576,69,0),0)</f>
        <v>0</v>
      </c>
      <c r="V412" s="27">
        <f>IFERROR(VLOOKUP($B412,[3]Main!$D$4:$CO$1048576,70,0),0)</f>
        <v>0</v>
      </c>
      <c r="W412" s="27">
        <f>IFERROR(VLOOKUP($B412,[3]Main!$D$4:$CO$1048576,81,0),0)</f>
        <v>0</v>
      </c>
      <c r="X412" s="27">
        <f>IFERROR(VLOOKUP($B412,[3]Main!$D$4:$CO$1048576,84,0),0)</f>
        <v>0</v>
      </c>
      <c r="Y412" s="27">
        <f>IFERROR(VLOOKUP($B412,[3]Main!$D$4:$CO$1048576,85,0),0)</f>
        <v>0</v>
      </c>
      <c r="Z412" s="27">
        <f>IFERROR(VLOOKUP($B412,[3]Main!$D$4:$CO$1048576,86,0),0)</f>
        <v>0</v>
      </c>
      <c r="AA412" s="12" t="str">
        <f>IFERROR(VLOOKUP($B412,[3]Main!$D$4:$CO$1048576,2,0),0)</f>
        <v>Tejas DC</v>
      </c>
      <c r="AB412" s="12" t="str">
        <f>IFERROR(VLOOKUP($B412,[3]Main!$D$4:$CO$1048576,3,0),0)</f>
        <v>DC2</v>
      </c>
      <c r="AC412" s="12">
        <f t="shared" si="140"/>
        <v>0</v>
      </c>
      <c r="AD412" s="12">
        <f t="shared" si="141"/>
        <v>0</v>
      </c>
      <c r="AE412" s="12">
        <f t="shared" si="142"/>
        <v>0</v>
      </c>
      <c r="AF412" s="12">
        <f t="shared" si="143"/>
        <v>0</v>
      </c>
      <c r="AG412" s="13">
        <f t="shared" si="144"/>
        <v>0</v>
      </c>
      <c r="AH412" s="13">
        <f t="shared" si="145"/>
        <v>0</v>
      </c>
      <c r="AI412" s="16">
        <f t="shared" si="146"/>
        <v>0</v>
      </c>
      <c r="AJ412" s="19" t="str">
        <f t="shared" si="147"/>
        <v>Not Spent</v>
      </c>
      <c r="AK412" s="8" t="str">
        <f t="shared" si="148"/>
        <v>Good For Now</v>
      </c>
      <c r="AL412" s="8" t="str">
        <f t="shared" si="149"/>
        <v>Not Spent</v>
      </c>
      <c r="AM412" s="8" t="str">
        <f t="shared" si="150"/>
        <v>Good For Now</v>
      </c>
      <c r="AN412" s="8" t="str">
        <f t="shared" si="151"/>
        <v>Not Spent</v>
      </c>
      <c r="AO412" s="20" t="str">
        <f t="shared" si="152"/>
        <v>Good For Now</v>
      </c>
      <c r="AP412" s="21">
        <f t="shared" si="153"/>
        <v>0</v>
      </c>
      <c r="AQ412" s="14">
        <f t="shared" si="154"/>
        <v>0</v>
      </c>
      <c r="AR412" s="14">
        <f t="shared" si="155"/>
        <v>0</v>
      </c>
      <c r="AS412" s="22">
        <f t="shared" si="156"/>
        <v>0</v>
      </c>
      <c r="AT412" s="23">
        <f t="shared" si="157"/>
        <v>0</v>
      </c>
      <c r="AU412" s="8" t="str">
        <f t="shared" si="158"/>
        <v>Not Spent</v>
      </c>
      <c r="AV412" s="8" t="str">
        <f t="shared" si="159"/>
        <v>Good For Now</v>
      </c>
      <c r="AW412" s="4">
        <f>MATCH($B412,[1]MAIN!$A$2:$A$5000,0)</f>
        <v>408</v>
      </c>
      <c r="AX412" s="4">
        <f>MATCH($B412,[3]Main!$D$5:$D$10000,0)</f>
        <v>409</v>
      </c>
      <c r="AY412" s="4" t="b">
        <f t="shared" si="160"/>
        <v>0</v>
      </c>
    </row>
    <row r="413" spans="1:51" x14ac:dyDescent="0.25">
      <c r="A413" s="3" t="str">
        <f>VLOOKUP($B413,[1]MAIN!$A:$D,4,0)</f>
        <v>PO</v>
      </c>
      <c r="B413" s="3" t="str">
        <f>[3]Main!$D414</f>
        <v>PO-AC3</v>
      </c>
      <c r="C413" s="4" t="str">
        <f>[3]Main!$C414</f>
        <v>DC 20</v>
      </c>
      <c r="D413" s="8" t="str">
        <f>VLOOKUP($B413,[1]MAIN!$A$1:$N$10780,14,FALSE)</f>
        <v>OLD</v>
      </c>
      <c r="E413" s="9" t="s">
        <v>16</v>
      </c>
      <c r="F413" s="11"/>
      <c r="G413" s="11"/>
      <c r="H413" s="11"/>
      <c r="I413" s="11"/>
      <c r="J413" s="11"/>
      <c r="K413" s="11"/>
      <c r="L413" s="11"/>
      <c r="M413" s="11"/>
      <c r="N413" s="24"/>
      <c r="O413" s="26">
        <f>IFERROR(VLOOKUP($B413,[3]Main!$D$4:$CO$1048576,49,0),0)</f>
        <v>1023.2599999999999</v>
      </c>
      <c r="P413" s="27">
        <f>IFERROR(VLOOKUP($B413,[3]Main!$D$4:$CO$1048576,52,0),0)</f>
        <v>325.04812499999991</v>
      </c>
      <c r="Q413" s="27">
        <f>IFERROR(VLOOKUP($B413,[3]Main!$D$4:$CO$1048576,53,0),0)</f>
        <v>27.100000000000005</v>
      </c>
      <c r="R413" s="27">
        <f>IFERROR(VLOOKUP($B413,[3]Main!$D$4:$CO$1048576,54,0),0)</f>
        <v>297.79973790322572</v>
      </c>
      <c r="S413" s="27">
        <f>IFERROR(VLOOKUP($B413,[3]Main!$D$4:$CO$1048576,65,0),0)</f>
        <v>0</v>
      </c>
      <c r="T413" s="27">
        <f>IFERROR(VLOOKUP($B413,[3]Main!$D$4:$CO$1048576,68,0),0)</f>
        <v>0</v>
      </c>
      <c r="U413" s="27">
        <f>IFERROR(VLOOKUP($B413,[3]Main!$D$4:$CO$1048576,69,0),0)</f>
        <v>0</v>
      </c>
      <c r="V413" s="27">
        <f>IFERROR(VLOOKUP($B413,[3]Main!$D$4:$CO$1048576,70,0),0)</f>
        <v>0</v>
      </c>
      <c r="W413" s="27">
        <f>IFERROR(VLOOKUP($B413,[3]Main!$D$4:$CO$1048576,81,0),0)</f>
        <v>0</v>
      </c>
      <c r="X413" s="27">
        <f>IFERROR(VLOOKUP($B413,[3]Main!$D$4:$CO$1048576,84,0),0)</f>
        <v>0</v>
      </c>
      <c r="Y413" s="27">
        <f>IFERROR(VLOOKUP($B413,[3]Main!$D$4:$CO$1048576,85,0),0)</f>
        <v>0</v>
      </c>
      <c r="Z413" s="27">
        <f>IFERROR(VLOOKUP($B413,[3]Main!$D$4:$CO$1048576,86,0),0)</f>
        <v>0</v>
      </c>
      <c r="AA413" s="12" t="str">
        <f>IFERROR(VLOOKUP($B413,[3]Main!$D$4:$CO$1048576,2,0),0)</f>
        <v>Tejas DC</v>
      </c>
      <c r="AB413" s="12" t="str">
        <f>IFERROR(VLOOKUP($B413,[3]Main!$D$4:$CO$1048576,3,0),0)</f>
        <v>DC2</v>
      </c>
      <c r="AC413" s="12">
        <f t="shared" si="140"/>
        <v>1023.2599999999999</v>
      </c>
      <c r="AD413" s="12">
        <f t="shared" si="141"/>
        <v>325.04812499999991</v>
      </c>
      <c r="AE413" s="12">
        <f t="shared" si="142"/>
        <v>27.100000000000005</v>
      </c>
      <c r="AF413" s="12">
        <f t="shared" si="143"/>
        <v>297.79973790322572</v>
      </c>
      <c r="AG413" s="13">
        <f t="shared" si="144"/>
        <v>2.6483982565525876E-2</v>
      </c>
      <c r="AH413" s="13">
        <f t="shared" si="145"/>
        <v>2.6483982565525876E-2</v>
      </c>
      <c r="AI413" s="16">
        <f t="shared" si="146"/>
        <v>0</v>
      </c>
      <c r="AJ413" s="19" t="str">
        <f t="shared" si="147"/>
        <v>Good</v>
      </c>
      <c r="AK413" s="8" t="str">
        <f t="shared" si="148"/>
        <v>Good For Now</v>
      </c>
      <c r="AL413" s="8" t="str">
        <f t="shared" si="149"/>
        <v>Good</v>
      </c>
      <c r="AM413" s="8" t="str">
        <f t="shared" si="150"/>
        <v>Good For Now</v>
      </c>
      <c r="AN413" s="8" t="str">
        <f t="shared" si="151"/>
        <v>Not Spent</v>
      </c>
      <c r="AO413" s="20" t="str">
        <f t="shared" si="152"/>
        <v>Good For Now</v>
      </c>
      <c r="AP413" s="21">
        <f t="shared" si="153"/>
        <v>1023.2599999999999</v>
      </c>
      <c r="AQ413" s="14">
        <f t="shared" si="154"/>
        <v>325.04812499999991</v>
      </c>
      <c r="AR413" s="14">
        <f t="shared" si="155"/>
        <v>27.100000000000005</v>
      </c>
      <c r="AS413" s="22">
        <f t="shared" si="156"/>
        <v>297.79973790322572</v>
      </c>
      <c r="AT413" s="23">
        <f t="shared" si="157"/>
        <v>2.6483982565525876E-2</v>
      </c>
      <c r="AU413" s="8" t="str">
        <f t="shared" si="158"/>
        <v>Good</v>
      </c>
      <c r="AV413" s="8" t="str">
        <f t="shared" si="159"/>
        <v>Good For Now</v>
      </c>
      <c r="AW413" s="4">
        <f>MATCH($B413,[1]MAIN!$A$2:$A$5000,0)</f>
        <v>409</v>
      </c>
      <c r="AX413" s="4">
        <f>MATCH($B413,[3]Main!$D$5:$D$10000,0)</f>
        <v>410</v>
      </c>
      <c r="AY413" s="4" t="b">
        <f t="shared" si="160"/>
        <v>0</v>
      </c>
    </row>
    <row r="414" spans="1:51" x14ac:dyDescent="0.25">
      <c r="A414" s="3" t="str">
        <f>VLOOKUP($B414,[1]MAIN!$A:$D,4,0)</f>
        <v>TO</v>
      </c>
      <c r="B414" s="3" t="str">
        <f>[3]Main!$D415</f>
        <v>TO-01</v>
      </c>
      <c r="C414" s="4" t="str">
        <f>[3]Main!$C415</f>
        <v>DC 21</v>
      </c>
      <c r="D414" s="8" t="str">
        <f>VLOOKUP($B414,[1]MAIN!$A$1:$N$10780,14,FALSE)</f>
        <v>OLD</v>
      </c>
      <c r="E414" s="9" t="s">
        <v>14</v>
      </c>
      <c r="F414" s="11"/>
      <c r="G414" s="11"/>
      <c r="H414" s="11"/>
      <c r="I414" s="11"/>
      <c r="J414" s="11"/>
      <c r="K414" s="11"/>
      <c r="L414" s="11"/>
      <c r="M414" s="11"/>
      <c r="N414" s="24"/>
      <c r="O414" s="26">
        <f>IFERROR(VLOOKUP($B414,[3]Main!$D$4:$CO$1048576,49,0),0)</f>
        <v>0</v>
      </c>
      <c r="P414" s="27">
        <f>IFERROR(VLOOKUP($B414,[3]Main!$D$4:$CO$1048576,52,0),0)</f>
        <v>0</v>
      </c>
      <c r="Q414" s="27">
        <f>IFERROR(VLOOKUP($B414,[3]Main!$D$4:$CO$1048576,53,0),0)</f>
        <v>0</v>
      </c>
      <c r="R414" s="27">
        <f>IFERROR(VLOOKUP($B414,[3]Main!$D$4:$CO$1048576,54,0),0)</f>
        <v>0</v>
      </c>
      <c r="S414" s="27">
        <f>IFERROR(VLOOKUP($B414,[3]Main!$D$4:$CO$1048576,65,0),0)</f>
        <v>21.389999999999997</v>
      </c>
      <c r="T414" s="27">
        <f>IFERROR(VLOOKUP($B414,[3]Main!$D$4:$CO$1048576,68,0),0)</f>
        <v>-0.41545000000000165</v>
      </c>
      <c r="U414" s="27">
        <f>IFERROR(VLOOKUP($B414,[3]Main!$D$4:$CO$1048576,69,0),0)</f>
        <v>0</v>
      </c>
      <c r="V414" s="27">
        <f>IFERROR(VLOOKUP($B414,[3]Main!$D$4:$CO$1048576,70,0),0)</f>
        <v>-0.41545000000000165</v>
      </c>
      <c r="W414" s="27">
        <f>IFERROR(VLOOKUP($B414,[3]Main!$D$4:$CO$1048576,81,0),0)</f>
        <v>0</v>
      </c>
      <c r="X414" s="27">
        <f>IFERROR(VLOOKUP($B414,[3]Main!$D$4:$CO$1048576,84,0),0)</f>
        <v>0</v>
      </c>
      <c r="Y414" s="27">
        <f>IFERROR(VLOOKUP($B414,[3]Main!$D$4:$CO$1048576,85,0),0)</f>
        <v>0</v>
      </c>
      <c r="Z414" s="27">
        <f>IFERROR(VLOOKUP($B414,[3]Main!$D$4:$CO$1048576,86,0),0)</f>
        <v>0</v>
      </c>
      <c r="AA414" s="12" t="str">
        <f>IFERROR(VLOOKUP($B414,[3]Main!$D$4:$CO$1048576,2,0),0)</f>
        <v>Tejas DC</v>
      </c>
      <c r="AB414" s="12" t="str">
        <f>IFERROR(VLOOKUP($B414,[3]Main!$D$4:$CO$1048576,3,0),0)</f>
        <v>DC2</v>
      </c>
      <c r="AC414" s="12">
        <f t="shared" si="140"/>
        <v>21.389999999999997</v>
      </c>
      <c r="AD414" s="12">
        <f t="shared" si="141"/>
        <v>-0.41545000000000165</v>
      </c>
      <c r="AE414" s="12">
        <f t="shared" si="142"/>
        <v>0</v>
      </c>
      <c r="AF414" s="12">
        <f t="shared" si="143"/>
        <v>-0.41545000000000165</v>
      </c>
      <c r="AG414" s="13">
        <f t="shared" si="144"/>
        <v>0</v>
      </c>
      <c r="AH414" s="13">
        <f t="shared" si="145"/>
        <v>0</v>
      </c>
      <c r="AI414" s="16">
        <f t="shared" si="146"/>
        <v>0</v>
      </c>
      <c r="AJ414" s="19" t="str">
        <f t="shared" si="147"/>
        <v>Not Spent</v>
      </c>
      <c r="AK414" s="8" t="str">
        <f t="shared" si="148"/>
        <v>Good For Now</v>
      </c>
      <c r="AL414" s="8" t="str">
        <f t="shared" si="149"/>
        <v>Not Spent</v>
      </c>
      <c r="AM414" s="8" t="str">
        <f t="shared" si="150"/>
        <v>Good For Now</v>
      </c>
      <c r="AN414" s="8" t="str">
        <f t="shared" si="151"/>
        <v>Not Spent</v>
      </c>
      <c r="AO414" s="20" t="str">
        <f t="shared" si="152"/>
        <v>Good For Now</v>
      </c>
      <c r="AP414" s="21">
        <f t="shared" si="153"/>
        <v>21.389999999999997</v>
      </c>
      <c r="AQ414" s="14">
        <f t="shared" si="154"/>
        <v>-0.41545000000000165</v>
      </c>
      <c r="AR414" s="14">
        <f t="shared" si="155"/>
        <v>0</v>
      </c>
      <c r="AS414" s="22">
        <f t="shared" si="156"/>
        <v>-0.41545000000000165</v>
      </c>
      <c r="AT414" s="23">
        <f t="shared" si="157"/>
        <v>0</v>
      </c>
      <c r="AU414" s="8" t="str">
        <f t="shared" si="158"/>
        <v>Not Spent</v>
      </c>
      <c r="AV414" s="8" t="str">
        <f t="shared" si="159"/>
        <v>Good For Now</v>
      </c>
      <c r="AW414" s="4">
        <f>MATCH($B414,[1]MAIN!$A$2:$A$5000,0)</f>
        <v>410</v>
      </c>
      <c r="AX414" s="4">
        <f>MATCH($B414,[3]Main!$D$5:$D$10000,0)</f>
        <v>411</v>
      </c>
      <c r="AY414" s="4" t="b">
        <f t="shared" si="160"/>
        <v>0</v>
      </c>
    </row>
    <row r="415" spans="1:51" x14ac:dyDescent="0.25">
      <c r="A415" s="3" t="str">
        <f>VLOOKUP($B415,[1]MAIN!$A:$D,4,0)</f>
        <v>TO</v>
      </c>
      <c r="B415" s="3" t="str">
        <f>[3]Main!$D416</f>
        <v>TO-02</v>
      </c>
      <c r="C415" s="4" t="str">
        <f>[3]Main!$C416</f>
        <v>DC 22</v>
      </c>
      <c r="D415" s="8" t="str">
        <f>VLOOKUP($B415,[1]MAIN!$A$1:$N$10780,14,FALSE)</f>
        <v>OLD</v>
      </c>
      <c r="E415" s="9" t="s">
        <v>12</v>
      </c>
      <c r="F415" s="11"/>
      <c r="G415" s="11"/>
      <c r="H415" s="11"/>
      <c r="I415" s="11"/>
      <c r="J415" s="11"/>
      <c r="K415" s="11"/>
      <c r="L415" s="11"/>
      <c r="M415" s="11"/>
      <c r="N415" s="24"/>
      <c r="O415" s="26">
        <f>IFERROR(VLOOKUP($B415,[3]Main!$D$4:$CO$1048576,49,0),0)</f>
        <v>0</v>
      </c>
      <c r="P415" s="27">
        <f>IFERROR(VLOOKUP($B415,[3]Main!$D$4:$CO$1048576,52,0),0)</f>
        <v>0</v>
      </c>
      <c r="Q415" s="27">
        <f>IFERROR(VLOOKUP($B415,[3]Main!$D$4:$CO$1048576,53,0),0)</f>
        <v>0</v>
      </c>
      <c r="R415" s="27">
        <f>IFERROR(VLOOKUP($B415,[3]Main!$D$4:$CO$1048576,54,0),0)</f>
        <v>0</v>
      </c>
      <c r="S415" s="27">
        <f>IFERROR(VLOOKUP($B415,[3]Main!$D$4:$CO$1048576,65,0),0)</f>
        <v>0</v>
      </c>
      <c r="T415" s="27">
        <f>IFERROR(VLOOKUP($B415,[3]Main!$D$4:$CO$1048576,68,0),0)</f>
        <v>0</v>
      </c>
      <c r="U415" s="27">
        <f>IFERROR(VLOOKUP($B415,[3]Main!$D$4:$CO$1048576,69,0),0)</f>
        <v>0</v>
      </c>
      <c r="V415" s="27">
        <f>IFERROR(VLOOKUP($B415,[3]Main!$D$4:$CO$1048576,70,0),0)</f>
        <v>0</v>
      </c>
      <c r="W415" s="27">
        <f>IFERROR(VLOOKUP($B415,[3]Main!$D$4:$CO$1048576,81,0),0)</f>
        <v>0</v>
      </c>
      <c r="X415" s="27">
        <f>IFERROR(VLOOKUP($B415,[3]Main!$D$4:$CO$1048576,84,0),0)</f>
        <v>0</v>
      </c>
      <c r="Y415" s="27">
        <f>IFERROR(VLOOKUP($B415,[3]Main!$D$4:$CO$1048576,85,0),0)</f>
        <v>0</v>
      </c>
      <c r="Z415" s="27">
        <f>IFERROR(VLOOKUP($B415,[3]Main!$D$4:$CO$1048576,86,0),0)</f>
        <v>0</v>
      </c>
      <c r="AA415" s="12" t="str">
        <f>IFERROR(VLOOKUP($B415,[3]Main!$D$4:$CO$1048576,2,0),0)</f>
        <v>Tejas DC</v>
      </c>
      <c r="AB415" s="12" t="str">
        <f>IFERROR(VLOOKUP($B415,[3]Main!$D$4:$CO$1048576,3,0),0)</f>
        <v>DC2</v>
      </c>
      <c r="AC415" s="12">
        <f t="shared" si="140"/>
        <v>0</v>
      </c>
      <c r="AD415" s="12">
        <f t="shared" si="141"/>
        <v>0</v>
      </c>
      <c r="AE415" s="12">
        <f t="shared" si="142"/>
        <v>0</v>
      </c>
      <c r="AF415" s="12">
        <f t="shared" si="143"/>
        <v>0</v>
      </c>
      <c r="AG415" s="13">
        <f t="shared" si="144"/>
        <v>0</v>
      </c>
      <c r="AH415" s="13">
        <f t="shared" si="145"/>
        <v>0</v>
      </c>
      <c r="AI415" s="16">
        <f t="shared" si="146"/>
        <v>0</v>
      </c>
      <c r="AJ415" s="19" t="str">
        <f t="shared" si="147"/>
        <v>Not Spent</v>
      </c>
      <c r="AK415" s="8" t="str">
        <f t="shared" si="148"/>
        <v>Good For Now</v>
      </c>
      <c r="AL415" s="8" t="str">
        <f t="shared" si="149"/>
        <v>Not Spent</v>
      </c>
      <c r="AM415" s="8" t="str">
        <f t="shared" si="150"/>
        <v>Good For Now</v>
      </c>
      <c r="AN415" s="8" t="str">
        <f t="shared" si="151"/>
        <v>Not Spent</v>
      </c>
      <c r="AO415" s="20" t="str">
        <f t="shared" si="152"/>
        <v>Good For Now</v>
      </c>
      <c r="AP415" s="21">
        <f t="shared" si="153"/>
        <v>0</v>
      </c>
      <c r="AQ415" s="14">
        <f t="shared" si="154"/>
        <v>0</v>
      </c>
      <c r="AR415" s="14">
        <f t="shared" si="155"/>
        <v>0</v>
      </c>
      <c r="AS415" s="22">
        <f t="shared" si="156"/>
        <v>0</v>
      </c>
      <c r="AT415" s="23">
        <f t="shared" si="157"/>
        <v>0</v>
      </c>
      <c r="AU415" s="8" t="str">
        <f t="shared" si="158"/>
        <v>Not Spent</v>
      </c>
      <c r="AV415" s="8" t="str">
        <f t="shared" si="159"/>
        <v>Good For Now</v>
      </c>
      <c r="AW415" s="4">
        <f>MATCH($B415,[1]MAIN!$A$2:$A$5000,0)</f>
        <v>411</v>
      </c>
      <c r="AX415" s="4">
        <f>MATCH($B415,[3]Main!$D$5:$D$10000,0)</f>
        <v>412</v>
      </c>
      <c r="AY415" s="4" t="b">
        <f t="shared" si="160"/>
        <v>0</v>
      </c>
    </row>
    <row r="416" spans="1:51" x14ac:dyDescent="0.25">
      <c r="A416" s="3" t="str">
        <f>VLOOKUP($B416,[1]MAIN!$A:$D,4,0)</f>
        <v>TO</v>
      </c>
      <c r="B416" s="3" t="str">
        <f>[3]Main!$D417</f>
        <v>TO-03</v>
      </c>
      <c r="C416" s="4" t="str">
        <f>[3]Main!$C417</f>
        <v>DC 23</v>
      </c>
      <c r="D416" s="8" t="str">
        <f>VLOOKUP($B416,[1]MAIN!$A$1:$N$10780,14,FALSE)</f>
        <v>OLD</v>
      </c>
      <c r="E416" s="9" t="s">
        <v>12</v>
      </c>
      <c r="F416" s="11"/>
      <c r="G416" s="11"/>
      <c r="H416" s="11"/>
      <c r="I416" s="11"/>
      <c r="J416" s="11"/>
      <c r="K416" s="11"/>
      <c r="L416" s="11"/>
      <c r="M416" s="11"/>
      <c r="N416" s="24"/>
      <c r="O416" s="26">
        <f>IFERROR(VLOOKUP($B416,[3]Main!$D$4:$CO$1048576,49,0),0)</f>
        <v>0</v>
      </c>
      <c r="P416" s="27">
        <f>IFERROR(VLOOKUP($B416,[3]Main!$D$4:$CO$1048576,52,0),0)</f>
        <v>0</v>
      </c>
      <c r="Q416" s="27">
        <f>IFERROR(VLOOKUP($B416,[3]Main!$D$4:$CO$1048576,53,0),0)</f>
        <v>0</v>
      </c>
      <c r="R416" s="27">
        <f>IFERROR(VLOOKUP($B416,[3]Main!$D$4:$CO$1048576,54,0),0)</f>
        <v>0</v>
      </c>
      <c r="S416" s="27">
        <f>IFERROR(VLOOKUP($B416,[3]Main!$D$4:$CO$1048576,65,0),0)</f>
        <v>0</v>
      </c>
      <c r="T416" s="27">
        <f>IFERROR(VLOOKUP($B416,[3]Main!$D$4:$CO$1048576,68,0),0)</f>
        <v>0</v>
      </c>
      <c r="U416" s="27">
        <f>IFERROR(VLOOKUP($B416,[3]Main!$D$4:$CO$1048576,69,0),0)</f>
        <v>0</v>
      </c>
      <c r="V416" s="27">
        <f>IFERROR(VLOOKUP($B416,[3]Main!$D$4:$CO$1048576,70,0),0)</f>
        <v>0</v>
      </c>
      <c r="W416" s="27">
        <f>IFERROR(VLOOKUP($B416,[3]Main!$D$4:$CO$1048576,81,0),0)</f>
        <v>0</v>
      </c>
      <c r="X416" s="27">
        <f>IFERROR(VLOOKUP($B416,[3]Main!$D$4:$CO$1048576,84,0),0)</f>
        <v>0</v>
      </c>
      <c r="Y416" s="27">
        <f>IFERROR(VLOOKUP($B416,[3]Main!$D$4:$CO$1048576,85,0),0)</f>
        <v>0</v>
      </c>
      <c r="Z416" s="27">
        <f>IFERROR(VLOOKUP($B416,[3]Main!$D$4:$CO$1048576,86,0),0)</f>
        <v>0</v>
      </c>
      <c r="AA416" s="12" t="str">
        <f>IFERROR(VLOOKUP($B416,[3]Main!$D$4:$CO$1048576,2,0),0)</f>
        <v>Tejas DC</v>
      </c>
      <c r="AB416" s="12" t="str">
        <f>IFERROR(VLOOKUP($B416,[3]Main!$D$4:$CO$1048576,3,0),0)</f>
        <v>DC2</v>
      </c>
      <c r="AC416" s="12">
        <f t="shared" si="140"/>
        <v>0</v>
      </c>
      <c r="AD416" s="12">
        <f t="shared" si="141"/>
        <v>0</v>
      </c>
      <c r="AE416" s="12">
        <f t="shared" si="142"/>
        <v>0</v>
      </c>
      <c r="AF416" s="12">
        <f t="shared" si="143"/>
        <v>0</v>
      </c>
      <c r="AG416" s="13">
        <f t="shared" si="144"/>
        <v>0</v>
      </c>
      <c r="AH416" s="13">
        <f t="shared" si="145"/>
        <v>0</v>
      </c>
      <c r="AI416" s="16">
        <f t="shared" si="146"/>
        <v>0</v>
      </c>
      <c r="AJ416" s="19" t="str">
        <f t="shared" si="147"/>
        <v>Not Spent</v>
      </c>
      <c r="AK416" s="8" t="str">
        <f t="shared" si="148"/>
        <v>Good For Now</v>
      </c>
      <c r="AL416" s="8" t="str">
        <f t="shared" si="149"/>
        <v>Not Spent</v>
      </c>
      <c r="AM416" s="8" t="str">
        <f t="shared" si="150"/>
        <v>Good For Now</v>
      </c>
      <c r="AN416" s="8" t="str">
        <f t="shared" si="151"/>
        <v>Not Spent</v>
      </c>
      <c r="AO416" s="20" t="str">
        <f t="shared" si="152"/>
        <v>Good For Now</v>
      </c>
      <c r="AP416" s="21">
        <f t="shared" si="153"/>
        <v>0</v>
      </c>
      <c r="AQ416" s="14">
        <f t="shared" si="154"/>
        <v>0</v>
      </c>
      <c r="AR416" s="14">
        <f t="shared" si="155"/>
        <v>0</v>
      </c>
      <c r="AS416" s="22">
        <f t="shared" si="156"/>
        <v>0</v>
      </c>
      <c r="AT416" s="23">
        <f t="shared" si="157"/>
        <v>0</v>
      </c>
      <c r="AU416" s="8" t="str">
        <f t="shared" si="158"/>
        <v>Not Spent</v>
      </c>
      <c r="AV416" s="8" t="str">
        <f t="shared" si="159"/>
        <v>Good For Now</v>
      </c>
      <c r="AW416" s="4">
        <f>MATCH($B416,[1]MAIN!$A$2:$A$5000,0)</f>
        <v>412</v>
      </c>
      <c r="AX416" s="4">
        <f>MATCH($B416,[3]Main!$D$5:$D$10000,0)</f>
        <v>413</v>
      </c>
      <c r="AY416" s="4" t="b">
        <f t="shared" si="160"/>
        <v>0</v>
      </c>
    </row>
    <row r="417" spans="1:51" x14ac:dyDescent="0.25">
      <c r="A417" s="3" t="str">
        <f>VLOOKUP($B417,[1]MAIN!$A:$D,4,0)</f>
        <v>TO</v>
      </c>
      <c r="B417" s="3" t="str">
        <f>[3]Main!$D418</f>
        <v>TO-04</v>
      </c>
      <c r="C417" s="4" t="str">
        <f>[3]Main!$C418</f>
        <v>DC 24</v>
      </c>
      <c r="D417" s="8" t="str">
        <f>VLOOKUP($B417,[1]MAIN!$A$1:$N$10780,14,FALSE)</f>
        <v>OLD</v>
      </c>
      <c r="E417" s="9" t="s">
        <v>16</v>
      </c>
      <c r="F417" s="11"/>
      <c r="G417" s="11"/>
      <c r="H417" s="11"/>
      <c r="I417" s="11"/>
      <c r="J417" s="11"/>
      <c r="K417" s="11"/>
      <c r="L417" s="11"/>
      <c r="M417" s="11"/>
      <c r="N417" s="24"/>
      <c r="O417" s="26">
        <f>IFERROR(VLOOKUP($B417,[3]Main!$D$4:$CO$1048576,49,0),0)</f>
        <v>0</v>
      </c>
      <c r="P417" s="27">
        <f>IFERROR(VLOOKUP($B417,[3]Main!$D$4:$CO$1048576,52,0),0)</f>
        <v>0</v>
      </c>
      <c r="Q417" s="27">
        <f>IFERROR(VLOOKUP($B417,[3]Main!$D$4:$CO$1048576,53,0),0)</f>
        <v>0</v>
      </c>
      <c r="R417" s="27">
        <f>IFERROR(VLOOKUP($B417,[3]Main!$D$4:$CO$1048576,54,0),0)</f>
        <v>0</v>
      </c>
      <c r="S417" s="27">
        <f>IFERROR(VLOOKUP($B417,[3]Main!$D$4:$CO$1048576,65,0),0)</f>
        <v>0</v>
      </c>
      <c r="T417" s="27">
        <f>IFERROR(VLOOKUP($B417,[3]Main!$D$4:$CO$1048576,68,0),0)</f>
        <v>0</v>
      </c>
      <c r="U417" s="27">
        <f>IFERROR(VLOOKUP($B417,[3]Main!$D$4:$CO$1048576,69,0),0)</f>
        <v>0</v>
      </c>
      <c r="V417" s="27">
        <f>IFERROR(VLOOKUP($B417,[3]Main!$D$4:$CO$1048576,70,0),0)</f>
        <v>0</v>
      </c>
      <c r="W417" s="27">
        <f>IFERROR(VLOOKUP($B417,[3]Main!$D$4:$CO$1048576,81,0),0)</f>
        <v>0</v>
      </c>
      <c r="X417" s="27">
        <f>IFERROR(VLOOKUP($B417,[3]Main!$D$4:$CO$1048576,84,0),0)</f>
        <v>0</v>
      </c>
      <c r="Y417" s="27">
        <f>IFERROR(VLOOKUP($B417,[3]Main!$D$4:$CO$1048576,85,0),0)</f>
        <v>0</v>
      </c>
      <c r="Z417" s="27">
        <f>IFERROR(VLOOKUP($B417,[3]Main!$D$4:$CO$1048576,86,0),0)</f>
        <v>0</v>
      </c>
      <c r="AA417" s="12" t="str">
        <f>IFERROR(VLOOKUP($B417,[3]Main!$D$4:$CO$1048576,2,0),0)</f>
        <v>Tejas DC</v>
      </c>
      <c r="AB417" s="12" t="str">
        <f>IFERROR(VLOOKUP($B417,[3]Main!$D$4:$CO$1048576,3,0),0)</f>
        <v>DC2</v>
      </c>
      <c r="AC417" s="12">
        <f t="shared" si="140"/>
        <v>0</v>
      </c>
      <c r="AD417" s="12">
        <f t="shared" si="141"/>
        <v>0</v>
      </c>
      <c r="AE417" s="12">
        <f t="shared" si="142"/>
        <v>0</v>
      </c>
      <c r="AF417" s="12">
        <f t="shared" si="143"/>
        <v>0</v>
      </c>
      <c r="AG417" s="13">
        <f t="shared" si="144"/>
        <v>0</v>
      </c>
      <c r="AH417" s="13">
        <f t="shared" si="145"/>
        <v>0</v>
      </c>
      <c r="AI417" s="16">
        <f t="shared" si="146"/>
        <v>0</v>
      </c>
      <c r="AJ417" s="19" t="str">
        <f t="shared" si="147"/>
        <v>Not Spent</v>
      </c>
      <c r="AK417" s="8" t="str">
        <f t="shared" si="148"/>
        <v>Good For Now</v>
      </c>
      <c r="AL417" s="8" t="str">
        <f t="shared" si="149"/>
        <v>Not Spent</v>
      </c>
      <c r="AM417" s="8" t="str">
        <f t="shared" si="150"/>
        <v>Good For Now</v>
      </c>
      <c r="AN417" s="8" t="str">
        <f t="shared" si="151"/>
        <v>Not Spent</v>
      </c>
      <c r="AO417" s="20" t="str">
        <f t="shared" si="152"/>
        <v>Good For Now</v>
      </c>
      <c r="AP417" s="21">
        <f t="shared" si="153"/>
        <v>0</v>
      </c>
      <c r="AQ417" s="14">
        <f t="shared" si="154"/>
        <v>0</v>
      </c>
      <c r="AR417" s="14">
        <f t="shared" si="155"/>
        <v>0</v>
      </c>
      <c r="AS417" s="22">
        <f t="shared" si="156"/>
        <v>0</v>
      </c>
      <c r="AT417" s="23">
        <f t="shared" si="157"/>
        <v>0</v>
      </c>
      <c r="AU417" s="8" t="str">
        <f t="shared" si="158"/>
        <v>Not Spent</v>
      </c>
      <c r="AV417" s="8" t="str">
        <f t="shared" si="159"/>
        <v>Good For Now</v>
      </c>
      <c r="AW417" s="4">
        <f>MATCH($B417,[1]MAIN!$A$2:$A$5000,0)</f>
        <v>413</v>
      </c>
      <c r="AX417" s="4">
        <f>MATCH($B417,[3]Main!$D$5:$D$10000,0)</f>
        <v>414</v>
      </c>
      <c r="AY417" s="4" t="b">
        <f t="shared" si="160"/>
        <v>0</v>
      </c>
    </row>
    <row r="418" spans="1:51" x14ac:dyDescent="0.25">
      <c r="A418" s="3" t="str">
        <f>VLOOKUP($B418,[1]MAIN!$A:$D,4,0)</f>
        <v>TO</v>
      </c>
      <c r="B418" s="3" t="str">
        <f>[3]Main!$D419</f>
        <v>TO-06</v>
      </c>
      <c r="C418" s="4" t="str">
        <f>[3]Main!$C419</f>
        <v>DC 25</v>
      </c>
      <c r="D418" s="8" t="str">
        <f>VLOOKUP($B418,[1]MAIN!$A$1:$N$10780,14,FALSE)</f>
        <v>OLD</v>
      </c>
      <c r="E418" s="9" t="s">
        <v>12</v>
      </c>
      <c r="F418" s="11"/>
      <c r="G418" s="11"/>
      <c r="H418" s="11"/>
      <c r="I418" s="11"/>
      <c r="J418" s="11"/>
      <c r="K418" s="11"/>
      <c r="L418" s="11"/>
      <c r="M418" s="11"/>
      <c r="N418" s="24"/>
      <c r="O418" s="26">
        <f>IFERROR(VLOOKUP($B418,[3]Main!$D$4:$CO$1048576,49,0),0)</f>
        <v>0</v>
      </c>
      <c r="P418" s="27">
        <f>IFERROR(VLOOKUP($B418,[3]Main!$D$4:$CO$1048576,52,0),0)</f>
        <v>0</v>
      </c>
      <c r="Q418" s="27">
        <f>IFERROR(VLOOKUP($B418,[3]Main!$D$4:$CO$1048576,53,0),0)</f>
        <v>0</v>
      </c>
      <c r="R418" s="27">
        <f>IFERROR(VLOOKUP($B418,[3]Main!$D$4:$CO$1048576,54,0),0)</f>
        <v>0</v>
      </c>
      <c r="S418" s="27">
        <f>IFERROR(VLOOKUP($B418,[3]Main!$D$4:$CO$1048576,65,0),0)</f>
        <v>0</v>
      </c>
      <c r="T418" s="27">
        <f>IFERROR(VLOOKUP($B418,[3]Main!$D$4:$CO$1048576,68,0),0)</f>
        <v>0</v>
      </c>
      <c r="U418" s="27">
        <f>IFERROR(VLOOKUP($B418,[3]Main!$D$4:$CO$1048576,69,0),0)</f>
        <v>0</v>
      </c>
      <c r="V418" s="27">
        <f>IFERROR(VLOOKUP($B418,[3]Main!$D$4:$CO$1048576,70,0),0)</f>
        <v>0</v>
      </c>
      <c r="W418" s="27">
        <f>IFERROR(VLOOKUP($B418,[3]Main!$D$4:$CO$1048576,81,0),0)</f>
        <v>0</v>
      </c>
      <c r="X418" s="27">
        <f>IFERROR(VLOOKUP($B418,[3]Main!$D$4:$CO$1048576,84,0),0)</f>
        <v>0</v>
      </c>
      <c r="Y418" s="27">
        <f>IFERROR(VLOOKUP($B418,[3]Main!$D$4:$CO$1048576,85,0),0)</f>
        <v>0</v>
      </c>
      <c r="Z418" s="27">
        <f>IFERROR(VLOOKUP($B418,[3]Main!$D$4:$CO$1048576,86,0),0)</f>
        <v>0</v>
      </c>
      <c r="AA418" s="12" t="str">
        <f>IFERROR(VLOOKUP($B418,[3]Main!$D$4:$CO$1048576,2,0),0)</f>
        <v>Tejas DC</v>
      </c>
      <c r="AB418" s="12" t="str">
        <f>IFERROR(VLOOKUP($B418,[3]Main!$D$4:$CO$1048576,3,0),0)</f>
        <v>DC2</v>
      </c>
      <c r="AC418" s="12">
        <f t="shared" si="140"/>
        <v>0</v>
      </c>
      <c r="AD418" s="12">
        <f t="shared" si="141"/>
        <v>0</v>
      </c>
      <c r="AE418" s="12">
        <f t="shared" si="142"/>
        <v>0</v>
      </c>
      <c r="AF418" s="12">
        <f t="shared" si="143"/>
        <v>0</v>
      </c>
      <c r="AG418" s="13">
        <f t="shared" si="144"/>
        <v>0</v>
      </c>
      <c r="AH418" s="13">
        <f t="shared" si="145"/>
        <v>0</v>
      </c>
      <c r="AI418" s="16">
        <f t="shared" si="146"/>
        <v>0</v>
      </c>
      <c r="AJ418" s="19" t="str">
        <f t="shared" si="147"/>
        <v>Not Spent</v>
      </c>
      <c r="AK418" s="8" t="str">
        <f t="shared" si="148"/>
        <v>Good For Now</v>
      </c>
      <c r="AL418" s="8" t="str">
        <f t="shared" si="149"/>
        <v>Not Spent</v>
      </c>
      <c r="AM418" s="8" t="str">
        <f t="shared" si="150"/>
        <v>Good For Now</v>
      </c>
      <c r="AN418" s="8" t="str">
        <f t="shared" si="151"/>
        <v>Not Spent</v>
      </c>
      <c r="AO418" s="20" t="str">
        <f t="shared" si="152"/>
        <v>Good For Now</v>
      </c>
      <c r="AP418" s="21">
        <f t="shared" si="153"/>
        <v>0</v>
      </c>
      <c r="AQ418" s="14">
        <f t="shared" si="154"/>
        <v>0</v>
      </c>
      <c r="AR418" s="14">
        <f t="shared" si="155"/>
        <v>0</v>
      </c>
      <c r="AS418" s="22">
        <f t="shared" si="156"/>
        <v>0</v>
      </c>
      <c r="AT418" s="23">
        <f t="shared" si="157"/>
        <v>0</v>
      </c>
      <c r="AU418" s="8" t="str">
        <f t="shared" si="158"/>
        <v>Not Spent</v>
      </c>
      <c r="AV418" s="8" t="str">
        <f t="shared" si="159"/>
        <v>Good For Now</v>
      </c>
      <c r="AW418" s="4">
        <f>MATCH($B418,[1]MAIN!$A$2:$A$5000,0)</f>
        <v>414</v>
      </c>
      <c r="AX418" s="4">
        <f>MATCH($B418,[3]Main!$D$5:$D$10000,0)</f>
        <v>415</v>
      </c>
      <c r="AY418" s="4" t="b">
        <f t="shared" si="160"/>
        <v>0</v>
      </c>
    </row>
    <row r="419" spans="1:51" x14ac:dyDescent="0.25">
      <c r="A419" s="3" t="str">
        <f>VLOOKUP($B419,[1]MAIN!$A:$D,4,0)</f>
        <v>TO</v>
      </c>
      <c r="B419" s="3" t="str">
        <f>[3]Main!$D420</f>
        <v>TO-CO1</v>
      </c>
      <c r="C419" s="4" t="str">
        <f>[3]Main!$C420</f>
        <v>DC 26</v>
      </c>
      <c r="D419" s="8" t="str">
        <f>VLOOKUP($B419,[1]MAIN!$A$1:$N$10780,14,FALSE)</f>
        <v>OLD</v>
      </c>
      <c r="E419" s="9" t="s">
        <v>13</v>
      </c>
      <c r="F419" s="11"/>
      <c r="G419" s="11"/>
      <c r="H419" s="11"/>
      <c r="I419" s="11"/>
      <c r="J419" s="11"/>
      <c r="K419" s="11"/>
      <c r="L419" s="11"/>
      <c r="M419" s="11"/>
      <c r="N419" s="24"/>
      <c r="O419" s="26">
        <f>IFERROR(VLOOKUP($B419,[3]Main!$D$4:$CO$1048576,49,0),0)</f>
        <v>0</v>
      </c>
      <c r="P419" s="27">
        <f>IFERROR(VLOOKUP($B419,[3]Main!$D$4:$CO$1048576,52,0),0)</f>
        <v>0</v>
      </c>
      <c r="Q419" s="27">
        <f>IFERROR(VLOOKUP($B419,[3]Main!$D$4:$CO$1048576,53,0),0)</f>
        <v>0</v>
      </c>
      <c r="R419" s="27">
        <f>IFERROR(VLOOKUP($B419,[3]Main!$D$4:$CO$1048576,54,0),0)</f>
        <v>0</v>
      </c>
      <c r="S419" s="27">
        <f>IFERROR(VLOOKUP($B419,[3]Main!$D$4:$CO$1048576,65,0),0)</f>
        <v>0</v>
      </c>
      <c r="T419" s="27">
        <f>IFERROR(VLOOKUP($B419,[3]Main!$D$4:$CO$1048576,68,0),0)</f>
        <v>0</v>
      </c>
      <c r="U419" s="27">
        <f>IFERROR(VLOOKUP($B419,[3]Main!$D$4:$CO$1048576,69,0),0)</f>
        <v>0</v>
      </c>
      <c r="V419" s="27">
        <f>IFERROR(VLOOKUP($B419,[3]Main!$D$4:$CO$1048576,70,0),0)</f>
        <v>0</v>
      </c>
      <c r="W419" s="27">
        <f>IFERROR(VLOOKUP($B419,[3]Main!$D$4:$CO$1048576,81,0),0)</f>
        <v>0</v>
      </c>
      <c r="X419" s="27">
        <f>IFERROR(VLOOKUP($B419,[3]Main!$D$4:$CO$1048576,84,0),0)</f>
        <v>0</v>
      </c>
      <c r="Y419" s="27">
        <f>IFERROR(VLOOKUP($B419,[3]Main!$D$4:$CO$1048576,85,0),0)</f>
        <v>0</v>
      </c>
      <c r="Z419" s="27">
        <f>IFERROR(VLOOKUP($B419,[3]Main!$D$4:$CO$1048576,86,0),0)</f>
        <v>0</v>
      </c>
      <c r="AA419" s="12" t="str">
        <f>IFERROR(VLOOKUP($B419,[3]Main!$D$4:$CO$1048576,2,0),0)</f>
        <v>Tejas DC</v>
      </c>
      <c r="AB419" s="12" t="str">
        <f>IFERROR(VLOOKUP($B419,[3]Main!$D$4:$CO$1048576,3,0),0)</f>
        <v>DC2</v>
      </c>
      <c r="AC419" s="12">
        <f t="shared" si="140"/>
        <v>0</v>
      </c>
      <c r="AD419" s="12">
        <f t="shared" si="141"/>
        <v>0</v>
      </c>
      <c r="AE419" s="12">
        <f t="shared" si="142"/>
        <v>0</v>
      </c>
      <c r="AF419" s="12">
        <f t="shared" si="143"/>
        <v>0</v>
      </c>
      <c r="AG419" s="13">
        <f t="shared" si="144"/>
        <v>0</v>
      </c>
      <c r="AH419" s="13">
        <f t="shared" si="145"/>
        <v>0</v>
      </c>
      <c r="AI419" s="16">
        <f t="shared" si="146"/>
        <v>0</v>
      </c>
      <c r="AJ419" s="19" t="str">
        <f t="shared" si="147"/>
        <v>Not Spent</v>
      </c>
      <c r="AK419" s="8" t="str">
        <f t="shared" si="148"/>
        <v>Good For Now</v>
      </c>
      <c r="AL419" s="8" t="str">
        <f t="shared" si="149"/>
        <v>Not Spent</v>
      </c>
      <c r="AM419" s="8" t="str">
        <f t="shared" si="150"/>
        <v>Good For Now</v>
      </c>
      <c r="AN419" s="8" t="str">
        <f t="shared" si="151"/>
        <v>Not Spent</v>
      </c>
      <c r="AO419" s="20" t="str">
        <f t="shared" si="152"/>
        <v>Good For Now</v>
      </c>
      <c r="AP419" s="21">
        <f t="shared" si="153"/>
        <v>0</v>
      </c>
      <c r="AQ419" s="14">
        <f t="shared" si="154"/>
        <v>0</v>
      </c>
      <c r="AR419" s="14">
        <f t="shared" si="155"/>
        <v>0</v>
      </c>
      <c r="AS419" s="22">
        <f t="shared" si="156"/>
        <v>0</v>
      </c>
      <c r="AT419" s="23">
        <f t="shared" si="157"/>
        <v>0</v>
      </c>
      <c r="AU419" s="8" t="str">
        <f t="shared" si="158"/>
        <v>Not Spent</v>
      </c>
      <c r="AV419" s="8" t="str">
        <f t="shared" si="159"/>
        <v>Good For Now</v>
      </c>
      <c r="AW419" s="4">
        <f>MATCH($B419,[1]MAIN!$A$2:$A$5000,0)</f>
        <v>415</v>
      </c>
      <c r="AX419" s="4">
        <f>MATCH($B419,[3]Main!$D$5:$D$10000,0)</f>
        <v>416</v>
      </c>
      <c r="AY419" s="4" t="b">
        <f t="shared" si="160"/>
        <v>0</v>
      </c>
    </row>
    <row r="420" spans="1:51" x14ac:dyDescent="0.25">
      <c r="A420" s="3" t="str">
        <f>VLOOKUP($B420,[1]MAIN!$A:$D,4,0)</f>
        <v>VB</v>
      </c>
      <c r="B420" s="3" t="str">
        <f>[3]Main!$D421</f>
        <v>V8</v>
      </c>
      <c r="C420" s="4" t="str">
        <f>[3]Main!$C421</f>
        <v>DC 27</v>
      </c>
      <c r="D420" s="8" t="str">
        <f>VLOOKUP($B420,[1]MAIN!$A$1:$N$10780,14,FALSE)</f>
        <v>OLD</v>
      </c>
      <c r="E420" s="9" t="s">
        <v>14</v>
      </c>
      <c r="F420" s="11"/>
      <c r="G420" s="11"/>
      <c r="H420" s="11"/>
      <c r="I420" s="11"/>
      <c r="J420" s="11"/>
      <c r="K420" s="11"/>
      <c r="L420" s="11"/>
      <c r="M420" s="11"/>
      <c r="N420" s="24"/>
      <c r="O420" s="26">
        <f>IFERROR(VLOOKUP($B420,[3]Main!$D$4:$CO$1048576,49,0),0)</f>
        <v>0</v>
      </c>
      <c r="P420" s="27">
        <f>IFERROR(VLOOKUP($B420,[3]Main!$D$4:$CO$1048576,52,0),0)</f>
        <v>0</v>
      </c>
      <c r="Q420" s="27">
        <f>IFERROR(VLOOKUP($B420,[3]Main!$D$4:$CO$1048576,53,0),0)</f>
        <v>0</v>
      </c>
      <c r="R420" s="27">
        <f>IFERROR(VLOOKUP($B420,[3]Main!$D$4:$CO$1048576,54,0),0)</f>
        <v>0</v>
      </c>
      <c r="S420" s="27">
        <f>IFERROR(VLOOKUP($B420,[3]Main!$D$4:$CO$1048576,65,0),0)</f>
        <v>0</v>
      </c>
      <c r="T420" s="27">
        <f>IFERROR(VLOOKUP($B420,[3]Main!$D$4:$CO$1048576,68,0),0)</f>
        <v>0</v>
      </c>
      <c r="U420" s="27">
        <f>IFERROR(VLOOKUP($B420,[3]Main!$D$4:$CO$1048576,69,0),0)</f>
        <v>0</v>
      </c>
      <c r="V420" s="27">
        <f>IFERROR(VLOOKUP($B420,[3]Main!$D$4:$CO$1048576,70,0),0)</f>
        <v>0</v>
      </c>
      <c r="W420" s="27">
        <f>IFERROR(VLOOKUP($B420,[3]Main!$D$4:$CO$1048576,81,0),0)</f>
        <v>0</v>
      </c>
      <c r="X420" s="27">
        <f>IFERROR(VLOOKUP($B420,[3]Main!$D$4:$CO$1048576,84,0),0)</f>
        <v>0</v>
      </c>
      <c r="Y420" s="27">
        <f>IFERROR(VLOOKUP($B420,[3]Main!$D$4:$CO$1048576,85,0),0)</f>
        <v>0</v>
      </c>
      <c r="Z420" s="27">
        <f>IFERROR(VLOOKUP($B420,[3]Main!$D$4:$CO$1048576,86,0),0)</f>
        <v>0</v>
      </c>
      <c r="AA420" s="12" t="str">
        <f>IFERROR(VLOOKUP($B420,[3]Main!$D$4:$CO$1048576,2,0),0)</f>
        <v>Tushar DC</v>
      </c>
      <c r="AB420" s="12" t="str">
        <f>IFERROR(VLOOKUP($B420,[3]Main!$D$4:$CO$1048576,3,0),0)</f>
        <v>DC2</v>
      </c>
      <c r="AC420" s="12">
        <f t="shared" si="140"/>
        <v>0</v>
      </c>
      <c r="AD420" s="12">
        <f t="shared" si="141"/>
        <v>0</v>
      </c>
      <c r="AE420" s="12">
        <f t="shared" si="142"/>
        <v>0</v>
      </c>
      <c r="AF420" s="12">
        <f t="shared" si="143"/>
        <v>0</v>
      </c>
      <c r="AG420" s="13">
        <f t="shared" si="144"/>
        <v>0</v>
      </c>
      <c r="AH420" s="13">
        <f t="shared" si="145"/>
        <v>0</v>
      </c>
      <c r="AI420" s="16">
        <f t="shared" si="146"/>
        <v>0</v>
      </c>
      <c r="AJ420" s="19" t="str">
        <f t="shared" si="147"/>
        <v>Not Spent</v>
      </c>
      <c r="AK420" s="8" t="str">
        <f t="shared" si="148"/>
        <v>Good For Now</v>
      </c>
      <c r="AL420" s="8" t="str">
        <f t="shared" si="149"/>
        <v>Not Spent</v>
      </c>
      <c r="AM420" s="8" t="str">
        <f t="shared" si="150"/>
        <v>Good For Now</v>
      </c>
      <c r="AN420" s="8" t="str">
        <f t="shared" si="151"/>
        <v>Not Spent</v>
      </c>
      <c r="AO420" s="20" t="str">
        <f t="shared" si="152"/>
        <v>Good For Now</v>
      </c>
      <c r="AP420" s="21">
        <f t="shared" si="153"/>
        <v>0</v>
      </c>
      <c r="AQ420" s="14">
        <f t="shared" si="154"/>
        <v>0</v>
      </c>
      <c r="AR420" s="14">
        <f t="shared" si="155"/>
        <v>0</v>
      </c>
      <c r="AS420" s="22">
        <f t="shared" si="156"/>
        <v>0</v>
      </c>
      <c r="AT420" s="23">
        <f t="shared" si="157"/>
        <v>0</v>
      </c>
      <c r="AU420" s="8" t="str">
        <f t="shared" si="158"/>
        <v>Not Spent</v>
      </c>
      <c r="AV420" s="8" t="str">
        <f t="shared" si="159"/>
        <v>Good For Now</v>
      </c>
      <c r="AW420" s="4">
        <f>MATCH($B420,[1]MAIN!$A$2:$A$5000,0)</f>
        <v>416</v>
      </c>
      <c r="AX420" s="4">
        <f>MATCH($B420,[3]Main!$D$5:$D$10000,0)</f>
        <v>417</v>
      </c>
      <c r="AY420" s="4" t="b">
        <f t="shared" si="160"/>
        <v>0</v>
      </c>
    </row>
    <row r="421" spans="1:51" x14ac:dyDescent="0.25">
      <c r="A421" s="3" t="str">
        <f>VLOOKUP($B421,[1]MAIN!$A:$D,4,0)</f>
        <v>PF</v>
      </c>
      <c r="B421" s="3" t="str">
        <f>[3]Main!$D422</f>
        <v>PFI-O10</v>
      </c>
      <c r="C421" s="4" t="str">
        <f>[3]Main!$C422</f>
        <v>DC 28</v>
      </c>
      <c r="D421" s="8" t="str">
        <f>VLOOKUP($B421,[1]MAIN!$A$1:$N$10780,14,FALSE)</f>
        <v>OLD</v>
      </c>
      <c r="E421" s="9" t="s">
        <v>14</v>
      </c>
      <c r="F421" s="11"/>
      <c r="G421" s="11"/>
      <c r="H421" s="11"/>
      <c r="I421" s="11"/>
      <c r="J421" s="11"/>
      <c r="K421" s="11"/>
      <c r="L421" s="11"/>
      <c r="M421" s="11"/>
      <c r="N421" s="24"/>
      <c r="O421" s="26">
        <f>IFERROR(VLOOKUP($B421,[3]Main!$D$4:$CO$1048576,49,0),0)</f>
        <v>0</v>
      </c>
      <c r="P421" s="27">
        <f>IFERROR(VLOOKUP($B421,[3]Main!$D$4:$CO$1048576,52,0),0)</f>
        <v>0</v>
      </c>
      <c r="Q421" s="27">
        <f>IFERROR(VLOOKUP($B421,[3]Main!$D$4:$CO$1048576,53,0),0)</f>
        <v>0</v>
      </c>
      <c r="R421" s="27">
        <f>IFERROR(VLOOKUP($B421,[3]Main!$D$4:$CO$1048576,54,0),0)</f>
        <v>0</v>
      </c>
      <c r="S421" s="27">
        <f>IFERROR(VLOOKUP($B421,[3]Main!$D$4:$CO$1048576,65,0),0)</f>
        <v>0</v>
      </c>
      <c r="T421" s="27">
        <f>IFERROR(VLOOKUP($B421,[3]Main!$D$4:$CO$1048576,68,0),0)</f>
        <v>0</v>
      </c>
      <c r="U421" s="27">
        <f>IFERROR(VLOOKUP($B421,[3]Main!$D$4:$CO$1048576,69,0),0)</f>
        <v>0</v>
      </c>
      <c r="V421" s="27">
        <f>IFERROR(VLOOKUP($B421,[3]Main!$D$4:$CO$1048576,70,0),0)</f>
        <v>0</v>
      </c>
      <c r="W421" s="27">
        <f>IFERROR(VLOOKUP($B421,[3]Main!$D$4:$CO$1048576,81,0),0)</f>
        <v>0</v>
      </c>
      <c r="X421" s="27">
        <f>IFERROR(VLOOKUP($B421,[3]Main!$D$4:$CO$1048576,84,0),0)</f>
        <v>0</v>
      </c>
      <c r="Y421" s="27">
        <f>IFERROR(VLOOKUP($B421,[3]Main!$D$4:$CO$1048576,85,0),0)</f>
        <v>0</v>
      </c>
      <c r="Z421" s="27">
        <f>IFERROR(VLOOKUP($B421,[3]Main!$D$4:$CO$1048576,86,0),0)</f>
        <v>0</v>
      </c>
      <c r="AA421" s="12" t="str">
        <f>IFERROR(VLOOKUP($B421,[3]Main!$D$4:$CO$1048576,2,0),0)</f>
        <v>Shubham DC</v>
      </c>
      <c r="AB421" s="12" t="str">
        <f>IFERROR(VLOOKUP($B421,[3]Main!$D$4:$CO$1048576,3,0),0)</f>
        <v>DC2</v>
      </c>
      <c r="AC421" s="12">
        <f t="shared" si="140"/>
        <v>0</v>
      </c>
      <c r="AD421" s="12">
        <f t="shared" si="141"/>
        <v>0</v>
      </c>
      <c r="AE421" s="12">
        <f t="shared" si="142"/>
        <v>0</v>
      </c>
      <c r="AF421" s="12">
        <f t="shared" si="143"/>
        <v>0</v>
      </c>
      <c r="AG421" s="13">
        <f t="shared" si="144"/>
        <v>0</v>
      </c>
      <c r="AH421" s="13">
        <f t="shared" si="145"/>
        <v>0</v>
      </c>
      <c r="AI421" s="16">
        <f t="shared" si="146"/>
        <v>0</v>
      </c>
      <c r="AJ421" s="19" t="str">
        <f t="shared" si="147"/>
        <v>Not Spent</v>
      </c>
      <c r="AK421" s="8" t="str">
        <f t="shared" si="148"/>
        <v>Good For Now</v>
      </c>
      <c r="AL421" s="8" t="str">
        <f t="shared" si="149"/>
        <v>Not Spent</v>
      </c>
      <c r="AM421" s="8" t="str">
        <f t="shared" si="150"/>
        <v>Good For Now</v>
      </c>
      <c r="AN421" s="8" t="str">
        <f t="shared" si="151"/>
        <v>Not Spent</v>
      </c>
      <c r="AO421" s="20" t="str">
        <f t="shared" si="152"/>
        <v>Good For Now</v>
      </c>
      <c r="AP421" s="21">
        <f t="shared" si="153"/>
        <v>0</v>
      </c>
      <c r="AQ421" s="14">
        <f t="shared" si="154"/>
        <v>0</v>
      </c>
      <c r="AR421" s="14">
        <f t="shared" si="155"/>
        <v>0</v>
      </c>
      <c r="AS421" s="22">
        <f t="shared" si="156"/>
        <v>0</v>
      </c>
      <c r="AT421" s="23">
        <f t="shared" si="157"/>
        <v>0</v>
      </c>
      <c r="AU421" s="8" t="str">
        <f t="shared" si="158"/>
        <v>Not Spent</v>
      </c>
      <c r="AV421" s="8" t="str">
        <f t="shared" si="159"/>
        <v>Good For Now</v>
      </c>
      <c r="AW421" s="4">
        <f>MATCH($B421,[1]MAIN!$A$2:$A$5000,0)</f>
        <v>417</v>
      </c>
      <c r="AX421" s="4">
        <f>MATCH($B421,[3]Main!$D$5:$D$10000,0)</f>
        <v>418</v>
      </c>
      <c r="AY421" s="4" t="b">
        <f t="shared" si="160"/>
        <v>0</v>
      </c>
    </row>
    <row r="422" spans="1:51" x14ac:dyDescent="0.25">
      <c r="A422" s="3" t="str">
        <f>VLOOKUP($B422,[1]MAIN!$A:$D,4,0)</f>
        <v>PFB</v>
      </c>
      <c r="B422" s="3" t="str">
        <f>[3]Main!$D423</f>
        <v>PFB-04</v>
      </c>
      <c r="C422" s="4" t="str">
        <f>[3]Main!$C423</f>
        <v>DC 29</v>
      </c>
      <c r="D422" s="8" t="str">
        <f>VLOOKUP($B422,[1]MAIN!$A$1:$N$10780,14,FALSE)</f>
        <v>OLD</v>
      </c>
      <c r="E422" s="9" t="s">
        <v>14</v>
      </c>
      <c r="F422" s="11"/>
      <c r="G422" s="11"/>
      <c r="H422" s="11"/>
      <c r="I422" s="11"/>
      <c r="J422" s="11"/>
      <c r="K422" s="11"/>
      <c r="L422" s="11"/>
      <c r="M422" s="11"/>
      <c r="N422" s="24"/>
      <c r="O422" s="26">
        <f>IFERROR(VLOOKUP($B422,[3]Main!$D$4:$CO$1048576,49,0),0)</f>
        <v>169.77999999999997</v>
      </c>
      <c r="P422" s="27">
        <f>IFERROR(VLOOKUP($B422,[3]Main!$D$4:$CO$1048576,52,0),0)</f>
        <v>83.909999999999982</v>
      </c>
      <c r="Q422" s="27">
        <f>IFERROR(VLOOKUP($B422,[3]Main!$D$4:$CO$1048576,53,0),0)</f>
        <v>0</v>
      </c>
      <c r="R422" s="27">
        <f>IFERROR(VLOOKUP($B422,[3]Main!$D$4:$CO$1048576,54,0),0)</f>
        <v>83.909999999999982</v>
      </c>
      <c r="S422" s="27">
        <f>IFERROR(VLOOKUP($B422,[3]Main!$D$4:$CO$1048576,65,0),0)</f>
        <v>0</v>
      </c>
      <c r="T422" s="27">
        <f>IFERROR(VLOOKUP($B422,[3]Main!$D$4:$CO$1048576,68,0),0)</f>
        <v>0</v>
      </c>
      <c r="U422" s="27">
        <f>IFERROR(VLOOKUP($B422,[3]Main!$D$4:$CO$1048576,69,0),0)</f>
        <v>0</v>
      </c>
      <c r="V422" s="27">
        <f>IFERROR(VLOOKUP($B422,[3]Main!$D$4:$CO$1048576,70,0),0)</f>
        <v>0</v>
      </c>
      <c r="W422" s="27">
        <f>IFERROR(VLOOKUP($B422,[3]Main!$D$4:$CO$1048576,81,0),0)</f>
        <v>0</v>
      </c>
      <c r="X422" s="27">
        <f>IFERROR(VLOOKUP($B422,[3]Main!$D$4:$CO$1048576,84,0),0)</f>
        <v>0</v>
      </c>
      <c r="Y422" s="27">
        <f>IFERROR(VLOOKUP($B422,[3]Main!$D$4:$CO$1048576,85,0),0)</f>
        <v>0</v>
      </c>
      <c r="Z422" s="27">
        <f>IFERROR(VLOOKUP($B422,[3]Main!$D$4:$CO$1048576,86,0),0)</f>
        <v>0</v>
      </c>
      <c r="AA422" s="12" t="str">
        <f>IFERROR(VLOOKUP($B422,[3]Main!$D$4:$CO$1048576,2,0),0)</f>
        <v>Shubham</v>
      </c>
      <c r="AB422" s="12" t="str">
        <f>IFERROR(VLOOKUP($B422,[3]Main!$D$4:$CO$1048576,3,0),0)</f>
        <v>Darshan</v>
      </c>
      <c r="AC422" s="12">
        <f t="shared" si="140"/>
        <v>169.77999999999997</v>
      </c>
      <c r="AD422" s="12">
        <f t="shared" si="141"/>
        <v>83.909999999999982</v>
      </c>
      <c r="AE422" s="12">
        <f t="shared" si="142"/>
        <v>0</v>
      </c>
      <c r="AF422" s="12">
        <f t="shared" si="143"/>
        <v>83.909999999999982</v>
      </c>
      <c r="AG422" s="13">
        <f t="shared" si="144"/>
        <v>0</v>
      </c>
      <c r="AH422" s="13">
        <f t="shared" si="145"/>
        <v>0</v>
      </c>
      <c r="AI422" s="16">
        <f t="shared" si="146"/>
        <v>0</v>
      </c>
      <c r="AJ422" s="19" t="str">
        <f t="shared" si="147"/>
        <v>Not Spent</v>
      </c>
      <c r="AK422" s="8" t="str">
        <f t="shared" si="148"/>
        <v>Good For Now</v>
      </c>
      <c r="AL422" s="8" t="str">
        <f t="shared" si="149"/>
        <v>Not Spent</v>
      </c>
      <c r="AM422" s="8" t="str">
        <f t="shared" si="150"/>
        <v>Good For Now</v>
      </c>
      <c r="AN422" s="8" t="str">
        <f t="shared" si="151"/>
        <v>Not Spent</v>
      </c>
      <c r="AO422" s="20" t="str">
        <f t="shared" si="152"/>
        <v>Good For Now</v>
      </c>
      <c r="AP422" s="21">
        <f t="shared" si="153"/>
        <v>169.77999999999997</v>
      </c>
      <c r="AQ422" s="14">
        <f t="shared" si="154"/>
        <v>83.909999999999982</v>
      </c>
      <c r="AR422" s="14">
        <f t="shared" si="155"/>
        <v>0</v>
      </c>
      <c r="AS422" s="22">
        <f t="shared" si="156"/>
        <v>83.909999999999982</v>
      </c>
      <c r="AT422" s="23">
        <f t="shared" si="157"/>
        <v>0</v>
      </c>
      <c r="AU422" s="8" t="str">
        <f t="shared" si="158"/>
        <v>Not Spent</v>
      </c>
      <c r="AV422" s="8" t="str">
        <f t="shared" si="159"/>
        <v>Good For Now</v>
      </c>
      <c r="AW422" s="4">
        <f>MATCH($B422,[1]MAIN!$A$2:$A$5000,0)</f>
        <v>418</v>
      </c>
      <c r="AX422" s="4">
        <f>MATCH($B422,[3]Main!$D$5:$D$10000,0)</f>
        <v>419</v>
      </c>
      <c r="AY422" s="4" t="b">
        <f t="shared" si="160"/>
        <v>0</v>
      </c>
    </row>
    <row r="423" spans="1:51" x14ac:dyDescent="0.25">
      <c r="A423" s="3" t="str">
        <f>VLOOKUP($B423,[1]MAIN!$A:$D,4,0)</f>
        <v>PFB</v>
      </c>
      <c r="B423" s="3" t="str">
        <f>[3]Main!$D424</f>
        <v>PFB-05</v>
      </c>
      <c r="C423" s="4" t="str">
        <f>[3]Main!$C424</f>
        <v>DC 30</v>
      </c>
      <c r="D423" s="8" t="str">
        <f>VLOOKUP($B423,[1]MAIN!$A$1:$N$10780,14,FALSE)</f>
        <v>OLD</v>
      </c>
      <c r="E423" s="9" t="s">
        <v>14</v>
      </c>
      <c r="F423" s="11"/>
      <c r="G423" s="11"/>
      <c r="H423" s="11"/>
      <c r="I423" s="11"/>
      <c r="J423" s="11"/>
      <c r="K423" s="11"/>
      <c r="L423" s="11"/>
      <c r="M423" s="11"/>
      <c r="N423" s="24"/>
      <c r="O423" s="26">
        <f>IFERROR(VLOOKUP($B423,[3]Main!$D$4:$CO$1048576,49,0),0)</f>
        <v>0</v>
      </c>
      <c r="P423" s="27">
        <f>IFERROR(VLOOKUP($B423,[3]Main!$D$4:$CO$1048576,52,0),0)</f>
        <v>0</v>
      </c>
      <c r="Q423" s="27">
        <f>IFERROR(VLOOKUP($B423,[3]Main!$D$4:$CO$1048576,53,0),0)</f>
        <v>0</v>
      </c>
      <c r="R423" s="27">
        <f>IFERROR(VLOOKUP($B423,[3]Main!$D$4:$CO$1048576,54,0),0)</f>
        <v>0</v>
      </c>
      <c r="S423" s="27">
        <f>IFERROR(VLOOKUP($B423,[3]Main!$D$4:$CO$1048576,65,0),0)</f>
        <v>0</v>
      </c>
      <c r="T423" s="27">
        <f>IFERROR(VLOOKUP($B423,[3]Main!$D$4:$CO$1048576,68,0),0)</f>
        <v>0</v>
      </c>
      <c r="U423" s="27">
        <f>IFERROR(VLOOKUP($B423,[3]Main!$D$4:$CO$1048576,69,0),0)</f>
        <v>0</v>
      </c>
      <c r="V423" s="27">
        <f>IFERROR(VLOOKUP($B423,[3]Main!$D$4:$CO$1048576,70,0),0)</f>
        <v>0</v>
      </c>
      <c r="W423" s="27">
        <f>IFERROR(VLOOKUP($B423,[3]Main!$D$4:$CO$1048576,81,0),0)</f>
        <v>0</v>
      </c>
      <c r="X423" s="27">
        <f>IFERROR(VLOOKUP($B423,[3]Main!$D$4:$CO$1048576,84,0),0)</f>
        <v>0</v>
      </c>
      <c r="Y423" s="27">
        <f>IFERROR(VLOOKUP($B423,[3]Main!$D$4:$CO$1048576,85,0),0)</f>
        <v>0</v>
      </c>
      <c r="Z423" s="27">
        <f>IFERROR(VLOOKUP($B423,[3]Main!$D$4:$CO$1048576,86,0),0)</f>
        <v>0</v>
      </c>
      <c r="AA423" s="12" t="str">
        <f>IFERROR(VLOOKUP($B423,[3]Main!$D$4:$CO$1048576,2,0),0)</f>
        <v>Shubham DC</v>
      </c>
      <c r="AB423" s="12" t="str">
        <f>IFERROR(VLOOKUP($B423,[3]Main!$D$4:$CO$1048576,3,0),0)</f>
        <v>DC2</v>
      </c>
      <c r="AC423" s="12">
        <f t="shared" si="140"/>
        <v>0</v>
      </c>
      <c r="AD423" s="12">
        <f t="shared" si="141"/>
        <v>0</v>
      </c>
      <c r="AE423" s="12">
        <f t="shared" si="142"/>
        <v>0</v>
      </c>
      <c r="AF423" s="12">
        <f t="shared" si="143"/>
        <v>0</v>
      </c>
      <c r="AG423" s="13">
        <f t="shared" si="144"/>
        <v>0</v>
      </c>
      <c r="AH423" s="13">
        <f t="shared" si="145"/>
        <v>0</v>
      </c>
      <c r="AI423" s="16">
        <f t="shared" si="146"/>
        <v>0</v>
      </c>
      <c r="AJ423" s="19" t="str">
        <f t="shared" si="147"/>
        <v>Not Spent</v>
      </c>
      <c r="AK423" s="8" t="str">
        <f t="shared" si="148"/>
        <v>Good For Now</v>
      </c>
      <c r="AL423" s="8" t="str">
        <f t="shared" si="149"/>
        <v>Not Spent</v>
      </c>
      <c r="AM423" s="8" t="str">
        <f t="shared" si="150"/>
        <v>Good For Now</v>
      </c>
      <c r="AN423" s="8" t="str">
        <f t="shared" si="151"/>
        <v>Not Spent</v>
      </c>
      <c r="AO423" s="20" t="str">
        <f t="shared" si="152"/>
        <v>Good For Now</v>
      </c>
      <c r="AP423" s="21">
        <f t="shared" si="153"/>
        <v>0</v>
      </c>
      <c r="AQ423" s="14">
        <f t="shared" si="154"/>
        <v>0</v>
      </c>
      <c r="AR423" s="14">
        <f t="shared" si="155"/>
        <v>0</v>
      </c>
      <c r="AS423" s="22">
        <f t="shared" si="156"/>
        <v>0</v>
      </c>
      <c r="AT423" s="23">
        <f t="shared" si="157"/>
        <v>0</v>
      </c>
      <c r="AU423" s="8" t="str">
        <f t="shared" si="158"/>
        <v>Not Spent</v>
      </c>
      <c r="AV423" s="8" t="str">
        <f t="shared" si="159"/>
        <v>Good For Now</v>
      </c>
      <c r="AW423" s="4">
        <f>MATCH($B423,[1]MAIN!$A$2:$A$5000,0)</f>
        <v>419</v>
      </c>
      <c r="AX423" s="4">
        <f>MATCH($B423,[3]Main!$D$5:$D$10000,0)</f>
        <v>420</v>
      </c>
      <c r="AY423" s="4" t="b">
        <f t="shared" si="160"/>
        <v>0</v>
      </c>
    </row>
    <row r="424" spans="1:51" x14ac:dyDescent="0.25">
      <c r="A424" s="3" t="str">
        <f>VLOOKUP($B424,[1]MAIN!$A:$D,4,0)</f>
        <v>PFB</v>
      </c>
      <c r="B424" s="3" t="str">
        <f>[3]Main!$D425</f>
        <v>PFB-06</v>
      </c>
      <c r="C424" s="4" t="str">
        <f>[3]Main!$C425</f>
        <v>DC 31</v>
      </c>
      <c r="D424" s="8" t="str">
        <f>VLOOKUP($B424,[1]MAIN!$A$1:$N$10780,14,FALSE)</f>
        <v>OLD</v>
      </c>
      <c r="E424" s="9" t="s">
        <v>13</v>
      </c>
      <c r="F424" s="11"/>
      <c r="G424" s="11"/>
      <c r="H424" s="11"/>
      <c r="I424" s="11"/>
      <c r="J424" s="11"/>
      <c r="K424" s="11"/>
      <c r="L424" s="11"/>
      <c r="M424" s="11"/>
      <c r="N424" s="24"/>
      <c r="O424" s="26">
        <f>IFERROR(VLOOKUP($B424,[3]Main!$D$4:$CO$1048576,49,0),0)</f>
        <v>0</v>
      </c>
      <c r="P424" s="27">
        <f>IFERROR(VLOOKUP($B424,[3]Main!$D$4:$CO$1048576,52,0),0)</f>
        <v>0</v>
      </c>
      <c r="Q424" s="27">
        <f>IFERROR(VLOOKUP($B424,[3]Main!$D$4:$CO$1048576,53,0),0)</f>
        <v>0</v>
      </c>
      <c r="R424" s="27">
        <f>IFERROR(VLOOKUP($B424,[3]Main!$D$4:$CO$1048576,54,0),0)</f>
        <v>0</v>
      </c>
      <c r="S424" s="27">
        <f>IFERROR(VLOOKUP($B424,[3]Main!$D$4:$CO$1048576,65,0),0)</f>
        <v>0</v>
      </c>
      <c r="T424" s="27">
        <f>IFERROR(VLOOKUP($B424,[3]Main!$D$4:$CO$1048576,68,0),0)</f>
        <v>0</v>
      </c>
      <c r="U424" s="27">
        <f>IFERROR(VLOOKUP($B424,[3]Main!$D$4:$CO$1048576,69,0),0)</f>
        <v>0</v>
      </c>
      <c r="V424" s="27">
        <f>IFERROR(VLOOKUP($B424,[3]Main!$D$4:$CO$1048576,70,0),0)</f>
        <v>0</v>
      </c>
      <c r="W424" s="27">
        <f>IFERROR(VLOOKUP($B424,[3]Main!$D$4:$CO$1048576,81,0),0)</f>
        <v>0</v>
      </c>
      <c r="X424" s="27">
        <f>IFERROR(VLOOKUP($B424,[3]Main!$D$4:$CO$1048576,84,0),0)</f>
        <v>0</v>
      </c>
      <c r="Y424" s="27">
        <f>IFERROR(VLOOKUP($B424,[3]Main!$D$4:$CO$1048576,85,0),0)</f>
        <v>0</v>
      </c>
      <c r="Z424" s="27">
        <f>IFERROR(VLOOKUP($B424,[3]Main!$D$4:$CO$1048576,86,0),0)</f>
        <v>0</v>
      </c>
      <c r="AA424" s="12" t="str">
        <f>IFERROR(VLOOKUP($B424,[3]Main!$D$4:$CO$1048576,2,0),0)</f>
        <v>Shubham DC</v>
      </c>
      <c r="AB424" s="12" t="str">
        <f>IFERROR(VLOOKUP($B424,[3]Main!$D$4:$CO$1048576,3,0),0)</f>
        <v>DC2</v>
      </c>
      <c r="AC424" s="12">
        <f t="shared" si="140"/>
        <v>0</v>
      </c>
      <c r="AD424" s="12">
        <f t="shared" si="141"/>
        <v>0</v>
      </c>
      <c r="AE424" s="12">
        <f t="shared" si="142"/>
        <v>0</v>
      </c>
      <c r="AF424" s="12">
        <f t="shared" si="143"/>
        <v>0</v>
      </c>
      <c r="AG424" s="13">
        <f t="shared" si="144"/>
        <v>0</v>
      </c>
      <c r="AH424" s="13">
        <f t="shared" si="145"/>
        <v>0</v>
      </c>
      <c r="AI424" s="16">
        <f t="shared" si="146"/>
        <v>0</v>
      </c>
      <c r="AJ424" s="19" t="str">
        <f t="shared" si="147"/>
        <v>Not Spent</v>
      </c>
      <c r="AK424" s="8" t="str">
        <f t="shared" si="148"/>
        <v>Good For Now</v>
      </c>
      <c r="AL424" s="8" t="str">
        <f t="shared" si="149"/>
        <v>Not Spent</v>
      </c>
      <c r="AM424" s="8" t="str">
        <f t="shared" si="150"/>
        <v>Good For Now</v>
      </c>
      <c r="AN424" s="8" t="str">
        <f t="shared" si="151"/>
        <v>Not Spent</v>
      </c>
      <c r="AO424" s="20" t="str">
        <f t="shared" si="152"/>
        <v>Good For Now</v>
      </c>
      <c r="AP424" s="21">
        <f t="shared" si="153"/>
        <v>0</v>
      </c>
      <c r="AQ424" s="14">
        <f t="shared" si="154"/>
        <v>0</v>
      </c>
      <c r="AR424" s="14">
        <f t="shared" si="155"/>
        <v>0</v>
      </c>
      <c r="AS424" s="22">
        <f t="shared" si="156"/>
        <v>0</v>
      </c>
      <c r="AT424" s="23">
        <f t="shared" si="157"/>
        <v>0</v>
      </c>
      <c r="AU424" s="8" t="str">
        <f t="shared" si="158"/>
        <v>Not Spent</v>
      </c>
      <c r="AV424" s="8" t="str">
        <f t="shared" si="159"/>
        <v>Good For Now</v>
      </c>
      <c r="AW424" s="4">
        <f>MATCH($B424,[1]MAIN!$A$2:$A$5000,0)</f>
        <v>420</v>
      </c>
      <c r="AX424" s="4">
        <f>MATCH($B424,[3]Main!$D$5:$D$10000,0)</f>
        <v>421</v>
      </c>
      <c r="AY424" s="4" t="b">
        <f t="shared" si="160"/>
        <v>0</v>
      </c>
    </row>
    <row r="425" spans="1:51" x14ac:dyDescent="0.25">
      <c r="A425" s="3" t="str">
        <f>VLOOKUP($B425,[1]MAIN!$A:$D,4,0)</f>
        <v>PFB</v>
      </c>
      <c r="B425" s="3" t="str">
        <f>[3]Main!$D426</f>
        <v>PFB-07</v>
      </c>
      <c r="C425" s="4" t="str">
        <f>[3]Main!$C426</f>
        <v>DC 32</v>
      </c>
      <c r="D425" s="8" t="str">
        <f>VLOOKUP($B425,[1]MAIN!$A$1:$N$10780,14,FALSE)</f>
        <v>OLD</v>
      </c>
      <c r="E425" s="9" t="s">
        <v>13</v>
      </c>
      <c r="F425" s="11"/>
      <c r="G425" s="11"/>
      <c r="H425" s="11"/>
      <c r="I425" s="11"/>
      <c r="J425" s="11"/>
      <c r="K425" s="11"/>
      <c r="L425" s="11"/>
      <c r="M425" s="11"/>
      <c r="N425" s="24"/>
      <c r="O425" s="26">
        <f>IFERROR(VLOOKUP($B425,[3]Main!$D$4:$CO$1048576,49,0),0)</f>
        <v>0</v>
      </c>
      <c r="P425" s="27">
        <f>IFERROR(VLOOKUP($B425,[3]Main!$D$4:$CO$1048576,52,0),0)</f>
        <v>0</v>
      </c>
      <c r="Q425" s="27">
        <f>IFERROR(VLOOKUP($B425,[3]Main!$D$4:$CO$1048576,53,0),0)</f>
        <v>0</v>
      </c>
      <c r="R425" s="27">
        <f>IFERROR(VLOOKUP($B425,[3]Main!$D$4:$CO$1048576,54,0),0)</f>
        <v>0</v>
      </c>
      <c r="S425" s="27">
        <f>IFERROR(VLOOKUP($B425,[3]Main!$D$4:$CO$1048576,65,0),0)</f>
        <v>0</v>
      </c>
      <c r="T425" s="27">
        <f>IFERROR(VLOOKUP($B425,[3]Main!$D$4:$CO$1048576,68,0),0)</f>
        <v>0</v>
      </c>
      <c r="U425" s="27">
        <f>IFERROR(VLOOKUP($B425,[3]Main!$D$4:$CO$1048576,69,0),0)</f>
        <v>0</v>
      </c>
      <c r="V425" s="27">
        <f>IFERROR(VLOOKUP($B425,[3]Main!$D$4:$CO$1048576,70,0),0)</f>
        <v>0</v>
      </c>
      <c r="W425" s="27">
        <f>IFERROR(VLOOKUP($B425,[3]Main!$D$4:$CO$1048576,81,0),0)</f>
        <v>0</v>
      </c>
      <c r="X425" s="27">
        <f>IFERROR(VLOOKUP($B425,[3]Main!$D$4:$CO$1048576,84,0),0)</f>
        <v>0</v>
      </c>
      <c r="Y425" s="27">
        <f>IFERROR(VLOOKUP($B425,[3]Main!$D$4:$CO$1048576,85,0),0)</f>
        <v>0</v>
      </c>
      <c r="Z425" s="27">
        <f>IFERROR(VLOOKUP($B425,[3]Main!$D$4:$CO$1048576,86,0),0)</f>
        <v>0</v>
      </c>
      <c r="AA425" s="12" t="str">
        <f>IFERROR(VLOOKUP($B425,[3]Main!$D$4:$CO$1048576,2,0),0)</f>
        <v>Shubham</v>
      </c>
      <c r="AB425" s="12" t="str">
        <f>IFERROR(VLOOKUP($B425,[3]Main!$D$4:$CO$1048576,3,0),0)</f>
        <v>Darshan</v>
      </c>
      <c r="AC425" s="12">
        <f t="shared" si="140"/>
        <v>0</v>
      </c>
      <c r="AD425" s="12">
        <f t="shared" si="141"/>
        <v>0</v>
      </c>
      <c r="AE425" s="12">
        <f t="shared" si="142"/>
        <v>0</v>
      </c>
      <c r="AF425" s="12">
        <f t="shared" si="143"/>
        <v>0</v>
      </c>
      <c r="AG425" s="13">
        <f t="shared" si="144"/>
        <v>0</v>
      </c>
      <c r="AH425" s="13">
        <f t="shared" si="145"/>
        <v>0</v>
      </c>
      <c r="AI425" s="16">
        <f t="shared" si="146"/>
        <v>0</v>
      </c>
      <c r="AJ425" s="19" t="str">
        <f t="shared" si="147"/>
        <v>Not Spent</v>
      </c>
      <c r="AK425" s="8" t="str">
        <f t="shared" si="148"/>
        <v>Good For Now</v>
      </c>
      <c r="AL425" s="8" t="str">
        <f t="shared" si="149"/>
        <v>Not Spent</v>
      </c>
      <c r="AM425" s="8" t="str">
        <f t="shared" si="150"/>
        <v>Good For Now</v>
      </c>
      <c r="AN425" s="8" t="str">
        <f t="shared" si="151"/>
        <v>Not Spent</v>
      </c>
      <c r="AO425" s="20" t="str">
        <f t="shared" si="152"/>
        <v>Good For Now</v>
      </c>
      <c r="AP425" s="21">
        <f t="shared" si="153"/>
        <v>0</v>
      </c>
      <c r="AQ425" s="14">
        <f t="shared" si="154"/>
        <v>0</v>
      </c>
      <c r="AR425" s="14">
        <f t="shared" si="155"/>
        <v>0</v>
      </c>
      <c r="AS425" s="22">
        <f t="shared" si="156"/>
        <v>0</v>
      </c>
      <c r="AT425" s="23">
        <f t="shared" si="157"/>
        <v>0</v>
      </c>
      <c r="AU425" s="8" t="str">
        <f t="shared" si="158"/>
        <v>Not Spent</v>
      </c>
      <c r="AV425" s="8" t="str">
        <f t="shared" si="159"/>
        <v>Good For Now</v>
      </c>
      <c r="AW425" s="4">
        <f>MATCH($B425,[1]MAIN!$A$2:$A$5000,0)</f>
        <v>421</v>
      </c>
      <c r="AX425" s="4">
        <f>MATCH($B425,[3]Main!$D$5:$D$10000,0)</f>
        <v>422</v>
      </c>
      <c r="AY425" s="4" t="b">
        <f t="shared" si="160"/>
        <v>0</v>
      </c>
    </row>
    <row r="426" spans="1:51" x14ac:dyDescent="0.25">
      <c r="A426" s="3" t="str">
        <f>VLOOKUP($B426,[1]MAIN!$A:$D,4,0)</f>
        <v>JMT</v>
      </c>
      <c r="B426" s="3" t="str">
        <f>[3]Main!$D427</f>
        <v>JMT-138</v>
      </c>
      <c r="C426" s="4" t="str">
        <f>[3]Main!$C427</f>
        <v>DC 33</v>
      </c>
      <c r="D426" s="8" t="str">
        <f>VLOOKUP($B426,[1]MAIN!$A$1:$N$10780,14,FALSE)</f>
        <v>OLD</v>
      </c>
      <c r="E426" s="9" t="s">
        <v>13</v>
      </c>
      <c r="F426" s="11"/>
      <c r="G426" s="11"/>
      <c r="H426" s="11"/>
      <c r="I426" s="11"/>
      <c r="J426" s="11"/>
      <c r="K426" s="11"/>
      <c r="L426" s="11"/>
      <c r="M426" s="11"/>
      <c r="N426" s="24"/>
      <c r="O426" s="26">
        <f>IFERROR(VLOOKUP($B426,[3]Main!$D$4:$CO$1048576,49,0),0)</f>
        <v>0</v>
      </c>
      <c r="P426" s="27">
        <f>IFERROR(VLOOKUP($B426,[3]Main!$D$4:$CO$1048576,52,0),0)</f>
        <v>0</v>
      </c>
      <c r="Q426" s="27">
        <f>IFERROR(VLOOKUP($B426,[3]Main!$D$4:$CO$1048576,53,0),0)</f>
        <v>0</v>
      </c>
      <c r="R426" s="27">
        <f>IFERROR(VLOOKUP($B426,[3]Main!$D$4:$CO$1048576,54,0),0)</f>
        <v>0</v>
      </c>
      <c r="S426" s="27">
        <f>IFERROR(VLOOKUP($B426,[3]Main!$D$4:$CO$1048576,65,0),0)</f>
        <v>0</v>
      </c>
      <c r="T426" s="27">
        <f>IFERROR(VLOOKUP($B426,[3]Main!$D$4:$CO$1048576,68,0),0)</f>
        <v>0</v>
      </c>
      <c r="U426" s="27">
        <f>IFERROR(VLOOKUP($B426,[3]Main!$D$4:$CO$1048576,69,0),0)</f>
        <v>0</v>
      </c>
      <c r="V426" s="27">
        <f>IFERROR(VLOOKUP($B426,[3]Main!$D$4:$CO$1048576,70,0),0)</f>
        <v>0</v>
      </c>
      <c r="W426" s="27">
        <f>IFERROR(VLOOKUP($B426,[3]Main!$D$4:$CO$1048576,81,0),0)</f>
        <v>0</v>
      </c>
      <c r="X426" s="27">
        <f>IFERROR(VLOOKUP($B426,[3]Main!$D$4:$CO$1048576,84,0),0)</f>
        <v>0</v>
      </c>
      <c r="Y426" s="27">
        <f>IFERROR(VLOOKUP($B426,[3]Main!$D$4:$CO$1048576,85,0),0)</f>
        <v>0</v>
      </c>
      <c r="Z426" s="27">
        <f>IFERROR(VLOOKUP($B426,[3]Main!$D$4:$CO$1048576,86,0),0)</f>
        <v>0</v>
      </c>
      <c r="AA426" s="12" t="str">
        <f>IFERROR(VLOOKUP($B426,[3]Main!$D$4:$CO$1048576,2,0),0)</f>
        <v>Shubham DC</v>
      </c>
      <c r="AB426" s="12" t="str">
        <f>IFERROR(VLOOKUP($B426,[3]Main!$D$4:$CO$1048576,3,0),0)</f>
        <v>DC2</v>
      </c>
      <c r="AC426" s="12">
        <f t="shared" si="140"/>
        <v>0</v>
      </c>
      <c r="AD426" s="12">
        <f t="shared" si="141"/>
        <v>0</v>
      </c>
      <c r="AE426" s="12">
        <f t="shared" si="142"/>
        <v>0</v>
      </c>
      <c r="AF426" s="12">
        <f t="shared" si="143"/>
        <v>0</v>
      </c>
      <c r="AG426" s="13">
        <f t="shared" si="144"/>
        <v>0</v>
      </c>
      <c r="AH426" s="13">
        <f t="shared" si="145"/>
        <v>0</v>
      </c>
      <c r="AI426" s="16">
        <f t="shared" si="146"/>
        <v>0</v>
      </c>
      <c r="AJ426" s="19" t="str">
        <f t="shared" si="147"/>
        <v>Not Spent</v>
      </c>
      <c r="AK426" s="8" t="str">
        <f t="shared" si="148"/>
        <v>Good For Now</v>
      </c>
      <c r="AL426" s="8" t="str">
        <f t="shared" si="149"/>
        <v>Not Spent</v>
      </c>
      <c r="AM426" s="8" t="str">
        <f t="shared" si="150"/>
        <v>Good For Now</v>
      </c>
      <c r="AN426" s="8" t="str">
        <f t="shared" si="151"/>
        <v>Not Spent</v>
      </c>
      <c r="AO426" s="20" t="str">
        <f t="shared" si="152"/>
        <v>Good For Now</v>
      </c>
      <c r="AP426" s="21">
        <f t="shared" si="153"/>
        <v>0</v>
      </c>
      <c r="AQ426" s="14">
        <f t="shared" si="154"/>
        <v>0</v>
      </c>
      <c r="AR426" s="14">
        <f t="shared" si="155"/>
        <v>0</v>
      </c>
      <c r="AS426" s="22">
        <f t="shared" si="156"/>
        <v>0</v>
      </c>
      <c r="AT426" s="23">
        <f t="shared" si="157"/>
        <v>0</v>
      </c>
      <c r="AU426" s="8" t="str">
        <f t="shared" si="158"/>
        <v>Not Spent</v>
      </c>
      <c r="AV426" s="8" t="str">
        <f t="shared" si="159"/>
        <v>Good For Now</v>
      </c>
      <c r="AW426" s="4">
        <f>MATCH($B426,[1]MAIN!$A$2:$A$5000,0)</f>
        <v>422</v>
      </c>
      <c r="AX426" s="4">
        <f>MATCH($B426,[3]Main!$D$5:$D$10000,0)</f>
        <v>423</v>
      </c>
      <c r="AY426" s="4" t="b">
        <f t="shared" si="160"/>
        <v>0</v>
      </c>
    </row>
    <row r="427" spans="1:51" x14ac:dyDescent="0.25">
      <c r="A427" s="3" t="str">
        <f>VLOOKUP($B427,[1]MAIN!$A:$D,4,0)</f>
        <v>FAB</v>
      </c>
      <c r="B427" s="3" t="str">
        <f>[3]Main!$D428</f>
        <v>FAB-06</v>
      </c>
      <c r="C427" s="4" t="str">
        <f>[3]Main!$C428</f>
        <v>DC 34</v>
      </c>
      <c r="D427" s="8" t="str">
        <f>VLOOKUP($B427,[1]MAIN!$A$1:$N$10780,14,FALSE)</f>
        <v>OLD</v>
      </c>
      <c r="E427" s="9" t="s">
        <v>13</v>
      </c>
      <c r="F427" s="11"/>
      <c r="G427" s="11"/>
      <c r="H427" s="11"/>
      <c r="I427" s="11"/>
      <c r="J427" s="11"/>
      <c r="K427" s="11"/>
      <c r="L427" s="11"/>
      <c r="M427" s="11"/>
      <c r="N427" s="24"/>
      <c r="O427" s="26">
        <f>IFERROR(VLOOKUP($B427,[3]Main!$D$4:$CO$1048576,49,0),0)</f>
        <v>0</v>
      </c>
      <c r="P427" s="27">
        <f>IFERROR(VLOOKUP($B427,[3]Main!$D$4:$CO$1048576,52,0),0)</f>
        <v>0</v>
      </c>
      <c r="Q427" s="27">
        <f>IFERROR(VLOOKUP($B427,[3]Main!$D$4:$CO$1048576,53,0),0)</f>
        <v>0</v>
      </c>
      <c r="R427" s="27">
        <f>IFERROR(VLOOKUP($B427,[3]Main!$D$4:$CO$1048576,54,0),0)</f>
        <v>0</v>
      </c>
      <c r="S427" s="27">
        <f>IFERROR(VLOOKUP($B427,[3]Main!$D$4:$CO$1048576,65,0),0)</f>
        <v>0</v>
      </c>
      <c r="T427" s="27">
        <f>IFERROR(VLOOKUP($B427,[3]Main!$D$4:$CO$1048576,68,0),0)</f>
        <v>0</v>
      </c>
      <c r="U427" s="27">
        <f>IFERROR(VLOOKUP($B427,[3]Main!$D$4:$CO$1048576,69,0),0)</f>
        <v>0</v>
      </c>
      <c r="V427" s="27">
        <f>IFERROR(VLOOKUP($B427,[3]Main!$D$4:$CO$1048576,70,0),0)</f>
        <v>0</v>
      </c>
      <c r="W427" s="27">
        <f>IFERROR(VLOOKUP($B427,[3]Main!$D$4:$CO$1048576,81,0),0)</f>
        <v>0</v>
      </c>
      <c r="X427" s="27">
        <f>IFERROR(VLOOKUP($B427,[3]Main!$D$4:$CO$1048576,84,0),0)</f>
        <v>0</v>
      </c>
      <c r="Y427" s="27">
        <f>IFERROR(VLOOKUP($B427,[3]Main!$D$4:$CO$1048576,85,0),0)</f>
        <v>0</v>
      </c>
      <c r="Z427" s="27">
        <f>IFERROR(VLOOKUP($B427,[3]Main!$D$4:$CO$1048576,86,0),0)</f>
        <v>0</v>
      </c>
      <c r="AA427" s="12" t="str">
        <f>IFERROR(VLOOKUP($B427,[3]Main!$D$4:$CO$1048576,2,0),0)</f>
        <v>Ronak DC</v>
      </c>
      <c r="AB427" s="12" t="str">
        <f>IFERROR(VLOOKUP($B427,[3]Main!$D$4:$CO$1048576,3,0),0)</f>
        <v>DC2</v>
      </c>
      <c r="AC427" s="12">
        <f t="shared" si="140"/>
        <v>0</v>
      </c>
      <c r="AD427" s="12">
        <f t="shared" si="141"/>
        <v>0</v>
      </c>
      <c r="AE427" s="12">
        <f t="shared" si="142"/>
        <v>0</v>
      </c>
      <c r="AF427" s="12">
        <f t="shared" si="143"/>
        <v>0</v>
      </c>
      <c r="AG427" s="13">
        <f t="shared" si="144"/>
        <v>0</v>
      </c>
      <c r="AH427" s="13">
        <f t="shared" si="145"/>
        <v>0</v>
      </c>
      <c r="AI427" s="16">
        <f t="shared" si="146"/>
        <v>0</v>
      </c>
      <c r="AJ427" s="19" t="str">
        <f t="shared" si="147"/>
        <v>Not Spent</v>
      </c>
      <c r="AK427" s="8" t="str">
        <f t="shared" si="148"/>
        <v>Good For Now</v>
      </c>
      <c r="AL427" s="8" t="str">
        <f t="shared" si="149"/>
        <v>Not Spent</v>
      </c>
      <c r="AM427" s="8" t="str">
        <f t="shared" si="150"/>
        <v>Good For Now</v>
      </c>
      <c r="AN427" s="8" t="str">
        <f t="shared" si="151"/>
        <v>Not Spent</v>
      </c>
      <c r="AO427" s="20" t="str">
        <f t="shared" si="152"/>
        <v>Good For Now</v>
      </c>
      <c r="AP427" s="21">
        <f t="shared" si="153"/>
        <v>0</v>
      </c>
      <c r="AQ427" s="14">
        <f t="shared" si="154"/>
        <v>0</v>
      </c>
      <c r="AR427" s="14">
        <f t="shared" si="155"/>
        <v>0</v>
      </c>
      <c r="AS427" s="22">
        <f t="shared" si="156"/>
        <v>0</v>
      </c>
      <c r="AT427" s="23">
        <f t="shared" si="157"/>
        <v>0</v>
      </c>
      <c r="AU427" s="8" t="str">
        <f t="shared" si="158"/>
        <v>Not Spent</v>
      </c>
      <c r="AV427" s="8" t="str">
        <f t="shared" si="159"/>
        <v>Good For Now</v>
      </c>
      <c r="AW427" s="4">
        <f>MATCH($B427,[1]MAIN!$A$2:$A$5000,0)</f>
        <v>423</v>
      </c>
      <c r="AX427" s="4">
        <f>MATCH($B427,[3]Main!$D$5:$D$10000,0)</f>
        <v>424</v>
      </c>
      <c r="AY427" s="4" t="b">
        <f t="shared" si="160"/>
        <v>0</v>
      </c>
    </row>
    <row r="428" spans="1:51" x14ac:dyDescent="0.25">
      <c r="A428" s="3" t="str">
        <f>VLOOKUP($B428,[1]MAIN!$A:$D,4,0)</f>
        <v>FAB</v>
      </c>
      <c r="B428" s="3" t="str">
        <f>[3]Main!$D429</f>
        <v>FAB-07</v>
      </c>
      <c r="C428" s="4" t="str">
        <f>[3]Main!$C429</f>
        <v>DC 35</v>
      </c>
      <c r="D428" s="8" t="str">
        <f>VLOOKUP($B428,[1]MAIN!$A$1:$N$10780,14,FALSE)</f>
        <v>OLD</v>
      </c>
      <c r="E428" s="9" t="s">
        <v>15</v>
      </c>
      <c r="F428" s="11"/>
      <c r="G428" s="11"/>
      <c r="H428" s="11"/>
      <c r="I428" s="11"/>
      <c r="J428" s="11"/>
      <c r="K428" s="11"/>
      <c r="L428" s="11"/>
      <c r="M428" s="11"/>
      <c r="N428" s="24"/>
      <c r="O428" s="26">
        <f>IFERROR(VLOOKUP($B428,[3]Main!$D$4:$CO$1048576,49,0),0)</f>
        <v>0</v>
      </c>
      <c r="P428" s="27">
        <f>IFERROR(VLOOKUP($B428,[3]Main!$D$4:$CO$1048576,52,0),0)</f>
        <v>0</v>
      </c>
      <c r="Q428" s="27">
        <f>IFERROR(VLOOKUP($B428,[3]Main!$D$4:$CO$1048576,53,0),0)</f>
        <v>0</v>
      </c>
      <c r="R428" s="27">
        <f>IFERROR(VLOOKUP($B428,[3]Main!$D$4:$CO$1048576,54,0),0)</f>
        <v>0</v>
      </c>
      <c r="S428" s="27">
        <f>IFERROR(VLOOKUP($B428,[3]Main!$D$4:$CO$1048576,65,0),0)</f>
        <v>0</v>
      </c>
      <c r="T428" s="27">
        <f>IFERROR(VLOOKUP($B428,[3]Main!$D$4:$CO$1048576,68,0),0)</f>
        <v>0</v>
      </c>
      <c r="U428" s="27">
        <f>IFERROR(VLOOKUP($B428,[3]Main!$D$4:$CO$1048576,69,0),0)</f>
        <v>0</v>
      </c>
      <c r="V428" s="27">
        <f>IFERROR(VLOOKUP($B428,[3]Main!$D$4:$CO$1048576,70,0),0)</f>
        <v>0</v>
      </c>
      <c r="W428" s="27">
        <f>IFERROR(VLOOKUP($B428,[3]Main!$D$4:$CO$1048576,81,0),0)</f>
        <v>0</v>
      </c>
      <c r="X428" s="27">
        <f>IFERROR(VLOOKUP($B428,[3]Main!$D$4:$CO$1048576,84,0),0)</f>
        <v>0</v>
      </c>
      <c r="Y428" s="27">
        <f>IFERROR(VLOOKUP($B428,[3]Main!$D$4:$CO$1048576,85,0),0)</f>
        <v>0</v>
      </c>
      <c r="Z428" s="27">
        <f>IFERROR(VLOOKUP($B428,[3]Main!$D$4:$CO$1048576,86,0),0)</f>
        <v>0</v>
      </c>
      <c r="AA428" s="12" t="str">
        <f>IFERROR(VLOOKUP($B428,[3]Main!$D$4:$CO$1048576,2,0),0)</f>
        <v>DC</v>
      </c>
      <c r="AB428" s="12" t="str">
        <f>IFERROR(VLOOKUP($B428,[3]Main!$D$4:$CO$1048576,3,0),0)</f>
        <v>DC2</v>
      </c>
      <c r="AC428" s="12">
        <f t="shared" si="140"/>
        <v>0</v>
      </c>
      <c r="AD428" s="12">
        <f t="shared" si="141"/>
        <v>0</v>
      </c>
      <c r="AE428" s="12">
        <f t="shared" si="142"/>
        <v>0</v>
      </c>
      <c r="AF428" s="12">
        <f t="shared" si="143"/>
        <v>0</v>
      </c>
      <c r="AG428" s="13">
        <f t="shared" si="144"/>
        <v>0</v>
      </c>
      <c r="AH428" s="13">
        <f t="shared" si="145"/>
        <v>0</v>
      </c>
      <c r="AI428" s="16">
        <f t="shared" si="146"/>
        <v>0</v>
      </c>
      <c r="AJ428" s="19" t="str">
        <f t="shared" si="147"/>
        <v>Not Spent</v>
      </c>
      <c r="AK428" s="8" t="str">
        <f t="shared" si="148"/>
        <v>Good For Now</v>
      </c>
      <c r="AL428" s="8" t="str">
        <f t="shared" si="149"/>
        <v>Not Spent</v>
      </c>
      <c r="AM428" s="8" t="str">
        <f t="shared" si="150"/>
        <v>Good For Now</v>
      </c>
      <c r="AN428" s="8" t="str">
        <f t="shared" si="151"/>
        <v>Not Spent</v>
      </c>
      <c r="AO428" s="20" t="str">
        <f t="shared" si="152"/>
        <v>Good For Now</v>
      </c>
      <c r="AP428" s="21">
        <f t="shared" si="153"/>
        <v>0</v>
      </c>
      <c r="AQ428" s="14">
        <f t="shared" si="154"/>
        <v>0</v>
      </c>
      <c r="AR428" s="14">
        <f t="shared" si="155"/>
        <v>0</v>
      </c>
      <c r="AS428" s="22">
        <f t="shared" si="156"/>
        <v>0</v>
      </c>
      <c r="AT428" s="23">
        <f t="shared" si="157"/>
        <v>0</v>
      </c>
      <c r="AU428" s="8" t="str">
        <f t="shared" si="158"/>
        <v>Not Spent</v>
      </c>
      <c r="AV428" s="8" t="str">
        <f t="shared" si="159"/>
        <v>Good For Now</v>
      </c>
      <c r="AW428" s="4">
        <f>MATCH($B428,[1]MAIN!$A$2:$A$5000,0)</f>
        <v>424</v>
      </c>
      <c r="AX428" s="4">
        <f>MATCH($B428,[3]Main!$D$5:$D$10000,0)</f>
        <v>425</v>
      </c>
      <c r="AY428" s="4" t="b">
        <f t="shared" si="160"/>
        <v>0</v>
      </c>
    </row>
    <row r="429" spans="1:51" x14ac:dyDescent="0.25">
      <c r="A429" s="3" t="str">
        <f>VLOOKUP($B429,[1]MAIN!$A:$D,4,0)</f>
        <v>FAB</v>
      </c>
      <c r="B429" s="3" t="str">
        <f>[3]Main!$D430</f>
        <v>FAB-11</v>
      </c>
      <c r="C429" s="4" t="str">
        <f>[3]Main!$C430</f>
        <v>DC 36</v>
      </c>
      <c r="D429" s="8" t="str">
        <f>VLOOKUP($B429,[1]MAIN!$A$1:$N$10780,14,FALSE)</f>
        <v>OLD</v>
      </c>
      <c r="E429" s="9" t="s">
        <v>16</v>
      </c>
      <c r="F429" s="11"/>
      <c r="G429" s="11"/>
      <c r="H429" s="11"/>
      <c r="I429" s="11"/>
      <c r="J429" s="11"/>
      <c r="K429" s="11"/>
      <c r="L429" s="11"/>
      <c r="M429" s="11"/>
      <c r="N429" s="24"/>
      <c r="O429" s="26">
        <f>IFERROR(VLOOKUP($B429,[3]Main!$D$4:$CO$1048576,49,0),0)</f>
        <v>168.38</v>
      </c>
      <c r="P429" s="27">
        <f>IFERROR(VLOOKUP($B429,[3]Main!$D$4:$CO$1048576,52,0),0)</f>
        <v>-33.889999999999986</v>
      </c>
      <c r="Q429" s="27">
        <f>IFERROR(VLOOKUP($B429,[3]Main!$D$4:$CO$1048576,53,0),0)</f>
        <v>0</v>
      </c>
      <c r="R429" s="27">
        <f>IFERROR(VLOOKUP($B429,[3]Main!$D$4:$CO$1048576,54,0),0)</f>
        <v>-33.889999999999986</v>
      </c>
      <c r="S429" s="27">
        <f>IFERROR(VLOOKUP($B429,[3]Main!$D$4:$CO$1048576,65,0),0)</f>
        <v>0</v>
      </c>
      <c r="T429" s="27">
        <f>IFERROR(VLOOKUP($B429,[3]Main!$D$4:$CO$1048576,68,0),0)</f>
        <v>0</v>
      </c>
      <c r="U429" s="27">
        <f>IFERROR(VLOOKUP($B429,[3]Main!$D$4:$CO$1048576,69,0),0)</f>
        <v>0</v>
      </c>
      <c r="V429" s="27">
        <f>IFERROR(VLOOKUP($B429,[3]Main!$D$4:$CO$1048576,70,0),0)</f>
        <v>0</v>
      </c>
      <c r="W429" s="27">
        <f>IFERROR(VLOOKUP($B429,[3]Main!$D$4:$CO$1048576,81,0),0)</f>
        <v>0</v>
      </c>
      <c r="X429" s="27">
        <f>IFERROR(VLOOKUP($B429,[3]Main!$D$4:$CO$1048576,84,0),0)</f>
        <v>0</v>
      </c>
      <c r="Y429" s="27">
        <f>IFERROR(VLOOKUP($B429,[3]Main!$D$4:$CO$1048576,85,0),0)</f>
        <v>0</v>
      </c>
      <c r="Z429" s="27">
        <f>IFERROR(VLOOKUP($B429,[3]Main!$D$4:$CO$1048576,86,0),0)</f>
        <v>0</v>
      </c>
      <c r="AA429" s="12" t="str">
        <f>IFERROR(VLOOKUP($B429,[3]Main!$D$4:$CO$1048576,2,0),0)</f>
        <v>DC</v>
      </c>
      <c r="AB429" s="12" t="str">
        <f>IFERROR(VLOOKUP($B429,[3]Main!$D$4:$CO$1048576,3,0),0)</f>
        <v>DC2</v>
      </c>
      <c r="AC429" s="12">
        <f t="shared" si="140"/>
        <v>168.38</v>
      </c>
      <c r="AD429" s="12">
        <f t="shared" si="141"/>
        <v>-33.889999999999986</v>
      </c>
      <c r="AE429" s="12">
        <f t="shared" si="142"/>
        <v>0</v>
      </c>
      <c r="AF429" s="12">
        <f t="shared" si="143"/>
        <v>-33.889999999999986</v>
      </c>
      <c r="AG429" s="13">
        <f t="shared" si="144"/>
        <v>0</v>
      </c>
      <c r="AH429" s="13">
        <f t="shared" si="145"/>
        <v>0</v>
      </c>
      <c r="AI429" s="16">
        <f t="shared" si="146"/>
        <v>0</v>
      </c>
      <c r="AJ429" s="19" t="str">
        <f t="shared" si="147"/>
        <v>Not Spent</v>
      </c>
      <c r="AK429" s="8" t="str">
        <f t="shared" si="148"/>
        <v>Good For Now</v>
      </c>
      <c r="AL429" s="8" t="str">
        <f t="shared" si="149"/>
        <v>Not Spent</v>
      </c>
      <c r="AM429" s="8" t="str">
        <f t="shared" si="150"/>
        <v>Good For Now</v>
      </c>
      <c r="AN429" s="8" t="str">
        <f t="shared" si="151"/>
        <v>Not Spent</v>
      </c>
      <c r="AO429" s="20" t="str">
        <f t="shared" si="152"/>
        <v>Good For Now</v>
      </c>
      <c r="AP429" s="21">
        <f t="shared" si="153"/>
        <v>168.38</v>
      </c>
      <c r="AQ429" s="14">
        <f t="shared" si="154"/>
        <v>-33.889999999999986</v>
      </c>
      <c r="AR429" s="14">
        <f t="shared" si="155"/>
        <v>0</v>
      </c>
      <c r="AS429" s="22">
        <f t="shared" si="156"/>
        <v>-33.889999999999986</v>
      </c>
      <c r="AT429" s="23">
        <f t="shared" si="157"/>
        <v>0</v>
      </c>
      <c r="AU429" s="8" t="str">
        <f t="shared" si="158"/>
        <v>Not Spent</v>
      </c>
      <c r="AV429" s="8" t="str">
        <f t="shared" si="159"/>
        <v>Good For Now</v>
      </c>
      <c r="AW429" s="4">
        <f>MATCH($B429,[1]MAIN!$A$2:$A$5000,0)</f>
        <v>425</v>
      </c>
      <c r="AX429" s="4">
        <f>MATCH($B429,[3]Main!$D$5:$D$10000,0)</f>
        <v>426</v>
      </c>
      <c r="AY429" s="4" t="b">
        <f t="shared" si="160"/>
        <v>1</v>
      </c>
    </row>
    <row r="430" spans="1:51" x14ac:dyDescent="0.25">
      <c r="A430" s="3" t="str">
        <f>VLOOKUP($B430,[1]MAIN!$A:$D,4,0)</f>
        <v>FAB</v>
      </c>
      <c r="B430" s="3" t="str">
        <f>[3]Main!$D431</f>
        <v>FAB-12</v>
      </c>
      <c r="C430" s="4" t="str">
        <f>[3]Main!$C431</f>
        <v>DC 37</v>
      </c>
      <c r="D430" s="8" t="str">
        <f>VLOOKUP($B430,[1]MAIN!$A$1:$N$10780,14,FALSE)</f>
        <v>OLD</v>
      </c>
      <c r="E430" s="9" t="s">
        <v>12</v>
      </c>
      <c r="F430" s="11"/>
      <c r="G430" s="11"/>
      <c r="H430" s="11"/>
      <c r="I430" s="11"/>
      <c r="J430" s="11"/>
      <c r="K430" s="11"/>
      <c r="L430" s="11"/>
      <c r="M430" s="11"/>
      <c r="N430" s="24"/>
      <c r="O430" s="26">
        <f>IFERROR(VLOOKUP($B430,[3]Main!$D$4:$CO$1048576,49,0),0)</f>
        <v>0</v>
      </c>
      <c r="P430" s="27">
        <f>IFERROR(VLOOKUP($B430,[3]Main!$D$4:$CO$1048576,52,0),0)</f>
        <v>0</v>
      </c>
      <c r="Q430" s="27">
        <f>IFERROR(VLOOKUP($B430,[3]Main!$D$4:$CO$1048576,53,0),0)</f>
        <v>0</v>
      </c>
      <c r="R430" s="27">
        <f>IFERROR(VLOOKUP($B430,[3]Main!$D$4:$CO$1048576,54,0),0)</f>
        <v>0</v>
      </c>
      <c r="S430" s="27">
        <f>IFERROR(VLOOKUP($B430,[3]Main!$D$4:$CO$1048576,65,0),0)</f>
        <v>0</v>
      </c>
      <c r="T430" s="27">
        <f>IFERROR(VLOOKUP($B430,[3]Main!$D$4:$CO$1048576,68,0),0)</f>
        <v>0</v>
      </c>
      <c r="U430" s="27">
        <f>IFERROR(VLOOKUP($B430,[3]Main!$D$4:$CO$1048576,69,0),0)</f>
        <v>0</v>
      </c>
      <c r="V430" s="27">
        <f>IFERROR(VLOOKUP($B430,[3]Main!$D$4:$CO$1048576,70,0),0)</f>
        <v>0</v>
      </c>
      <c r="W430" s="27">
        <f>IFERROR(VLOOKUP($B430,[3]Main!$D$4:$CO$1048576,81,0),0)</f>
        <v>0</v>
      </c>
      <c r="X430" s="27">
        <f>IFERROR(VLOOKUP($B430,[3]Main!$D$4:$CO$1048576,84,0),0)</f>
        <v>0</v>
      </c>
      <c r="Y430" s="27">
        <f>IFERROR(VLOOKUP($B430,[3]Main!$D$4:$CO$1048576,85,0),0)</f>
        <v>0</v>
      </c>
      <c r="Z430" s="27">
        <f>IFERROR(VLOOKUP($B430,[3]Main!$D$4:$CO$1048576,86,0),0)</f>
        <v>0</v>
      </c>
      <c r="AA430" s="12" t="str">
        <f>IFERROR(VLOOKUP($B430,[3]Main!$D$4:$CO$1048576,2,0),0)</f>
        <v>Ronak DC</v>
      </c>
      <c r="AB430" s="12" t="str">
        <f>IFERROR(VLOOKUP($B430,[3]Main!$D$4:$CO$1048576,3,0),0)</f>
        <v>DC2</v>
      </c>
      <c r="AC430" s="12">
        <f t="shared" si="140"/>
        <v>0</v>
      </c>
      <c r="AD430" s="12">
        <f t="shared" si="141"/>
        <v>0</v>
      </c>
      <c r="AE430" s="12">
        <f t="shared" si="142"/>
        <v>0</v>
      </c>
      <c r="AF430" s="12">
        <f t="shared" si="143"/>
        <v>0</v>
      </c>
      <c r="AG430" s="13">
        <f t="shared" si="144"/>
        <v>0</v>
      </c>
      <c r="AH430" s="13">
        <f t="shared" si="145"/>
        <v>0</v>
      </c>
      <c r="AI430" s="16">
        <f t="shared" si="146"/>
        <v>0</v>
      </c>
      <c r="AJ430" s="19" t="str">
        <f t="shared" si="147"/>
        <v>Not Spent</v>
      </c>
      <c r="AK430" s="8" t="str">
        <f t="shared" si="148"/>
        <v>Good For Now</v>
      </c>
      <c r="AL430" s="8" t="str">
        <f t="shared" si="149"/>
        <v>Not Spent</v>
      </c>
      <c r="AM430" s="8" t="str">
        <f t="shared" si="150"/>
        <v>Good For Now</v>
      </c>
      <c r="AN430" s="8" t="str">
        <f t="shared" si="151"/>
        <v>Not Spent</v>
      </c>
      <c r="AO430" s="20" t="str">
        <f t="shared" si="152"/>
        <v>Good For Now</v>
      </c>
      <c r="AP430" s="21">
        <f t="shared" si="153"/>
        <v>0</v>
      </c>
      <c r="AQ430" s="14">
        <f t="shared" si="154"/>
        <v>0</v>
      </c>
      <c r="AR430" s="14">
        <f t="shared" si="155"/>
        <v>0</v>
      </c>
      <c r="AS430" s="22">
        <f t="shared" si="156"/>
        <v>0</v>
      </c>
      <c r="AT430" s="23">
        <f t="shared" si="157"/>
        <v>0</v>
      </c>
      <c r="AU430" s="8" t="str">
        <f t="shared" si="158"/>
        <v>Not Spent</v>
      </c>
      <c r="AV430" s="8" t="str">
        <f t="shared" si="159"/>
        <v>Good For Now</v>
      </c>
      <c r="AW430" s="4">
        <f>MATCH($B430,[1]MAIN!$A$2:$A$5000,0)</f>
        <v>426</v>
      </c>
      <c r="AX430" s="4">
        <f>MATCH($B430,[3]Main!$D$5:$D$10000,0)</f>
        <v>427</v>
      </c>
      <c r="AY430" s="4" t="b">
        <f t="shared" si="160"/>
        <v>0</v>
      </c>
    </row>
    <row r="431" spans="1:51" x14ac:dyDescent="0.25">
      <c r="A431" s="3" t="str">
        <f>VLOOKUP($B431,[1]MAIN!$A:$D,4,0)</f>
        <v>FAB</v>
      </c>
      <c r="B431" s="3" t="str">
        <f>[3]Main!$D432</f>
        <v>FAB-15</v>
      </c>
      <c r="C431" s="4" t="str">
        <f>[3]Main!$C432</f>
        <v>DC 38</v>
      </c>
      <c r="D431" s="8" t="str">
        <f>VLOOKUP($B431,[1]MAIN!$A$1:$N$10780,14,FALSE)</f>
        <v>OLD</v>
      </c>
      <c r="E431" s="9" t="s">
        <v>15</v>
      </c>
      <c r="F431" s="11"/>
      <c r="G431" s="11"/>
      <c r="H431" s="11"/>
      <c r="I431" s="11"/>
      <c r="J431" s="11"/>
      <c r="K431" s="11"/>
      <c r="L431" s="11"/>
      <c r="M431" s="11"/>
      <c r="N431" s="24"/>
      <c r="O431" s="26">
        <f>IFERROR(VLOOKUP($B431,[3]Main!$D$4:$CO$1048576,49,0),0)</f>
        <v>0</v>
      </c>
      <c r="P431" s="27">
        <f>IFERROR(VLOOKUP($B431,[3]Main!$D$4:$CO$1048576,52,0),0)</f>
        <v>0</v>
      </c>
      <c r="Q431" s="27">
        <f>IFERROR(VLOOKUP($B431,[3]Main!$D$4:$CO$1048576,53,0),0)</f>
        <v>0</v>
      </c>
      <c r="R431" s="27">
        <f>IFERROR(VLOOKUP($B431,[3]Main!$D$4:$CO$1048576,54,0),0)</f>
        <v>0</v>
      </c>
      <c r="S431" s="27">
        <f>IFERROR(VLOOKUP($B431,[3]Main!$D$4:$CO$1048576,65,0),0)</f>
        <v>0</v>
      </c>
      <c r="T431" s="27">
        <f>IFERROR(VLOOKUP($B431,[3]Main!$D$4:$CO$1048576,68,0),0)</f>
        <v>0</v>
      </c>
      <c r="U431" s="27">
        <f>IFERROR(VLOOKUP($B431,[3]Main!$D$4:$CO$1048576,69,0),0)</f>
        <v>0</v>
      </c>
      <c r="V431" s="27">
        <f>IFERROR(VLOOKUP($B431,[3]Main!$D$4:$CO$1048576,70,0),0)</f>
        <v>0</v>
      </c>
      <c r="W431" s="27">
        <f>IFERROR(VLOOKUP($B431,[3]Main!$D$4:$CO$1048576,81,0),0)</f>
        <v>0</v>
      </c>
      <c r="X431" s="27">
        <f>IFERROR(VLOOKUP($B431,[3]Main!$D$4:$CO$1048576,84,0),0)</f>
        <v>0</v>
      </c>
      <c r="Y431" s="27">
        <f>IFERROR(VLOOKUP($B431,[3]Main!$D$4:$CO$1048576,85,0),0)</f>
        <v>0</v>
      </c>
      <c r="Z431" s="27">
        <f>IFERROR(VLOOKUP($B431,[3]Main!$D$4:$CO$1048576,86,0),0)</f>
        <v>0</v>
      </c>
      <c r="AA431" s="12" t="str">
        <f>IFERROR(VLOOKUP($B431,[3]Main!$D$4:$CO$1048576,2,0),0)</f>
        <v>Ronak DC</v>
      </c>
      <c r="AB431" s="12" t="str">
        <f>IFERROR(VLOOKUP($B431,[3]Main!$D$4:$CO$1048576,3,0),0)</f>
        <v>DC2</v>
      </c>
      <c r="AC431" s="12">
        <f t="shared" si="140"/>
        <v>0</v>
      </c>
      <c r="AD431" s="12">
        <f t="shared" si="141"/>
        <v>0</v>
      </c>
      <c r="AE431" s="12">
        <f t="shared" si="142"/>
        <v>0</v>
      </c>
      <c r="AF431" s="12">
        <f t="shared" si="143"/>
        <v>0</v>
      </c>
      <c r="AG431" s="13">
        <f t="shared" si="144"/>
        <v>0</v>
      </c>
      <c r="AH431" s="13">
        <f t="shared" si="145"/>
        <v>0</v>
      </c>
      <c r="AI431" s="16">
        <f t="shared" si="146"/>
        <v>0</v>
      </c>
      <c r="AJ431" s="19" t="str">
        <f t="shared" si="147"/>
        <v>Not Spent</v>
      </c>
      <c r="AK431" s="8" t="str">
        <f t="shared" si="148"/>
        <v>Good For Now</v>
      </c>
      <c r="AL431" s="8" t="str">
        <f t="shared" si="149"/>
        <v>Not Spent</v>
      </c>
      <c r="AM431" s="8" t="str">
        <f t="shared" si="150"/>
        <v>Good For Now</v>
      </c>
      <c r="AN431" s="8" t="str">
        <f t="shared" si="151"/>
        <v>Not Spent</v>
      </c>
      <c r="AO431" s="20" t="str">
        <f t="shared" si="152"/>
        <v>Good For Now</v>
      </c>
      <c r="AP431" s="21">
        <f t="shared" si="153"/>
        <v>0</v>
      </c>
      <c r="AQ431" s="14">
        <f t="shared" si="154"/>
        <v>0</v>
      </c>
      <c r="AR431" s="14">
        <f t="shared" si="155"/>
        <v>0</v>
      </c>
      <c r="AS431" s="22">
        <f t="shared" si="156"/>
        <v>0</v>
      </c>
      <c r="AT431" s="23">
        <f t="shared" si="157"/>
        <v>0</v>
      </c>
      <c r="AU431" s="8" t="str">
        <f t="shared" si="158"/>
        <v>Not Spent</v>
      </c>
      <c r="AV431" s="8" t="str">
        <f t="shared" si="159"/>
        <v>Good For Now</v>
      </c>
      <c r="AW431" s="4">
        <f>MATCH($B431,[1]MAIN!$A$2:$A$5000,0)</f>
        <v>427</v>
      </c>
      <c r="AX431" s="4">
        <f>MATCH($B431,[3]Main!$D$5:$D$10000,0)</f>
        <v>428</v>
      </c>
      <c r="AY431" s="4" t="b">
        <f t="shared" si="160"/>
        <v>0</v>
      </c>
    </row>
    <row r="432" spans="1:51" x14ac:dyDescent="0.25">
      <c r="A432" s="3" t="str">
        <f>VLOOKUP($B432,[1]MAIN!$A:$D,4,0)</f>
        <v>FAB</v>
      </c>
      <c r="B432" s="3" t="str">
        <f>[3]Main!$D433</f>
        <v>FAB-31</v>
      </c>
      <c r="C432" s="4" t="str">
        <f>[3]Main!$C433</f>
        <v>DC 39</v>
      </c>
      <c r="D432" s="8" t="str">
        <f>VLOOKUP($B432,[1]MAIN!$A$1:$N$10780,14,FALSE)</f>
        <v>OLD</v>
      </c>
      <c r="E432" s="9" t="s">
        <v>15</v>
      </c>
      <c r="F432" s="11"/>
      <c r="G432" s="11"/>
      <c r="H432" s="11"/>
      <c r="I432" s="11"/>
      <c r="J432" s="11"/>
      <c r="K432" s="11"/>
      <c r="L432" s="11"/>
      <c r="M432" s="11"/>
      <c r="N432" s="24"/>
      <c r="O432" s="26">
        <f>IFERROR(VLOOKUP($B432,[3]Main!$D$4:$CO$1048576,49,0),0)</f>
        <v>0</v>
      </c>
      <c r="P432" s="27">
        <f>IFERROR(VLOOKUP($B432,[3]Main!$D$4:$CO$1048576,52,0),0)</f>
        <v>0</v>
      </c>
      <c r="Q432" s="27">
        <f>IFERROR(VLOOKUP($B432,[3]Main!$D$4:$CO$1048576,53,0),0)</f>
        <v>0</v>
      </c>
      <c r="R432" s="27">
        <f>IFERROR(VLOOKUP($B432,[3]Main!$D$4:$CO$1048576,54,0),0)</f>
        <v>0</v>
      </c>
      <c r="S432" s="27">
        <f>IFERROR(VLOOKUP($B432,[3]Main!$D$4:$CO$1048576,65,0),0)</f>
        <v>0</v>
      </c>
      <c r="T432" s="27">
        <f>IFERROR(VLOOKUP($B432,[3]Main!$D$4:$CO$1048576,68,0),0)</f>
        <v>0</v>
      </c>
      <c r="U432" s="27">
        <f>IFERROR(VLOOKUP($B432,[3]Main!$D$4:$CO$1048576,69,0),0)</f>
        <v>0</v>
      </c>
      <c r="V432" s="27">
        <f>IFERROR(VLOOKUP($B432,[3]Main!$D$4:$CO$1048576,70,0),0)</f>
        <v>0</v>
      </c>
      <c r="W432" s="27">
        <f>IFERROR(VLOOKUP($B432,[3]Main!$D$4:$CO$1048576,81,0),0)</f>
        <v>0</v>
      </c>
      <c r="X432" s="27">
        <f>IFERROR(VLOOKUP($B432,[3]Main!$D$4:$CO$1048576,84,0),0)</f>
        <v>0</v>
      </c>
      <c r="Y432" s="27">
        <f>IFERROR(VLOOKUP($B432,[3]Main!$D$4:$CO$1048576,85,0),0)</f>
        <v>0</v>
      </c>
      <c r="Z432" s="27">
        <f>IFERROR(VLOOKUP($B432,[3]Main!$D$4:$CO$1048576,86,0),0)</f>
        <v>0</v>
      </c>
      <c r="AA432" s="12" t="str">
        <f>IFERROR(VLOOKUP($B432,[3]Main!$D$4:$CO$1048576,2,0),0)</f>
        <v>Ronak DC</v>
      </c>
      <c r="AB432" s="12" t="str">
        <f>IFERROR(VLOOKUP($B432,[3]Main!$D$4:$CO$1048576,3,0),0)</f>
        <v>DC2</v>
      </c>
      <c r="AC432" s="12">
        <f t="shared" si="140"/>
        <v>0</v>
      </c>
      <c r="AD432" s="12">
        <f t="shared" si="141"/>
        <v>0</v>
      </c>
      <c r="AE432" s="12">
        <f t="shared" si="142"/>
        <v>0</v>
      </c>
      <c r="AF432" s="12">
        <f t="shared" si="143"/>
        <v>0</v>
      </c>
      <c r="AG432" s="13">
        <f t="shared" si="144"/>
        <v>0</v>
      </c>
      <c r="AH432" s="13">
        <f t="shared" si="145"/>
        <v>0</v>
      </c>
      <c r="AI432" s="16">
        <f t="shared" si="146"/>
        <v>0</v>
      </c>
      <c r="AJ432" s="19" t="str">
        <f t="shared" si="147"/>
        <v>Not Spent</v>
      </c>
      <c r="AK432" s="8" t="str">
        <f t="shared" si="148"/>
        <v>Good For Now</v>
      </c>
      <c r="AL432" s="8" t="str">
        <f t="shared" si="149"/>
        <v>Not Spent</v>
      </c>
      <c r="AM432" s="8" t="str">
        <f t="shared" si="150"/>
        <v>Good For Now</v>
      </c>
      <c r="AN432" s="8" t="str">
        <f t="shared" si="151"/>
        <v>Not Spent</v>
      </c>
      <c r="AO432" s="20" t="str">
        <f t="shared" si="152"/>
        <v>Good For Now</v>
      </c>
      <c r="AP432" s="21">
        <f t="shared" si="153"/>
        <v>0</v>
      </c>
      <c r="AQ432" s="14">
        <f t="shared" si="154"/>
        <v>0</v>
      </c>
      <c r="AR432" s="14">
        <f t="shared" si="155"/>
        <v>0</v>
      </c>
      <c r="AS432" s="22">
        <f t="shared" si="156"/>
        <v>0</v>
      </c>
      <c r="AT432" s="23">
        <f t="shared" si="157"/>
        <v>0</v>
      </c>
      <c r="AU432" s="8" t="str">
        <f t="shared" si="158"/>
        <v>Not Spent</v>
      </c>
      <c r="AV432" s="8" t="str">
        <f t="shared" si="159"/>
        <v>Good For Now</v>
      </c>
      <c r="AW432" s="4">
        <f>MATCH($B432,[1]MAIN!$A$2:$A$5000,0)</f>
        <v>428</v>
      </c>
      <c r="AX432" s="4">
        <f>MATCH($B432,[3]Main!$D$5:$D$10000,0)</f>
        <v>429</v>
      </c>
      <c r="AY432" s="4" t="b">
        <f t="shared" si="160"/>
        <v>0</v>
      </c>
    </row>
    <row r="433" spans="1:51" x14ac:dyDescent="0.25">
      <c r="A433" s="3" t="str">
        <f>VLOOKUP($B433,[1]MAIN!$A:$D,4,0)</f>
        <v>FAB</v>
      </c>
      <c r="B433" s="3" t="str">
        <f>[3]Main!$D434</f>
        <v>FAB-41</v>
      </c>
      <c r="C433" s="4" t="str">
        <f>[3]Main!$C434</f>
        <v>DC 40</v>
      </c>
      <c r="D433" s="8" t="str">
        <f>VLOOKUP($B433,[1]MAIN!$A$1:$N$10780,14,FALSE)</f>
        <v>OLD</v>
      </c>
      <c r="E433" s="9" t="s">
        <v>14</v>
      </c>
      <c r="F433" s="11"/>
      <c r="G433" s="11"/>
      <c r="H433" s="11"/>
      <c r="I433" s="11"/>
      <c r="J433" s="11"/>
      <c r="K433" s="11"/>
      <c r="L433" s="11"/>
      <c r="M433" s="11"/>
      <c r="N433" s="24"/>
      <c r="O433" s="26">
        <f>IFERROR(VLOOKUP($B433,[3]Main!$D$4:$CO$1048576,49,0),0)</f>
        <v>0</v>
      </c>
      <c r="P433" s="27">
        <f>IFERROR(VLOOKUP($B433,[3]Main!$D$4:$CO$1048576,52,0),0)</f>
        <v>0</v>
      </c>
      <c r="Q433" s="27">
        <f>IFERROR(VLOOKUP($B433,[3]Main!$D$4:$CO$1048576,53,0),0)</f>
        <v>0</v>
      </c>
      <c r="R433" s="27">
        <f>IFERROR(VLOOKUP($B433,[3]Main!$D$4:$CO$1048576,54,0),0)</f>
        <v>0</v>
      </c>
      <c r="S433" s="27">
        <f>IFERROR(VLOOKUP($B433,[3]Main!$D$4:$CO$1048576,65,0),0)</f>
        <v>0</v>
      </c>
      <c r="T433" s="27">
        <f>IFERROR(VLOOKUP($B433,[3]Main!$D$4:$CO$1048576,68,0),0)</f>
        <v>0</v>
      </c>
      <c r="U433" s="27">
        <f>IFERROR(VLOOKUP($B433,[3]Main!$D$4:$CO$1048576,69,0),0)</f>
        <v>0</v>
      </c>
      <c r="V433" s="27">
        <f>IFERROR(VLOOKUP($B433,[3]Main!$D$4:$CO$1048576,70,0),0)</f>
        <v>0</v>
      </c>
      <c r="W433" s="27">
        <f>IFERROR(VLOOKUP($B433,[3]Main!$D$4:$CO$1048576,81,0),0)</f>
        <v>0</v>
      </c>
      <c r="X433" s="27">
        <f>IFERROR(VLOOKUP($B433,[3]Main!$D$4:$CO$1048576,84,0),0)</f>
        <v>0</v>
      </c>
      <c r="Y433" s="27">
        <f>IFERROR(VLOOKUP($B433,[3]Main!$D$4:$CO$1048576,85,0),0)</f>
        <v>0</v>
      </c>
      <c r="Z433" s="27">
        <f>IFERROR(VLOOKUP($B433,[3]Main!$D$4:$CO$1048576,86,0),0)</f>
        <v>0</v>
      </c>
      <c r="AA433" s="12" t="str">
        <f>IFERROR(VLOOKUP($B433,[3]Main!$D$4:$CO$1048576,2,0),0)</f>
        <v>Ronak DC</v>
      </c>
      <c r="AB433" s="12" t="str">
        <f>IFERROR(VLOOKUP($B433,[3]Main!$D$4:$CO$1048576,3,0),0)</f>
        <v>DC2</v>
      </c>
      <c r="AC433" s="12">
        <f t="shared" si="140"/>
        <v>0</v>
      </c>
      <c r="AD433" s="12">
        <f t="shared" si="141"/>
        <v>0</v>
      </c>
      <c r="AE433" s="12">
        <f t="shared" si="142"/>
        <v>0</v>
      </c>
      <c r="AF433" s="12">
        <f t="shared" si="143"/>
        <v>0</v>
      </c>
      <c r="AG433" s="13">
        <f t="shared" si="144"/>
        <v>0</v>
      </c>
      <c r="AH433" s="13">
        <f t="shared" si="145"/>
        <v>0</v>
      </c>
      <c r="AI433" s="16">
        <f t="shared" si="146"/>
        <v>0</v>
      </c>
      <c r="AJ433" s="19" t="str">
        <f t="shared" si="147"/>
        <v>Not Spent</v>
      </c>
      <c r="AK433" s="8" t="str">
        <f t="shared" si="148"/>
        <v>Good For Now</v>
      </c>
      <c r="AL433" s="8" t="str">
        <f t="shared" si="149"/>
        <v>Not Spent</v>
      </c>
      <c r="AM433" s="8" t="str">
        <f t="shared" si="150"/>
        <v>Good For Now</v>
      </c>
      <c r="AN433" s="8" t="str">
        <f t="shared" si="151"/>
        <v>Not Spent</v>
      </c>
      <c r="AO433" s="20" t="str">
        <f t="shared" si="152"/>
        <v>Good For Now</v>
      </c>
      <c r="AP433" s="21">
        <f t="shared" si="153"/>
        <v>0</v>
      </c>
      <c r="AQ433" s="14">
        <f t="shared" si="154"/>
        <v>0</v>
      </c>
      <c r="AR433" s="14">
        <f t="shared" si="155"/>
        <v>0</v>
      </c>
      <c r="AS433" s="22">
        <f t="shared" si="156"/>
        <v>0</v>
      </c>
      <c r="AT433" s="23">
        <f t="shared" si="157"/>
        <v>0</v>
      </c>
      <c r="AU433" s="8" t="str">
        <f t="shared" si="158"/>
        <v>Not Spent</v>
      </c>
      <c r="AV433" s="8" t="str">
        <f t="shared" si="159"/>
        <v>Good For Now</v>
      </c>
      <c r="AW433" s="4">
        <f>MATCH($B433,[1]MAIN!$A$2:$A$5000,0)</f>
        <v>429</v>
      </c>
      <c r="AX433" s="4">
        <f>MATCH($B433,[3]Main!$D$5:$D$10000,0)</f>
        <v>430</v>
      </c>
      <c r="AY433" s="4" t="b">
        <f t="shared" si="160"/>
        <v>0</v>
      </c>
    </row>
    <row r="434" spans="1:51" x14ac:dyDescent="0.25">
      <c r="A434" s="3" t="str">
        <f>VLOOKUP($B434,[1]MAIN!$A:$D,4,0)</f>
        <v>FAB</v>
      </c>
      <c r="B434" s="3" t="str">
        <f>[3]Main!$D435</f>
        <v>FAB-42</v>
      </c>
      <c r="C434" s="4" t="str">
        <f>[3]Main!$C435</f>
        <v>DC 41</v>
      </c>
      <c r="D434" s="8" t="str">
        <f>VLOOKUP($B434,[1]MAIN!$A$1:$N$10780,14,FALSE)</f>
        <v>OLD</v>
      </c>
      <c r="E434" s="9" t="s">
        <v>13</v>
      </c>
      <c r="F434" s="11"/>
      <c r="G434" s="11"/>
      <c r="H434" s="11"/>
      <c r="I434" s="11"/>
      <c r="J434" s="11"/>
      <c r="K434" s="11"/>
      <c r="L434" s="11"/>
      <c r="M434" s="11"/>
      <c r="N434" s="24"/>
      <c r="O434" s="26">
        <f>IFERROR(VLOOKUP($B434,[3]Main!$D$4:$CO$1048576,49,0),0)</f>
        <v>0</v>
      </c>
      <c r="P434" s="27">
        <f>IFERROR(VLOOKUP($B434,[3]Main!$D$4:$CO$1048576,52,0),0)</f>
        <v>0</v>
      </c>
      <c r="Q434" s="27">
        <f>IFERROR(VLOOKUP($B434,[3]Main!$D$4:$CO$1048576,53,0),0)</f>
        <v>0</v>
      </c>
      <c r="R434" s="27">
        <f>IFERROR(VLOOKUP($B434,[3]Main!$D$4:$CO$1048576,54,0),0)</f>
        <v>0</v>
      </c>
      <c r="S434" s="27">
        <f>IFERROR(VLOOKUP($B434,[3]Main!$D$4:$CO$1048576,65,0),0)</f>
        <v>0</v>
      </c>
      <c r="T434" s="27">
        <f>IFERROR(VLOOKUP($B434,[3]Main!$D$4:$CO$1048576,68,0),0)</f>
        <v>0</v>
      </c>
      <c r="U434" s="27">
        <f>IFERROR(VLOOKUP($B434,[3]Main!$D$4:$CO$1048576,69,0),0)</f>
        <v>0</v>
      </c>
      <c r="V434" s="27">
        <f>IFERROR(VLOOKUP($B434,[3]Main!$D$4:$CO$1048576,70,0),0)</f>
        <v>0</v>
      </c>
      <c r="W434" s="27">
        <f>IFERROR(VLOOKUP($B434,[3]Main!$D$4:$CO$1048576,81,0),0)</f>
        <v>0</v>
      </c>
      <c r="X434" s="27">
        <f>IFERROR(VLOOKUP($B434,[3]Main!$D$4:$CO$1048576,84,0),0)</f>
        <v>0</v>
      </c>
      <c r="Y434" s="27">
        <f>IFERROR(VLOOKUP($B434,[3]Main!$D$4:$CO$1048576,85,0),0)</f>
        <v>0</v>
      </c>
      <c r="Z434" s="27">
        <f>IFERROR(VLOOKUP($B434,[3]Main!$D$4:$CO$1048576,86,0),0)</f>
        <v>0</v>
      </c>
      <c r="AA434" s="12" t="str">
        <f>IFERROR(VLOOKUP($B434,[3]Main!$D$4:$CO$1048576,2,0),0)</f>
        <v>DC</v>
      </c>
      <c r="AB434" s="12" t="str">
        <f>IFERROR(VLOOKUP($B434,[3]Main!$D$4:$CO$1048576,3,0),0)</f>
        <v>DC2</v>
      </c>
      <c r="AC434" s="12">
        <f t="shared" si="140"/>
        <v>0</v>
      </c>
      <c r="AD434" s="12">
        <f t="shared" si="141"/>
        <v>0</v>
      </c>
      <c r="AE434" s="12">
        <f t="shared" si="142"/>
        <v>0</v>
      </c>
      <c r="AF434" s="12">
        <f t="shared" si="143"/>
        <v>0</v>
      </c>
      <c r="AG434" s="13">
        <f t="shared" si="144"/>
        <v>0</v>
      </c>
      <c r="AH434" s="13">
        <f t="shared" si="145"/>
        <v>0</v>
      </c>
      <c r="AI434" s="16">
        <f t="shared" si="146"/>
        <v>0</v>
      </c>
      <c r="AJ434" s="19" t="str">
        <f t="shared" si="147"/>
        <v>Not Spent</v>
      </c>
      <c r="AK434" s="8" t="str">
        <f t="shared" si="148"/>
        <v>Good For Now</v>
      </c>
      <c r="AL434" s="8" t="str">
        <f t="shared" si="149"/>
        <v>Not Spent</v>
      </c>
      <c r="AM434" s="8" t="str">
        <f t="shared" si="150"/>
        <v>Good For Now</v>
      </c>
      <c r="AN434" s="8" t="str">
        <f t="shared" si="151"/>
        <v>Not Spent</v>
      </c>
      <c r="AO434" s="20" t="str">
        <f t="shared" si="152"/>
        <v>Good For Now</v>
      </c>
      <c r="AP434" s="21">
        <f t="shared" si="153"/>
        <v>0</v>
      </c>
      <c r="AQ434" s="14">
        <f t="shared" si="154"/>
        <v>0</v>
      </c>
      <c r="AR434" s="14">
        <f t="shared" si="155"/>
        <v>0</v>
      </c>
      <c r="AS434" s="22">
        <f t="shared" si="156"/>
        <v>0</v>
      </c>
      <c r="AT434" s="23">
        <f t="shared" si="157"/>
        <v>0</v>
      </c>
      <c r="AU434" s="8" t="str">
        <f t="shared" si="158"/>
        <v>Not Spent</v>
      </c>
      <c r="AV434" s="8" t="str">
        <f t="shared" si="159"/>
        <v>Good For Now</v>
      </c>
      <c r="AW434" s="4">
        <f>MATCH($B434,[1]MAIN!$A$2:$A$5000,0)</f>
        <v>430</v>
      </c>
      <c r="AX434" s="4">
        <f>MATCH($B434,[3]Main!$D$5:$D$10000,0)</f>
        <v>431</v>
      </c>
      <c r="AY434" s="4" t="b">
        <f t="shared" si="160"/>
        <v>0</v>
      </c>
    </row>
    <row r="435" spans="1:51" x14ac:dyDescent="0.25">
      <c r="A435" s="3" t="str">
        <f>VLOOKUP($B435,[1]MAIN!$A:$D,4,0)</f>
        <v>FAB</v>
      </c>
      <c r="B435" s="3" t="str">
        <f>[3]Main!$D436</f>
        <v>FAB-51</v>
      </c>
      <c r="C435" s="4" t="str">
        <f>[3]Main!$C436</f>
        <v>DC 42</v>
      </c>
      <c r="D435" s="8" t="str">
        <f>VLOOKUP($B435,[1]MAIN!$A$1:$N$10780,14,FALSE)</f>
        <v>OLD</v>
      </c>
      <c r="E435" s="9" t="s">
        <v>13</v>
      </c>
      <c r="F435" s="11"/>
      <c r="G435" s="11"/>
      <c r="H435" s="11"/>
      <c r="I435" s="11"/>
      <c r="J435" s="11"/>
      <c r="K435" s="11"/>
      <c r="L435" s="11"/>
      <c r="M435" s="11"/>
      <c r="N435" s="24"/>
      <c r="O435" s="26">
        <f>IFERROR(VLOOKUP($B435,[3]Main!$D$4:$CO$1048576,49,0),0)</f>
        <v>0</v>
      </c>
      <c r="P435" s="27">
        <f>IFERROR(VLOOKUP($B435,[3]Main!$D$4:$CO$1048576,52,0),0)</f>
        <v>0</v>
      </c>
      <c r="Q435" s="27">
        <f>IFERROR(VLOOKUP($B435,[3]Main!$D$4:$CO$1048576,53,0),0)</f>
        <v>3.5136041263700839E-2</v>
      </c>
      <c r="R435" s="27">
        <f>IFERROR(VLOOKUP($B435,[3]Main!$D$4:$CO$1048576,54,0),0)</f>
        <v>-3.5136041263700839E-2</v>
      </c>
      <c r="S435" s="27">
        <f>IFERROR(VLOOKUP($B435,[3]Main!$D$4:$CO$1048576,65,0),0)</f>
        <v>0</v>
      </c>
      <c r="T435" s="27">
        <f>IFERROR(VLOOKUP($B435,[3]Main!$D$4:$CO$1048576,68,0),0)</f>
        <v>0</v>
      </c>
      <c r="U435" s="27">
        <f>IFERROR(VLOOKUP($B435,[3]Main!$D$4:$CO$1048576,69,0),0)</f>
        <v>0</v>
      </c>
      <c r="V435" s="27">
        <f>IFERROR(VLOOKUP($B435,[3]Main!$D$4:$CO$1048576,70,0),0)</f>
        <v>0</v>
      </c>
      <c r="W435" s="27">
        <f>IFERROR(VLOOKUP($B435,[3]Main!$D$4:$CO$1048576,81,0),0)</f>
        <v>0</v>
      </c>
      <c r="X435" s="27">
        <f>IFERROR(VLOOKUP($B435,[3]Main!$D$4:$CO$1048576,84,0),0)</f>
        <v>0</v>
      </c>
      <c r="Y435" s="27">
        <f>IFERROR(VLOOKUP($B435,[3]Main!$D$4:$CO$1048576,85,0),0)</f>
        <v>0</v>
      </c>
      <c r="Z435" s="27">
        <f>IFERROR(VLOOKUP($B435,[3]Main!$D$4:$CO$1048576,86,0),0)</f>
        <v>0</v>
      </c>
      <c r="AA435" s="12" t="str">
        <f>IFERROR(VLOOKUP($B435,[3]Main!$D$4:$CO$1048576,2,0),0)</f>
        <v>Tejas DC</v>
      </c>
      <c r="AB435" s="12" t="str">
        <f>IFERROR(VLOOKUP($B435,[3]Main!$D$4:$CO$1048576,3,0),0)</f>
        <v>DC2</v>
      </c>
      <c r="AC435" s="12">
        <f t="shared" si="140"/>
        <v>0</v>
      </c>
      <c r="AD435" s="12">
        <f t="shared" si="141"/>
        <v>0</v>
      </c>
      <c r="AE435" s="12">
        <f t="shared" si="142"/>
        <v>3.5136041263700839E-2</v>
      </c>
      <c r="AF435" s="12">
        <f t="shared" si="143"/>
        <v>-3.5136041263700839E-2</v>
      </c>
      <c r="AG435" s="13">
        <f t="shared" si="144"/>
        <v>3.5136041263700838E-4</v>
      </c>
      <c r="AH435" s="13">
        <f t="shared" si="145"/>
        <v>3.5136041263700838E-4</v>
      </c>
      <c r="AI435" s="16">
        <f t="shared" si="146"/>
        <v>0</v>
      </c>
      <c r="AJ435" s="19" t="str">
        <f t="shared" si="147"/>
        <v>Only Spent</v>
      </c>
      <c r="AK435" s="8" t="str">
        <f t="shared" si="148"/>
        <v>Check Only Spent</v>
      </c>
      <c r="AL435" s="8" t="str">
        <f t="shared" si="149"/>
        <v>Only Spent</v>
      </c>
      <c r="AM435" s="8" t="str">
        <f t="shared" si="150"/>
        <v>Check Only Spent</v>
      </c>
      <c r="AN435" s="8" t="str">
        <f t="shared" si="151"/>
        <v>Not Spent</v>
      </c>
      <c r="AO435" s="20" t="str">
        <f t="shared" si="152"/>
        <v>Good For Now</v>
      </c>
      <c r="AP435" s="21">
        <f t="shared" si="153"/>
        <v>0</v>
      </c>
      <c r="AQ435" s="14">
        <f t="shared" si="154"/>
        <v>0</v>
      </c>
      <c r="AR435" s="14">
        <f t="shared" si="155"/>
        <v>3.5136041263700839E-2</v>
      </c>
      <c r="AS435" s="22">
        <f t="shared" si="156"/>
        <v>-3.5136041263700839E-2</v>
      </c>
      <c r="AT435" s="23">
        <f t="shared" si="157"/>
        <v>3.5136041263700838E-4</v>
      </c>
      <c r="AU435" s="8" t="str">
        <f t="shared" si="158"/>
        <v>Only Spent</v>
      </c>
      <c r="AV435" s="8" t="str">
        <f t="shared" si="159"/>
        <v>Check Only Spent</v>
      </c>
      <c r="AW435" s="4">
        <f>MATCH($B435,[1]MAIN!$A$2:$A$5000,0)</f>
        <v>431</v>
      </c>
      <c r="AX435" s="4">
        <f>MATCH($B435,[3]Main!$D$5:$D$10000,0)</f>
        <v>432</v>
      </c>
      <c r="AY435" s="4" t="b">
        <f t="shared" si="160"/>
        <v>1</v>
      </c>
    </row>
    <row r="436" spans="1:51" x14ac:dyDescent="0.25">
      <c r="A436" s="3" t="str">
        <f>VLOOKUP($B436,[1]MAIN!$A:$D,4,0)</f>
        <v>PFB</v>
      </c>
      <c r="B436" s="3" t="str">
        <f>[3]Main!$D437</f>
        <v>PFB-09</v>
      </c>
      <c r="C436" s="4" t="str">
        <f>[3]Main!$C437</f>
        <v>DC 43</v>
      </c>
      <c r="D436" s="8" t="str">
        <f>VLOOKUP($B436,[1]MAIN!$A$1:$N$10780,14,FALSE)</f>
        <v>OLD</v>
      </c>
      <c r="E436" s="9" t="s">
        <v>13</v>
      </c>
      <c r="F436" s="11"/>
      <c r="G436" s="11"/>
      <c r="H436" s="11"/>
      <c r="I436" s="11"/>
      <c r="J436" s="11"/>
      <c r="K436" s="11"/>
      <c r="L436" s="11"/>
      <c r="M436" s="11"/>
      <c r="N436" s="24"/>
      <c r="O436" s="26">
        <f>IFERROR(VLOOKUP($B436,[3]Main!$D$4:$CO$1048576,49,0),0)</f>
        <v>0</v>
      </c>
      <c r="P436" s="27">
        <f>IFERROR(VLOOKUP($B436,[3]Main!$D$4:$CO$1048576,52,0),0)</f>
        <v>0</v>
      </c>
      <c r="Q436" s="27">
        <f>IFERROR(VLOOKUP($B436,[3]Main!$D$4:$CO$1048576,53,0),0)</f>
        <v>0</v>
      </c>
      <c r="R436" s="27">
        <f>IFERROR(VLOOKUP($B436,[3]Main!$D$4:$CO$1048576,54,0),0)</f>
        <v>0</v>
      </c>
      <c r="S436" s="27">
        <f>IFERROR(VLOOKUP($B436,[3]Main!$D$4:$CO$1048576,65,0),0)</f>
        <v>0</v>
      </c>
      <c r="T436" s="27">
        <f>IFERROR(VLOOKUP($B436,[3]Main!$D$4:$CO$1048576,68,0),0)</f>
        <v>0</v>
      </c>
      <c r="U436" s="27">
        <f>IFERROR(VLOOKUP($B436,[3]Main!$D$4:$CO$1048576,69,0),0)</f>
        <v>0</v>
      </c>
      <c r="V436" s="27">
        <f>IFERROR(VLOOKUP($B436,[3]Main!$D$4:$CO$1048576,70,0),0)</f>
        <v>0</v>
      </c>
      <c r="W436" s="27">
        <f>IFERROR(VLOOKUP($B436,[3]Main!$D$4:$CO$1048576,81,0),0)</f>
        <v>0</v>
      </c>
      <c r="X436" s="27">
        <f>IFERROR(VLOOKUP($B436,[3]Main!$D$4:$CO$1048576,84,0),0)</f>
        <v>0</v>
      </c>
      <c r="Y436" s="27">
        <f>IFERROR(VLOOKUP($B436,[3]Main!$D$4:$CO$1048576,85,0),0)</f>
        <v>0</v>
      </c>
      <c r="Z436" s="27">
        <f>IFERROR(VLOOKUP($B436,[3]Main!$D$4:$CO$1048576,86,0),0)</f>
        <v>0</v>
      </c>
      <c r="AA436" s="12" t="str">
        <f>IFERROR(VLOOKUP($B436,[3]Main!$D$4:$CO$1048576,2,0),0)</f>
        <v>Shubham DC</v>
      </c>
      <c r="AB436" s="12" t="str">
        <f>IFERROR(VLOOKUP($B436,[3]Main!$D$4:$CO$1048576,3,0),0)</f>
        <v>DC2</v>
      </c>
      <c r="AC436" s="12">
        <f t="shared" si="140"/>
        <v>0</v>
      </c>
      <c r="AD436" s="12">
        <f t="shared" si="141"/>
        <v>0</v>
      </c>
      <c r="AE436" s="12">
        <f t="shared" si="142"/>
        <v>0</v>
      </c>
      <c r="AF436" s="12">
        <f t="shared" si="143"/>
        <v>0</v>
      </c>
      <c r="AG436" s="13">
        <f t="shared" si="144"/>
        <v>0</v>
      </c>
      <c r="AH436" s="13">
        <f t="shared" si="145"/>
        <v>0</v>
      </c>
      <c r="AI436" s="16">
        <f t="shared" si="146"/>
        <v>0</v>
      </c>
      <c r="AJ436" s="19" t="str">
        <f t="shared" si="147"/>
        <v>Not Spent</v>
      </c>
      <c r="AK436" s="8" t="str">
        <f t="shared" si="148"/>
        <v>Good For Now</v>
      </c>
      <c r="AL436" s="8" t="str">
        <f t="shared" si="149"/>
        <v>Not Spent</v>
      </c>
      <c r="AM436" s="8" t="str">
        <f t="shared" si="150"/>
        <v>Good For Now</v>
      </c>
      <c r="AN436" s="8" t="str">
        <f t="shared" si="151"/>
        <v>Not Spent</v>
      </c>
      <c r="AO436" s="20" t="str">
        <f t="shared" si="152"/>
        <v>Good For Now</v>
      </c>
      <c r="AP436" s="21">
        <f t="shared" si="153"/>
        <v>0</v>
      </c>
      <c r="AQ436" s="14">
        <f t="shared" si="154"/>
        <v>0</v>
      </c>
      <c r="AR436" s="14">
        <f t="shared" si="155"/>
        <v>0</v>
      </c>
      <c r="AS436" s="22">
        <f t="shared" si="156"/>
        <v>0</v>
      </c>
      <c r="AT436" s="23">
        <f t="shared" si="157"/>
        <v>0</v>
      </c>
      <c r="AU436" s="8" t="str">
        <f t="shared" si="158"/>
        <v>Not Spent</v>
      </c>
      <c r="AV436" s="8" t="str">
        <f t="shared" si="159"/>
        <v>Good For Now</v>
      </c>
      <c r="AW436" s="4">
        <f>MATCH($B436,[1]MAIN!$A$2:$A$5000,0)</f>
        <v>432</v>
      </c>
      <c r="AX436" s="4">
        <f>MATCH($B436,[3]Main!$D$5:$D$10000,0)</f>
        <v>433</v>
      </c>
      <c r="AY436" s="4" t="b">
        <f t="shared" si="160"/>
        <v>0</v>
      </c>
    </row>
    <row r="437" spans="1:51" x14ac:dyDescent="0.25">
      <c r="A437" s="3" t="str">
        <f>VLOOKUP($B437,[1]MAIN!$A:$D,4,0)</f>
        <v>PF</v>
      </c>
      <c r="B437" s="3" t="str">
        <f>[3]Main!$D438</f>
        <v>PFI-05</v>
      </c>
      <c r="C437" s="4" t="str">
        <f>[3]Main!$C438</f>
        <v>DC 44</v>
      </c>
      <c r="D437" s="8" t="str">
        <f>VLOOKUP($B437,[1]MAIN!$A$1:$N$10780,14,FALSE)</f>
        <v>OLD</v>
      </c>
      <c r="E437" s="9" t="s">
        <v>13</v>
      </c>
      <c r="F437" s="11"/>
      <c r="G437" s="11"/>
      <c r="H437" s="11"/>
      <c r="I437" s="11"/>
      <c r="J437" s="11"/>
      <c r="K437" s="11"/>
      <c r="L437" s="11"/>
      <c r="M437" s="11"/>
      <c r="N437" s="24"/>
      <c r="O437" s="26">
        <f>IFERROR(VLOOKUP($B437,[3]Main!$D$4:$CO$1048576,49,0),0)</f>
        <v>0</v>
      </c>
      <c r="P437" s="27">
        <f>IFERROR(VLOOKUP($B437,[3]Main!$D$4:$CO$1048576,52,0),0)</f>
        <v>0</v>
      </c>
      <c r="Q437" s="27">
        <f>IFERROR(VLOOKUP($B437,[3]Main!$D$4:$CO$1048576,53,0),0)</f>
        <v>0</v>
      </c>
      <c r="R437" s="27">
        <f>IFERROR(VLOOKUP($B437,[3]Main!$D$4:$CO$1048576,54,0),0)</f>
        <v>0</v>
      </c>
      <c r="S437" s="27">
        <f>IFERROR(VLOOKUP($B437,[3]Main!$D$4:$CO$1048576,65,0),0)</f>
        <v>0</v>
      </c>
      <c r="T437" s="27">
        <f>IFERROR(VLOOKUP($B437,[3]Main!$D$4:$CO$1048576,68,0),0)</f>
        <v>0</v>
      </c>
      <c r="U437" s="27">
        <f>IFERROR(VLOOKUP($B437,[3]Main!$D$4:$CO$1048576,69,0),0)</f>
        <v>0</v>
      </c>
      <c r="V437" s="27">
        <f>IFERROR(VLOOKUP($B437,[3]Main!$D$4:$CO$1048576,70,0),0)</f>
        <v>0</v>
      </c>
      <c r="W437" s="27">
        <f>IFERROR(VLOOKUP($B437,[3]Main!$D$4:$CO$1048576,81,0),0)</f>
        <v>0</v>
      </c>
      <c r="X437" s="27">
        <f>IFERROR(VLOOKUP($B437,[3]Main!$D$4:$CO$1048576,84,0),0)</f>
        <v>0</v>
      </c>
      <c r="Y437" s="27">
        <f>IFERROR(VLOOKUP($B437,[3]Main!$D$4:$CO$1048576,85,0),0)</f>
        <v>0</v>
      </c>
      <c r="Z437" s="27">
        <f>IFERROR(VLOOKUP($B437,[3]Main!$D$4:$CO$1048576,86,0),0)</f>
        <v>0</v>
      </c>
      <c r="AA437" s="12" t="str">
        <f>IFERROR(VLOOKUP($B437,[3]Main!$D$4:$CO$1048576,2,0),0)</f>
        <v>Shubham</v>
      </c>
      <c r="AB437" s="12" t="str">
        <f>IFERROR(VLOOKUP($B437,[3]Main!$D$4:$CO$1048576,3,0),0)</f>
        <v>Darshan</v>
      </c>
      <c r="AC437" s="12">
        <f t="shared" si="140"/>
        <v>0</v>
      </c>
      <c r="AD437" s="12">
        <f t="shared" si="141"/>
        <v>0</v>
      </c>
      <c r="AE437" s="12">
        <f t="shared" si="142"/>
        <v>0</v>
      </c>
      <c r="AF437" s="12">
        <f t="shared" si="143"/>
        <v>0</v>
      </c>
      <c r="AG437" s="13">
        <f t="shared" si="144"/>
        <v>0</v>
      </c>
      <c r="AH437" s="13">
        <f t="shared" si="145"/>
        <v>0</v>
      </c>
      <c r="AI437" s="16">
        <f t="shared" si="146"/>
        <v>0</v>
      </c>
      <c r="AJ437" s="19" t="str">
        <f t="shared" si="147"/>
        <v>Not Spent</v>
      </c>
      <c r="AK437" s="8" t="str">
        <f t="shared" si="148"/>
        <v>Good For Now</v>
      </c>
      <c r="AL437" s="8" t="str">
        <f t="shared" si="149"/>
        <v>Not Spent</v>
      </c>
      <c r="AM437" s="8" t="str">
        <f t="shared" si="150"/>
        <v>Good For Now</v>
      </c>
      <c r="AN437" s="8" t="str">
        <f t="shared" si="151"/>
        <v>Not Spent</v>
      </c>
      <c r="AO437" s="20" t="str">
        <f t="shared" si="152"/>
        <v>Good For Now</v>
      </c>
      <c r="AP437" s="21">
        <f t="shared" si="153"/>
        <v>0</v>
      </c>
      <c r="AQ437" s="14">
        <f t="shared" si="154"/>
        <v>0</v>
      </c>
      <c r="AR437" s="14">
        <f t="shared" si="155"/>
        <v>0</v>
      </c>
      <c r="AS437" s="22">
        <f t="shared" si="156"/>
        <v>0</v>
      </c>
      <c r="AT437" s="23">
        <f t="shared" si="157"/>
        <v>0</v>
      </c>
      <c r="AU437" s="8" t="str">
        <f t="shared" si="158"/>
        <v>Not Spent</v>
      </c>
      <c r="AV437" s="8" t="str">
        <f t="shared" si="159"/>
        <v>Good For Now</v>
      </c>
      <c r="AW437" s="4">
        <f>MATCH($B437,[1]MAIN!$A$2:$A$5000,0)</f>
        <v>433</v>
      </c>
      <c r="AX437" s="4">
        <f>MATCH($B437,[3]Main!$D$5:$D$10000,0)</f>
        <v>434</v>
      </c>
      <c r="AY437" s="4" t="b">
        <f t="shared" si="160"/>
        <v>0</v>
      </c>
    </row>
    <row r="438" spans="1:51" x14ac:dyDescent="0.25">
      <c r="A438" s="3" t="str">
        <f>VLOOKUP($B438,[1]MAIN!$A:$D,4,0)</f>
        <v>PF</v>
      </c>
      <c r="B438" s="3" t="str">
        <f>[3]Main!$D439</f>
        <v>PFI-07</v>
      </c>
      <c r="C438" s="4" t="str">
        <f>[3]Main!$C439</f>
        <v>DC 45</v>
      </c>
      <c r="D438" s="8" t="str">
        <f>VLOOKUP($B438,[1]MAIN!$A$1:$N$10780,14,FALSE)</f>
        <v>OLD</v>
      </c>
      <c r="E438" s="9" t="s">
        <v>13</v>
      </c>
      <c r="F438" s="11"/>
      <c r="G438" s="11"/>
      <c r="H438" s="11"/>
      <c r="I438" s="11"/>
      <c r="J438" s="11"/>
      <c r="K438" s="11"/>
      <c r="L438" s="11"/>
      <c r="M438" s="11"/>
      <c r="N438" s="24"/>
      <c r="O438" s="26">
        <f>IFERROR(VLOOKUP($B438,[3]Main!$D$4:$CO$1048576,49,0),0)</f>
        <v>0</v>
      </c>
      <c r="P438" s="27">
        <f>IFERROR(VLOOKUP($B438,[3]Main!$D$4:$CO$1048576,52,0),0)</f>
        <v>0</v>
      </c>
      <c r="Q438" s="27">
        <f>IFERROR(VLOOKUP($B438,[3]Main!$D$4:$CO$1048576,53,0),0)</f>
        <v>0</v>
      </c>
      <c r="R438" s="27">
        <f>IFERROR(VLOOKUP($B438,[3]Main!$D$4:$CO$1048576,54,0),0)</f>
        <v>0</v>
      </c>
      <c r="S438" s="27">
        <f>IFERROR(VLOOKUP($B438,[3]Main!$D$4:$CO$1048576,65,0),0)</f>
        <v>0</v>
      </c>
      <c r="T438" s="27">
        <f>IFERROR(VLOOKUP($B438,[3]Main!$D$4:$CO$1048576,68,0),0)</f>
        <v>0</v>
      </c>
      <c r="U438" s="27">
        <f>IFERROR(VLOOKUP($B438,[3]Main!$D$4:$CO$1048576,69,0),0)</f>
        <v>0</v>
      </c>
      <c r="V438" s="27">
        <f>IFERROR(VLOOKUP($B438,[3]Main!$D$4:$CO$1048576,70,0),0)</f>
        <v>0</v>
      </c>
      <c r="W438" s="27">
        <f>IFERROR(VLOOKUP($B438,[3]Main!$D$4:$CO$1048576,81,0),0)</f>
        <v>0</v>
      </c>
      <c r="X438" s="27">
        <f>IFERROR(VLOOKUP($B438,[3]Main!$D$4:$CO$1048576,84,0),0)</f>
        <v>0</v>
      </c>
      <c r="Y438" s="27">
        <f>IFERROR(VLOOKUP($B438,[3]Main!$D$4:$CO$1048576,85,0),0)</f>
        <v>0</v>
      </c>
      <c r="Z438" s="27">
        <f>IFERROR(VLOOKUP($B438,[3]Main!$D$4:$CO$1048576,86,0),0)</f>
        <v>0</v>
      </c>
      <c r="AA438" s="12" t="str">
        <f>IFERROR(VLOOKUP($B438,[3]Main!$D$4:$CO$1048576,2,0),0)</f>
        <v>Shubham DC</v>
      </c>
      <c r="AB438" s="12" t="str">
        <f>IFERROR(VLOOKUP($B438,[3]Main!$D$4:$CO$1048576,3,0),0)</f>
        <v>DC2</v>
      </c>
      <c r="AC438" s="12">
        <f t="shared" si="140"/>
        <v>0</v>
      </c>
      <c r="AD438" s="12">
        <f t="shared" si="141"/>
        <v>0</v>
      </c>
      <c r="AE438" s="12">
        <f t="shared" si="142"/>
        <v>0</v>
      </c>
      <c r="AF438" s="12">
        <f t="shared" si="143"/>
        <v>0</v>
      </c>
      <c r="AG438" s="13">
        <f t="shared" si="144"/>
        <v>0</v>
      </c>
      <c r="AH438" s="13">
        <f t="shared" si="145"/>
        <v>0</v>
      </c>
      <c r="AI438" s="16">
        <f t="shared" si="146"/>
        <v>0</v>
      </c>
      <c r="AJ438" s="19" t="str">
        <f t="shared" si="147"/>
        <v>Not Spent</v>
      </c>
      <c r="AK438" s="8" t="str">
        <f t="shared" si="148"/>
        <v>Good For Now</v>
      </c>
      <c r="AL438" s="8" t="str">
        <f t="shared" si="149"/>
        <v>Not Spent</v>
      </c>
      <c r="AM438" s="8" t="str">
        <f t="shared" si="150"/>
        <v>Good For Now</v>
      </c>
      <c r="AN438" s="8" t="str">
        <f t="shared" si="151"/>
        <v>Not Spent</v>
      </c>
      <c r="AO438" s="20" t="str">
        <f t="shared" si="152"/>
        <v>Good For Now</v>
      </c>
      <c r="AP438" s="21">
        <f t="shared" si="153"/>
        <v>0</v>
      </c>
      <c r="AQ438" s="14">
        <f t="shared" si="154"/>
        <v>0</v>
      </c>
      <c r="AR438" s="14">
        <f t="shared" si="155"/>
        <v>0</v>
      </c>
      <c r="AS438" s="22">
        <f t="shared" si="156"/>
        <v>0</v>
      </c>
      <c r="AT438" s="23">
        <f t="shared" si="157"/>
        <v>0</v>
      </c>
      <c r="AU438" s="8" t="str">
        <f t="shared" si="158"/>
        <v>Not Spent</v>
      </c>
      <c r="AV438" s="8" t="str">
        <f t="shared" si="159"/>
        <v>Good For Now</v>
      </c>
      <c r="AW438" s="4">
        <f>MATCH($B438,[1]MAIN!$A$2:$A$5000,0)</f>
        <v>434</v>
      </c>
      <c r="AX438" s="4">
        <f>MATCH($B438,[3]Main!$D$5:$D$10000,0)</f>
        <v>435</v>
      </c>
      <c r="AY438" s="4" t="b">
        <f t="shared" si="160"/>
        <v>0</v>
      </c>
    </row>
    <row r="439" spans="1:51" x14ac:dyDescent="0.25">
      <c r="A439" s="3" t="str">
        <f>VLOOKUP($B439,[1]MAIN!$A:$D,4,0)</f>
        <v>FAB</v>
      </c>
      <c r="B439" s="3" t="str">
        <f>[3]Main!$D440</f>
        <v>FAB-55</v>
      </c>
      <c r="C439" s="4" t="str">
        <f>[3]Main!$C440</f>
        <v>DC 46</v>
      </c>
      <c r="D439" s="8" t="str">
        <f>VLOOKUP($B439,[1]MAIN!$A$1:$N$10780,14,FALSE)</f>
        <v>OLD</v>
      </c>
      <c r="E439" s="9" t="s">
        <v>13</v>
      </c>
      <c r="F439" s="11"/>
      <c r="G439" s="11"/>
      <c r="H439" s="11"/>
      <c r="I439" s="11"/>
      <c r="J439" s="11"/>
      <c r="K439" s="11"/>
      <c r="L439" s="11"/>
      <c r="M439" s="11"/>
      <c r="N439" s="24"/>
      <c r="O439" s="26">
        <f>IFERROR(VLOOKUP($B439,[3]Main!$D$4:$CO$1048576,49,0),0)</f>
        <v>0</v>
      </c>
      <c r="P439" s="27">
        <f>IFERROR(VLOOKUP($B439,[3]Main!$D$4:$CO$1048576,52,0),0)</f>
        <v>0</v>
      </c>
      <c r="Q439" s="27">
        <f>IFERROR(VLOOKUP($B439,[3]Main!$D$4:$CO$1048576,53,0),0)</f>
        <v>0</v>
      </c>
      <c r="R439" s="27">
        <f>IFERROR(VLOOKUP($B439,[3]Main!$D$4:$CO$1048576,54,0),0)</f>
        <v>0</v>
      </c>
      <c r="S439" s="27">
        <f>IFERROR(VLOOKUP($B439,[3]Main!$D$4:$CO$1048576,65,0),0)</f>
        <v>0</v>
      </c>
      <c r="T439" s="27">
        <f>IFERROR(VLOOKUP($B439,[3]Main!$D$4:$CO$1048576,68,0),0)</f>
        <v>0</v>
      </c>
      <c r="U439" s="27">
        <f>IFERROR(VLOOKUP($B439,[3]Main!$D$4:$CO$1048576,69,0),0)</f>
        <v>0</v>
      </c>
      <c r="V439" s="27">
        <f>IFERROR(VLOOKUP($B439,[3]Main!$D$4:$CO$1048576,70,0),0)</f>
        <v>0</v>
      </c>
      <c r="W439" s="27">
        <f>IFERROR(VLOOKUP($B439,[3]Main!$D$4:$CO$1048576,81,0),0)</f>
        <v>0</v>
      </c>
      <c r="X439" s="27">
        <f>IFERROR(VLOOKUP($B439,[3]Main!$D$4:$CO$1048576,84,0),0)</f>
        <v>0</v>
      </c>
      <c r="Y439" s="27">
        <f>IFERROR(VLOOKUP($B439,[3]Main!$D$4:$CO$1048576,85,0),0)</f>
        <v>0</v>
      </c>
      <c r="Z439" s="27">
        <f>IFERROR(VLOOKUP($B439,[3]Main!$D$4:$CO$1048576,86,0),0)</f>
        <v>0</v>
      </c>
      <c r="AA439" s="12" t="str">
        <f>IFERROR(VLOOKUP($B439,[3]Main!$D$4:$CO$1048576,2,0),0)</f>
        <v>DC</v>
      </c>
      <c r="AB439" s="12" t="str">
        <f>IFERROR(VLOOKUP($B439,[3]Main!$D$4:$CO$1048576,3,0),0)</f>
        <v>DC2</v>
      </c>
      <c r="AC439" s="12">
        <f t="shared" si="140"/>
        <v>0</v>
      </c>
      <c r="AD439" s="12">
        <f t="shared" si="141"/>
        <v>0</v>
      </c>
      <c r="AE439" s="12">
        <f t="shared" si="142"/>
        <v>0</v>
      </c>
      <c r="AF439" s="12">
        <f t="shared" si="143"/>
        <v>0</v>
      </c>
      <c r="AG439" s="13">
        <f t="shared" si="144"/>
        <v>0</v>
      </c>
      <c r="AH439" s="13">
        <f t="shared" si="145"/>
        <v>0</v>
      </c>
      <c r="AI439" s="16">
        <f t="shared" si="146"/>
        <v>0</v>
      </c>
      <c r="AJ439" s="19" t="str">
        <f t="shared" si="147"/>
        <v>Not Spent</v>
      </c>
      <c r="AK439" s="8" t="str">
        <f t="shared" si="148"/>
        <v>Good For Now</v>
      </c>
      <c r="AL439" s="8" t="str">
        <f t="shared" si="149"/>
        <v>Not Spent</v>
      </c>
      <c r="AM439" s="8" t="str">
        <f t="shared" si="150"/>
        <v>Good For Now</v>
      </c>
      <c r="AN439" s="8" t="str">
        <f t="shared" si="151"/>
        <v>Not Spent</v>
      </c>
      <c r="AO439" s="20" t="str">
        <f t="shared" si="152"/>
        <v>Good For Now</v>
      </c>
      <c r="AP439" s="21">
        <f t="shared" si="153"/>
        <v>0</v>
      </c>
      <c r="AQ439" s="14">
        <f t="shared" si="154"/>
        <v>0</v>
      </c>
      <c r="AR439" s="14">
        <f t="shared" si="155"/>
        <v>0</v>
      </c>
      <c r="AS439" s="22">
        <f t="shared" si="156"/>
        <v>0</v>
      </c>
      <c r="AT439" s="23">
        <f t="shared" si="157"/>
        <v>0</v>
      </c>
      <c r="AU439" s="8" t="str">
        <f t="shared" si="158"/>
        <v>Not Spent</v>
      </c>
      <c r="AV439" s="8" t="str">
        <f t="shared" si="159"/>
        <v>Good For Now</v>
      </c>
      <c r="AW439" s="4">
        <f>MATCH($B439,[1]MAIN!$A$2:$A$5000,0)</f>
        <v>435</v>
      </c>
      <c r="AX439" s="4">
        <f>MATCH($B439,[3]Main!$D$5:$D$10000,0)</f>
        <v>436</v>
      </c>
      <c r="AY439" s="4" t="b">
        <f t="shared" si="160"/>
        <v>0</v>
      </c>
    </row>
    <row r="440" spans="1:51" x14ac:dyDescent="0.25">
      <c r="A440" s="3" t="str">
        <f>VLOOKUP($B440,[1]MAIN!$A:$D,4,0)</f>
        <v>FAB</v>
      </c>
      <c r="B440" s="3" t="str">
        <f>[3]Main!$D441</f>
        <v>FAB-78</v>
      </c>
      <c r="C440" s="4" t="str">
        <f>[3]Main!$C441</f>
        <v>DC 47</v>
      </c>
      <c r="D440" s="8" t="str">
        <f>VLOOKUP($B440,[1]MAIN!$A$1:$N$10780,14,FALSE)</f>
        <v>OLD</v>
      </c>
      <c r="E440" s="9" t="s">
        <v>14</v>
      </c>
      <c r="F440" s="11"/>
      <c r="G440" s="11"/>
      <c r="H440" s="11"/>
      <c r="I440" s="11"/>
      <c r="J440" s="11"/>
      <c r="K440" s="11"/>
      <c r="L440" s="11"/>
      <c r="M440" s="11"/>
      <c r="N440" s="24"/>
      <c r="O440" s="26">
        <f>IFERROR(VLOOKUP($B440,[3]Main!$D$4:$CO$1048576,49,0),0)</f>
        <v>0</v>
      </c>
      <c r="P440" s="27">
        <f>IFERROR(VLOOKUP($B440,[3]Main!$D$4:$CO$1048576,52,0),0)</f>
        <v>0</v>
      </c>
      <c r="Q440" s="27">
        <f>IFERROR(VLOOKUP($B440,[3]Main!$D$4:$CO$1048576,53,0),0)</f>
        <v>0</v>
      </c>
      <c r="R440" s="27">
        <f>IFERROR(VLOOKUP($B440,[3]Main!$D$4:$CO$1048576,54,0),0)</f>
        <v>0</v>
      </c>
      <c r="S440" s="27">
        <f>IFERROR(VLOOKUP($B440,[3]Main!$D$4:$CO$1048576,65,0),0)</f>
        <v>0</v>
      </c>
      <c r="T440" s="27">
        <f>IFERROR(VLOOKUP($B440,[3]Main!$D$4:$CO$1048576,68,0),0)</f>
        <v>0</v>
      </c>
      <c r="U440" s="27">
        <f>IFERROR(VLOOKUP($B440,[3]Main!$D$4:$CO$1048576,69,0),0)</f>
        <v>0</v>
      </c>
      <c r="V440" s="27">
        <f>IFERROR(VLOOKUP($B440,[3]Main!$D$4:$CO$1048576,70,0),0)</f>
        <v>0</v>
      </c>
      <c r="W440" s="27">
        <f>IFERROR(VLOOKUP($B440,[3]Main!$D$4:$CO$1048576,81,0),0)</f>
        <v>0</v>
      </c>
      <c r="X440" s="27">
        <f>IFERROR(VLOOKUP($B440,[3]Main!$D$4:$CO$1048576,84,0),0)</f>
        <v>0</v>
      </c>
      <c r="Y440" s="27">
        <f>IFERROR(VLOOKUP($B440,[3]Main!$D$4:$CO$1048576,85,0),0)</f>
        <v>0</v>
      </c>
      <c r="Z440" s="27">
        <f>IFERROR(VLOOKUP($B440,[3]Main!$D$4:$CO$1048576,86,0),0)</f>
        <v>0</v>
      </c>
      <c r="AA440" s="12" t="str">
        <f>IFERROR(VLOOKUP($B440,[3]Main!$D$4:$CO$1048576,2,0),0)</f>
        <v>Ronak DC</v>
      </c>
      <c r="AB440" s="12" t="str">
        <f>IFERROR(VLOOKUP($B440,[3]Main!$D$4:$CO$1048576,3,0),0)</f>
        <v>DC2</v>
      </c>
      <c r="AC440" s="12">
        <f t="shared" si="140"/>
        <v>0</v>
      </c>
      <c r="AD440" s="12">
        <f t="shared" si="141"/>
        <v>0</v>
      </c>
      <c r="AE440" s="12">
        <f t="shared" si="142"/>
        <v>0</v>
      </c>
      <c r="AF440" s="12">
        <f t="shared" si="143"/>
        <v>0</v>
      </c>
      <c r="AG440" s="13">
        <f t="shared" si="144"/>
        <v>0</v>
      </c>
      <c r="AH440" s="13">
        <f t="shared" si="145"/>
        <v>0</v>
      </c>
      <c r="AI440" s="16">
        <f t="shared" si="146"/>
        <v>0</v>
      </c>
      <c r="AJ440" s="19" t="str">
        <f t="shared" si="147"/>
        <v>Not Spent</v>
      </c>
      <c r="AK440" s="8" t="str">
        <f t="shared" si="148"/>
        <v>Good For Now</v>
      </c>
      <c r="AL440" s="8" t="str">
        <f t="shared" si="149"/>
        <v>Not Spent</v>
      </c>
      <c r="AM440" s="8" t="str">
        <f t="shared" si="150"/>
        <v>Good For Now</v>
      </c>
      <c r="AN440" s="8" t="str">
        <f t="shared" si="151"/>
        <v>Not Spent</v>
      </c>
      <c r="AO440" s="20" t="str">
        <f t="shared" si="152"/>
        <v>Good For Now</v>
      </c>
      <c r="AP440" s="21">
        <f t="shared" si="153"/>
        <v>0</v>
      </c>
      <c r="AQ440" s="14">
        <f t="shared" si="154"/>
        <v>0</v>
      </c>
      <c r="AR440" s="14">
        <f t="shared" si="155"/>
        <v>0</v>
      </c>
      <c r="AS440" s="22">
        <f t="shared" si="156"/>
        <v>0</v>
      </c>
      <c r="AT440" s="23">
        <f t="shared" si="157"/>
        <v>0</v>
      </c>
      <c r="AU440" s="8" t="str">
        <f t="shared" si="158"/>
        <v>Not Spent</v>
      </c>
      <c r="AV440" s="8" t="str">
        <f t="shared" si="159"/>
        <v>Good For Now</v>
      </c>
      <c r="AW440" s="4">
        <f>MATCH($B440,[1]MAIN!$A$2:$A$5000,0)</f>
        <v>436</v>
      </c>
      <c r="AX440" s="4">
        <f>MATCH($B440,[3]Main!$D$5:$D$10000,0)</f>
        <v>437</v>
      </c>
      <c r="AY440" s="4" t="b">
        <f t="shared" si="160"/>
        <v>0</v>
      </c>
    </row>
    <row r="441" spans="1:51" x14ac:dyDescent="0.25">
      <c r="A441" s="3" t="str">
        <f>VLOOKUP($B441,[1]MAIN!$A:$D,4,0)</f>
        <v>FAB</v>
      </c>
      <c r="B441" s="3" t="str">
        <f>[3]Main!$D442</f>
        <v>FAB-79</v>
      </c>
      <c r="C441" s="4" t="str">
        <f>[3]Main!$C442</f>
        <v>DC 48</v>
      </c>
      <c r="D441" s="8" t="str">
        <f>VLOOKUP($B441,[1]MAIN!$A$1:$N$10780,14,FALSE)</f>
        <v>OLD</v>
      </c>
      <c r="E441" s="9" t="s">
        <v>14</v>
      </c>
      <c r="F441" s="11"/>
      <c r="G441" s="11"/>
      <c r="H441" s="11"/>
      <c r="I441" s="11"/>
      <c r="J441" s="11"/>
      <c r="K441" s="11"/>
      <c r="L441" s="11"/>
      <c r="M441" s="11"/>
      <c r="N441" s="24"/>
      <c r="O441" s="26">
        <f>IFERROR(VLOOKUP($B441,[3]Main!$D$4:$CO$1048576,49,0),0)</f>
        <v>0</v>
      </c>
      <c r="P441" s="27">
        <f>IFERROR(VLOOKUP($B441,[3]Main!$D$4:$CO$1048576,52,0),0)</f>
        <v>0</v>
      </c>
      <c r="Q441" s="27">
        <f>IFERROR(VLOOKUP($B441,[3]Main!$D$4:$CO$1048576,53,0),0)</f>
        <v>0</v>
      </c>
      <c r="R441" s="27">
        <f>IFERROR(VLOOKUP($B441,[3]Main!$D$4:$CO$1048576,54,0),0)</f>
        <v>0</v>
      </c>
      <c r="S441" s="27">
        <f>IFERROR(VLOOKUP($B441,[3]Main!$D$4:$CO$1048576,65,0),0)</f>
        <v>0</v>
      </c>
      <c r="T441" s="27">
        <f>IFERROR(VLOOKUP($B441,[3]Main!$D$4:$CO$1048576,68,0),0)</f>
        <v>0</v>
      </c>
      <c r="U441" s="27">
        <f>IFERROR(VLOOKUP($B441,[3]Main!$D$4:$CO$1048576,69,0),0)</f>
        <v>0</v>
      </c>
      <c r="V441" s="27">
        <f>IFERROR(VLOOKUP($B441,[3]Main!$D$4:$CO$1048576,70,0),0)</f>
        <v>0</v>
      </c>
      <c r="W441" s="27">
        <f>IFERROR(VLOOKUP($B441,[3]Main!$D$4:$CO$1048576,81,0),0)</f>
        <v>0</v>
      </c>
      <c r="X441" s="27">
        <f>IFERROR(VLOOKUP($B441,[3]Main!$D$4:$CO$1048576,84,0),0)</f>
        <v>0</v>
      </c>
      <c r="Y441" s="27">
        <f>IFERROR(VLOOKUP($B441,[3]Main!$D$4:$CO$1048576,85,0),0)</f>
        <v>0</v>
      </c>
      <c r="Z441" s="27">
        <f>IFERROR(VLOOKUP($B441,[3]Main!$D$4:$CO$1048576,86,0),0)</f>
        <v>0</v>
      </c>
      <c r="AA441" s="12" t="str">
        <f>IFERROR(VLOOKUP($B441,[3]Main!$D$4:$CO$1048576,2,0),0)</f>
        <v>DC</v>
      </c>
      <c r="AB441" s="12" t="str">
        <f>IFERROR(VLOOKUP($B441,[3]Main!$D$4:$CO$1048576,3,0),0)</f>
        <v>DC2</v>
      </c>
      <c r="AC441" s="12">
        <f t="shared" si="140"/>
        <v>0</v>
      </c>
      <c r="AD441" s="12">
        <f t="shared" si="141"/>
        <v>0</v>
      </c>
      <c r="AE441" s="12">
        <f t="shared" si="142"/>
        <v>0</v>
      </c>
      <c r="AF441" s="12">
        <f t="shared" si="143"/>
        <v>0</v>
      </c>
      <c r="AG441" s="13">
        <f t="shared" si="144"/>
        <v>0</v>
      </c>
      <c r="AH441" s="13">
        <f t="shared" si="145"/>
        <v>0</v>
      </c>
      <c r="AI441" s="16">
        <f t="shared" si="146"/>
        <v>0</v>
      </c>
      <c r="AJ441" s="19" t="str">
        <f t="shared" si="147"/>
        <v>Not Spent</v>
      </c>
      <c r="AK441" s="8" t="str">
        <f t="shared" si="148"/>
        <v>Good For Now</v>
      </c>
      <c r="AL441" s="8" t="str">
        <f t="shared" si="149"/>
        <v>Not Spent</v>
      </c>
      <c r="AM441" s="8" t="str">
        <f t="shared" si="150"/>
        <v>Good For Now</v>
      </c>
      <c r="AN441" s="8" t="str">
        <f t="shared" si="151"/>
        <v>Not Spent</v>
      </c>
      <c r="AO441" s="20" t="str">
        <f t="shared" si="152"/>
        <v>Good For Now</v>
      </c>
      <c r="AP441" s="21">
        <f t="shared" si="153"/>
        <v>0</v>
      </c>
      <c r="AQ441" s="14">
        <f t="shared" si="154"/>
        <v>0</v>
      </c>
      <c r="AR441" s="14">
        <f t="shared" si="155"/>
        <v>0</v>
      </c>
      <c r="AS441" s="22">
        <f t="shared" si="156"/>
        <v>0</v>
      </c>
      <c r="AT441" s="23">
        <f t="shared" si="157"/>
        <v>0</v>
      </c>
      <c r="AU441" s="8" t="str">
        <f t="shared" si="158"/>
        <v>Not Spent</v>
      </c>
      <c r="AV441" s="8" t="str">
        <f t="shared" si="159"/>
        <v>Good For Now</v>
      </c>
      <c r="AW441" s="4">
        <f>MATCH($B441,[1]MAIN!$A$2:$A$5000,0)</f>
        <v>437</v>
      </c>
      <c r="AX441" s="4">
        <f>MATCH($B441,[3]Main!$D$5:$D$10000,0)</f>
        <v>438</v>
      </c>
      <c r="AY441" s="4" t="b">
        <f t="shared" si="160"/>
        <v>0</v>
      </c>
    </row>
    <row r="442" spans="1:51" x14ac:dyDescent="0.25">
      <c r="A442" s="3" t="str">
        <f>VLOOKUP($B442,[1]MAIN!$A:$D,4,0)</f>
        <v>PKG</v>
      </c>
      <c r="B442" s="3" t="str">
        <f>[3]Main!$D443</f>
        <v>PKG-03</v>
      </c>
      <c r="C442" s="4" t="str">
        <f>[3]Main!$C443</f>
        <v>DC 49</v>
      </c>
      <c r="D442" s="8" t="str">
        <f>VLOOKUP($B442,[1]MAIN!$A$1:$N$10780,14,FALSE)</f>
        <v>OLD</v>
      </c>
      <c r="E442" s="9" t="s">
        <v>13</v>
      </c>
      <c r="F442" s="11"/>
      <c r="G442" s="11"/>
      <c r="H442" s="11"/>
      <c r="I442" s="11"/>
      <c r="J442" s="11"/>
      <c r="K442" s="11"/>
      <c r="L442" s="11"/>
      <c r="M442" s="11"/>
      <c r="N442" s="24"/>
      <c r="O442" s="26">
        <f>IFERROR(VLOOKUP($B442,[3]Main!$D$4:$CO$1048576,49,0),0)</f>
        <v>0</v>
      </c>
      <c r="P442" s="27">
        <f>IFERROR(VLOOKUP($B442,[3]Main!$D$4:$CO$1048576,52,0),0)</f>
        <v>0</v>
      </c>
      <c r="Q442" s="27">
        <f>IFERROR(VLOOKUP($B442,[3]Main!$D$4:$CO$1048576,53,0),0)</f>
        <v>0</v>
      </c>
      <c r="R442" s="27">
        <f>IFERROR(VLOOKUP($B442,[3]Main!$D$4:$CO$1048576,54,0),0)</f>
        <v>0</v>
      </c>
      <c r="S442" s="27">
        <f>IFERROR(VLOOKUP($B442,[3]Main!$D$4:$CO$1048576,65,0),0)</f>
        <v>0</v>
      </c>
      <c r="T442" s="27">
        <f>IFERROR(VLOOKUP($B442,[3]Main!$D$4:$CO$1048576,68,0),0)</f>
        <v>0</v>
      </c>
      <c r="U442" s="27">
        <f>IFERROR(VLOOKUP($B442,[3]Main!$D$4:$CO$1048576,69,0),0)</f>
        <v>0</v>
      </c>
      <c r="V442" s="27">
        <f>IFERROR(VLOOKUP($B442,[3]Main!$D$4:$CO$1048576,70,0),0)</f>
        <v>0</v>
      </c>
      <c r="W442" s="27">
        <f>IFERROR(VLOOKUP($B442,[3]Main!$D$4:$CO$1048576,81,0),0)</f>
        <v>0</v>
      </c>
      <c r="X442" s="27">
        <f>IFERROR(VLOOKUP($B442,[3]Main!$D$4:$CO$1048576,84,0),0)</f>
        <v>0</v>
      </c>
      <c r="Y442" s="27">
        <f>IFERROR(VLOOKUP($B442,[3]Main!$D$4:$CO$1048576,85,0),0)</f>
        <v>0</v>
      </c>
      <c r="Z442" s="27">
        <f>IFERROR(VLOOKUP($B442,[3]Main!$D$4:$CO$1048576,86,0),0)</f>
        <v>0</v>
      </c>
      <c r="AA442" s="12" t="str">
        <f>IFERROR(VLOOKUP($B442,[3]Main!$D$4:$CO$1048576,2,0),0)</f>
        <v>Tejas DC</v>
      </c>
      <c r="AB442" s="12" t="str">
        <f>IFERROR(VLOOKUP($B442,[3]Main!$D$4:$CO$1048576,3,0),0)</f>
        <v>DC2</v>
      </c>
      <c r="AC442" s="12">
        <f t="shared" si="140"/>
        <v>0</v>
      </c>
      <c r="AD442" s="12">
        <f t="shared" si="141"/>
        <v>0</v>
      </c>
      <c r="AE442" s="12">
        <f t="shared" si="142"/>
        <v>0</v>
      </c>
      <c r="AF442" s="12">
        <f t="shared" si="143"/>
        <v>0</v>
      </c>
      <c r="AG442" s="13">
        <f t="shared" si="144"/>
        <v>0</v>
      </c>
      <c r="AH442" s="13">
        <f t="shared" si="145"/>
        <v>0</v>
      </c>
      <c r="AI442" s="16">
        <f t="shared" si="146"/>
        <v>0</v>
      </c>
      <c r="AJ442" s="19" t="str">
        <f t="shared" si="147"/>
        <v>Not Spent</v>
      </c>
      <c r="AK442" s="8" t="str">
        <f t="shared" si="148"/>
        <v>Good For Now</v>
      </c>
      <c r="AL442" s="8" t="str">
        <f t="shared" si="149"/>
        <v>Not Spent</v>
      </c>
      <c r="AM442" s="8" t="str">
        <f t="shared" si="150"/>
        <v>Good For Now</v>
      </c>
      <c r="AN442" s="8" t="str">
        <f t="shared" si="151"/>
        <v>Not Spent</v>
      </c>
      <c r="AO442" s="20" t="str">
        <f t="shared" si="152"/>
        <v>Good For Now</v>
      </c>
      <c r="AP442" s="21">
        <f t="shared" si="153"/>
        <v>0</v>
      </c>
      <c r="AQ442" s="14">
        <f t="shared" si="154"/>
        <v>0</v>
      </c>
      <c r="AR442" s="14">
        <f t="shared" si="155"/>
        <v>0</v>
      </c>
      <c r="AS442" s="22">
        <f t="shared" si="156"/>
        <v>0</v>
      </c>
      <c r="AT442" s="23">
        <f t="shared" si="157"/>
        <v>0</v>
      </c>
      <c r="AU442" s="8" t="str">
        <f t="shared" si="158"/>
        <v>Not Spent</v>
      </c>
      <c r="AV442" s="8" t="str">
        <f t="shared" si="159"/>
        <v>Good For Now</v>
      </c>
      <c r="AW442" s="4">
        <f>MATCH($B442,[1]MAIN!$A$2:$A$5000,0)</f>
        <v>438</v>
      </c>
      <c r="AX442" s="4">
        <f>MATCH($B442,[3]Main!$D$5:$D$10000,0)</f>
        <v>439</v>
      </c>
      <c r="AY442" s="4" t="b">
        <f t="shared" si="160"/>
        <v>0</v>
      </c>
    </row>
    <row r="443" spans="1:51" x14ac:dyDescent="0.25">
      <c r="A443" s="3" t="str">
        <f>VLOOKUP($B443,[1]MAIN!$A:$D,4,0)</f>
        <v>PKG</v>
      </c>
      <c r="B443" s="3" t="str">
        <f>[3]Main!$D444</f>
        <v>PKG-04</v>
      </c>
      <c r="C443" s="4" t="str">
        <f>[3]Main!$C444</f>
        <v>DC 50</v>
      </c>
      <c r="D443" s="8" t="str">
        <f>VLOOKUP($B443,[1]MAIN!$A$1:$N$10780,14,FALSE)</f>
        <v>OLD</v>
      </c>
      <c r="E443" s="9" t="s">
        <v>13</v>
      </c>
      <c r="F443" s="11"/>
      <c r="G443" s="11"/>
      <c r="H443" s="11"/>
      <c r="I443" s="11"/>
      <c r="J443" s="11"/>
      <c r="K443" s="11"/>
      <c r="L443" s="11"/>
      <c r="M443" s="11"/>
      <c r="N443" s="24"/>
      <c r="O443" s="26">
        <f>IFERROR(VLOOKUP($B443,[3]Main!$D$4:$CO$1048576,49,0),0)</f>
        <v>0</v>
      </c>
      <c r="P443" s="27">
        <f>IFERROR(VLOOKUP($B443,[3]Main!$D$4:$CO$1048576,52,0),0)</f>
        <v>0</v>
      </c>
      <c r="Q443" s="27">
        <f>IFERROR(VLOOKUP($B443,[3]Main!$D$4:$CO$1048576,53,0),0)</f>
        <v>0</v>
      </c>
      <c r="R443" s="27">
        <f>IFERROR(VLOOKUP($B443,[3]Main!$D$4:$CO$1048576,54,0),0)</f>
        <v>0</v>
      </c>
      <c r="S443" s="27">
        <f>IFERROR(VLOOKUP($B443,[3]Main!$D$4:$CO$1048576,65,0),0)</f>
        <v>0</v>
      </c>
      <c r="T443" s="27">
        <f>IFERROR(VLOOKUP($B443,[3]Main!$D$4:$CO$1048576,68,0),0)</f>
        <v>0</v>
      </c>
      <c r="U443" s="27">
        <f>IFERROR(VLOOKUP($B443,[3]Main!$D$4:$CO$1048576,69,0),0)</f>
        <v>0</v>
      </c>
      <c r="V443" s="27">
        <f>IFERROR(VLOOKUP($B443,[3]Main!$D$4:$CO$1048576,70,0),0)</f>
        <v>0</v>
      </c>
      <c r="W443" s="27">
        <f>IFERROR(VLOOKUP($B443,[3]Main!$D$4:$CO$1048576,81,0),0)</f>
        <v>0</v>
      </c>
      <c r="X443" s="27">
        <f>IFERROR(VLOOKUP($B443,[3]Main!$D$4:$CO$1048576,84,0),0)</f>
        <v>0</v>
      </c>
      <c r="Y443" s="27">
        <f>IFERROR(VLOOKUP($B443,[3]Main!$D$4:$CO$1048576,85,0),0)</f>
        <v>0</v>
      </c>
      <c r="Z443" s="27">
        <f>IFERROR(VLOOKUP($B443,[3]Main!$D$4:$CO$1048576,86,0),0)</f>
        <v>0</v>
      </c>
      <c r="AA443" s="12" t="str">
        <f>IFERROR(VLOOKUP($B443,[3]Main!$D$4:$CO$1048576,2,0),0)</f>
        <v>Tejas DC</v>
      </c>
      <c r="AB443" s="12" t="str">
        <f>IFERROR(VLOOKUP($B443,[3]Main!$D$4:$CO$1048576,3,0),0)</f>
        <v>DC2</v>
      </c>
      <c r="AC443" s="12">
        <f t="shared" si="140"/>
        <v>0</v>
      </c>
      <c r="AD443" s="12">
        <f t="shared" si="141"/>
        <v>0</v>
      </c>
      <c r="AE443" s="12">
        <f t="shared" si="142"/>
        <v>0</v>
      </c>
      <c r="AF443" s="12">
        <f t="shared" si="143"/>
        <v>0</v>
      </c>
      <c r="AG443" s="13">
        <f t="shared" si="144"/>
        <v>0</v>
      </c>
      <c r="AH443" s="13">
        <f t="shared" si="145"/>
        <v>0</v>
      </c>
      <c r="AI443" s="16">
        <f t="shared" si="146"/>
        <v>0</v>
      </c>
      <c r="AJ443" s="19" t="str">
        <f t="shared" si="147"/>
        <v>Not Spent</v>
      </c>
      <c r="AK443" s="8" t="str">
        <f t="shared" si="148"/>
        <v>Good For Now</v>
      </c>
      <c r="AL443" s="8" t="str">
        <f t="shared" si="149"/>
        <v>Not Spent</v>
      </c>
      <c r="AM443" s="8" t="str">
        <f t="shared" si="150"/>
        <v>Good For Now</v>
      </c>
      <c r="AN443" s="8" t="str">
        <f t="shared" si="151"/>
        <v>Not Spent</v>
      </c>
      <c r="AO443" s="20" t="str">
        <f t="shared" si="152"/>
        <v>Good For Now</v>
      </c>
      <c r="AP443" s="21">
        <f t="shared" si="153"/>
        <v>0</v>
      </c>
      <c r="AQ443" s="14">
        <f t="shared" si="154"/>
        <v>0</v>
      </c>
      <c r="AR443" s="14">
        <f t="shared" si="155"/>
        <v>0</v>
      </c>
      <c r="AS443" s="22">
        <f t="shared" si="156"/>
        <v>0</v>
      </c>
      <c r="AT443" s="23">
        <f t="shared" si="157"/>
        <v>0</v>
      </c>
      <c r="AU443" s="8" t="str">
        <f t="shared" si="158"/>
        <v>Not Spent</v>
      </c>
      <c r="AV443" s="8" t="str">
        <f t="shared" si="159"/>
        <v>Good For Now</v>
      </c>
      <c r="AW443" s="4">
        <f>MATCH($B443,[1]MAIN!$A$2:$A$5000,0)</f>
        <v>439</v>
      </c>
      <c r="AX443" s="4">
        <f>MATCH($B443,[3]Main!$D$5:$D$10000,0)</f>
        <v>440</v>
      </c>
      <c r="AY443" s="4" t="b">
        <f t="shared" si="160"/>
        <v>0</v>
      </c>
    </row>
    <row r="444" spans="1:51" x14ac:dyDescent="0.25">
      <c r="A444" s="3" t="str">
        <f>VLOOKUP($B444,[1]MAIN!$A:$D,4,0)</f>
        <v>PKG</v>
      </c>
      <c r="B444" s="3" t="str">
        <f>[3]Main!$D445</f>
        <v>PKG-05</v>
      </c>
      <c r="C444" s="4" t="str">
        <f>[3]Main!$C445</f>
        <v>DC 51</v>
      </c>
      <c r="D444" s="8" t="str">
        <f>VLOOKUP($B444,[1]MAIN!$A$1:$N$10780,14,FALSE)</f>
        <v>OLD</v>
      </c>
      <c r="E444" s="9" t="s">
        <v>13</v>
      </c>
      <c r="F444" s="11"/>
      <c r="G444" s="11"/>
      <c r="H444" s="11"/>
      <c r="I444" s="11"/>
      <c r="J444" s="11"/>
      <c r="K444" s="11"/>
      <c r="L444" s="11"/>
      <c r="M444" s="11"/>
      <c r="N444" s="24"/>
      <c r="O444" s="26">
        <f>IFERROR(VLOOKUP($B444,[3]Main!$D$4:$CO$1048576,49,0),0)</f>
        <v>0</v>
      </c>
      <c r="P444" s="27">
        <f>IFERROR(VLOOKUP($B444,[3]Main!$D$4:$CO$1048576,52,0),0)</f>
        <v>0</v>
      </c>
      <c r="Q444" s="27">
        <f>IFERROR(VLOOKUP($B444,[3]Main!$D$4:$CO$1048576,53,0),0)</f>
        <v>0</v>
      </c>
      <c r="R444" s="27">
        <f>IFERROR(VLOOKUP($B444,[3]Main!$D$4:$CO$1048576,54,0),0)</f>
        <v>0</v>
      </c>
      <c r="S444" s="27">
        <f>IFERROR(VLOOKUP($B444,[3]Main!$D$4:$CO$1048576,65,0),0)</f>
        <v>0</v>
      </c>
      <c r="T444" s="27">
        <f>IFERROR(VLOOKUP($B444,[3]Main!$D$4:$CO$1048576,68,0),0)</f>
        <v>0</v>
      </c>
      <c r="U444" s="27">
        <f>IFERROR(VLOOKUP($B444,[3]Main!$D$4:$CO$1048576,69,0),0)</f>
        <v>0</v>
      </c>
      <c r="V444" s="27">
        <f>IFERROR(VLOOKUP($B444,[3]Main!$D$4:$CO$1048576,70,0),0)</f>
        <v>0</v>
      </c>
      <c r="W444" s="27">
        <f>IFERROR(VLOOKUP($B444,[3]Main!$D$4:$CO$1048576,81,0),0)</f>
        <v>0</v>
      </c>
      <c r="X444" s="27">
        <f>IFERROR(VLOOKUP($B444,[3]Main!$D$4:$CO$1048576,84,0),0)</f>
        <v>0</v>
      </c>
      <c r="Y444" s="27">
        <f>IFERROR(VLOOKUP($B444,[3]Main!$D$4:$CO$1048576,85,0),0)</f>
        <v>0</v>
      </c>
      <c r="Z444" s="27">
        <f>IFERROR(VLOOKUP($B444,[3]Main!$D$4:$CO$1048576,86,0),0)</f>
        <v>0</v>
      </c>
      <c r="AA444" s="12" t="str">
        <f>IFERROR(VLOOKUP($B444,[3]Main!$D$4:$CO$1048576,2,0),0)</f>
        <v>Tejas DC</v>
      </c>
      <c r="AB444" s="12" t="str">
        <f>IFERROR(VLOOKUP($B444,[3]Main!$D$4:$CO$1048576,3,0),0)</f>
        <v>DC2</v>
      </c>
      <c r="AC444" s="12">
        <f t="shared" si="140"/>
        <v>0</v>
      </c>
      <c r="AD444" s="12">
        <f t="shared" si="141"/>
        <v>0</v>
      </c>
      <c r="AE444" s="12">
        <f t="shared" si="142"/>
        <v>0</v>
      </c>
      <c r="AF444" s="12">
        <f t="shared" si="143"/>
        <v>0</v>
      </c>
      <c r="AG444" s="13">
        <f t="shared" si="144"/>
        <v>0</v>
      </c>
      <c r="AH444" s="13">
        <f t="shared" si="145"/>
        <v>0</v>
      </c>
      <c r="AI444" s="16">
        <f t="shared" si="146"/>
        <v>0</v>
      </c>
      <c r="AJ444" s="19" t="str">
        <f t="shared" si="147"/>
        <v>Not Spent</v>
      </c>
      <c r="AK444" s="8" t="str">
        <f t="shared" si="148"/>
        <v>Good For Now</v>
      </c>
      <c r="AL444" s="8" t="str">
        <f t="shared" si="149"/>
        <v>Not Spent</v>
      </c>
      <c r="AM444" s="8" t="str">
        <f t="shared" si="150"/>
        <v>Good For Now</v>
      </c>
      <c r="AN444" s="8" t="str">
        <f t="shared" si="151"/>
        <v>Not Spent</v>
      </c>
      <c r="AO444" s="20" t="str">
        <f t="shared" si="152"/>
        <v>Good For Now</v>
      </c>
      <c r="AP444" s="21">
        <f t="shared" si="153"/>
        <v>0</v>
      </c>
      <c r="AQ444" s="14">
        <f t="shared" si="154"/>
        <v>0</v>
      </c>
      <c r="AR444" s="14">
        <f t="shared" si="155"/>
        <v>0</v>
      </c>
      <c r="AS444" s="22">
        <f t="shared" si="156"/>
        <v>0</v>
      </c>
      <c r="AT444" s="23">
        <f t="shared" si="157"/>
        <v>0</v>
      </c>
      <c r="AU444" s="8" t="str">
        <f t="shared" si="158"/>
        <v>Not Spent</v>
      </c>
      <c r="AV444" s="8" t="str">
        <f t="shared" si="159"/>
        <v>Good For Now</v>
      </c>
      <c r="AW444" s="4">
        <f>MATCH($B444,[1]MAIN!$A$2:$A$5000,0)</f>
        <v>440</v>
      </c>
      <c r="AX444" s="4">
        <f>MATCH($B444,[3]Main!$D$5:$D$10000,0)</f>
        <v>441</v>
      </c>
      <c r="AY444" s="4" t="b">
        <f t="shared" si="160"/>
        <v>0</v>
      </c>
    </row>
    <row r="445" spans="1:51" x14ac:dyDescent="0.25">
      <c r="A445" s="3" t="str">
        <f>VLOOKUP($B445,[1]MAIN!$A:$D,4,0)</f>
        <v>PKG</v>
      </c>
      <c r="B445" s="3" t="str">
        <f>[3]Main!$D446</f>
        <v>PKG-07</v>
      </c>
      <c r="C445" s="4" t="str">
        <f>[3]Main!$C446</f>
        <v>DC 52</v>
      </c>
      <c r="D445" s="8" t="str">
        <f>VLOOKUP($B445,[1]MAIN!$A$1:$N$10780,14,FALSE)</f>
        <v>OLD</v>
      </c>
      <c r="E445" s="9" t="s">
        <v>16</v>
      </c>
      <c r="F445" s="11"/>
      <c r="G445" s="11"/>
      <c r="H445" s="11"/>
      <c r="I445" s="11"/>
      <c r="J445" s="11"/>
      <c r="K445" s="11"/>
      <c r="L445" s="11"/>
      <c r="M445" s="11"/>
      <c r="N445" s="24"/>
      <c r="O445" s="26">
        <f>IFERROR(VLOOKUP($B445,[3]Main!$D$4:$CO$1048576,49,0),0)</f>
        <v>0</v>
      </c>
      <c r="P445" s="27">
        <f>IFERROR(VLOOKUP($B445,[3]Main!$D$4:$CO$1048576,52,0),0)</f>
        <v>0</v>
      </c>
      <c r="Q445" s="27">
        <f>IFERROR(VLOOKUP($B445,[3]Main!$D$4:$CO$1048576,53,0),0)</f>
        <v>0</v>
      </c>
      <c r="R445" s="27">
        <f>IFERROR(VLOOKUP($B445,[3]Main!$D$4:$CO$1048576,54,0),0)</f>
        <v>0</v>
      </c>
      <c r="S445" s="27">
        <f>IFERROR(VLOOKUP($B445,[3]Main!$D$4:$CO$1048576,65,0),0)</f>
        <v>0</v>
      </c>
      <c r="T445" s="27">
        <f>IFERROR(VLOOKUP($B445,[3]Main!$D$4:$CO$1048576,68,0),0)</f>
        <v>0</v>
      </c>
      <c r="U445" s="27">
        <f>IFERROR(VLOOKUP($B445,[3]Main!$D$4:$CO$1048576,69,0),0)</f>
        <v>0</v>
      </c>
      <c r="V445" s="27">
        <f>IFERROR(VLOOKUP($B445,[3]Main!$D$4:$CO$1048576,70,0),0)</f>
        <v>0</v>
      </c>
      <c r="W445" s="27">
        <f>IFERROR(VLOOKUP($B445,[3]Main!$D$4:$CO$1048576,81,0),0)</f>
        <v>0</v>
      </c>
      <c r="X445" s="27">
        <f>IFERROR(VLOOKUP($B445,[3]Main!$D$4:$CO$1048576,84,0),0)</f>
        <v>0</v>
      </c>
      <c r="Y445" s="27">
        <f>IFERROR(VLOOKUP($B445,[3]Main!$D$4:$CO$1048576,85,0),0)</f>
        <v>0</v>
      </c>
      <c r="Z445" s="27">
        <f>IFERROR(VLOOKUP($B445,[3]Main!$D$4:$CO$1048576,86,0),0)</f>
        <v>0</v>
      </c>
      <c r="AA445" s="12" t="str">
        <f>IFERROR(VLOOKUP($B445,[3]Main!$D$4:$CO$1048576,2,0),0)</f>
        <v>Tejas DC</v>
      </c>
      <c r="AB445" s="12" t="str">
        <f>IFERROR(VLOOKUP($B445,[3]Main!$D$4:$CO$1048576,3,0),0)</f>
        <v>DC2</v>
      </c>
      <c r="AC445" s="12">
        <f t="shared" si="140"/>
        <v>0</v>
      </c>
      <c r="AD445" s="12">
        <f t="shared" si="141"/>
        <v>0</v>
      </c>
      <c r="AE445" s="12">
        <f t="shared" si="142"/>
        <v>0</v>
      </c>
      <c r="AF445" s="12">
        <f t="shared" si="143"/>
        <v>0</v>
      </c>
      <c r="AG445" s="13">
        <f t="shared" si="144"/>
        <v>0</v>
      </c>
      <c r="AH445" s="13">
        <f t="shared" si="145"/>
        <v>0</v>
      </c>
      <c r="AI445" s="16">
        <f t="shared" si="146"/>
        <v>0</v>
      </c>
      <c r="AJ445" s="19" t="str">
        <f t="shared" si="147"/>
        <v>Not Spent</v>
      </c>
      <c r="AK445" s="8" t="str">
        <f t="shared" si="148"/>
        <v>Good For Now</v>
      </c>
      <c r="AL445" s="8" t="str">
        <f t="shared" si="149"/>
        <v>Not Spent</v>
      </c>
      <c r="AM445" s="8" t="str">
        <f t="shared" si="150"/>
        <v>Good For Now</v>
      </c>
      <c r="AN445" s="8" t="str">
        <f t="shared" si="151"/>
        <v>Not Spent</v>
      </c>
      <c r="AO445" s="20" t="str">
        <f t="shared" si="152"/>
        <v>Good For Now</v>
      </c>
      <c r="AP445" s="21">
        <f t="shared" si="153"/>
        <v>0</v>
      </c>
      <c r="AQ445" s="14">
        <f t="shared" si="154"/>
        <v>0</v>
      </c>
      <c r="AR445" s="14">
        <f t="shared" si="155"/>
        <v>0</v>
      </c>
      <c r="AS445" s="22">
        <f t="shared" si="156"/>
        <v>0</v>
      </c>
      <c r="AT445" s="23">
        <f t="shared" si="157"/>
        <v>0</v>
      </c>
      <c r="AU445" s="8" t="str">
        <f t="shared" si="158"/>
        <v>Not Spent</v>
      </c>
      <c r="AV445" s="8" t="str">
        <f t="shared" si="159"/>
        <v>Good For Now</v>
      </c>
      <c r="AW445" s="4">
        <f>MATCH($B445,[1]MAIN!$A$2:$A$5000,0)</f>
        <v>441</v>
      </c>
      <c r="AX445" s="4">
        <f>MATCH($B445,[3]Main!$D$5:$D$10000,0)</f>
        <v>442</v>
      </c>
      <c r="AY445" s="4" t="b">
        <f t="shared" si="160"/>
        <v>0</v>
      </c>
    </row>
    <row r="446" spans="1:51" x14ac:dyDescent="0.25">
      <c r="A446" s="3" t="str">
        <f>VLOOKUP($B446,[1]MAIN!$A:$D,4,0)</f>
        <v>PKG</v>
      </c>
      <c r="B446" s="3" t="str">
        <f>[3]Main!$D447</f>
        <v>PKG-08</v>
      </c>
      <c r="C446" s="4" t="str">
        <f>[3]Main!$C447</f>
        <v>DC 53</v>
      </c>
      <c r="D446" s="8" t="str">
        <f>VLOOKUP($B446,[1]MAIN!$A$1:$N$10780,14,FALSE)</f>
        <v>OLD</v>
      </c>
      <c r="E446" s="9" t="s">
        <v>13</v>
      </c>
      <c r="F446" s="11"/>
      <c r="G446" s="11"/>
      <c r="H446" s="11"/>
      <c r="I446" s="11"/>
      <c r="J446" s="11"/>
      <c r="K446" s="11"/>
      <c r="L446" s="11"/>
      <c r="M446" s="11"/>
      <c r="N446" s="24"/>
      <c r="O446" s="26">
        <f>IFERROR(VLOOKUP($B446,[3]Main!$D$4:$CO$1048576,49,0),0)</f>
        <v>0</v>
      </c>
      <c r="P446" s="27">
        <f>IFERROR(VLOOKUP($B446,[3]Main!$D$4:$CO$1048576,52,0),0)</f>
        <v>0</v>
      </c>
      <c r="Q446" s="27">
        <f>IFERROR(VLOOKUP($B446,[3]Main!$D$4:$CO$1048576,53,0),0)</f>
        <v>0</v>
      </c>
      <c r="R446" s="27">
        <f>IFERROR(VLOOKUP($B446,[3]Main!$D$4:$CO$1048576,54,0),0)</f>
        <v>0</v>
      </c>
      <c r="S446" s="27">
        <f>IFERROR(VLOOKUP($B446,[3]Main!$D$4:$CO$1048576,65,0),0)</f>
        <v>0</v>
      </c>
      <c r="T446" s="27">
        <f>IFERROR(VLOOKUP($B446,[3]Main!$D$4:$CO$1048576,68,0),0)</f>
        <v>0</v>
      </c>
      <c r="U446" s="27">
        <f>IFERROR(VLOOKUP($B446,[3]Main!$D$4:$CO$1048576,69,0),0)</f>
        <v>0</v>
      </c>
      <c r="V446" s="27">
        <f>IFERROR(VLOOKUP($B446,[3]Main!$D$4:$CO$1048576,70,0),0)</f>
        <v>0</v>
      </c>
      <c r="W446" s="27">
        <f>IFERROR(VLOOKUP($B446,[3]Main!$D$4:$CO$1048576,81,0),0)</f>
        <v>0</v>
      </c>
      <c r="X446" s="27">
        <f>IFERROR(VLOOKUP($B446,[3]Main!$D$4:$CO$1048576,84,0),0)</f>
        <v>0</v>
      </c>
      <c r="Y446" s="27">
        <f>IFERROR(VLOOKUP($B446,[3]Main!$D$4:$CO$1048576,85,0),0)</f>
        <v>0</v>
      </c>
      <c r="Z446" s="27">
        <f>IFERROR(VLOOKUP($B446,[3]Main!$D$4:$CO$1048576,86,0),0)</f>
        <v>0</v>
      </c>
      <c r="AA446" s="12" t="str">
        <f>IFERROR(VLOOKUP($B446,[3]Main!$D$4:$CO$1048576,2,0),0)</f>
        <v>Tejas DC</v>
      </c>
      <c r="AB446" s="12" t="str">
        <f>IFERROR(VLOOKUP($B446,[3]Main!$D$4:$CO$1048576,3,0),0)</f>
        <v>DC2</v>
      </c>
      <c r="AC446" s="12">
        <f t="shared" si="140"/>
        <v>0</v>
      </c>
      <c r="AD446" s="12">
        <f t="shared" si="141"/>
        <v>0</v>
      </c>
      <c r="AE446" s="12">
        <f t="shared" si="142"/>
        <v>0</v>
      </c>
      <c r="AF446" s="12">
        <f t="shared" si="143"/>
        <v>0</v>
      </c>
      <c r="AG446" s="13">
        <f t="shared" si="144"/>
        <v>0</v>
      </c>
      <c r="AH446" s="13">
        <f t="shared" si="145"/>
        <v>0</v>
      </c>
      <c r="AI446" s="16">
        <f t="shared" si="146"/>
        <v>0</v>
      </c>
      <c r="AJ446" s="19" t="str">
        <f t="shared" si="147"/>
        <v>Not Spent</v>
      </c>
      <c r="AK446" s="8" t="str">
        <f t="shared" si="148"/>
        <v>Good For Now</v>
      </c>
      <c r="AL446" s="8" t="str">
        <f t="shared" si="149"/>
        <v>Not Spent</v>
      </c>
      <c r="AM446" s="8" t="str">
        <f t="shared" si="150"/>
        <v>Good For Now</v>
      </c>
      <c r="AN446" s="8" t="str">
        <f t="shared" si="151"/>
        <v>Not Spent</v>
      </c>
      <c r="AO446" s="20" t="str">
        <f t="shared" si="152"/>
        <v>Good For Now</v>
      </c>
      <c r="AP446" s="21">
        <f t="shared" si="153"/>
        <v>0</v>
      </c>
      <c r="AQ446" s="14">
        <f t="shared" si="154"/>
        <v>0</v>
      </c>
      <c r="AR446" s="14">
        <f t="shared" si="155"/>
        <v>0</v>
      </c>
      <c r="AS446" s="22">
        <f t="shared" si="156"/>
        <v>0</v>
      </c>
      <c r="AT446" s="23">
        <f t="shared" si="157"/>
        <v>0</v>
      </c>
      <c r="AU446" s="8" t="str">
        <f t="shared" si="158"/>
        <v>Not Spent</v>
      </c>
      <c r="AV446" s="8" t="str">
        <f t="shared" si="159"/>
        <v>Good For Now</v>
      </c>
      <c r="AW446" s="4">
        <f>MATCH($B446,[1]MAIN!$A$2:$A$5000,0)</f>
        <v>442</v>
      </c>
      <c r="AX446" s="4">
        <f>MATCH($B446,[3]Main!$D$5:$D$10000,0)</f>
        <v>443</v>
      </c>
      <c r="AY446" s="4" t="b">
        <f t="shared" si="160"/>
        <v>0</v>
      </c>
    </row>
    <row r="447" spans="1:51" x14ac:dyDescent="0.25">
      <c r="A447" s="3" t="str">
        <f>VLOOKUP($B447,[1]MAIN!$A:$D,4,0)</f>
        <v>FAB</v>
      </c>
      <c r="B447" s="3" t="str">
        <f>[3]Main!$D448</f>
        <v>FAB-104</v>
      </c>
      <c r="C447" s="4" t="str">
        <f>[3]Main!$C448</f>
        <v>DC 54</v>
      </c>
      <c r="D447" s="8" t="str">
        <f>VLOOKUP($B447,[1]MAIN!$A$1:$N$10780,14,FALSE)</f>
        <v>OLD</v>
      </c>
      <c r="E447" s="9" t="s">
        <v>13</v>
      </c>
      <c r="F447" s="11"/>
      <c r="G447" s="11"/>
      <c r="H447" s="11"/>
      <c r="I447" s="11"/>
      <c r="J447" s="11"/>
      <c r="K447" s="11"/>
      <c r="L447" s="11"/>
      <c r="M447" s="11"/>
      <c r="N447" s="24"/>
      <c r="O447" s="26">
        <f>IFERROR(VLOOKUP($B447,[3]Main!$D$4:$CO$1048576,49,0),0)</f>
        <v>0</v>
      </c>
      <c r="P447" s="27">
        <f>IFERROR(VLOOKUP($B447,[3]Main!$D$4:$CO$1048576,52,0),0)</f>
        <v>0</v>
      </c>
      <c r="Q447" s="27">
        <f>IFERROR(VLOOKUP($B447,[3]Main!$D$4:$CO$1048576,53,0),0)</f>
        <v>0</v>
      </c>
      <c r="R447" s="27">
        <f>IFERROR(VLOOKUP($B447,[3]Main!$D$4:$CO$1048576,54,0),0)</f>
        <v>0</v>
      </c>
      <c r="S447" s="27">
        <f>IFERROR(VLOOKUP($B447,[3]Main!$D$4:$CO$1048576,65,0),0)</f>
        <v>0</v>
      </c>
      <c r="T447" s="27">
        <f>IFERROR(VLOOKUP($B447,[3]Main!$D$4:$CO$1048576,68,0),0)</f>
        <v>0</v>
      </c>
      <c r="U447" s="27">
        <f>IFERROR(VLOOKUP($B447,[3]Main!$D$4:$CO$1048576,69,0),0)</f>
        <v>0</v>
      </c>
      <c r="V447" s="27">
        <f>IFERROR(VLOOKUP($B447,[3]Main!$D$4:$CO$1048576,70,0),0)</f>
        <v>0</v>
      </c>
      <c r="W447" s="27">
        <f>IFERROR(VLOOKUP($B447,[3]Main!$D$4:$CO$1048576,81,0),0)</f>
        <v>0</v>
      </c>
      <c r="X447" s="27">
        <f>IFERROR(VLOOKUP($B447,[3]Main!$D$4:$CO$1048576,84,0),0)</f>
        <v>0</v>
      </c>
      <c r="Y447" s="27">
        <f>IFERROR(VLOOKUP($B447,[3]Main!$D$4:$CO$1048576,85,0),0)</f>
        <v>0</v>
      </c>
      <c r="Z447" s="27">
        <f>IFERROR(VLOOKUP($B447,[3]Main!$D$4:$CO$1048576,86,0),0)</f>
        <v>0</v>
      </c>
      <c r="AA447" s="12" t="str">
        <f>IFERROR(VLOOKUP($B447,[3]Main!$D$4:$CO$1048576,2,0),0)</f>
        <v>Dc</v>
      </c>
      <c r="AB447" s="12" t="str">
        <f>IFERROR(VLOOKUP($B447,[3]Main!$D$4:$CO$1048576,3,0),0)</f>
        <v>DC2</v>
      </c>
      <c r="AC447" s="12">
        <f t="shared" si="140"/>
        <v>0</v>
      </c>
      <c r="AD447" s="12">
        <f t="shared" si="141"/>
        <v>0</v>
      </c>
      <c r="AE447" s="12">
        <f t="shared" si="142"/>
        <v>0</v>
      </c>
      <c r="AF447" s="12">
        <f t="shared" si="143"/>
        <v>0</v>
      </c>
      <c r="AG447" s="13">
        <f t="shared" si="144"/>
        <v>0</v>
      </c>
      <c r="AH447" s="13">
        <f t="shared" si="145"/>
        <v>0</v>
      </c>
      <c r="AI447" s="16">
        <f t="shared" si="146"/>
        <v>0</v>
      </c>
      <c r="AJ447" s="19" t="str">
        <f t="shared" si="147"/>
        <v>Not Spent</v>
      </c>
      <c r="AK447" s="8" t="str">
        <f t="shared" si="148"/>
        <v>Good For Now</v>
      </c>
      <c r="AL447" s="8" t="str">
        <f t="shared" si="149"/>
        <v>Not Spent</v>
      </c>
      <c r="AM447" s="8" t="str">
        <f t="shared" si="150"/>
        <v>Good For Now</v>
      </c>
      <c r="AN447" s="8" t="str">
        <f t="shared" si="151"/>
        <v>Not Spent</v>
      </c>
      <c r="AO447" s="20" t="str">
        <f t="shared" si="152"/>
        <v>Good For Now</v>
      </c>
      <c r="AP447" s="21">
        <f t="shared" si="153"/>
        <v>0</v>
      </c>
      <c r="AQ447" s="14">
        <f t="shared" si="154"/>
        <v>0</v>
      </c>
      <c r="AR447" s="14">
        <f t="shared" si="155"/>
        <v>0</v>
      </c>
      <c r="AS447" s="22">
        <f t="shared" si="156"/>
        <v>0</v>
      </c>
      <c r="AT447" s="23">
        <f t="shared" si="157"/>
        <v>0</v>
      </c>
      <c r="AU447" s="8" t="str">
        <f t="shared" si="158"/>
        <v>Not Spent</v>
      </c>
      <c r="AV447" s="8" t="str">
        <f t="shared" si="159"/>
        <v>Good For Now</v>
      </c>
      <c r="AW447" s="4">
        <f>MATCH($B447,[1]MAIN!$A$2:$A$5000,0)</f>
        <v>443</v>
      </c>
      <c r="AX447" s="4">
        <f>MATCH($B447,[3]Main!$D$5:$D$10000,0)</f>
        <v>444</v>
      </c>
      <c r="AY447" s="4" t="b">
        <f t="shared" si="160"/>
        <v>0</v>
      </c>
    </row>
    <row r="448" spans="1:51" x14ac:dyDescent="0.25">
      <c r="A448" s="3" t="str">
        <f>VLOOKUP($B448,[1]MAIN!$A:$D,4,0)</f>
        <v>FAB</v>
      </c>
      <c r="B448" s="3" t="str">
        <f>[3]Main!$D449</f>
        <v>FAB-110</v>
      </c>
      <c r="C448" s="4" t="str">
        <f>[3]Main!$C449</f>
        <v>DC 55</v>
      </c>
      <c r="D448" s="8" t="str">
        <f>VLOOKUP($B448,[1]MAIN!$A$1:$N$10780,14,FALSE)</f>
        <v>OLD</v>
      </c>
      <c r="E448" s="9" t="s">
        <v>14</v>
      </c>
      <c r="F448" s="11"/>
      <c r="G448" s="11"/>
      <c r="H448" s="11"/>
      <c r="I448" s="11"/>
      <c r="J448" s="11"/>
      <c r="K448" s="11"/>
      <c r="L448" s="11"/>
      <c r="M448" s="11"/>
      <c r="N448" s="24"/>
      <c r="O448" s="26">
        <f>IFERROR(VLOOKUP($B448,[3]Main!$D$4:$CO$1048576,49,0),0)</f>
        <v>0</v>
      </c>
      <c r="P448" s="27">
        <f>IFERROR(VLOOKUP($B448,[3]Main!$D$4:$CO$1048576,52,0),0)</f>
        <v>0</v>
      </c>
      <c r="Q448" s="27">
        <f>IFERROR(VLOOKUP($B448,[3]Main!$D$4:$CO$1048576,53,0),0)</f>
        <v>0</v>
      </c>
      <c r="R448" s="27">
        <f>IFERROR(VLOOKUP($B448,[3]Main!$D$4:$CO$1048576,54,0),0)</f>
        <v>0</v>
      </c>
      <c r="S448" s="27">
        <f>IFERROR(VLOOKUP($B448,[3]Main!$D$4:$CO$1048576,65,0),0)</f>
        <v>0</v>
      </c>
      <c r="T448" s="27">
        <f>IFERROR(VLOOKUP($B448,[3]Main!$D$4:$CO$1048576,68,0),0)</f>
        <v>0</v>
      </c>
      <c r="U448" s="27">
        <f>IFERROR(VLOOKUP($B448,[3]Main!$D$4:$CO$1048576,69,0),0)</f>
        <v>0</v>
      </c>
      <c r="V448" s="27">
        <f>IFERROR(VLOOKUP($B448,[3]Main!$D$4:$CO$1048576,70,0),0)</f>
        <v>0</v>
      </c>
      <c r="W448" s="27">
        <f>IFERROR(VLOOKUP($B448,[3]Main!$D$4:$CO$1048576,81,0),0)</f>
        <v>0</v>
      </c>
      <c r="X448" s="27">
        <f>IFERROR(VLOOKUP($B448,[3]Main!$D$4:$CO$1048576,84,0),0)</f>
        <v>0</v>
      </c>
      <c r="Y448" s="27">
        <f>IFERROR(VLOOKUP($B448,[3]Main!$D$4:$CO$1048576,85,0),0)</f>
        <v>0</v>
      </c>
      <c r="Z448" s="27">
        <f>IFERROR(VLOOKUP($B448,[3]Main!$D$4:$CO$1048576,86,0),0)</f>
        <v>0</v>
      </c>
      <c r="AA448" s="12" t="str">
        <f>IFERROR(VLOOKUP($B448,[3]Main!$D$4:$CO$1048576,2,0),0)</f>
        <v>Tejas DC</v>
      </c>
      <c r="AB448" s="12" t="str">
        <f>IFERROR(VLOOKUP($B448,[3]Main!$D$4:$CO$1048576,3,0),0)</f>
        <v>DC2</v>
      </c>
      <c r="AC448" s="12">
        <f t="shared" si="140"/>
        <v>0</v>
      </c>
      <c r="AD448" s="12">
        <f t="shared" si="141"/>
        <v>0</v>
      </c>
      <c r="AE448" s="12">
        <f t="shared" si="142"/>
        <v>0</v>
      </c>
      <c r="AF448" s="12">
        <f t="shared" si="143"/>
        <v>0</v>
      </c>
      <c r="AG448" s="13">
        <f t="shared" si="144"/>
        <v>0</v>
      </c>
      <c r="AH448" s="13">
        <f t="shared" si="145"/>
        <v>0</v>
      </c>
      <c r="AI448" s="16">
        <f t="shared" si="146"/>
        <v>0</v>
      </c>
      <c r="AJ448" s="19" t="str">
        <f t="shared" si="147"/>
        <v>Not Spent</v>
      </c>
      <c r="AK448" s="8" t="str">
        <f t="shared" si="148"/>
        <v>Good For Now</v>
      </c>
      <c r="AL448" s="8" t="str">
        <f t="shared" si="149"/>
        <v>Not Spent</v>
      </c>
      <c r="AM448" s="8" t="str">
        <f t="shared" si="150"/>
        <v>Good For Now</v>
      </c>
      <c r="AN448" s="8" t="str">
        <f t="shared" si="151"/>
        <v>Not Spent</v>
      </c>
      <c r="AO448" s="20" t="str">
        <f t="shared" si="152"/>
        <v>Good For Now</v>
      </c>
      <c r="AP448" s="21">
        <f t="shared" si="153"/>
        <v>0</v>
      </c>
      <c r="AQ448" s="14">
        <f t="shared" si="154"/>
        <v>0</v>
      </c>
      <c r="AR448" s="14">
        <f t="shared" si="155"/>
        <v>0</v>
      </c>
      <c r="AS448" s="22">
        <f t="shared" si="156"/>
        <v>0</v>
      </c>
      <c r="AT448" s="23">
        <f t="shared" si="157"/>
        <v>0</v>
      </c>
      <c r="AU448" s="8" t="str">
        <f t="shared" si="158"/>
        <v>Not Spent</v>
      </c>
      <c r="AV448" s="8" t="str">
        <f t="shared" si="159"/>
        <v>Good For Now</v>
      </c>
      <c r="AW448" s="4">
        <f>MATCH($B448,[1]MAIN!$A$2:$A$5000,0)</f>
        <v>444</v>
      </c>
      <c r="AX448" s="4">
        <f>MATCH($B448,[3]Main!$D$5:$D$10000,0)</f>
        <v>445</v>
      </c>
      <c r="AY448" s="4" t="b">
        <f t="shared" si="160"/>
        <v>0</v>
      </c>
    </row>
    <row r="449" spans="1:51" x14ac:dyDescent="0.25">
      <c r="A449" s="3" t="str">
        <f>VLOOKUP($B449,[1]MAIN!$A:$D,4,0)</f>
        <v>PKG</v>
      </c>
      <c r="B449" s="3" t="str">
        <f>[3]Main!$D450</f>
        <v>PKG-09</v>
      </c>
      <c r="C449" s="4" t="str">
        <f>[3]Main!$C450</f>
        <v>DC 56</v>
      </c>
      <c r="D449" s="8" t="str">
        <f>VLOOKUP($B449,[1]MAIN!$A$1:$N$10780,14,FALSE)</f>
        <v>OLD</v>
      </c>
      <c r="E449" s="9" t="s">
        <v>14</v>
      </c>
      <c r="F449" s="11"/>
      <c r="G449" s="11"/>
      <c r="H449" s="11"/>
      <c r="I449" s="11"/>
      <c r="J449" s="11"/>
      <c r="K449" s="11"/>
      <c r="L449" s="11"/>
      <c r="M449" s="11"/>
      <c r="N449" s="24"/>
      <c r="O449" s="26">
        <f>IFERROR(VLOOKUP($B449,[3]Main!$D$4:$CO$1048576,49,0),0)</f>
        <v>0</v>
      </c>
      <c r="P449" s="27">
        <f>IFERROR(VLOOKUP($B449,[3]Main!$D$4:$CO$1048576,52,0),0)</f>
        <v>0</v>
      </c>
      <c r="Q449" s="27">
        <f>IFERROR(VLOOKUP($B449,[3]Main!$D$4:$CO$1048576,53,0),0)</f>
        <v>0</v>
      </c>
      <c r="R449" s="27">
        <f>IFERROR(VLOOKUP($B449,[3]Main!$D$4:$CO$1048576,54,0),0)</f>
        <v>0</v>
      </c>
      <c r="S449" s="27">
        <f>IFERROR(VLOOKUP($B449,[3]Main!$D$4:$CO$1048576,65,0),0)</f>
        <v>0</v>
      </c>
      <c r="T449" s="27">
        <f>IFERROR(VLOOKUP($B449,[3]Main!$D$4:$CO$1048576,68,0),0)</f>
        <v>0</v>
      </c>
      <c r="U449" s="27">
        <f>IFERROR(VLOOKUP($B449,[3]Main!$D$4:$CO$1048576,69,0),0)</f>
        <v>0</v>
      </c>
      <c r="V449" s="27">
        <f>IFERROR(VLOOKUP($B449,[3]Main!$D$4:$CO$1048576,70,0),0)</f>
        <v>0</v>
      </c>
      <c r="W449" s="27">
        <f>IFERROR(VLOOKUP($B449,[3]Main!$D$4:$CO$1048576,81,0),0)</f>
        <v>0</v>
      </c>
      <c r="X449" s="27">
        <f>IFERROR(VLOOKUP($B449,[3]Main!$D$4:$CO$1048576,84,0),0)</f>
        <v>0</v>
      </c>
      <c r="Y449" s="27">
        <f>IFERROR(VLOOKUP($B449,[3]Main!$D$4:$CO$1048576,85,0),0)</f>
        <v>0</v>
      </c>
      <c r="Z449" s="27">
        <f>IFERROR(VLOOKUP($B449,[3]Main!$D$4:$CO$1048576,86,0),0)</f>
        <v>0</v>
      </c>
      <c r="AA449" s="12" t="str">
        <f>IFERROR(VLOOKUP($B449,[3]Main!$D$4:$CO$1048576,2,0),0)</f>
        <v>Tejas DC</v>
      </c>
      <c r="AB449" s="12" t="str">
        <f>IFERROR(VLOOKUP($B449,[3]Main!$D$4:$CO$1048576,3,0),0)</f>
        <v>DC2</v>
      </c>
      <c r="AC449" s="12">
        <f t="shared" si="140"/>
        <v>0</v>
      </c>
      <c r="AD449" s="12">
        <f t="shared" si="141"/>
        <v>0</v>
      </c>
      <c r="AE449" s="12">
        <f t="shared" si="142"/>
        <v>0</v>
      </c>
      <c r="AF449" s="12">
        <f t="shared" si="143"/>
        <v>0</v>
      </c>
      <c r="AG449" s="13">
        <f t="shared" si="144"/>
        <v>0</v>
      </c>
      <c r="AH449" s="13">
        <f t="shared" si="145"/>
        <v>0</v>
      </c>
      <c r="AI449" s="16">
        <f t="shared" si="146"/>
        <v>0</v>
      </c>
      <c r="AJ449" s="19" t="str">
        <f t="shared" si="147"/>
        <v>Not Spent</v>
      </c>
      <c r="AK449" s="8" t="str">
        <f t="shared" si="148"/>
        <v>Good For Now</v>
      </c>
      <c r="AL449" s="8" t="str">
        <f t="shared" si="149"/>
        <v>Not Spent</v>
      </c>
      <c r="AM449" s="8" t="str">
        <f t="shared" si="150"/>
        <v>Good For Now</v>
      </c>
      <c r="AN449" s="8" t="str">
        <f t="shared" si="151"/>
        <v>Not Spent</v>
      </c>
      <c r="AO449" s="20" t="str">
        <f t="shared" si="152"/>
        <v>Good For Now</v>
      </c>
      <c r="AP449" s="21">
        <f t="shared" si="153"/>
        <v>0</v>
      </c>
      <c r="AQ449" s="14">
        <f t="shared" si="154"/>
        <v>0</v>
      </c>
      <c r="AR449" s="14">
        <f t="shared" si="155"/>
        <v>0</v>
      </c>
      <c r="AS449" s="22">
        <f t="shared" si="156"/>
        <v>0</v>
      </c>
      <c r="AT449" s="23">
        <f t="shared" si="157"/>
        <v>0</v>
      </c>
      <c r="AU449" s="8" t="str">
        <f t="shared" si="158"/>
        <v>Not Spent</v>
      </c>
      <c r="AV449" s="8" t="str">
        <f t="shared" si="159"/>
        <v>Good For Now</v>
      </c>
      <c r="AW449" s="4">
        <f>MATCH($B449,[1]MAIN!$A$2:$A$5000,0)</f>
        <v>445</v>
      </c>
      <c r="AX449" s="4">
        <f>MATCH($B449,[3]Main!$D$5:$D$10000,0)</f>
        <v>446</v>
      </c>
      <c r="AY449" s="4" t="b">
        <f t="shared" si="160"/>
        <v>0</v>
      </c>
    </row>
    <row r="450" spans="1:51" x14ac:dyDescent="0.25">
      <c r="A450" s="3" t="str">
        <f>VLOOKUP($B450,[1]MAIN!$A:$D,4,0)</f>
        <v>PKG</v>
      </c>
      <c r="B450" s="3" t="str">
        <f>[3]Main!$D451</f>
        <v>PKG-11</v>
      </c>
      <c r="C450" s="4" t="str">
        <f>[3]Main!$C451</f>
        <v>DC 57</v>
      </c>
      <c r="D450" s="8" t="str">
        <f>VLOOKUP($B450,[1]MAIN!$A$1:$N$10780,14,FALSE)</f>
        <v>OLD</v>
      </c>
      <c r="E450" s="9" t="s">
        <v>12</v>
      </c>
      <c r="F450" s="11"/>
      <c r="G450" s="11"/>
      <c r="H450" s="11"/>
      <c r="I450" s="11"/>
      <c r="J450" s="11"/>
      <c r="K450" s="11"/>
      <c r="L450" s="11"/>
      <c r="M450" s="11"/>
      <c r="N450" s="24"/>
      <c r="O450" s="26">
        <f>IFERROR(VLOOKUP($B450,[3]Main!$D$4:$CO$1048576,49,0),0)</f>
        <v>29.35</v>
      </c>
      <c r="P450" s="27">
        <f>IFERROR(VLOOKUP($B450,[3]Main!$D$4:$CO$1048576,52,0),0)</f>
        <v>5.1700000000000017</v>
      </c>
      <c r="Q450" s="27">
        <f>IFERROR(VLOOKUP($B450,[3]Main!$D$4:$CO$1048576,53,0),0)</f>
        <v>0</v>
      </c>
      <c r="R450" s="27">
        <f>IFERROR(VLOOKUP($B450,[3]Main!$D$4:$CO$1048576,54,0),0)</f>
        <v>5.1700000000000017</v>
      </c>
      <c r="S450" s="27">
        <f>IFERROR(VLOOKUP($B450,[3]Main!$D$4:$CO$1048576,65,0),0)</f>
        <v>0</v>
      </c>
      <c r="T450" s="27">
        <f>IFERROR(VLOOKUP($B450,[3]Main!$D$4:$CO$1048576,68,0),0)</f>
        <v>0</v>
      </c>
      <c r="U450" s="27">
        <f>IFERROR(VLOOKUP($B450,[3]Main!$D$4:$CO$1048576,69,0),0)</f>
        <v>0</v>
      </c>
      <c r="V450" s="27">
        <f>IFERROR(VLOOKUP($B450,[3]Main!$D$4:$CO$1048576,70,0),0)</f>
        <v>0</v>
      </c>
      <c r="W450" s="27">
        <f>IFERROR(VLOOKUP($B450,[3]Main!$D$4:$CO$1048576,81,0),0)</f>
        <v>0</v>
      </c>
      <c r="X450" s="27">
        <f>IFERROR(VLOOKUP($B450,[3]Main!$D$4:$CO$1048576,84,0),0)</f>
        <v>0</v>
      </c>
      <c r="Y450" s="27">
        <f>IFERROR(VLOOKUP($B450,[3]Main!$D$4:$CO$1048576,85,0),0)</f>
        <v>0</v>
      </c>
      <c r="Z450" s="27">
        <f>IFERROR(VLOOKUP($B450,[3]Main!$D$4:$CO$1048576,86,0),0)</f>
        <v>0</v>
      </c>
      <c r="AA450" s="12" t="str">
        <f>IFERROR(VLOOKUP($B450,[3]Main!$D$4:$CO$1048576,2,0),0)</f>
        <v>Tejas DC</v>
      </c>
      <c r="AB450" s="12" t="str">
        <f>IFERROR(VLOOKUP($B450,[3]Main!$D$4:$CO$1048576,3,0),0)</f>
        <v>DC2</v>
      </c>
      <c r="AC450" s="12">
        <f t="shared" si="140"/>
        <v>29.35</v>
      </c>
      <c r="AD450" s="12">
        <f t="shared" si="141"/>
        <v>5.1700000000000017</v>
      </c>
      <c r="AE450" s="12">
        <f t="shared" si="142"/>
        <v>0</v>
      </c>
      <c r="AF450" s="12">
        <f t="shared" si="143"/>
        <v>5.1700000000000017</v>
      </c>
      <c r="AG450" s="13">
        <f t="shared" si="144"/>
        <v>0</v>
      </c>
      <c r="AH450" s="13">
        <f t="shared" si="145"/>
        <v>0</v>
      </c>
      <c r="AI450" s="16">
        <f t="shared" si="146"/>
        <v>0</v>
      </c>
      <c r="AJ450" s="19" t="str">
        <f t="shared" si="147"/>
        <v>Not Spent</v>
      </c>
      <c r="AK450" s="8" t="str">
        <f t="shared" si="148"/>
        <v>Good For Now</v>
      </c>
      <c r="AL450" s="8" t="str">
        <f t="shared" si="149"/>
        <v>Not Spent</v>
      </c>
      <c r="AM450" s="8" t="str">
        <f t="shared" si="150"/>
        <v>Good For Now</v>
      </c>
      <c r="AN450" s="8" t="str">
        <f t="shared" si="151"/>
        <v>Not Spent</v>
      </c>
      <c r="AO450" s="20" t="str">
        <f t="shared" si="152"/>
        <v>Good For Now</v>
      </c>
      <c r="AP450" s="21">
        <f t="shared" si="153"/>
        <v>29.35</v>
      </c>
      <c r="AQ450" s="14">
        <f t="shared" si="154"/>
        <v>5.1700000000000017</v>
      </c>
      <c r="AR450" s="14">
        <f t="shared" si="155"/>
        <v>0</v>
      </c>
      <c r="AS450" s="22">
        <f t="shared" si="156"/>
        <v>5.1700000000000017</v>
      </c>
      <c r="AT450" s="23">
        <f t="shared" si="157"/>
        <v>0</v>
      </c>
      <c r="AU450" s="8" t="str">
        <f t="shared" si="158"/>
        <v>Not Spent</v>
      </c>
      <c r="AV450" s="8" t="str">
        <f t="shared" si="159"/>
        <v>Good For Now</v>
      </c>
      <c r="AW450" s="4">
        <f>MATCH($B450,[1]MAIN!$A$2:$A$5000,0)</f>
        <v>446</v>
      </c>
      <c r="AX450" s="4">
        <f>MATCH($B450,[3]Main!$D$5:$D$10000,0)</f>
        <v>447</v>
      </c>
      <c r="AY450" s="4" t="b">
        <f t="shared" si="160"/>
        <v>0</v>
      </c>
    </row>
    <row r="451" spans="1:51" x14ac:dyDescent="0.25">
      <c r="A451" s="3" t="str">
        <f>VLOOKUP($B451,[1]MAIN!$A:$D,4,0)</f>
        <v>PF</v>
      </c>
      <c r="B451" s="3" t="str">
        <f>[3]Main!$D452</f>
        <v>PF-RG3</v>
      </c>
      <c r="C451" s="4" t="str">
        <f>[3]Main!$C452</f>
        <v>DC 58</v>
      </c>
      <c r="D451" s="8" t="str">
        <f>VLOOKUP($B451,[1]MAIN!$A$1:$N$10780,14,FALSE)</f>
        <v>OLD</v>
      </c>
      <c r="E451" s="9" t="s">
        <v>13</v>
      </c>
      <c r="F451" s="11"/>
      <c r="G451" s="11"/>
      <c r="H451" s="11"/>
      <c r="I451" s="11"/>
      <c r="J451" s="11"/>
      <c r="K451" s="11"/>
      <c r="L451" s="11"/>
      <c r="M451" s="11"/>
      <c r="N451" s="24"/>
      <c r="O451" s="26">
        <f>IFERROR(VLOOKUP($B451,[3]Main!$D$4:$CO$1048576,49,0),0)</f>
        <v>0</v>
      </c>
      <c r="P451" s="27">
        <f>IFERROR(VLOOKUP($B451,[3]Main!$D$4:$CO$1048576,52,0),0)</f>
        <v>0</v>
      </c>
      <c r="Q451" s="27">
        <f>IFERROR(VLOOKUP($B451,[3]Main!$D$4:$CO$1048576,53,0),0)</f>
        <v>0</v>
      </c>
      <c r="R451" s="27">
        <f>IFERROR(VLOOKUP($B451,[3]Main!$D$4:$CO$1048576,54,0),0)</f>
        <v>0</v>
      </c>
      <c r="S451" s="27">
        <f>IFERROR(VLOOKUP($B451,[3]Main!$D$4:$CO$1048576,65,0),0)</f>
        <v>0</v>
      </c>
      <c r="T451" s="27">
        <f>IFERROR(VLOOKUP($B451,[3]Main!$D$4:$CO$1048576,68,0),0)</f>
        <v>0</v>
      </c>
      <c r="U451" s="27">
        <f>IFERROR(VLOOKUP($B451,[3]Main!$D$4:$CO$1048576,69,0),0)</f>
        <v>0</v>
      </c>
      <c r="V451" s="27">
        <f>IFERROR(VLOOKUP($B451,[3]Main!$D$4:$CO$1048576,70,0),0)</f>
        <v>0</v>
      </c>
      <c r="W451" s="27">
        <f>IFERROR(VLOOKUP($B451,[3]Main!$D$4:$CO$1048576,81,0),0)</f>
        <v>0</v>
      </c>
      <c r="X451" s="27">
        <f>IFERROR(VLOOKUP($B451,[3]Main!$D$4:$CO$1048576,84,0),0)</f>
        <v>0</v>
      </c>
      <c r="Y451" s="27">
        <f>IFERROR(VLOOKUP($B451,[3]Main!$D$4:$CO$1048576,85,0),0)</f>
        <v>0</v>
      </c>
      <c r="Z451" s="27">
        <f>IFERROR(VLOOKUP($B451,[3]Main!$D$4:$CO$1048576,86,0),0)</f>
        <v>0</v>
      </c>
      <c r="AA451" s="12" t="str">
        <f>IFERROR(VLOOKUP($B451,[3]Main!$D$4:$CO$1048576,2,0),0)</f>
        <v>Shubham DC</v>
      </c>
      <c r="AB451" s="12" t="str">
        <f>IFERROR(VLOOKUP($B451,[3]Main!$D$4:$CO$1048576,3,0),0)</f>
        <v>DC2</v>
      </c>
      <c r="AC451" s="12">
        <f t="shared" si="140"/>
        <v>0</v>
      </c>
      <c r="AD451" s="12">
        <f t="shared" si="141"/>
        <v>0</v>
      </c>
      <c r="AE451" s="12">
        <f t="shared" si="142"/>
        <v>0</v>
      </c>
      <c r="AF451" s="12">
        <f t="shared" si="143"/>
        <v>0</v>
      </c>
      <c r="AG451" s="13">
        <f t="shared" si="144"/>
        <v>0</v>
      </c>
      <c r="AH451" s="13">
        <f t="shared" si="145"/>
        <v>0</v>
      </c>
      <c r="AI451" s="16">
        <f t="shared" si="146"/>
        <v>0</v>
      </c>
      <c r="AJ451" s="19" t="str">
        <f t="shared" si="147"/>
        <v>Not Spent</v>
      </c>
      <c r="AK451" s="8" t="str">
        <f t="shared" si="148"/>
        <v>Good For Now</v>
      </c>
      <c r="AL451" s="8" t="str">
        <f t="shared" si="149"/>
        <v>Not Spent</v>
      </c>
      <c r="AM451" s="8" t="str">
        <f t="shared" si="150"/>
        <v>Good For Now</v>
      </c>
      <c r="AN451" s="8" t="str">
        <f t="shared" si="151"/>
        <v>Not Spent</v>
      </c>
      <c r="AO451" s="20" t="str">
        <f t="shared" si="152"/>
        <v>Good For Now</v>
      </c>
      <c r="AP451" s="21">
        <f t="shared" si="153"/>
        <v>0</v>
      </c>
      <c r="AQ451" s="14">
        <f t="shared" si="154"/>
        <v>0</v>
      </c>
      <c r="AR451" s="14">
        <f t="shared" si="155"/>
        <v>0</v>
      </c>
      <c r="AS451" s="22">
        <f t="shared" si="156"/>
        <v>0</v>
      </c>
      <c r="AT451" s="23">
        <f t="shared" si="157"/>
        <v>0</v>
      </c>
      <c r="AU451" s="8" t="str">
        <f t="shared" si="158"/>
        <v>Not Spent</v>
      </c>
      <c r="AV451" s="8" t="str">
        <f t="shared" si="159"/>
        <v>Good For Now</v>
      </c>
      <c r="AW451" s="4">
        <f>MATCH($B451,[1]MAIN!$A$2:$A$5000,0)</f>
        <v>447</v>
      </c>
      <c r="AX451" s="4">
        <f>MATCH($B451,[3]Main!$D$5:$D$10000,0)</f>
        <v>448</v>
      </c>
      <c r="AY451" s="4" t="b">
        <f t="shared" si="160"/>
        <v>0</v>
      </c>
    </row>
    <row r="452" spans="1:51" x14ac:dyDescent="0.25">
      <c r="A452" s="3" t="str">
        <f>VLOOKUP($B452,[1]MAIN!$A:$D,4,0)</f>
        <v>JMT</v>
      </c>
      <c r="B452" s="3" t="str">
        <f>[3]Main!$D453</f>
        <v>JMT-153</v>
      </c>
      <c r="C452" s="4" t="str">
        <f>[3]Main!$C453</f>
        <v>DC 59</v>
      </c>
      <c r="D452" s="8" t="str">
        <f>VLOOKUP($B452,[1]MAIN!$A$1:$N$10780,14,FALSE)</f>
        <v>OLD</v>
      </c>
      <c r="E452" s="9" t="s">
        <v>14</v>
      </c>
      <c r="F452" s="11"/>
      <c r="G452" s="11"/>
      <c r="H452" s="11"/>
      <c r="I452" s="11"/>
      <c r="J452" s="11"/>
      <c r="K452" s="11"/>
      <c r="L452" s="11"/>
      <c r="M452" s="11"/>
      <c r="N452" s="24"/>
      <c r="O452" s="26">
        <f>IFERROR(VLOOKUP($B452,[3]Main!$D$4:$CO$1048576,49,0),0)</f>
        <v>0</v>
      </c>
      <c r="P452" s="27">
        <f>IFERROR(VLOOKUP($B452,[3]Main!$D$4:$CO$1048576,52,0),0)</f>
        <v>0</v>
      </c>
      <c r="Q452" s="27">
        <f>IFERROR(VLOOKUP($B452,[3]Main!$D$4:$CO$1048576,53,0),0)</f>
        <v>0</v>
      </c>
      <c r="R452" s="27">
        <f>IFERROR(VLOOKUP($B452,[3]Main!$D$4:$CO$1048576,54,0),0)</f>
        <v>0</v>
      </c>
      <c r="S452" s="27">
        <f>IFERROR(VLOOKUP($B452,[3]Main!$D$4:$CO$1048576,65,0),0)</f>
        <v>0</v>
      </c>
      <c r="T452" s="27">
        <f>IFERROR(VLOOKUP($B452,[3]Main!$D$4:$CO$1048576,68,0),0)</f>
        <v>0</v>
      </c>
      <c r="U452" s="27">
        <f>IFERROR(VLOOKUP($B452,[3]Main!$D$4:$CO$1048576,69,0),0)</f>
        <v>0</v>
      </c>
      <c r="V452" s="27">
        <f>IFERROR(VLOOKUP($B452,[3]Main!$D$4:$CO$1048576,70,0),0)</f>
        <v>0</v>
      </c>
      <c r="W452" s="27">
        <f>IFERROR(VLOOKUP($B452,[3]Main!$D$4:$CO$1048576,81,0),0)</f>
        <v>0</v>
      </c>
      <c r="X452" s="27">
        <f>IFERROR(VLOOKUP($B452,[3]Main!$D$4:$CO$1048576,84,0),0)</f>
        <v>0</v>
      </c>
      <c r="Y452" s="27">
        <f>IFERROR(VLOOKUP($B452,[3]Main!$D$4:$CO$1048576,85,0),0)</f>
        <v>0</v>
      </c>
      <c r="Z452" s="27">
        <f>IFERROR(VLOOKUP($B452,[3]Main!$D$4:$CO$1048576,86,0),0)</f>
        <v>0</v>
      </c>
      <c r="AA452" s="12" t="str">
        <f>IFERROR(VLOOKUP($B452,[3]Main!$D$4:$CO$1048576,2,0),0)</f>
        <v>Shubham DC</v>
      </c>
      <c r="AB452" s="12" t="str">
        <f>IFERROR(VLOOKUP($B452,[3]Main!$D$4:$CO$1048576,3,0),0)</f>
        <v>DC2</v>
      </c>
      <c r="AC452" s="12">
        <f t="shared" si="140"/>
        <v>0</v>
      </c>
      <c r="AD452" s="12">
        <f t="shared" si="141"/>
        <v>0</v>
      </c>
      <c r="AE452" s="12">
        <f t="shared" si="142"/>
        <v>0</v>
      </c>
      <c r="AF452" s="12">
        <f t="shared" si="143"/>
        <v>0</v>
      </c>
      <c r="AG452" s="13">
        <f t="shared" si="144"/>
        <v>0</v>
      </c>
      <c r="AH452" s="13">
        <f t="shared" si="145"/>
        <v>0</v>
      </c>
      <c r="AI452" s="16">
        <f t="shared" si="146"/>
        <v>0</v>
      </c>
      <c r="AJ452" s="19" t="str">
        <f t="shared" si="147"/>
        <v>Not Spent</v>
      </c>
      <c r="AK452" s="8" t="str">
        <f t="shared" si="148"/>
        <v>Good For Now</v>
      </c>
      <c r="AL452" s="8" t="str">
        <f t="shared" si="149"/>
        <v>Not Spent</v>
      </c>
      <c r="AM452" s="8" t="str">
        <f t="shared" si="150"/>
        <v>Good For Now</v>
      </c>
      <c r="AN452" s="8" t="str">
        <f t="shared" si="151"/>
        <v>Not Spent</v>
      </c>
      <c r="AO452" s="20" t="str">
        <f t="shared" si="152"/>
        <v>Good For Now</v>
      </c>
      <c r="AP452" s="21">
        <f t="shared" si="153"/>
        <v>0</v>
      </c>
      <c r="AQ452" s="14">
        <f t="shared" si="154"/>
        <v>0</v>
      </c>
      <c r="AR452" s="14">
        <f t="shared" si="155"/>
        <v>0</v>
      </c>
      <c r="AS452" s="22">
        <f t="shared" si="156"/>
        <v>0</v>
      </c>
      <c r="AT452" s="23">
        <f t="shared" si="157"/>
        <v>0</v>
      </c>
      <c r="AU452" s="8" t="str">
        <f t="shared" si="158"/>
        <v>Not Spent</v>
      </c>
      <c r="AV452" s="8" t="str">
        <f t="shared" si="159"/>
        <v>Good For Now</v>
      </c>
      <c r="AW452" s="4">
        <f>MATCH($B452,[1]MAIN!$A$2:$A$5000,0)</f>
        <v>448</v>
      </c>
      <c r="AX452" s="4">
        <f>MATCH($B452,[3]Main!$D$5:$D$10000,0)</f>
        <v>449</v>
      </c>
      <c r="AY452" s="4" t="b">
        <f t="shared" si="160"/>
        <v>0</v>
      </c>
    </row>
    <row r="453" spans="1:51" x14ac:dyDescent="0.25">
      <c r="A453" s="3" t="str">
        <f>VLOOKUP($B453,[1]MAIN!$A:$D,4,0)</f>
        <v>PKG</v>
      </c>
      <c r="B453" s="3" t="str">
        <f>[3]Main!$D454</f>
        <v>PKG-12</v>
      </c>
      <c r="C453" s="4" t="str">
        <f>[3]Main!$C454</f>
        <v>DC 60</v>
      </c>
      <c r="D453" s="8" t="str">
        <f>VLOOKUP($B453,[1]MAIN!$A$1:$N$10780,14,FALSE)</f>
        <v>OLD</v>
      </c>
      <c r="E453" s="9" t="s">
        <v>13</v>
      </c>
      <c r="F453" s="11"/>
      <c r="G453" s="11"/>
      <c r="H453" s="11"/>
      <c r="I453" s="11"/>
      <c r="J453" s="11"/>
      <c r="K453" s="11"/>
      <c r="L453" s="11"/>
      <c r="M453" s="11"/>
      <c r="N453" s="24"/>
      <c r="O453" s="26">
        <f>IFERROR(VLOOKUP($B453,[3]Main!$D$4:$CO$1048576,49,0),0)</f>
        <v>0</v>
      </c>
      <c r="P453" s="27">
        <f>IFERROR(VLOOKUP($B453,[3]Main!$D$4:$CO$1048576,52,0),0)</f>
        <v>0</v>
      </c>
      <c r="Q453" s="27">
        <f>IFERROR(VLOOKUP($B453,[3]Main!$D$4:$CO$1048576,53,0),0)</f>
        <v>0</v>
      </c>
      <c r="R453" s="27">
        <f>IFERROR(VLOOKUP($B453,[3]Main!$D$4:$CO$1048576,54,0),0)</f>
        <v>0</v>
      </c>
      <c r="S453" s="27">
        <f>IFERROR(VLOOKUP($B453,[3]Main!$D$4:$CO$1048576,65,0),0)</f>
        <v>0</v>
      </c>
      <c r="T453" s="27">
        <f>IFERROR(VLOOKUP($B453,[3]Main!$D$4:$CO$1048576,68,0),0)</f>
        <v>0</v>
      </c>
      <c r="U453" s="27">
        <f>IFERROR(VLOOKUP($B453,[3]Main!$D$4:$CO$1048576,69,0),0)</f>
        <v>0</v>
      </c>
      <c r="V453" s="27">
        <f>IFERROR(VLOOKUP($B453,[3]Main!$D$4:$CO$1048576,70,0),0)</f>
        <v>0</v>
      </c>
      <c r="W453" s="27">
        <f>IFERROR(VLOOKUP($B453,[3]Main!$D$4:$CO$1048576,81,0),0)</f>
        <v>0</v>
      </c>
      <c r="X453" s="27">
        <f>IFERROR(VLOOKUP($B453,[3]Main!$D$4:$CO$1048576,84,0),0)</f>
        <v>0</v>
      </c>
      <c r="Y453" s="27">
        <f>IFERROR(VLOOKUP($B453,[3]Main!$D$4:$CO$1048576,85,0),0)</f>
        <v>0</v>
      </c>
      <c r="Z453" s="27">
        <f>IFERROR(VLOOKUP($B453,[3]Main!$D$4:$CO$1048576,86,0),0)</f>
        <v>0</v>
      </c>
      <c r="AA453" s="12" t="str">
        <f>IFERROR(VLOOKUP($B453,[3]Main!$D$4:$CO$1048576,2,0),0)</f>
        <v>Tejas DC</v>
      </c>
      <c r="AB453" s="12" t="str">
        <f>IFERROR(VLOOKUP($B453,[3]Main!$D$4:$CO$1048576,3,0),0)</f>
        <v>DC2</v>
      </c>
      <c r="AC453" s="12">
        <f t="shared" ref="AC453:AC516" si="161">O453+S453+W453</f>
        <v>0</v>
      </c>
      <c r="AD453" s="12">
        <f t="shared" ref="AD453:AD516" si="162">P453+T453+X453</f>
        <v>0</v>
      </c>
      <c r="AE453" s="12">
        <f t="shared" ref="AE453:AE516" si="163">Q453+U453+Y453</f>
        <v>0</v>
      </c>
      <c r="AF453" s="12">
        <f t="shared" ref="AF453:AF516" si="164">R453+V453+Z453</f>
        <v>0</v>
      </c>
      <c r="AG453" s="13">
        <f t="shared" ref="AG453:AG516" si="165">IF(AND(AE453&gt;0,AC453=0),AE453/100,IFERROR(AE453/AC453,0))</f>
        <v>0</v>
      </c>
      <c r="AH453" s="13">
        <f t="shared" ref="AH453:AH516" si="166">IF(AND(Q453&gt;0,O453=0),Q453/100,IFERROR(Q453/O453,0))</f>
        <v>0</v>
      </c>
      <c r="AI453" s="16">
        <f t="shared" ref="AI453:AI516" si="167">IF(AND(U453&gt;0,S453=0),U453/100,IFERROR(U453/S453,0))</f>
        <v>0</v>
      </c>
      <c r="AJ453" s="19" t="str">
        <f t="shared" ref="AJ453:AJ516" si="168">IF(AND(AE453&gt;0,AC453=0),"Only Spent",IF(AG453=0,"Not Spent",IF(AG453&gt;50%,"Very Risky",IF(AG453&gt;30%,"High Risk",IF(AG453&gt;=4%,"Risky",IF(AG453&lt;2%,"Very Good",IF(AG453&lt;4%,"Good")))))))</f>
        <v>Not Spent</v>
      </c>
      <c r="AK453" s="8" t="str">
        <f t="shared" ref="AK453:AK516" si="169">IF(AJ453="Very Risky","Stop Immediately",IF(AJ453="High Risk","Urgently Optimize",IF(AJ453="Risky","Review Campaign",IF(AJ453="Only Spent","Check Only Spent","Good For Now"))))</f>
        <v>Good For Now</v>
      </c>
      <c r="AL453" s="8" t="str">
        <f t="shared" ref="AL453:AL516" si="170">IF(AND(Q453&gt;0,O453=0),"Only Spent",IF(AH453=0,"Not Spent",IF(AH453&gt;50%,"Very Risky",IF(AH453&gt;30%,"High Risk",IF(AH453&gt;=4%,"Risky",IF(AH453&lt;2%,"Very Good",IF(AH453&lt;4%,"Good")))))))</f>
        <v>Not Spent</v>
      </c>
      <c r="AM453" s="8" t="str">
        <f t="shared" ref="AM453:AM516" si="171">IF(AL453="Very Risky","Stop Immediately",IF(AL453="High Risk","Urgently Optimize",IF(AL453="Risky","Review Campaign",IF(AL453="Only Spent","Check Only Spent","Good For Now"))))</f>
        <v>Good For Now</v>
      </c>
      <c r="AN453" s="8" t="str">
        <f t="shared" ref="AN453:AN516" si="172">IF(AND(U453&gt;0,S453=0),"Only Spent",IF(AI453=0,"Not Spent",IF(AI453&gt;50%,"Very Risky",IF(AI453&gt;30%,"High Risk",IF(AI453&gt;=4%,"Risky",IF(AI453&lt;2%,"Very Good",IF(AI453&lt;4%,"Good")))))))</f>
        <v>Not Spent</v>
      </c>
      <c r="AO453" s="20" t="str">
        <f t="shared" ref="AO453:AO516" si="173">IF(AN453="Very Risky","Stop Immediately",IF(AN453="High Risk","Urgently Optimize",IF(AN453="Risky","Review Campaign",IF(AN453="Only Spent","Check Only Spent","Good For Now"))))</f>
        <v>Good For Now</v>
      </c>
      <c r="AP453" s="21">
        <f t="shared" ref="AP453:AP516" si="174">AC453+H453</f>
        <v>0</v>
      </c>
      <c r="AQ453" s="14">
        <f t="shared" ref="AQ453:AQ516" si="175">AD453+I453</f>
        <v>0</v>
      </c>
      <c r="AR453" s="14">
        <f t="shared" ref="AR453:AR516" si="176">AE453+J453</f>
        <v>0</v>
      </c>
      <c r="AS453" s="22">
        <f t="shared" ref="AS453:AS516" si="177">AF453+K453</f>
        <v>0</v>
      </c>
      <c r="AT453" s="23">
        <f t="shared" ref="AT453:AT516" si="178">IF(AND(AR453&gt;0,AP453=0),AR453/100,IFERROR(AR453/AP453,0))</f>
        <v>0</v>
      </c>
      <c r="AU453" s="8" t="str">
        <f t="shared" ref="AU453:AU516" si="179">IF(AND(AR453&gt;0,AP453=0),"Only Spent",IF(AT453=0,"Not Spent",IF(AT453&gt;50%,"Very Risky",IF(AT453&gt;30%,"High Risk",IF(AT453&gt;=4%,"Risky",IF(AT453&lt;2%,"Very Good",IF(AT453&lt;4%,"Good")))))))</f>
        <v>Not Spent</v>
      </c>
      <c r="AV453" s="8" t="str">
        <f t="shared" ref="AV453:AV516" si="180">IF(AU453="Very Risky","Stop Immediately",IF(AU453="High Risk","Urgently Optimize",IF(AU453="Risky","Review Campaign",IF(AU453="Only Spent","Check Only Spent","Good For Now"))))</f>
        <v>Good For Now</v>
      </c>
      <c r="AW453" s="4">
        <f>MATCH($B453,[1]MAIN!$A$2:$A$5000,0)</f>
        <v>449</v>
      </c>
      <c r="AX453" s="4">
        <f>MATCH($B453,[3]Main!$D$5:$D$10000,0)</f>
        <v>450</v>
      </c>
      <c r="AY453" s="4" t="b">
        <f t="shared" ref="AY453:AY516" si="181">OR(Q453&gt;=100,R453&lt;0)</f>
        <v>0</v>
      </c>
    </row>
    <row r="454" spans="1:51" x14ac:dyDescent="0.25">
      <c r="A454" s="3" t="str">
        <f>VLOOKUP($B454,[1]MAIN!$A:$D,4,0)</f>
        <v>PS</v>
      </c>
      <c r="B454" s="3" t="str">
        <f>[3]Main!$D455</f>
        <v>PS-35</v>
      </c>
      <c r="C454" s="4" t="str">
        <f>[3]Main!$C455</f>
        <v>DC 61</v>
      </c>
      <c r="D454" s="8" t="str">
        <f>VLOOKUP($B454,[1]MAIN!$A$1:$N$10780,14,FALSE)</f>
        <v>OLD</v>
      </c>
      <c r="E454" s="9" t="s">
        <v>13</v>
      </c>
      <c r="F454" s="11"/>
      <c r="G454" s="11"/>
      <c r="H454" s="11"/>
      <c r="I454" s="11"/>
      <c r="J454" s="11"/>
      <c r="K454" s="11"/>
      <c r="L454" s="11"/>
      <c r="M454" s="11"/>
      <c r="N454" s="24"/>
      <c r="O454" s="26">
        <f>IFERROR(VLOOKUP($B454,[3]Main!$D$4:$CO$1048576,49,0),0)</f>
        <v>0</v>
      </c>
      <c r="P454" s="27">
        <f>IFERROR(VLOOKUP($B454,[3]Main!$D$4:$CO$1048576,52,0),0)</f>
        <v>0</v>
      </c>
      <c r="Q454" s="27">
        <f>IFERROR(VLOOKUP($B454,[3]Main!$D$4:$CO$1048576,53,0),0)</f>
        <v>0</v>
      </c>
      <c r="R454" s="27">
        <f>IFERROR(VLOOKUP($B454,[3]Main!$D$4:$CO$1048576,54,0),0)</f>
        <v>0</v>
      </c>
      <c r="S454" s="27">
        <f>IFERROR(VLOOKUP($B454,[3]Main!$D$4:$CO$1048576,65,0),0)</f>
        <v>0</v>
      </c>
      <c r="T454" s="27">
        <f>IFERROR(VLOOKUP($B454,[3]Main!$D$4:$CO$1048576,68,0),0)</f>
        <v>0</v>
      </c>
      <c r="U454" s="27">
        <f>IFERROR(VLOOKUP($B454,[3]Main!$D$4:$CO$1048576,69,0),0)</f>
        <v>0</v>
      </c>
      <c r="V454" s="27">
        <f>IFERROR(VLOOKUP($B454,[3]Main!$D$4:$CO$1048576,70,0),0)</f>
        <v>0</v>
      </c>
      <c r="W454" s="27">
        <f>IFERROR(VLOOKUP($B454,[3]Main!$D$4:$CO$1048576,81,0),0)</f>
        <v>0</v>
      </c>
      <c r="X454" s="27">
        <f>IFERROR(VLOOKUP($B454,[3]Main!$D$4:$CO$1048576,84,0),0)</f>
        <v>0</v>
      </c>
      <c r="Y454" s="27">
        <f>IFERROR(VLOOKUP($B454,[3]Main!$D$4:$CO$1048576,85,0),0)</f>
        <v>0</v>
      </c>
      <c r="Z454" s="27">
        <f>IFERROR(VLOOKUP($B454,[3]Main!$D$4:$CO$1048576,86,0),0)</f>
        <v>0</v>
      </c>
      <c r="AA454" s="12" t="str">
        <f>IFERROR(VLOOKUP($B454,[3]Main!$D$4:$CO$1048576,2,0),0)</f>
        <v>Shubham DC</v>
      </c>
      <c r="AB454" s="12" t="str">
        <f>IFERROR(VLOOKUP($B454,[3]Main!$D$4:$CO$1048576,3,0),0)</f>
        <v>DC2</v>
      </c>
      <c r="AC454" s="12">
        <f t="shared" si="161"/>
        <v>0</v>
      </c>
      <c r="AD454" s="12">
        <f t="shared" si="162"/>
        <v>0</v>
      </c>
      <c r="AE454" s="12">
        <f t="shared" si="163"/>
        <v>0</v>
      </c>
      <c r="AF454" s="12">
        <f t="shared" si="164"/>
        <v>0</v>
      </c>
      <c r="AG454" s="13">
        <f t="shared" si="165"/>
        <v>0</v>
      </c>
      <c r="AH454" s="13">
        <f t="shared" si="166"/>
        <v>0</v>
      </c>
      <c r="AI454" s="16">
        <f t="shared" si="167"/>
        <v>0</v>
      </c>
      <c r="AJ454" s="19" t="str">
        <f t="shared" si="168"/>
        <v>Not Spent</v>
      </c>
      <c r="AK454" s="8" t="str">
        <f t="shared" si="169"/>
        <v>Good For Now</v>
      </c>
      <c r="AL454" s="8" t="str">
        <f t="shared" si="170"/>
        <v>Not Spent</v>
      </c>
      <c r="AM454" s="8" t="str">
        <f t="shared" si="171"/>
        <v>Good For Now</v>
      </c>
      <c r="AN454" s="8" t="str">
        <f t="shared" si="172"/>
        <v>Not Spent</v>
      </c>
      <c r="AO454" s="20" t="str">
        <f t="shared" si="173"/>
        <v>Good For Now</v>
      </c>
      <c r="AP454" s="21">
        <f t="shared" si="174"/>
        <v>0</v>
      </c>
      <c r="AQ454" s="14">
        <f t="shared" si="175"/>
        <v>0</v>
      </c>
      <c r="AR454" s="14">
        <f t="shared" si="176"/>
        <v>0</v>
      </c>
      <c r="AS454" s="22">
        <f t="shared" si="177"/>
        <v>0</v>
      </c>
      <c r="AT454" s="23">
        <f t="shared" si="178"/>
        <v>0</v>
      </c>
      <c r="AU454" s="8" t="str">
        <f t="shared" si="179"/>
        <v>Not Spent</v>
      </c>
      <c r="AV454" s="8" t="str">
        <f t="shared" si="180"/>
        <v>Good For Now</v>
      </c>
      <c r="AW454" s="4">
        <f>MATCH($B454,[1]MAIN!$A$2:$A$5000,0)</f>
        <v>450</v>
      </c>
      <c r="AX454" s="4">
        <f>MATCH($B454,[3]Main!$D$5:$D$10000,0)</f>
        <v>451</v>
      </c>
      <c r="AY454" s="4" t="b">
        <f t="shared" si="181"/>
        <v>0</v>
      </c>
    </row>
    <row r="455" spans="1:51" x14ac:dyDescent="0.25">
      <c r="A455" s="3" t="str">
        <f>VLOOKUP($B455,[1]MAIN!$A:$D,4,0)</f>
        <v>PS</v>
      </c>
      <c r="B455" s="3" t="str">
        <f>[3]Main!$D456</f>
        <v>PS-57</v>
      </c>
      <c r="C455" s="4" t="str">
        <f>[3]Main!$C456</f>
        <v>DC 62</v>
      </c>
      <c r="D455" s="8" t="str">
        <f>VLOOKUP($B455,[1]MAIN!$A$1:$N$10780,14,FALSE)</f>
        <v>OLD</v>
      </c>
      <c r="E455" s="9" t="s">
        <v>12</v>
      </c>
      <c r="F455" s="11"/>
      <c r="G455" s="11"/>
      <c r="H455" s="11"/>
      <c r="I455" s="11"/>
      <c r="J455" s="11"/>
      <c r="K455" s="11"/>
      <c r="L455" s="11"/>
      <c r="M455" s="11"/>
      <c r="N455" s="24"/>
      <c r="O455" s="26">
        <f>IFERROR(VLOOKUP($B455,[3]Main!$D$4:$CO$1048576,49,0),0)</f>
        <v>0</v>
      </c>
      <c r="P455" s="27">
        <f>IFERROR(VLOOKUP($B455,[3]Main!$D$4:$CO$1048576,52,0),0)</f>
        <v>0</v>
      </c>
      <c r="Q455" s="27">
        <f>IFERROR(VLOOKUP($B455,[3]Main!$D$4:$CO$1048576,53,0),0)</f>
        <v>0</v>
      </c>
      <c r="R455" s="27">
        <f>IFERROR(VLOOKUP($B455,[3]Main!$D$4:$CO$1048576,54,0),0)</f>
        <v>0</v>
      </c>
      <c r="S455" s="27">
        <f>IFERROR(VLOOKUP($B455,[3]Main!$D$4:$CO$1048576,65,0),0)</f>
        <v>0</v>
      </c>
      <c r="T455" s="27">
        <f>IFERROR(VLOOKUP($B455,[3]Main!$D$4:$CO$1048576,68,0),0)</f>
        <v>0</v>
      </c>
      <c r="U455" s="27">
        <f>IFERROR(VLOOKUP($B455,[3]Main!$D$4:$CO$1048576,69,0),0)</f>
        <v>0</v>
      </c>
      <c r="V455" s="27">
        <f>IFERROR(VLOOKUP($B455,[3]Main!$D$4:$CO$1048576,70,0),0)</f>
        <v>0</v>
      </c>
      <c r="W455" s="27">
        <f>IFERROR(VLOOKUP($B455,[3]Main!$D$4:$CO$1048576,81,0),0)</f>
        <v>0</v>
      </c>
      <c r="X455" s="27">
        <f>IFERROR(VLOOKUP($B455,[3]Main!$D$4:$CO$1048576,84,0),0)</f>
        <v>0</v>
      </c>
      <c r="Y455" s="27">
        <f>IFERROR(VLOOKUP($B455,[3]Main!$D$4:$CO$1048576,85,0),0)</f>
        <v>0</v>
      </c>
      <c r="Z455" s="27">
        <f>IFERROR(VLOOKUP($B455,[3]Main!$D$4:$CO$1048576,86,0),0)</f>
        <v>0</v>
      </c>
      <c r="AA455" s="12" t="str">
        <f>IFERROR(VLOOKUP($B455,[3]Main!$D$4:$CO$1048576,2,0),0)</f>
        <v>Shubham DC</v>
      </c>
      <c r="AB455" s="12" t="str">
        <f>IFERROR(VLOOKUP($B455,[3]Main!$D$4:$CO$1048576,3,0),0)</f>
        <v>DC2</v>
      </c>
      <c r="AC455" s="12">
        <f t="shared" si="161"/>
        <v>0</v>
      </c>
      <c r="AD455" s="12">
        <f t="shared" si="162"/>
        <v>0</v>
      </c>
      <c r="AE455" s="12">
        <f t="shared" si="163"/>
        <v>0</v>
      </c>
      <c r="AF455" s="12">
        <f t="shared" si="164"/>
        <v>0</v>
      </c>
      <c r="AG455" s="13">
        <f t="shared" si="165"/>
        <v>0</v>
      </c>
      <c r="AH455" s="13">
        <f t="shared" si="166"/>
        <v>0</v>
      </c>
      <c r="AI455" s="16">
        <f t="shared" si="167"/>
        <v>0</v>
      </c>
      <c r="AJ455" s="19" t="str">
        <f t="shared" si="168"/>
        <v>Not Spent</v>
      </c>
      <c r="AK455" s="8" t="str">
        <f t="shared" si="169"/>
        <v>Good For Now</v>
      </c>
      <c r="AL455" s="8" t="str">
        <f t="shared" si="170"/>
        <v>Not Spent</v>
      </c>
      <c r="AM455" s="8" t="str">
        <f t="shared" si="171"/>
        <v>Good For Now</v>
      </c>
      <c r="AN455" s="8" t="str">
        <f t="shared" si="172"/>
        <v>Not Spent</v>
      </c>
      <c r="AO455" s="20" t="str">
        <f t="shared" si="173"/>
        <v>Good For Now</v>
      </c>
      <c r="AP455" s="21">
        <f t="shared" si="174"/>
        <v>0</v>
      </c>
      <c r="AQ455" s="14">
        <f t="shared" si="175"/>
        <v>0</v>
      </c>
      <c r="AR455" s="14">
        <f t="shared" si="176"/>
        <v>0</v>
      </c>
      <c r="AS455" s="22">
        <f t="shared" si="177"/>
        <v>0</v>
      </c>
      <c r="AT455" s="23">
        <f t="shared" si="178"/>
        <v>0</v>
      </c>
      <c r="AU455" s="8" t="str">
        <f t="shared" si="179"/>
        <v>Not Spent</v>
      </c>
      <c r="AV455" s="8" t="str">
        <f t="shared" si="180"/>
        <v>Good For Now</v>
      </c>
      <c r="AW455" s="4">
        <f>MATCH($B455,[1]MAIN!$A$2:$A$5000,0)</f>
        <v>451</v>
      </c>
      <c r="AX455" s="4">
        <f>MATCH($B455,[3]Main!$D$5:$D$10000,0)</f>
        <v>452</v>
      </c>
      <c r="AY455" s="4" t="b">
        <f t="shared" si="181"/>
        <v>0</v>
      </c>
    </row>
    <row r="456" spans="1:51" x14ac:dyDescent="0.25">
      <c r="A456" s="3" t="str">
        <f>VLOOKUP($B456,[1]MAIN!$A:$D,4,0)</f>
        <v>PFB</v>
      </c>
      <c r="B456" s="3" t="str">
        <f>[3]Main!$D457</f>
        <v>PFB-13</v>
      </c>
      <c r="C456" s="4" t="str">
        <f>[3]Main!$C457</f>
        <v>DC 63</v>
      </c>
      <c r="D456" s="8" t="str">
        <f>VLOOKUP($B456,[1]MAIN!$A$1:$N$10780,14,FALSE)</f>
        <v>OLD</v>
      </c>
      <c r="E456" s="9" t="s">
        <v>14</v>
      </c>
      <c r="F456" s="11"/>
      <c r="G456" s="11"/>
      <c r="H456" s="11"/>
      <c r="I456" s="11"/>
      <c r="J456" s="11"/>
      <c r="K456" s="11"/>
      <c r="L456" s="11"/>
      <c r="M456" s="11"/>
      <c r="N456" s="24"/>
      <c r="O456" s="26">
        <f>IFERROR(VLOOKUP($B456,[3]Main!$D$4:$CO$1048576,49,0),0)</f>
        <v>0</v>
      </c>
      <c r="P456" s="27">
        <f>IFERROR(VLOOKUP($B456,[3]Main!$D$4:$CO$1048576,52,0),0)</f>
        <v>0</v>
      </c>
      <c r="Q456" s="27">
        <f>IFERROR(VLOOKUP($B456,[3]Main!$D$4:$CO$1048576,53,0),0)</f>
        <v>0</v>
      </c>
      <c r="R456" s="27">
        <f>IFERROR(VLOOKUP($B456,[3]Main!$D$4:$CO$1048576,54,0),0)</f>
        <v>0</v>
      </c>
      <c r="S456" s="27">
        <f>IFERROR(VLOOKUP($B456,[3]Main!$D$4:$CO$1048576,65,0),0)</f>
        <v>0</v>
      </c>
      <c r="T456" s="27">
        <f>IFERROR(VLOOKUP($B456,[3]Main!$D$4:$CO$1048576,68,0),0)</f>
        <v>0</v>
      </c>
      <c r="U456" s="27">
        <f>IFERROR(VLOOKUP($B456,[3]Main!$D$4:$CO$1048576,69,0),0)</f>
        <v>0</v>
      </c>
      <c r="V456" s="27">
        <f>IFERROR(VLOOKUP($B456,[3]Main!$D$4:$CO$1048576,70,0),0)</f>
        <v>0</v>
      </c>
      <c r="W456" s="27">
        <f>IFERROR(VLOOKUP($B456,[3]Main!$D$4:$CO$1048576,81,0),0)</f>
        <v>0</v>
      </c>
      <c r="X456" s="27">
        <f>IFERROR(VLOOKUP($B456,[3]Main!$D$4:$CO$1048576,84,0),0)</f>
        <v>0</v>
      </c>
      <c r="Y456" s="27">
        <f>IFERROR(VLOOKUP($B456,[3]Main!$D$4:$CO$1048576,85,0),0)</f>
        <v>0</v>
      </c>
      <c r="Z456" s="27">
        <f>IFERROR(VLOOKUP($B456,[3]Main!$D$4:$CO$1048576,86,0),0)</f>
        <v>0</v>
      </c>
      <c r="AA456" s="12" t="str">
        <f>IFERROR(VLOOKUP($B456,[3]Main!$D$4:$CO$1048576,2,0),0)</f>
        <v>Shubham DC</v>
      </c>
      <c r="AB456" s="12" t="str">
        <f>IFERROR(VLOOKUP($B456,[3]Main!$D$4:$CO$1048576,3,0),0)</f>
        <v>DC2</v>
      </c>
      <c r="AC456" s="12">
        <f t="shared" si="161"/>
        <v>0</v>
      </c>
      <c r="AD456" s="12">
        <f t="shared" si="162"/>
        <v>0</v>
      </c>
      <c r="AE456" s="12">
        <f t="shared" si="163"/>
        <v>0</v>
      </c>
      <c r="AF456" s="12">
        <f t="shared" si="164"/>
        <v>0</v>
      </c>
      <c r="AG456" s="13">
        <f t="shared" si="165"/>
        <v>0</v>
      </c>
      <c r="AH456" s="13">
        <f t="shared" si="166"/>
        <v>0</v>
      </c>
      <c r="AI456" s="16">
        <f t="shared" si="167"/>
        <v>0</v>
      </c>
      <c r="AJ456" s="19" t="str">
        <f t="shared" si="168"/>
        <v>Not Spent</v>
      </c>
      <c r="AK456" s="8" t="str">
        <f t="shared" si="169"/>
        <v>Good For Now</v>
      </c>
      <c r="AL456" s="8" t="str">
        <f t="shared" si="170"/>
        <v>Not Spent</v>
      </c>
      <c r="AM456" s="8" t="str">
        <f t="shared" si="171"/>
        <v>Good For Now</v>
      </c>
      <c r="AN456" s="8" t="str">
        <f t="shared" si="172"/>
        <v>Not Spent</v>
      </c>
      <c r="AO456" s="20" t="str">
        <f t="shared" si="173"/>
        <v>Good For Now</v>
      </c>
      <c r="AP456" s="21">
        <f t="shared" si="174"/>
        <v>0</v>
      </c>
      <c r="AQ456" s="14">
        <f t="shared" si="175"/>
        <v>0</v>
      </c>
      <c r="AR456" s="14">
        <f t="shared" si="176"/>
        <v>0</v>
      </c>
      <c r="AS456" s="22">
        <f t="shared" si="177"/>
        <v>0</v>
      </c>
      <c r="AT456" s="23">
        <f t="shared" si="178"/>
        <v>0</v>
      </c>
      <c r="AU456" s="8" t="str">
        <f t="shared" si="179"/>
        <v>Not Spent</v>
      </c>
      <c r="AV456" s="8" t="str">
        <f t="shared" si="180"/>
        <v>Good For Now</v>
      </c>
      <c r="AW456" s="4">
        <f>MATCH($B456,[1]MAIN!$A$2:$A$5000,0)</f>
        <v>452</v>
      </c>
      <c r="AX456" s="4">
        <f>MATCH($B456,[3]Main!$D$5:$D$10000,0)</f>
        <v>453</v>
      </c>
      <c r="AY456" s="4" t="b">
        <f t="shared" si="181"/>
        <v>0</v>
      </c>
    </row>
    <row r="457" spans="1:51" x14ac:dyDescent="0.25">
      <c r="A457" s="3" t="str">
        <f>VLOOKUP($B457,[1]MAIN!$A:$D,4,0)</f>
        <v>FAB</v>
      </c>
      <c r="B457" s="3" t="str">
        <f>[3]Main!$D458</f>
        <v>FAB-122</v>
      </c>
      <c r="C457" s="4" t="str">
        <f>[3]Main!$C458</f>
        <v>DC 64</v>
      </c>
      <c r="D457" s="8" t="str">
        <f>VLOOKUP($B457,[1]MAIN!$A$1:$N$10780,14,FALSE)</f>
        <v>OLD</v>
      </c>
      <c r="E457" s="9" t="s">
        <v>12</v>
      </c>
      <c r="F457" s="11"/>
      <c r="G457" s="11"/>
      <c r="H457" s="11"/>
      <c r="I457" s="11"/>
      <c r="J457" s="11"/>
      <c r="K457" s="11"/>
      <c r="L457" s="11"/>
      <c r="M457" s="11"/>
      <c r="N457" s="24"/>
      <c r="O457" s="26">
        <f>IFERROR(VLOOKUP($B457,[3]Main!$D$4:$CO$1048576,49,0),0)</f>
        <v>0</v>
      </c>
      <c r="P457" s="27">
        <f>IFERROR(VLOOKUP($B457,[3]Main!$D$4:$CO$1048576,52,0),0)</f>
        <v>0</v>
      </c>
      <c r="Q457" s="27">
        <f>IFERROR(VLOOKUP($B457,[3]Main!$D$4:$CO$1048576,53,0),0)</f>
        <v>0</v>
      </c>
      <c r="R457" s="27">
        <f>IFERROR(VLOOKUP($B457,[3]Main!$D$4:$CO$1048576,54,0),0)</f>
        <v>0</v>
      </c>
      <c r="S457" s="27">
        <f>IFERROR(VLOOKUP($B457,[3]Main!$D$4:$CO$1048576,65,0),0)</f>
        <v>0</v>
      </c>
      <c r="T457" s="27">
        <f>IFERROR(VLOOKUP($B457,[3]Main!$D$4:$CO$1048576,68,0),0)</f>
        <v>0</v>
      </c>
      <c r="U457" s="27">
        <f>IFERROR(VLOOKUP($B457,[3]Main!$D$4:$CO$1048576,69,0),0)</f>
        <v>0</v>
      </c>
      <c r="V457" s="27">
        <f>IFERROR(VLOOKUP($B457,[3]Main!$D$4:$CO$1048576,70,0),0)</f>
        <v>0</v>
      </c>
      <c r="W457" s="27">
        <f>IFERROR(VLOOKUP($B457,[3]Main!$D$4:$CO$1048576,81,0),0)</f>
        <v>0</v>
      </c>
      <c r="X457" s="27">
        <f>IFERROR(VLOOKUP($B457,[3]Main!$D$4:$CO$1048576,84,0),0)</f>
        <v>0</v>
      </c>
      <c r="Y457" s="27">
        <f>IFERROR(VLOOKUP($B457,[3]Main!$D$4:$CO$1048576,85,0),0)</f>
        <v>0</v>
      </c>
      <c r="Z457" s="27">
        <f>IFERROR(VLOOKUP($B457,[3]Main!$D$4:$CO$1048576,86,0),0)</f>
        <v>0</v>
      </c>
      <c r="AA457" s="12" t="str">
        <f>IFERROR(VLOOKUP($B457,[3]Main!$D$4:$CO$1048576,2,0),0)</f>
        <v>DC</v>
      </c>
      <c r="AB457" s="12" t="str">
        <f>IFERROR(VLOOKUP($B457,[3]Main!$D$4:$CO$1048576,3,0),0)</f>
        <v>DC2</v>
      </c>
      <c r="AC457" s="12">
        <f t="shared" si="161"/>
        <v>0</v>
      </c>
      <c r="AD457" s="12">
        <f t="shared" si="162"/>
        <v>0</v>
      </c>
      <c r="AE457" s="12">
        <f t="shared" si="163"/>
        <v>0</v>
      </c>
      <c r="AF457" s="12">
        <f t="shared" si="164"/>
        <v>0</v>
      </c>
      <c r="AG457" s="13">
        <f t="shared" si="165"/>
        <v>0</v>
      </c>
      <c r="AH457" s="13">
        <f t="shared" si="166"/>
        <v>0</v>
      </c>
      <c r="AI457" s="16">
        <f t="shared" si="167"/>
        <v>0</v>
      </c>
      <c r="AJ457" s="19" t="str">
        <f t="shared" si="168"/>
        <v>Not Spent</v>
      </c>
      <c r="AK457" s="8" t="str">
        <f t="shared" si="169"/>
        <v>Good For Now</v>
      </c>
      <c r="AL457" s="8" t="str">
        <f t="shared" si="170"/>
        <v>Not Spent</v>
      </c>
      <c r="AM457" s="8" t="str">
        <f t="shared" si="171"/>
        <v>Good For Now</v>
      </c>
      <c r="AN457" s="8" t="str">
        <f t="shared" si="172"/>
        <v>Not Spent</v>
      </c>
      <c r="AO457" s="20" t="str">
        <f t="shared" si="173"/>
        <v>Good For Now</v>
      </c>
      <c r="AP457" s="21">
        <f t="shared" si="174"/>
        <v>0</v>
      </c>
      <c r="AQ457" s="14">
        <f t="shared" si="175"/>
        <v>0</v>
      </c>
      <c r="AR457" s="14">
        <f t="shared" si="176"/>
        <v>0</v>
      </c>
      <c r="AS457" s="22">
        <f t="shared" si="177"/>
        <v>0</v>
      </c>
      <c r="AT457" s="23">
        <f t="shared" si="178"/>
        <v>0</v>
      </c>
      <c r="AU457" s="8" t="str">
        <f t="shared" si="179"/>
        <v>Not Spent</v>
      </c>
      <c r="AV457" s="8" t="str">
        <f t="shared" si="180"/>
        <v>Good For Now</v>
      </c>
      <c r="AW457" s="4">
        <f>MATCH($B457,[1]MAIN!$A$2:$A$5000,0)</f>
        <v>453</v>
      </c>
      <c r="AX457" s="4">
        <f>MATCH($B457,[3]Main!$D$5:$D$10000,0)</f>
        <v>454</v>
      </c>
      <c r="AY457" s="4" t="b">
        <f t="shared" si="181"/>
        <v>0</v>
      </c>
    </row>
    <row r="458" spans="1:51" x14ac:dyDescent="0.25">
      <c r="A458" s="3" t="str">
        <f>VLOOKUP($B458,[1]MAIN!$A:$D,4,0)</f>
        <v>JMT</v>
      </c>
      <c r="B458" s="3" t="str">
        <f>[3]Main!$D459</f>
        <v>JMT-154</v>
      </c>
      <c r="C458" s="4" t="str">
        <f>[3]Main!$C459</f>
        <v>DC 65</v>
      </c>
      <c r="D458" s="8" t="str">
        <f>VLOOKUP($B458,[1]MAIN!$A$1:$N$10780,14,FALSE)</f>
        <v>OLD</v>
      </c>
      <c r="E458" s="9" t="s">
        <v>12</v>
      </c>
      <c r="F458" s="11"/>
      <c r="G458" s="11"/>
      <c r="H458" s="11"/>
      <c r="I458" s="11"/>
      <c r="J458" s="11"/>
      <c r="K458" s="11"/>
      <c r="L458" s="11"/>
      <c r="M458" s="11"/>
      <c r="N458" s="24"/>
      <c r="O458" s="26">
        <f>IFERROR(VLOOKUP($B458,[3]Main!$D$4:$CO$1048576,49,0),0)</f>
        <v>0</v>
      </c>
      <c r="P458" s="27">
        <f>IFERROR(VLOOKUP($B458,[3]Main!$D$4:$CO$1048576,52,0),0)</f>
        <v>0</v>
      </c>
      <c r="Q458" s="27">
        <f>IFERROR(VLOOKUP($B458,[3]Main!$D$4:$CO$1048576,53,0),0)</f>
        <v>0</v>
      </c>
      <c r="R458" s="27">
        <f>IFERROR(VLOOKUP($B458,[3]Main!$D$4:$CO$1048576,54,0),0)</f>
        <v>0</v>
      </c>
      <c r="S458" s="27">
        <f>IFERROR(VLOOKUP($B458,[3]Main!$D$4:$CO$1048576,65,0),0)</f>
        <v>0</v>
      </c>
      <c r="T458" s="27">
        <f>IFERROR(VLOOKUP($B458,[3]Main!$D$4:$CO$1048576,68,0),0)</f>
        <v>0</v>
      </c>
      <c r="U458" s="27">
        <f>IFERROR(VLOOKUP($B458,[3]Main!$D$4:$CO$1048576,69,0),0)</f>
        <v>0</v>
      </c>
      <c r="V458" s="27">
        <f>IFERROR(VLOOKUP($B458,[3]Main!$D$4:$CO$1048576,70,0),0)</f>
        <v>0</v>
      </c>
      <c r="W458" s="27">
        <f>IFERROR(VLOOKUP($B458,[3]Main!$D$4:$CO$1048576,81,0),0)</f>
        <v>0</v>
      </c>
      <c r="X458" s="27">
        <f>IFERROR(VLOOKUP($B458,[3]Main!$D$4:$CO$1048576,84,0),0)</f>
        <v>0</v>
      </c>
      <c r="Y458" s="27">
        <f>IFERROR(VLOOKUP($B458,[3]Main!$D$4:$CO$1048576,85,0),0)</f>
        <v>0</v>
      </c>
      <c r="Z458" s="27">
        <f>IFERROR(VLOOKUP($B458,[3]Main!$D$4:$CO$1048576,86,0),0)</f>
        <v>0</v>
      </c>
      <c r="AA458" s="12" t="str">
        <f>IFERROR(VLOOKUP($B458,[3]Main!$D$4:$CO$1048576,2,0),0)</f>
        <v>Shubham DC</v>
      </c>
      <c r="AB458" s="12" t="str">
        <f>IFERROR(VLOOKUP($B458,[3]Main!$D$4:$CO$1048576,3,0),0)</f>
        <v>DC2</v>
      </c>
      <c r="AC458" s="12">
        <f t="shared" si="161"/>
        <v>0</v>
      </c>
      <c r="AD458" s="12">
        <f t="shared" si="162"/>
        <v>0</v>
      </c>
      <c r="AE458" s="12">
        <f t="shared" si="163"/>
        <v>0</v>
      </c>
      <c r="AF458" s="12">
        <f t="shared" si="164"/>
        <v>0</v>
      </c>
      <c r="AG458" s="13">
        <f t="shared" si="165"/>
        <v>0</v>
      </c>
      <c r="AH458" s="13">
        <f t="shared" si="166"/>
        <v>0</v>
      </c>
      <c r="AI458" s="16">
        <f t="shared" si="167"/>
        <v>0</v>
      </c>
      <c r="AJ458" s="19" t="str">
        <f t="shared" si="168"/>
        <v>Not Spent</v>
      </c>
      <c r="AK458" s="8" t="str">
        <f t="shared" si="169"/>
        <v>Good For Now</v>
      </c>
      <c r="AL458" s="8" t="str">
        <f t="shared" si="170"/>
        <v>Not Spent</v>
      </c>
      <c r="AM458" s="8" t="str">
        <f t="shared" si="171"/>
        <v>Good For Now</v>
      </c>
      <c r="AN458" s="8" t="str">
        <f t="shared" si="172"/>
        <v>Not Spent</v>
      </c>
      <c r="AO458" s="20" t="str">
        <f t="shared" si="173"/>
        <v>Good For Now</v>
      </c>
      <c r="AP458" s="21">
        <f t="shared" si="174"/>
        <v>0</v>
      </c>
      <c r="AQ458" s="14">
        <f t="shared" si="175"/>
        <v>0</v>
      </c>
      <c r="AR458" s="14">
        <f t="shared" si="176"/>
        <v>0</v>
      </c>
      <c r="AS458" s="22">
        <f t="shared" si="177"/>
        <v>0</v>
      </c>
      <c r="AT458" s="23">
        <f t="shared" si="178"/>
        <v>0</v>
      </c>
      <c r="AU458" s="8" t="str">
        <f t="shared" si="179"/>
        <v>Not Spent</v>
      </c>
      <c r="AV458" s="8" t="str">
        <f t="shared" si="180"/>
        <v>Good For Now</v>
      </c>
      <c r="AW458" s="4">
        <f>MATCH($B458,[1]MAIN!$A$2:$A$5000,0)</f>
        <v>454</v>
      </c>
      <c r="AX458" s="4">
        <f>MATCH($B458,[3]Main!$D$5:$D$10000,0)</f>
        <v>455</v>
      </c>
      <c r="AY458" s="4" t="b">
        <f t="shared" si="181"/>
        <v>0</v>
      </c>
    </row>
    <row r="459" spans="1:51" x14ac:dyDescent="0.25">
      <c r="A459" s="3" t="str">
        <f>VLOOKUP($B459,[1]MAIN!$A:$D,4,0)</f>
        <v>JMT</v>
      </c>
      <c r="B459" s="3" t="str">
        <f>[3]Main!$D460</f>
        <v>JMT-159</v>
      </c>
      <c r="C459" s="4" t="str">
        <f>[3]Main!$C460</f>
        <v>DC 66</v>
      </c>
      <c r="D459" s="8" t="str">
        <f>VLOOKUP($B459,[1]MAIN!$A$1:$N$10780,14,FALSE)</f>
        <v>OLD</v>
      </c>
      <c r="E459" s="9" t="s">
        <v>13</v>
      </c>
      <c r="F459" s="11"/>
      <c r="G459" s="11"/>
      <c r="H459" s="11"/>
      <c r="I459" s="11"/>
      <c r="J459" s="11"/>
      <c r="K459" s="11"/>
      <c r="L459" s="11"/>
      <c r="M459" s="11"/>
      <c r="N459" s="24"/>
      <c r="O459" s="26">
        <f>IFERROR(VLOOKUP($B459,[3]Main!$D$4:$CO$1048576,49,0),0)</f>
        <v>52.17</v>
      </c>
      <c r="P459" s="27">
        <f>IFERROR(VLOOKUP($B459,[3]Main!$D$4:$CO$1048576,52,0),0)</f>
        <v>11.95</v>
      </c>
      <c r="Q459" s="27">
        <f>IFERROR(VLOOKUP($B459,[3]Main!$D$4:$CO$1048576,53,0),0)</f>
        <v>0</v>
      </c>
      <c r="R459" s="27">
        <f>IFERROR(VLOOKUP($B459,[3]Main!$D$4:$CO$1048576,54,0),0)</f>
        <v>11.95</v>
      </c>
      <c r="S459" s="27">
        <f>IFERROR(VLOOKUP($B459,[3]Main!$D$4:$CO$1048576,65,0),0)</f>
        <v>0</v>
      </c>
      <c r="T459" s="27">
        <f>IFERROR(VLOOKUP($B459,[3]Main!$D$4:$CO$1048576,68,0),0)</f>
        <v>0</v>
      </c>
      <c r="U459" s="27">
        <f>IFERROR(VLOOKUP($B459,[3]Main!$D$4:$CO$1048576,69,0),0)</f>
        <v>0</v>
      </c>
      <c r="V459" s="27">
        <f>IFERROR(VLOOKUP($B459,[3]Main!$D$4:$CO$1048576,70,0),0)</f>
        <v>0</v>
      </c>
      <c r="W459" s="27">
        <f>IFERROR(VLOOKUP($B459,[3]Main!$D$4:$CO$1048576,81,0),0)</f>
        <v>0</v>
      </c>
      <c r="X459" s="27">
        <f>IFERROR(VLOOKUP($B459,[3]Main!$D$4:$CO$1048576,84,0),0)</f>
        <v>0</v>
      </c>
      <c r="Y459" s="27">
        <f>IFERROR(VLOOKUP($B459,[3]Main!$D$4:$CO$1048576,85,0),0)</f>
        <v>0</v>
      </c>
      <c r="Z459" s="27">
        <f>IFERROR(VLOOKUP($B459,[3]Main!$D$4:$CO$1048576,86,0),0)</f>
        <v>0</v>
      </c>
      <c r="AA459" s="12" t="str">
        <f>IFERROR(VLOOKUP($B459,[3]Main!$D$4:$CO$1048576,2,0),0)</f>
        <v>Shubham</v>
      </c>
      <c r="AB459" s="12" t="str">
        <f>IFERROR(VLOOKUP($B459,[3]Main!$D$4:$CO$1048576,3,0),0)</f>
        <v>Darshan</v>
      </c>
      <c r="AC459" s="12">
        <f t="shared" si="161"/>
        <v>52.17</v>
      </c>
      <c r="AD459" s="12">
        <f t="shared" si="162"/>
        <v>11.95</v>
      </c>
      <c r="AE459" s="12">
        <f t="shared" si="163"/>
        <v>0</v>
      </c>
      <c r="AF459" s="12">
        <f t="shared" si="164"/>
        <v>11.95</v>
      </c>
      <c r="AG459" s="13">
        <f t="shared" si="165"/>
        <v>0</v>
      </c>
      <c r="AH459" s="13">
        <f t="shared" si="166"/>
        <v>0</v>
      </c>
      <c r="AI459" s="16">
        <f t="shared" si="167"/>
        <v>0</v>
      </c>
      <c r="AJ459" s="19" t="str">
        <f t="shared" si="168"/>
        <v>Not Spent</v>
      </c>
      <c r="AK459" s="8" t="str">
        <f t="shared" si="169"/>
        <v>Good For Now</v>
      </c>
      <c r="AL459" s="8" t="str">
        <f t="shared" si="170"/>
        <v>Not Spent</v>
      </c>
      <c r="AM459" s="8" t="str">
        <f t="shared" si="171"/>
        <v>Good For Now</v>
      </c>
      <c r="AN459" s="8" t="str">
        <f t="shared" si="172"/>
        <v>Not Spent</v>
      </c>
      <c r="AO459" s="20" t="str">
        <f t="shared" si="173"/>
        <v>Good For Now</v>
      </c>
      <c r="AP459" s="21">
        <f t="shared" si="174"/>
        <v>52.17</v>
      </c>
      <c r="AQ459" s="14">
        <f t="shared" si="175"/>
        <v>11.95</v>
      </c>
      <c r="AR459" s="14">
        <f t="shared" si="176"/>
        <v>0</v>
      </c>
      <c r="AS459" s="22">
        <f t="shared" si="177"/>
        <v>11.95</v>
      </c>
      <c r="AT459" s="23">
        <f t="shared" si="178"/>
        <v>0</v>
      </c>
      <c r="AU459" s="8" t="str">
        <f t="shared" si="179"/>
        <v>Not Spent</v>
      </c>
      <c r="AV459" s="8" t="str">
        <f t="shared" si="180"/>
        <v>Good For Now</v>
      </c>
      <c r="AW459" s="4">
        <f>MATCH($B459,[1]MAIN!$A$2:$A$5000,0)</f>
        <v>455</v>
      </c>
      <c r="AX459" s="4">
        <f>MATCH($B459,[3]Main!$D$5:$D$10000,0)</f>
        <v>456</v>
      </c>
      <c r="AY459" s="4" t="b">
        <f t="shared" si="181"/>
        <v>0</v>
      </c>
    </row>
    <row r="460" spans="1:51" x14ac:dyDescent="0.25">
      <c r="A460" s="3" t="str">
        <f>VLOOKUP($B460,[1]MAIN!$A:$D,4,0)</f>
        <v>GEN</v>
      </c>
      <c r="B460" s="3" t="str">
        <f>[3]Main!$D461</f>
        <v>GEN-PC01</v>
      </c>
      <c r="C460" s="4" t="str">
        <f>[3]Main!$C461</f>
        <v>DC 67</v>
      </c>
      <c r="D460" s="8" t="str">
        <f>VLOOKUP($B460,[1]MAIN!$A$1:$N$10780,14,FALSE)</f>
        <v>OLD</v>
      </c>
      <c r="E460" s="9" t="s">
        <v>13</v>
      </c>
      <c r="F460" s="11"/>
      <c r="G460" s="11"/>
      <c r="H460" s="11"/>
      <c r="I460" s="11"/>
      <c r="J460" s="11"/>
      <c r="K460" s="11"/>
      <c r="L460" s="11"/>
      <c r="M460" s="11"/>
      <c r="N460" s="24"/>
      <c r="O460" s="26">
        <f>IFERROR(VLOOKUP($B460,[3]Main!$D$4:$CO$1048576,49,0),0)</f>
        <v>0</v>
      </c>
      <c r="P460" s="27">
        <f>IFERROR(VLOOKUP($B460,[3]Main!$D$4:$CO$1048576,52,0),0)</f>
        <v>0</v>
      </c>
      <c r="Q460" s="27">
        <f>IFERROR(VLOOKUP($B460,[3]Main!$D$4:$CO$1048576,53,0),0)</f>
        <v>0</v>
      </c>
      <c r="R460" s="27">
        <f>IFERROR(VLOOKUP($B460,[3]Main!$D$4:$CO$1048576,54,0),0)</f>
        <v>0</v>
      </c>
      <c r="S460" s="27">
        <f>IFERROR(VLOOKUP($B460,[3]Main!$D$4:$CO$1048576,65,0),0)</f>
        <v>20.61</v>
      </c>
      <c r="T460" s="27">
        <f>IFERROR(VLOOKUP($B460,[3]Main!$D$4:$CO$1048576,68,0),0)</f>
        <v>-5.2845500000000012</v>
      </c>
      <c r="U460" s="27">
        <f>IFERROR(VLOOKUP($B460,[3]Main!$D$4:$CO$1048576,69,0),0)</f>
        <v>0</v>
      </c>
      <c r="V460" s="27">
        <f>IFERROR(VLOOKUP($B460,[3]Main!$D$4:$CO$1048576,70,0),0)</f>
        <v>-5.2845500000000012</v>
      </c>
      <c r="W460" s="27">
        <f>IFERROR(VLOOKUP($B460,[3]Main!$D$4:$CO$1048576,81,0),0)</f>
        <v>0</v>
      </c>
      <c r="X460" s="27">
        <f>IFERROR(VLOOKUP($B460,[3]Main!$D$4:$CO$1048576,84,0),0)</f>
        <v>0</v>
      </c>
      <c r="Y460" s="27">
        <f>IFERROR(VLOOKUP($B460,[3]Main!$D$4:$CO$1048576,85,0),0)</f>
        <v>0</v>
      </c>
      <c r="Z460" s="27">
        <f>IFERROR(VLOOKUP($B460,[3]Main!$D$4:$CO$1048576,86,0),0)</f>
        <v>0</v>
      </c>
      <c r="AA460" s="12" t="str">
        <f>IFERROR(VLOOKUP($B460,[3]Main!$D$4:$CO$1048576,2,0),0)</f>
        <v>Shubham DC</v>
      </c>
      <c r="AB460" s="12" t="str">
        <f>IFERROR(VLOOKUP($B460,[3]Main!$D$4:$CO$1048576,3,0),0)</f>
        <v>DC2</v>
      </c>
      <c r="AC460" s="12">
        <f t="shared" si="161"/>
        <v>20.61</v>
      </c>
      <c r="AD460" s="12">
        <f t="shared" si="162"/>
        <v>-5.2845500000000012</v>
      </c>
      <c r="AE460" s="12">
        <f t="shared" si="163"/>
        <v>0</v>
      </c>
      <c r="AF460" s="12">
        <f t="shared" si="164"/>
        <v>-5.2845500000000012</v>
      </c>
      <c r="AG460" s="13">
        <f t="shared" si="165"/>
        <v>0</v>
      </c>
      <c r="AH460" s="13">
        <f t="shared" si="166"/>
        <v>0</v>
      </c>
      <c r="AI460" s="16">
        <f t="shared" si="167"/>
        <v>0</v>
      </c>
      <c r="AJ460" s="19" t="str">
        <f t="shared" si="168"/>
        <v>Not Spent</v>
      </c>
      <c r="AK460" s="8" t="str">
        <f t="shared" si="169"/>
        <v>Good For Now</v>
      </c>
      <c r="AL460" s="8" t="str">
        <f t="shared" si="170"/>
        <v>Not Spent</v>
      </c>
      <c r="AM460" s="8" t="str">
        <f t="shared" si="171"/>
        <v>Good For Now</v>
      </c>
      <c r="AN460" s="8" t="str">
        <f t="shared" si="172"/>
        <v>Not Spent</v>
      </c>
      <c r="AO460" s="20" t="str">
        <f t="shared" si="173"/>
        <v>Good For Now</v>
      </c>
      <c r="AP460" s="21">
        <f t="shared" si="174"/>
        <v>20.61</v>
      </c>
      <c r="AQ460" s="14">
        <f t="shared" si="175"/>
        <v>-5.2845500000000012</v>
      </c>
      <c r="AR460" s="14">
        <f t="shared" si="176"/>
        <v>0</v>
      </c>
      <c r="AS460" s="22">
        <f t="shared" si="177"/>
        <v>-5.2845500000000012</v>
      </c>
      <c r="AT460" s="23">
        <f t="shared" si="178"/>
        <v>0</v>
      </c>
      <c r="AU460" s="8" t="str">
        <f t="shared" si="179"/>
        <v>Not Spent</v>
      </c>
      <c r="AV460" s="8" t="str">
        <f t="shared" si="180"/>
        <v>Good For Now</v>
      </c>
      <c r="AW460" s="4">
        <f>MATCH($B460,[1]MAIN!$A$2:$A$5000,0)</f>
        <v>456</v>
      </c>
      <c r="AX460" s="4">
        <f>MATCH($B460,[3]Main!$D$5:$D$10000,0)</f>
        <v>457</v>
      </c>
      <c r="AY460" s="4" t="b">
        <f t="shared" si="181"/>
        <v>0</v>
      </c>
    </row>
    <row r="461" spans="1:51" x14ac:dyDescent="0.25">
      <c r="A461" s="3" t="str">
        <f>VLOOKUP($B461,[1]MAIN!$A:$D,4,0)</f>
        <v>GEN</v>
      </c>
      <c r="B461" s="3" t="str">
        <f>[3]Main!$D462</f>
        <v>GEN-NS12</v>
      </c>
      <c r="C461" s="4" t="str">
        <f>[3]Main!$C462</f>
        <v>DC 68</v>
      </c>
      <c r="D461" s="8" t="str">
        <f>VLOOKUP($B461,[1]MAIN!$A$1:$N$10780,14,FALSE)</f>
        <v>OLD</v>
      </c>
      <c r="E461" s="9" t="s">
        <v>14</v>
      </c>
      <c r="F461" s="11"/>
      <c r="G461" s="11"/>
      <c r="H461" s="11"/>
      <c r="I461" s="11"/>
      <c r="J461" s="11"/>
      <c r="K461" s="11"/>
      <c r="L461" s="11"/>
      <c r="M461" s="11"/>
      <c r="N461" s="24"/>
      <c r="O461" s="26">
        <f>IFERROR(VLOOKUP($B461,[3]Main!$D$4:$CO$1048576,49,0),0)</f>
        <v>0</v>
      </c>
      <c r="P461" s="27">
        <f>IFERROR(VLOOKUP($B461,[3]Main!$D$4:$CO$1048576,52,0),0)</f>
        <v>0</v>
      </c>
      <c r="Q461" s="27">
        <f>IFERROR(VLOOKUP($B461,[3]Main!$D$4:$CO$1048576,53,0),0)</f>
        <v>0</v>
      </c>
      <c r="R461" s="27">
        <f>IFERROR(VLOOKUP($B461,[3]Main!$D$4:$CO$1048576,54,0),0)</f>
        <v>0</v>
      </c>
      <c r="S461" s="27">
        <f>IFERROR(VLOOKUP($B461,[3]Main!$D$4:$CO$1048576,65,0),0)</f>
        <v>0</v>
      </c>
      <c r="T461" s="27">
        <f>IFERROR(VLOOKUP($B461,[3]Main!$D$4:$CO$1048576,68,0),0)</f>
        <v>0</v>
      </c>
      <c r="U461" s="27">
        <f>IFERROR(VLOOKUP($B461,[3]Main!$D$4:$CO$1048576,69,0),0)</f>
        <v>0</v>
      </c>
      <c r="V461" s="27">
        <f>IFERROR(VLOOKUP($B461,[3]Main!$D$4:$CO$1048576,70,0),0)</f>
        <v>0</v>
      </c>
      <c r="W461" s="27">
        <f>IFERROR(VLOOKUP($B461,[3]Main!$D$4:$CO$1048576,81,0),0)</f>
        <v>0</v>
      </c>
      <c r="X461" s="27">
        <f>IFERROR(VLOOKUP($B461,[3]Main!$D$4:$CO$1048576,84,0),0)</f>
        <v>0</v>
      </c>
      <c r="Y461" s="27">
        <f>IFERROR(VLOOKUP($B461,[3]Main!$D$4:$CO$1048576,85,0),0)</f>
        <v>0</v>
      </c>
      <c r="Z461" s="27">
        <f>IFERROR(VLOOKUP($B461,[3]Main!$D$4:$CO$1048576,86,0),0)</f>
        <v>0</v>
      </c>
      <c r="AA461" s="12" t="str">
        <f>IFERROR(VLOOKUP($B461,[3]Main!$D$4:$CO$1048576,2,0),0)</f>
        <v>Shubham DC</v>
      </c>
      <c r="AB461" s="12" t="str">
        <f>IFERROR(VLOOKUP($B461,[3]Main!$D$4:$CO$1048576,3,0),0)</f>
        <v>DC2</v>
      </c>
      <c r="AC461" s="12">
        <f t="shared" si="161"/>
        <v>0</v>
      </c>
      <c r="AD461" s="12">
        <f t="shared" si="162"/>
        <v>0</v>
      </c>
      <c r="AE461" s="12">
        <f t="shared" si="163"/>
        <v>0</v>
      </c>
      <c r="AF461" s="12">
        <f t="shared" si="164"/>
        <v>0</v>
      </c>
      <c r="AG461" s="13">
        <f t="shared" si="165"/>
        <v>0</v>
      </c>
      <c r="AH461" s="13">
        <f t="shared" si="166"/>
        <v>0</v>
      </c>
      <c r="AI461" s="16">
        <f t="shared" si="167"/>
        <v>0</v>
      </c>
      <c r="AJ461" s="19" t="str">
        <f t="shared" si="168"/>
        <v>Not Spent</v>
      </c>
      <c r="AK461" s="8" t="str">
        <f t="shared" si="169"/>
        <v>Good For Now</v>
      </c>
      <c r="AL461" s="8" t="str">
        <f t="shared" si="170"/>
        <v>Not Spent</v>
      </c>
      <c r="AM461" s="8" t="str">
        <f t="shared" si="171"/>
        <v>Good For Now</v>
      </c>
      <c r="AN461" s="8" t="str">
        <f t="shared" si="172"/>
        <v>Not Spent</v>
      </c>
      <c r="AO461" s="20" t="str">
        <f t="shared" si="173"/>
        <v>Good For Now</v>
      </c>
      <c r="AP461" s="21">
        <f t="shared" si="174"/>
        <v>0</v>
      </c>
      <c r="AQ461" s="14">
        <f t="shared" si="175"/>
        <v>0</v>
      </c>
      <c r="AR461" s="14">
        <f t="shared" si="176"/>
        <v>0</v>
      </c>
      <c r="AS461" s="22">
        <f t="shared" si="177"/>
        <v>0</v>
      </c>
      <c r="AT461" s="23">
        <f t="shared" si="178"/>
        <v>0</v>
      </c>
      <c r="AU461" s="8" t="str">
        <f t="shared" si="179"/>
        <v>Not Spent</v>
      </c>
      <c r="AV461" s="8" t="str">
        <f t="shared" si="180"/>
        <v>Good For Now</v>
      </c>
      <c r="AW461" s="4">
        <f>MATCH($B461,[1]MAIN!$A$2:$A$5000,0)</f>
        <v>457</v>
      </c>
      <c r="AX461" s="4">
        <f>MATCH($B461,[3]Main!$D$5:$D$10000,0)</f>
        <v>458</v>
      </c>
      <c r="AY461" s="4" t="b">
        <f t="shared" si="181"/>
        <v>0</v>
      </c>
    </row>
    <row r="462" spans="1:51" x14ac:dyDescent="0.25">
      <c r="A462" s="3" t="str">
        <f>VLOOKUP($B462,[1]MAIN!$A:$D,4,0)</f>
        <v>FAB</v>
      </c>
      <c r="B462" s="3" t="str">
        <f>[3]Main!$D463</f>
        <v>FAB-180</v>
      </c>
      <c r="C462" s="4" t="str">
        <f>[3]Main!$C463</f>
        <v>DC 69</v>
      </c>
      <c r="D462" s="8" t="str">
        <f>VLOOKUP($B462,[1]MAIN!$A$1:$N$10780,14,FALSE)</f>
        <v>OLD</v>
      </c>
      <c r="E462" s="9" t="s">
        <v>12</v>
      </c>
      <c r="F462" s="11"/>
      <c r="G462" s="11"/>
      <c r="H462" s="11"/>
      <c r="I462" s="11"/>
      <c r="J462" s="11"/>
      <c r="K462" s="11"/>
      <c r="L462" s="11"/>
      <c r="M462" s="11"/>
      <c r="N462" s="24"/>
      <c r="O462" s="26">
        <f>IFERROR(VLOOKUP($B462,[3]Main!$D$4:$CO$1048576,49,0),0)</f>
        <v>85.589999999999989</v>
      </c>
      <c r="P462" s="27">
        <f>IFERROR(VLOOKUP($B462,[3]Main!$D$4:$CO$1048576,52,0),0)</f>
        <v>-6.7000000000000099</v>
      </c>
      <c r="Q462" s="27">
        <f>IFERROR(VLOOKUP($B462,[3]Main!$D$4:$CO$1048576,53,0),0)</f>
        <v>25.950000000000006</v>
      </c>
      <c r="R462" s="27">
        <f>IFERROR(VLOOKUP($B462,[3]Main!$D$4:$CO$1048576,54,0),0)</f>
        <v>-32.65000000000002</v>
      </c>
      <c r="S462" s="27">
        <f>IFERROR(VLOOKUP($B462,[3]Main!$D$4:$CO$1048576,65,0),0)</f>
        <v>0</v>
      </c>
      <c r="T462" s="27">
        <f>IFERROR(VLOOKUP($B462,[3]Main!$D$4:$CO$1048576,68,0),0)</f>
        <v>0</v>
      </c>
      <c r="U462" s="27">
        <f>IFERROR(VLOOKUP($B462,[3]Main!$D$4:$CO$1048576,69,0),0)</f>
        <v>0</v>
      </c>
      <c r="V462" s="27">
        <f>IFERROR(VLOOKUP($B462,[3]Main!$D$4:$CO$1048576,70,0),0)</f>
        <v>0</v>
      </c>
      <c r="W462" s="27">
        <f>IFERROR(VLOOKUP($B462,[3]Main!$D$4:$CO$1048576,81,0),0)</f>
        <v>0</v>
      </c>
      <c r="X462" s="27">
        <f>IFERROR(VLOOKUP($B462,[3]Main!$D$4:$CO$1048576,84,0),0)</f>
        <v>0</v>
      </c>
      <c r="Y462" s="27">
        <f>IFERROR(VLOOKUP($B462,[3]Main!$D$4:$CO$1048576,85,0),0)</f>
        <v>0</v>
      </c>
      <c r="Z462" s="27">
        <f>IFERROR(VLOOKUP($B462,[3]Main!$D$4:$CO$1048576,86,0),0)</f>
        <v>0</v>
      </c>
      <c r="AA462" s="12" t="str">
        <f>IFERROR(VLOOKUP($B462,[3]Main!$D$4:$CO$1048576,2,0),0)</f>
        <v>Ronak DC</v>
      </c>
      <c r="AB462" s="12" t="str">
        <f>IFERROR(VLOOKUP($B462,[3]Main!$D$4:$CO$1048576,3,0),0)</f>
        <v>DC2</v>
      </c>
      <c r="AC462" s="12">
        <f t="shared" si="161"/>
        <v>85.589999999999989</v>
      </c>
      <c r="AD462" s="12">
        <f t="shared" si="162"/>
        <v>-6.7000000000000099</v>
      </c>
      <c r="AE462" s="12">
        <f t="shared" si="163"/>
        <v>25.950000000000006</v>
      </c>
      <c r="AF462" s="12">
        <f t="shared" si="164"/>
        <v>-32.65000000000002</v>
      </c>
      <c r="AG462" s="13">
        <f t="shared" si="165"/>
        <v>0.30318962495618657</v>
      </c>
      <c r="AH462" s="13">
        <f t="shared" si="166"/>
        <v>0.30318962495618657</v>
      </c>
      <c r="AI462" s="16">
        <f t="shared" si="167"/>
        <v>0</v>
      </c>
      <c r="AJ462" s="19" t="str">
        <f t="shared" si="168"/>
        <v>High Risk</v>
      </c>
      <c r="AK462" s="8" t="str">
        <f t="shared" si="169"/>
        <v>Urgently Optimize</v>
      </c>
      <c r="AL462" s="8" t="str">
        <f t="shared" si="170"/>
        <v>High Risk</v>
      </c>
      <c r="AM462" s="8" t="str">
        <f t="shared" si="171"/>
        <v>Urgently Optimize</v>
      </c>
      <c r="AN462" s="8" t="str">
        <f t="shared" si="172"/>
        <v>Not Spent</v>
      </c>
      <c r="AO462" s="20" t="str">
        <f t="shared" si="173"/>
        <v>Good For Now</v>
      </c>
      <c r="AP462" s="21">
        <f t="shared" si="174"/>
        <v>85.589999999999989</v>
      </c>
      <c r="AQ462" s="14">
        <f t="shared" si="175"/>
        <v>-6.7000000000000099</v>
      </c>
      <c r="AR462" s="14">
        <f t="shared" si="176"/>
        <v>25.950000000000006</v>
      </c>
      <c r="AS462" s="22">
        <f t="shared" si="177"/>
        <v>-32.65000000000002</v>
      </c>
      <c r="AT462" s="23">
        <f t="shared" si="178"/>
        <v>0.30318962495618657</v>
      </c>
      <c r="AU462" s="8" t="str">
        <f t="shared" si="179"/>
        <v>High Risk</v>
      </c>
      <c r="AV462" s="8" t="str">
        <f t="shared" si="180"/>
        <v>Urgently Optimize</v>
      </c>
      <c r="AW462" s="4">
        <f>MATCH($B462,[1]MAIN!$A$2:$A$5000,0)</f>
        <v>458</v>
      </c>
      <c r="AX462" s="4">
        <f>MATCH($B462,[3]Main!$D$5:$D$10000,0)</f>
        <v>459</v>
      </c>
      <c r="AY462" s="4" t="b">
        <f t="shared" si="181"/>
        <v>1</v>
      </c>
    </row>
    <row r="463" spans="1:51" x14ac:dyDescent="0.25">
      <c r="A463" s="3" t="str">
        <f>VLOOKUP($B463,[1]MAIN!$A:$D,4,0)</f>
        <v>PF</v>
      </c>
      <c r="B463" s="3" t="str">
        <f>[3]Main!$D464</f>
        <v>PFI-11</v>
      </c>
      <c r="C463" s="4" t="str">
        <f>[3]Main!$C464</f>
        <v>DC 70</v>
      </c>
      <c r="D463" s="8" t="str">
        <f>VLOOKUP($B463,[1]MAIN!$A$1:$N$10780,14,FALSE)</f>
        <v>OLD</v>
      </c>
      <c r="E463" s="9" t="s">
        <v>13</v>
      </c>
      <c r="F463" s="11"/>
      <c r="G463" s="11"/>
      <c r="H463" s="11"/>
      <c r="I463" s="11"/>
      <c r="J463" s="11"/>
      <c r="K463" s="11"/>
      <c r="L463" s="11"/>
      <c r="M463" s="11"/>
      <c r="N463" s="24"/>
      <c r="O463" s="26">
        <f>IFERROR(VLOOKUP($B463,[3]Main!$D$4:$CO$1048576,49,0),0)</f>
        <v>280.32000000000005</v>
      </c>
      <c r="P463" s="27">
        <f>IFERROR(VLOOKUP($B463,[3]Main!$D$4:$CO$1048576,52,0),0)</f>
        <v>32.060000000000016</v>
      </c>
      <c r="Q463" s="27">
        <f>IFERROR(VLOOKUP($B463,[3]Main!$D$4:$CO$1048576,53,0),0)</f>
        <v>0</v>
      </c>
      <c r="R463" s="27">
        <f>IFERROR(VLOOKUP($B463,[3]Main!$D$4:$CO$1048576,54,0),0)</f>
        <v>32.060000000000016</v>
      </c>
      <c r="S463" s="27">
        <f>IFERROR(VLOOKUP($B463,[3]Main!$D$4:$CO$1048576,65,0),0)</f>
        <v>0</v>
      </c>
      <c r="T463" s="27">
        <f>IFERROR(VLOOKUP($B463,[3]Main!$D$4:$CO$1048576,68,0),0)</f>
        <v>0</v>
      </c>
      <c r="U463" s="27">
        <f>IFERROR(VLOOKUP($B463,[3]Main!$D$4:$CO$1048576,69,0),0)</f>
        <v>0</v>
      </c>
      <c r="V463" s="27">
        <f>IFERROR(VLOOKUP($B463,[3]Main!$D$4:$CO$1048576,70,0),0)</f>
        <v>0</v>
      </c>
      <c r="W463" s="27">
        <f>IFERROR(VLOOKUP($B463,[3]Main!$D$4:$CO$1048576,81,0),0)</f>
        <v>0</v>
      </c>
      <c r="X463" s="27">
        <f>IFERROR(VLOOKUP($B463,[3]Main!$D$4:$CO$1048576,84,0),0)</f>
        <v>0</v>
      </c>
      <c r="Y463" s="27">
        <f>IFERROR(VLOOKUP($B463,[3]Main!$D$4:$CO$1048576,85,0),0)</f>
        <v>0</v>
      </c>
      <c r="Z463" s="27">
        <f>IFERROR(VLOOKUP($B463,[3]Main!$D$4:$CO$1048576,86,0),0)</f>
        <v>0</v>
      </c>
      <c r="AA463" s="12" t="str">
        <f>IFERROR(VLOOKUP($B463,[3]Main!$D$4:$CO$1048576,2,0),0)</f>
        <v>Shubham DC</v>
      </c>
      <c r="AB463" s="12" t="str">
        <f>IFERROR(VLOOKUP($B463,[3]Main!$D$4:$CO$1048576,3,0),0)</f>
        <v>DC2</v>
      </c>
      <c r="AC463" s="12">
        <f t="shared" si="161"/>
        <v>280.32000000000005</v>
      </c>
      <c r="AD463" s="12">
        <f t="shared" si="162"/>
        <v>32.060000000000016</v>
      </c>
      <c r="AE463" s="12">
        <f t="shared" si="163"/>
        <v>0</v>
      </c>
      <c r="AF463" s="12">
        <f t="shared" si="164"/>
        <v>32.060000000000016</v>
      </c>
      <c r="AG463" s="13">
        <f t="shared" si="165"/>
        <v>0</v>
      </c>
      <c r="AH463" s="13">
        <f t="shared" si="166"/>
        <v>0</v>
      </c>
      <c r="AI463" s="16">
        <f t="shared" si="167"/>
        <v>0</v>
      </c>
      <c r="AJ463" s="19" t="str">
        <f t="shared" si="168"/>
        <v>Not Spent</v>
      </c>
      <c r="AK463" s="8" t="str">
        <f t="shared" si="169"/>
        <v>Good For Now</v>
      </c>
      <c r="AL463" s="8" t="str">
        <f t="shared" si="170"/>
        <v>Not Spent</v>
      </c>
      <c r="AM463" s="8" t="str">
        <f t="shared" si="171"/>
        <v>Good For Now</v>
      </c>
      <c r="AN463" s="8" t="str">
        <f t="shared" si="172"/>
        <v>Not Spent</v>
      </c>
      <c r="AO463" s="20" t="str">
        <f t="shared" si="173"/>
        <v>Good For Now</v>
      </c>
      <c r="AP463" s="21">
        <f t="shared" si="174"/>
        <v>280.32000000000005</v>
      </c>
      <c r="AQ463" s="14">
        <f t="shared" si="175"/>
        <v>32.060000000000016</v>
      </c>
      <c r="AR463" s="14">
        <f t="shared" si="176"/>
        <v>0</v>
      </c>
      <c r="AS463" s="22">
        <f t="shared" si="177"/>
        <v>32.060000000000016</v>
      </c>
      <c r="AT463" s="23">
        <f t="shared" si="178"/>
        <v>0</v>
      </c>
      <c r="AU463" s="8" t="str">
        <f t="shared" si="179"/>
        <v>Not Spent</v>
      </c>
      <c r="AV463" s="8" t="str">
        <f t="shared" si="180"/>
        <v>Good For Now</v>
      </c>
      <c r="AW463" s="4">
        <f>MATCH($B463,[1]MAIN!$A$2:$A$5000,0)</f>
        <v>459</v>
      </c>
      <c r="AX463" s="4">
        <f>MATCH($B463,[3]Main!$D$5:$D$10000,0)</f>
        <v>460</v>
      </c>
      <c r="AY463" s="4" t="b">
        <f t="shared" si="181"/>
        <v>0</v>
      </c>
    </row>
    <row r="464" spans="1:51" x14ac:dyDescent="0.25">
      <c r="A464" s="3" t="str">
        <f>VLOOKUP($B464,[1]MAIN!$A:$D,4,0)</f>
        <v>PF</v>
      </c>
      <c r="B464" s="3" t="str">
        <f>[3]Main!$D465</f>
        <v>PFI-12</v>
      </c>
      <c r="C464" s="4" t="str">
        <f>[3]Main!$C465</f>
        <v>DC 71</v>
      </c>
      <c r="D464" s="8" t="str">
        <f>VLOOKUP($B464,[1]MAIN!$A$1:$N$10780,14,FALSE)</f>
        <v>OLD</v>
      </c>
      <c r="E464" s="9" t="s">
        <v>14</v>
      </c>
      <c r="F464" s="11"/>
      <c r="G464" s="11"/>
      <c r="H464" s="11"/>
      <c r="I464" s="11"/>
      <c r="J464" s="11"/>
      <c r="K464" s="11"/>
      <c r="L464" s="11"/>
      <c r="M464" s="11"/>
      <c r="N464" s="24"/>
      <c r="O464" s="26">
        <f>IFERROR(VLOOKUP($B464,[3]Main!$D$4:$CO$1048576,49,0),0)</f>
        <v>245.51000000000002</v>
      </c>
      <c r="P464" s="27">
        <f>IFERROR(VLOOKUP($B464,[3]Main!$D$4:$CO$1048576,52,0),0)</f>
        <v>89.43</v>
      </c>
      <c r="Q464" s="27">
        <f>IFERROR(VLOOKUP($B464,[3]Main!$D$4:$CO$1048576,53,0),0)</f>
        <v>0</v>
      </c>
      <c r="R464" s="27">
        <f>IFERROR(VLOOKUP($B464,[3]Main!$D$4:$CO$1048576,54,0),0)</f>
        <v>89.43</v>
      </c>
      <c r="S464" s="27">
        <f>IFERROR(VLOOKUP($B464,[3]Main!$D$4:$CO$1048576,65,0),0)</f>
        <v>0</v>
      </c>
      <c r="T464" s="27">
        <f>IFERROR(VLOOKUP($B464,[3]Main!$D$4:$CO$1048576,68,0),0)</f>
        <v>0</v>
      </c>
      <c r="U464" s="27">
        <f>IFERROR(VLOOKUP($B464,[3]Main!$D$4:$CO$1048576,69,0),0)</f>
        <v>0</v>
      </c>
      <c r="V464" s="27">
        <f>IFERROR(VLOOKUP($B464,[3]Main!$D$4:$CO$1048576,70,0),0)</f>
        <v>0</v>
      </c>
      <c r="W464" s="27">
        <f>IFERROR(VLOOKUP($B464,[3]Main!$D$4:$CO$1048576,81,0),0)</f>
        <v>0</v>
      </c>
      <c r="X464" s="27">
        <f>IFERROR(VLOOKUP($B464,[3]Main!$D$4:$CO$1048576,84,0),0)</f>
        <v>0</v>
      </c>
      <c r="Y464" s="27">
        <f>IFERROR(VLOOKUP($B464,[3]Main!$D$4:$CO$1048576,85,0),0)</f>
        <v>0</v>
      </c>
      <c r="Z464" s="27">
        <f>IFERROR(VLOOKUP($B464,[3]Main!$D$4:$CO$1048576,86,0),0)</f>
        <v>0</v>
      </c>
      <c r="AA464" s="12" t="str">
        <f>IFERROR(VLOOKUP($B464,[3]Main!$D$4:$CO$1048576,2,0),0)</f>
        <v>Shubham DC</v>
      </c>
      <c r="AB464" s="12" t="str">
        <f>IFERROR(VLOOKUP($B464,[3]Main!$D$4:$CO$1048576,3,0),0)</f>
        <v>DC2</v>
      </c>
      <c r="AC464" s="12">
        <f t="shared" si="161"/>
        <v>245.51000000000002</v>
      </c>
      <c r="AD464" s="12">
        <f t="shared" si="162"/>
        <v>89.43</v>
      </c>
      <c r="AE464" s="12">
        <f t="shared" si="163"/>
        <v>0</v>
      </c>
      <c r="AF464" s="12">
        <f t="shared" si="164"/>
        <v>89.43</v>
      </c>
      <c r="AG464" s="13">
        <f t="shared" si="165"/>
        <v>0</v>
      </c>
      <c r="AH464" s="13">
        <f t="shared" si="166"/>
        <v>0</v>
      </c>
      <c r="AI464" s="16">
        <f t="shared" si="167"/>
        <v>0</v>
      </c>
      <c r="AJ464" s="19" t="str">
        <f t="shared" si="168"/>
        <v>Not Spent</v>
      </c>
      <c r="AK464" s="8" t="str">
        <f t="shared" si="169"/>
        <v>Good For Now</v>
      </c>
      <c r="AL464" s="8" t="str">
        <f t="shared" si="170"/>
        <v>Not Spent</v>
      </c>
      <c r="AM464" s="8" t="str">
        <f t="shared" si="171"/>
        <v>Good For Now</v>
      </c>
      <c r="AN464" s="8" t="str">
        <f t="shared" si="172"/>
        <v>Not Spent</v>
      </c>
      <c r="AO464" s="20" t="str">
        <f t="shared" si="173"/>
        <v>Good For Now</v>
      </c>
      <c r="AP464" s="21">
        <f t="shared" si="174"/>
        <v>245.51000000000002</v>
      </c>
      <c r="AQ464" s="14">
        <f t="shared" si="175"/>
        <v>89.43</v>
      </c>
      <c r="AR464" s="14">
        <f t="shared" si="176"/>
        <v>0</v>
      </c>
      <c r="AS464" s="22">
        <f t="shared" si="177"/>
        <v>89.43</v>
      </c>
      <c r="AT464" s="23">
        <f t="shared" si="178"/>
        <v>0</v>
      </c>
      <c r="AU464" s="8" t="str">
        <f t="shared" si="179"/>
        <v>Not Spent</v>
      </c>
      <c r="AV464" s="8" t="str">
        <f t="shared" si="180"/>
        <v>Good For Now</v>
      </c>
      <c r="AW464" s="4">
        <f>MATCH($B464,[1]MAIN!$A$2:$A$5000,0)</f>
        <v>460</v>
      </c>
      <c r="AX464" s="4">
        <f>MATCH($B464,[3]Main!$D$5:$D$10000,0)</f>
        <v>461</v>
      </c>
      <c r="AY464" s="4" t="b">
        <f t="shared" si="181"/>
        <v>0</v>
      </c>
    </row>
    <row r="465" spans="1:51" x14ac:dyDescent="0.25">
      <c r="A465" s="3" t="str">
        <f>VLOOKUP($B465,[1]MAIN!$A:$D,4,0)</f>
        <v>FAB</v>
      </c>
      <c r="B465" s="3" t="str">
        <f>[3]Main!$D466</f>
        <v>FAB-183</v>
      </c>
      <c r="C465" s="4" t="str">
        <f>[3]Main!$C466</f>
        <v>DC 72</v>
      </c>
      <c r="D465" s="8" t="str">
        <f>VLOOKUP($B465,[1]MAIN!$A$1:$N$10780,14,FALSE)</f>
        <v>OLD</v>
      </c>
      <c r="E465" s="9" t="s">
        <v>13</v>
      </c>
      <c r="F465" s="11"/>
      <c r="G465" s="11"/>
      <c r="H465" s="11"/>
      <c r="I465" s="11"/>
      <c r="J465" s="11"/>
      <c r="K465" s="11"/>
      <c r="L465" s="11"/>
      <c r="M465" s="11"/>
      <c r="N465" s="24"/>
      <c r="O465" s="26">
        <f>IFERROR(VLOOKUP($B465,[3]Main!$D$4:$CO$1048576,49,0),0)</f>
        <v>0</v>
      </c>
      <c r="P465" s="27">
        <f>IFERROR(VLOOKUP($B465,[3]Main!$D$4:$CO$1048576,52,0),0)</f>
        <v>0</v>
      </c>
      <c r="Q465" s="27">
        <f>IFERROR(VLOOKUP($B465,[3]Main!$D$4:$CO$1048576,53,0),0)</f>
        <v>0</v>
      </c>
      <c r="R465" s="27">
        <f>IFERROR(VLOOKUP($B465,[3]Main!$D$4:$CO$1048576,54,0),0)</f>
        <v>0</v>
      </c>
      <c r="S465" s="27">
        <f>IFERROR(VLOOKUP($B465,[3]Main!$D$4:$CO$1048576,65,0),0)</f>
        <v>0</v>
      </c>
      <c r="T465" s="27">
        <f>IFERROR(VLOOKUP($B465,[3]Main!$D$4:$CO$1048576,68,0),0)</f>
        <v>0</v>
      </c>
      <c r="U465" s="27">
        <f>IFERROR(VLOOKUP($B465,[3]Main!$D$4:$CO$1048576,69,0),0)</f>
        <v>0</v>
      </c>
      <c r="V465" s="27">
        <f>IFERROR(VLOOKUP($B465,[3]Main!$D$4:$CO$1048576,70,0),0)</f>
        <v>0</v>
      </c>
      <c r="W465" s="27">
        <f>IFERROR(VLOOKUP($B465,[3]Main!$D$4:$CO$1048576,81,0),0)</f>
        <v>0</v>
      </c>
      <c r="X465" s="27">
        <f>IFERROR(VLOOKUP($B465,[3]Main!$D$4:$CO$1048576,84,0),0)</f>
        <v>0</v>
      </c>
      <c r="Y465" s="27">
        <f>IFERROR(VLOOKUP($B465,[3]Main!$D$4:$CO$1048576,85,0),0)</f>
        <v>0</v>
      </c>
      <c r="Z465" s="27">
        <f>IFERROR(VLOOKUP($B465,[3]Main!$D$4:$CO$1048576,86,0),0)</f>
        <v>0</v>
      </c>
      <c r="AA465" s="12" t="str">
        <f>IFERROR(VLOOKUP($B465,[3]Main!$D$4:$CO$1048576,2,0),0)</f>
        <v>Ronak DC</v>
      </c>
      <c r="AB465" s="12" t="str">
        <f>IFERROR(VLOOKUP($B465,[3]Main!$D$4:$CO$1048576,3,0),0)</f>
        <v>DC2</v>
      </c>
      <c r="AC465" s="12">
        <f t="shared" si="161"/>
        <v>0</v>
      </c>
      <c r="AD465" s="12">
        <f t="shared" si="162"/>
        <v>0</v>
      </c>
      <c r="AE465" s="12">
        <f t="shared" si="163"/>
        <v>0</v>
      </c>
      <c r="AF465" s="12">
        <f t="shared" si="164"/>
        <v>0</v>
      </c>
      <c r="AG465" s="13">
        <f t="shared" si="165"/>
        <v>0</v>
      </c>
      <c r="AH465" s="13">
        <f t="shared" si="166"/>
        <v>0</v>
      </c>
      <c r="AI465" s="16">
        <f t="shared" si="167"/>
        <v>0</v>
      </c>
      <c r="AJ465" s="19" t="str">
        <f t="shared" si="168"/>
        <v>Not Spent</v>
      </c>
      <c r="AK465" s="8" t="str">
        <f t="shared" si="169"/>
        <v>Good For Now</v>
      </c>
      <c r="AL465" s="8" t="str">
        <f t="shared" si="170"/>
        <v>Not Spent</v>
      </c>
      <c r="AM465" s="8" t="str">
        <f t="shared" si="171"/>
        <v>Good For Now</v>
      </c>
      <c r="AN465" s="8" t="str">
        <f t="shared" si="172"/>
        <v>Not Spent</v>
      </c>
      <c r="AO465" s="20" t="str">
        <f t="shared" si="173"/>
        <v>Good For Now</v>
      </c>
      <c r="AP465" s="21">
        <f t="shared" si="174"/>
        <v>0</v>
      </c>
      <c r="AQ465" s="14">
        <f t="shared" si="175"/>
        <v>0</v>
      </c>
      <c r="AR465" s="14">
        <f t="shared" si="176"/>
        <v>0</v>
      </c>
      <c r="AS465" s="22">
        <f t="shared" si="177"/>
        <v>0</v>
      </c>
      <c r="AT465" s="23">
        <f t="shared" si="178"/>
        <v>0</v>
      </c>
      <c r="AU465" s="8" t="str">
        <f t="shared" si="179"/>
        <v>Not Spent</v>
      </c>
      <c r="AV465" s="8" t="str">
        <f t="shared" si="180"/>
        <v>Good For Now</v>
      </c>
      <c r="AW465" s="4">
        <f>MATCH($B465,[1]MAIN!$A$2:$A$5000,0)</f>
        <v>461</v>
      </c>
      <c r="AX465" s="4">
        <f>MATCH($B465,[3]Main!$D$5:$D$10000,0)</f>
        <v>462</v>
      </c>
      <c r="AY465" s="4" t="b">
        <f t="shared" si="181"/>
        <v>0</v>
      </c>
    </row>
    <row r="466" spans="1:51" x14ac:dyDescent="0.25">
      <c r="A466" s="3" t="str">
        <f>VLOOKUP($B466,[1]MAIN!$A:$D,4,0)</f>
        <v>FAB</v>
      </c>
      <c r="B466" s="3" t="str">
        <f>[3]Main!$D467</f>
        <v>FAB-191</v>
      </c>
      <c r="C466" s="4" t="str">
        <f>[3]Main!$C467</f>
        <v>DC 73</v>
      </c>
      <c r="D466" s="8" t="str">
        <f>VLOOKUP($B466,[1]MAIN!$A$1:$N$10780,14,FALSE)</f>
        <v>OLD</v>
      </c>
      <c r="E466" s="9" t="s">
        <v>16</v>
      </c>
      <c r="F466" s="11"/>
      <c r="G466" s="11"/>
      <c r="H466" s="11"/>
      <c r="I466" s="11"/>
      <c r="J466" s="11"/>
      <c r="K466" s="11"/>
      <c r="L466" s="11"/>
      <c r="M466" s="11"/>
      <c r="N466" s="24"/>
      <c r="O466" s="26">
        <f>IFERROR(VLOOKUP($B466,[3]Main!$D$4:$CO$1048576,49,0),0)</f>
        <v>0</v>
      </c>
      <c r="P466" s="27">
        <f>IFERROR(VLOOKUP($B466,[3]Main!$D$4:$CO$1048576,52,0),0)</f>
        <v>0</v>
      </c>
      <c r="Q466" s="27">
        <f>IFERROR(VLOOKUP($B466,[3]Main!$D$4:$CO$1048576,53,0),0)</f>
        <v>0</v>
      </c>
      <c r="R466" s="27">
        <f>IFERROR(VLOOKUP($B466,[3]Main!$D$4:$CO$1048576,54,0),0)</f>
        <v>0</v>
      </c>
      <c r="S466" s="27">
        <f>IFERROR(VLOOKUP($B466,[3]Main!$D$4:$CO$1048576,65,0),0)</f>
        <v>0</v>
      </c>
      <c r="T466" s="27">
        <f>IFERROR(VLOOKUP($B466,[3]Main!$D$4:$CO$1048576,68,0),0)</f>
        <v>0</v>
      </c>
      <c r="U466" s="27">
        <f>IFERROR(VLOOKUP($B466,[3]Main!$D$4:$CO$1048576,69,0),0)</f>
        <v>0</v>
      </c>
      <c r="V466" s="27">
        <f>IFERROR(VLOOKUP($B466,[3]Main!$D$4:$CO$1048576,70,0),0)</f>
        <v>0</v>
      </c>
      <c r="W466" s="27">
        <f>IFERROR(VLOOKUP($B466,[3]Main!$D$4:$CO$1048576,81,0),0)</f>
        <v>0</v>
      </c>
      <c r="X466" s="27">
        <f>IFERROR(VLOOKUP($B466,[3]Main!$D$4:$CO$1048576,84,0),0)</f>
        <v>0</v>
      </c>
      <c r="Y466" s="27">
        <f>IFERROR(VLOOKUP($B466,[3]Main!$D$4:$CO$1048576,85,0),0)</f>
        <v>0</v>
      </c>
      <c r="Z466" s="27">
        <f>IFERROR(VLOOKUP($B466,[3]Main!$D$4:$CO$1048576,86,0),0)</f>
        <v>0</v>
      </c>
      <c r="AA466" s="12" t="str">
        <f>IFERROR(VLOOKUP($B466,[3]Main!$D$4:$CO$1048576,2,0),0)</f>
        <v>DC</v>
      </c>
      <c r="AB466" s="12" t="str">
        <f>IFERROR(VLOOKUP($B466,[3]Main!$D$4:$CO$1048576,3,0),0)</f>
        <v>DC2</v>
      </c>
      <c r="AC466" s="12">
        <f t="shared" si="161"/>
        <v>0</v>
      </c>
      <c r="AD466" s="12">
        <f t="shared" si="162"/>
        <v>0</v>
      </c>
      <c r="AE466" s="12">
        <f t="shared" si="163"/>
        <v>0</v>
      </c>
      <c r="AF466" s="12">
        <f t="shared" si="164"/>
        <v>0</v>
      </c>
      <c r="AG466" s="13">
        <f t="shared" si="165"/>
        <v>0</v>
      </c>
      <c r="AH466" s="13">
        <f t="shared" si="166"/>
        <v>0</v>
      </c>
      <c r="AI466" s="16">
        <f t="shared" si="167"/>
        <v>0</v>
      </c>
      <c r="AJ466" s="19" t="str">
        <f t="shared" si="168"/>
        <v>Not Spent</v>
      </c>
      <c r="AK466" s="8" t="str">
        <f t="shared" si="169"/>
        <v>Good For Now</v>
      </c>
      <c r="AL466" s="8" t="str">
        <f t="shared" si="170"/>
        <v>Not Spent</v>
      </c>
      <c r="AM466" s="8" t="str">
        <f t="shared" si="171"/>
        <v>Good For Now</v>
      </c>
      <c r="AN466" s="8" t="str">
        <f t="shared" si="172"/>
        <v>Not Spent</v>
      </c>
      <c r="AO466" s="20" t="str">
        <f t="shared" si="173"/>
        <v>Good For Now</v>
      </c>
      <c r="AP466" s="21">
        <f t="shared" si="174"/>
        <v>0</v>
      </c>
      <c r="AQ466" s="14">
        <f t="shared" si="175"/>
        <v>0</v>
      </c>
      <c r="AR466" s="14">
        <f t="shared" si="176"/>
        <v>0</v>
      </c>
      <c r="AS466" s="22">
        <f t="shared" si="177"/>
        <v>0</v>
      </c>
      <c r="AT466" s="23">
        <f t="shared" si="178"/>
        <v>0</v>
      </c>
      <c r="AU466" s="8" t="str">
        <f t="shared" si="179"/>
        <v>Not Spent</v>
      </c>
      <c r="AV466" s="8" t="str">
        <f t="shared" si="180"/>
        <v>Good For Now</v>
      </c>
      <c r="AW466" s="4">
        <f>MATCH($B466,[1]MAIN!$A$2:$A$5000,0)</f>
        <v>462</v>
      </c>
      <c r="AX466" s="4">
        <f>MATCH($B466,[3]Main!$D$5:$D$10000,0)</f>
        <v>463</v>
      </c>
      <c r="AY466" s="4" t="b">
        <f t="shared" si="181"/>
        <v>0</v>
      </c>
    </row>
    <row r="467" spans="1:51" x14ac:dyDescent="0.25">
      <c r="A467" s="3" t="str">
        <f>VLOOKUP($B467,[1]MAIN!$A:$D,4,0)</f>
        <v>SS</v>
      </c>
      <c r="B467" s="3" t="str">
        <f>[3]Main!$D468</f>
        <v>SS-63</v>
      </c>
      <c r="C467" s="4" t="str">
        <f>[3]Main!$C468</f>
        <v>DC 74</v>
      </c>
      <c r="D467" s="8" t="str">
        <f>VLOOKUP($B467,[1]MAIN!$A$1:$N$10780,14,FALSE)</f>
        <v>OLD</v>
      </c>
      <c r="E467" s="9" t="s">
        <v>12</v>
      </c>
      <c r="F467" s="11"/>
      <c r="G467" s="11"/>
      <c r="H467" s="11"/>
      <c r="I467" s="11"/>
      <c r="J467" s="11"/>
      <c r="K467" s="11"/>
      <c r="L467" s="11"/>
      <c r="M467" s="11"/>
      <c r="N467" s="24"/>
      <c r="O467" s="26">
        <f>IFERROR(VLOOKUP($B467,[3]Main!$D$4:$CO$1048576,49,0),0)</f>
        <v>0</v>
      </c>
      <c r="P467" s="27">
        <f>IFERROR(VLOOKUP($B467,[3]Main!$D$4:$CO$1048576,52,0),0)</f>
        <v>0</v>
      </c>
      <c r="Q467" s="27">
        <f>IFERROR(VLOOKUP($B467,[3]Main!$D$4:$CO$1048576,53,0),0)</f>
        <v>0</v>
      </c>
      <c r="R467" s="27">
        <f>IFERROR(VLOOKUP($B467,[3]Main!$D$4:$CO$1048576,54,0),0)</f>
        <v>0</v>
      </c>
      <c r="S467" s="27">
        <f>IFERROR(VLOOKUP($B467,[3]Main!$D$4:$CO$1048576,65,0),0)</f>
        <v>0</v>
      </c>
      <c r="T467" s="27">
        <f>IFERROR(VLOOKUP($B467,[3]Main!$D$4:$CO$1048576,68,0),0)</f>
        <v>0</v>
      </c>
      <c r="U467" s="27">
        <f>IFERROR(VLOOKUP($B467,[3]Main!$D$4:$CO$1048576,69,0),0)</f>
        <v>0</v>
      </c>
      <c r="V467" s="27">
        <f>IFERROR(VLOOKUP($B467,[3]Main!$D$4:$CO$1048576,70,0),0)</f>
        <v>0</v>
      </c>
      <c r="W467" s="27">
        <f>IFERROR(VLOOKUP($B467,[3]Main!$D$4:$CO$1048576,81,0),0)</f>
        <v>0</v>
      </c>
      <c r="X467" s="27">
        <f>IFERROR(VLOOKUP($B467,[3]Main!$D$4:$CO$1048576,84,0),0)</f>
        <v>0</v>
      </c>
      <c r="Y467" s="27">
        <f>IFERROR(VLOOKUP($B467,[3]Main!$D$4:$CO$1048576,85,0),0)</f>
        <v>0</v>
      </c>
      <c r="Z467" s="27">
        <f>IFERROR(VLOOKUP($B467,[3]Main!$D$4:$CO$1048576,86,0),0)</f>
        <v>0</v>
      </c>
      <c r="AA467" s="12" t="str">
        <f>IFERROR(VLOOKUP($B467,[3]Main!$D$4:$CO$1048576,2,0),0)</f>
        <v>Tejas DC</v>
      </c>
      <c r="AB467" s="12" t="str">
        <f>IFERROR(VLOOKUP($B467,[3]Main!$D$4:$CO$1048576,3,0),0)</f>
        <v>DC2</v>
      </c>
      <c r="AC467" s="12">
        <f t="shared" si="161"/>
        <v>0</v>
      </c>
      <c r="AD467" s="12">
        <f t="shared" si="162"/>
        <v>0</v>
      </c>
      <c r="AE467" s="12">
        <f t="shared" si="163"/>
        <v>0</v>
      </c>
      <c r="AF467" s="12">
        <f t="shared" si="164"/>
        <v>0</v>
      </c>
      <c r="AG467" s="13">
        <f t="shared" si="165"/>
        <v>0</v>
      </c>
      <c r="AH467" s="13">
        <f t="shared" si="166"/>
        <v>0</v>
      </c>
      <c r="AI467" s="16">
        <f t="shared" si="167"/>
        <v>0</v>
      </c>
      <c r="AJ467" s="19" t="str">
        <f t="shared" si="168"/>
        <v>Not Spent</v>
      </c>
      <c r="AK467" s="8" t="str">
        <f t="shared" si="169"/>
        <v>Good For Now</v>
      </c>
      <c r="AL467" s="8" t="str">
        <f t="shared" si="170"/>
        <v>Not Spent</v>
      </c>
      <c r="AM467" s="8" t="str">
        <f t="shared" si="171"/>
        <v>Good For Now</v>
      </c>
      <c r="AN467" s="8" t="str">
        <f t="shared" si="172"/>
        <v>Not Spent</v>
      </c>
      <c r="AO467" s="20" t="str">
        <f t="shared" si="173"/>
        <v>Good For Now</v>
      </c>
      <c r="AP467" s="21">
        <f t="shared" si="174"/>
        <v>0</v>
      </c>
      <c r="AQ467" s="14">
        <f t="shared" si="175"/>
        <v>0</v>
      </c>
      <c r="AR467" s="14">
        <f t="shared" si="176"/>
        <v>0</v>
      </c>
      <c r="AS467" s="22">
        <f t="shared" si="177"/>
        <v>0</v>
      </c>
      <c r="AT467" s="23">
        <f t="shared" si="178"/>
        <v>0</v>
      </c>
      <c r="AU467" s="8" t="str">
        <f t="shared" si="179"/>
        <v>Not Spent</v>
      </c>
      <c r="AV467" s="8" t="str">
        <f t="shared" si="180"/>
        <v>Good For Now</v>
      </c>
      <c r="AW467" s="4">
        <f>MATCH($B467,[1]MAIN!$A$2:$A$5000,0)</f>
        <v>463</v>
      </c>
      <c r="AX467" s="4">
        <f>MATCH($B467,[3]Main!$D$5:$D$10000,0)</f>
        <v>464</v>
      </c>
      <c r="AY467" s="4" t="b">
        <f t="shared" si="181"/>
        <v>0</v>
      </c>
    </row>
    <row r="468" spans="1:51" x14ac:dyDescent="0.25">
      <c r="A468" s="3" t="str">
        <f>VLOOKUP($B468,[1]MAIN!$A:$D,4,0)</f>
        <v>SS</v>
      </c>
      <c r="B468" s="3" t="str">
        <f>[3]Main!$D469</f>
        <v>SS-64</v>
      </c>
      <c r="C468" s="4" t="str">
        <f>[3]Main!$C469</f>
        <v>DC 75</v>
      </c>
      <c r="D468" s="8" t="str">
        <f>VLOOKUP($B468,[1]MAIN!$A$1:$N$10780,14,FALSE)</f>
        <v>OLD</v>
      </c>
      <c r="E468" s="9" t="s">
        <v>13</v>
      </c>
      <c r="F468" s="11"/>
      <c r="G468" s="11"/>
      <c r="H468" s="11"/>
      <c r="I468" s="11"/>
      <c r="J468" s="11"/>
      <c r="K468" s="11"/>
      <c r="L468" s="11"/>
      <c r="M468" s="11"/>
      <c r="N468" s="24"/>
      <c r="O468" s="26">
        <f>IFERROR(VLOOKUP($B468,[3]Main!$D$4:$CO$1048576,49,0),0)</f>
        <v>0</v>
      </c>
      <c r="P468" s="27">
        <f>IFERROR(VLOOKUP($B468,[3]Main!$D$4:$CO$1048576,52,0),0)</f>
        <v>0</v>
      </c>
      <c r="Q468" s="27">
        <f>IFERROR(VLOOKUP($B468,[3]Main!$D$4:$CO$1048576,53,0),0)</f>
        <v>0</v>
      </c>
      <c r="R468" s="27">
        <f>IFERROR(VLOOKUP($B468,[3]Main!$D$4:$CO$1048576,54,0),0)</f>
        <v>0</v>
      </c>
      <c r="S468" s="27">
        <f>IFERROR(VLOOKUP($B468,[3]Main!$D$4:$CO$1048576,65,0),0)</f>
        <v>0</v>
      </c>
      <c r="T468" s="27">
        <f>IFERROR(VLOOKUP($B468,[3]Main!$D$4:$CO$1048576,68,0),0)</f>
        <v>0</v>
      </c>
      <c r="U468" s="27">
        <f>IFERROR(VLOOKUP($B468,[3]Main!$D$4:$CO$1048576,69,0),0)</f>
        <v>0</v>
      </c>
      <c r="V468" s="27">
        <f>IFERROR(VLOOKUP($B468,[3]Main!$D$4:$CO$1048576,70,0),0)</f>
        <v>0</v>
      </c>
      <c r="W468" s="27">
        <f>IFERROR(VLOOKUP($B468,[3]Main!$D$4:$CO$1048576,81,0),0)</f>
        <v>0</v>
      </c>
      <c r="X468" s="27">
        <f>IFERROR(VLOOKUP($B468,[3]Main!$D$4:$CO$1048576,84,0),0)</f>
        <v>0</v>
      </c>
      <c r="Y468" s="27">
        <f>IFERROR(VLOOKUP($B468,[3]Main!$D$4:$CO$1048576,85,0),0)</f>
        <v>0</v>
      </c>
      <c r="Z468" s="27">
        <f>IFERROR(VLOOKUP($B468,[3]Main!$D$4:$CO$1048576,86,0),0)</f>
        <v>0</v>
      </c>
      <c r="AA468" s="12" t="str">
        <f>IFERROR(VLOOKUP($B468,[3]Main!$D$4:$CO$1048576,2,0),0)</f>
        <v>Tejas DC</v>
      </c>
      <c r="AB468" s="12" t="str">
        <f>IFERROR(VLOOKUP($B468,[3]Main!$D$4:$CO$1048576,3,0),0)</f>
        <v>DC2</v>
      </c>
      <c r="AC468" s="12">
        <f t="shared" si="161"/>
        <v>0</v>
      </c>
      <c r="AD468" s="12">
        <f t="shared" si="162"/>
        <v>0</v>
      </c>
      <c r="AE468" s="12">
        <f t="shared" si="163"/>
        <v>0</v>
      </c>
      <c r="AF468" s="12">
        <f t="shared" si="164"/>
        <v>0</v>
      </c>
      <c r="AG468" s="13">
        <f t="shared" si="165"/>
        <v>0</v>
      </c>
      <c r="AH468" s="13">
        <f t="shared" si="166"/>
        <v>0</v>
      </c>
      <c r="AI468" s="16">
        <f t="shared" si="167"/>
        <v>0</v>
      </c>
      <c r="AJ468" s="19" t="str">
        <f t="shared" si="168"/>
        <v>Not Spent</v>
      </c>
      <c r="AK468" s="8" t="str">
        <f t="shared" si="169"/>
        <v>Good For Now</v>
      </c>
      <c r="AL468" s="8" t="str">
        <f t="shared" si="170"/>
        <v>Not Spent</v>
      </c>
      <c r="AM468" s="8" t="str">
        <f t="shared" si="171"/>
        <v>Good For Now</v>
      </c>
      <c r="AN468" s="8" t="str">
        <f t="shared" si="172"/>
        <v>Not Spent</v>
      </c>
      <c r="AO468" s="20" t="str">
        <f t="shared" si="173"/>
        <v>Good For Now</v>
      </c>
      <c r="AP468" s="21">
        <f t="shared" si="174"/>
        <v>0</v>
      </c>
      <c r="AQ468" s="14">
        <f t="shared" si="175"/>
        <v>0</v>
      </c>
      <c r="AR468" s="14">
        <f t="shared" si="176"/>
        <v>0</v>
      </c>
      <c r="AS468" s="22">
        <f t="shared" si="177"/>
        <v>0</v>
      </c>
      <c r="AT468" s="23">
        <f t="shared" si="178"/>
        <v>0</v>
      </c>
      <c r="AU468" s="8" t="str">
        <f t="shared" si="179"/>
        <v>Not Spent</v>
      </c>
      <c r="AV468" s="8" t="str">
        <f t="shared" si="180"/>
        <v>Good For Now</v>
      </c>
      <c r="AW468" s="4">
        <f>MATCH($B468,[1]MAIN!$A$2:$A$5000,0)</f>
        <v>464</v>
      </c>
      <c r="AX468" s="4">
        <f>MATCH($B468,[3]Main!$D$5:$D$10000,0)</f>
        <v>465</v>
      </c>
      <c r="AY468" s="4" t="b">
        <f t="shared" si="181"/>
        <v>0</v>
      </c>
    </row>
    <row r="469" spans="1:51" x14ac:dyDescent="0.25">
      <c r="A469" s="3" t="str">
        <f>VLOOKUP($B469,[1]MAIN!$A:$D,4,0)</f>
        <v>SS</v>
      </c>
      <c r="B469" s="3" t="str">
        <f>[3]Main!$D470</f>
        <v>SS-71</v>
      </c>
      <c r="C469" s="4" t="str">
        <f>[3]Main!$C470</f>
        <v>DC 76</v>
      </c>
      <c r="D469" s="8" t="str">
        <f>VLOOKUP($B469,[1]MAIN!$A$1:$N$10780,14,FALSE)</f>
        <v>OLD</v>
      </c>
      <c r="E469" s="9" t="s">
        <v>13</v>
      </c>
      <c r="F469" s="11"/>
      <c r="G469" s="11"/>
      <c r="H469" s="11"/>
      <c r="I469" s="11"/>
      <c r="J469" s="11"/>
      <c r="K469" s="11"/>
      <c r="L469" s="11"/>
      <c r="M469" s="11"/>
      <c r="N469" s="24"/>
      <c r="O469" s="26">
        <f>IFERROR(VLOOKUP($B469,[3]Main!$D$4:$CO$1048576,49,0),0)</f>
        <v>0</v>
      </c>
      <c r="P469" s="27">
        <f>IFERROR(VLOOKUP($B469,[3]Main!$D$4:$CO$1048576,52,0),0)</f>
        <v>0</v>
      </c>
      <c r="Q469" s="27">
        <f>IFERROR(VLOOKUP($B469,[3]Main!$D$4:$CO$1048576,53,0),0)</f>
        <v>0</v>
      </c>
      <c r="R469" s="27">
        <f>IFERROR(VLOOKUP($B469,[3]Main!$D$4:$CO$1048576,54,0),0)</f>
        <v>0</v>
      </c>
      <c r="S469" s="27">
        <f>IFERROR(VLOOKUP($B469,[3]Main!$D$4:$CO$1048576,65,0),0)</f>
        <v>0</v>
      </c>
      <c r="T469" s="27">
        <f>IFERROR(VLOOKUP($B469,[3]Main!$D$4:$CO$1048576,68,0),0)</f>
        <v>0</v>
      </c>
      <c r="U469" s="27">
        <f>IFERROR(VLOOKUP($B469,[3]Main!$D$4:$CO$1048576,69,0),0)</f>
        <v>0</v>
      </c>
      <c r="V469" s="27">
        <f>IFERROR(VLOOKUP($B469,[3]Main!$D$4:$CO$1048576,70,0),0)</f>
        <v>0</v>
      </c>
      <c r="W469" s="27">
        <f>IFERROR(VLOOKUP($B469,[3]Main!$D$4:$CO$1048576,81,0),0)</f>
        <v>0</v>
      </c>
      <c r="X469" s="27">
        <f>IFERROR(VLOOKUP($B469,[3]Main!$D$4:$CO$1048576,84,0),0)</f>
        <v>0</v>
      </c>
      <c r="Y469" s="27">
        <f>IFERROR(VLOOKUP($B469,[3]Main!$D$4:$CO$1048576,85,0),0)</f>
        <v>0</v>
      </c>
      <c r="Z469" s="27">
        <f>IFERROR(VLOOKUP($B469,[3]Main!$D$4:$CO$1048576,86,0),0)</f>
        <v>0</v>
      </c>
      <c r="AA469" s="12" t="str">
        <f>IFERROR(VLOOKUP($B469,[3]Main!$D$4:$CO$1048576,2,0),0)</f>
        <v>Tejas DC</v>
      </c>
      <c r="AB469" s="12" t="str">
        <f>IFERROR(VLOOKUP($B469,[3]Main!$D$4:$CO$1048576,3,0),0)</f>
        <v>DC2</v>
      </c>
      <c r="AC469" s="12">
        <f t="shared" si="161"/>
        <v>0</v>
      </c>
      <c r="AD469" s="12">
        <f t="shared" si="162"/>
        <v>0</v>
      </c>
      <c r="AE469" s="12">
        <f t="shared" si="163"/>
        <v>0</v>
      </c>
      <c r="AF469" s="12">
        <f t="shared" si="164"/>
        <v>0</v>
      </c>
      <c r="AG469" s="13">
        <f t="shared" si="165"/>
        <v>0</v>
      </c>
      <c r="AH469" s="13">
        <f t="shared" si="166"/>
        <v>0</v>
      </c>
      <c r="AI469" s="16">
        <f t="shared" si="167"/>
        <v>0</v>
      </c>
      <c r="AJ469" s="19" t="str">
        <f t="shared" si="168"/>
        <v>Not Spent</v>
      </c>
      <c r="AK469" s="8" t="str">
        <f t="shared" si="169"/>
        <v>Good For Now</v>
      </c>
      <c r="AL469" s="8" t="str">
        <f t="shared" si="170"/>
        <v>Not Spent</v>
      </c>
      <c r="AM469" s="8" t="str">
        <f t="shared" si="171"/>
        <v>Good For Now</v>
      </c>
      <c r="AN469" s="8" t="str">
        <f t="shared" si="172"/>
        <v>Not Spent</v>
      </c>
      <c r="AO469" s="20" t="str">
        <f t="shared" si="173"/>
        <v>Good For Now</v>
      </c>
      <c r="AP469" s="21">
        <f t="shared" si="174"/>
        <v>0</v>
      </c>
      <c r="AQ469" s="14">
        <f t="shared" si="175"/>
        <v>0</v>
      </c>
      <c r="AR469" s="14">
        <f t="shared" si="176"/>
        <v>0</v>
      </c>
      <c r="AS469" s="22">
        <f t="shared" si="177"/>
        <v>0</v>
      </c>
      <c r="AT469" s="23">
        <f t="shared" si="178"/>
        <v>0</v>
      </c>
      <c r="AU469" s="8" t="str">
        <f t="shared" si="179"/>
        <v>Not Spent</v>
      </c>
      <c r="AV469" s="8" t="str">
        <f t="shared" si="180"/>
        <v>Good For Now</v>
      </c>
      <c r="AW469" s="4">
        <f>MATCH($B469,[1]MAIN!$A$2:$A$5000,0)</f>
        <v>465</v>
      </c>
      <c r="AX469" s="4">
        <f>MATCH($B469,[3]Main!$D$5:$D$10000,0)</f>
        <v>466</v>
      </c>
      <c r="AY469" s="4" t="b">
        <f t="shared" si="181"/>
        <v>0</v>
      </c>
    </row>
    <row r="470" spans="1:51" x14ac:dyDescent="0.25">
      <c r="A470" s="3" t="str">
        <f>VLOOKUP($B470,[1]MAIN!$A:$D,4,0)</f>
        <v>SS</v>
      </c>
      <c r="B470" s="3" t="str">
        <f>[3]Main!$D471</f>
        <v>SS-72</v>
      </c>
      <c r="C470" s="4" t="str">
        <f>[3]Main!$C471</f>
        <v>DC 77</v>
      </c>
      <c r="D470" s="8" t="str">
        <f>VLOOKUP($B470,[1]MAIN!$A$1:$N$10780,14,FALSE)</f>
        <v>OLD</v>
      </c>
      <c r="E470" s="9" t="s">
        <v>14</v>
      </c>
      <c r="F470" s="11"/>
      <c r="G470" s="11"/>
      <c r="H470" s="11"/>
      <c r="I470" s="11"/>
      <c r="J470" s="11"/>
      <c r="K470" s="11"/>
      <c r="L470" s="11"/>
      <c r="M470" s="11"/>
      <c r="N470" s="24"/>
      <c r="O470" s="26">
        <f>IFERROR(VLOOKUP($B470,[3]Main!$D$4:$CO$1048576,49,0),0)</f>
        <v>0</v>
      </c>
      <c r="P470" s="27">
        <f>IFERROR(VLOOKUP($B470,[3]Main!$D$4:$CO$1048576,52,0),0)</f>
        <v>0</v>
      </c>
      <c r="Q470" s="27">
        <f>IFERROR(VLOOKUP($B470,[3]Main!$D$4:$CO$1048576,53,0),0)</f>
        <v>0</v>
      </c>
      <c r="R470" s="27">
        <f>IFERROR(VLOOKUP($B470,[3]Main!$D$4:$CO$1048576,54,0),0)</f>
        <v>0</v>
      </c>
      <c r="S470" s="27">
        <f>IFERROR(VLOOKUP($B470,[3]Main!$D$4:$CO$1048576,65,0),0)</f>
        <v>0</v>
      </c>
      <c r="T470" s="27">
        <f>IFERROR(VLOOKUP($B470,[3]Main!$D$4:$CO$1048576,68,0),0)</f>
        <v>0</v>
      </c>
      <c r="U470" s="27">
        <f>IFERROR(VLOOKUP($B470,[3]Main!$D$4:$CO$1048576,69,0),0)</f>
        <v>0</v>
      </c>
      <c r="V470" s="27">
        <f>IFERROR(VLOOKUP($B470,[3]Main!$D$4:$CO$1048576,70,0),0)</f>
        <v>0</v>
      </c>
      <c r="W470" s="27">
        <f>IFERROR(VLOOKUP($B470,[3]Main!$D$4:$CO$1048576,81,0),0)</f>
        <v>0</v>
      </c>
      <c r="X470" s="27">
        <f>IFERROR(VLOOKUP($B470,[3]Main!$D$4:$CO$1048576,84,0),0)</f>
        <v>0</v>
      </c>
      <c r="Y470" s="27">
        <f>IFERROR(VLOOKUP($B470,[3]Main!$D$4:$CO$1048576,85,0),0)</f>
        <v>0</v>
      </c>
      <c r="Z470" s="27">
        <f>IFERROR(VLOOKUP($B470,[3]Main!$D$4:$CO$1048576,86,0),0)</f>
        <v>0</v>
      </c>
      <c r="AA470" s="12" t="str">
        <f>IFERROR(VLOOKUP($B470,[3]Main!$D$4:$CO$1048576,2,0),0)</f>
        <v>Tejas DC</v>
      </c>
      <c r="AB470" s="12" t="str">
        <f>IFERROR(VLOOKUP($B470,[3]Main!$D$4:$CO$1048576,3,0),0)</f>
        <v>DC2</v>
      </c>
      <c r="AC470" s="12">
        <f t="shared" si="161"/>
        <v>0</v>
      </c>
      <c r="AD470" s="12">
        <f t="shared" si="162"/>
        <v>0</v>
      </c>
      <c r="AE470" s="12">
        <f t="shared" si="163"/>
        <v>0</v>
      </c>
      <c r="AF470" s="12">
        <f t="shared" si="164"/>
        <v>0</v>
      </c>
      <c r="AG470" s="13">
        <f t="shared" si="165"/>
        <v>0</v>
      </c>
      <c r="AH470" s="13">
        <f t="shared" si="166"/>
        <v>0</v>
      </c>
      <c r="AI470" s="16">
        <f t="shared" si="167"/>
        <v>0</v>
      </c>
      <c r="AJ470" s="19" t="str">
        <f t="shared" si="168"/>
        <v>Not Spent</v>
      </c>
      <c r="AK470" s="8" t="str">
        <f t="shared" si="169"/>
        <v>Good For Now</v>
      </c>
      <c r="AL470" s="8" t="str">
        <f t="shared" si="170"/>
        <v>Not Spent</v>
      </c>
      <c r="AM470" s="8" t="str">
        <f t="shared" si="171"/>
        <v>Good For Now</v>
      </c>
      <c r="AN470" s="8" t="str">
        <f t="shared" si="172"/>
        <v>Not Spent</v>
      </c>
      <c r="AO470" s="20" t="str">
        <f t="shared" si="173"/>
        <v>Good For Now</v>
      </c>
      <c r="AP470" s="21">
        <f t="shared" si="174"/>
        <v>0</v>
      </c>
      <c r="AQ470" s="14">
        <f t="shared" si="175"/>
        <v>0</v>
      </c>
      <c r="AR470" s="14">
        <f t="shared" si="176"/>
        <v>0</v>
      </c>
      <c r="AS470" s="22">
        <f t="shared" si="177"/>
        <v>0</v>
      </c>
      <c r="AT470" s="23">
        <f t="shared" si="178"/>
        <v>0</v>
      </c>
      <c r="AU470" s="8" t="str">
        <f t="shared" si="179"/>
        <v>Not Spent</v>
      </c>
      <c r="AV470" s="8" t="str">
        <f t="shared" si="180"/>
        <v>Good For Now</v>
      </c>
      <c r="AW470" s="4">
        <f>MATCH($B470,[1]MAIN!$A$2:$A$5000,0)</f>
        <v>466</v>
      </c>
      <c r="AX470" s="4">
        <f>MATCH($B470,[3]Main!$D$5:$D$10000,0)</f>
        <v>467</v>
      </c>
      <c r="AY470" s="4" t="b">
        <f t="shared" si="181"/>
        <v>0</v>
      </c>
    </row>
    <row r="471" spans="1:51" x14ac:dyDescent="0.25">
      <c r="A471" s="3" t="str">
        <f>VLOOKUP($B471,[1]MAIN!$A:$D,4,0)</f>
        <v>FAB</v>
      </c>
      <c r="B471" s="3" t="str">
        <f>[3]Main!$D472</f>
        <v>FAB-195</v>
      </c>
      <c r="C471" s="4" t="str">
        <f>[3]Main!$C472</f>
        <v>DC 78</v>
      </c>
      <c r="D471" s="8" t="str">
        <f>VLOOKUP($B471,[1]MAIN!$A$1:$N$10780,14,FALSE)</f>
        <v>OLD</v>
      </c>
      <c r="E471" s="9" t="s">
        <v>13</v>
      </c>
      <c r="F471" s="11"/>
      <c r="G471" s="11"/>
      <c r="H471" s="11"/>
      <c r="I471" s="11"/>
      <c r="J471" s="11"/>
      <c r="K471" s="11"/>
      <c r="L471" s="11"/>
      <c r="M471" s="11"/>
      <c r="N471" s="24"/>
      <c r="O471" s="26">
        <f>IFERROR(VLOOKUP($B471,[3]Main!$D$4:$CO$1048576,49,0),0)</f>
        <v>0</v>
      </c>
      <c r="P471" s="27">
        <f>IFERROR(VLOOKUP($B471,[3]Main!$D$4:$CO$1048576,52,0),0)</f>
        <v>0</v>
      </c>
      <c r="Q471" s="27">
        <f>IFERROR(VLOOKUP($B471,[3]Main!$D$4:$CO$1048576,53,0),0)</f>
        <v>0</v>
      </c>
      <c r="R471" s="27">
        <f>IFERROR(VLOOKUP($B471,[3]Main!$D$4:$CO$1048576,54,0),0)</f>
        <v>0</v>
      </c>
      <c r="S471" s="27">
        <f>IFERROR(VLOOKUP($B471,[3]Main!$D$4:$CO$1048576,65,0),0)</f>
        <v>0</v>
      </c>
      <c r="T471" s="27">
        <f>IFERROR(VLOOKUP($B471,[3]Main!$D$4:$CO$1048576,68,0),0)</f>
        <v>0</v>
      </c>
      <c r="U471" s="27">
        <f>IFERROR(VLOOKUP($B471,[3]Main!$D$4:$CO$1048576,69,0),0)</f>
        <v>0</v>
      </c>
      <c r="V471" s="27">
        <f>IFERROR(VLOOKUP($B471,[3]Main!$D$4:$CO$1048576,70,0),0)</f>
        <v>0</v>
      </c>
      <c r="W471" s="27">
        <f>IFERROR(VLOOKUP($B471,[3]Main!$D$4:$CO$1048576,81,0),0)</f>
        <v>0</v>
      </c>
      <c r="X471" s="27">
        <f>IFERROR(VLOOKUP($B471,[3]Main!$D$4:$CO$1048576,84,0),0)</f>
        <v>0</v>
      </c>
      <c r="Y471" s="27">
        <f>IFERROR(VLOOKUP($B471,[3]Main!$D$4:$CO$1048576,85,0),0)</f>
        <v>0</v>
      </c>
      <c r="Z471" s="27">
        <f>IFERROR(VLOOKUP($B471,[3]Main!$D$4:$CO$1048576,86,0),0)</f>
        <v>0</v>
      </c>
      <c r="AA471" s="12" t="str">
        <f>IFERROR(VLOOKUP($B471,[3]Main!$D$4:$CO$1048576,2,0),0)</f>
        <v>Ronak DC</v>
      </c>
      <c r="AB471" s="12" t="str">
        <f>IFERROR(VLOOKUP($B471,[3]Main!$D$4:$CO$1048576,3,0),0)</f>
        <v>DC2</v>
      </c>
      <c r="AC471" s="12">
        <f t="shared" si="161"/>
        <v>0</v>
      </c>
      <c r="AD471" s="12">
        <f t="shared" si="162"/>
        <v>0</v>
      </c>
      <c r="AE471" s="12">
        <f t="shared" si="163"/>
        <v>0</v>
      </c>
      <c r="AF471" s="12">
        <f t="shared" si="164"/>
        <v>0</v>
      </c>
      <c r="AG471" s="13">
        <f t="shared" si="165"/>
        <v>0</v>
      </c>
      <c r="AH471" s="13">
        <f t="shared" si="166"/>
        <v>0</v>
      </c>
      <c r="AI471" s="16">
        <f t="shared" si="167"/>
        <v>0</v>
      </c>
      <c r="AJ471" s="19" t="str">
        <f t="shared" si="168"/>
        <v>Not Spent</v>
      </c>
      <c r="AK471" s="8" t="str">
        <f t="shared" si="169"/>
        <v>Good For Now</v>
      </c>
      <c r="AL471" s="8" t="str">
        <f t="shared" si="170"/>
        <v>Not Spent</v>
      </c>
      <c r="AM471" s="8" t="str">
        <f t="shared" si="171"/>
        <v>Good For Now</v>
      </c>
      <c r="AN471" s="8" t="str">
        <f t="shared" si="172"/>
        <v>Not Spent</v>
      </c>
      <c r="AO471" s="20" t="str">
        <f t="shared" si="173"/>
        <v>Good For Now</v>
      </c>
      <c r="AP471" s="21">
        <f t="shared" si="174"/>
        <v>0</v>
      </c>
      <c r="AQ471" s="14">
        <f t="shared" si="175"/>
        <v>0</v>
      </c>
      <c r="AR471" s="14">
        <f t="shared" si="176"/>
        <v>0</v>
      </c>
      <c r="AS471" s="22">
        <f t="shared" si="177"/>
        <v>0</v>
      </c>
      <c r="AT471" s="23">
        <f t="shared" si="178"/>
        <v>0</v>
      </c>
      <c r="AU471" s="8" t="str">
        <f t="shared" si="179"/>
        <v>Not Spent</v>
      </c>
      <c r="AV471" s="8" t="str">
        <f t="shared" si="180"/>
        <v>Good For Now</v>
      </c>
      <c r="AW471" s="4">
        <f>MATCH($B471,[1]MAIN!$A$2:$A$5000,0)</f>
        <v>467</v>
      </c>
      <c r="AX471" s="4">
        <f>MATCH($B471,[3]Main!$D$5:$D$10000,0)</f>
        <v>468</v>
      </c>
      <c r="AY471" s="4" t="b">
        <f t="shared" si="181"/>
        <v>0</v>
      </c>
    </row>
    <row r="472" spans="1:51" x14ac:dyDescent="0.25">
      <c r="A472" s="3" t="str">
        <f>VLOOKUP($B472,[1]MAIN!$A:$D,4,0)</f>
        <v>FAB</v>
      </c>
      <c r="B472" s="3" t="str">
        <f>[3]Main!$D473</f>
        <v>FAB-196</v>
      </c>
      <c r="C472" s="4" t="str">
        <f>[3]Main!$C473</f>
        <v>DC 79</v>
      </c>
      <c r="D472" s="8" t="str">
        <f>VLOOKUP($B472,[1]MAIN!$A$1:$N$10780,14,FALSE)</f>
        <v>OLD</v>
      </c>
      <c r="E472" s="9" t="s">
        <v>12</v>
      </c>
      <c r="F472" s="11"/>
      <c r="G472" s="11"/>
      <c r="H472" s="11"/>
      <c r="I472" s="11"/>
      <c r="J472" s="11"/>
      <c r="K472" s="11"/>
      <c r="L472" s="11"/>
      <c r="M472" s="11"/>
      <c r="N472" s="24"/>
      <c r="O472" s="26">
        <f>IFERROR(VLOOKUP($B472,[3]Main!$D$4:$CO$1048576,49,0),0)</f>
        <v>0</v>
      </c>
      <c r="P472" s="27">
        <f>IFERROR(VLOOKUP($B472,[3]Main!$D$4:$CO$1048576,52,0),0)</f>
        <v>0</v>
      </c>
      <c r="Q472" s="27">
        <f>IFERROR(VLOOKUP($B472,[3]Main!$D$4:$CO$1048576,53,0),0)</f>
        <v>0</v>
      </c>
      <c r="R472" s="27">
        <f>IFERROR(VLOOKUP($B472,[3]Main!$D$4:$CO$1048576,54,0),0)</f>
        <v>0</v>
      </c>
      <c r="S472" s="27">
        <f>IFERROR(VLOOKUP($B472,[3]Main!$D$4:$CO$1048576,65,0),0)</f>
        <v>0</v>
      </c>
      <c r="T472" s="27">
        <f>IFERROR(VLOOKUP($B472,[3]Main!$D$4:$CO$1048576,68,0),0)</f>
        <v>0</v>
      </c>
      <c r="U472" s="27">
        <f>IFERROR(VLOOKUP($B472,[3]Main!$D$4:$CO$1048576,69,0),0)</f>
        <v>0</v>
      </c>
      <c r="V472" s="27">
        <f>IFERROR(VLOOKUP($B472,[3]Main!$D$4:$CO$1048576,70,0),0)</f>
        <v>0</v>
      </c>
      <c r="W472" s="27">
        <f>IFERROR(VLOOKUP($B472,[3]Main!$D$4:$CO$1048576,81,0),0)</f>
        <v>0</v>
      </c>
      <c r="X472" s="27">
        <f>IFERROR(VLOOKUP($B472,[3]Main!$D$4:$CO$1048576,84,0),0)</f>
        <v>0</v>
      </c>
      <c r="Y472" s="27">
        <f>IFERROR(VLOOKUP($B472,[3]Main!$D$4:$CO$1048576,85,0),0)</f>
        <v>0</v>
      </c>
      <c r="Z472" s="27">
        <f>IFERROR(VLOOKUP($B472,[3]Main!$D$4:$CO$1048576,86,0),0)</f>
        <v>0</v>
      </c>
      <c r="AA472" s="12" t="str">
        <f>IFERROR(VLOOKUP($B472,[3]Main!$D$4:$CO$1048576,2,0),0)</f>
        <v>Ronak DC</v>
      </c>
      <c r="AB472" s="12" t="str">
        <f>IFERROR(VLOOKUP($B472,[3]Main!$D$4:$CO$1048576,3,0),0)</f>
        <v>DC2</v>
      </c>
      <c r="AC472" s="12">
        <f t="shared" si="161"/>
        <v>0</v>
      </c>
      <c r="AD472" s="12">
        <f t="shared" si="162"/>
        <v>0</v>
      </c>
      <c r="AE472" s="12">
        <f t="shared" si="163"/>
        <v>0</v>
      </c>
      <c r="AF472" s="12">
        <f t="shared" si="164"/>
        <v>0</v>
      </c>
      <c r="AG472" s="13">
        <f t="shared" si="165"/>
        <v>0</v>
      </c>
      <c r="AH472" s="13">
        <f t="shared" si="166"/>
        <v>0</v>
      </c>
      <c r="AI472" s="16">
        <f t="shared" si="167"/>
        <v>0</v>
      </c>
      <c r="AJ472" s="19" t="str">
        <f t="shared" si="168"/>
        <v>Not Spent</v>
      </c>
      <c r="AK472" s="8" t="str">
        <f t="shared" si="169"/>
        <v>Good For Now</v>
      </c>
      <c r="AL472" s="8" t="str">
        <f t="shared" si="170"/>
        <v>Not Spent</v>
      </c>
      <c r="AM472" s="8" t="str">
        <f t="shared" si="171"/>
        <v>Good For Now</v>
      </c>
      <c r="AN472" s="8" t="str">
        <f t="shared" si="172"/>
        <v>Not Spent</v>
      </c>
      <c r="AO472" s="20" t="str">
        <f t="shared" si="173"/>
        <v>Good For Now</v>
      </c>
      <c r="AP472" s="21">
        <f t="shared" si="174"/>
        <v>0</v>
      </c>
      <c r="AQ472" s="14">
        <f t="shared" si="175"/>
        <v>0</v>
      </c>
      <c r="AR472" s="14">
        <f t="shared" si="176"/>
        <v>0</v>
      </c>
      <c r="AS472" s="22">
        <f t="shared" si="177"/>
        <v>0</v>
      </c>
      <c r="AT472" s="23">
        <f t="shared" si="178"/>
        <v>0</v>
      </c>
      <c r="AU472" s="8" t="str">
        <f t="shared" si="179"/>
        <v>Not Spent</v>
      </c>
      <c r="AV472" s="8" t="str">
        <f t="shared" si="180"/>
        <v>Good For Now</v>
      </c>
      <c r="AW472" s="4">
        <f>MATCH($B472,[1]MAIN!$A$2:$A$5000,0)</f>
        <v>468</v>
      </c>
      <c r="AX472" s="4">
        <f>MATCH($B472,[3]Main!$D$5:$D$10000,0)</f>
        <v>469</v>
      </c>
      <c r="AY472" s="4" t="b">
        <f t="shared" si="181"/>
        <v>0</v>
      </c>
    </row>
    <row r="473" spans="1:51" x14ac:dyDescent="0.25">
      <c r="A473" s="3" t="str">
        <f>VLOOKUP($B473,[1]MAIN!$A:$D,4,0)</f>
        <v>FAB</v>
      </c>
      <c r="B473" s="3" t="str">
        <f>[3]Main!$D474</f>
        <v>FAB-197</v>
      </c>
      <c r="C473" s="4" t="str">
        <f>[3]Main!$C474</f>
        <v>DC 80</v>
      </c>
      <c r="D473" s="8" t="str">
        <f>VLOOKUP($B473,[1]MAIN!$A$1:$N$10780,14,FALSE)</f>
        <v>OLD</v>
      </c>
      <c r="E473" s="9" t="s">
        <v>15</v>
      </c>
      <c r="F473" s="11"/>
      <c r="G473" s="11"/>
      <c r="H473" s="11"/>
      <c r="I473" s="11"/>
      <c r="J473" s="11"/>
      <c r="K473" s="11"/>
      <c r="L473" s="11"/>
      <c r="M473" s="11"/>
      <c r="N473" s="24"/>
      <c r="O473" s="26">
        <f>IFERROR(VLOOKUP($B473,[3]Main!$D$4:$CO$1048576,49,0),0)</f>
        <v>0</v>
      </c>
      <c r="P473" s="27">
        <f>IFERROR(VLOOKUP($B473,[3]Main!$D$4:$CO$1048576,52,0),0)</f>
        <v>0</v>
      </c>
      <c r="Q473" s="27">
        <f>IFERROR(VLOOKUP($B473,[3]Main!$D$4:$CO$1048576,53,0),0)</f>
        <v>0</v>
      </c>
      <c r="R473" s="27">
        <f>IFERROR(VLOOKUP($B473,[3]Main!$D$4:$CO$1048576,54,0),0)</f>
        <v>0</v>
      </c>
      <c r="S473" s="27">
        <f>IFERROR(VLOOKUP($B473,[3]Main!$D$4:$CO$1048576,65,0),0)</f>
        <v>0</v>
      </c>
      <c r="T473" s="27">
        <f>IFERROR(VLOOKUP($B473,[3]Main!$D$4:$CO$1048576,68,0),0)</f>
        <v>0</v>
      </c>
      <c r="U473" s="27">
        <f>IFERROR(VLOOKUP($B473,[3]Main!$D$4:$CO$1048576,69,0),0)</f>
        <v>0</v>
      </c>
      <c r="V473" s="27">
        <f>IFERROR(VLOOKUP($B473,[3]Main!$D$4:$CO$1048576,70,0),0)</f>
        <v>0</v>
      </c>
      <c r="W473" s="27">
        <f>IFERROR(VLOOKUP($B473,[3]Main!$D$4:$CO$1048576,81,0),0)</f>
        <v>0</v>
      </c>
      <c r="X473" s="27">
        <f>IFERROR(VLOOKUP($B473,[3]Main!$D$4:$CO$1048576,84,0),0)</f>
        <v>0</v>
      </c>
      <c r="Y473" s="27">
        <f>IFERROR(VLOOKUP($B473,[3]Main!$D$4:$CO$1048576,85,0),0)</f>
        <v>0</v>
      </c>
      <c r="Z473" s="27">
        <f>IFERROR(VLOOKUP($B473,[3]Main!$D$4:$CO$1048576,86,0),0)</f>
        <v>0</v>
      </c>
      <c r="AA473" s="12" t="str">
        <f>IFERROR(VLOOKUP($B473,[3]Main!$D$4:$CO$1048576,2,0),0)</f>
        <v>Ronak DC</v>
      </c>
      <c r="AB473" s="12" t="str">
        <f>IFERROR(VLOOKUP($B473,[3]Main!$D$4:$CO$1048576,3,0),0)</f>
        <v>DC2</v>
      </c>
      <c r="AC473" s="12">
        <f t="shared" si="161"/>
        <v>0</v>
      </c>
      <c r="AD473" s="12">
        <f t="shared" si="162"/>
        <v>0</v>
      </c>
      <c r="AE473" s="12">
        <f t="shared" si="163"/>
        <v>0</v>
      </c>
      <c r="AF473" s="12">
        <f t="shared" si="164"/>
        <v>0</v>
      </c>
      <c r="AG473" s="13">
        <f t="shared" si="165"/>
        <v>0</v>
      </c>
      <c r="AH473" s="13">
        <f t="shared" si="166"/>
        <v>0</v>
      </c>
      <c r="AI473" s="16">
        <f t="shared" si="167"/>
        <v>0</v>
      </c>
      <c r="AJ473" s="19" t="str">
        <f t="shared" si="168"/>
        <v>Not Spent</v>
      </c>
      <c r="AK473" s="8" t="str">
        <f t="shared" si="169"/>
        <v>Good For Now</v>
      </c>
      <c r="AL473" s="8" t="str">
        <f t="shared" si="170"/>
        <v>Not Spent</v>
      </c>
      <c r="AM473" s="8" t="str">
        <f t="shared" si="171"/>
        <v>Good For Now</v>
      </c>
      <c r="AN473" s="8" t="str">
        <f t="shared" si="172"/>
        <v>Not Spent</v>
      </c>
      <c r="AO473" s="20" t="str">
        <f t="shared" si="173"/>
        <v>Good For Now</v>
      </c>
      <c r="AP473" s="21">
        <f t="shared" si="174"/>
        <v>0</v>
      </c>
      <c r="AQ473" s="14">
        <f t="shared" si="175"/>
        <v>0</v>
      </c>
      <c r="AR473" s="14">
        <f t="shared" si="176"/>
        <v>0</v>
      </c>
      <c r="AS473" s="22">
        <f t="shared" si="177"/>
        <v>0</v>
      </c>
      <c r="AT473" s="23">
        <f t="shared" si="178"/>
        <v>0</v>
      </c>
      <c r="AU473" s="8" t="str">
        <f t="shared" si="179"/>
        <v>Not Spent</v>
      </c>
      <c r="AV473" s="8" t="str">
        <f t="shared" si="180"/>
        <v>Good For Now</v>
      </c>
      <c r="AW473" s="4">
        <f>MATCH($B473,[1]MAIN!$A$2:$A$5000,0)</f>
        <v>469</v>
      </c>
      <c r="AX473" s="4">
        <f>MATCH($B473,[3]Main!$D$5:$D$10000,0)</f>
        <v>470</v>
      </c>
      <c r="AY473" s="4" t="b">
        <f t="shared" si="181"/>
        <v>0</v>
      </c>
    </row>
    <row r="474" spans="1:51" x14ac:dyDescent="0.25">
      <c r="A474" s="3" t="str">
        <f>VLOOKUP($B474,[1]MAIN!$A:$D,4,0)</f>
        <v>FAB</v>
      </c>
      <c r="B474" s="3" t="str">
        <f>[3]Main!$D475</f>
        <v>FAB-199</v>
      </c>
      <c r="C474" s="4" t="str">
        <f>[3]Main!$C475</f>
        <v>DC 81</v>
      </c>
      <c r="D474" s="8" t="str">
        <f>VLOOKUP($B474,[1]MAIN!$A$1:$N$10780,14,FALSE)</f>
        <v>OLD</v>
      </c>
      <c r="E474" s="9" t="s">
        <v>14</v>
      </c>
      <c r="F474" s="11"/>
      <c r="G474" s="11"/>
      <c r="H474" s="11"/>
      <c r="I474" s="11"/>
      <c r="J474" s="11"/>
      <c r="K474" s="11"/>
      <c r="L474" s="11"/>
      <c r="M474" s="11"/>
      <c r="N474" s="24"/>
      <c r="O474" s="26">
        <f>IFERROR(VLOOKUP($B474,[3]Main!$D$4:$CO$1048576,49,0),0)</f>
        <v>0</v>
      </c>
      <c r="P474" s="27">
        <f>IFERROR(VLOOKUP($B474,[3]Main!$D$4:$CO$1048576,52,0),0)</f>
        <v>0</v>
      </c>
      <c r="Q474" s="27">
        <f>IFERROR(VLOOKUP($B474,[3]Main!$D$4:$CO$1048576,53,0),0)</f>
        <v>0</v>
      </c>
      <c r="R474" s="27">
        <f>IFERROR(VLOOKUP($B474,[3]Main!$D$4:$CO$1048576,54,0),0)</f>
        <v>0</v>
      </c>
      <c r="S474" s="27">
        <f>IFERROR(VLOOKUP($B474,[3]Main!$D$4:$CO$1048576,65,0),0)</f>
        <v>0</v>
      </c>
      <c r="T474" s="27">
        <f>IFERROR(VLOOKUP($B474,[3]Main!$D$4:$CO$1048576,68,0),0)</f>
        <v>0</v>
      </c>
      <c r="U474" s="27">
        <f>IFERROR(VLOOKUP($B474,[3]Main!$D$4:$CO$1048576,69,0),0)</f>
        <v>0</v>
      </c>
      <c r="V474" s="27">
        <f>IFERROR(VLOOKUP($B474,[3]Main!$D$4:$CO$1048576,70,0),0)</f>
        <v>0</v>
      </c>
      <c r="W474" s="27">
        <f>IFERROR(VLOOKUP($B474,[3]Main!$D$4:$CO$1048576,81,0),0)</f>
        <v>0</v>
      </c>
      <c r="X474" s="27">
        <f>IFERROR(VLOOKUP($B474,[3]Main!$D$4:$CO$1048576,84,0),0)</f>
        <v>0</v>
      </c>
      <c r="Y474" s="27">
        <f>IFERROR(VLOOKUP($B474,[3]Main!$D$4:$CO$1048576,85,0),0)</f>
        <v>0</v>
      </c>
      <c r="Z474" s="27">
        <f>IFERROR(VLOOKUP($B474,[3]Main!$D$4:$CO$1048576,86,0),0)</f>
        <v>0</v>
      </c>
      <c r="AA474" s="12" t="str">
        <f>IFERROR(VLOOKUP($B474,[3]Main!$D$4:$CO$1048576,2,0),0)</f>
        <v>Ronak DC</v>
      </c>
      <c r="AB474" s="12" t="str">
        <f>IFERROR(VLOOKUP($B474,[3]Main!$D$4:$CO$1048576,3,0),0)</f>
        <v>DC2</v>
      </c>
      <c r="AC474" s="12">
        <f t="shared" si="161"/>
        <v>0</v>
      </c>
      <c r="AD474" s="12">
        <f t="shared" si="162"/>
        <v>0</v>
      </c>
      <c r="AE474" s="12">
        <f t="shared" si="163"/>
        <v>0</v>
      </c>
      <c r="AF474" s="12">
        <f t="shared" si="164"/>
        <v>0</v>
      </c>
      <c r="AG474" s="13">
        <f t="shared" si="165"/>
        <v>0</v>
      </c>
      <c r="AH474" s="13">
        <f t="shared" si="166"/>
        <v>0</v>
      </c>
      <c r="AI474" s="16">
        <f t="shared" si="167"/>
        <v>0</v>
      </c>
      <c r="AJ474" s="19" t="str">
        <f t="shared" si="168"/>
        <v>Not Spent</v>
      </c>
      <c r="AK474" s="8" t="str">
        <f t="shared" si="169"/>
        <v>Good For Now</v>
      </c>
      <c r="AL474" s="8" t="str">
        <f t="shared" si="170"/>
        <v>Not Spent</v>
      </c>
      <c r="AM474" s="8" t="str">
        <f t="shared" si="171"/>
        <v>Good For Now</v>
      </c>
      <c r="AN474" s="8" t="str">
        <f t="shared" si="172"/>
        <v>Not Spent</v>
      </c>
      <c r="AO474" s="20" t="str">
        <f t="shared" si="173"/>
        <v>Good For Now</v>
      </c>
      <c r="AP474" s="21">
        <f t="shared" si="174"/>
        <v>0</v>
      </c>
      <c r="AQ474" s="14">
        <f t="shared" si="175"/>
        <v>0</v>
      </c>
      <c r="AR474" s="14">
        <f t="shared" si="176"/>
        <v>0</v>
      </c>
      <c r="AS474" s="22">
        <f t="shared" si="177"/>
        <v>0</v>
      </c>
      <c r="AT474" s="23">
        <f t="shared" si="178"/>
        <v>0</v>
      </c>
      <c r="AU474" s="8" t="str">
        <f t="shared" si="179"/>
        <v>Not Spent</v>
      </c>
      <c r="AV474" s="8" t="str">
        <f t="shared" si="180"/>
        <v>Good For Now</v>
      </c>
      <c r="AW474" s="4">
        <f>MATCH($B474,[1]MAIN!$A$2:$A$5000,0)</f>
        <v>470</v>
      </c>
      <c r="AX474" s="4">
        <f>MATCH($B474,[3]Main!$D$5:$D$10000,0)</f>
        <v>471</v>
      </c>
      <c r="AY474" s="4" t="b">
        <f t="shared" si="181"/>
        <v>0</v>
      </c>
    </row>
    <row r="475" spans="1:51" x14ac:dyDescent="0.25">
      <c r="A475" s="3" t="str">
        <f>VLOOKUP($B475,[1]MAIN!$A:$D,4,0)</f>
        <v>FAB</v>
      </c>
      <c r="B475" s="3" t="str">
        <f>[3]Main!$D476</f>
        <v>FAB-208</v>
      </c>
      <c r="C475" s="4" t="str">
        <f>[3]Main!$C476</f>
        <v>DC 82</v>
      </c>
      <c r="D475" s="8" t="str">
        <f>VLOOKUP($B475,[1]MAIN!$A$1:$N$10780,14,FALSE)</f>
        <v>OLD</v>
      </c>
      <c r="E475" s="9" t="s">
        <v>14</v>
      </c>
      <c r="F475" s="11"/>
      <c r="G475" s="11"/>
      <c r="H475" s="11"/>
      <c r="I475" s="11"/>
      <c r="J475" s="11"/>
      <c r="K475" s="11"/>
      <c r="L475" s="11"/>
      <c r="M475" s="11"/>
      <c r="N475" s="24"/>
      <c r="O475" s="26">
        <f>IFERROR(VLOOKUP($B475,[3]Main!$D$4:$CO$1048576,49,0),0)</f>
        <v>0</v>
      </c>
      <c r="P475" s="27">
        <f>IFERROR(VLOOKUP($B475,[3]Main!$D$4:$CO$1048576,52,0),0)</f>
        <v>0</v>
      </c>
      <c r="Q475" s="27">
        <f>IFERROR(VLOOKUP($B475,[3]Main!$D$4:$CO$1048576,53,0),0)</f>
        <v>0</v>
      </c>
      <c r="R475" s="27">
        <f>IFERROR(VLOOKUP($B475,[3]Main!$D$4:$CO$1048576,54,0),0)</f>
        <v>0</v>
      </c>
      <c r="S475" s="27">
        <f>IFERROR(VLOOKUP($B475,[3]Main!$D$4:$CO$1048576,65,0),0)</f>
        <v>0</v>
      </c>
      <c r="T475" s="27">
        <f>IFERROR(VLOOKUP($B475,[3]Main!$D$4:$CO$1048576,68,0),0)</f>
        <v>0</v>
      </c>
      <c r="U475" s="27">
        <f>IFERROR(VLOOKUP($B475,[3]Main!$D$4:$CO$1048576,69,0),0)</f>
        <v>0</v>
      </c>
      <c r="V475" s="27">
        <f>IFERROR(VLOOKUP($B475,[3]Main!$D$4:$CO$1048576,70,0),0)</f>
        <v>0</v>
      </c>
      <c r="W475" s="27">
        <f>IFERROR(VLOOKUP($B475,[3]Main!$D$4:$CO$1048576,81,0),0)</f>
        <v>0</v>
      </c>
      <c r="X475" s="27">
        <f>IFERROR(VLOOKUP($B475,[3]Main!$D$4:$CO$1048576,84,0),0)</f>
        <v>0</v>
      </c>
      <c r="Y475" s="27">
        <f>IFERROR(VLOOKUP($B475,[3]Main!$D$4:$CO$1048576,85,0),0)</f>
        <v>0</v>
      </c>
      <c r="Z475" s="27">
        <f>IFERROR(VLOOKUP($B475,[3]Main!$D$4:$CO$1048576,86,0),0)</f>
        <v>0</v>
      </c>
      <c r="AA475" s="12" t="str">
        <f>IFERROR(VLOOKUP($B475,[3]Main!$D$4:$CO$1048576,2,0),0)</f>
        <v>Ronak DC</v>
      </c>
      <c r="AB475" s="12" t="str">
        <f>IFERROR(VLOOKUP($B475,[3]Main!$D$4:$CO$1048576,3,0),0)</f>
        <v>DC2</v>
      </c>
      <c r="AC475" s="12">
        <f t="shared" si="161"/>
        <v>0</v>
      </c>
      <c r="AD475" s="12">
        <f t="shared" si="162"/>
        <v>0</v>
      </c>
      <c r="AE475" s="12">
        <f t="shared" si="163"/>
        <v>0</v>
      </c>
      <c r="AF475" s="12">
        <f t="shared" si="164"/>
        <v>0</v>
      </c>
      <c r="AG475" s="13">
        <f t="shared" si="165"/>
        <v>0</v>
      </c>
      <c r="AH475" s="13">
        <f t="shared" si="166"/>
        <v>0</v>
      </c>
      <c r="AI475" s="16">
        <f t="shared" si="167"/>
        <v>0</v>
      </c>
      <c r="AJ475" s="19" t="str">
        <f t="shared" si="168"/>
        <v>Not Spent</v>
      </c>
      <c r="AK475" s="8" t="str">
        <f t="shared" si="169"/>
        <v>Good For Now</v>
      </c>
      <c r="AL475" s="8" t="str">
        <f t="shared" si="170"/>
        <v>Not Spent</v>
      </c>
      <c r="AM475" s="8" t="str">
        <f t="shared" si="171"/>
        <v>Good For Now</v>
      </c>
      <c r="AN475" s="8" t="str">
        <f t="shared" si="172"/>
        <v>Not Spent</v>
      </c>
      <c r="AO475" s="20" t="str">
        <f t="shared" si="173"/>
        <v>Good For Now</v>
      </c>
      <c r="AP475" s="21">
        <f t="shared" si="174"/>
        <v>0</v>
      </c>
      <c r="AQ475" s="14">
        <f t="shared" si="175"/>
        <v>0</v>
      </c>
      <c r="AR475" s="14">
        <f t="shared" si="176"/>
        <v>0</v>
      </c>
      <c r="AS475" s="22">
        <f t="shared" si="177"/>
        <v>0</v>
      </c>
      <c r="AT475" s="23">
        <f t="shared" si="178"/>
        <v>0</v>
      </c>
      <c r="AU475" s="8" t="str">
        <f t="shared" si="179"/>
        <v>Not Spent</v>
      </c>
      <c r="AV475" s="8" t="str">
        <f t="shared" si="180"/>
        <v>Good For Now</v>
      </c>
      <c r="AW475" s="4">
        <f>MATCH($B475,[1]MAIN!$A$2:$A$5000,0)</f>
        <v>471</v>
      </c>
      <c r="AX475" s="4">
        <f>MATCH($B475,[3]Main!$D$5:$D$10000,0)</f>
        <v>472</v>
      </c>
      <c r="AY475" s="4" t="b">
        <f t="shared" si="181"/>
        <v>0</v>
      </c>
    </row>
    <row r="476" spans="1:51" x14ac:dyDescent="0.25">
      <c r="A476" s="3" t="str">
        <f>VLOOKUP($B476,[1]MAIN!$A:$D,4,0)</f>
        <v>FAB</v>
      </c>
      <c r="B476" s="3" t="str">
        <f>[3]Main!$D477</f>
        <v>FAB-209</v>
      </c>
      <c r="C476" s="4" t="str">
        <f>[3]Main!$C477</f>
        <v>DC 83</v>
      </c>
      <c r="D476" s="8" t="str">
        <f>VLOOKUP($B476,[1]MAIN!$A$1:$N$10780,14,FALSE)</f>
        <v>OLD</v>
      </c>
      <c r="E476" s="9" t="s">
        <v>12</v>
      </c>
      <c r="F476" s="11"/>
      <c r="G476" s="11"/>
      <c r="H476" s="11"/>
      <c r="I476" s="11"/>
      <c r="J476" s="11"/>
      <c r="K476" s="11"/>
      <c r="L476" s="11"/>
      <c r="M476" s="11"/>
      <c r="N476" s="24"/>
      <c r="O476" s="26">
        <f>IFERROR(VLOOKUP($B476,[3]Main!$D$4:$CO$1048576,49,0),0)</f>
        <v>0</v>
      </c>
      <c r="P476" s="27">
        <f>IFERROR(VLOOKUP($B476,[3]Main!$D$4:$CO$1048576,52,0),0)</f>
        <v>0</v>
      </c>
      <c r="Q476" s="27">
        <f>IFERROR(VLOOKUP($B476,[3]Main!$D$4:$CO$1048576,53,0),0)</f>
        <v>0</v>
      </c>
      <c r="R476" s="27">
        <f>IFERROR(VLOOKUP($B476,[3]Main!$D$4:$CO$1048576,54,0),0)</f>
        <v>0</v>
      </c>
      <c r="S476" s="27">
        <f>IFERROR(VLOOKUP($B476,[3]Main!$D$4:$CO$1048576,65,0),0)</f>
        <v>0</v>
      </c>
      <c r="T476" s="27">
        <f>IFERROR(VLOOKUP($B476,[3]Main!$D$4:$CO$1048576,68,0),0)</f>
        <v>0</v>
      </c>
      <c r="U476" s="27">
        <f>IFERROR(VLOOKUP($B476,[3]Main!$D$4:$CO$1048576,69,0),0)</f>
        <v>0</v>
      </c>
      <c r="V476" s="27">
        <f>IFERROR(VLOOKUP($B476,[3]Main!$D$4:$CO$1048576,70,0),0)</f>
        <v>0</v>
      </c>
      <c r="W476" s="27">
        <f>IFERROR(VLOOKUP($B476,[3]Main!$D$4:$CO$1048576,81,0),0)</f>
        <v>0</v>
      </c>
      <c r="X476" s="27">
        <f>IFERROR(VLOOKUP($B476,[3]Main!$D$4:$CO$1048576,84,0),0)</f>
        <v>0</v>
      </c>
      <c r="Y476" s="27">
        <f>IFERROR(VLOOKUP($B476,[3]Main!$D$4:$CO$1048576,85,0),0)</f>
        <v>0</v>
      </c>
      <c r="Z476" s="27">
        <f>IFERROR(VLOOKUP($B476,[3]Main!$D$4:$CO$1048576,86,0),0)</f>
        <v>0</v>
      </c>
      <c r="AA476" s="12" t="str">
        <f>IFERROR(VLOOKUP($B476,[3]Main!$D$4:$CO$1048576,2,0),0)</f>
        <v>Ronak DC</v>
      </c>
      <c r="AB476" s="12" t="str">
        <f>IFERROR(VLOOKUP($B476,[3]Main!$D$4:$CO$1048576,3,0),0)</f>
        <v>DC2</v>
      </c>
      <c r="AC476" s="12">
        <f t="shared" si="161"/>
        <v>0</v>
      </c>
      <c r="AD476" s="12">
        <f t="shared" si="162"/>
        <v>0</v>
      </c>
      <c r="AE476" s="12">
        <f t="shared" si="163"/>
        <v>0</v>
      </c>
      <c r="AF476" s="12">
        <f t="shared" si="164"/>
        <v>0</v>
      </c>
      <c r="AG476" s="13">
        <f t="shared" si="165"/>
        <v>0</v>
      </c>
      <c r="AH476" s="13">
        <f t="shared" si="166"/>
        <v>0</v>
      </c>
      <c r="AI476" s="16">
        <f t="shared" si="167"/>
        <v>0</v>
      </c>
      <c r="AJ476" s="19" t="str">
        <f t="shared" si="168"/>
        <v>Not Spent</v>
      </c>
      <c r="AK476" s="8" t="str">
        <f t="shared" si="169"/>
        <v>Good For Now</v>
      </c>
      <c r="AL476" s="8" t="str">
        <f t="shared" si="170"/>
        <v>Not Spent</v>
      </c>
      <c r="AM476" s="8" t="str">
        <f t="shared" si="171"/>
        <v>Good For Now</v>
      </c>
      <c r="AN476" s="8" t="str">
        <f t="shared" si="172"/>
        <v>Not Spent</v>
      </c>
      <c r="AO476" s="20" t="str">
        <f t="shared" si="173"/>
        <v>Good For Now</v>
      </c>
      <c r="AP476" s="21">
        <f t="shared" si="174"/>
        <v>0</v>
      </c>
      <c r="AQ476" s="14">
        <f t="shared" si="175"/>
        <v>0</v>
      </c>
      <c r="AR476" s="14">
        <f t="shared" si="176"/>
        <v>0</v>
      </c>
      <c r="AS476" s="22">
        <f t="shared" si="177"/>
        <v>0</v>
      </c>
      <c r="AT476" s="23">
        <f t="shared" si="178"/>
        <v>0</v>
      </c>
      <c r="AU476" s="8" t="str">
        <f t="shared" si="179"/>
        <v>Not Spent</v>
      </c>
      <c r="AV476" s="8" t="str">
        <f t="shared" si="180"/>
        <v>Good For Now</v>
      </c>
      <c r="AW476" s="4">
        <f>MATCH($B476,[1]MAIN!$A$2:$A$5000,0)</f>
        <v>472</v>
      </c>
      <c r="AX476" s="4">
        <f>MATCH($B476,[3]Main!$D$5:$D$10000,0)</f>
        <v>473</v>
      </c>
      <c r="AY476" s="4" t="b">
        <f t="shared" si="181"/>
        <v>0</v>
      </c>
    </row>
    <row r="477" spans="1:51" x14ac:dyDescent="0.25">
      <c r="A477" s="3" t="str">
        <f>VLOOKUP($B477,[1]MAIN!$A:$D,4,0)</f>
        <v>FAB</v>
      </c>
      <c r="B477" s="3" t="str">
        <f>[3]Main!$D478</f>
        <v>FAB-210</v>
      </c>
      <c r="C477" s="4" t="str">
        <f>[3]Main!$C478</f>
        <v>DC 84</v>
      </c>
      <c r="D477" s="8" t="str">
        <f>VLOOKUP($B477,[1]MAIN!$A$1:$N$10780,14,FALSE)</f>
        <v>OLD</v>
      </c>
      <c r="E477" s="9" t="s">
        <v>14</v>
      </c>
      <c r="F477" s="11"/>
      <c r="G477" s="11"/>
      <c r="H477" s="11"/>
      <c r="I477" s="11"/>
      <c r="J477" s="11"/>
      <c r="K477" s="11"/>
      <c r="L477" s="11"/>
      <c r="M477" s="11"/>
      <c r="N477" s="24"/>
      <c r="O477" s="26">
        <f>IFERROR(VLOOKUP($B477,[3]Main!$D$4:$CO$1048576,49,0),0)</f>
        <v>0</v>
      </c>
      <c r="P477" s="27">
        <f>IFERROR(VLOOKUP($B477,[3]Main!$D$4:$CO$1048576,52,0),0)</f>
        <v>0</v>
      </c>
      <c r="Q477" s="27">
        <f>IFERROR(VLOOKUP($B477,[3]Main!$D$4:$CO$1048576,53,0),0)</f>
        <v>0</v>
      </c>
      <c r="R477" s="27">
        <f>IFERROR(VLOOKUP($B477,[3]Main!$D$4:$CO$1048576,54,0),0)</f>
        <v>0</v>
      </c>
      <c r="S477" s="27">
        <f>IFERROR(VLOOKUP($B477,[3]Main!$D$4:$CO$1048576,65,0),0)</f>
        <v>0</v>
      </c>
      <c r="T477" s="27">
        <f>IFERROR(VLOOKUP($B477,[3]Main!$D$4:$CO$1048576,68,0),0)</f>
        <v>0</v>
      </c>
      <c r="U477" s="27">
        <f>IFERROR(VLOOKUP($B477,[3]Main!$D$4:$CO$1048576,69,0),0)</f>
        <v>0</v>
      </c>
      <c r="V477" s="27">
        <f>IFERROR(VLOOKUP($B477,[3]Main!$D$4:$CO$1048576,70,0),0)</f>
        <v>0</v>
      </c>
      <c r="W477" s="27">
        <f>IFERROR(VLOOKUP($B477,[3]Main!$D$4:$CO$1048576,81,0),0)</f>
        <v>0</v>
      </c>
      <c r="X477" s="27">
        <f>IFERROR(VLOOKUP($B477,[3]Main!$D$4:$CO$1048576,84,0),0)</f>
        <v>0</v>
      </c>
      <c r="Y477" s="27">
        <f>IFERROR(VLOOKUP($B477,[3]Main!$D$4:$CO$1048576,85,0),0)</f>
        <v>0</v>
      </c>
      <c r="Z477" s="27">
        <f>IFERROR(VLOOKUP($B477,[3]Main!$D$4:$CO$1048576,86,0),0)</f>
        <v>0</v>
      </c>
      <c r="AA477" s="12" t="str">
        <f>IFERROR(VLOOKUP($B477,[3]Main!$D$4:$CO$1048576,2,0),0)</f>
        <v>Ronak DC</v>
      </c>
      <c r="AB477" s="12" t="str">
        <f>IFERROR(VLOOKUP($B477,[3]Main!$D$4:$CO$1048576,3,0),0)</f>
        <v>DC2</v>
      </c>
      <c r="AC477" s="12">
        <f t="shared" si="161"/>
        <v>0</v>
      </c>
      <c r="AD477" s="12">
        <f t="shared" si="162"/>
        <v>0</v>
      </c>
      <c r="AE477" s="12">
        <f t="shared" si="163"/>
        <v>0</v>
      </c>
      <c r="AF477" s="12">
        <f t="shared" si="164"/>
        <v>0</v>
      </c>
      <c r="AG477" s="13">
        <f t="shared" si="165"/>
        <v>0</v>
      </c>
      <c r="AH477" s="13">
        <f t="shared" si="166"/>
        <v>0</v>
      </c>
      <c r="AI477" s="16">
        <f t="shared" si="167"/>
        <v>0</v>
      </c>
      <c r="AJ477" s="19" t="str">
        <f t="shared" si="168"/>
        <v>Not Spent</v>
      </c>
      <c r="AK477" s="8" t="str">
        <f t="shared" si="169"/>
        <v>Good For Now</v>
      </c>
      <c r="AL477" s="8" t="str">
        <f t="shared" si="170"/>
        <v>Not Spent</v>
      </c>
      <c r="AM477" s="8" t="str">
        <f t="shared" si="171"/>
        <v>Good For Now</v>
      </c>
      <c r="AN477" s="8" t="str">
        <f t="shared" si="172"/>
        <v>Not Spent</v>
      </c>
      <c r="AO477" s="20" t="str">
        <f t="shared" si="173"/>
        <v>Good For Now</v>
      </c>
      <c r="AP477" s="21">
        <f t="shared" si="174"/>
        <v>0</v>
      </c>
      <c r="AQ477" s="14">
        <f t="shared" si="175"/>
        <v>0</v>
      </c>
      <c r="AR477" s="14">
        <f t="shared" si="176"/>
        <v>0</v>
      </c>
      <c r="AS477" s="22">
        <f t="shared" si="177"/>
        <v>0</v>
      </c>
      <c r="AT477" s="23">
        <f t="shared" si="178"/>
        <v>0</v>
      </c>
      <c r="AU477" s="8" t="str">
        <f t="shared" si="179"/>
        <v>Not Spent</v>
      </c>
      <c r="AV477" s="8" t="str">
        <f t="shared" si="180"/>
        <v>Good For Now</v>
      </c>
      <c r="AW477" s="4">
        <f>MATCH($B477,[1]MAIN!$A$2:$A$5000,0)</f>
        <v>473</v>
      </c>
      <c r="AX477" s="4">
        <f>MATCH($B477,[3]Main!$D$5:$D$10000,0)</f>
        <v>474</v>
      </c>
      <c r="AY477" s="4" t="b">
        <f t="shared" si="181"/>
        <v>0</v>
      </c>
    </row>
    <row r="478" spans="1:51" x14ac:dyDescent="0.25">
      <c r="A478" s="3" t="str">
        <f>VLOOKUP($B478,[1]MAIN!$A:$D,4,0)</f>
        <v>FAB</v>
      </c>
      <c r="B478" s="3" t="str">
        <f>[3]Main!$D479</f>
        <v>FAB-211</v>
      </c>
      <c r="C478" s="4" t="str">
        <f>[3]Main!$C479</f>
        <v>DC 85</v>
      </c>
      <c r="D478" s="8" t="str">
        <f>VLOOKUP($B478,[1]MAIN!$A$1:$N$10780,14,FALSE)</f>
        <v>OLD</v>
      </c>
      <c r="E478" s="9" t="s">
        <v>12</v>
      </c>
      <c r="F478" s="11"/>
      <c r="G478" s="11"/>
      <c r="H478" s="11"/>
      <c r="I478" s="11"/>
      <c r="J478" s="11"/>
      <c r="K478" s="11"/>
      <c r="L478" s="11"/>
      <c r="M478" s="11"/>
      <c r="N478" s="24"/>
      <c r="O478" s="26">
        <f>IFERROR(VLOOKUP($B478,[3]Main!$D$4:$CO$1048576,49,0),0)</f>
        <v>47.07</v>
      </c>
      <c r="P478" s="27">
        <f>IFERROR(VLOOKUP($B478,[3]Main!$D$4:$CO$1048576,52,0),0)</f>
        <v>-9.9899999999999949</v>
      </c>
      <c r="Q478" s="27">
        <f>IFERROR(VLOOKUP($B478,[3]Main!$D$4:$CO$1048576,53,0),0)</f>
        <v>0</v>
      </c>
      <c r="R478" s="27">
        <f>IFERROR(VLOOKUP($B478,[3]Main!$D$4:$CO$1048576,54,0),0)</f>
        <v>-9.9899999999999949</v>
      </c>
      <c r="S478" s="27">
        <f>IFERROR(VLOOKUP($B478,[3]Main!$D$4:$CO$1048576,65,0),0)</f>
        <v>0</v>
      </c>
      <c r="T478" s="27">
        <f>IFERROR(VLOOKUP($B478,[3]Main!$D$4:$CO$1048576,68,0),0)</f>
        <v>0</v>
      </c>
      <c r="U478" s="27">
        <f>IFERROR(VLOOKUP($B478,[3]Main!$D$4:$CO$1048576,69,0),0)</f>
        <v>0</v>
      </c>
      <c r="V478" s="27">
        <f>IFERROR(VLOOKUP($B478,[3]Main!$D$4:$CO$1048576,70,0),0)</f>
        <v>0</v>
      </c>
      <c r="W478" s="27">
        <f>IFERROR(VLOOKUP($B478,[3]Main!$D$4:$CO$1048576,81,0),0)</f>
        <v>0</v>
      </c>
      <c r="X478" s="27">
        <f>IFERROR(VLOOKUP($B478,[3]Main!$D$4:$CO$1048576,84,0),0)</f>
        <v>0</v>
      </c>
      <c r="Y478" s="27">
        <f>IFERROR(VLOOKUP($B478,[3]Main!$D$4:$CO$1048576,85,0),0)</f>
        <v>0</v>
      </c>
      <c r="Z478" s="27">
        <f>IFERROR(VLOOKUP($B478,[3]Main!$D$4:$CO$1048576,86,0),0)</f>
        <v>0</v>
      </c>
      <c r="AA478" s="12" t="str">
        <f>IFERROR(VLOOKUP($B478,[3]Main!$D$4:$CO$1048576,2,0),0)</f>
        <v>Ronak DC</v>
      </c>
      <c r="AB478" s="12" t="str">
        <f>IFERROR(VLOOKUP($B478,[3]Main!$D$4:$CO$1048576,3,0),0)</f>
        <v>DC2</v>
      </c>
      <c r="AC478" s="12">
        <f t="shared" si="161"/>
        <v>47.07</v>
      </c>
      <c r="AD478" s="12">
        <f t="shared" si="162"/>
        <v>-9.9899999999999949</v>
      </c>
      <c r="AE478" s="12">
        <f t="shared" si="163"/>
        <v>0</v>
      </c>
      <c r="AF478" s="12">
        <f t="shared" si="164"/>
        <v>-9.9899999999999949</v>
      </c>
      <c r="AG478" s="13">
        <f t="shared" si="165"/>
        <v>0</v>
      </c>
      <c r="AH478" s="13">
        <f t="shared" si="166"/>
        <v>0</v>
      </c>
      <c r="AI478" s="16">
        <f t="shared" si="167"/>
        <v>0</v>
      </c>
      <c r="AJ478" s="19" t="str">
        <f t="shared" si="168"/>
        <v>Not Spent</v>
      </c>
      <c r="AK478" s="8" t="str">
        <f t="shared" si="169"/>
        <v>Good For Now</v>
      </c>
      <c r="AL478" s="8" t="str">
        <f t="shared" si="170"/>
        <v>Not Spent</v>
      </c>
      <c r="AM478" s="8" t="str">
        <f t="shared" si="171"/>
        <v>Good For Now</v>
      </c>
      <c r="AN478" s="8" t="str">
        <f t="shared" si="172"/>
        <v>Not Spent</v>
      </c>
      <c r="AO478" s="20" t="str">
        <f t="shared" si="173"/>
        <v>Good For Now</v>
      </c>
      <c r="AP478" s="21">
        <f t="shared" si="174"/>
        <v>47.07</v>
      </c>
      <c r="AQ478" s="14">
        <f t="shared" si="175"/>
        <v>-9.9899999999999949</v>
      </c>
      <c r="AR478" s="14">
        <f t="shared" si="176"/>
        <v>0</v>
      </c>
      <c r="AS478" s="22">
        <f t="shared" si="177"/>
        <v>-9.9899999999999949</v>
      </c>
      <c r="AT478" s="23">
        <f t="shared" si="178"/>
        <v>0</v>
      </c>
      <c r="AU478" s="8" t="str">
        <f t="shared" si="179"/>
        <v>Not Spent</v>
      </c>
      <c r="AV478" s="8" t="str">
        <f t="shared" si="180"/>
        <v>Good For Now</v>
      </c>
      <c r="AW478" s="4">
        <f>MATCH($B478,[1]MAIN!$A$2:$A$5000,0)</f>
        <v>474</v>
      </c>
      <c r="AX478" s="4">
        <f>MATCH($B478,[3]Main!$D$5:$D$10000,0)</f>
        <v>475</v>
      </c>
      <c r="AY478" s="4" t="b">
        <f t="shared" si="181"/>
        <v>1</v>
      </c>
    </row>
    <row r="479" spans="1:51" x14ac:dyDescent="0.25">
      <c r="A479" s="3" t="str">
        <f>VLOOKUP($B479,[1]MAIN!$A:$D,4,0)</f>
        <v>FAB</v>
      </c>
      <c r="B479" s="3" t="str">
        <f>[3]Main!$D480</f>
        <v>FAB-214</v>
      </c>
      <c r="C479" s="4" t="str">
        <f>[3]Main!$C480</f>
        <v>DC 86</v>
      </c>
      <c r="D479" s="8" t="str">
        <f>VLOOKUP($B479,[1]MAIN!$A$1:$N$10780,14,FALSE)</f>
        <v>OLD</v>
      </c>
      <c r="E479" s="9" t="s">
        <v>16</v>
      </c>
      <c r="F479" s="11"/>
      <c r="G479" s="11"/>
      <c r="H479" s="11"/>
      <c r="I479" s="11"/>
      <c r="J479" s="11"/>
      <c r="K479" s="11"/>
      <c r="L479" s="11"/>
      <c r="M479" s="11"/>
      <c r="N479" s="24"/>
      <c r="O479" s="26">
        <f>IFERROR(VLOOKUP($B479,[3]Main!$D$4:$CO$1048576,49,0),0)</f>
        <v>0</v>
      </c>
      <c r="P479" s="27">
        <f>IFERROR(VLOOKUP($B479,[3]Main!$D$4:$CO$1048576,52,0),0)</f>
        <v>0</v>
      </c>
      <c r="Q479" s="27">
        <f>IFERROR(VLOOKUP($B479,[3]Main!$D$4:$CO$1048576,53,0),0)</f>
        <v>0</v>
      </c>
      <c r="R479" s="27">
        <f>IFERROR(VLOOKUP($B479,[3]Main!$D$4:$CO$1048576,54,0),0)</f>
        <v>0</v>
      </c>
      <c r="S479" s="27">
        <f>IFERROR(VLOOKUP($B479,[3]Main!$D$4:$CO$1048576,65,0),0)</f>
        <v>0</v>
      </c>
      <c r="T479" s="27">
        <f>IFERROR(VLOOKUP($B479,[3]Main!$D$4:$CO$1048576,68,0),0)</f>
        <v>0</v>
      </c>
      <c r="U479" s="27">
        <f>IFERROR(VLOOKUP($B479,[3]Main!$D$4:$CO$1048576,69,0),0)</f>
        <v>0</v>
      </c>
      <c r="V479" s="27">
        <f>IFERROR(VLOOKUP($B479,[3]Main!$D$4:$CO$1048576,70,0),0)</f>
        <v>0</v>
      </c>
      <c r="W479" s="27">
        <f>IFERROR(VLOOKUP($B479,[3]Main!$D$4:$CO$1048576,81,0),0)</f>
        <v>0</v>
      </c>
      <c r="X479" s="27">
        <f>IFERROR(VLOOKUP($B479,[3]Main!$D$4:$CO$1048576,84,0),0)</f>
        <v>0</v>
      </c>
      <c r="Y479" s="27">
        <f>IFERROR(VLOOKUP($B479,[3]Main!$D$4:$CO$1048576,85,0),0)</f>
        <v>0</v>
      </c>
      <c r="Z479" s="27">
        <f>IFERROR(VLOOKUP($B479,[3]Main!$D$4:$CO$1048576,86,0),0)</f>
        <v>0</v>
      </c>
      <c r="AA479" s="12" t="str">
        <f>IFERROR(VLOOKUP($B479,[3]Main!$D$4:$CO$1048576,2,0),0)</f>
        <v>DC</v>
      </c>
      <c r="AB479" s="12" t="str">
        <f>IFERROR(VLOOKUP($B479,[3]Main!$D$4:$CO$1048576,3,0),0)</f>
        <v>DC2</v>
      </c>
      <c r="AC479" s="12">
        <f t="shared" si="161"/>
        <v>0</v>
      </c>
      <c r="AD479" s="12">
        <f t="shared" si="162"/>
        <v>0</v>
      </c>
      <c r="AE479" s="12">
        <f t="shared" si="163"/>
        <v>0</v>
      </c>
      <c r="AF479" s="12">
        <f t="shared" si="164"/>
        <v>0</v>
      </c>
      <c r="AG479" s="13">
        <f t="shared" si="165"/>
        <v>0</v>
      </c>
      <c r="AH479" s="13">
        <f t="shared" si="166"/>
        <v>0</v>
      </c>
      <c r="AI479" s="16">
        <f t="shared" si="167"/>
        <v>0</v>
      </c>
      <c r="AJ479" s="19" t="str">
        <f t="shared" si="168"/>
        <v>Not Spent</v>
      </c>
      <c r="AK479" s="8" t="str">
        <f t="shared" si="169"/>
        <v>Good For Now</v>
      </c>
      <c r="AL479" s="8" t="str">
        <f t="shared" si="170"/>
        <v>Not Spent</v>
      </c>
      <c r="AM479" s="8" t="str">
        <f t="shared" si="171"/>
        <v>Good For Now</v>
      </c>
      <c r="AN479" s="8" t="str">
        <f t="shared" si="172"/>
        <v>Not Spent</v>
      </c>
      <c r="AO479" s="20" t="str">
        <f t="shared" si="173"/>
        <v>Good For Now</v>
      </c>
      <c r="AP479" s="21">
        <f t="shared" si="174"/>
        <v>0</v>
      </c>
      <c r="AQ479" s="14">
        <f t="shared" si="175"/>
        <v>0</v>
      </c>
      <c r="AR479" s="14">
        <f t="shared" si="176"/>
        <v>0</v>
      </c>
      <c r="AS479" s="22">
        <f t="shared" si="177"/>
        <v>0</v>
      </c>
      <c r="AT479" s="23">
        <f t="shared" si="178"/>
        <v>0</v>
      </c>
      <c r="AU479" s="8" t="str">
        <f t="shared" si="179"/>
        <v>Not Spent</v>
      </c>
      <c r="AV479" s="8" t="str">
        <f t="shared" si="180"/>
        <v>Good For Now</v>
      </c>
      <c r="AW479" s="4">
        <f>MATCH($B479,[1]MAIN!$A$2:$A$5000,0)</f>
        <v>475</v>
      </c>
      <c r="AX479" s="4">
        <f>MATCH($B479,[3]Main!$D$5:$D$10000,0)</f>
        <v>476</v>
      </c>
      <c r="AY479" s="4" t="b">
        <f t="shared" si="181"/>
        <v>0</v>
      </c>
    </row>
    <row r="480" spans="1:51" x14ac:dyDescent="0.25">
      <c r="A480" s="3" t="str">
        <f>VLOOKUP($B480,[1]MAIN!$A:$D,4,0)</f>
        <v>FAB</v>
      </c>
      <c r="B480" s="3" t="str">
        <f>[3]Main!$D481</f>
        <v>FAB-216</v>
      </c>
      <c r="C480" s="4" t="str">
        <f>[3]Main!$C481</f>
        <v>DC 87</v>
      </c>
      <c r="D480" s="8" t="str">
        <f>VLOOKUP($B480,[1]MAIN!$A$1:$N$10780,14,FALSE)</f>
        <v>OLD</v>
      </c>
      <c r="E480" s="9" t="s">
        <v>15</v>
      </c>
      <c r="F480" s="11"/>
      <c r="G480" s="11"/>
      <c r="H480" s="11"/>
      <c r="I480" s="11"/>
      <c r="J480" s="11"/>
      <c r="K480" s="11"/>
      <c r="L480" s="11"/>
      <c r="M480" s="11"/>
      <c r="N480" s="24"/>
      <c r="O480" s="26">
        <f>IFERROR(VLOOKUP($B480,[3]Main!$D$4:$CO$1048576,49,0),0)</f>
        <v>136.24</v>
      </c>
      <c r="P480" s="27">
        <f>IFERROR(VLOOKUP($B480,[3]Main!$D$4:$CO$1048576,52,0),0)</f>
        <v>17.510000000000005</v>
      </c>
      <c r="Q480" s="27">
        <f>IFERROR(VLOOKUP($B480,[3]Main!$D$4:$CO$1048576,53,0),0)</f>
        <v>0</v>
      </c>
      <c r="R480" s="27">
        <f>IFERROR(VLOOKUP($B480,[3]Main!$D$4:$CO$1048576,54,0),0)</f>
        <v>17.510000000000005</v>
      </c>
      <c r="S480" s="27">
        <f>IFERROR(VLOOKUP($B480,[3]Main!$D$4:$CO$1048576,65,0),0)</f>
        <v>0</v>
      </c>
      <c r="T480" s="27">
        <f>IFERROR(VLOOKUP($B480,[3]Main!$D$4:$CO$1048576,68,0),0)</f>
        <v>0</v>
      </c>
      <c r="U480" s="27">
        <f>IFERROR(VLOOKUP($B480,[3]Main!$D$4:$CO$1048576,69,0),0)</f>
        <v>0</v>
      </c>
      <c r="V480" s="27">
        <f>IFERROR(VLOOKUP($B480,[3]Main!$D$4:$CO$1048576,70,0),0)</f>
        <v>0</v>
      </c>
      <c r="W480" s="27">
        <f>IFERROR(VLOOKUP($B480,[3]Main!$D$4:$CO$1048576,81,0),0)</f>
        <v>0</v>
      </c>
      <c r="X480" s="27">
        <f>IFERROR(VLOOKUP($B480,[3]Main!$D$4:$CO$1048576,84,0),0)</f>
        <v>0</v>
      </c>
      <c r="Y480" s="27">
        <f>IFERROR(VLOOKUP($B480,[3]Main!$D$4:$CO$1048576,85,0),0)</f>
        <v>0</v>
      </c>
      <c r="Z480" s="27">
        <f>IFERROR(VLOOKUP($B480,[3]Main!$D$4:$CO$1048576,86,0),0)</f>
        <v>0</v>
      </c>
      <c r="AA480" s="12" t="str">
        <f>IFERROR(VLOOKUP($B480,[3]Main!$D$4:$CO$1048576,2,0),0)</f>
        <v>Ronak DC</v>
      </c>
      <c r="AB480" s="12" t="str">
        <f>IFERROR(VLOOKUP($B480,[3]Main!$D$4:$CO$1048576,3,0),0)</f>
        <v>DC2</v>
      </c>
      <c r="AC480" s="12">
        <f t="shared" si="161"/>
        <v>136.24</v>
      </c>
      <c r="AD480" s="12">
        <f t="shared" si="162"/>
        <v>17.510000000000005</v>
      </c>
      <c r="AE480" s="12">
        <f t="shared" si="163"/>
        <v>0</v>
      </c>
      <c r="AF480" s="12">
        <f t="shared" si="164"/>
        <v>17.510000000000005</v>
      </c>
      <c r="AG480" s="13">
        <f t="shared" si="165"/>
        <v>0</v>
      </c>
      <c r="AH480" s="13">
        <f t="shared" si="166"/>
        <v>0</v>
      </c>
      <c r="AI480" s="16">
        <f t="shared" si="167"/>
        <v>0</v>
      </c>
      <c r="AJ480" s="19" t="str">
        <f t="shared" si="168"/>
        <v>Not Spent</v>
      </c>
      <c r="AK480" s="8" t="str">
        <f t="shared" si="169"/>
        <v>Good For Now</v>
      </c>
      <c r="AL480" s="8" t="str">
        <f t="shared" si="170"/>
        <v>Not Spent</v>
      </c>
      <c r="AM480" s="8" t="str">
        <f t="shared" si="171"/>
        <v>Good For Now</v>
      </c>
      <c r="AN480" s="8" t="str">
        <f t="shared" si="172"/>
        <v>Not Spent</v>
      </c>
      <c r="AO480" s="20" t="str">
        <f t="shared" si="173"/>
        <v>Good For Now</v>
      </c>
      <c r="AP480" s="21">
        <f t="shared" si="174"/>
        <v>136.24</v>
      </c>
      <c r="AQ480" s="14">
        <f t="shared" si="175"/>
        <v>17.510000000000005</v>
      </c>
      <c r="AR480" s="14">
        <f t="shared" si="176"/>
        <v>0</v>
      </c>
      <c r="AS480" s="22">
        <f t="shared" si="177"/>
        <v>17.510000000000005</v>
      </c>
      <c r="AT480" s="23">
        <f t="shared" si="178"/>
        <v>0</v>
      </c>
      <c r="AU480" s="8" t="str">
        <f t="shared" si="179"/>
        <v>Not Spent</v>
      </c>
      <c r="AV480" s="8" t="str">
        <f t="shared" si="180"/>
        <v>Good For Now</v>
      </c>
      <c r="AW480" s="4">
        <f>MATCH($B480,[1]MAIN!$A$2:$A$5000,0)</f>
        <v>476</v>
      </c>
      <c r="AX480" s="4">
        <f>MATCH($B480,[3]Main!$D$5:$D$10000,0)</f>
        <v>477</v>
      </c>
      <c r="AY480" s="4" t="b">
        <f t="shared" si="181"/>
        <v>0</v>
      </c>
    </row>
    <row r="481" spans="1:51" x14ac:dyDescent="0.25">
      <c r="A481" s="3" t="str">
        <f>VLOOKUP($B481,[1]MAIN!$A:$D,4,0)</f>
        <v>FAB</v>
      </c>
      <c r="B481" s="3" t="str">
        <f>[3]Main!$D482</f>
        <v>FAB-227</v>
      </c>
      <c r="C481" s="4" t="str">
        <f>[3]Main!$C482</f>
        <v>DC 88</v>
      </c>
      <c r="D481" s="8" t="str">
        <f>VLOOKUP($B481,[1]MAIN!$A$1:$N$10780,14,FALSE)</f>
        <v>OLD</v>
      </c>
      <c r="E481" s="9" t="s">
        <v>13</v>
      </c>
      <c r="F481" s="11"/>
      <c r="G481" s="11"/>
      <c r="H481" s="11"/>
      <c r="I481" s="11"/>
      <c r="J481" s="11"/>
      <c r="K481" s="11"/>
      <c r="L481" s="11"/>
      <c r="M481" s="11"/>
      <c r="N481" s="24"/>
      <c r="O481" s="26">
        <f>IFERROR(VLOOKUP($B481,[3]Main!$D$4:$CO$1048576,49,0),0)</f>
        <v>0</v>
      </c>
      <c r="P481" s="27">
        <f>IFERROR(VLOOKUP($B481,[3]Main!$D$4:$CO$1048576,52,0),0)</f>
        <v>0</v>
      </c>
      <c r="Q481" s="27">
        <f>IFERROR(VLOOKUP($B481,[3]Main!$D$4:$CO$1048576,53,0),0)</f>
        <v>0</v>
      </c>
      <c r="R481" s="27">
        <f>IFERROR(VLOOKUP($B481,[3]Main!$D$4:$CO$1048576,54,0),0)</f>
        <v>0</v>
      </c>
      <c r="S481" s="27">
        <f>IFERROR(VLOOKUP($B481,[3]Main!$D$4:$CO$1048576,65,0),0)</f>
        <v>0</v>
      </c>
      <c r="T481" s="27">
        <f>IFERROR(VLOOKUP($B481,[3]Main!$D$4:$CO$1048576,68,0),0)</f>
        <v>0</v>
      </c>
      <c r="U481" s="27">
        <f>IFERROR(VLOOKUP($B481,[3]Main!$D$4:$CO$1048576,69,0),0)</f>
        <v>0</v>
      </c>
      <c r="V481" s="27">
        <f>IFERROR(VLOOKUP($B481,[3]Main!$D$4:$CO$1048576,70,0),0)</f>
        <v>0</v>
      </c>
      <c r="W481" s="27">
        <f>IFERROR(VLOOKUP($B481,[3]Main!$D$4:$CO$1048576,81,0),0)</f>
        <v>0</v>
      </c>
      <c r="X481" s="27">
        <f>IFERROR(VLOOKUP($B481,[3]Main!$D$4:$CO$1048576,84,0),0)</f>
        <v>0</v>
      </c>
      <c r="Y481" s="27">
        <f>IFERROR(VLOOKUP($B481,[3]Main!$D$4:$CO$1048576,85,0),0)</f>
        <v>0</v>
      </c>
      <c r="Z481" s="27">
        <f>IFERROR(VLOOKUP($B481,[3]Main!$D$4:$CO$1048576,86,0),0)</f>
        <v>0</v>
      </c>
      <c r="AA481" s="12" t="str">
        <f>IFERROR(VLOOKUP($B481,[3]Main!$D$4:$CO$1048576,2,0),0)</f>
        <v>Ronak DC</v>
      </c>
      <c r="AB481" s="12" t="str">
        <f>IFERROR(VLOOKUP($B481,[3]Main!$D$4:$CO$1048576,3,0),0)</f>
        <v>DC2</v>
      </c>
      <c r="AC481" s="12">
        <f t="shared" si="161"/>
        <v>0</v>
      </c>
      <c r="AD481" s="12">
        <f t="shared" si="162"/>
        <v>0</v>
      </c>
      <c r="AE481" s="12">
        <f t="shared" si="163"/>
        <v>0</v>
      </c>
      <c r="AF481" s="12">
        <f t="shared" si="164"/>
        <v>0</v>
      </c>
      <c r="AG481" s="13">
        <f t="shared" si="165"/>
        <v>0</v>
      </c>
      <c r="AH481" s="13">
        <f t="shared" si="166"/>
        <v>0</v>
      </c>
      <c r="AI481" s="16">
        <f t="shared" si="167"/>
        <v>0</v>
      </c>
      <c r="AJ481" s="19" t="str">
        <f t="shared" si="168"/>
        <v>Not Spent</v>
      </c>
      <c r="AK481" s="8" t="str">
        <f t="shared" si="169"/>
        <v>Good For Now</v>
      </c>
      <c r="AL481" s="8" t="str">
        <f t="shared" si="170"/>
        <v>Not Spent</v>
      </c>
      <c r="AM481" s="8" t="str">
        <f t="shared" si="171"/>
        <v>Good For Now</v>
      </c>
      <c r="AN481" s="8" t="str">
        <f t="shared" si="172"/>
        <v>Not Spent</v>
      </c>
      <c r="AO481" s="20" t="str">
        <f t="shared" si="173"/>
        <v>Good For Now</v>
      </c>
      <c r="AP481" s="21">
        <f t="shared" si="174"/>
        <v>0</v>
      </c>
      <c r="AQ481" s="14">
        <f t="shared" si="175"/>
        <v>0</v>
      </c>
      <c r="AR481" s="14">
        <f t="shared" si="176"/>
        <v>0</v>
      </c>
      <c r="AS481" s="22">
        <f t="shared" si="177"/>
        <v>0</v>
      </c>
      <c r="AT481" s="23">
        <f t="shared" si="178"/>
        <v>0</v>
      </c>
      <c r="AU481" s="8" t="str">
        <f t="shared" si="179"/>
        <v>Not Spent</v>
      </c>
      <c r="AV481" s="8" t="str">
        <f t="shared" si="180"/>
        <v>Good For Now</v>
      </c>
      <c r="AW481" s="4">
        <f>MATCH($B481,[1]MAIN!$A$2:$A$5000,0)</f>
        <v>477</v>
      </c>
      <c r="AX481" s="4">
        <f>MATCH($B481,[3]Main!$D$5:$D$10000,0)</f>
        <v>478</v>
      </c>
      <c r="AY481" s="4" t="b">
        <f t="shared" si="181"/>
        <v>0</v>
      </c>
    </row>
    <row r="482" spans="1:51" x14ac:dyDescent="0.25">
      <c r="A482" s="3" t="str">
        <f>VLOOKUP($B482,[1]MAIN!$A:$D,4,0)</f>
        <v>FAB</v>
      </c>
      <c r="B482" s="3" t="str">
        <f>[3]Main!$D483</f>
        <v>FAB-228</v>
      </c>
      <c r="C482" s="4" t="str">
        <f>[3]Main!$C483</f>
        <v>DC 89</v>
      </c>
      <c r="D482" s="8" t="str">
        <f>VLOOKUP($B482,[1]MAIN!$A$1:$N$10780,14,FALSE)</f>
        <v>OLD</v>
      </c>
      <c r="E482" s="9" t="s">
        <v>13</v>
      </c>
      <c r="F482" s="11"/>
      <c r="G482" s="11"/>
      <c r="H482" s="11"/>
      <c r="I482" s="11"/>
      <c r="J482" s="11"/>
      <c r="K482" s="11"/>
      <c r="L482" s="11"/>
      <c r="M482" s="11"/>
      <c r="N482" s="24"/>
      <c r="O482" s="26">
        <f>IFERROR(VLOOKUP($B482,[3]Main!$D$4:$CO$1048576,49,0),0)</f>
        <v>0</v>
      </c>
      <c r="P482" s="27">
        <f>IFERROR(VLOOKUP($B482,[3]Main!$D$4:$CO$1048576,52,0),0)</f>
        <v>0</v>
      </c>
      <c r="Q482" s="27">
        <f>IFERROR(VLOOKUP($B482,[3]Main!$D$4:$CO$1048576,53,0),0)</f>
        <v>0</v>
      </c>
      <c r="R482" s="27">
        <f>IFERROR(VLOOKUP($B482,[3]Main!$D$4:$CO$1048576,54,0),0)</f>
        <v>0</v>
      </c>
      <c r="S482" s="27">
        <f>IFERROR(VLOOKUP($B482,[3]Main!$D$4:$CO$1048576,65,0),0)</f>
        <v>0</v>
      </c>
      <c r="T482" s="27">
        <f>IFERROR(VLOOKUP($B482,[3]Main!$D$4:$CO$1048576,68,0),0)</f>
        <v>0</v>
      </c>
      <c r="U482" s="27">
        <f>IFERROR(VLOOKUP($B482,[3]Main!$D$4:$CO$1048576,69,0),0)</f>
        <v>0</v>
      </c>
      <c r="V482" s="27">
        <f>IFERROR(VLOOKUP($B482,[3]Main!$D$4:$CO$1048576,70,0),0)</f>
        <v>0</v>
      </c>
      <c r="W482" s="27">
        <f>IFERROR(VLOOKUP($B482,[3]Main!$D$4:$CO$1048576,81,0),0)</f>
        <v>0</v>
      </c>
      <c r="X482" s="27">
        <f>IFERROR(VLOOKUP($B482,[3]Main!$D$4:$CO$1048576,84,0),0)</f>
        <v>0</v>
      </c>
      <c r="Y482" s="27">
        <f>IFERROR(VLOOKUP($B482,[3]Main!$D$4:$CO$1048576,85,0),0)</f>
        <v>0</v>
      </c>
      <c r="Z482" s="27">
        <f>IFERROR(VLOOKUP($B482,[3]Main!$D$4:$CO$1048576,86,0),0)</f>
        <v>0</v>
      </c>
      <c r="AA482" s="12" t="str">
        <f>IFERROR(VLOOKUP($B482,[3]Main!$D$4:$CO$1048576,2,0),0)</f>
        <v>Ronak DC</v>
      </c>
      <c r="AB482" s="12" t="str">
        <f>IFERROR(VLOOKUP($B482,[3]Main!$D$4:$CO$1048576,3,0),0)</f>
        <v>DC2</v>
      </c>
      <c r="AC482" s="12">
        <f t="shared" si="161"/>
        <v>0</v>
      </c>
      <c r="AD482" s="12">
        <f t="shared" si="162"/>
        <v>0</v>
      </c>
      <c r="AE482" s="12">
        <f t="shared" si="163"/>
        <v>0</v>
      </c>
      <c r="AF482" s="12">
        <f t="shared" si="164"/>
        <v>0</v>
      </c>
      <c r="AG482" s="13">
        <f t="shared" si="165"/>
        <v>0</v>
      </c>
      <c r="AH482" s="13">
        <f t="shared" si="166"/>
        <v>0</v>
      </c>
      <c r="AI482" s="16">
        <f t="shared" si="167"/>
        <v>0</v>
      </c>
      <c r="AJ482" s="19" t="str">
        <f t="shared" si="168"/>
        <v>Not Spent</v>
      </c>
      <c r="AK482" s="8" t="str">
        <f t="shared" si="169"/>
        <v>Good For Now</v>
      </c>
      <c r="AL482" s="8" t="str">
        <f t="shared" si="170"/>
        <v>Not Spent</v>
      </c>
      <c r="AM482" s="8" t="str">
        <f t="shared" si="171"/>
        <v>Good For Now</v>
      </c>
      <c r="AN482" s="8" t="str">
        <f t="shared" si="172"/>
        <v>Not Spent</v>
      </c>
      <c r="AO482" s="20" t="str">
        <f t="shared" si="173"/>
        <v>Good For Now</v>
      </c>
      <c r="AP482" s="21">
        <f t="shared" si="174"/>
        <v>0</v>
      </c>
      <c r="AQ482" s="14">
        <f t="shared" si="175"/>
        <v>0</v>
      </c>
      <c r="AR482" s="14">
        <f t="shared" si="176"/>
        <v>0</v>
      </c>
      <c r="AS482" s="22">
        <f t="shared" si="177"/>
        <v>0</v>
      </c>
      <c r="AT482" s="23">
        <f t="shared" si="178"/>
        <v>0</v>
      </c>
      <c r="AU482" s="8" t="str">
        <f t="shared" si="179"/>
        <v>Not Spent</v>
      </c>
      <c r="AV482" s="8" t="str">
        <f t="shared" si="180"/>
        <v>Good For Now</v>
      </c>
      <c r="AW482" s="4">
        <f>MATCH($B482,[1]MAIN!$A$2:$A$5000,0)</f>
        <v>478</v>
      </c>
      <c r="AX482" s="4">
        <f>MATCH($B482,[3]Main!$D$5:$D$10000,0)</f>
        <v>479</v>
      </c>
      <c r="AY482" s="4" t="b">
        <f t="shared" si="181"/>
        <v>0</v>
      </c>
    </row>
    <row r="483" spans="1:51" x14ac:dyDescent="0.25">
      <c r="A483" s="3" t="str">
        <f>VLOOKUP($B483,[1]MAIN!$A:$D,4,0)</f>
        <v>CT</v>
      </c>
      <c r="B483" s="3" t="str">
        <f>[3]Main!$D484</f>
        <v>CT-WK44</v>
      </c>
      <c r="C483" s="4" t="str">
        <f>[3]Main!$C484</f>
        <v>DC 90</v>
      </c>
      <c r="D483" s="8" t="str">
        <f>VLOOKUP($B483,[1]MAIN!$A$1:$N$10780,14,FALSE)</f>
        <v>OLD</v>
      </c>
      <c r="E483" s="9" t="s">
        <v>13</v>
      </c>
      <c r="F483" s="11"/>
      <c r="G483" s="11"/>
      <c r="H483" s="11"/>
      <c r="I483" s="11"/>
      <c r="J483" s="11"/>
      <c r="K483" s="11"/>
      <c r="L483" s="11"/>
      <c r="M483" s="11"/>
      <c r="N483" s="24"/>
      <c r="O483" s="26">
        <f>IFERROR(VLOOKUP($B483,[3]Main!$D$4:$CO$1048576,49,0),0)</f>
        <v>144.53</v>
      </c>
      <c r="P483" s="27">
        <f>IFERROR(VLOOKUP($B483,[3]Main!$D$4:$CO$1048576,52,0),0)</f>
        <v>13.500000000000007</v>
      </c>
      <c r="Q483" s="27">
        <f>IFERROR(VLOOKUP($B483,[3]Main!$D$4:$CO$1048576,53,0),0)</f>
        <v>1.35</v>
      </c>
      <c r="R483" s="27">
        <f>IFERROR(VLOOKUP($B483,[3]Main!$D$4:$CO$1048576,54,0),0)</f>
        <v>12.150000000000007</v>
      </c>
      <c r="S483" s="27">
        <f>IFERROR(VLOOKUP($B483,[3]Main!$D$4:$CO$1048576,65,0),0)</f>
        <v>0</v>
      </c>
      <c r="T483" s="27">
        <f>IFERROR(VLOOKUP($B483,[3]Main!$D$4:$CO$1048576,68,0),0)</f>
        <v>0</v>
      </c>
      <c r="U483" s="27">
        <f>IFERROR(VLOOKUP($B483,[3]Main!$D$4:$CO$1048576,69,0),0)</f>
        <v>0</v>
      </c>
      <c r="V483" s="27">
        <f>IFERROR(VLOOKUP($B483,[3]Main!$D$4:$CO$1048576,70,0),0)</f>
        <v>0</v>
      </c>
      <c r="W483" s="27">
        <f>IFERROR(VLOOKUP($B483,[3]Main!$D$4:$CO$1048576,81,0),0)</f>
        <v>0</v>
      </c>
      <c r="X483" s="27">
        <f>IFERROR(VLOOKUP($B483,[3]Main!$D$4:$CO$1048576,84,0),0)</f>
        <v>0</v>
      </c>
      <c r="Y483" s="27">
        <f>IFERROR(VLOOKUP($B483,[3]Main!$D$4:$CO$1048576,85,0),0)</f>
        <v>0</v>
      </c>
      <c r="Z483" s="27">
        <f>IFERROR(VLOOKUP($B483,[3]Main!$D$4:$CO$1048576,86,0),0)</f>
        <v>0</v>
      </c>
      <c r="AA483" s="12" t="str">
        <f>IFERROR(VLOOKUP($B483,[3]Main!$D$4:$CO$1048576,2,0),0)</f>
        <v>Ronak DC</v>
      </c>
      <c r="AB483" s="12" t="str">
        <f>IFERROR(VLOOKUP($B483,[3]Main!$D$4:$CO$1048576,3,0),0)</f>
        <v>DC2</v>
      </c>
      <c r="AC483" s="12">
        <f t="shared" si="161"/>
        <v>144.53</v>
      </c>
      <c r="AD483" s="12">
        <f t="shared" si="162"/>
        <v>13.500000000000007</v>
      </c>
      <c r="AE483" s="12">
        <f t="shared" si="163"/>
        <v>1.35</v>
      </c>
      <c r="AF483" s="12">
        <f t="shared" si="164"/>
        <v>12.150000000000007</v>
      </c>
      <c r="AG483" s="13">
        <f t="shared" si="165"/>
        <v>9.3406213242925341E-3</v>
      </c>
      <c r="AH483" s="13">
        <f t="shared" si="166"/>
        <v>9.3406213242925341E-3</v>
      </c>
      <c r="AI483" s="16">
        <f t="shared" si="167"/>
        <v>0</v>
      </c>
      <c r="AJ483" s="19" t="str">
        <f t="shared" si="168"/>
        <v>Very Good</v>
      </c>
      <c r="AK483" s="8" t="str">
        <f t="shared" si="169"/>
        <v>Good For Now</v>
      </c>
      <c r="AL483" s="8" t="str">
        <f t="shared" si="170"/>
        <v>Very Good</v>
      </c>
      <c r="AM483" s="8" t="str">
        <f t="shared" si="171"/>
        <v>Good For Now</v>
      </c>
      <c r="AN483" s="8" t="str">
        <f t="shared" si="172"/>
        <v>Not Spent</v>
      </c>
      <c r="AO483" s="20" t="str">
        <f t="shared" si="173"/>
        <v>Good For Now</v>
      </c>
      <c r="AP483" s="21">
        <f t="shared" si="174"/>
        <v>144.53</v>
      </c>
      <c r="AQ483" s="14">
        <f t="shared" si="175"/>
        <v>13.500000000000007</v>
      </c>
      <c r="AR483" s="14">
        <f t="shared" si="176"/>
        <v>1.35</v>
      </c>
      <c r="AS483" s="22">
        <f t="shared" si="177"/>
        <v>12.150000000000007</v>
      </c>
      <c r="AT483" s="23">
        <f t="shared" si="178"/>
        <v>9.3406213242925341E-3</v>
      </c>
      <c r="AU483" s="8" t="str">
        <f t="shared" si="179"/>
        <v>Very Good</v>
      </c>
      <c r="AV483" s="8" t="str">
        <f t="shared" si="180"/>
        <v>Good For Now</v>
      </c>
      <c r="AW483" s="4">
        <f>MATCH($B483,[1]MAIN!$A$2:$A$5000,0)</f>
        <v>479</v>
      </c>
      <c r="AX483" s="4">
        <f>MATCH($B483,[3]Main!$D$5:$D$10000,0)</f>
        <v>480</v>
      </c>
      <c r="AY483" s="4" t="b">
        <f t="shared" si="181"/>
        <v>0</v>
      </c>
    </row>
    <row r="484" spans="1:51" x14ac:dyDescent="0.25">
      <c r="A484" s="3" t="str">
        <f>VLOOKUP($B484,[1]MAIN!$A:$D,4,0)</f>
        <v>FAB</v>
      </c>
      <c r="B484" s="3" t="str">
        <f>[3]Main!$D485</f>
        <v>FAB-240</v>
      </c>
      <c r="C484" s="4" t="str">
        <f>[3]Main!$C485</f>
        <v>DC 91</v>
      </c>
      <c r="D484" s="8" t="str">
        <f>VLOOKUP($B484,[1]MAIN!$A$1:$N$10780,14,FALSE)</f>
        <v>OLD</v>
      </c>
      <c r="E484" s="9" t="s">
        <v>14</v>
      </c>
      <c r="F484" s="11"/>
      <c r="G484" s="11"/>
      <c r="H484" s="11"/>
      <c r="I484" s="11"/>
      <c r="J484" s="11"/>
      <c r="K484" s="11"/>
      <c r="L484" s="11"/>
      <c r="M484" s="11"/>
      <c r="N484" s="24"/>
      <c r="O484" s="26">
        <f>IFERROR(VLOOKUP($B484,[3]Main!$D$4:$CO$1048576,49,0),0)</f>
        <v>0</v>
      </c>
      <c r="P484" s="27">
        <f>IFERROR(VLOOKUP($B484,[3]Main!$D$4:$CO$1048576,52,0),0)</f>
        <v>0</v>
      </c>
      <c r="Q484" s="27">
        <f>IFERROR(VLOOKUP($B484,[3]Main!$D$4:$CO$1048576,53,0),0)</f>
        <v>0</v>
      </c>
      <c r="R484" s="27">
        <f>IFERROR(VLOOKUP($B484,[3]Main!$D$4:$CO$1048576,54,0),0)</f>
        <v>0</v>
      </c>
      <c r="S484" s="27">
        <f>IFERROR(VLOOKUP($B484,[3]Main!$D$4:$CO$1048576,65,0),0)</f>
        <v>0</v>
      </c>
      <c r="T484" s="27">
        <f>IFERROR(VLOOKUP($B484,[3]Main!$D$4:$CO$1048576,68,0),0)</f>
        <v>0</v>
      </c>
      <c r="U484" s="27">
        <f>IFERROR(VLOOKUP($B484,[3]Main!$D$4:$CO$1048576,69,0),0)</f>
        <v>0</v>
      </c>
      <c r="V484" s="27">
        <f>IFERROR(VLOOKUP($B484,[3]Main!$D$4:$CO$1048576,70,0),0)</f>
        <v>0</v>
      </c>
      <c r="W484" s="27">
        <f>IFERROR(VLOOKUP($B484,[3]Main!$D$4:$CO$1048576,81,0),0)</f>
        <v>0</v>
      </c>
      <c r="X484" s="27">
        <f>IFERROR(VLOOKUP($B484,[3]Main!$D$4:$CO$1048576,84,0),0)</f>
        <v>0</v>
      </c>
      <c r="Y484" s="27">
        <f>IFERROR(VLOOKUP($B484,[3]Main!$D$4:$CO$1048576,85,0),0)</f>
        <v>0</v>
      </c>
      <c r="Z484" s="27">
        <f>IFERROR(VLOOKUP($B484,[3]Main!$D$4:$CO$1048576,86,0),0)</f>
        <v>0</v>
      </c>
      <c r="AA484" s="12" t="str">
        <f>IFERROR(VLOOKUP($B484,[3]Main!$D$4:$CO$1048576,2,0),0)</f>
        <v>Ronak DC</v>
      </c>
      <c r="AB484" s="12" t="str">
        <f>IFERROR(VLOOKUP($B484,[3]Main!$D$4:$CO$1048576,3,0),0)</f>
        <v>DC2</v>
      </c>
      <c r="AC484" s="12">
        <f t="shared" si="161"/>
        <v>0</v>
      </c>
      <c r="AD484" s="12">
        <f t="shared" si="162"/>
        <v>0</v>
      </c>
      <c r="AE484" s="12">
        <f t="shared" si="163"/>
        <v>0</v>
      </c>
      <c r="AF484" s="12">
        <f t="shared" si="164"/>
        <v>0</v>
      </c>
      <c r="AG484" s="13">
        <f t="shared" si="165"/>
        <v>0</v>
      </c>
      <c r="AH484" s="13">
        <f t="shared" si="166"/>
        <v>0</v>
      </c>
      <c r="AI484" s="16">
        <f t="shared" si="167"/>
        <v>0</v>
      </c>
      <c r="AJ484" s="19" t="str">
        <f t="shared" si="168"/>
        <v>Not Spent</v>
      </c>
      <c r="AK484" s="8" t="str">
        <f t="shared" si="169"/>
        <v>Good For Now</v>
      </c>
      <c r="AL484" s="8" t="str">
        <f t="shared" si="170"/>
        <v>Not Spent</v>
      </c>
      <c r="AM484" s="8" t="str">
        <f t="shared" si="171"/>
        <v>Good For Now</v>
      </c>
      <c r="AN484" s="8" t="str">
        <f t="shared" si="172"/>
        <v>Not Spent</v>
      </c>
      <c r="AO484" s="20" t="str">
        <f t="shared" si="173"/>
        <v>Good For Now</v>
      </c>
      <c r="AP484" s="21">
        <f t="shared" si="174"/>
        <v>0</v>
      </c>
      <c r="AQ484" s="14">
        <f t="shared" si="175"/>
        <v>0</v>
      </c>
      <c r="AR484" s="14">
        <f t="shared" si="176"/>
        <v>0</v>
      </c>
      <c r="AS484" s="22">
        <f t="shared" si="177"/>
        <v>0</v>
      </c>
      <c r="AT484" s="23">
        <f t="shared" si="178"/>
        <v>0</v>
      </c>
      <c r="AU484" s="8" t="str">
        <f t="shared" si="179"/>
        <v>Not Spent</v>
      </c>
      <c r="AV484" s="8" t="str">
        <f t="shared" si="180"/>
        <v>Good For Now</v>
      </c>
      <c r="AW484" s="4">
        <f>MATCH($B484,[1]MAIN!$A$2:$A$5000,0)</f>
        <v>480</v>
      </c>
      <c r="AX484" s="4">
        <f>MATCH($B484,[3]Main!$D$5:$D$10000,0)</f>
        <v>481</v>
      </c>
      <c r="AY484" s="4" t="b">
        <f t="shared" si="181"/>
        <v>0</v>
      </c>
    </row>
    <row r="485" spans="1:51" x14ac:dyDescent="0.25">
      <c r="A485" s="3" t="str">
        <f>VLOOKUP($B485,[1]MAIN!$A:$D,4,0)</f>
        <v>FAB</v>
      </c>
      <c r="B485" s="3" t="str">
        <f>[3]Main!$D486</f>
        <v>FAB-241</v>
      </c>
      <c r="C485" s="4" t="str">
        <f>[3]Main!$C486</f>
        <v>DC 92</v>
      </c>
      <c r="D485" s="8" t="str">
        <f>VLOOKUP($B485,[1]MAIN!$A$1:$N$10780,14,FALSE)</f>
        <v>OLD</v>
      </c>
      <c r="E485" s="9" t="s">
        <v>14</v>
      </c>
      <c r="F485" s="11"/>
      <c r="G485" s="11"/>
      <c r="H485" s="11"/>
      <c r="I485" s="11"/>
      <c r="J485" s="11"/>
      <c r="K485" s="11"/>
      <c r="L485" s="11"/>
      <c r="M485" s="11"/>
      <c r="N485" s="24"/>
      <c r="O485" s="26">
        <f>IFERROR(VLOOKUP($B485,[3]Main!$D$4:$CO$1048576,49,0),0)</f>
        <v>0</v>
      </c>
      <c r="P485" s="27">
        <f>IFERROR(VLOOKUP($B485,[3]Main!$D$4:$CO$1048576,52,0),0)</f>
        <v>0</v>
      </c>
      <c r="Q485" s="27">
        <f>IFERROR(VLOOKUP($B485,[3]Main!$D$4:$CO$1048576,53,0),0)</f>
        <v>0</v>
      </c>
      <c r="R485" s="27">
        <f>IFERROR(VLOOKUP($B485,[3]Main!$D$4:$CO$1048576,54,0),0)</f>
        <v>0</v>
      </c>
      <c r="S485" s="27">
        <f>IFERROR(VLOOKUP($B485,[3]Main!$D$4:$CO$1048576,65,0),0)</f>
        <v>0</v>
      </c>
      <c r="T485" s="27">
        <f>IFERROR(VLOOKUP($B485,[3]Main!$D$4:$CO$1048576,68,0),0)</f>
        <v>0</v>
      </c>
      <c r="U485" s="27">
        <f>IFERROR(VLOOKUP($B485,[3]Main!$D$4:$CO$1048576,69,0),0)</f>
        <v>0</v>
      </c>
      <c r="V485" s="27">
        <f>IFERROR(VLOOKUP($B485,[3]Main!$D$4:$CO$1048576,70,0),0)</f>
        <v>0</v>
      </c>
      <c r="W485" s="27">
        <f>IFERROR(VLOOKUP($B485,[3]Main!$D$4:$CO$1048576,81,0),0)</f>
        <v>0</v>
      </c>
      <c r="X485" s="27">
        <f>IFERROR(VLOOKUP($B485,[3]Main!$D$4:$CO$1048576,84,0),0)</f>
        <v>0</v>
      </c>
      <c r="Y485" s="27">
        <f>IFERROR(VLOOKUP($B485,[3]Main!$D$4:$CO$1048576,85,0),0)</f>
        <v>0</v>
      </c>
      <c r="Z485" s="27">
        <f>IFERROR(VLOOKUP($B485,[3]Main!$D$4:$CO$1048576,86,0),0)</f>
        <v>0</v>
      </c>
      <c r="AA485" s="12" t="str">
        <f>IFERROR(VLOOKUP($B485,[3]Main!$D$4:$CO$1048576,2,0),0)</f>
        <v>Ronak DC</v>
      </c>
      <c r="AB485" s="12" t="str">
        <f>IFERROR(VLOOKUP($B485,[3]Main!$D$4:$CO$1048576,3,0),0)</f>
        <v>DC2</v>
      </c>
      <c r="AC485" s="12">
        <f t="shared" si="161"/>
        <v>0</v>
      </c>
      <c r="AD485" s="12">
        <f t="shared" si="162"/>
        <v>0</v>
      </c>
      <c r="AE485" s="12">
        <f t="shared" si="163"/>
        <v>0</v>
      </c>
      <c r="AF485" s="12">
        <f t="shared" si="164"/>
        <v>0</v>
      </c>
      <c r="AG485" s="13">
        <f t="shared" si="165"/>
        <v>0</v>
      </c>
      <c r="AH485" s="13">
        <f t="shared" si="166"/>
        <v>0</v>
      </c>
      <c r="AI485" s="16">
        <f t="shared" si="167"/>
        <v>0</v>
      </c>
      <c r="AJ485" s="19" t="str">
        <f t="shared" si="168"/>
        <v>Not Spent</v>
      </c>
      <c r="AK485" s="8" t="str">
        <f t="shared" si="169"/>
        <v>Good For Now</v>
      </c>
      <c r="AL485" s="8" t="str">
        <f t="shared" si="170"/>
        <v>Not Spent</v>
      </c>
      <c r="AM485" s="8" t="str">
        <f t="shared" si="171"/>
        <v>Good For Now</v>
      </c>
      <c r="AN485" s="8" t="str">
        <f t="shared" si="172"/>
        <v>Not Spent</v>
      </c>
      <c r="AO485" s="20" t="str">
        <f t="shared" si="173"/>
        <v>Good For Now</v>
      </c>
      <c r="AP485" s="21">
        <f t="shared" si="174"/>
        <v>0</v>
      </c>
      <c r="AQ485" s="14">
        <f t="shared" si="175"/>
        <v>0</v>
      </c>
      <c r="AR485" s="14">
        <f t="shared" si="176"/>
        <v>0</v>
      </c>
      <c r="AS485" s="22">
        <f t="shared" si="177"/>
        <v>0</v>
      </c>
      <c r="AT485" s="23">
        <f t="shared" si="178"/>
        <v>0</v>
      </c>
      <c r="AU485" s="8" t="str">
        <f t="shared" si="179"/>
        <v>Not Spent</v>
      </c>
      <c r="AV485" s="8" t="str">
        <f t="shared" si="180"/>
        <v>Good For Now</v>
      </c>
      <c r="AW485" s="4">
        <f>MATCH($B485,[1]MAIN!$A$2:$A$5000,0)</f>
        <v>481</v>
      </c>
      <c r="AX485" s="4">
        <f>MATCH($B485,[3]Main!$D$5:$D$10000,0)</f>
        <v>482</v>
      </c>
      <c r="AY485" s="4" t="b">
        <f t="shared" si="181"/>
        <v>0</v>
      </c>
    </row>
    <row r="486" spans="1:51" x14ac:dyDescent="0.25">
      <c r="A486" s="3" t="str">
        <f>VLOOKUP($B486,[1]MAIN!$A:$D,4,0)</f>
        <v>FAB</v>
      </c>
      <c r="B486" s="3" t="str">
        <f>[3]Main!$D487</f>
        <v>FAB-242</v>
      </c>
      <c r="C486" s="4" t="str">
        <f>[3]Main!$C487</f>
        <v>DC 93</v>
      </c>
      <c r="D486" s="8" t="str">
        <f>VLOOKUP($B486,[1]MAIN!$A$1:$N$10780,14,FALSE)</f>
        <v>OLD</v>
      </c>
      <c r="E486" s="9" t="s">
        <v>14</v>
      </c>
      <c r="F486" s="11"/>
      <c r="G486" s="11"/>
      <c r="H486" s="11"/>
      <c r="I486" s="11"/>
      <c r="J486" s="11"/>
      <c r="K486" s="11"/>
      <c r="L486" s="11"/>
      <c r="M486" s="11"/>
      <c r="N486" s="24"/>
      <c r="O486" s="26">
        <f>IFERROR(VLOOKUP($B486,[3]Main!$D$4:$CO$1048576,49,0),0)</f>
        <v>332.43000000000006</v>
      </c>
      <c r="P486" s="27">
        <f>IFERROR(VLOOKUP($B486,[3]Main!$D$4:$CO$1048576,52,0),0)</f>
        <v>18.090000000000003</v>
      </c>
      <c r="Q486" s="27">
        <f>IFERROR(VLOOKUP($B486,[3]Main!$D$4:$CO$1048576,53,0),0)</f>
        <v>7.2700000000000005</v>
      </c>
      <c r="R486" s="27">
        <f>IFERROR(VLOOKUP($B486,[3]Main!$D$4:$CO$1048576,54,0),0)</f>
        <v>10.820000000000004</v>
      </c>
      <c r="S486" s="27">
        <f>IFERROR(VLOOKUP($B486,[3]Main!$D$4:$CO$1048576,65,0),0)</f>
        <v>0</v>
      </c>
      <c r="T486" s="27">
        <f>IFERROR(VLOOKUP($B486,[3]Main!$D$4:$CO$1048576,68,0),0)</f>
        <v>0</v>
      </c>
      <c r="U486" s="27">
        <f>IFERROR(VLOOKUP($B486,[3]Main!$D$4:$CO$1048576,69,0),0)</f>
        <v>0</v>
      </c>
      <c r="V486" s="27">
        <f>IFERROR(VLOOKUP($B486,[3]Main!$D$4:$CO$1048576,70,0),0)</f>
        <v>0</v>
      </c>
      <c r="W486" s="27">
        <f>IFERROR(VLOOKUP($B486,[3]Main!$D$4:$CO$1048576,81,0),0)</f>
        <v>0</v>
      </c>
      <c r="X486" s="27">
        <f>IFERROR(VLOOKUP($B486,[3]Main!$D$4:$CO$1048576,84,0),0)</f>
        <v>0</v>
      </c>
      <c r="Y486" s="27">
        <f>IFERROR(VLOOKUP($B486,[3]Main!$D$4:$CO$1048576,85,0),0)</f>
        <v>0</v>
      </c>
      <c r="Z486" s="27">
        <f>IFERROR(VLOOKUP($B486,[3]Main!$D$4:$CO$1048576,86,0),0)</f>
        <v>0</v>
      </c>
      <c r="AA486" s="12" t="str">
        <f>IFERROR(VLOOKUP($B486,[3]Main!$D$4:$CO$1048576,2,0),0)</f>
        <v>Ronak DC</v>
      </c>
      <c r="AB486" s="12" t="str">
        <f>IFERROR(VLOOKUP($B486,[3]Main!$D$4:$CO$1048576,3,0),0)</f>
        <v>DC2</v>
      </c>
      <c r="AC486" s="12">
        <f t="shared" si="161"/>
        <v>332.43000000000006</v>
      </c>
      <c r="AD486" s="12">
        <f t="shared" si="162"/>
        <v>18.090000000000003</v>
      </c>
      <c r="AE486" s="12">
        <f t="shared" si="163"/>
        <v>7.2700000000000005</v>
      </c>
      <c r="AF486" s="12">
        <f t="shared" si="164"/>
        <v>10.820000000000004</v>
      </c>
      <c r="AG486" s="13">
        <f t="shared" si="165"/>
        <v>2.18692657100743E-2</v>
      </c>
      <c r="AH486" s="13">
        <f t="shared" si="166"/>
        <v>2.18692657100743E-2</v>
      </c>
      <c r="AI486" s="16">
        <f t="shared" si="167"/>
        <v>0</v>
      </c>
      <c r="AJ486" s="19" t="str">
        <f t="shared" si="168"/>
        <v>Good</v>
      </c>
      <c r="AK486" s="8" t="str">
        <f t="shared" si="169"/>
        <v>Good For Now</v>
      </c>
      <c r="AL486" s="8" t="str">
        <f t="shared" si="170"/>
        <v>Good</v>
      </c>
      <c r="AM486" s="8" t="str">
        <f t="shared" si="171"/>
        <v>Good For Now</v>
      </c>
      <c r="AN486" s="8" t="str">
        <f t="shared" si="172"/>
        <v>Not Spent</v>
      </c>
      <c r="AO486" s="20" t="str">
        <f t="shared" si="173"/>
        <v>Good For Now</v>
      </c>
      <c r="AP486" s="21">
        <f t="shared" si="174"/>
        <v>332.43000000000006</v>
      </c>
      <c r="AQ486" s="14">
        <f t="shared" si="175"/>
        <v>18.090000000000003</v>
      </c>
      <c r="AR486" s="14">
        <f t="shared" si="176"/>
        <v>7.2700000000000005</v>
      </c>
      <c r="AS486" s="22">
        <f t="shared" si="177"/>
        <v>10.820000000000004</v>
      </c>
      <c r="AT486" s="23">
        <f t="shared" si="178"/>
        <v>2.18692657100743E-2</v>
      </c>
      <c r="AU486" s="8" t="str">
        <f t="shared" si="179"/>
        <v>Good</v>
      </c>
      <c r="AV486" s="8" t="str">
        <f t="shared" si="180"/>
        <v>Good For Now</v>
      </c>
      <c r="AW486" s="4">
        <f>MATCH($B486,[1]MAIN!$A$2:$A$5000,0)</f>
        <v>482</v>
      </c>
      <c r="AX486" s="4">
        <f>MATCH($B486,[3]Main!$D$5:$D$10000,0)</f>
        <v>483</v>
      </c>
      <c r="AY486" s="4" t="b">
        <f t="shared" si="181"/>
        <v>0</v>
      </c>
    </row>
    <row r="487" spans="1:51" x14ac:dyDescent="0.25">
      <c r="A487" s="3" t="str">
        <f>VLOOKUP($B487,[1]MAIN!$A:$D,4,0)</f>
        <v>FAB</v>
      </c>
      <c r="B487" s="3" t="str">
        <f>[3]Main!$D488</f>
        <v>FAB-243</v>
      </c>
      <c r="C487" s="4" t="str">
        <f>[3]Main!$C488</f>
        <v>DC 94</v>
      </c>
      <c r="D487" s="8" t="str">
        <f>VLOOKUP($B487,[1]MAIN!$A$1:$N$10780,14,FALSE)</f>
        <v>OLD</v>
      </c>
      <c r="E487" s="9" t="s">
        <v>14</v>
      </c>
      <c r="F487" s="11"/>
      <c r="G487" s="11"/>
      <c r="H487" s="11"/>
      <c r="I487" s="11"/>
      <c r="J487" s="11"/>
      <c r="K487" s="11"/>
      <c r="L487" s="11"/>
      <c r="M487" s="11"/>
      <c r="N487" s="24"/>
      <c r="O487" s="26">
        <f>IFERROR(VLOOKUP($B487,[3]Main!$D$4:$CO$1048576,49,0),0)</f>
        <v>0</v>
      </c>
      <c r="P487" s="27">
        <f>IFERROR(VLOOKUP($B487,[3]Main!$D$4:$CO$1048576,52,0),0)</f>
        <v>0</v>
      </c>
      <c r="Q487" s="27">
        <f>IFERROR(VLOOKUP($B487,[3]Main!$D$4:$CO$1048576,53,0),0)</f>
        <v>0</v>
      </c>
      <c r="R487" s="27">
        <f>IFERROR(VLOOKUP($B487,[3]Main!$D$4:$CO$1048576,54,0),0)</f>
        <v>0</v>
      </c>
      <c r="S487" s="27">
        <f>IFERROR(VLOOKUP($B487,[3]Main!$D$4:$CO$1048576,65,0),0)</f>
        <v>0</v>
      </c>
      <c r="T487" s="27">
        <f>IFERROR(VLOOKUP($B487,[3]Main!$D$4:$CO$1048576,68,0),0)</f>
        <v>0</v>
      </c>
      <c r="U487" s="27">
        <f>IFERROR(VLOOKUP($B487,[3]Main!$D$4:$CO$1048576,69,0),0)</f>
        <v>0</v>
      </c>
      <c r="V487" s="27">
        <f>IFERROR(VLOOKUP($B487,[3]Main!$D$4:$CO$1048576,70,0),0)</f>
        <v>0</v>
      </c>
      <c r="W487" s="27">
        <f>IFERROR(VLOOKUP($B487,[3]Main!$D$4:$CO$1048576,81,0),0)</f>
        <v>0</v>
      </c>
      <c r="X487" s="27">
        <f>IFERROR(VLOOKUP($B487,[3]Main!$D$4:$CO$1048576,84,0),0)</f>
        <v>0</v>
      </c>
      <c r="Y487" s="27">
        <f>IFERROR(VLOOKUP($B487,[3]Main!$D$4:$CO$1048576,85,0),0)</f>
        <v>0</v>
      </c>
      <c r="Z487" s="27">
        <f>IFERROR(VLOOKUP($B487,[3]Main!$D$4:$CO$1048576,86,0),0)</f>
        <v>0</v>
      </c>
      <c r="AA487" s="12" t="str">
        <f>IFERROR(VLOOKUP($B487,[3]Main!$D$4:$CO$1048576,2,0),0)</f>
        <v>Ronak DC</v>
      </c>
      <c r="AB487" s="12" t="str">
        <f>IFERROR(VLOOKUP($B487,[3]Main!$D$4:$CO$1048576,3,0),0)</f>
        <v>DC2</v>
      </c>
      <c r="AC487" s="12">
        <f t="shared" si="161"/>
        <v>0</v>
      </c>
      <c r="AD487" s="12">
        <f t="shared" si="162"/>
        <v>0</v>
      </c>
      <c r="AE487" s="12">
        <f t="shared" si="163"/>
        <v>0</v>
      </c>
      <c r="AF487" s="12">
        <f t="shared" si="164"/>
        <v>0</v>
      </c>
      <c r="AG487" s="13">
        <f t="shared" si="165"/>
        <v>0</v>
      </c>
      <c r="AH487" s="13">
        <f t="shared" si="166"/>
        <v>0</v>
      </c>
      <c r="AI487" s="16">
        <f t="shared" si="167"/>
        <v>0</v>
      </c>
      <c r="AJ487" s="19" t="str">
        <f t="shared" si="168"/>
        <v>Not Spent</v>
      </c>
      <c r="AK487" s="8" t="str">
        <f t="shared" si="169"/>
        <v>Good For Now</v>
      </c>
      <c r="AL487" s="8" t="str">
        <f t="shared" si="170"/>
        <v>Not Spent</v>
      </c>
      <c r="AM487" s="8" t="str">
        <f t="shared" si="171"/>
        <v>Good For Now</v>
      </c>
      <c r="AN487" s="8" t="str">
        <f t="shared" si="172"/>
        <v>Not Spent</v>
      </c>
      <c r="AO487" s="20" t="str">
        <f t="shared" si="173"/>
        <v>Good For Now</v>
      </c>
      <c r="AP487" s="21">
        <f t="shared" si="174"/>
        <v>0</v>
      </c>
      <c r="AQ487" s="14">
        <f t="shared" si="175"/>
        <v>0</v>
      </c>
      <c r="AR487" s="14">
        <f t="shared" si="176"/>
        <v>0</v>
      </c>
      <c r="AS487" s="22">
        <f t="shared" si="177"/>
        <v>0</v>
      </c>
      <c r="AT487" s="23">
        <f t="shared" si="178"/>
        <v>0</v>
      </c>
      <c r="AU487" s="8" t="str">
        <f t="shared" si="179"/>
        <v>Not Spent</v>
      </c>
      <c r="AV487" s="8" t="str">
        <f t="shared" si="180"/>
        <v>Good For Now</v>
      </c>
      <c r="AW487" s="4">
        <f>MATCH($B487,[1]MAIN!$A$2:$A$5000,0)</f>
        <v>483</v>
      </c>
      <c r="AX487" s="4">
        <f>MATCH($B487,[3]Main!$D$5:$D$10000,0)</f>
        <v>484</v>
      </c>
      <c r="AY487" s="4" t="b">
        <f t="shared" si="181"/>
        <v>0</v>
      </c>
    </row>
    <row r="488" spans="1:51" x14ac:dyDescent="0.25">
      <c r="A488" s="3" t="str">
        <f>VLOOKUP($B488,[1]MAIN!$A:$D,4,0)</f>
        <v>PKG</v>
      </c>
      <c r="B488" s="3" t="str">
        <f>[3]Main!$D489</f>
        <v>PKG-13</v>
      </c>
      <c r="C488" s="4" t="str">
        <f>[3]Main!$C489</f>
        <v>DC 95</v>
      </c>
      <c r="D488" s="8" t="str">
        <f>VLOOKUP($B488,[1]MAIN!$A$1:$N$10780,14,FALSE)</f>
        <v>OLD</v>
      </c>
      <c r="E488" s="9" t="s">
        <v>13</v>
      </c>
      <c r="F488" s="11"/>
      <c r="G488" s="11"/>
      <c r="H488" s="11"/>
      <c r="I488" s="11"/>
      <c r="J488" s="11"/>
      <c r="K488" s="11"/>
      <c r="L488" s="11"/>
      <c r="M488" s="11"/>
      <c r="N488" s="24"/>
      <c r="O488" s="26">
        <f>IFERROR(VLOOKUP($B488,[3]Main!$D$4:$CO$1048576,49,0),0)</f>
        <v>45.35</v>
      </c>
      <c r="P488" s="27">
        <f>IFERROR(VLOOKUP($B488,[3]Main!$D$4:$CO$1048576,52,0),0)</f>
        <v>4.99</v>
      </c>
      <c r="Q488" s="27">
        <f>IFERROR(VLOOKUP($B488,[3]Main!$D$4:$CO$1048576,53,0),0)</f>
        <v>0</v>
      </c>
      <c r="R488" s="27">
        <f>IFERROR(VLOOKUP($B488,[3]Main!$D$4:$CO$1048576,54,0),0)</f>
        <v>4.99</v>
      </c>
      <c r="S488" s="27">
        <f>IFERROR(VLOOKUP($B488,[3]Main!$D$4:$CO$1048576,65,0),0)</f>
        <v>0</v>
      </c>
      <c r="T488" s="27">
        <f>IFERROR(VLOOKUP($B488,[3]Main!$D$4:$CO$1048576,68,0),0)</f>
        <v>0</v>
      </c>
      <c r="U488" s="27">
        <f>IFERROR(VLOOKUP($B488,[3]Main!$D$4:$CO$1048576,69,0),0)</f>
        <v>0</v>
      </c>
      <c r="V488" s="27">
        <f>IFERROR(VLOOKUP($B488,[3]Main!$D$4:$CO$1048576,70,0),0)</f>
        <v>0</v>
      </c>
      <c r="W488" s="27">
        <f>IFERROR(VLOOKUP($B488,[3]Main!$D$4:$CO$1048576,81,0),0)</f>
        <v>0</v>
      </c>
      <c r="X488" s="27">
        <f>IFERROR(VLOOKUP($B488,[3]Main!$D$4:$CO$1048576,84,0),0)</f>
        <v>0</v>
      </c>
      <c r="Y488" s="27">
        <f>IFERROR(VLOOKUP($B488,[3]Main!$D$4:$CO$1048576,85,0),0)</f>
        <v>0</v>
      </c>
      <c r="Z488" s="27">
        <f>IFERROR(VLOOKUP($B488,[3]Main!$D$4:$CO$1048576,86,0),0)</f>
        <v>0</v>
      </c>
      <c r="AA488" s="12" t="str">
        <f>IFERROR(VLOOKUP($B488,[3]Main!$D$4:$CO$1048576,2,0),0)</f>
        <v>Tejas DC</v>
      </c>
      <c r="AB488" s="12" t="str">
        <f>IFERROR(VLOOKUP($B488,[3]Main!$D$4:$CO$1048576,3,0),0)</f>
        <v>DC2</v>
      </c>
      <c r="AC488" s="12">
        <f t="shared" si="161"/>
        <v>45.35</v>
      </c>
      <c r="AD488" s="12">
        <f t="shared" si="162"/>
        <v>4.99</v>
      </c>
      <c r="AE488" s="12">
        <f t="shared" si="163"/>
        <v>0</v>
      </c>
      <c r="AF488" s="12">
        <f t="shared" si="164"/>
        <v>4.99</v>
      </c>
      <c r="AG488" s="13">
        <f t="shared" si="165"/>
        <v>0</v>
      </c>
      <c r="AH488" s="13">
        <f t="shared" si="166"/>
        <v>0</v>
      </c>
      <c r="AI488" s="16">
        <f t="shared" si="167"/>
        <v>0</v>
      </c>
      <c r="AJ488" s="19" t="str">
        <f t="shared" si="168"/>
        <v>Not Spent</v>
      </c>
      <c r="AK488" s="8" t="str">
        <f t="shared" si="169"/>
        <v>Good For Now</v>
      </c>
      <c r="AL488" s="8" t="str">
        <f t="shared" si="170"/>
        <v>Not Spent</v>
      </c>
      <c r="AM488" s="8" t="str">
        <f t="shared" si="171"/>
        <v>Good For Now</v>
      </c>
      <c r="AN488" s="8" t="str">
        <f t="shared" si="172"/>
        <v>Not Spent</v>
      </c>
      <c r="AO488" s="20" t="str">
        <f t="shared" si="173"/>
        <v>Good For Now</v>
      </c>
      <c r="AP488" s="21">
        <f t="shared" si="174"/>
        <v>45.35</v>
      </c>
      <c r="AQ488" s="14">
        <f t="shared" si="175"/>
        <v>4.99</v>
      </c>
      <c r="AR488" s="14">
        <f t="shared" si="176"/>
        <v>0</v>
      </c>
      <c r="AS488" s="22">
        <f t="shared" si="177"/>
        <v>4.99</v>
      </c>
      <c r="AT488" s="23">
        <f t="shared" si="178"/>
        <v>0</v>
      </c>
      <c r="AU488" s="8" t="str">
        <f t="shared" si="179"/>
        <v>Not Spent</v>
      </c>
      <c r="AV488" s="8" t="str">
        <f t="shared" si="180"/>
        <v>Good For Now</v>
      </c>
      <c r="AW488" s="4">
        <f>MATCH($B488,[1]MAIN!$A$2:$A$5000,0)</f>
        <v>484</v>
      </c>
      <c r="AX488" s="4">
        <f>MATCH($B488,[3]Main!$D$5:$D$10000,0)</f>
        <v>485</v>
      </c>
      <c r="AY488" s="4" t="b">
        <f t="shared" si="181"/>
        <v>0</v>
      </c>
    </row>
    <row r="489" spans="1:51" x14ac:dyDescent="0.25">
      <c r="A489" s="3" t="str">
        <f>VLOOKUP($B489,[1]MAIN!$A:$D,4,0)</f>
        <v>JMT</v>
      </c>
      <c r="B489" s="3" t="str">
        <f>[3]Main!$D490</f>
        <v>JMT-163</v>
      </c>
      <c r="C489" s="4" t="str">
        <f>[3]Main!$C490</f>
        <v>DC 96</v>
      </c>
      <c r="D489" s="8" t="str">
        <f>VLOOKUP($B489,[1]MAIN!$A$1:$N$10780,14,FALSE)</f>
        <v>OLD</v>
      </c>
      <c r="E489" s="9" t="s">
        <v>14</v>
      </c>
      <c r="F489" s="11"/>
      <c r="G489" s="11"/>
      <c r="H489" s="11"/>
      <c r="I489" s="11"/>
      <c r="J489" s="11"/>
      <c r="K489" s="11"/>
      <c r="L489" s="11"/>
      <c r="M489" s="11"/>
      <c r="N489" s="24"/>
      <c r="O489" s="26">
        <f>IFERROR(VLOOKUP($B489,[3]Main!$D$4:$CO$1048576,49,0),0)</f>
        <v>0</v>
      </c>
      <c r="P489" s="27">
        <f>IFERROR(VLOOKUP($B489,[3]Main!$D$4:$CO$1048576,52,0),0)</f>
        <v>0</v>
      </c>
      <c r="Q489" s="27">
        <f>IFERROR(VLOOKUP($B489,[3]Main!$D$4:$CO$1048576,53,0),0)</f>
        <v>0</v>
      </c>
      <c r="R489" s="27">
        <f>IFERROR(VLOOKUP($B489,[3]Main!$D$4:$CO$1048576,54,0),0)</f>
        <v>0</v>
      </c>
      <c r="S489" s="27">
        <f>IFERROR(VLOOKUP($B489,[3]Main!$D$4:$CO$1048576,65,0),0)</f>
        <v>64.94</v>
      </c>
      <c r="T489" s="27">
        <f>IFERROR(VLOOKUP($B489,[3]Main!$D$4:$CO$1048576,68,0),0)</f>
        <v>6.4742999999999959</v>
      </c>
      <c r="U489" s="27">
        <f>IFERROR(VLOOKUP($B489,[3]Main!$D$4:$CO$1048576,69,0),0)</f>
        <v>0</v>
      </c>
      <c r="V489" s="27">
        <f>IFERROR(VLOOKUP($B489,[3]Main!$D$4:$CO$1048576,70,0),0)</f>
        <v>6.4742999999999959</v>
      </c>
      <c r="W489" s="27">
        <f>IFERROR(VLOOKUP($B489,[3]Main!$D$4:$CO$1048576,81,0),0)</f>
        <v>0</v>
      </c>
      <c r="X489" s="27">
        <f>IFERROR(VLOOKUP($B489,[3]Main!$D$4:$CO$1048576,84,0),0)</f>
        <v>0</v>
      </c>
      <c r="Y489" s="27">
        <f>IFERROR(VLOOKUP($B489,[3]Main!$D$4:$CO$1048576,85,0),0)</f>
        <v>0</v>
      </c>
      <c r="Z489" s="27">
        <f>IFERROR(VLOOKUP($B489,[3]Main!$D$4:$CO$1048576,86,0),0)</f>
        <v>0</v>
      </c>
      <c r="AA489" s="12" t="str">
        <f>IFERROR(VLOOKUP($B489,[3]Main!$D$4:$CO$1048576,2,0),0)</f>
        <v>Shubham DC</v>
      </c>
      <c r="AB489" s="12" t="str">
        <f>IFERROR(VLOOKUP($B489,[3]Main!$D$4:$CO$1048576,3,0),0)</f>
        <v>DC2</v>
      </c>
      <c r="AC489" s="12">
        <f t="shared" si="161"/>
        <v>64.94</v>
      </c>
      <c r="AD489" s="12">
        <f t="shared" si="162"/>
        <v>6.4742999999999959</v>
      </c>
      <c r="AE489" s="12">
        <f t="shared" si="163"/>
        <v>0</v>
      </c>
      <c r="AF489" s="12">
        <f t="shared" si="164"/>
        <v>6.4742999999999959</v>
      </c>
      <c r="AG489" s="13">
        <f t="shared" si="165"/>
        <v>0</v>
      </c>
      <c r="AH489" s="13">
        <f t="shared" si="166"/>
        <v>0</v>
      </c>
      <c r="AI489" s="16">
        <f t="shared" si="167"/>
        <v>0</v>
      </c>
      <c r="AJ489" s="19" t="str">
        <f t="shared" si="168"/>
        <v>Not Spent</v>
      </c>
      <c r="AK489" s="8" t="str">
        <f t="shared" si="169"/>
        <v>Good For Now</v>
      </c>
      <c r="AL489" s="8" t="str">
        <f t="shared" si="170"/>
        <v>Not Spent</v>
      </c>
      <c r="AM489" s="8" t="str">
        <f t="shared" si="171"/>
        <v>Good For Now</v>
      </c>
      <c r="AN489" s="8" t="str">
        <f t="shared" si="172"/>
        <v>Not Spent</v>
      </c>
      <c r="AO489" s="20" t="str">
        <f t="shared" si="173"/>
        <v>Good For Now</v>
      </c>
      <c r="AP489" s="21">
        <f t="shared" si="174"/>
        <v>64.94</v>
      </c>
      <c r="AQ489" s="14">
        <f t="shared" si="175"/>
        <v>6.4742999999999959</v>
      </c>
      <c r="AR489" s="14">
        <f t="shared" si="176"/>
        <v>0</v>
      </c>
      <c r="AS489" s="22">
        <f t="shared" si="177"/>
        <v>6.4742999999999959</v>
      </c>
      <c r="AT489" s="23">
        <f t="shared" si="178"/>
        <v>0</v>
      </c>
      <c r="AU489" s="8" t="str">
        <f t="shared" si="179"/>
        <v>Not Spent</v>
      </c>
      <c r="AV489" s="8" t="str">
        <f t="shared" si="180"/>
        <v>Good For Now</v>
      </c>
      <c r="AW489" s="4">
        <f>MATCH($B489,[1]MAIN!$A$2:$A$5000,0)</f>
        <v>485</v>
      </c>
      <c r="AX489" s="4">
        <f>MATCH($B489,[3]Main!$D$5:$D$10000,0)</f>
        <v>486</v>
      </c>
      <c r="AY489" s="4" t="b">
        <f t="shared" si="181"/>
        <v>0</v>
      </c>
    </row>
    <row r="490" spans="1:51" x14ac:dyDescent="0.25">
      <c r="A490" s="3" t="str">
        <f>VLOOKUP($B490,[1]MAIN!$A:$D,4,0)</f>
        <v>FAB</v>
      </c>
      <c r="B490" s="3" t="str">
        <f>[3]Main!$D491</f>
        <v>FAB-252</v>
      </c>
      <c r="C490" s="4" t="str">
        <f>[3]Main!$C491</f>
        <v>DC 97</v>
      </c>
      <c r="D490" s="8" t="str">
        <f>VLOOKUP($B490,[1]MAIN!$A$1:$N$10780,14,FALSE)</f>
        <v>OLD</v>
      </c>
      <c r="E490" s="9" t="s">
        <v>16</v>
      </c>
      <c r="F490" s="11"/>
      <c r="G490" s="11"/>
      <c r="H490" s="11"/>
      <c r="I490" s="11"/>
      <c r="J490" s="11"/>
      <c r="K490" s="11"/>
      <c r="L490" s="11"/>
      <c r="M490" s="11"/>
      <c r="N490" s="24"/>
      <c r="O490" s="26">
        <f>IFERROR(VLOOKUP($B490,[3]Main!$D$4:$CO$1048576,49,0),0)</f>
        <v>52.849999999999994</v>
      </c>
      <c r="P490" s="27">
        <f>IFERROR(VLOOKUP($B490,[3]Main!$D$4:$CO$1048576,52,0),0)</f>
        <v>-4.9000000000000057</v>
      </c>
      <c r="Q490" s="27">
        <f>IFERROR(VLOOKUP($B490,[3]Main!$D$4:$CO$1048576,53,0),0)</f>
        <v>0</v>
      </c>
      <c r="R490" s="27">
        <f>IFERROR(VLOOKUP($B490,[3]Main!$D$4:$CO$1048576,54,0),0)</f>
        <v>-4.9000000000000057</v>
      </c>
      <c r="S490" s="27">
        <f>IFERROR(VLOOKUP($B490,[3]Main!$D$4:$CO$1048576,65,0),0)</f>
        <v>26.31</v>
      </c>
      <c r="T490" s="27">
        <f>IFERROR(VLOOKUP($B490,[3]Main!$D$4:$CO$1048576,68,0),0)</f>
        <v>2.2719499999999977</v>
      </c>
      <c r="U490" s="27">
        <f>IFERROR(VLOOKUP($B490,[3]Main!$D$4:$CO$1048576,69,0),0)</f>
        <v>0</v>
      </c>
      <c r="V490" s="27">
        <f>IFERROR(VLOOKUP($B490,[3]Main!$D$4:$CO$1048576,70,0),0)</f>
        <v>2.2719499999999977</v>
      </c>
      <c r="W490" s="27">
        <f>IFERROR(VLOOKUP($B490,[3]Main!$D$4:$CO$1048576,81,0),0)</f>
        <v>0</v>
      </c>
      <c r="X490" s="27">
        <f>IFERROR(VLOOKUP($B490,[3]Main!$D$4:$CO$1048576,84,0),0)</f>
        <v>0</v>
      </c>
      <c r="Y490" s="27">
        <f>IFERROR(VLOOKUP($B490,[3]Main!$D$4:$CO$1048576,85,0),0)</f>
        <v>0</v>
      </c>
      <c r="Z490" s="27">
        <f>IFERROR(VLOOKUP($B490,[3]Main!$D$4:$CO$1048576,86,0),0)</f>
        <v>0</v>
      </c>
      <c r="AA490" s="12" t="str">
        <f>IFERROR(VLOOKUP($B490,[3]Main!$D$4:$CO$1048576,2,0),0)</f>
        <v>Tejas DC</v>
      </c>
      <c r="AB490" s="12" t="str">
        <f>IFERROR(VLOOKUP($B490,[3]Main!$D$4:$CO$1048576,3,0),0)</f>
        <v>DC2</v>
      </c>
      <c r="AC490" s="12">
        <f t="shared" si="161"/>
        <v>79.16</v>
      </c>
      <c r="AD490" s="12">
        <f t="shared" si="162"/>
        <v>-2.628050000000008</v>
      </c>
      <c r="AE490" s="12">
        <f t="shared" si="163"/>
        <v>0</v>
      </c>
      <c r="AF490" s="12">
        <f t="shared" si="164"/>
        <v>-2.628050000000008</v>
      </c>
      <c r="AG490" s="13">
        <f t="shared" si="165"/>
        <v>0</v>
      </c>
      <c r="AH490" s="13">
        <f t="shared" si="166"/>
        <v>0</v>
      </c>
      <c r="AI490" s="16">
        <f t="shared" si="167"/>
        <v>0</v>
      </c>
      <c r="AJ490" s="19" t="str">
        <f t="shared" si="168"/>
        <v>Not Spent</v>
      </c>
      <c r="AK490" s="8" t="str">
        <f t="shared" si="169"/>
        <v>Good For Now</v>
      </c>
      <c r="AL490" s="8" t="str">
        <f t="shared" si="170"/>
        <v>Not Spent</v>
      </c>
      <c r="AM490" s="8" t="str">
        <f t="shared" si="171"/>
        <v>Good For Now</v>
      </c>
      <c r="AN490" s="8" t="str">
        <f t="shared" si="172"/>
        <v>Not Spent</v>
      </c>
      <c r="AO490" s="20" t="str">
        <f t="shared" si="173"/>
        <v>Good For Now</v>
      </c>
      <c r="AP490" s="21">
        <f t="shared" si="174"/>
        <v>79.16</v>
      </c>
      <c r="AQ490" s="14">
        <f t="shared" si="175"/>
        <v>-2.628050000000008</v>
      </c>
      <c r="AR490" s="14">
        <f t="shared" si="176"/>
        <v>0</v>
      </c>
      <c r="AS490" s="22">
        <f t="shared" si="177"/>
        <v>-2.628050000000008</v>
      </c>
      <c r="AT490" s="23">
        <f t="shared" si="178"/>
        <v>0</v>
      </c>
      <c r="AU490" s="8" t="str">
        <f t="shared" si="179"/>
        <v>Not Spent</v>
      </c>
      <c r="AV490" s="8" t="str">
        <f t="shared" si="180"/>
        <v>Good For Now</v>
      </c>
      <c r="AW490" s="4">
        <f>MATCH($B490,[1]MAIN!$A$2:$A$5000,0)</f>
        <v>486</v>
      </c>
      <c r="AX490" s="4">
        <f>MATCH($B490,[3]Main!$D$5:$D$10000,0)</f>
        <v>487</v>
      </c>
      <c r="AY490" s="4" t="b">
        <f t="shared" si="181"/>
        <v>1</v>
      </c>
    </row>
    <row r="491" spans="1:51" x14ac:dyDescent="0.25">
      <c r="A491" s="3" t="str">
        <f>VLOOKUP($B491,[1]MAIN!$A:$D,4,0)</f>
        <v>JMT</v>
      </c>
      <c r="B491" s="3" t="str">
        <f>[3]Main!$D492</f>
        <v>JMT-166</v>
      </c>
      <c r="C491" s="4" t="str">
        <f>[3]Main!$C492</f>
        <v>DC 98</v>
      </c>
      <c r="D491" s="8" t="str">
        <f>VLOOKUP($B491,[1]MAIN!$A$1:$N$10780,14,FALSE)</f>
        <v>OLD</v>
      </c>
      <c r="E491" s="9" t="s">
        <v>13</v>
      </c>
      <c r="F491" s="11"/>
      <c r="G491" s="11"/>
      <c r="H491" s="11"/>
      <c r="I491" s="11"/>
      <c r="J491" s="11"/>
      <c r="K491" s="11"/>
      <c r="L491" s="11"/>
      <c r="M491" s="11"/>
      <c r="N491" s="24"/>
      <c r="O491" s="26">
        <f>IFERROR(VLOOKUP($B491,[3]Main!$D$4:$CO$1048576,49,0),0)</f>
        <v>0</v>
      </c>
      <c r="P491" s="27">
        <f>IFERROR(VLOOKUP($B491,[3]Main!$D$4:$CO$1048576,52,0),0)</f>
        <v>0</v>
      </c>
      <c r="Q491" s="27">
        <f>IFERROR(VLOOKUP($B491,[3]Main!$D$4:$CO$1048576,53,0),0)</f>
        <v>0</v>
      </c>
      <c r="R491" s="27">
        <f>IFERROR(VLOOKUP($B491,[3]Main!$D$4:$CO$1048576,54,0),0)</f>
        <v>0</v>
      </c>
      <c r="S491" s="27">
        <f>IFERROR(VLOOKUP($B491,[3]Main!$D$4:$CO$1048576,65,0),0)</f>
        <v>0</v>
      </c>
      <c r="T491" s="27">
        <f>IFERROR(VLOOKUP($B491,[3]Main!$D$4:$CO$1048576,68,0),0)</f>
        <v>0</v>
      </c>
      <c r="U491" s="27">
        <f>IFERROR(VLOOKUP($B491,[3]Main!$D$4:$CO$1048576,69,0),0)</f>
        <v>0</v>
      </c>
      <c r="V491" s="27">
        <f>IFERROR(VLOOKUP($B491,[3]Main!$D$4:$CO$1048576,70,0),0)</f>
        <v>0</v>
      </c>
      <c r="W491" s="27">
        <f>IFERROR(VLOOKUP($B491,[3]Main!$D$4:$CO$1048576,81,0),0)</f>
        <v>0</v>
      </c>
      <c r="X491" s="27">
        <f>IFERROR(VLOOKUP($B491,[3]Main!$D$4:$CO$1048576,84,0),0)</f>
        <v>0</v>
      </c>
      <c r="Y491" s="27">
        <f>IFERROR(VLOOKUP($B491,[3]Main!$D$4:$CO$1048576,85,0),0)</f>
        <v>0</v>
      </c>
      <c r="Z491" s="27">
        <f>IFERROR(VLOOKUP($B491,[3]Main!$D$4:$CO$1048576,86,0),0)</f>
        <v>0</v>
      </c>
      <c r="AA491" s="12" t="str">
        <f>IFERROR(VLOOKUP($B491,[3]Main!$D$4:$CO$1048576,2,0),0)</f>
        <v>Shubham DC</v>
      </c>
      <c r="AB491" s="12" t="str">
        <f>IFERROR(VLOOKUP($B491,[3]Main!$D$4:$CO$1048576,3,0),0)</f>
        <v>DC2</v>
      </c>
      <c r="AC491" s="12">
        <f t="shared" si="161"/>
        <v>0</v>
      </c>
      <c r="AD491" s="12">
        <f t="shared" si="162"/>
        <v>0</v>
      </c>
      <c r="AE491" s="12">
        <f t="shared" si="163"/>
        <v>0</v>
      </c>
      <c r="AF491" s="12">
        <f t="shared" si="164"/>
        <v>0</v>
      </c>
      <c r="AG491" s="13">
        <f t="shared" si="165"/>
        <v>0</v>
      </c>
      <c r="AH491" s="13">
        <f t="shared" si="166"/>
        <v>0</v>
      </c>
      <c r="AI491" s="16">
        <f t="shared" si="167"/>
        <v>0</v>
      </c>
      <c r="AJ491" s="19" t="str">
        <f t="shared" si="168"/>
        <v>Not Spent</v>
      </c>
      <c r="AK491" s="8" t="str">
        <f t="shared" si="169"/>
        <v>Good For Now</v>
      </c>
      <c r="AL491" s="8" t="str">
        <f t="shared" si="170"/>
        <v>Not Spent</v>
      </c>
      <c r="AM491" s="8" t="str">
        <f t="shared" si="171"/>
        <v>Good For Now</v>
      </c>
      <c r="AN491" s="8" t="str">
        <f t="shared" si="172"/>
        <v>Not Spent</v>
      </c>
      <c r="AO491" s="20" t="str">
        <f t="shared" si="173"/>
        <v>Good For Now</v>
      </c>
      <c r="AP491" s="21">
        <f t="shared" si="174"/>
        <v>0</v>
      </c>
      <c r="AQ491" s="14">
        <f t="shared" si="175"/>
        <v>0</v>
      </c>
      <c r="AR491" s="14">
        <f t="shared" si="176"/>
        <v>0</v>
      </c>
      <c r="AS491" s="22">
        <f t="shared" si="177"/>
        <v>0</v>
      </c>
      <c r="AT491" s="23">
        <f t="shared" si="178"/>
        <v>0</v>
      </c>
      <c r="AU491" s="8" t="str">
        <f t="shared" si="179"/>
        <v>Not Spent</v>
      </c>
      <c r="AV491" s="8" t="str">
        <f t="shared" si="180"/>
        <v>Good For Now</v>
      </c>
      <c r="AW491" s="4">
        <f>MATCH($B491,[1]MAIN!$A$2:$A$5000,0)</f>
        <v>487</v>
      </c>
      <c r="AX491" s="4">
        <f>MATCH($B491,[3]Main!$D$5:$D$10000,0)</f>
        <v>488</v>
      </c>
      <c r="AY491" s="4" t="b">
        <f t="shared" si="181"/>
        <v>0</v>
      </c>
    </row>
    <row r="492" spans="1:51" x14ac:dyDescent="0.25">
      <c r="A492" s="3" t="str">
        <f>VLOOKUP($B492,[1]MAIN!$A:$D,4,0)</f>
        <v>JMT</v>
      </c>
      <c r="B492" s="3" t="str">
        <f>[3]Main!$D493</f>
        <v>JMT-167</v>
      </c>
      <c r="C492" s="4" t="str">
        <f>[3]Main!$C493</f>
        <v>DC 99</v>
      </c>
      <c r="D492" s="8" t="str">
        <f>VLOOKUP($B492,[1]MAIN!$A$1:$N$10780,14,FALSE)</f>
        <v>OLD</v>
      </c>
      <c r="E492" s="9" t="s">
        <v>16</v>
      </c>
      <c r="F492" s="11"/>
      <c r="G492" s="11"/>
      <c r="H492" s="11"/>
      <c r="I492" s="11"/>
      <c r="J492" s="11"/>
      <c r="K492" s="11"/>
      <c r="L492" s="11"/>
      <c r="M492" s="11"/>
      <c r="N492" s="24"/>
      <c r="O492" s="26">
        <f>IFERROR(VLOOKUP($B492,[3]Main!$D$4:$CO$1048576,49,0),0)</f>
        <v>0</v>
      </c>
      <c r="P492" s="27">
        <f>IFERROR(VLOOKUP($B492,[3]Main!$D$4:$CO$1048576,52,0),0)</f>
        <v>0</v>
      </c>
      <c r="Q492" s="27">
        <f>IFERROR(VLOOKUP($B492,[3]Main!$D$4:$CO$1048576,53,0),0)</f>
        <v>0</v>
      </c>
      <c r="R492" s="27">
        <f>IFERROR(VLOOKUP($B492,[3]Main!$D$4:$CO$1048576,54,0),0)</f>
        <v>0</v>
      </c>
      <c r="S492" s="27">
        <f>IFERROR(VLOOKUP($B492,[3]Main!$D$4:$CO$1048576,65,0),0)</f>
        <v>0</v>
      </c>
      <c r="T492" s="27">
        <f>IFERROR(VLOOKUP($B492,[3]Main!$D$4:$CO$1048576,68,0),0)</f>
        <v>0</v>
      </c>
      <c r="U492" s="27">
        <f>IFERROR(VLOOKUP($B492,[3]Main!$D$4:$CO$1048576,69,0),0)</f>
        <v>0</v>
      </c>
      <c r="V492" s="27">
        <f>IFERROR(VLOOKUP($B492,[3]Main!$D$4:$CO$1048576,70,0),0)</f>
        <v>0</v>
      </c>
      <c r="W492" s="27">
        <f>IFERROR(VLOOKUP($B492,[3]Main!$D$4:$CO$1048576,81,0),0)</f>
        <v>0</v>
      </c>
      <c r="X492" s="27">
        <f>IFERROR(VLOOKUP($B492,[3]Main!$D$4:$CO$1048576,84,0),0)</f>
        <v>0</v>
      </c>
      <c r="Y492" s="27">
        <f>IFERROR(VLOOKUP($B492,[3]Main!$D$4:$CO$1048576,85,0),0)</f>
        <v>0</v>
      </c>
      <c r="Z492" s="27">
        <f>IFERROR(VLOOKUP($B492,[3]Main!$D$4:$CO$1048576,86,0),0)</f>
        <v>0</v>
      </c>
      <c r="AA492" s="12" t="str">
        <f>IFERROR(VLOOKUP($B492,[3]Main!$D$4:$CO$1048576,2,0),0)</f>
        <v>Shubham DC</v>
      </c>
      <c r="AB492" s="12" t="str">
        <f>IFERROR(VLOOKUP($B492,[3]Main!$D$4:$CO$1048576,3,0),0)</f>
        <v>DC2</v>
      </c>
      <c r="AC492" s="12">
        <f t="shared" si="161"/>
        <v>0</v>
      </c>
      <c r="AD492" s="12">
        <f t="shared" si="162"/>
        <v>0</v>
      </c>
      <c r="AE492" s="12">
        <f t="shared" si="163"/>
        <v>0</v>
      </c>
      <c r="AF492" s="12">
        <f t="shared" si="164"/>
        <v>0</v>
      </c>
      <c r="AG492" s="13">
        <f t="shared" si="165"/>
        <v>0</v>
      </c>
      <c r="AH492" s="13">
        <f t="shared" si="166"/>
        <v>0</v>
      </c>
      <c r="AI492" s="16">
        <f t="shared" si="167"/>
        <v>0</v>
      </c>
      <c r="AJ492" s="19" t="str">
        <f t="shared" si="168"/>
        <v>Not Spent</v>
      </c>
      <c r="AK492" s="8" t="str">
        <f t="shared" si="169"/>
        <v>Good For Now</v>
      </c>
      <c r="AL492" s="8" t="str">
        <f t="shared" si="170"/>
        <v>Not Spent</v>
      </c>
      <c r="AM492" s="8" t="str">
        <f t="shared" si="171"/>
        <v>Good For Now</v>
      </c>
      <c r="AN492" s="8" t="str">
        <f t="shared" si="172"/>
        <v>Not Spent</v>
      </c>
      <c r="AO492" s="20" t="str">
        <f t="shared" si="173"/>
        <v>Good For Now</v>
      </c>
      <c r="AP492" s="21">
        <f t="shared" si="174"/>
        <v>0</v>
      </c>
      <c r="AQ492" s="14">
        <f t="shared" si="175"/>
        <v>0</v>
      </c>
      <c r="AR492" s="14">
        <f t="shared" si="176"/>
        <v>0</v>
      </c>
      <c r="AS492" s="22">
        <f t="shared" si="177"/>
        <v>0</v>
      </c>
      <c r="AT492" s="23">
        <f t="shared" si="178"/>
        <v>0</v>
      </c>
      <c r="AU492" s="8" t="str">
        <f t="shared" si="179"/>
        <v>Not Spent</v>
      </c>
      <c r="AV492" s="8" t="str">
        <f t="shared" si="180"/>
        <v>Good For Now</v>
      </c>
      <c r="AW492" s="4">
        <f>MATCH($B492,[1]MAIN!$A$2:$A$5000,0)</f>
        <v>488</v>
      </c>
      <c r="AX492" s="4">
        <f>MATCH($B492,[3]Main!$D$5:$D$10000,0)</f>
        <v>489</v>
      </c>
      <c r="AY492" s="4" t="b">
        <f t="shared" si="181"/>
        <v>0</v>
      </c>
    </row>
    <row r="493" spans="1:51" x14ac:dyDescent="0.25">
      <c r="A493" s="3" t="str">
        <f>VLOOKUP($B493,[1]MAIN!$A:$D,4,0)</f>
        <v>FAB</v>
      </c>
      <c r="B493" s="3" t="str">
        <f>[3]Main!$D494</f>
        <v>FAB-261</v>
      </c>
      <c r="C493" s="4" t="str">
        <f>[3]Main!$C494</f>
        <v>DC 100</v>
      </c>
      <c r="D493" s="8" t="str">
        <f>VLOOKUP($B493,[1]MAIN!$A$1:$N$10780,14,FALSE)</f>
        <v>OLD</v>
      </c>
      <c r="E493" s="9" t="s">
        <v>12</v>
      </c>
      <c r="F493" s="11"/>
      <c r="G493" s="11"/>
      <c r="H493" s="11"/>
      <c r="I493" s="11"/>
      <c r="J493" s="11"/>
      <c r="K493" s="11"/>
      <c r="L493" s="11"/>
      <c r="M493" s="11"/>
      <c r="N493" s="24"/>
      <c r="O493" s="26">
        <f>IFERROR(VLOOKUP($B493,[3]Main!$D$4:$CO$1048576,49,0),0)</f>
        <v>0</v>
      </c>
      <c r="P493" s="27">
        <f>IFERROR(VLOOKUP($B493,[3]Main!$D$4:$CO$1048576,52,0),0)</f>
        <v>0</v>
      </c>
      <c r="Q493" s="27">
        <f>IFERROR(VLOOKUP($B493,[3]Main!$D$4:$CO$1048576,53,0),0)</f>
        <v>0</v>
      </c>
      <c r="R493" s="27">
        <f>IFERROR(VLOOKUP($B493,[3]Main!$D$4:$CO$1048576,54,0),0)</f>
        <v>0</v>
      </c>
      <c r="S493" s="27">
        <f>IFERROR(VLOOKUP($B493,[3]Main!$D$4:$CO$1048576,65,0),0)</f>
        <v>0</v>
      </c>
      <c r="T493" s="27">
        <f>IFERROR(VLOOKUP($B493,[3]Main!$D$4:$CO$1048576,68,0),0)</f>
        <v>0</v>
      </c>
      <c r="U493" s="27">
        <f>IFERROR(VLOOKUP($B493,[3]Main!$D$4:$CO$1048576,69,0),0)</f>
        <v>0</v>
      </c>
      <c r="V493" s="27">
        <f>IFERROR(VLOOKUP($B493,[3]Main!$D$4:$CO$1048576,70,0),0)</f>
        <v>0</v>
      </c>
      <c r="W493" s="27">
        <f>IFERROR(VLOOKUP($B493,[3]Main!$D$4:$CO$1048576,81,0),0)</f>
        <v>0</v>
      </c>
      <c r="X493" s="27">
        <f>IFERROR(VLOOKUP($B493,[3]Main!$D$4:$CO$1048576,84,0),0)</f>
        <v>0</v>
      </c>
      <c r="Y493" s="27">
        <f>IFERROR(VLOOKUP($B493,[3]Main!$D$4:$CO$1048576,85,0),0)</f>
        <v>0</v>
      </c>
      <c r="Z493" s="27">
        <f>IFERROR(VLOOKUP($B493,[3]Main!$D$4:$CO$1048576,86,0),0)</f>
        <v>0</v>
      </c>
      <c r="AA493" s="12" t="str">
        <f>IFERROR(VLOOKUP($B493,[3]Main!$D$4:$CO$1048576,2,0),0)</f>
        <v>DC</v>
      </c>
      <c r="AB493" s="12" t="str">
        <f>IFERROR(VLOOKUP($B493,[3]Main!$D$4:$CO$1048576,3,0),0)</f>
        <v>DC2</v>
      </c>
      <c r="AC493" s="12">
        <f t="shared" si="161"/>
        <v>0</v>
      </c>
      <c r="AD493" s="12">
        <f t="shared" si="162"/>
        <v>0</v>
      </c>
      <c r="AE493" s="12">
        <f t="shared" si="163"/>
        <v>0</v>
      </c>
      <c r="AF493" s="12">
        <f t="shared" si="164"/>
        <v>0</v>
      </c>
      <c r="AG493" s="13">
        <f t="shared" si="165"/>
        <v>0</v>
      </c>
      <c r="AH493" s="13">
        <f t="shared" si="166"/>
        <v>0</v>
      </c>
      <c r="AI493" s="16">
        <f t="shared" si="167"/>
        <v>0</v>
      </c>
      <c r="AJ493" s="19" t="str">
        <f t="shared" si="168"/>
        <v>Not Spent</v>
      </c>
      <c r="AK493" s="8" t="str">
        <f t="shared" si="169"/>
        <v>Good For Now</v>
      </c>
      <c r="AL493" s="8" t="str">
        <f t="shared" si="170"/>
        <v>Not Spent</v>
      </c>
      <c r="AM493" s="8" t="str">
        <f t="shared" si="171"/>
        <v>Good For Now</v>
      </c>
      <c r="AN493" s="8" t="str">
        <f t="shared" si="172"/>
        <v>Not Spent</v>
      </c>
      <c r="AO493" s="20" t="str">
        <f t="shared" si="173"/>
        <v>Good For Now</v>
      </c>
      <c r="AP493" s="21">
        <f t="shared" si="174"/>
        <v>0</v>
      </c>
      <c r="AQ493" s="14">
        <f t="shared" si="175"/>
        <v>0</v>
      </c>
      <c r="AR493" s="14">
        <f t="shared" si="176"/>
        <v>0</v>
      </c>
      <c r="AS493" s="22">
        <f t="shared" si="177"/>
        <v>0</v>
      </c>
      <c r="AT493" s="23">
        <f t="shared" si="178"/>
        <v>0</v>
      </c>
      <c r="AU493" s="8" t="str">
        <f t="shared" si="179"/>
        <v>Not Spent</v>
      </c>
      <c r="AV493" s="8" t="str">
        <f t="shared" si="180"/>
        <v>Good For Now</v>
      </c>
      <c r="AW493" s="4">
        <f>MATCH($B493,[1]MAIN!$A$2:$A$5000,0)</f>
        <v>489</v>
      </c>
      <c r="AX493" s="4">
        <f>MATCH($B493,[3]Main!$D$5:$D$10000,0)</f>
        <v>490</v>
      </c>
      <c r="AY493" s="4" t="b">
        <f t="shared" si="181"/>
        <v>0</v>
      </c>
    </row>
    <row r="494" spans="1:51" x14ac:dyDescent="0.25">
      <c r="A494" s="3" t="str">
        <f>VLOOKUP($B494,[1]MAIN!$A:$D,4,0)</f>
        <v>FAB</v>
      </c>
      <c r="B494" s="3" t="str">
        <f>[3]Main!$D495</f>
        <v>FAB-265</v>
      </c>
      <c r="C494" s="4" t="str">
        <f>[3]Main!$C495</f>
        <v>DC 101</v>
      </c>
      <c r="D494" s="8" t="str">
        <f>VLOOKUP($B494,[1]MAIN!$A$1:$N$10780,14,FALSE)</f>
        <v>OLD</v>
      </c>
      <c r="E494" s="9" t="s">
        <v>12</v>
      </c>
      <c r="F494" s="11"/>
      <c r="G494" s="11"/>
      <c r="H494" s="11"/>
      <c r="I494" s="11"/>
      <c r="J494" s="11"/>
      <c r="K494" s="11"/>
      <c r="L494" s="11"/>
      <c r="M494" s="11"/>
      <c r="N494" s="24"/>
      <c r="O494" s="26">
        <f>IFERROR(VLOOKUP($B494,[3]Main!$D$4:$CO$1048576,49,0),0)</f>
        <v>0</v>
      </c>
      <c r="P494" s="27">
        <f>IFERROR(VLOOKUP($B494,[3]Main!$D$4:$CO$1048576,52,0),0)</f>
        <v>0</v>
      </c>
      <c r="Q494" s="27">
        <f>IFERROR(VLOOKUP($B494,[3]Main!$D$4:$CO$1048576,53,0),0)</f>
        <v>0</v>
      </c>
      <c r="R494" s="27">
        <f>IFERROR(VLOOKUP($B494,[3]Main!$D$4:$CO$1048576,54,0),0)</f>
        <v>0</v>
      </c>
      <c r="S494" s="27">
        <f>IFERROR(VLOOKUP($B494,[3]Main!$D$4:$CO$1048576,65,0),0)</f>
        <v>0</v>
      </c>
      <c r="T494" s="27">
        <f>IFERROR(VLOOKUP($B494,[3]Main!$D$4:$CO$1048576,68,0),0)</f>
        <v>0</v>
      </c>
      <c r="U494" s="27">
        <f>IFERROR(VLOOKUP($B494,[3]Main!$D$4:$CO$1048576,69,0),0)</f>
        <v>0</v>
      </c>
      <c r="V494" s="27">
        <f>IFERROR(VLOOKUP($B494,[3]Main!$D$4:$CO$1048576,70,0),0)</f>
        <v>0</v>
      </c>
      <c r="W494" s="27">
        <f>IFERROR(VLOOKUP($B494,[3]Main!$D$4:$CO$1048576,81,0),0)</f>
        <v>0</v>
      </c>
      <c r="X494" s="27">
        <f>IFERROR(VLOOKUP($B494,[3]Main!$D$4:$CO$1048576,84,0),0)</f>
        <v>0</v>
      </c>
      <c r="Y494" s="27">
        <f>IFERROR(VLOOKUP($B494,[3]Main!$D$4:$CO$1048576,85,0),0)</f>
        <v>0</v>
      </c>
      <c r="Z494" s="27">
        <f>IFERROR(VLOOKUP($B494,[3]Main!$D$4:$CO$1048576,86,0),0)</f>
        <v>0</v>
      </c>
      <c r="AA494" s="12" t="str">
        <f>IFERROR(VLOOKUP($B494,[3]Main!$D$4:$CO$1048576,2,0),0)</f>
        <v>Tejas DC</v>
      </c>
      <c r="AB494" s="12" t="str">
        <f>IFERROR(VLOOKUP($B494,[3]Main!$D$4:$CO$1048576,3,0),0)</f>
        <v>DC2</v>
      </c>
      <c r="AC494" s="12">
        <f t="shared" si="161"/>
        <v>0</v>
      </c>
      <c r="AD494" s="12">
        <f t="shared" si="162"/>
        <v>0</v>
      </c>
      <c r="AE494" s="12">
        <f t="shared" si="163"/>
        <v>0</v>
      </c>
      <c r="AF494" s="12">
        <f t="shared" si="164"/>
        <v>0</v>
      </c>
      <c r="AG494" s="13">
        <f t="shared" si="165"/>
        <v>0</v>
      </c>
      <c r="AH494" s="13">
        <f t="shared" si="166"/>
        <v>0</v>
      </c>
      <c r="AI494" s="16">
        <f t="shared" si="167"/>
        <v>0</v>
      </c>
      <c r="AJ494" s="19" t="str">
        <f t="shared" si="168"/>
        <v>Not Spent</v>
      </c>
      <c r="AK494" s="8" t="str">
        <f t="shared" si="169"/>
        <v>Good For Now</v>
      </c>
      <c r="AL494" s="8" t="str">
        <f t="shared" si="170"/>
        <v>Not Spent</v>
      </c>
      <c r="AM494" s="8" t="str">
        <f t="shared" si="171"/>
        <v>Good For Now</v>
      </c>
      <c r="AN494" s="8" t="str">
        <f t="shared" si="172"/>
        <v>Not Spent</v>
      </c>
      <c r="AO494" s="20" t="str">
        <f t="shared" si="173"/>
        <v>Good For Now</v>
      </c>
      <c r="AP494" s="21">
        <f t="shared" si="174"/>
        <v>0</v>
      </c>
      <c r="AQ494" s="14">
        <f t="shared" si="175"/>
        <v>0</v>
      </c>
      <c r="AR494" s="14">
        <f t="shared" si="176"/>
        <v>0</v>
      </c>
      <c r="AS494" s="22">
        <f t="shared" si="177"/>
        <v>0</v>
      </c>
      <c r="AT494" s="23">
        <f t="shared" si="178"/>
        <v>0</v>
      </c>
      <c r="AU494" s="8" t="str">
        <f t="shared" si="179"/>
        <v>Not Spent</v>
      </c>
      <c r="AV494" s="8" t="str">
        <f t="shared" si="180"/>
        <v>Good For Now</v>
      </c>
      <c r="AW494" s="4">
        <f>MATCH($B494,[1]MAIN!$A$2:$A$5000,0)</f>
        <v>490</v>
      </c>
      <c r="AX494" s="4">
        <f>MATCH($B494,[3]Main!$D$5:$D$10000,0)</f>
        <v>491</v>
      </c>
      <c r="AY494" s="4" t="b">
        <f t="shared" si="181"/>
        <v>0</v>
      </c>
    </row>
    <row r="495" spans="1:51" x14ac:dyDescent="0.25">
      <c r="A495" s="3" t="str">
        <f>VLOOKUP($B495,[1]MAIN!$A:$D,4,0)</f>
        <v>FAB</v>
      </c>
      <c r="B495" s="3" t="str">
        <f>[3]Main!$D496</f>
        <v>FAB-267</v>
      </c>
      <c r="C495" s="4" t="str">
        <f>[3]Main!$C496</f>
        <v>DC 102</v>
      </c>
      <c r="D495" s="8" t="str">
        <f>VLOOKUP($B495,[1]MAIN!$A$1:$N$10780,14,FALSE)</f>
        <v>OLD</v>
      </c>
      <c r="E495" s="9" t="s">
        <v>12</v>
      </c>
      <c r="F495" s="11"/>
      <c r="G495" s="11"/>
      <c r="H495" s="11"/>
      <c r="I495" s="11"/>
      <c r="J495" s="11"/>
      <c r="K495" s="11"/>
      <c r="L495" s="11"/>
      <c r="M495" s="11"/>
      <c r="N495" s="24"/>
      <c r="O495" s="26">
        <f>IFERROR(VLOOKUP($B495,[3]Main!$D$4:$CO$1048576,49,0),0)</f>
        <v>0</v>
      </c>
      <c r="P495" s="27">
        <f>IFERROR(VLOOKUP($B495,[3]Main!$D$4:$CO$1048576,52,0),0)</f>
        <v>0</v>
      </c>
      <c r="Q495" s="27">
        <f>IFERROR(VLOOKUP($B495,[3]Main!$D$4:$CO$1048576,53,0),0)</f>
        <v>0</v>
      </c>
      <c r="R495" s="27">
        <f>IFERROR(VLOOKUP($B495,[3]Main!$D$4:$CO$1048576,54,0),0)</f>
        <v>0</v>
      </c>
      <c r="S495" s="27">
        <f>IFERROR(VLOOKUP($B495,[3]Main!$D$4:$CO$1048576,65,0),0)</f>
        <v>0</v>
      </c>
      <c r="T495" s="27">
        <f>IFERROR(VLOOKUP($B495,[3]Main!$D$4:$CO$1048576,68,0),0)</f>
        <v>0</v>
      </c>
      <c r="U495" s="27">
        <f>IFERROR(VLOOKUP($B495,[3]Main!$D$4:$CO$1048576,69,0),0)</f>
        <v>0</v>
      </c>
      <c r="V495" s="27">
        <f>IFERROR(VLOOKUP($B495,[3]Main!$D$4:$CO$1048576,70,0),0)</f>
        <v>0</v>
      </c>
      <c r="W495" s="27">
        <f>IFERROR(VLOOKUP($B495,[3]Main!$D$4:$CO$1048576,81,0),0)</f>
        <v>0</v>
      </c>
      <c r="X495" s="27">
        <f>IFERROR(VLOOKUP($B495,[3]Main!$D$4:$CO$1048576,84,0),0)</f>
        <v>0</v>
      </c>
      <c r="Y495" s="27">
        <f>IFERROR(VLOOKUP($B495,[3]Main!$D$4:$CO$1048576,85,0),0)</f>
        <v>0</v>
      </c>
      <c r="Z495" s="27">
        <f>IFERROR(VLOOKUP($B495,[3]Main!$D$4:$CO$1048576,86,0),0)</f>
        <v>0</v>
      </c>
      <c r="AA495" s="12" t="str">
        <f>IFERROR(VLOOKUP($B495,[3]Main!$D$4:$CO$1048576,2,0),0)</f>
        <v>DC</v>
      </c>
      <c r="AB495" s="12" t="str">
        <f>IFERROR(VLOOKUP($B495,[3]Main!$D$4:$CO$1048576,3,0),0)</f>
        <v>DC2</v>
      </c>
      <c r="AC495" s="12">
        <f t="shared" si="161"/>
        <v>0</v>
      </c>
      <c r="AD495" s="12">
        <f t="shared" si="162"/>
        <v>0</v>
      </c>
      <c r="AE495" s="12">
        <f t="shared" si="163"/>
        <v>0</v>
      </c>
      <c r="AF495" s="12">
        <f t="shared" si="164"/>
        <v>0</v>
      </c>
      <c r="AG495" s="13">
        <f t="shared" si="165"/>
        <v>0</v>
      </c>
      <c r="AH495" s="13">
        <f t="shared" si="166"/>
        <v>0</v>
      </c>
      <c r="AI495" s="16">
        <f t="shared" si="167"/>
        <v>0</v>
      </c>
      <c r="AJ495" s="19" t="str">
        <f t="shared" si="168"/>
        <v>Not Spent</v>
      </c>
      <c r="AK495" s="8" t="str">
        <f t="shared" si="169"/>
        <v>Good For Now</v>
      </c>
      <c r="AL495" s="8" t="str">
        <f t="shared" si="170"/>
        <v>Not Spent</v>
      </c>
      <c r="AM495" s="8" t="str">
        <f t="shared" si="171"/>
        <v>Good For Now</v>
      </c>
      <c r="AN495" s="8" t="str">
        <f t="shared" si="172"/>
        <v>Not Spent</v>
      </c>
      <c r="AO495" s="20" t="str">
        <f t="shared" si="173"/>
        <v>Good For Now</v>
      </c>
      <c r="AP495" s="21">
        <f t="shared" si="174"/>
        <v>0</v>
      </c>
      <c r="AQ495" s="14">
        <f t="shared" si="175"/>
        <v>0</v>
      </c>
      <c r="AR495" s="14">
        <f t="shared" si="176"/>
        <v>0</v>
      </c>
      <c r="AS495" s="22">
        <f t="shared" si="177"/>
        <v>0</v>
      </c>
      <c r="AT495" s="23">
        <f t="shared" si="178"/>
        <v>0</v>
      </c>
      <c r="AU495" s="8" t="str">
        <f t="shared" si="179"/>
        <v>Not Spent</v>
      </c>
      <c r="AV495" s="8" t="str">
        <f t="shared" si="180"/>
        <v>Good For Now</v>
      </c>
      <c r="AW495" s="4">
        <f>MATCH($B495,[1]MAIN!$A$2:$A$5000,0)</f>
        <v>491</v>
      </c>
      <c r="AX495" s="4">
        <f>MATCH($B495,[3]Main!$D$5:$D$10000,0)</f>
        <v>492</v>
      </c>
      <c r="AY495" s="4" t="b">
        <f t="shared" si="181"/>
        <v>0</v>
      </c>
    </row>
    <row r="496" spans="1:51" x14ac:dyDescent="0.25">
      <c r="A496" s="3" t="str">
        <f>VLOOKUP($B496,[1]MAIN!$A:$D,4,0)</f>
        <v>FAB</v>
      </c>
      <c r="B496" s="3" t="str">
        <f>[3]Main!$D497</f>
        <v>FAB-270</v>
      </c>
      <c r="C496" s="4" t="str">
        <f>[3]Main!$C497</f>
        <v>DC 103</v>
      </c>
      <c r="D496" s="8" t="str">
        <f>VLOOKUP($B496,[1]MAIN!$A$1:$N$10780,14,FALSE)</f>
        <v>OLD</v>
      </c>
      <c r="E496" s="9" t="s">
        <v>12</v>
      </c>
      <c r="F496" s="11"/>
      <c r="G496" s="11"/>
      <c r="H496" s="11"/>
      <c r="I496" s="11"/>
      <c r="J496" s="11"/>
      <c r="K496" s="11"/>
      <c r="L496" s="11"/>
      <c r="M496" s="11"/>
      <c r="N496" s="24"/>
      <c r="O496" s="26">
        <f>IFERROR(VLOOKUP($B496,[3]Main!$D$4:$CO$1048576,49,0),0)</f>
        <v>0</v>
      </c>
      <c r="P496" s="27">
        <f>IFERROR(VLOOKUP($B496,[3]Main!$D$4:$CO$1048576,52,0),0)</f>
        <v>0</v>
      </c>
      <c r="Q496" s="27">
        <f>IFERROR(VLOOKUP($B496,[3]Main!$D$4:$CO$1048576,53,0),0)</f>
        <v>0</v>
      </c>
      <c r="R496" s="27">
        <f>IFERROR(VLOOKUP($B496,[3]Main!$D$4:$CO$1048576,54,0),0)</f>
        <v>0</v>
      </c>
      <c r="S496" s="27">
        <f>IFERROR(VLOOKUP($B496,[3]Main!$D$4:$CO$1048576,65,0),0)</f>
        <v>0</v>
      </c>
      <c r="T496" s="27">
        <f>IFERROR(VLOOKUP($B496,[3]Main!$D$4:$CO$1048576,68,0),0)</f>
        <v>0</v>
      </c>
      <c r="U496" s="27">
        <f>IFERROR(VLOOKUP($B496,[3]Main!$D$4:$CO$1048576,69,0),0)</f>
        <v>0</v>
      </c>
      <c r="V496" s="27">
        <f>IFERROR(VLOOKUP($B496,[3]Main!$D$4:$CO$1048576,70,0),0)</f>
        <v>0</v>
      </c>
      <c r="W496" s="27">
        <f>IFERROR(VLOOKUP($B496,[3]Main!$D$4:$CO$1048576,81,0),0)</f>
        <v>0</v>
      </c>
      <c r="X496" s="27">
        <f>IFERROR(VLOOKUP($B496,[3]Main!$D$4:$CO$1048576,84,0),0)</f>
        <v>0</v>
      </c>
      <c r="Y496" s="27">
        <f>IFERROR(VLOOKUP($B496,[3]Main!$D$4:$CO$1048576,85,0),0)</f>
        <v>0</v>
      </c>
      <c r="Z496" s="27">
        <f>IFERROR(VLOOKUP($B496,[3]Main!$D$4:$CO$1048576,86,0),0)</f>
        <v>0</v>
      </c>
      <c r="AA496" s="12" t="str">
        <f>IFERROR(VLOOKUP($B496,[3]Main!$D$4:$CO$1048576,2,0),0)</f>
        <v>Tejas DC</v>
      </c>
      <c r="AB496" s="12" t="str">
        <f>IFERROR(VLOOKUP($B496,[3]Main!$D$4:$CO$1048576,3,0),0)</f>
        <v>DC2</v>
      </c>
      <c r="AC496" s="12">
        <f t="shared" si="161"/>
        <v>0</v>
      </c>
      <c r="AD496" s="12">
        <f t="shared" si="162"/>
        <v>0</v>
      </c>
      <c r="AE496" s="12">
        <f t="shared" si="163"/>
        <v>0</v>
      </c>
      <c r="AF496" s="12">
        <f t="shared" si="164"/>
        <v>0</v>
      </c>
      <c r="AG496" s="13">
        <f t="shared" si="165"/>
        <v>0</v>
      </c>
      <c r="AH496" s="13">
        <f t="shared" si="166"/>
        <v>0</v>
      </c>
      <c r="AI496" s="16">
        <f t="shared" si="167"/>
        <v>0</v>
      </c>
      <c r="AJ496" s="19" t="str">
        <f t="shared" si="168"/>
        <v>Not Spent</v>
      </c>
      <c r="AK496" s="8" t="str">
        <f t="shared" si="169"/>
        <v>Good For Now</v>
      </c>
      <c r="AL496" s="8" t="str">
        <f t="shared" si="170"/>
        <v>Not Spent</v>
      </c>
      <c r="AM496" s="8" t="str">
        <f t="shared" si="171"/>
        <v>Good For Now</v>
      </c>
      <c r="AN496" s="8" t="str">
        <f t="shared" si="172"/>
        <v>Not Spent</v>
      </c>
      <c r="AO496" s="20" t="str">
        <f t="shared" si="173"/>
        <v>Good For Now</v>
      </c>
      <c r="AP496" s="21">
        <f t="shared" si="174"/>
        <v>0</v>
      </c>
      <c r="AQ496" s="14">
        <f t="shared" si="175"/>
        <v>0</v>
      </c>
      <c r="AR496" s="14">
        <f t="shared" si="176"/>
        <v>0</v>
      </c>
      <c r="AS496" s="22">
        <f t="shared" si="177"/>
        <v>0</v>
      </c>
      <c r="AT496" s="23">
        <f t="shared" si="178"/>
        <v>0</v>
      </c>
      <c r="AU496" s="8" t="str">
        <f t="shared" si="179"/>
        <v>Not Spent</v>
      </c>
      <c r="AV496" s="8" t="str">
        <f t="shared" si="180"/>
        <v>Good For Now</v>
      </c>
      <c r="AW496" s="4">
        <f>MATCH($B496,[1]MAIN!$A$2:$A$5000,0)</f>
        <v>492</v>
      </c>
      <c r="AX496" s="4">
        <f>MATCH($B496,[3]Main!$D$5:$D$10000,0)</f>
        <v>493</v>
      </c>
      <c r="AY496" s="4" t="b">
        <f t="shared" si="181"/>
        <v>0</v>
      </c>
    </row>
    <row r="497" spans="1:51" x14ac:dyDescent="0.25">
      <c r="A497" s="3" t="str">
        <f>VLOOKUP($B497,[1]MAIN!$A:$D,4,0)</f>
        <v>FAB</v>
      </c>
      <c r="B497" s="3" t="str">
        <f>[3]Main!$D498</f>
        <v>FAB-279</v>
      </c>
      <c r="C497" s="4" t="str">
        <f>[3]Main!$C498</f>
        <v>DC 104</v>
      </c>
      <c r="D497" s="8" t="str">
        <f>VLOOKUP($B497,[1]MAIN!$A$1:$N$10780,14,FALSE)</f>
        <v>OLD</v>
      </c>
      <c r="E497" s="9" t="s">
        <v>14</v>
      </c>
      <c r="F497" s="11"/>
      <c r="G497" s="11"/>
      <c r="H497" s="11"/>
      <c r="I497" s="11"/>
      <c r="J497" s="11"/>
      <c r="K497" s="11"/>
      <c r="L497" s="11"/>
      <c r="M497" s="11"/>
      <c r="N497" s="24"/>
      <c r="O497" s="26">
        <f>IFERROR(VLOOKUP($B497,[3]Main!$D$4:$CO$1048576,49,0),0)</f>
        <v>0</v>
      </c>
      <c r="P497" s="27">
        <f>IFERROR(VLOOKUP($B497,[3]Main!$D$4:$CO$1048576,52,0),0)</f>
        <v>0</v>
      </c>
      <c r="Q497" s="27">
        <f>IFERROR(VLOOKUP($B497,[3]Main!$D$4:$CO$1048576,53,0),0)</f>
        <v>0</v>
      </c>
      <c r="R497" s="27">
        <f>IFERROR(VLOOKUP($B497,[3]Main!$D$4:$CO$1048576,54,0),0)</f>
        <v>0</v>
      </c>
      <c r="S497" s="27">
        <f>IFERROR(VLOOKUP($B497,[3]Main!$D$4:$CO$1048576,65,0),0)</f>
        <v>0</v>
      </c>
      <c r="T497" s="27">
        <f>IFERROR(VLOOKUP($B497,[3]Main!$D$4:$CO$1048576,68,0),0)</f>
        <v>0</v>
      </c>
      <c r="U497" s="27">
        <f>IFERROR(VLOOKUP($B497,[3]Main!$D$4:$CO$1048576,69,0),0)</f>
        <v>0</v>
      </c>
      <c r="V497" s="27">
        <f>IFERROR(VLOOKUP($B497,[3]Main!$D$4:$CO$1048576,70,0),0)</f>
        <v>0</v>
      </c>
      <c r="W497" s="27">
        <f>IFERROR(VLOOKUP($B497,[3]Main!$D$4:$CO$1048576,81,0),0)</f>
        <v>0</v>
      </c>
      <c r="X497" s="27">
        <f>IFERROR(VLOOKUP($B497,[3]Main!$D$4:$CO$1048576,84,0),0)</f>
        <v>0</v>
      </c>
      <c r="Y497" s="27">
        <f>IFERROR(VLOOKUP($B497,[3]Main!$D$4:$CO$1048576,85,0),0)</f>
        <v>0</v>
      </c>
      <c r="Z497" s="27">
        <f>IFERROR(VLOOKUP($B497,[3]Main!$D$4:$CO$1048576,86,0),0)</f>
        <v>0</v>
      </c>
      <c r="AA497" s="12" t="str">
        <f>IFERROR(VLOOKUP($B497,[3]Main!$D$4:$CO$1048576,2,0),0)</f>
        <v>Tejas DC</v>
      </c>
      <c r="AB497" s="12" t="str">
        <f>IFERROR(VLOOKUP($B497,[3]Main!$D$4:$CO$1048576,3,0),0)</f>
        <v>DC2</v>
      </c>
      <c r="AC497" s="12">
        <f t="shared" si="161"/>
        <v>0</v>
      </c>
      <c r="AD497" s="12">
        <f t="shared" si="162"/>
        <v>0</v>
      </c>
      <c r="AE497" s="12">
        <f t="shared" si="163"/>
        <v>0</v>
      </c>
      <c r="AF497" s="12">
        <f t="shared" si="164"/>
        <v>0</v>
      </c>
      <c r="AG497" s="13">
        <f t="shared" si="165"/>
        <v>0</v>
      </c>
      <c r="AH497" s="13">
        <f t="shared" si="166"/>
        <v>0</v>
      </c>
      <c r="AI497" s="16">
        <f t="shared" si="167"/>
        <v>0</v>
      </c>
      <c r="AJ497" s="19" t="str">
        <f t="shared" si="168"/>
        <v>Not Spent</v>
      </c>
      <c r="AK497" s="8" t="str">
        <f t="shared" si="169"/>
        <v>Good For Now</v>
      </c>
      <c r="AL497" s="8" t="str">
        <f t="shared" si="170"/>
        <v>Not Spent</v>
      </c>
      <c r="AM497" s="8" t="str">
        <f t="shared" si="171"/>
        <v>Good For Now</v>
      </c>
      <c r="AN497" s="8" t="str">
        <f t="shared" si="172"/>
        <v>Not Spent</v>
      </c>
      <c r="AO497" s="20" t="str">
        <f t="shared" si="173"/>
        <v>Good For Now</v>
      </c>
      <c r="AP497" s="21">
        <f t="shared" si="174"/>
        <v>0</v>
      </c>
      <c r="AQ497" s="14">
        <f t="shared" si="175"/>
        <v>0</v>
      </c>
      <c r="AR497" s="14">
        <f t="shared" si="176"/>
        <v>0</v>
      </c>
      <c r="AS497" s="22">
        <f t="shared" si="177"/>
        <v>0</v>
      </c>
      <c r="AT497" s="23">
        <f t="shared" si="178"/>
        <v>0</v>
      </c>
      <c r="AU497" s="8" t="str">
        <f t="shared" si="179"/>
        <v>Not Spent</v>
      </c>
      <c r="AV497" s="8" t="str">
        <f t="shared" si="180"/>
        <v>Good For Now</v>
      </c>
      <c r="AW497" s="4">
        <f>MATCH($B497,[1]MAIN!$A$2:$A$5000,0)</f>
        <v>493</v>
      </c>
      <c r="AX497" s="4">
        <f>MATCH($B497,[3]Main!$D$5:$D$10000,0)</f>
        <v>494</v>
      </c>
      <c r="AY497" s="4" t="b">
        <f t="shared" si="181"/>
        <v>0</v>
      </c>
    </row>
    <row r="498" spans="1:51" x14ac:dyDescent="0.25">
      <c r="A498" s="3" t="str">
        <f>VLOOKUP($B498,[1]MAIN!$A:$D,4,0)</f>
        <v>FAB</v>
      </c>
      <c r="B498" s="3" t="str">
        <f>[3]Main!$D499</f>
        <v>FAB-280</v>
      </c>
      <c r="C498" s="4" t="str">
        <f>[3]Main!$C499</f>
        <v>DC 105</v>
      </c>
      <c r="D498" s="8" t="str">
        <f>VLOOKUP($B498,[1]MAIN!$A$1:$N$10780,14,FALSE)</f>
        <v>OLD</v>
      </c>
      <c r="E498" s="9" t="s">
        <v>15</v>
      </c>
      <c r="F498" s="11"/>
      <c r="G498" s="11"/>
      <c r="H498" s="11"/>
      <c r="I498" s="11"/>
      <c r="J498" s="11"/>
      <c r="K498" s="11"/>
      <c r="L498" s="11"/>
      <c r="M498" s="11"/>
      <c r="N498" s="24"/>
      <c r="O498" s="26">
        <f>IFERROR(VLOOKUP($B498,[3]Main!$D$4:$CO$1048576,49,0),0)</f>
        <v>0</v>
      </c>
      <c r="P498" s="27">
        <f>IFERROR(VLOOKUP($B498,[3]Main!$D$4:$CO$1048576,52,0),0)</f>
        <v>0</v>
      </c>
      <c r="Q498" s="27">
        <f>IFERROR(VLOOKUP($B498,[3]Main!$D$4:$CO$1048576,53,0),0)</f>
        <v>0</v>
      </c>
      <c r="R498" s="27">
        <f>IFERROR(VLOOKUP($B498,[3]Main!$D$4:$CO$1048576,54,0),0)</f>
        <v>0</v>
      </c>
      <c r="S498" s="27">
        <f>IFERROR(VLOOKUP($B498,[3]Main!$D$4:$CO$1048576,65,0),0)</f>
        <v>0</v>
      </c>
      <c r="T498" s="27">
        <f>IFERROR(VLOOKUP($B498,[3]Main!$D$4:$CO$1048576,68,0),0)</f>
        <v>0</v>
      </c>
      <c r="U498" s="27">
        <f>IFERROR(VLOOKUP($B498,[3]Main!$D$4:$CO$1048576,69,0),0)</f>
        <v>0</v>
      </c>
      <c r="V498" s="27">
        <f>IFERROR(VLOOKUP($B498,[3]Main!$D$4:$CO$1048576,70,0),0)</f>
        <v>0</v>
      </c>
      <c r="W498" s="27">
        <f>IFERROR(VLOOKUP($B498,[3]Main!$D$4:$CO$1048576,81,0),0)</f>
        <v>0</v>
      </c>
      <c r="X498" s="27">
        <f>IFERROR(VLOOKUP($B498,[3]Main!$D$4:$CO$1048576,84,0),0)</f>
        <v>0</v>
      </c>
      <c r="Y498" s="27">
        <f>IFERROR(VLOOKUP($B498,[3]Main!$D$4:$CO$1048576,85,0),0)</f>
        <v>0</v>
      </c>
      <c r="Z498" s="27">
        <f>IFERROR(VLOOKUP($B498,[3]Main!$D$4:$CO$1048576,86,0),0)</f>
        <v>0</v>
      </c>
      <c r="AA498" s="12" t="str">
        <f>IFERROR(VLOOKUP($B498,[3]Main!$D$4:$CO$1048576,2,0),0)</f>
        <v>Tejas DC</v>
      </c>
      <c r="AB498" s="12" t="str">
        <f>IFERROR(VLOOKUP($B498,[3]Main!$D$4:$CO$1048576,3,0),0)</f>
        <v>DC2</v>
      </c>
      <c r="AC498" s="12">
        <f t="shared" si="161"/>
        <v>0</v>
      </c>
      <c r="AD498" s="12">
        <f t="shared" si="162"/>
        <v>0</v>
      </c>
      <c r="AE498" s="12">
        <f t="shared" si="163"/>
        <v>0</v>
      </c>
      <c r="AF498" s="12">
        <f t="shared" si="164"/>
        <v>0</v>
      </c>
      <c r="AG498" s="13">
        <f t="shared" si="165"/>
        <v>0</v>
      </c>
      <c r="AH498" s="13">
        <f t="shared" si="166"/>
        <v>0</v>
      </c>
      <c r="AI498" s="16">
        <f t="shared" si="167"/>
        <v>0</v>
      </c>
      <c r="AJ498" s="19" t="str">
        <f t="shared" si="168"/>
        <v>Not Spent</v>
      </c>
      <c r="AK498" s="8" t="str">
        <f t="shared" si="169"/>
        <v>Good For Now</v>
      </c>
      <c r="AL498" s="8" t="str">
        <f t="shared" si="170"/>
        <v>Not Spent</v>
      </c>
      <c r="AM498" s="8" t="str">
        <f t="shared" si="171"/>
        <v>Good For Now</v>
      </c>
      <c r="AN498" s="8" t="str">
        <f t="shared" si="172"/>
        <v>Not Spent</v>
      </c>
      <c r="AO498" s="20" t="str">
        <f t="shared" si="173"/>
        <v>Good For Now</v>
      </c>
      <c r="AP498" s="21">
        <f t="shared" si="174"/>
        <v>0</v>
      </c>
      <c r="AQ498" s="14">
        <f t="shared" si="175"/>
        <v>0</v>
      </c>
      <c r="AR498" s="14">
        <f t="shared" si="176"/>
        <v>0</v>
      </c>
      <c r="AS498" s="22">
        <f t="shared" si="177"/>
        <v>0</v>
      </c>
      <c r="AT498" s="23">
        <f t="shared" si="178"/>
        <v>0</v>
      </c>
      <c r="AU498" s="8" t="str">
        <f t="shared" si="179"/>
        <v>Not Spent</v>
      </c>
      <c r="AV498" s="8" t="str">
        <f t="shared" si="180"/>
        <v>Good For Now</v>
      </c>
      <c r="AW498" s="4">
        <f>MATCH($B498,[1]MAIN!$A$2:$A$5000,0)</f>
        <v>494</v>
      </c>
      <c r="AX498" s="4">
        <f>MATCH($B498,[3]Main!$D$5:$D$10000,0)</f>
        <v>495</v>
      </c>
      <c r="AY498" s="4" t="b">
        <f t="shared" si="181"/>
        <v>0</v>
      </c>
    </row>
    <row r="499" spans="1:51" x14ac:dyDescent="0.25">
      <c r="A499" s="3" t="str">
        <f>VLOOKUP($B499,[1]MAIN!$A:$D,4,0)</f>
        <v>FAB</v>
      </c>
      <c r="B499" s="3" t="str">
        <f>[3]Main!$D500</f>
        <v>FAB-282</v>
      </c>
      <c r="C499" s="4" t="str">
        <f>[3]Main!$C500</f>
        <v>DC 106</v>
      </c>
      <c r="D499" s="8" t="str">
        <f>VLOOKUP($B499,[1]MAIN!$A$1:$N$10780,14,FALSE)</f>
        <v>OLD</v>
      </c>
      <c r="E499" s="9" t="s">
        <v>14</v>
      </c>
      <c r="F499" s="11"/>
      <c r="G499" s="11"/>
      <c r="H499" s="11"/>
      <c r="I499" s="11"/>
      <c r="J499" s="11"/>
      <c r="K499" s="11"/>
      <c r="L499" s="11"/>
      <c r="M499" s="11"/>
      <c r="N499" s="24"/>
      <c r="O499" s="26">
        <f>IFERROR(VLOOKUP($B499,[3]Main!$D$4:$CO$1048576,49,0),0)</f>
        <v>0</v>
      </c>
      <c r="P499" s="27">
        <f>IFERROR(VLOOKUP($B499,[3]Main!$D$4:$CO$1048576,52,0),0)</f>
        <v>0</v>
      </c>
      <c r="Q499" s="27">
        <f>IFERROR(VLOOKUP($B499,[3]Main!$D$4:$CO$1048576,53,0),0)</f>
        <v>0</v>
      </c>
      <c r="R499" s="27">
        <f>IFERROR(VLOOKUP($B499,[3]Main!$D$4:$CO$1048576,54,0),0)</f>
        <v>0</v>
      </c>
      <c r="S499" s="27">
        <f>IFERROR(VLOOKUP($B499,[3]Main!$D$4:$CO$1048576,65,0),0)</f>
        <v>0</v>
      </c>
      <c r="T499" s="27">
        <f>IFERROR(VLOOKUP($B499,[3]Main!$D$4:$CO$1048576,68,0),0)</f>
        <v>0</v>
      </c>
      <c r="U499" s="27">
        <f>IFERROR(VLOOKUP($B499,[3]Main!$D$4:$CO$1048576,69,0),0)</f>
        <v>0</v>
      </c>
      <c r="V499" s="27">
        <f>IFERROR(VLOOKUP($B499,[3]Main!$D$4:$CO$1048576,70,0),0)</f>
        <v>0</v>
      </c>
      <c r="W499" s="27">
        <f>IFERROR(VLOOKUP($B499,[3]Main!$D$4:$CO$1048576,81,0),0)</f>
        <v>0</v>
      </c>
      <c r="X499" s="27">
        <f>IFERROR(VLOOKUP($B499,[3]Main!$D$4:$CO$1048576,84,0),0)</f>
        <v>0</v>
      </c>
      <c r="Y499" s="27">
        <f>IFERROR(VLOOKUP($B499,[3]Main!$D$4:$CO$1048576,85,0),0)</f>
        <v>0</v>
      </c>
      <c r="Z499" s="27">
        <f>IFERROR(VLOOKUP($B499,[3]Main!$D$4:$CO$1048576,86,0),0)</f>
        <v>0</v>
      </c>
      <c r="AA499" s="12" t="str">
        <f>IFERROR(VLOOKUP($B499,[3]Main!$D$4:$CO$1048576,2,0),0)</f>
        <v>DC</v>
      </c>
      <c r="AB499" s="12" t="str">
        <f>IFERROR(VLOOKUP($B499,[3]Main!$D$4:$CO$1048576,3,0),0)</f>
        <v>DC2</v>
      </c>
      <c r="AC499" s="12">
        <f t="shared" si="161"/>
        <v>0</v>
      </c>
      <c r="AD499" s="12">
        <f t="shared" si="162"/>
        <v>0</v>
      </c>
      <c r="AE499" s="12">
        <f t="shared" si="163"/>
        <v>0</v>
      </c>
      <c r="AF499" s="12">
        <f t="shared" si="164"/>
        <v>0</v>
      </c>
      <c r="AG499" s="13">
        <f t="shared" si="165"/>
        <v>0</v>
      </c>
      <c r="AH499" s="13">
        <f t="shared" si="166"/>
        <v>0</v>
      </c>
      <c r="AI499" s="16">
        <f t="shared" si="167"/>
        <v>0</v>
      </c>
      <c r="AJ499" s="19" t="str">
        <f t="shared" si="168"/>
        <v>Not Spent</v>
      </c>
      <c r="AK499" s="8" t="str">
        <f t="shared" si="169"/>
        <v>Good For Now</v>
      </c>
      <c r="AL499" s="8" t="str">
        <f t="shared" si="170"/>
        <v>Not Spent</v>
      </c>
      <c r="AM499" s="8" t="str">
        <f t="shared" si="171"/>
        <v>Good For Now</v>
      </c>
      <c r="AN499" s="8" t="str">
        <f t="shared" si="172"/>
        <v>Not Spent</v>
      </c>
      <c r="AO499" s="20" t="str">
        <f t="shared" si="173"/>
        <v>Good For Now</v>
      </c>
      <c r="AP499" s="21">
        <f t="shared" si="174"/>
        <v>0</v>
      </c>
      <c r="AQ499" s="14">
        <f t="shared" si="175"/>
        <v>0</v>
      </c>
      <c r="AR499" s="14">
        <f t="shared" si="176"/>
        <v>0</v>
      </c>
      <c r="AS499" s="22">
        <f t="shared" si="177"/>
        <v>0</v>
      </c>
      <c r="AT499" s="23">
        <f t="shared" si="178"/>
        <v>0</v>
      </c>
      <c r="AU499" s="8" t="str">
        <f t="shared" si="179"/>
        <v>Not Spent</v>
      </c>
      <c r="AV499" s="8" t="str">
        <f t="shared" si="180"/>
        <v>Good For Now</v>
      </c>
      <c r="AW499" s="4">
        <f>MATCH($B499,[1]MAIN!$A$2:$A$5000,0)</f>
        <v>495</v>
      </c>
      <c r="AX499" s="4">
        <f>MATCH($B499,[3]Main!$D$5:$D$10000,0)</f>
        <v>496</v>
      </c>
      <c r="AY499" s="4" t="b">
        <f t="shared" si="181"/>
        <v>0</v>
      </c>
    </row>
    <row r="500" spans="1:51" x14ac:dyDescent="0.25">
      <c r="A500" s="3" t="str">
        <f>VLOOKUP($B500,[1]MAIN!$A:$D,4,0)</f>
        <v>FAB</v>
      </c>
      <c r="B500" s="3" t="str">
        <f>[3]Main!$D501</f>
        <v>FAB-283</v>
      </c>
      <c r="C500" s="4" t="str">
        <f>[3]Main!$C501</f>
        <v>DC 107</v>
      </c>
      <c r="D500" s="8" t="str">
        <f>VLOOKUP($B500,[1]MAIN!$A$1:$N$10780,14,FALSE)</f>
        <v>OLD</v>
      </c>
      <c r="E500" s="9" t="s">
        <v>12</v>
      </c>
      <c r="F500" s="11"/>
      <c r="G500" s="11"/>
      <c r="H500" s="11"/>
      <c r="I500" s="11"/>
      <c r="J500" s="11"/>
      <c r="K500" s="11"/>
      <c r="L500" s="11"/>
      <c r="M500" s="11"/>
      <c r="N500" s="24"/>
      <c r="O500" s="26">
        <f>IFERROR(VLOOKUP($B500,[3]Main!$D$4:$CO$1048576,49,0),0)</f>
        <v>0</v>
      </c>
      <c r="P500" s="27">
        <f>IFERROR(VLOOKUP($B500,[3]Main!$D$4:$CO$1048576,52,0),0)</f>
        <v>0</v>
      </c>
      <c r="Q500" s="27">
        <f>IFERROR(VLOOKUP($B500,[3]Main!$D$4:$CO$1048576,53,0),0)</f>
        <v>0</v>
      </c>
      <c r="R500" s="27">
        <f>IFERROR(VLOOKUP($B500,[3]Main!$D$4:$CO$1048576,54,0),0)</f>
        <v>0</v>
      </c>
      <c r="S500" s="27">
        <f>IFERROR(VLOOKUP($B500,[3]Main!$D$4:$CO$1048576,65,0),0)</f>
        <v>0</v>
      </c>
      <c r="T500" s="27">
        <f>IFERROR(VLOOKUP($B500,[3]Main!$D$4:$CO$1048576,68,0),0)</f>
        <v>0</v>
      </c>
      <c r="U500" s="27">
        <f>IFERROR(VLOOKUP($B500,[3]Main!$D$4:$CO$1048576,69,0),0)</f>
        <v>0</v>
      </c>
      <c r="V500" s="27">
        <f>IFERROR(VLOOKUP($B500,[3]Main!$D$4:$CO$1048576,70,0),0)</f>
        <v>0</v>
      </c>
      <c r="W500" s="27">
        <f>IFERROR(VLOOKUP($B500,[3]Main!$D$4:$CO$1048576,81,0),0)</f>
        <v>0</v>
      </c>
      <c r="X500" s="27">
        <f>IFERROR(VLOOKUP($B500,[3]Main!$D$4:$CO$1048576,84,0),0)</f>
        <v>0</v>
      </c>
      <c r="Y500" s="27">
        <f>IFERROR(VLOOKUP($B500,[3]Main!$D$4:$CO$1048576,85,0),0)</f>
        <v>0</v>
      </c>
      <c r="Z500" s="27">
        <f>IFERROR(VLOOKUP($B500,[3]Main!$D$4:$CO$1048576,86,0),0)</f>
        <v>0</v>
      </c>
      <c r="AA500" s="12" t="str">
        <f>IFERROR(VLOOKUP($B500,[3]Main!$D$4:$CO$1048576,2,0),0)</f>
        <v>Tejas DC</v>
      </c>
      <c r="AB500" s="12" t="str">
        <f>IFERROR(VLOOKUP($B500,[3]Main!$D$4:$CO$1048576,3,0),0)</f>
        <v>DC2</v>
      </c>
      <c r="AC500" s="12">
        <f t="shared" si="161"/>
        <v>0</v>
      </c>
      <c r="AD500" s="12">
        <f t="shared" si="162"/>
        <v>0</v>
      </c>
      <c r="AE500" s="12">
        <f t="shared" si="163"/>
        <v>0</v>
      </c>
      <c r="AF500" s="12">
        <f t="shared" si="164"/>
        <v>0</v>
      </c>
      <c r="AG500" s="13">
        <f t="shared" si="165"/>
        <v>0</v>
      </c>
      <c r="AH500" s="13">
        <f t="shared" si="166"/>
        <v>0</v>
      </c>
      <c r="AI500" s="16">
        <f t="shared" si="167"/>
        <v>0</v>
      </c>
      <c r="AJ500" s="19" t="str">
        <f t="shared" si="168"/>
        <v>Not Spent</v>
      </c>
      <c r="AK500" s="8" t="str">
        <f t="shared" si="169"/>
        <v>Good For Now</v>
      </c>
      <c r="AL500" s="8" t="str">
        <f t="shared" si="170"/>
        <v>Not Spent</v>
      </c>
      <c r="AM500" s="8" t="str">
        <f t="shared" si="171"/>
        <v>Good For Now</v>
      </c>
      <c r="AN500" s="8" t="str">
        <f t="shared" si="172"/>
        <v>Not Spent</v>
      </c>
      <c r="AO500" s="20" t="str">
        <f t="shared" si="173"/>
        <v>Good For Now</v>
      </c>
      <c r="AP500" s="21">
        <f t="shared" si="174"/>
        <v>0</v>
      </c>
      <c r="AQ500" s="14">
        <f t="shared" si="175"/>
        <v>0</v>
      </c>
      <c r="AR500" s="14">
        <f t="shared" si="176"/>
        <v>0</v>
      </c>
      <c r="AS500" s="22">
        <f t="shared" si="177"/>
        <v>0</v>
      </c>
      <c r="AT500" s="23">
        <f t="shared" si="178"/>
        <v>0</v>
      </c>
      <c r="AU500" s="8" t="str">
        <f t="shared" si="179"/>
        <v>Not Spent</v>
      </c>
      <c r="AV500" s="8" t="str">
        <f t="shared" si="180"/>
        <v>Good For Now</v>
      </c>
      <c r="AW500" s="4">
        <f>MATCH($B500,[1]MAIN!$A$2:$A$5000,0)</f>
        <v>496</v>
      </c>
      <c r="AX500" s="4">
        <f>MATCH($B500,[3]Main!$D$5:$D$10000,0)</f>
        <v>497</v>
      </c>
      <c r="AY500" s="4" t="b">
        <f t="shared" si="181"/>
        <v>0</v>
      </c>
    </row>
    <row r="501" spans="1:51" x14ac:dyDescent="0.25">
      <c r="A501" s="3" t="str">
        <f>VLOOKUP($B501,[1]MAIN!$A:$D,4,0)</f>
        <v>FAB</v>
      </c>
      <c r="B501" s="3" t="str">
        <f>[3]Main!$D502</f>
        <v>FAB-286</v>
      </c>
      <c r="C501" s="4" t="str">
        <f>[3]Main!$C502</f>
        <v>DC 108</v>
      </c>
      <c r="D501" s="8" t="str">
        <f>VLOOKUP($B501,[1]MAIN!$A$1:$N$10780,14,FALSE)</f>
        <v>OLD</v>
      </c>
      <c r="E501" s="9" t="s">
        <v>12</v>
      </c>
      <c r="F501" s="11"/>
      <c r="G501" s="11"/>
      <c r="H501" s="11"/>
      <c r="I501" s="11"/>
      <c r="J501" s="11"/>
      <c r="K501" s="11"/>
      <c r="L501" s="11"/>
      <c r="M501" s="11"/>
      <c r="N501" s="24"/>
      <c r="O501" s="26">
        <f>IFERROR(VLOOKUP($B501,[3]Main!$D$4:$CO$1048576,49,0),0)</f>
        <v>0</v>
      </c>
      <c r="P501" s="27">
        <f>IFERROR(VLOOKUP($B501,[3]Main!$D$4:$CO$1048576,52,0),0)</f>
        <v>0</v>
      </c>
      <c r="Q501" s="27">
        <f>IFERROR(VLOOKUP($B501,[3]Main!$D$4:$CO$1048576,53,0),0)</f>
        <v>16.754260000000009</v>
      </c>
      <c r="R501" s="27">
        <f>IFERROR(VLOOKUP($B501,[3]Main!$D$4:$CO$1048576,54,0),0)</f>
        <v>-16.754260000000009</v>
      </c>
      <c r="S501" s="27">
        <f>IFERROR(VLOOKUP($B501,[3]Main!$D$4:$CO$1048576,65,0),0)</f>
        <v>155.14000000000001</v>
      </c>
      <c r="T501" s="27">
        <f>IFERROR(VLOOKUP($B501,[3]Main!$D$4:$CO$1048576,68,0),0)</f>
        <v>29.903300000000009</v>
      </c>
      <c r="U501" s="27">
        <f>IFERROR(VLOOKUP($B501,[3]Main!$D$4:$CO$1048576,69,0),0)</f>
        <v>0</v>
      </c>
      <c r="V501" s="27">
        <f>IFERROR(VLOOKUP($B501,[3]Main!$D$4:$CO$1048576,70,0),0)</f>
        <v>29.903300000000009</v>
      </c>
      <c r="W501" s="27">
        <f>IFERROR(VLOOKUP($B501,[3]Main!$D$4:$CO$1048576,81,0),0)</f>
        <v>0</v>
      </c>
      <c r="X501" s="27">
        <f>IFERROR(VLOOKUP($B501,[3]Main!$D$4:$CO$1048576,84,0),0)</f>
        <v>0</v>
      </c>
      <c r="Y501" s="27">
        <f>IFERROR(VLOOKUP($B501,[3]Main!$D$4:$CO$1048576,85,0),0)</f>
        <v>0</v>
      </c>
      <c r="Z501" s="27">
        <f>IFERROR(VLOOKUP($B501,[3]Main!$D$4:$CO$1048576,86,0),0)</f>
        <v>0</v>
      </c>
      <c r="AA501" s="12" t="str">
        <f>IFERROR(VLOOKUP($B501,[3]Main!$D$4:$CO$1048576,2,0),0)</f>
        <v>Shubham DC</v>
      </c>
      <c r="AB501" s="12" t="str">
        <f>IFERROR(VLOOKUP($B501,[3]Main!$D$4:$CO$1048576,3,0),0)</f>
        <v>DC2</v>
      </c>
      <c r="AC501" s="12">
        <f t="shared" si="161"/>
        <v>155.14000000000001</v>
      </c>
      <c r="AD501" s="12">
        <f t="shared" si="162"/>
        <v>29.903300000000009</v>
      </c>
      <c r="AE501" s="12">
        <f t="shared" si="163"/>
        <v>16.754260000000009</v>
      </c>
      <c r="AF501" s="12">
        <f t="shared" si="164"/>
        <v>13.149039999999999</v>
      </c>
      <c r="AG501" s="13">
        <f t="shared" si="165"/>
        <v>0.1079944566198273</v>
      </c>
      <c r="AH501" s="13">
        <f t="shared" si="166"/>
        <v>0.1675426000000001</v>
      </c>
      <c r="AI501" s="16">
        <f t="shared" si="167"/>
        <v>0</v>
      </c>
      <c r="AJ501" s="19" t="str">
        <f t="shared" si="168"/>
        <v>Risky</v>
      </c>
      <c r="AK501" s="8" t="str">
        <f t="shared" si="169"/>
        <v>Review Campaign</v>
      </c>
      <c r="AL501" s="8" t="str">
        <f t="shared" si="170"/>
        <v>Only Spent</v>
      </c>
      <c r="AM501" s="8" t="str">
        <f t="shared" si="171"/>
        <v>Check Only Spent</v>
      </c>
      <c r="AN501" s="8" t="str">
        <f t="shared" si="172"/>
        <v>Not Spent</v>
      </c>
      <c r="AO501" s="20" t="str">
        <f t="shared" si="173"/>
        <v>Good For Now</v>
      </c>
      <c r="AP501" s="21">
        <f t="shared" si="174"/>
        <v>155.14000000000001</v>
      </c>
      <c r="AQ501" s="14">
        <f t="shared" si="175"/>
        <v>29.903300000000009</v>
      </c>
      <c r="AR501" s="14">
        <f t="shared" si="176"/>
        <v>16.754260000000009</v>
      </c>
      <c r="AS501" s="22">
        <f t="shared" si="177"/>
        <v>13.149039999999999</v>
      </c>
      <c r="AT501" s="23">
        <f t="shared" si="178"/>
        <v>0.1079944566198273</v>
      </c>
      <c r="AU501" s="8" t="str">
        <f t="shared" si="179"/>
        <v>Risky</v>
      </c>
      <c r="AV501" s="8" t="str">
        <f t="shared" si="180"/>
        <v>Review Campaign</v>
      </c>
      <c r="AW501" s="4">
        <f>MATCH($B501,[1]MAIN!$A$2:$A$5000,0)</f>
        <v>497</v>
      </c>
      <c r="AX501" s="4">
        <f>MATCH($B501,[3]Main!$D$5:$D$10000,0)</f>
        <v>498</v>
      </c>
      <c r="AY501" s="4" t="b">
        <f t="shared" si="181"/>
        <v>1</v>
      </c>
    </row>
    <row r="502" spans="1:51" x14ac:dyDescent="0.25">
      <c r="A502" s="3" t="str">
        <f>VLOOKUP($B502,[1]MAIN!$A:$D,4,0)</f>
        <v>FAB</v>
      </c>
      <c r="B502" s="3" t="str">
        <f>[3]Main!$D503</f>
        <v>FAB-288</v>
      </c>
      <c r="C502" s="4" t="str">
        <f>[3]Main!$C503</f>
        <v>DC 109</v>
      </c>
      <c r="D502" s="8" t="str">
        <f>VLOOKUP($B502,[1]MAIN!$A$1:$N$10780,14,FALSE)</f>
        <v>OLD</v>
      </c>
      <c r="E502" s="9" t="s">
        <v>14</v>
      </c>
      <c r="F502" s="11"/>
      <c r="G502" s="11"/>
      <c r="H502" s="11"/>
      <c r="I502" s="11"/>
      <c r="J502" s="11"/>
      <c r="K502" s="11"/>
      <c r="L502" s="11"/>
      <c r="M502" s="11"/>
      <c r="N502" s="24"/>
      <c r="O502" s="26">
        <f>IFERROR(VLOOKUP($B502,[3]Main!$D$4:$CO$1048576,49,0),0)</f>
        <v>639.81999999999994</v>
      </c>
      <c r="P502" s="27">
        <f>IFERROR(VLOOKUP($B502,[3]Main!$D$4:$CO$1048576,52,0),0)</f>
        <v>-145.41379999999998</v>
      </c>
      <c r="Q502" s="27">
        <f>IFERROR(VLOOKUP($B502,[3]Main!$D$4:$CO$1048576,53,0),0)</f>
        <v>89.430000000000035</v>
      </c>
      <c r="R502" s="27">
        <f>IFERROR(VLOOKUP($B502,[3]Main!$D$4:$CO$1048576,54,0),0)</f>
        <v>-234.84380000000002</v>
      </c>
      <c r="S502" s="27">
        <f>IFERROR(VLOOKUP($B502,[3]Main!$D$4:$CO$1048576,65,0),0)</f>
        <v>0</v>
      </c>
      <c r="T502" s="27">
        <f>IFERROR(VLOOKUP($B502,[3]Main!$D$4:$CO$1048576,68,0),0)</f>
        <v>0</v>
      </c>
      <c r="U502" s="27">
        <f>IFERROR(VLOOKUP($B502,[3]Main!$D$4:$CO$1048576,69,0),0)</f>
        <v>0</v>
      </c>
      <c r="V502" s="27">
        <f>IFERROR(VLOOKUP($B502,[3]Main!$D$4:$CO$1048576,70,0),0)</f>
        <v>0</v>
      </c>
      <c r="W502" s="27">
        <f>IFERROR(VLOOKUP($B502,[3]Main!$D$4:$CO$1048576,81,0),0)</f>
        <v>0</v>
      </c>
      <c r="X502" s="27">
        <f>IFERROR(VLOOKUP($B502,[3]Main!$D$4:$CO$1048576,84,0),0)</f>
        <v>0</v>
      </c>
      <c r="Y502" s="27">
        <f>IFERROR(VLOOKUP($B502,[3]Main!$D$4:$CO$1048576,85,0),0)</f>
        <v>0</v>
      </c>
      <c r="Z502" s="27">
        <f>IFERROR(VLOOKUP($B502,[3]Main!$D$4:$CO$1048576,86,0),0)</f>
        <v>0</v>
      </c>
      <c r="AA502" s="12" t="str">
        <f>IFERROR(VLOOKUP($B502,[3]Main!$D$4:$CO$1048576,2,0),0)</f>
        <v>Ronak DC</v>
      </c>
      <c r="AB502" s="12" t="str">
        <f>IFERROR(VLOOKUP($B502,[3]Main!$D$4:$CO$1048576,3,0),0)</f>
        <v>DC2</v>
      </c>
      <c r="AC502" s="12">
        <f t="shared" si="161"/>
        <v>639.81999999999994</v>
      </c>
      <c r="AD502" s="12">
        <f t="shared" si="162"/>
        <v>-145.41379999999998</v>
      </c>
      <c r="AE502" s="12">
        <f t="shared" si="163"/>
        <v>89.430000000000035</v>
      </c>
      <c r="AF502" s="12">
        <f t="shared" si="164"/>
        <v>-234.84380000000002</v>
      </c>
      <c r="AG502" s="13">
        <f t="shared" si="165"/>
        <v>0.1397736863492858</v>
      </c>
      <c r="AH502" s="13">
        <f t="shared" si="166"/>
        <v>0.1397736863492858</v>
      </c>
      <c r="AI502" s="16">
        <f t="shared" si="167"/>
        <v>0</v>
      </c>
      <c r="AJ502" s="19" t="str">
        <f t="shared" si="168"/>
        <v>Risky</v>
      </c>
      <c r="AK502" s="8" t="str">
        <f t="shared" si="169"/>
        <v>Review Campaign</v>
      </c>
      <c r="AL502" s="8" t="str">
        <f t="shared" si="170"/>
        <v>Risky</v>
      </c>
      <c r="AM502" s="8" t="str">
        <f t="shared" si="171"/>
        <v>Review Campaign</v>
      </c>
      <c r="AN502" s="8" t="str">
        <f t="shared" si="172"/>
        <v>Not Spent</v>
      </c>
      <c r="AO502" s="20" t="str">
        <f t="shared" si="173"/>
        <v>Good For Now</v>
      </c>
      <c r="AP502" s="21">
        <f t="shared" si="174"/>
        <v>639.81999999999994</v>
      </c>
      <c r="AQ502" s="14">
        <f t="shared" si="175"/>
        <v>-145.41379999999998</v>
      </c>
      <c r="AR502" s="14">
        <f t="shared" si="176"/>
        <v>89.430000000000035</v>
      </c>
      <c r="AS502" s="22">
        <f t="shared" si="177"/>
        <v>-234.84380000000002</v>
      </c>
      <c r="AT502" s="23">
        <f t="shared" si="178"/>
        <v>0.1397736863492858</v>
      </c>
      <c r="AU502" s="8" t="str">
        <f t="shared" si="179"/>
        <v>Risky</v>
      </c>
      <c r="AV502" s="8" t="str">
        <f t="shared" si="180"/>
        <v>Review Campaign</v>
      </c>
      <c r="AW502" s="4">
        <f>MATCH($B502,[1]MAIN!$A$2:$A$5000,0)</f>
        <v>498</v>
      </c>
      <c r="AX502" s="4">
        <f>MATCH($B502,[3]Main!$D$5:$D$10000,0)</f>
        <v>499</v>
      </c>
      <c r="AY502" s="4" t="b">
        <f t="shared" si="181"/>
        <v>1</v>
      </c>
    </row>
    <row r="503" spans="1:51" x14ac:dyDescent="0.25">
      <c r="A503" s="3" t="str">
        <f>VLOOKUP($B503,[1]MAIN!$A:$D,4,0)</f>
        <v>FAB</v>
      </c>
      <c r="B503" s="3" t="str">
        <f>[3]Main!$D504</f>
        <v>FAB-289</v>
      </c>
      <c r="C503" s="4" t="str">
        <f>[3]Main!$C504</f>
        <v>DC 110</v>
      </c>
      <c r="D503" s="8" t="str">
        <f>VLOOKUP($B503,[1]MAIN!$A$1:$N$10780,14,FALSE)</f>
        <v>OLD</v>
      </c>
      <c r="E503" s="9" t="s">
        <v>14</v>
      </c>
      <c r="F503" s="11"/>
      <c r="G503" s="11"/>
      <c r="H503" s="11"/>
      <c r="I503" s="11"/>
      <c r="J503" s="11"/>
      <c r="K503" s="11"/>
      <c r="L503" s="11"/>
      <c r="M503" s="11"/>
      <c r="N503" s="24"/>
      <c r="O503" s="26">
        <f>IFERROR(VLOOKUP($B503,[3]Main!$D$4:$CO$1048576,49,0),0)</f>
        <v>0</v>
      </c>
      <c r="P503" s="27">
        <f>IFERROR(VLOOKUP($B503,[3]Main!$D$4:$CO$1048576,52,0),0)</f>
        <v>0</v>
      </c>
      <c r="Q503" s="27">
        <f>IFERROR(VLOOKUP($B503,[3]Main!$D$4:$CO$1048576,53,0),0)</f>
        <v>0</v>
      </c>
      <c r="R503" s="27">
        <f>IFERROR(VLOOKUP($B503,[3]Main!$D$4:$CO$1048576,54,0),0)</f>
        <v>0</v>
      </c>
      <c r="S503" s="27">
        <f>IFERROR(VLOOKUP($B503,[3]Main!$D$4:$CO$1048576,65,0),0)</f>
        <v>0</v>
      </c>
      <c r="T503" s="27">
        <f>IFERROR(VLOOKUP($B503,[3]Main!$D$4:$CO$1048576,68,0),0)</f>
        <v>0</v>
      </c>
      <c r="U503" s="27">
        <f>IFERROR(VLOOKUP($B503,[3]Main!$D$4:$CO$1048576,69,0),0)</f>
        <v>0</v>
      </c>
      <c r="V503" s="27">
        <f>IFERROR(VLOOKUP($B503,[3]Main!$D$4:$CO$1048576,70,0),0)</f>
        <v>0</v>
      </c>
      <c r="W503" s="27">
        <f>IFERROR(VLOOKUP($B503,[3]Main!$D$4:$CO$1048576,81,0),0)</f>
        <v>0</v>
      </c>
      <c r="X503" s="27">
        <f>IFERROR(VLOOKUP($B503,[3]Main!$D$4:$CO$1048576,84,0),0)</f>
        <v>0</v>
      </c>
      <c r="Y503" s="27">
        <f>IFERROR(VLOOKUP($B503,[3]Main!$D$4:$CO$1048576,85,0),0)</f>
        <v>0</v>
      </c>
      <c r="Z503" s="27">
        <f>IFERROR(VLOOKUP($B503,[3]Main!$D$4:$CO$1048576,86,0),0)</f>
        <v>0</v>
      </c>
      <c r="AA503" s="12" t="str">
        <f>IFERROR(VLOOKUP($B503,[3]Main!$D$4:$CO$1048576,2,0),0)</f>
        <v>Tejas DC</v>
      </c>
      <c r="AB503" s="12" t="str">
        <f>IFERROR(VLOOKUP($B503,[3]Main!$D$4:$CO$1048576,3,0),0)</f>
        <v>DC2</v>
      </c>
      <c r="AC503" s="12">
        <f t="shared" si="161"/>
        <v>0</v>
      </c>
      <c r="AD503" s="12">
        <f t="shared" si="162"/>
        <v>0</v>
      </c>
      <c r="AE503" s="12">
        <f t="shared" si="163"/>
        <v>0</v>
      </c>
      <c r="AF503" s="12">
        <f t="shared" si="164"/>
        <v>0</v>
      </c>
      <c r="AG503" s="13">
        <f t="shared" si="165"/>
        <v>0</v>
      </c>
      <c r="AH503" s="13">
        <f t="shared" si="166"/>
        <v>0</v>
      </c>
      <c r="AI503" s="16">
        <f t="shared" si="167"/>
        <v>0</v>
      </c>
      <c r="AJ503" s="19" t="str">
        <f t="shared" si="168"/>
        <v>Not Spent</v>
      </c>
      <c r="AK503" s="8" t="str">
        <f t="shared" si="169"/>
        <v>Good For Now</v>
      </c>
      <c r="AL503" s="8" t="str">
        <f t="shared" si="170"/>
        <v>Not Spent</v>
      </c>
      <c r="AM503" s="8" t="str">
        <f t="shared" si="171"/>
        <v>Good For Now</v>
      </c>
      <c r="AN503" s="8" t="str">
        <f t="shared" si="172"/>
        <v>Not Spent</v>
      </c>
      <c r="AO503" s="20" t="str">
        <f t="shared" si="173"/>
        <v>Good For Now</v>
      </c>
      <c r="AP503" s="21">
        <f t="shared" si="174"/>
        <v>0</v>
      </c>
      <c r="AQ503" s="14">
        <f t="shared" si="175"/>
        <v>0</v>
      </c>
      <c r="AR503" s="14">
        <f t="shared" si="176"/>
        <v>0</v>
      </c>
      <c r="AS503" s="22">
        <f t="shared" si="177"/>
        <v>0</v>
      </c>
      <c r="AT503" s="23">
        <f t="shared" si="178"/>
        <v>0</v>
      </c>
      <c r="AU503" s="8" t="str">
        <f t="shared" si="179"/>
        <v>Not Spent</v>
      </c>
      <c r="AV503" s="8" t="str">
        <f t="shared" si="180"/>
        <v>Good For Now</v>
      </c>
      <c r="AW503" s="4">
        <f>MATCH($B503,[1]MAIN!$A$2:$A$5000,0)</f>
        <v>499</v>
      </c>
      <c r="AX503" s="4">
        <f>MATCH($B503,[3]Main!$D$5:$D$10000,0)</f>
        <v>500</v>
      </c>
      <c r="AY503" s="4" t="b">
        <f t="shared" si="181"/>
        <v>0</v>
      </c>
    </row>
    <row r="504" spans="1:51" x14ac:dyDescent="0.25">
      <c r="A504" s="3" t="str">
        <f>VLOOKUP($B504,[1]MAIN!$A:$D,4,0)</f>
        <v>FAB</v>
      </c>
      <c r="B504" s="3" t="str">
        <f>[3]Main!$D505</f>
        <v>FAB-291</v>
      </c>
      <c r="C504" s="4" t="str">
        <f>[3]Main!$C505</f>
        <v>DC 111</v>
      </c>
      <c r="D504" s="8" t="str">
        <f>VLOOKUP($B504,[1]MAIN!$A$1:$N$10780,14,FALSE)</f>
        <v>OLD</v>
      </c>
      <c r="E504" s="9" t="s">
        <v>12</v>
      </c>
      <c r="F504" s="11"/>
      <c r="G504" s="11"/>
      <c r="H504" s="11"/>
      <c r="I504" s="11"/>
      <c r="J504" s="11"/>
      <c r="K504" s="11"/>
      <c r="L504" s="11"/>
      <c r="M504" s="11"/>
      <c r="N504" s="24"/>
      <c r="O504" s="26">
        <f>IFERROR(VLOOKUP($B504,[3]Main!$D$4:$CO$1048576,49,0),0)</f>
        <v>0</v>
      </c>
      <c r="P504" s="27">
        <f>IFERROR(VLOOKUP($B504,[3]Main!$D$4:$CO$1048576,52,0),0)</f>
        <v>0</v>
      </c>
      <c r="Q504" s="27">
        <f>IFERROR(VLOOKUP($B504,[3]Main!$D$4:$CO$1048576,53,0),0)</f>
        <v>0</v>
      </c>
      <c r="R504" s="27">
        <f>IFERROR(VLOOKUP($B504,[3]Main!$D$4:$CO$1048576,54,0),0)</f>
        <v>0</v>
      </c>
      <c r="S504" s="27">
        <f>IFERROR(VLOOKUP($B504,[3]Main!$D$4:$CO$1048576,65,0),0)</f>
        <v>0</v>
      </c>
      <c r="T504" s="27">
        <f>IFERROR(VLOOKUP($B504,[3]Main!$D$4:$CO$1048576,68,0),0)</f>
        <v>0</v>
      </c>
      <c r="U504" s="27">
        <f>IFERROR(VLOOKUP($B504,[3]Main!$D$4:$CO$1048576,69,0),0)</f>
        <v>0</v>
      </c>
      <c r="V504" s="27">
        <f>IFERROR(VLOOKUP($B504,[3]Main!$D$4:$CO$1048576,70,0),0)</f>
        <v>0</v>
      </c>
      <c r="W504" s="27">
        <f>IFERROR(VLOOKUP($B504,[3]Main!$D$4:$CO$1048576,81,0),0)</f>
        <v>0</v>
      </c>
      <c r="X504" s="27">
        <f>IFERROR(VLOOKUP($B504,[3]Main!$D$4:$CO$1048576,84,0),0)</f>
        <v>0</v>
      </c>
      <c r="Y504" s="27">
        <f>IFERROR(VLOOKUP($B504,[3]Main!$D$4:$CO$1048576,85,0),0)</f>
        <v>0</v>
      </c>
      <c r="Z504" s="27">
        <f>IFERROR(VLOOKUP($B504,[3]Main!$D$4:$CO$1048576,86,0),0)</f>
        <v>0</v>
      </c>
      <c r="AA504" s="12" t="str">
        <f>IFERROR(VLOOKUP($B504,[3]Main!$D$4:$CO$1048576,2,0),0)</f>
        <v>Tejas DC</v>
      </c>
      <c r="AB504" s="12" t="str">
        <f>IFERROR(VLOOKUP($B504,[3]Main!$D$4:$CO$1048576,3,0),0)</f>
        <v>DC2</v>
      </c>
      <c r="AC504" s="12">
        <f t="shared" si="161"/>
        <v>0</v>
      </c>
      <c r="AD504" s="12">
        <f t="shared" si="162"/>
        <v>0</v>
      </c>
      <c r="AE504" s="12">
        <f t="shared" si="163"/>
        <v>0</v>
      </c>
      <c r="AF504" s="12">
        <f t="shared" si="164"/>
        <v>0</v>
      </c>
      <c r="AG504" s="13">
        <f t="shared" si="165"/>
        <v>0</v>
      </c>
      <c r="AH504" s="13">
        <f t="shared" si="166"/>
        <v>0</v>
      </c>
      <c r="AI504" s="16">
        <f t="shared" si="167"/>
        <v>0</v>
      </c>
      <c r="AJ504" s="19" t="str">
        <f t="shared" si="168"/>
        <v>Not Spent</v>
      </c>
      <c r="AK504" s="8" t="str">
        <f t="shared" si="169"/>
        <v>Good For Now</v>
      </c>
      <c r="AL504" s="8" t="str">
        <f t="shared" si="170"/>
        <v>Not Spent</v>
      </c>
      <c r="AM504" s="8" t="str">
        <f t="shared" si="171"/>
        <v>Good For Now</v>
      </c>
      <c r="AN504" s="8" t="str">
        <f t="shared" si="172"/>
        <v>Not Spent</v>
      </c>
      <c r="AO504" s="20" t="str">
        <f t="shared" si="173"/>
        <v>Good For Now</v>
      </c>
      <c r="AP504" s="21">
        <f t="shared" si="174"/>
        <v>0</v>
      </c>
      <c r="AQ504" s="14">
        <f t="shared" si="175"/>
        <v>0</v>
      </c>
      <c r="AR504" s="14">
        <f t="shared" si="176"/>
        <v>0</v>
      </c>
      <c r="AS504" s="22">
        <f t="shared" si="177"/>
        <v>0</v>
      </c>
      <c r="AT504" s="23">
        <f t="shared" si="178"/>
        <v>0</v>
      </c>
      <c r="AU504" s="8" t="str">
        <f t="shared" si="179"/>
        <v>Not Spent</v>
      </c>
      <c r="AV504" s="8" t="str">
        <f t="shared" si="180"/>
        <v>Good For Now</v>
      </c>
      <c r="AW504" s="4">
        <f>MATCH($B504,[1]MAIN!$A$2:$A$5000,0)</f>
        <v>500</v>
      </c>
      <c r="AX504" s="4">
        <f>MATCH($B504,[3]Main!$D$5:$D$10000,0)</f>
        <v>501</v>
      </c>
      <c r="AY504" s="4" t="b">
        <f t="shared" si="181"/>
        <v>0</v>
      </c>
    </row>
    <row r="505" spans="1:51" x14ac:dyDescent="0.25">
      <c r="A505" s="3" t="str">
        <f>VLOOKUP($B505,[1]MAIN!$A:$D,4,0)</f>
        <v>FAB</v>
      </c>
      <c r="B505" s="3" t="str">
        <f>[3]Main!$D506</f>
        <v>FAB-295</v>
      </c>
      <c r="C505" s="4" t="str">
        <f>[3]Main!$C506</f>
        <v>DC 112</v>
      </c>
      <c r="D505" s="8" t="str">
        <f>VLOOKUP($B505,[1]MAIN!$A$1:$N$10780,14,FALSE)</f>
        <v>OLD</v>
      </c>
      <c r="E505" s="9" t="s">
        <v>14</v>
      </c>
      <c r="F505" s="11"/>
      <c r="G505" s="11"/>
      <c r="H505" s="11"/>
      <c r="I505" s="11"/>
      <c r="J505" s="11"/>
      <c r="K505" s="11"/>
      <c r="L505" s="11"/>
      <c r="M505" s="11"/>
      <c r="N505" s="24"/>
      <c r="O505" s="26">
        <f>IFERROR(VLOOKUP($B505,[3]Main!$D$4:$CO$1048576,49,0),0)</f>
        <v>0</v>
      </c>
      <c r="P505" s="27">
        <f>IFERROR(VLOOKUP($B505,[3]Main!$D$4:$CO$1048576,52,0),0)</f>
        <v>0</v>
      </c>
      <c r="Q505" s="27">
        <f>IFERROR(VLOOKUP($B505,[3]Main!$D$4:$CO$1048576,53,0),0)</f>
        <v>0</v>
      </c>
      <c r="R505" s="27">
        <f>IFERROR(VLOOKUP($B505,[3]Main!$D$4:$CO$1048576,54,0),0)</f>
        <v>0</v>
      </c>
      <c r="S505" s="27">
        <f>IFERROR(VLOOKUP($B505,[3]Main!$D$4:$CO$1048576,65,0),0)</f>
        <v>0</v>
      </c>
      <c r="T505" s="27">
        <f>IFERROR(VLOOKUP($B505,[3]Main!$D$4:$CO$1048576,68,0),0)</f>
        <v>0</v>
      </c>
      <c r="U505" s="27">
        <f>IFERROR(VLOOKUP($B505,[3]Main!$D$4:$CO$1048576,69,0),0)</f>
        <v>0</v>
      </c>
      <c r="V505" s="27">
        <f>IFERROR(VLOOKUP($B505,[3]Main!$D$4:$CO$1048576,70,0),0)</f>
        <v>0</v>
      </c>
      <c r="W505" s="27">
        <f>IFERROR(VLOOKUP($B505,[3]Main!$D$4:$CO$1048576,81,0),0)</f>
        <v>0</v>
      </c>
      <c r="X505" s="27">
        <f>IFERROR(VLOOKUP($B505,[3]Main!$D$4:$CO$1048576,84,0),0)</f>
        <v>0</v>
      </c>
      <c r="Y505" s="27">
        <f>IFERROR(VLOOKUP($B505,[3]Main!$D$4:$CO$1048576,85,0),0)</f>
        <v>0</v>
      </c>
      <c r="Z505" s="27">
        <f>IFERROR(VLOOKUP($B505,[3]Main!$D$4:$CO$1048576,86,0),0)</f>
        <v>0</v>
      </c>
      <c r="AA505" s="12" t="str">
        <f>IFERROR(VLOOKUP($B505,[3]Main!$D$4:$CO$1048576,2,0),0)</f>
        <v>DC</v>
      </c>
      <c r="AB505" s="12" t="str">
        <f>IFERROR(VLOOKUP($B505,[3]Main!$D$4:$CO$1048576,3,0),0)</f>
        <v>DC2</v>
      </c>
      <c r="AC505" s="12">
        <f t="shared" si="161"/>
        <v>0</v>
      </c>
      <c r="AD505" s="12">
        <f t="shared" si="162"/>
        <v>0</v>
      </c>
      <c r="AE505" s="12">
        <f t="shared" si="163"/>
        <v>0</v>
      </c>
      <c r="AF505" s="12">
        <f t="shared" si="164"/>
        <v>0</v>
      </c>
      <c r="AG505" s="13">
        <f t="shared" si="165"/>
        <v>0</v>
      </c>
      <c r="AH505" s="13">
        <f t="shared" si="166"/>
        <v>0</v>
      </c>
      <c r="AI505" s="16">
        <f t="shared" si="167"/>
        <v>0</v>
      </c>
      <c r="AJ505" s="19" t="str">
        <f t="shared" si="168"/>
        <v>Not Spent</v>
      </c>
      <c r="AK505" s="8" t="str">
        <f t="shared" si="169"/>
        <v>Good For Now</v>
      </c>
      <c r="AL505" s="8" t="str">
        <f t="shared" si="170"/>
        <v>Not Spent</v>
      </c>
      <c r="AM505" s="8" t="str">
        <f t="shared" si="171"/>
        <v>Good For Now</v>
      </c>
      <c r="AN505" s="8" t="str">
        <f t="shared" si="172"/>
        <v>Not Spent</v>
      </c>
      <c r="AO505" s="20" t="str">
        <f t="shared" si="173"/>
        <v>Good For Now</v>
      </c>
      <c r="AP505" s="21">
        <f t="shared" si="174"/>
        <v>0</v>
      </c>
      <c r="AQ505" s="14">
        <f t="shared" si="175"/>
        <v>0</v>
      </c>
      <c r="AR505" s="14">
        <f t="shared" si="176"/>
        <v>0</v>
      </c>
      <c r="AS505" s="22">
        <f t="shared" si="177"/>
        <v>0</v>
      </c>
      <c r="AT505" s="23">
        <f t="shared" si="178"/>
        <v>0</v>
      </c>
      <c r="AU505" s="8" t="str">
        <f t="shared" si="179"/>
        <v>Not Spent</v>
      </c>
      <c r="AV505" s="8" t="str">
        <f t="shared" si="180"/>
        <v>Good For Now</v>
      </c>
      <c r="AW505" s="4">
        <f>MATCH($B505,[1]MAIN!$A$2:$A$5000,0)</f>
        <v>501</v>
      </c>
      <c r="AX505" s="4">
        <f>MATCH($B505,[3]Main!$D$5:$D$10000,0)</f>
        <v>502</v>
      </c>
      <c r="AY505" s="4" t="b">
        <f t="shared" si="181"/>
        <v>0</v>
      </c>
    </row>
    <row r="506" spans="1:51" x14ac:dyDescent="0.25">
      <c r="A506" s="3" t="str">
        <f>VLOOKUP($B506,[1]MAIN!$A:$D,4,0)</f>
        <v>FAB</v>
      </c>
      <c r="B506" s="3" t="str">
        <f>[3]Main!$D507</f>
        <v>FAB-296</v>
      </c>
      <c r="C506" s="4" t="str">
        <f>[3]Main!$C507</f>
        <v>DC 113</v>
      </c>
      <c r="D506" s="8" t="str">
        <f>VLOOKUP($B506,[1]MAIN!$A$1:$N$10780,14,FALSE)</f>
        <v>OLD</v>
      </c>
      <c r="E506" s="9" t="s">
        <v>14</v>
      </c>
      <c r="F506" s="11"/>
      <c r="G506" s="11"/>
      <c r="H506" s="11"/>
      <c r="I506" s="11"/>
      <c r="J506" s="11"/>
      <c r="K506" s="11"/>
      <c r="L506" s="11"/>
      <c r="M506" s="11"/>
      <c r="N506" s="24"/>
      <c r="O506" s="26">
        <f>IFERROR(VLOOKUP($B506,[3]Main!$D$4:$CO$1048576,49,0),0)</f>
        <v>0</v>
      </c>
      <c r="P506" s="27">
        <f>IFERROR(VLOOKUP($B506,[3]Main!$D$4:$CO$1048576,52,0),0)</f>
        <v>0</v>
      </c>
      <c r="Q506" s="27">
        <f>IFERROR(VLOOKUP($B506,[3]Main!$D$4:$CO$1048576,53,0),0)</f>
        <v>0</v>
      </c>
      <c r="R506" s="27">
        <f>IFERROR(VLOOKUP($B506,[3]Main!$D$4:$CO$1048576,54,0),0)</f>
        <v>0</v>
      </c>
      <c r="S506" s="27">
        <f>IFERROR(VLOOKUP($B506,[3]Main!$D$4:$CO$1048576,65,0),0)</f>
        <v>0</v>
      </c>
      <c r="T506" s="27">
        <f>IFERROR(VLOOKUP($B506,[3]Main!$D$4:$CO$1048576,68,0),0)</f>
        <v>0</v>
      </c>
      <c r="U506" s="27">
        <f>IFERROR(VLOOKUP($B506,[3]Main!$D$4:$CO$1048576,69,0),0)</f>
        <v>0</v>
      </c>
      <c r="V506" s="27">
        <f>IFERROR(VLOOKUP($B506,[3]Main!$D$4:$CO$1048576,70,0),0)</f>
        <v>0</v>
      </c>
      <c r="W506" s="27">
        <f>IFERROR(VLOOKUP($B506,[3]Main!$D$4:$CO$1048576,81,0),0)</f>
        <v>0</v>
      </c>
      <c r="X506" s="27">
        <f>IFERROR(VLOOKUP($B506,[3]Main!$D$4:$CO$1048576,84,0),0)</f>
        <v>0</v>
      </c>
      <c r="Y506" s="27">
        <f>IFERROR(VLOOKUP($B506,[3]Main!$D$4:$CO$1048576,85,0),0)</f>
        <v>0</v>
      </c>
      <c r="Z506" s="27">
        <f>IFERROR(VLOOKUP($B506,[3]Main!$D$4:$CO$1048576,86,0),0)</f>
        <v>0</v>
      </c>
      <c r="AA506" s="12" t="str">
        <f>IFERROR(VLOOKUP($B506,[3]Main!$D$4:$CO$1048576,2,0),0)</f>
        <v>Tejas DC</v>
      </c>
      <c r="AB506" s="12" t="str">
        <f>IFERROR(VLOOKUP($B506,[3]Main!$D$4:$CO$1048576,3,0),0)</f>
        <v>DC2</v>
      </c>
      <c r="AC506" s="12">
        <f t="shared" si="161"/>
        <v>0</v>
      </c>
      <c r="AD506" s="12">
        <f t="shared" si="162"/>
        <v>0</v>
      </c>
      <c r="AE506" s="12">
        <f t="shared" si="163"/>
        <v>0</v>
      </c>
      <c r="AF506" s="12">
        <f t="shared" si="164"/>
        <v>0</v>
      </c>
      <c r="AG506" s="13">
        <f t="shared" si="165"/>
        <v>0</v>
      </c>
      <c r="AH506" s="13">
        <f t="shared" si="166"/>
        <v>0</v>
      </c>
      <c r="AI506" s="16">
        <f t="shared" si="167"/>
        <v>0</v>
      </c>
      <c r="AJ506" s="19" t="str">
        <f t="shared" si="168"/>
        <v>Not Spent</v>
      </c>
      <c r="AK506" s="8" t="str">
        <f t="shared" si="169"/>
        <v>Good For Now</v>
      </c>
      <c r="AL506" s="8" t="str">
        <f t="shared" si="170"/>
        <v>Not Spent</v>
      </c>
      <c r="AM506" s="8" t="str">
        <f t="shared" si="171"/>
        <v>Good For Now</v>
      </c>
      <c r="AN506" s="8" t="str">
        <f t="shared" si="172"/>
        <v>Not Spent</v>
      </c>
      <c r="AO506" s="20" t="str">
        <f t="shared" si="173"/>
        <v>Good For Now</v>
      </c>
      <c r="AP506" s="21">
        <f t="shared" si="174"/>
        <v>0</v>
      </c>
      <c r="AQ506" s="14">
        <f t="shared" si="175"/>
        <v>0</v>
      </c>
      <c r="AR506" s="14">
        <f t="shared" si="176"/>
        <v>0</v>
      </c>
      <c r="AS506" s="22">
        <f t="shared" si="177"/>
        <v>0</v>
      </c>
      <c r="AT506" s="23">
        <f t="shared" si="178"/>
        <v>0</v>
      </c>
      <c r="AU506" s="8" t="str">
        <f t="shared" si="179"/>
        <v>Not Spent</v>
      </c>
      <c r="AV506" s="8" t="str">
        <f t="shared" si="180"/>
        <v>Good For Now</v>
      </c>
      <c r="AW506" s="4">
        <f>MATCH($B506,[1]MAIN!$A$2:$A$5000,0)</f>
        <v>502</v>
      </c>
      <c r="AX506" s="4">
        <f>MATCH($B506,[3]Main!$D$5:$D$10000,0)</f>
        <v>503</v>
      </c>
      <c r="AY506" s="4" t="b">
        <f t="shared" si="181"/>
        <v>0</v>
      </c>
    </row>
    <row r="507" spans="1:51" x14ac:dyDescent="0.25">
      <c r="A507" s="3" t="str">
        <f>VLOOKUP($B507,[1]MAIN!$A:$D,4,0)</f>
        <v>FAB</v>
      </c>
      <c r="B507" s="3" t="str">
        <f>[3]Main!$D508</f>
        <v>FAB-298</v>
      </c>
      <c r="C507" s="4" t="str">
        <f>[3]Main!$C508</f>
        <v>DC 114</v>
      </c>
      <c r="D507" s="8" t="str">
        <f>VLOOKUP($B507,[1]MAIN!$A$1:$N$10780,14,FALSE)</f>
        <v>OLD</v>
      </c>
      <c r="E507" s="9" t="s">
        <v>13</v>
      </c>
      <c r="F507" s="11"/>
      <c r="G507" s="11"/>
      <c r="H507" s="11"/>
      <c r="I507" s="11"/>
      <c r="J507" s="11"/>
      <c r="K507" s="11"/>
      <c r="L507" s="11"/>
      <c r="M507" s="11"/>
      <c r="N507" s="24"/>
      <c r="O507" s="26">
        <f>IFERROR(VLOOKUP($B507,[3]Main!$D$4:$CO$1048576,49,0),0)</f>
        <v>0</v>
      </c>
      <c r="P507" s="27">
        <f>IFERROR(VLOOKUP($B507,[3]Main!$D$4:$CO$1048576,52,0),0)</f>
        <v>0</v>
      </c>
      <c r="Q507" s="27">
        <f>IFERROR(VLOOKUP($B507,[3]Main!$D$4:$CO$1048576,53,0),0)</f>
        <v>0</v>
      </c>
      <c r="R507" s="27">
        <f>IFERROR(VLOOKUP($B507,[3]Main!$D$4:$CO$1048576,54,0),0)</f>
        <v>0</v>
      </c>
      <c r="S507" s="27">
        <f>IFERROR(VLOOKUP($B507,[3]Main!$D$4:$CO$1048576,65,0),0)</f>
        <v>0</v>
      </c>
      <c r="T507" s="27">
        <f>IFERROR(VLOOKUP($B507,[3]Main!$D$4:$CO$1048576,68,0),0)</f>
        <v>0</v>
      </c>
      <c r="U507" s="27">
        <f>IFERROR(VLOOKUP($B507,[3]Main!$D$4:$CO$1048576,69,0),0)</f>
        <v>0</v>
      </c>
      <c r="V507" s="27">
        <f>IFERROR(VLOOKUP($B507,[3]Main!$D$4:$CO$1048576,70,0),0)</f>
        <v>0</v>
      </c>
      <c r="W507" s="27">
        <f>IFERROR(VLOOKUP($B507,[3]Main!$D$4:$CO$1048576,81,0),0)</f>
        <v>0</v>
      </c>
      <c r="X507" s="27">
        <f>IFERROR(VLOOKUP($B507,[3]Main!$D$4:$CO$1048576,84,0),0)</f>
        <v>0</v>
      </c>
      <c r="Y507" s="27">
        <f>IFERROR(VLOOKUP($B507,[3]Main!$D$4:$CO$1048576,85,0),0)</f>
        <v>0</v>
      </c>
      <c r="Z507" s="27">
        <f>IFERROR(VLOOKUP($B507,[3]Main!$D$4:$CO$1048576,86,0),0)</f>
        <v>0</v>
      </c>
      <c r="AA507" s="12" t="str">
        <f>IFERROR(VLOOKUP($B507,[3]Main!$D$4:$CO$1048576,2,0),0)</f>
        <v>DC</v>
      </c>
      <c r="AB507" s="12" t="str">
        <f>IFERROR(VLOOKUP($B507,[3]Main!$D$4:$CO$1048576,3,0),0)</f>
        <v>DC2</v>
      </c>
      <c r="AC507" s="12">
        <f t="shared" si="161"/>
        <v>0</v>
      </c>
      <c r="AD507" s="12">
        <f t="shared" si="162"/>
        <v>0</v>
      </c>
      <c r="AE507" s="12">
        <f t="shared" si="163"/>
        <v>0</v>
      </c>
      <c r="AF507" s="12">
        <f t="shared" si="164"/>
        <v>0</v>
      </c>
      <c r="AG507" s="13">
        <f t="shared" si="165"/>
        <v>0</v>
      </c>
      <c r="AH507" s="13">
        <f t="shared" si="166"/>
        <v>0</v>
      </c>
      <c r="AI507" s="16">
        <f t="shared" si="167"/>
        <v>0</v>
      </c>
      <c r="AJ507" s="19" t="str">
        <f t="shared" si="168"/>
        <v>Not Spent</v>
      </c>
      <c r="AK507" s="8" t="str">
        <f t="shared" si="169"/>
        <v>Good For Now</v>
      </c>
      <c r="AL507" s="8" t="str">
        <f t="shared" si="170"/>
        <v>Not Spent</v>
      </c>
      <c r="AM507" s="8" t="str">
        <f t="shared" si="171"/>
        <v>Good For Now</v>
      </c>
      <c r="AN507" s="8" t="str">
        <f t="shared" si="172"/>
        <v>Not Spent</v>
      </c>
      <c r="AO507" s="20" t="str">
        <f t="shared" si="173"/>
        <v>Good For Now</v>
      </c>
      <c r="AP507" s="21">
        <f t="shared" si="174"/>
        <v>0</v>
      </c>
      <c r="AQ507" s="14">
        <f t="shared" si="175"/>
        <v>0</v>
      </c>
      <c r="AR507" s="14">
        <f t="shared" si="176"/>
        <v>0</v>
      </c>
      <c r="AS507" s="22">
        <f t="shared" si="177"/>
        <v>0</v>
      </c>
      <c r="AT507" s="23">
        <f t="shared" si="178"/>
        <v>0</v>
      </c>
      <c r="AU507" s="8" t="str">
        <f t="shared" si="179"/>
        <v>Not Spent</v>
      </c>
      <c r="AV507" s="8" t="str">
        <f t="shared" si="180"/>
        <v>Good For Now</v>
      </c>
      <c r="AW507" s="4">
        <f>MATCH($B507,[1]MAIN!$A$2:$A$5000,0)</f>
        <v>503</v>
      </c>
      <c r="AX507" s="4">
        <f>MATCH($B507,[3]Main!$D$5:$D$10000,0)</f>
        <v>504</v>
      </c>
      <c r="AY507" s="4" t="b">
        <f t="shared" si="181"/>
        <v>0</v>
      </c>
    </row>
    <row r="508" spans="1:51" x14ac:dyDescent="0.25">
      <c r="A508" s="3" t="str">
        <f>VLOOKUP($B508,[1]MAIN!$A:$D,4,0)</f>
        <v>FAB</v>
      </c>
      <c r="B508" s="3" t="str">
        <f>[3]Main!$D509</f>
        <v>FAB-299</v>
      </c>
      <c r="C508" s="4" t="str">
        <f>[3]Main!$C509</f>
        <v>DC 115</v>
      </c>
      <c r="D508" s="8" t="str">
        <f>VLOOKUP($B508,[1]MAIN!$A$1:$N$10780,14,FALSE)</f>
        <v>OLD</v>
      </c>
      <c r="E508" s="9" t="s">
        <v>13</v>
      </c>
      <c r="F508" s="11"/>
      <c r="G508" s="11"/>
      <c r="H508" s="11"/>
      <c r="I508" s="11"/>
      <c r="J508" s="11"/>
      <c r="K508" s="11"/>
      <c r="L508" s="11"/>
      <c r="M508" s="11"/>
      <c r="N508" s="24"/>
      <c r="O508" s="26">
        <f>IFERROR(VLOOKUP($B508,[3]Main!$D$4:$CO$1048576,49,0),0)</f>
        <v>0</v>
      </c>
      <c r="P508" s="27">
        <f>IFERROR(VLOOKUP($B508,[3]Main!$D$4:$CO$1048576,52,0),0)</f>
        <v>0</v>
      </c>
      <c r="Q508" s="27">
        <f>IFERROR(VLOOKUP($B508,[3]Main!$D$4:$CO$1048576,53,0),0)</f>
        <v>0</v>
      </c>
      <c r="R508" s="27">
        <f>IFERROR(VLOOKUP($B508,[3]Main!$D$4:$CO$1048576,54,0),0)</f>
        <v>0</v>
      </c>
      <c r="S508" s="27">
        <f>IFERROR(VLOOKUP($B508,[3]Main!$D$4:$CO$1048576,65,0),0)</f>
        <v>0</v>
      </c>
      <c r="T508" s="27">
        <f>IFERROR(VLOOKUP($B508,[3]Main!$D$4:$CO$1048576,68,0),0)</f>
        <v>0</v>
      </c>
      <c r="U508" s="27">
        <f>IFERROR(VLOOKUP($B508,[3]Main!$D$4:$CO$1048576,69,0),0)</f>
        <v>0</v>
      </c>
      <c r="V508" s="27">
        <f>IFERROR(VLOOKUP($B508,[3]Main!$D$4:$CO$1048576,70,0),0)</f>
        <v>0</v>
      </c>
      <c r="W508" s="27">
        <f>IFERROR(VLOOKUP($B508,[3]Main!$D$4:$CO$1048576,81,0),0)</f>
        <v>0</v>
      </c>
      <c r="X508" s="27">
        <f>IFERROR(VLOOKUP($B508,[3]Main!$D$4:$CO$1048576,84,0),0)</f>
        <v>0</v>
      </c>
      <c r="Y508" s="27">
        <f>IFERROR(VLOOKUP($B508,[3]Main!$D$4:$CO$1048576,85,0),0)</f>
        <v>0</v>
      </c>
      <c r="Z508" s="27">
        <f>IFERROR(VLOOKUP($B508,[3]Main!$D$4:$CO$1048576,86,0),0)</f>
        <v>0</v>
      </c>
      <c r="AA508" s="12" t="str">
        <f>IFERROR(VLOOKUP($B508,[3]Main!$D$4:$CO$1048576,2,0),0)</f>
        <v>Tejas DC</v>
      </c>
      <c r="AB508" s="12" t="str">
        <f>IFERROR(VLOOKUP($B508,[3]Main!$D$4:$CO$1048576,3,0),0)</f>
        <v>DC2</v>
      </c>
      <c r="AC508" s="12">
        <f t="shared" si="161"/>
        <v>0</v>
      </c>
      <c r="AD508" s="12">
        <f t="shared" si="162"/>
        <v>0</v>
      </c>
      <c r="AE508" s="12">
        <f t="shared" si="163"/>
        <v>0</v>
      </c>
      <c r="AF508" s="12">
        <f t="shared" si="164"/>
        <v>0</v>
      </c>
      <c r="AG508" s="13">
        <f t="shared" si="165"/>
        <v>0</v>
      </c>
      <c r="AH508" s="13">
        <f t="shared" si="166"/>
        <v>0</v>
      </c>
      <c r="AI508" s="16">
        <f t="shared" si="167"/>
        <v>0</v>
      </c>
      <c r="AJ508" s="19" t="str">
        <f t="shared" si="168"/>
        <v>Not Spent</v>
      </c>
      <c r="AK508" s="8" t="str">
        <f t="shared" si="169"/>
        <v>Good For Now</v>
      </c>
      <c r="AL508" s="8" t="str">
        <f t="shared" si="170"/>
        <v>Not Spent</v>
      </c>
      <c r="AM508" s="8" t="str">
        <f t="shared" si="171"/>
        <v>Good For Now</v>
      </c>
      <c r="AN508" s="8" t="str">
        <f t="shared" si="172"/>
        <v>Not Spent</v>
      </c>
      <c r="AO508" s="20" t="str">
        <f t="shared" si="173"/>
        <v>Good For Now</v>
      </c>
      <c r="AP508" s="21">
        <f t="shared" si="174"/>
        <v>0</v>
      </c>
      <c r="AQ508" s="14">
        <f t="shared" si="175"/>
        <v>0</v>
      </c>
      <c r="AR508" s="14">
        <f t="shared" si="176"/>
        <v>0</v>
      </c>
      <c r="AS508" s="22">
        <f t="shared" si="177"/>
        <v>0</v>
      </c>
      <c r="AT508" s="23">
        <f t="shared" si="178"/>
        <v>0</v>
      </c>
      <c r="AU508" s="8" t="str">
        <f t="shared" si="179"/>
        <v>Not Spent</v>
      </c>
      <c r="AV508" s="8" t="str">
        <f t="shared" si="180"/>
        <v>Good For Now</v>
      </c>
      <c r="AW508" s="4">
        <f>MATCH($B508,[1]MAIN!$A$2:$A$5000,0)</f>
        <v>504</v>
      </c>
      <c r="AX508" s="4">
        <f>MATCH($B508,[3]Main!$D$5:$D$10000,0)</f>
        <v>505</v>
      </c>
      <c r="AY508" s="4" t="b">
        <f t="shared" si="181"/>
        <v>0</v>
      </c>
    </row>
    <row r="509" spans="1:51" x14ac:dyDescent="0.25">
      <c r="A509" s="3" t="str">
        <f>VLOOKUP($B509,[1]MAIN!$A:$D,4,0)</f>
        <v>FAB</v>
      </c>
      <c r="B509" s="3" t="str">
        <f>[3]Main!$D510</f>
        <v>FAB-300</v>
      </c>
      <c r="C509" s="4" t="str">
        <f>[3]Main!$C510</f>
        <v>DC 116</v>
      </c>
      <c r="D509" s="8" t="str">
        <f>VLOOKUP($B509,[1]MAIN!$A$1:$N$10780,14,FALSE)</f>
        <v>OLD</v>
      </c>
      <c r="E509" s="9" t="s">
        <v>13</v>
      </c>
      <c r="F509" s="11"/>
      <c r="G509" s="11"/>
      <c r="H509" s="11"/>
      <c r="I509" s="11"/>
      <c r="J509" s="11"/>
      <c r="K509" s="11"/>
      <c r="L509" s="11"/>
      <c r="M509" s="11"/>
      <c r="N509" s="24"/>
      <c r="O509" s="26">
        <f>IFERROR(VLOOKUP($B509,[3]Main!$D$4:$CO$1048576,49,0),0)</f>
        <v>0</v>
      </c>
      <c r="P509" s="27">
        <f>IFERROR(VLOOKUP($B509,[3]Main!$D$4:$CO$1048576,52,0),0)</f>
        <v>0</v>
      </c>
      <c r="Q509" s="27">
        <f>IFERROR(VLOOKUP($B509,[3]Main!$D$4:$CO$1048576,53,0),0)</f>
        <v>0</v>
      </c>
      <c r="R509" s="27">
        <f>IFERROR(VLOOKUP($B509,[3]Main!$D$4:$CO$1048576,54,0),0)</f>
        <v>0</v>
      </c>
      <c r="S509" s="27">
        <f>IFERROR(VLOOKUP($B509,[3]Main!$D$4:$CO$1048576,65,0),0)</f>
        <v>0</v>
      </c>
      <c r="T509" s="27">
        <f>IFERROR(VLOOKUP($B509,[3]Main!$D$4:$CO$1048576,68,0),0)</f>
        <v>0</v>
      </c>
      <c r="U509" s="27">
        <f>IFERROR(VLOOKUP($B509,[3]Main!$D$4:$CO$1048576,69,0),0)</f>
        <v>0</v>
      </c>
      <c r="V509" s="27">
        <f>IFERROR(VLOOKUP($B509,[3]Main!$D$4:$CO$1048576,70,0),0)</f>
        <v>0</v>
      </c>
      <c r="W509" s="27">
        <f>IFERROR(VLOOKUP($B509,[3]Main!$D$4:$CO$1048576,81,0),0)</f>
        <v>0</v>
      </c>
      <c r="X509" s="27">
        <f>IFERROR(VLOOKUP($B509,[3]Main!$D$4:$CO$1048576,84,0),0)</f>
        <v>0</v>
      </c>
      <c r="Y509" s="27">
        <f>IFERROR(VLOOKUP($B509,[3]Main!$D$4:$CO$1048576,85,0),0)</f>
        <v>0</v>
      </c>
      <c r="Z509" s="27">
        <f>IFERROR(VLOOKUP($B509,[3]Main!$D$4:$CO$1048576,86,0),0)</f>
        <v>0</v>
      </c>
      <c r="AA509" s="12" t="str">
        <f>IFERROR(VLOOKUP($B509,[3]Main!$D$4:$CO$1048576,2,0),0)</f>
        <v>DC</v>
      </c>
      <c r="AB509" s="12" t="str">
        <f>IFERROR(VLOOKUP($B509,[3]Main!$D$4:$CO$1048576,3,0),0)</f>
        <v>DC2</v>
      </c>
      <c r="AC509" s="12">
        <f t="shared" si="161"/>
        <v>0</v>
      </c>
      <c r="AD509" s="12">
        <f t="shared" si="162"/>
        <v>0</v>
      </c>
      <c r="AE509" s="12">
        <f t="shared" si="163"/>
        <v>0</v>
      </c>
      <c r="AF509" s="12">
        <f t="shared" si="164"/>
        <v>0</v>
      </c>
      <c r="AG509" s="13">
        <f t="shared" si="165"/>
        <v>0</v>
      </c>
      <c r="AH509" s="13">
        <f t="shared" si="166"/>
        <v>0</v>
      </c>
      <c r="AI509" s="16">
        <f t="shared" si="167"/>
        <v>0</v>
      </c>
      <c r="AJ509" s="19" t="str">
        <f t="shared" si="168"/>
        <v>Not Spent</v>
      </c>
      <c r="AK509" s="8" t="str">
        <f t="shared" si="169"/>
        <v>Good For Now</v>
      </c>
      <c r="AL509" s="8" t="str">
        <f t="shared" si="170"/>
        <v>Not Spent</v>
      </c>
      <c r="AM509" s="8" t="str">
        <f t="shared" si="171"/>
        <v>Good For Now</v>
      </c>
      <c r="AN509" s="8" t="str">
        <f t="shared" si="172"/>
        <v>Not Spent</v>
      </c>
      <c r="AO509" s="20" t="str">
        <f t="shared" si="173"/>
        <v>Good For Now</v>
      </c>
      <c r="AP509" s="21">
        <f t="shared" si="174"/>
        <v>0</v>
      </c>
      <c r="AQ509" s="14">
        <f t="shared" si="175"/>
        <v>0</v>
      </c>
      <c r="AR509" s="14">
        <f t="shared" si="176"/>
        <v>0</v>
      </c>
      <c r="AS509" s="22">
        <f t="shared" si="177"/>
        <v>0</v>
      </c>
      <c r="AT509" s="23">
        <f t="shared" si="178"/>
        <v>0</v>
      </c>
      <c r="AU509" s="8" t="str">
        <f t="shared" si="179"/>
        <v>Not Spent</v>
      </c>
      <c r="AV509" s="8" t="str">
        <f t="shared" si="180"/>
        <v>Good For Now</v>
      </c>
      <c r="AW509" s="4">
        <f>MATCH($B509,[1]MAIN!$A$2:$A$5000,0)</f>
        <v>505</v>
      </c>
      <c r="AX509" s="4">
        <f>MATCH($B509,[3]Main!$D$5:$D$10000,0)</f>
        <v>506</v>
      </c>
      <c r="AY509" s="4" t="b">
        <f t="shared" si="181"/>
        <v>0</v>
      </c>
    </row>
    <row r="510" spans="1:51" x14ac:dyDescent="0.25">
      <c r="A510" s="3" t="str">
        <f>VLOOKUP($B510,[1]MAIN!$A:$D,4,0)</f>
        <v>FAB</v>
      </c>
      <c r="B510" s="3" t="str">
        <f>[3]Main!$D511</f>
        <v>FAB-301</v>
      </c>
      <c r="C510" s="4" t="str">
        <f>[3]Main!$C511</f>
        <v>DC 117</v>
      </c>
      <c r="D510" s="8" t="str">
        <f>VLOOKUP($B510,[1]MAIN!$A$1:$N$10780,14,FALSE)</f>
        <v>OLD</v>
      </c>
      <c r="E510" s="9" t="s">
        <v>15</v>
      </c>
      <c r="F510" s="11"/>
      <c r="G510" s="11"/>
      <c r="H510" s="11"/>
      <c r="I510" s="11"/>
      <c r="J510" s="11"/>
      <c r="K510" s="11"/>
      <c r="L510" s="11"/>
      <c r="M510" s="11"/>
      <c r="N510" s="24"/>
      <c r="O510" s="26">
        <f>IFERROR(VLOOKUP($B510,[3]Main!$D$4:$CO$1048576,49,0),0)</f>
        <v>0</v>
      </c>
      <c r="P510" s="27">
        <f>IFERROR(VLOOKUP($B510,[3]Main!$D$4:$CO$1048576,52,0),0)</f>
        <v>0</v>
      </c>
      <c r="Q510" s="27">
        <f>IFERROR(VLOOKUP($B510,[3]Main!$D$4:$CO$1048576,53,0),0)</f>
        <v>0</v>
      </c>
      <c r="R510" s="27">
        <f>IFERROR(VLOOKUP($B510,[3]Main!$D$4:$CO$1048576,54,0),0)</f>
        <v>0</v>
      </c>
      <c r="S510" s="27">
        <f>IFERROR(VLOOKUP($B510,[3]Main!$D$4:$CO$1048576,65,0),0)</f>
        <v>0</v>
      </c>
      <c r="T510" s="27">
        <f>IFERROR(VLOOKUP($B510,[3]Main!$D$4:$CO$1048576,68,0),0)</f>
        <v>0</v>
      </c>
      <c r="U510" s="27">
        <f>IFERROR(VLOOKUP($B510,[3]Main!$D$4:$CO$1048576,69,0),0)</f>
        <v>0</v>
      </c>
      <c r="V510" s="27">
        <f>IFERROR(VLOOKUP($B510,[3]Main!$D$4:$CO$1048576,70,0),0)</f>
        <v>0</v>
      </c>
      <c r="W510" s="27">
        <f>IFERROR(VLOOKUP($B510,[3]Main!$D$4:$CO$1048576,81,0),0)</f>
        <v>0</v>
      </c>
      <c r="X510" s="27">
        <f>IFERROR(VLOOKUP($B510,[3]Main!$D$4:$CO$1048576,84,0),0)</f>
        <v>0</v>
      </c>
      <c r="Y510" s="27">
        <f>IFERROR(VLOOKUP($B510,[3]Main!$D$4:$CO$1048576,85,0),0)</f>
        <v>0</v>
      </c>
      <c r="Z510" s="27">
        <f>IFERROR(VLOOKUP($B510,[3]Main!$D$4:$CO$1048576,86,0),0)</f>
        <v>0</v>
      </c>
      <c r="AA510" s="12" t="str">
        <f>IFERROR(VLOOKUP($B510,[3]Main!$D$4:$CO$1048576,2,0),0)</f>
        <v>Ronak DC</v>
      </c>
      <c r="AB510" s="12" t="str">
        <f>IFERROR(VLOOKUP($B510,[3]Main!$D$4:$CO$1048576,3,0),0)</f>
        <v>DC2</v>
      </c>
      <c r="AC510" s="12">
        <f t="shared" si="161"/>
        <v>0</v>
      </c>
      <c r="AD510" s="12">
        <f t="shared" si="162"/>
        <v>0</v>
      </c>
      <c r="AE510" s="12">
        <f t="shared" si="163"/>
        <v>0</v>
      </c>
      <c r="AF510" s="12">
        <f t="shared" si="164"/>
        <v>0</v>
      </c>
      <c r="AG510" s="13">
        <f t="shared" si="165"/>
        <v>0</v>
      </c>
      <c r="AH510" s="13">
        <f t="shared" si="166"/>
        <v>0</v>
      </c>
      <c r="AI510" s="16">
        <f t="shared" si="167"/>
        <v>0</v>
      </c>
      <c r="AJ510" s="19" t="str">
        <f t="shared" si="168"/>
        <v>Not Spent</v>
      </c>
      <c r="AK510" s="8" t="str">
        <f t="shared" si="169"/>
        <v>Good For Now</v>
      </c>
      <c r="AL510" s="8" t="str">
        <f t="shared" si="170"/>
        <v>Not Spent</v>
      </c>
      <c r="AM510" s="8" t="str">
        <f t="shared" si="171"/>
        <v>Good For Now</v>
      </c>
      <c r="AN510" s="8" t="str">
        <f t="shared" si="172"/>
        <v>Not Spent</v>
      </c>
      <c r="AO510" s="20" t="str">
        <f t="shared" si="173"/>
        <v>Good For Now</v>
      </c>
      <c r="AP510" s="21">
        <f t="shared" si="174"/>
        <v>0</v>
      </c>
      <c r="AQ510" s="14">
        <f t="shared" si="175"/>
        <v>0</v>
      </c>
      <c r="AR510" s="14">
        <f t="shared" si="176"/>
        <v>0</v>
      </c>
      <c r="AS510" s="22">
        <f t="shared" si="177"/>
        <v>0</v>
      </c>
      <c r="AT510" s="23">
        <f t="shared" si="178"/>
        <v>0</v>
      </c>
      <c r="AU510" s="8" t="str">
        <f t="shared" si="179"/>
        <v>Not Spent</v>
      </c>
      <c r="AV510" s="8" t="str">
        <f t="shared" si="180"/>
        <v>Good For Now</v>
      </c>
      <c r="AW510" s="4">
        <f>MATCH($B510,[1]MAIN!$A$2:$A$5000,0)</f>
        <v>506</v>
      </c>
      <c r="AX510" s="4">
        <f>MATCH($B510,[3]Main!$D$5:$D$10000,0)</f>
        <v>507</v>
      </c>
      <c r="AY510" s="4" t="b">
        <f t="shared" si="181"/>
        <v>0</v>
      </c>
    </row>
    <row r="511" spans="1:51" x14ac:dyDescent="0.25">
      <c r="A511" s="3" t="str">
        <f>VLOOKUP($B511,[1]MAIN!$A:$D,4,0)</f>
        <v>FAB</v>
      </c>
      <c r="B511" s="3" t="str">
        <f>[3]Main!$D512</f>
        <v>FAB-302</v>
      </c>
      <c r="C511" s="4" t="str">
        <f>[3]Main!$C512</f>
        <v>DC 118</v>
      </c>
      <c r="D511" s="8" t="str">
        <f>VLOOKUP($B511,[1]MAIN!$A$1:$N$10780,14,FALSE)</f>
        <v>OLD</v>
      </c>
      <c r="E511" s="9" t="s">
        <v>13</v>
      </c>
      <c r="F511" s="11"/>
      <c r="G511" s="11"/>
      <c r="H511" s="11"/>
      <c r="I511" s="11"/>
      <c r="J511" s="11"/>
      <c r="K511" s="11"/>
      <c r="L511" s="11"/>
      <c r="M511" s="11"/>
      <c r="N511" s="24"/>
      <c r="O511" s="26">
        <f>IFERROR(VLOOKUP($B511,[3]Main!$D$4:$CO$1048576,49,0),0)</f>
        <v>0</v>
      </c>
      <c r="P511" s="27">
        <f>IFERROR(VLOOKUP($B511,[3]Main!$D$4:$CO$1048576,52,0),0)</f>
        <v>0</v>
      </c>
      <c r="Q511" s="27">
        <f>IFERROR(VLOOKUP($B511,[3]Main!$D$4:$CO$1048576,53,0),0)</f>
        <v>0</v>
      </c>
      <c r="R511" s="27">
        <f>IFERROR(VLOOKUP($B511,[3]Main!$D$4:$CO$1048576,54,0),0)</f>
        <v>0</v>
      </c>
      <c r="S511" s="27">
        <f>IFERROR(VLOOKUP($B511,[3]Main!$D$4:$CO$1048576,65,0),0)</f>
        <v>0</v>
      </c>
      <c r="T511" s="27">
        <f>IFERROR(VLOOKUP($B511,[3]Main!$D$4:$CO$1048576,68,0),0)</f>
        <v>0</v>
      </c>
      <c r="U511" s="27">
        <f>IFERROR(VLOOKUP($B511,[3]Main!$D$4:$CO$1048576,69,0),0)</f>
        <v>0</v>
      </c>
      <c r="V511" s="27">
        <f>IFERROR(VLOOKUP($B511,[3]Main!$D$4:$CO$1048576,70,0),0)</f>
        <v>0</v>
      </c>
      <c r="W511" s="27">
        <f>IFERROR(VLOOKUP($B511,[3]Main!$D$4:$CO$1048576,81,0),0)</f>
        <v>0</v>
      </c>
      <c r="X511" s="27">
        <f>IFERROR(VLOOKUP($B511,[3]Main!$D$4:$CO$1048576,84,0),0)</f>
        <v>0</v>
      </c>
      <c r="Y511" s="27">
        <f>IFERROR(VLOOKUP($B511,[3]Main!$D$4:$CO$1048576,85,0),0)</f>
        <v>0</v>
      </c>
      <c r="Z511" s="27">
        <f>IFERROR(VLOOKUP($B511,[3]Main!$D$4:$CO$1048576,86,0),0)</f>
        <v>0</v>
      </c>
      <c r="AA511" s="12" t="str">
        <f>IFERROR(VLOOKUP($B511,[3]Main!$D$4:$CO$1048576,2,0),0)</f>
        <v>Ronak DC</v>
      </c>
      <c r="AB511" s="12" t="str">
        <f>IFERROR(VLOOKUP($B511,[3]Main!$D$4:$CO$1048576,3,0),0)</f>
        <v>DC2</v>
      </c>
      <c r="AC511" s="12">
        <f t="shared" si="161"/>
        <v>0</v>
      </c>
      <c r="AD511" s="12">
        <f t="shared" si="162"/>
        <v>0</v>
      </c>
      <c r="AE511" s="12">
        <f t="shared" si="163"/>
        <v>0</v>
      </c>
      <c r="AF511" s="12">
        <f t="shared" si="164"/>
        <v>0</v>
      </c>
      <c r="AG511" s="13">
        <f t="shared" si="165"/>
        <v>0</v>
      </c>
      <c r="AH511" s="13">
        <f t="shared" si="166"/>
        <v>0</v>
      </c>
      <c r="AI511" s="16">
        <f t="shared" si="167"/>
        <v>0</v>
      </c>
      <c r="AJ511" s="19" t="str">
        <f t="shared" si="168"/>
        <v>Not Spent</v>
      </c>
      <c r="AK511" s="8" t="str">
        <f t="shared" si="169"/>
        <v>Good For Now</v>
      </c>
      <c r="AL511" s="8" t="str">
        <f t="shared" si="170"/>
        <v>Not Spent</v>
      </c>
      <c r="AM511" s="8" t="str">
        <f t="shared" si="171"/>
        <v>Good For Now</v>
      </c>
      <c r="AN511" s="8" t="str">
        <f t="shared" si="172"/>
        <v>Not Spent</v>
      </c>
      <c r="AO511" s="20" t="str">
        <f t="shared" si="173"/>
        <v>Good For Now</v>
      </c>
      <c r="AP511" s="21">
        <f t="shared" si="174"/>
        <v>0</v>
      </c>
      <c r="AQ511" s="14">
        <f t="shared" si="175"/>
        <v>0</v>
      </c>
      <c r="AR511" s="14">
        <f t="shared" si="176"/>
        <v>0</v>
      </c>
      <c r="AS511" s="22">
        <f t="shared" si="177"/>
        <v>0</v>
      </c>
      <c r="AT511" s="23">
        <f t="shared" si="178"/>
        <v>0</v>
      </c>
      <c r="AU511" s="8" t="str">
        <f t="shared" si="179"/>
        <v>Not Spent</v>
      </c>
      <c r="AV511" s="8" t="str">
        <f t="shared" si="180"/>
        <v>Good For Now</v>
      </c>
      <c r="AW511" s="4">
        <f>MATCH($B511,[1]MAIN!$A$2:$A$5000,0)</f>
        <v>507</v>
      </c>
      <c r="AX511" s="4">
        <f>MATCH($B511,[3]Main!$D$5:$D$10000,0)</f>
        <v>508</v>
      </c>
      <c r="AY511" s="4" t="b">
        <f t="shared" si="181"/>
        <v>0</v>
      </c>
    </row>
    <row r="512" spans="1:51" x14ac:dyDescent="0.25">
      <c r="A512" s="3" t="str">
        <f>VLOOKUP($B512,[1]MAIN!$A:$D,4,0)</f>
        <v>FAB</v>
      </c>
      <c r="B512" s="3" t="str">
        <f>[3]Main!$D513</f>
        <v>FAB-307</v>
      </c>
      <c r="C512" s="4" t="str">
        <f>[3]Main!$C513</f>
        <v>DC 119</v>
      </c>
      <c r="D512" s="8" t="str">
        <f>VLOOKUP($B512,[1]MAIN!$A$1:$N$10780,14,FALSE)</f>
        <v>OLD</v>
      </c>
      <c r="E512" s="9" t="s">
        <v>13</v>
      </c>
      <c r="F512" s="11"/>
      <c r="G512" s="11"/>
      <c r="H512" s="11"/>
      <c r="I512" s="11"/>
      <c r="J512" s="11"/>
      <c r="K512" s="11"/>
      <c r="L512" s="11"/>
      <c r="M512" s="11"/>
      <c r="N512" s="24"/>
      <c r="O512" s="26">
        <f>IFERROR(VLOOKUP($B512,[3]Main!$D$4:$CO$1048576,49,0),0)</f>
        <v>106.99</v>
      </c>
      <c r="P512" s="27">
        <f>IFERROR(VLOOKUP($B512,[3]Main!$D$4:$CO$1048576,52,0),0)</f>
        <v>-13.448450000000008</v>
      </c>
      <c r="Q512" s="27">
        <f>IFERROR(VLOOKUP($B512,[3]Main!$D$4:$CO$1048576,53,0),0)</f>
        <v>0</v>
      </c>
      <c r="R512" s="27">
        <f>IFERROR(VLOOKUP($B512,[3]Main!$D$4:$CO$1048576,54,0),0)</f>
        <v>-13.448450000000008</v>
      </c>
      <c r="S512" s="27">
        <f>IFERROR(VLOOKUP($B512,[3]Main!$D$4:$CO$1048576,65,0),0)</f>
        <v>0</v>
      </c>
      <c r="T512" s="27">
        <f>IFERROR(VLOOKUP($B512,[3]Main!$D$4:$CO$1048576,68,0),0)</f>
        <v>0</v>
      </c>
      <c r="U512" s="27">
        <f>IFERROR(VLOOKUP($B512,[3]Main!$D$4:$CO$1048576,69,0),0)</f>
        <v>0</v>
      </c>
      <c r="V512" s="27">
        <f>IFERROR(VLOOKUP($B512,[3]Main!$D$4:$CO$1048576,70,0),0)</f>
        <v>0</v>
      </c>
      <c r="W512" s="27">
        <f>IFERROR(VLOOKUP($B512,[3]Main!$D$4:$CO$1048576,81,0),0)</f>
        <v>0</v>
      </c>
      <c r="X512" s="27">
        <f>IFERROR(VLOOKUP($B512,[3]Main!$D$4:$CO$1048576,84,0),0)</f>
        <v>0</v>
      </c>
      <c r="Y512" s="27">
        <f>IFERROR(VLOOKUP($B512,[3]Main!$D$4:$CO$1048576,85,0),0)</f>
        <v>0</v>
      </c>
      <c r="Z512" s="27">
        <f>IFERROR(VLOOKUP($B512,[3]Main!$D$4:$CO$1048576,86,0),0)</f>
        <v>0</v>
      </c>
      <c r="AA512" s="12" t="str">
        <f>IFERROR(VLOOKUP($B512,[3]Main!$D$4:$CO$1048576,2,0),0)</f>
        <v>Ronak DC</v>
      </c>
      <c r="AB512" s="12" t="str">
        <f>IFERROR(VLOOKUP($B512,[3]Main!$D$4:$CO$1048576,3,0),0)</f>
        <v>DC2</v>
      </c>
      <c r="AC512" s="12">
        <f t="shared" si="161"/>
        <v>106.99</v>
      </c>
      <c r="AD512" s="12">
        <f t="shared" si="162"/>
        <v>-13.448450000000008</v>
      </c>
      <c r="AE512" s="12">
        <f t="shared" si="163"/>
        <v>0</v>
      </c>
      <c r="AF512" s="12">
        <f t="shared" si="164"/>
        <v>-13.448450000000008</v>
      </c>
      <c r="AG512" s="13">
        <f t="shared" si="165"/>
        <v>0</v>
      </c>
      <c r="AH512" s="13">
        <f t="shared" si="166"/>
        <v>0</v>
      </c>
      <c r="AI512" s="16">
        <f t="shared" si="167"/>
        <v>0</v>
      </c>
      <c r="AJ512" s="19" t="str">
        <f t="shared" si="168"/>
        <v>Not Spent</v>
      </c>
      <c r="AK512" s="8" t="str">
        <f t="shared" si="169"/>
        <v>Good For Now</v>
      </c>
      <c r="AL512" s="8" t="str">
        <f t="shared" si="170"/>
        <v>Not Spent</v>
      </c>
      <c r="AM512" s="8" t="str">
        <f t="shared" si="171"/>
        <v>Good For Now</v>
      </c>
      <c r="AN512" s="8" t="str">
        <f t="shared" si="172"/>
        <v>Not Spent</v>
      </c>
      <c r="AO512" s="20" t="str">
        <f t="shared" si="173"/>
        <v>Good For Now</v>
      </c>
      <c r="AP512" s="21">
        <f t="shared" si="174"/>
        <v>106.99</v>
      </c>
      <c r="AQ512" s="14">
        <f t="shared" si="175"/>
        <v>-13.448450000000008</v>
      </c>
      <c r="AR512" s="14">
        <f t="shared" si="176"/>
        <v>0</v>
      </c>
      <c r="AS512" s="22">
        <f t="shared" si="177"/>
        <v>-13.448450000000008</v>
      </c>
      <c r="AT512" s="23">
        <f t="shared" si="178"/>
        <v>0</v>
      </c>
      <c r="AU512" s="8" t="str">
        <f t="shared" si="179"/>
        <v>Not Spent</v>
      </c>
      <c r="AV512" s="8" t="str">
        <f t="shared" si="180"/>
        <v>Good For Now</v>
      </c>
      <c r="AW512" s="4">
        <f>MATCH($B512,[1]MAIN!$A$2:$A$5000,0)</f>
        <v>508</v>
      </c>
      <c r="AX512" s="4">
        <f>MATCH($B512,[3]Main!$D$5:$D$10000,0)</f>
        <v>509</v>
      </c>
      <c r="AY512" s="4" t="b">
        <f t="shared" si="181"/>
        <v>1</v>
      </c>
    </row>
    <row r="513" spans="1:51" x14ac:dyDescent="0.25">
      <c r="A513" s="3" t="str">
        <f>VLOOKUP($B513,[1]MAIN!$A:$D,4,0)</f>
        <v>FAB</v>
      </c>
      <c r="B513" s="3" t="str">
        <f>[3]Main!$D514</f>
        <v>FAB-308</v>
      </c>
      <c r="C513" s="4" t="str">
        <f>[3]Main!$C514</f>
        <v>DC 120</v>
      </c>
      <c r="D513" s="8" t="str">
        <f>VLOOKUP($B513,[1]MAIN!$A$1:$N$10780,14,FALSE)</f>
        <v>OLD</v>
      </c>
      <c r="E513" s="9" t="s">
        <v>14</v>
      </c>
      <c r="F513" s="11"/>
      <c r="G513" s="11"/>
      <c r="H513" s="11"/>
      <c r="I513" s="11"/>
      <c r="J513" s="11"/>
      <c r="K513" s="11"/>
      <c r="L513" s="11"/>
      <c r="M513" s="11"/>
      <c r="N513" s="24"/>
      <c r="O513" s="26">
        <f>IFERROR(VLOOKUP($B513,[3]Main!$D$4:$CO$1048576,49,0),0)</f>
        <v>28.7</v>
      </c>
      <c r="P513" s="27">
        <f>IFERROR(VLOOKUP($B513,[3]Main!$D$4:$CO$1048576,52,0),0)</f>
        <v>-29.72</v>
      </c>
      <c r="Q513" s="27">
        <f>IFERROR(VLOOKUP($B513,[3]Main!$D$4:$CO$1048576,53,0),0)</f>
        <v>0</v>
      </c>
      <c r="R513" s="27">
        <f>IFERROR(VLOOKUP($B513,[3]Main!$D$4:$CO$1048576,54,0),0)</f>
        <v>-29.72</v>
      </c>
      <c r="S513" s="27">
        <f>IFERROR(VLOOKUP($B513,[3]Main!$D$4:$CO$1048576,65,0),0)</f>
        <v>0</v>
      </c>
      <c r="T513" s="27">
        <f>IFERROR(VLOOKUP($B513,[3]Main!$D$4:$CO$1048576,68,0),0)</f>
        <v>0</v>
      </c>
      <c r="U513" s="27">
        <f>IFERROR(VLOOKUP($B513,[3]Main!$D$4:$CO$1048576,69,0),0)</f>
        <v>0</v>
      </c>
      <c r="V513" s="27">
        <f>IFERROR(VLOOKUP($B513,[3]Main!$D$4:$CO$1048576,70,0),0)</f>
        <v>0</v>
      </c>
      <c r="W513" s="27">
        <f>IFERROR(VLOOKUP($B513,[3]Main!$D$4:$CO$1048576,81,0),0)</f>
        <v>0</v>
      </c>
      <c r="X513" s="27">
        <f>IFERROR(VLOOKUP($B513,[3]Main!$D$4:$CO$1048576,84,0),0)</f>
        <v>0</v>
      </c>
      <c r="Y513" s="27">
        <f>IFERROR(VLOOKUP($B513,[3]Main!$D$4:$CO$1048576,85,0),0)</f>
        <v>0</v>
      </c>
      <c r="Z513" s="27">
        <f>IFERROR(VLOOKUP($B513,[3]Main!$D$4:$CO$1048576,86,0),0)</f>
        <v>0</v>
      </c>
      <c r="AA513" s="12" t="str">
        <f>IFERROR(VLOOKUP($B513,[3]Main!$D$4:$CO$1048576,2,0),0)</f>
        <v>Ronak DC</v>
      </c>
      <c r="AB513" s="12" t="str">
        <f>IFERROR(VLOOKUP($B513,[3]Main!$D$4:$CO$1048576,3,0),0)</f>
        <v>DC2</v>
      </c>
      <c r="AC513" s="12">
        <f t="shared" si="161"/>
        <v>28.7</v>
      </c>
      <c r="AD513" s="12">
        <f t="shared" si="162"/>
        <v>-29.72</v>
      </c>
      <c r="AE513" s="12">
        <f t="shared" si="163"/>
        <v>0</v>
      </c>
      <c r="AF513" s="12">
        <f t="shared" si="164"/>
        <v>-29.72</v>
      </c>
      <c r="AG513" s="13">
        <f t="shared" si="165"/>
        <v>0</v>
      </c>
      <c r="AH513" s="13">
        <f t="shared" si="166"/>
        <v>0</v>
      </c>
      <c r="AI513" s="16">
        <f t="shared" si="167"/>
        <v>0</v>
      </c>
      <c r="AJ513" s="19" t="str">
        <f t="shared" si="168"/>
        <v>Not Spent</v>
      </c>
      <c r="AK513" s="8" t="str">
        <f t="shared" si="169"/>
        <v>Good For Now</v>
      </c>
      <c r="AL513" s="8" t="str">
        <f t="shared" si="170"/>
        <v>Not Spent</v>
      </c>
      <c r="AM513" s="8" t="str">
        <f t="shared" si="171"/>
        <v>Good For Now</v>
      </c>
      <c r="AN513" s="8" t="str">
        <f t="shared" si="172"/>
        <v>Not Spent</v>
      </c>
      <c r="AO513" s="20" t="str">
        <f t="shared" si="173"/>
        <v>Good For Now</v>
      </c>
      <c r="AP513" s="21">
        <f t="shared" si="174"/>
        <v>28.7</v>
      </c>
      <c r="AQ513" s="14">
        <f t="shared" si="175"/>
        <v>-29.72</v>
      </c>
      <c r="AR513" s="14">
        <f t="shared" si="176"/>
        <v>0</v>
      </c>
      <c r="AS513" s="22">
        <f t="shared" si="177"/>
        <v>-29.72</v>
      </c>
      <c r="AT513" s="23">
        <f t="shared" si="178"/>
        <v>0</v>
      </c>
      <c r="AU513" s="8" t="str">
        <f t="shared" si="179"/>
        <v>Not Spent</v>
      </c>
      <c r="AV513" s="8" t="str">
        <f t="shared" si="180"/>
        <v>Good For Now</v>
      </c>
      <c r="AW513" s="4">
        <f>MATCH($B513,[1]MAIN!$A$2:$A$5000,0)</f>
        <v>509</v>
      </c>
      <c r="AX513" s="4">
        <f>MATCH($B513,[3]Main!$D$5:$D$10000,0)</f>
        <v>510</v>
      </c>
      <c r="AY513" s="4" t="b">
        <f t="shared" si="181"/>
        <v>1</v>
      </c>
    </row>
    <row r="514" spans="1:51" x14ac:dyDescent="0.25">
      <c r="A514" s="3" t="str">
        <f>VLOOKUP($B514,[1]MAIN!$A:$D,4,0)</f>
        <v>FAB</v>
      </c>
      <c r="B514" s="3" t="str">
        <f>[3]Main!$D515</f>
        <v>FAB-309</v>
      </c>
      <c r="C514" s="4" t="str">
        <f>[3]Main!$C515</f>
        <v>DC 121</v>
      </c>
      <c r="D514" s="8" t="str">
        <f>VLOOKUP($B514,[1]MAIN!$A$1:$N$10780,14,FALSE)</f>
        <v>OLD</v>
      </c>
      <c r="E514" s="9" t="s">
        <v>14</v>
      </c>
      <c r="F514" s="11"/>
      <c r="G514" s="11"/>
      <c r="H514" s="11"/>
      <c r="I514" s="11"/>
      <c r="J514" s="11"/>
      <c r="K514" s="11"/>
      <c r="L514" s="11"/>
      <c r="M514" s="11"/>
      <c r="N514" s="24"/>
      <c r="O514" s="26">
        <f>IFERROR(VLOOKUP($B514,[3]Main!$D$4:$CO$1048576,49,0),0)</f>
        <v>0</v>
      </c>
      <c r="P514" s="27">
        <f>IFERROR(VLOOKUP($B514,[3]Main!$D$4:$CO$1048576,52,0),0)</f>
        <v>0</v>
      </c>
      <c r="Q514" s="27">
        <f>IFERROR(VLOOKUP($B514,[3]Main!$D$4:$CO$1048576,53,0),0)</f>
        <v>0</v>
      </c>
      <c r="R514" s="27">
        <f>IFERROR(VLOOKUP($B514,[3]Main!$D$4:$CO$1048576,54,0),0)</f>
        <v>0</v>
      </c>
      <c r="S514" s="27">
        <f>IFERROR(VLOOKUP($B514,[3]Main!$D$4:$CO$1048576,65,0),0)</f>
        <v>0</v>
      </c>
      <c r="T514" s="27">
        <f>IFERROR(VLOOKUP($B514,[3]Main!$D$4:$CO$1048576,68,0),0)</f>
        <v>0</v>
      </c>
      <c r="U514" s="27">
        <f>IFERROR(VLOOKUP($B514,[3]Main!$D$4:$CO$1048576,69,0),0)</f>
        <v>0</v>
      </c>
      <c r="V514" s="27">
        <f>IFERROR(VLOOKUP($B514,[3]Main!$D$4:$CO$1048576,70,0),0)</f>
        <v>0</v>
      </c>
      <c r="W514" s="27">
        <f>IFERROR(VLOOKUP($B514,[3]Main!$D$4:$CO$1048576,81,0),0)</f>
        <v>0</v>
      </c>
      <c r="X514" s="27">
        <f>IFERROR(VLOOKUP($B514,[3]Main!$D$4:$CO$1048576,84,0),0)</f>
        <v>0</v>
      </c>
      <c r="Y514" s="27">
        <f>IFERROR(VLOOKUP($B514,[3]Main!$D$4:$CO$1048576,85,0),0)</f>
        <v>0</v>
      </c>
      <c r="Z514" s="27">
        <f>IFERROR(VLOOKUP($B514,[3]Main!$D$4:$CO$1048576,86,0),0)</f>
        <v>0</v>
      </c>
      <c r="AA514" s="12" t="str">
        <f>IFERROR(VLOOKUP($B514,[3]Main!$D$4:$CO$1048576,2,0),0)</f>
        <v>Ronak DC</v>
      </c>
      <c r="AB514" s="12" t="str">
        <f>IFERROR(VLOOKUP($B514,[3]Main!$D$4:$CO$1048576,3,0),0)</f>
        <v>DC2</v>
      </c>
      <c r="AC514" s="12">
        <f t="shared" si="161"/>
        <v>0</v>
      </c>
      <c r="AD514" s="12">
        <f t="shared" si="162"/>
        <v>0</v>
      </c>
      <c r="AE514" s="12">
        <f t="shared" si="163"/>
        <v>0</v>
      </c>
      <c r="AF514" s="12">
        <f t="shared" si="164"/>
        <v>0</v>
      </c>
      <c r="AG514" s="13">
        <f t="shared" si="165"/>
        <v>0</v>
      </c>
      <c r="AH514" s="13">
        <f t="shared" si="166"/>
        <v>0</v>
      </c>
      <c r="AI514" s="16">
        <f t="shared" si="167"/>
        <v>0</v>
      </c>
      <c r="AJ514" s="19" t="str">
        <f t="shared" si="168"/>
        <v>Not Spent</v>
      </c>
      <c r="AK514" s="8" t="str">
        <f t="shared" si="169"/>
        <v>Good For Now</v>
      </c>
      <c r="AL514" s="8" t="str">
        <f t="shared" si="170"/>
        <v>Not Spent</v>
      </c>
      <c r="AM514" s="8" t="str">
        <f t="shared" si="171"/>
        <v>Good For Now</v>
      </c>
      <c r="AN514" s="8" t="str">
        <f t="shared" si="172"/>
        <v>Not Spent</v>
      </c>
      <c r="AO514" s="20" t="str">
        <f t="shared" si="173"/>
        <v>Good For Now</v>
      </c>
      <c r="AP514" s="21">
        <f t="shared" si="174"/>
        <v>0</v>
      </c>
      <c r="AQ514" s="14">
        <f t="shared" si="175"/>
        <v>0</v>
      </c>
      <c r="AR514" s="14">
        <f t="shared" si="176"/>
        <v>0</v>
      </c>
      <c r="AS514" s="22">
        <f t="shared" si="177"/>
        <v>0</v>
      </c>
      <c r="AT514" s="23">
        <f t="shared" si="178"/>
        <v>0</v>
      </c>
      <c r="AU514" s="8" t="str">
        <f t="shared" si="179"/>
        <v>Not Spent</v>
      </c>
      <c r="AV514" s="8" t="str">
        <f t="shared" si="180"/>
        <v>Good For Now</v>
      </c>
      <c r="AW514" s="4">
        <f>MATCH($B514,[1]MAIN!$A$2:$A$5000,0)</f>
        <v>510</v>
      </c>
      <c r="AX514" s="4">
        <f>MATCH($B514,[3]Main!$D$5:$D$10000,0)</f>
        <v>511</v>
      </c>
      <c r="AY514" s="4" t="b">
        <f t="shared" si="181"/>
        <v>0</v>
      </c>
    </row>
    <row r="515" spans="1:51" x14ac:dyDescent="0.25">
      <c r="A515" s="3" t="str">
        <f>VLOOKUP($B515,[1]MAIN!$A:$D,4,0)</f>
        <v>FAB</v>
      </c>
      <c r="B515" s="3" t="str">
        <f>[3]Main!$D516</f>
        <v>FAB-310</v>
      </c>
      <c r="C515" s="4" t="str">
        <f>[3]Main!$C516</f>
        <v>DC 122</v>
      </c>
      <c r="D515" s="8" t="str">
        <f>VLOOKUP($B515,[1]MAIN!$A$1:$N$10780,14,FALSE)</f>
        <v>OLD</v>
      </c>
      <c r="E515" s="9" t="s">
        <v>16</v>
      </c>
      <c r="F515" s="11"/>
      <c r="G515" s="11"/>
      <c r="H515" s="11"/>
      <c r="I515" s="11"/>
      <c r="J515" s="11"/>
      <c r="K515" s="11"/>
      <c r="L515" s="11"/>
      <c r="M515" s="11"/>
      <c r="N515" s="24"/>
      <c r="O515" s="26">
        <f>IFERROR(VLOOKUP($B515,[3]Main!$D$4:$CO$1048576,49,0),0)</f>
        <v>0</v>
      </c>
      <c r="P515" s="27">
        <f>IFERROR(VLOOKUP($B515,[3]Main!$D$4:$CO$1048576,52,0),0)</f>
        <v>0</v>
      </c>
      <c r="Q515" s="27">
        <f>IFERROR(VLOOKUP($B515,[3]Main!$D$4:$CO$1048576,53,0),0)</f>
        <v>0</v>
      </c>
      <c r="R515" s="27">
        <f>IFERROR(VLOOKUP($B515,[3]Main!$D$4:$CO$1048576,54,0),0)</f>
        <v>0</v>
      </c>
      <c r="S515" s="27">
        <f>IFERROR(VLOOKUP($B515,[3]Main!$D$4:$CO$1048576,65,0),0)</f>
        <v>0</v>
      </c>
      <c r="T515" s="27">
        <f>IFERROR(VLOOKUP($B515,[3]Main!$D$4:$CO$1048576,68,0),0)</f>
        <v>0</v>
      </c>
      <c r="U515" s="27">
        <f>IFERROR(VLOOKUP($B515,[3]Main!$D$4:$CO$1048576,69,0),0)</f>
        <v>0</v>
      </c>
      <c r="V515" s="27">
        <f>IFERROR(VLOOKUP($B515,[3]Main!$D$4:$CO$1048576,70,0),0)</f>
        <v>0</v>
      </c>
      <c r="W515" s="27">
        <f>IFERROR(VLOOKUP($B515,[3]Main!$D$4:$CO$1048576,81,0),0)</f>
        <v>0</v>
      </c>
      <c r="X515" s="27">
        <f>IFERROR(VLOOKUP($B515,[3]Main!$D$4:$CO$1048576,84,0),0)</f>
        <v>0</v>
      </c>
      <c r="Y515" s="27">
        <f>IFERROR(VLOOKUP($B515,[3]Main!$D$4:$CO$1048576,85,0),0)</f>
        <v>0</v>
      </c>
      <c r="Z515" s="27">
        <f>IFERROR(VLOOKUP($B515,[3]Main!$D$4:$CO$1048576,86,0),0)</f>
        <v>0</v>
      </c>
      <c r="AA515" s="12" t="str">
        <f>IFERROR(VLOOKUP($B515,[3]Main!$D$4:$CO$1048576,2,0),0)</f>
        <v>Ronak DC</v>
      </c>
      <c r="AB515" s="12" t="str">
        <f>IFERROR(VLOOKUP($B515,[3]Main!$D$4:$CO$1048576,3,0),0)</f>
        <v>DC2</v>
      </c>
      <c r="AC515" s="12">
        <f t="shared" si="161"/>
        <v>0</v>
      </c>
      <c r="AD515" s="12">
        <f t="shared" si="162"/>
        <v>0</v>
      </c>
      <c r="AE515" s="12">
        <f t="shared" si="163"/>
        <v>0</v>
      </c>
      <c r="AF515" s="12">
        <f t="shared" si="164"/>
        <v>0</v>
      </c>
      <c r="AG515" s="13">
        <f t="shared" si="165"/>
        <v>0</v>
      </c>
      <c r="AH515" s="13">
        <f t="shared" si="166"/>
        <v>0</v>
      </c>
      <c r="AI515" s="16">
        <f t="shared" si="167"/>
        <v>0</v>
      </c>
      <c r="AJ515" s="19" t="str">
        <f t="shared" si="168"/>
        <v>Not Spent</v>
      </c>
      <c r="AK515" s="8" t="str">
        <f t="shared" si="169"/>
        <v>Good For Now</v>
      </c>
      <c r="AL515" s="8" t="str">
        <f t="shared" si="170"/>
        <v>Not Spent</v>
      </c>
      <c r="AM515" s="8" t="str">
        <f t="shared" si="171"/>
        <v>Good For Now</v>
      </c>
      <c r="AN515" s="8" t="str">
        <f t="shared" si="172"/>
        <v>Not Spent</v>
      </c>
      <c r="AO515" s="20" t="str">
        <f t="shared" si="173"/>
        <v>Good For Now</v>
      </c>
      <c r="AP515" s="21">
        <f t="shared" si="174"/>
        <v>0</v>
      </c>
      <c r="AQ515" s="14">
        <f t="shared" si="175"/>
        <v>0</v>
      </c>
      <c r="AR515" s="14">
        <f t="shared" si="176"/>
        <v>0</v>
      </c>
      <c r="AS515" s="22">
        <f t="shared" si="177"/>
        <v>0</v>
      </c>
      <c r="AT515" s="23">
        <f t="shared" si="178"/>
        <v>0</v>
      </c>
      <c r="AU515" s="8" t="str">
        <f t="shared" si="179"/>
        <v>Not Spent</v>
      </c>
      <c r="AV515" s="8" t="str">
        <f t="shared" si="180"/>
        <v>Good For Now</v>
      </c>
      <c r="AW515" s="4">
        <f>MATCH($B515,[1]MAIN!$A$2:$A$5000,0)</f>
        <v>511</v>
      </c>
      <c r="AX515" s="4">
        <f>MATCH($B515,[3]Main!$D$5:$D$10000,0)</f>
        <v>512</v>
      </c>
      <c r="AY515" s="4" t="b">
        <f t="shared" si="181"/>
        <v>0</v>
      </c>
    </row>
    <row r="516" spans="1:51" x14ac:dyDescent="0.25">
      <c r="A516" s="3" t="str">
        <f>VLOOKUP($B516,[1]MAIN!$A:$D,4,0)</f>
        <v>FAB</v>
      </c>
      <c r="B516" s="3" t="str">
        <f>[3]Main!$D517</f>
        <v>FAB-313</v>
      </c>
      <c r="C516" s="4" t="str">
        <f>[3]Main!$C517</f>
        <v>DC 123</v>
      </c>
      <c r="D516" s="8" t="str">
        <f>VLOOKUP($B516,[1]MAIN!$A$1:$N$10780,14,FALSE)</f>
        <v>OLD</v>
      </c>
      <c r="E516" s="9" t="s">
        <v>12</v>
      </c>
      <c r="F516" s="11"/>
      <c r="G516" s="11"/>
      <c r="H516" s="11"/>
      <c r="I516" s="11"/>
      <c r="J516" s="11"/>
      <c r="K516" s="11"/>
      <c r="L516" s="11"/>
      <c r="M516" s="11"/>
      <c r="N516" s="24"/>
      <c r="O516" s="26">
        <f>IFERROR(VLOOKUP($B516,[3]Main!$D$4:$CO$1048576,49,0),0)</f>
        <v>0</v>
      </c>
      <c r="P516" s="27">
        <f>IFERROR(VLOOKUP($B516,[3]Main!$D$4:$CO$1048576,52,0),0)</f>
        <v>0</v>
      </c>
      <c r="Q516" s="27">
        <f>IFERROR(VLOOKUP($B516,[3]Main!$D$4:$CO$1048576,53,0),0)</f>
        <v>0</v>
      </c>
      <c r="R516" s="27">
        <f>IFERROR(VLOOKUP($B516,[3]Main!$D$4:$CO$1048576,54,0),0)</f>
        <v>0</v>
      </c>
      <c r="S516" s="27">
        <f>IFERROR(VLOOKUP($B516,[3]Main!$D$4:$CO$1048576,65,0),0)</f>
        <v>0</v>
      </c>
      <c r="T516" s="27">
        <f>IFERROR(VLOOKUP($B516,[3]Main!$D$4:$CO$1048576,68,0),0)</f>
        <v>0</v>
      </c>
      <c r="U516" s="27">
        <f>IFERROR(VLOOKUP($B516,[3]Main!$D$4:$CO$1048576,69,0),0)</f>
        <v>0</v>
      </c>
      <c r="V516" s="27">
        <f>IFERROR(VLOOKUP($B516,[3]Main!$D$4:$CO$1048576,70,0),0)</f>
        <v>0</v>
      </c>
      <c r="W516" s="27">
        <f>IFERROR(VLOOKUP($B516,[3]Main!$D$4:$CO$1048576,81,0),0)</f>
        <v>0</v>
      </c>
      <c r="X516" s="27">
        <f>IFERROR(VLOOKUP($B516,[3]Main!$D$4:$CO$1048576,84,0),0)</f>
        <v>0</v>
      </c>
      <c r="Y516" s="27">
        <f>IFERROR(VLOOKUP($B516,[3]Main!$D$4:$CO$1048576,85,0),0)</f>
        <v>0</v>
      </c>
      <c r="Z516" s="27">
        <f>IFERROR(VLOOKUP($B516,[3]Main!$D$4:$CO$1048576,86,0),0)</f>
        <v>0</v>
      </c>
      <c r="AA516" s="12" t="str">
        <f>IFERROR(VLOOKUP($B516,[3]Main!$D$4:$CO$1048576,2,0),0)</f>
        <v>DC</v>
      </c>
      <c r="AB516" s="12" t="str">
        <f>IFERROR(VLOOKUP($B516,[3]Main!$D$4:$CO$1048576,3,0),0)</f>
        <v>DC2</v>
      </c>
      <c r="AC516" s="12">
        <f t="shared" si="161"/>
        <v>0</v>
      </c>
      <c r="AD516" s="12">
        <f t="shared" si="162"/>
        <v>0</v>
      </c>
      <c r="AE516" s="12">
        <f t="shared" si="163"/>
        <v>0</v>
      </c>
      <c r="AF516" s="12">
        <f t="shared" si="164"/>
        <v>0</v>
      </c>
      <c r="AG516" s="13">
        <f t="shared" si="165"/>
        <v>0</v>
      </c>
      <c r="AH516" s="13">
        <f t="shared" si="166"/>
        <v>0</v>
      </c>
      <c r="AI516" s="16">
        <f t="shared" si="167"/>
        <v>0</v>
      </c>
      <c r="AJ516" s="19" t="str">
        <f t="shared" si="168"/>
        <v>Not Spent</v>
      </c>
      <c r="AK516" s="8" t="str">
        <f t="shared" si="169"/>
        <v>Good For Now</v>
      </c>
      <c r="AL516" s="8" t="str">
        <f t="shared" si="170"/>
        <v>Not Spent</v>
      </c>
      <c r="AM516" s="8" t="str">
        <f t="shared" si="171"/>
        <v>Good For Now</v>
      </c>
      <c r="AN516" s="8" t="str">
        <f t="shared" si="172"/>
        <v>Not Spent</v>
      </c>
      <c r="AO516" s="20" t="str">
        <f t="shared" si="173"/>
        <v>Good For Now</v>
      </c>
      <c r="AP516" s="21">
        <f t="shared" si="174"/>
        <v>0</v>
      </c>
      <c r="AQ516" s="14">
        <f t="shared" si="175"/>
        <v>0</v>
      </c>
      <c r="AR516" s="14">
        <f t="shared" si="176"/>
        <v>0</v>
      </c>
      <c r="AS516" s="22">
        <f t="shared" si="177"/>
        <v>0</v>
      </c>
      <c r="AT516" s="23">
        <f t="shared" si="178"/>
        <v>0</v>
      </c>
      <c r="AU516" s="8" t="str">
        <f t="shared" si="179"/>
        <v>Not Spent</v>
      </c>
      <c r="AV516" s="8" t="str">
        <f t="shared" si="180"/>
        <v>Good For Now</v>
      </c>
      <c r="AW516" s="4">
        <f>MATCH($B516,[1]MAIN!$A$2:$A$5000,0)</f>
        <v>512</v>
      </c>
      <c r="AX516" s="4">
        <f>MATCH($B516,[3]Main!$D$5:$D$10000,0)</f>
        <v>513</v>
      </c>
      <c r="AY516" s="4" t="b">
        <f t="shared" si="181"/>
        <v>0</v>
      </c>
    </row>
    <row r="517" spans="1:51" x14ac:dyDescent="0.25">
      <c r="A517" s="3" t="str">
        <f>VLOOKUP($B517,[1]MAIN!$A:$D,4,0)</f>
        <v>FAB</v>
      </c>
      <c r="B517" s="3" t="str">
        <f>[3]Main!$D518</f>
        <v>FAB-314 (P1)</v>
      </c>
      <c r="C517" s="4" t="str">
        <f>[3]Main!$C518</f>
        <v>DC 124</v>
      </c>
      <c r="D517" s="8" t="str">
        <f>VLOOKUP($B517,[1]MAIN!$A$1:$N$10780,14,FALSE)</f>
        <v>OLD</v>
      </c>
      <c r="E517" s="9" t="s">
        <v>14</v>
      </c>
      <c r="F517" s="11"/>
      <c r="G517" s="11"/>
      <c r="H517" s="11"/>
      <c r="I517" s="11"/>
      <c r="J517" s="11"/>
      <c r="K517" s="11"/>
      <c r="L517" s="11"/>
      <c r="M517" s="11"/>
      <c r="N517" s="24"/>
      <c r="O517" s="26">
        <f>IFERROR(VLOOKUP($B517,[3]Main!$D$4:$CO$1048576,49,0),0)</f>
        <v>0</v>
      </c>
      <c r="P517" s="27">
        <f>IFERROR(VLOOKUP($B517,[3]Main!$D$4:$CO$1048576,52,0),0)</f>
        <v>0</v>
      </c>
      <c r="Q517" s="27">
        <f>IFERROR(VLOOKUP($B517,[3]Main!$D$4:$CO$1048576,53,0),0)</f>
        <v>0</v>
      </c>
      <c r="R517" s="27">
        <f>IFERROR(VLOOKUP($B517,[3]Main!$D$4:$CO$1048576,54,0),0)</f>
        <v>0</v>
      </c>
      <c r="S517" s="27">
        <f>IFERROR(VLOOKUP($B517,[3]Main!$D$4:$CO$1048576,65,0),0)</f>
        <v>0</v>
      </c>
      <c r="T517" s="27">
        <f>IFERROR(VLOOKUP($B517,[3]Main!$D$4:$CO$1048576,68,0),0)</f>
        <v>0</v>
      </c>
      <c r="U517" s="27">
        <f>IFERROR(VLOOKUP($B517,[3]Main!$D$4:$CO$1048576,69,0),0)</f>
        <v>0</v>
      </c>
      <c r="V517" s="27">
        <f>IFERROR(VLOOKUP($B517,[3]Main!$D$4:$CO$1048576,70,0),0)</f>
        <v>0</v>
      </c>
      <c r="W517" s="27">
        <f>IFERROR(VLOOKUP($B517,[3]Main!$D$4:$CO$1048576,81,0),0)</f>
        <v>0</v>
      </c>
      <c r="X517" s="27">
        <f>IFERROR(VLOOKUP($B517,[3]Main!$D$4:$CO$1048576,84,0),0)</f>
        <v>0</v>
      </c>
      <c r="Y517" s="27">
        <f>IFERROR(VLOOKUP($B517,[3]Main!$D$4:$CO$1048576,85,0),0)</f>
        <v>0</v>
      </c>
      <c r="Z517" s="27">
        <f>IFERROR(VLOOKUP($B517,[3]Main!$D$4:$CO$1048576,86,0),0)</f>
        <v>0</v>
      </c>
      <c r="AA517" s="12" t="str">
        <f>IFERROR(VLOOKUP($B517,[3]Main!$D$4:$CO$1048576,2,0),0)</f>
        <v>DC</v>
      </c>
      <c r="AB517" s="12" t="str">
        <f>IFERROR(VLOOKUP($B517,[3]Main!$D$4:$CO$1048576,3,0),0)</f>
        <v>DC2</v>
      </c>
      <c r="AC517" s="12">
        <f t="shared" ref="AC517:AC580" si="182">O517+S517+W517</f>
        <v>0</v>
      </c>
      <c r="AD517" s="12">
        <f t="shared" ref="AD517:AD580" si="183">P517+T517+X517</f>
        <v>0</v>
      </c>
      <c r="AE517" s="12">
        <f t="shared" ref="AE517:AE580" si="184">Q517+U517+Y517</f>
        <v>0</v>
      </c>
      <c r="AF517" s="12">
        <f t="shared" ref="AF517:AF580" si="185">R517+V517+Z517</f>
        <v>0</v>
      </c>
      <c r="AG517" s="13">
        <f t="shared" ref="AG517:AG580" si="186">IF(AND(AE517&gt;0,AC517=0),AE517/100,IFERROR(AE517/AC517,0))</f>
        <v>0</v>
      </c>
      <c r="AH517" s="13">
        <f t="shared" ref="AH517:AH580" si="187">IF(AND(Q517&gt;0,O517=0),Q517/100,IFERROR(Q517/O517,0))</f>
        <v>0</v>
      </c>
      <c r="AI517" s="16">
        <f t="shared" ref="AI517:AI580" si="188">IF(AND(U517&gt;0,S517=0),U517/100,IFERROR(U517/S517,0))</f>
        <v>0</v>
      </c>
      <c r="AJ517" s="19" t="str">
        <f t="shared" ref="AJ517:AJ580" si="189">IF(AND(AE517&gt;0,AC517=0),"Only Spent",IF(AG517=0,"Not Spent",IF(AG517&gt;50%,"Very Risky",IF(AG517&gt;30%,"High Risk",IF(AG517&gt;=4%,"Risky",IF(AG517&lt;2%,"Very Good",IF(AG517&lt;4%,"Good")))))))</f>
        <v>Not Spent</v>
      </c>
      <c r="AK517" s="8" t="str">
        <f t="shared" ref="AK517:AK580" si="190">IF(AJ517="Very Risky","Stop Immediately",IF(AJ517="High Risk","Urgently Optimize",IF(AJ517="Risky","Review Campaign",IF(AJ517="Only Spent","Check Only Spent","Good For Now"))))</f>
        <v>Good For Now</v>
      </c>
      <c r="AL517" s="8" t="str">
        <f t="shared" ref="AL517:AL580" si="191">IF(AND(Q517&gt;0,O517=0),"Only Spent",IF(AH517=0,"Not Spent",IF(AH517&gt;50%,"Very Risky",IF(AH517&gt;30%,"High Risk",IF(AH517&gt;=4%,"Risky",IF(AH517&lt;2%,"Very Good",IF(AH517&lt;4%,"Good")))))))</f>
        <v>Not Spent</v>
      </c>
      <c r="AM517" s="8" t="str">
        <f t="shared" ref="AM517:AM580" si="192">IF(AL517="Very Risky","Stop Immediately",IF(AL517="High Risk","Urgently Optimize",IF(AL517="Risky","Review Campaign",IF(AL517="Only Spent","Check Only Spent","Good For Now"))))</f>
        <v>Good For Now</v>
      </c>
      <c r="AN517" s="8" t="str">
        <f t="shared" ref="AN517:AN580" si="193">IF(AND(U517&gt;0,S517=0),"Only Spent",IF(AI517=0,"Not Spent",IF(AI517&gt;50%,"Very Risky",IF(AI517&gt;30%,"High Risk",IF(AI517&gt;=4%,"Risky",IF(AI517&lt;2%,"Very Good",IF(AI517&lt;4%,"Good")))))))</f>
        <v>Not Spent</v>
      </c>
      <c r="AO517" s="20" t="str">
        <f t="shared" ref="AO517:AO580" si="194">IF(AN517="Very Risky","Stop Immediately",IF(AN517="High Risk","Urgently Optimize",IF(AN517="Risky","Review Campaign",IF(AN517="Only Spent","Check Only Spent","Good For Now"))))</f>
        <v>Good For Now</v>
      </c>
      <c r="AP517" s="21">
        <f t="shared" ref="AP517:AP580" si="195">AC517+H517</f>
        <v>0</v>
      </c>
      <c r="AQ517" s="14">
        <f t="shared" ref="AQ517:AQ580" si="196">AD517+I517</f>
        <v>0</v>
      </c>
      <c r="AR517" s="14">
        <f t="shared" ref="AR517:AR580" si="197">AE517+J517</f>
        <v>0</v>
      </c>
      <c r="AS517" s="22">
        <f t="shared" ref="AS517:AS580" si="198">AF517+K517</f>
        <v>0</v>
      </c>
      <c r="AT517" s="23">
        <f t="shared" ref="AT517:AT580" si="199">IF(AND(AR517&gt;0,AP517=0),AR517/100,IFERROR(AR517/AP517,0))</f>
        <v>0</v>
      </c>
      <c r="AU517" s="8" t="str">
        <f t="shared" ref="AU517:AU580" si="200">IF(AND(AR517&gt;0,AP517=0),"Only Spent",IF(AT517=0,"Not Spent",IF(AT517&gt;50%,"Very Risky",IF(AT517&gt;30%,"High Risk",IF(AT517&gt;=4%,"Risky",IF(AT517&lt;2%,"Very Good",IF(AT517&lt;4%,"Good")))))))</f>
        <v>Not Spent</v>
      </c>
      <c r="AV517" s="8" t="str">
        <f t="shared" ref="AV517:AV580" si="201">IF(AU517="Very Risky","Stop Immediately",IF(AU517="High Risk","Urgently Optimize",IF(AU517="Risky","Review Campaign",IF(AU517="Only Spent","Check Only Spent","Good For Now"))))</f>
        <v>Good For Now</v>
      </c>
      <c r="AW517" s="4">
        <f>MATCH($B517,[1]MAIN!$A$2:$A$5000,0)</f>
        <v>513</v>
      </c>
      <c r="AX517" s="4">
        <f>MATCH($B517,[3]Main!$D$5:$D$10000,0)</f>
        <v>514</v>
      </c>
      <c r="AY517" s="4" t="b">
        <f t="shared" ref="AY517:AY580" si="202">OR(Q517&gt;=100,R517&lt;0)</f>
        <v>0</v>
      </c>
    </row>
    <row r="518" spans="1:51" x14ac:dyDescent="0.25">
      <c r="A518" s="3" t="str">
        <f>VLOOKUP($B518,[1]MAIN!$A:$D,4,0)</f>
        <v>FAB</v>
      </c>
      <c r="B518" s="3" t="str">
        <f>[3]Main!$D519</f>
        <v>FAB-317</v>
      </c>
      <c r="C518" s="4" t="str">
        <f>[3]Main!$C519</f>
        <v>DC 125</v>
      </c>
      <c r="D518" s="8" t="str">
        <f>VLOOKUP($B518,[1]MAIN!$A$1:$N$10780,14,FALSE)</f>
        <v>OLD</v>
      </c>
      <c r="E518" s="9" t="s">
        <v>14</v>
      </c>
      <c r="F518" s="11"/>
      <c r="G518" s="11"/>
      <c r="H518" s="11"/>
      <c r="I518" s="11"/>
      <c r="J518" s="11"/>
      <c r="K518" s="11"/>
      <c r="L518" s="11"/>
      <c r="M518" s="11"/>
      <c r="N518" s="24"/>
      <c r="O518" s="26">
        <f>IFERROR(VLOOKUP($B518,[3]Main!$D$4:$CO$1048576,49,0),0)</f>
        <v>0</v>
      </c>
      <c r="P518" s="27">
        <f>IFERROR(VLOOKUP($B518,[3]Main!$D$4:$CO$1048576,52,0),0)</f>
        <v>0</v>
      </c>
      <c r="Q518" s="27">
        <f>IFERROR(VLOOKUP($B518,[3]Main!$D$4:$CO$1048576,53,0),0)</f>
        <v>0</v>
      </c>
      <c r="R518" s="27">
        <f>IFERROR(VLOOKUP($B518,[3]Main!$D$4:$CO$1048576,54,0),0)</f>
        <v>0</v>
      </c>
      <c r="S518" s="27">
        <f>IFERROR(VLOOKUP($B518,[3]Main!$D$4:$CO$1048576,65,0),0)</f>
        <v>0</v>
      </c>
      <c r="T518" s="27">
        <f>IFERROR(VLOOKUP($B518,[3]Main!$D$4:$CO$1048576,68,0),0)</f>
        <v>0</v>
      </c>
      <c r="U518" s="27">
        <f>IFERROR(VLOOKUP($B518,[3]Main!$D$4:$CO$1048576,69,0),0)</f>
        <v>0</v>
      </c>
      <c r="V518" s="27">
        <f>IFERROR(VLOOKUP($B518,[3]Main!$D$4:$CO$1048576,70,0),0)</f>
        <v>0</v>
      </c>
      <c r="W518" s="27">
        <f>IFERROR(VLOOKUP($B518,[3]Main!$D$4:$CO$1048576,81,0),0)</f>
        <v>0</v>
      </c>
      <c r="X518" s="27">
        <f>IFERROR(VLOOKUP($B518,[3]Main!$D$4:$CO$1048576,84,0),0)</f>
        <v>0</v>
      </c>
      <c r="Y518" s="27">
        <f>IFERROR(VLOOKUP($B518,[3]Main!$D$4:$CO$1048576,85,0),0)</f>
        <v>0</v>
      </c>
      <c r="Z518" s="27">
        <f>IFERROR(VLOOKUP($B518,[3]Main!$D$4:$CO$1048576,86,0),0)</f>
        <v>0</v>
      </c>
      <c r="AA518" s="12" t="str">
        <f>IFERROR(VLOOKUP($B518,[3]Main!$D$4:$CO$1048576,2,0),0)</f>
        <v>Ronak DC</v>
      </c>
      <c r="AB518" s="12" t="str">
        <f>IFERROR(VLOOKUP($B518,[3]Main!$D$4:$CO$1048576,3,0),0)</f>
        <v>DC2</v>
      </c>
      <c r="AC518" s="12">
        <f t="shared" si="182"/>
        <v>0</v>
      </c>
      <c r="AD518" s="12">
        <f t="shared" si="183"/>
        <v>0</v>
      </c>
      <c r="AE518" s="12">
        <f t="shared" si="184"/>
        <v>0</v>
      </c>
      <c r="AF518" s="12">
        <f t="shared" si="185"/>
        <v>0</v>
      </c>
      <c r="AG518" s="13">
        <f t="shared" si="186"/>
        <v>0</v>
      </c>
      <c r="AH518" s="13">
        <f t="shared" si="187"/>
        <v>0</v>
      </c>
      <c r="AI518" s="16">
        <f t="shared" si="188"/>
        <v>0</v>
      </c>
      <c r="AJ518" s="19" t="str">
        <f t="shared" si="189"/>
        <v>Not Spent</v>
      </c>
      <c r="AK518" s="8" t="str">
        <f t="shared" si="190"/>
        <v>Good For Now</v>
      </c>
      <c r="AL518" s="8" t="str">
        <f t="shared" si="191"/>
        <v>Not Spent</v>
      </c>
      <c r="AM518" s="8" t="str">
        <f t="shared" si="192"/>
        <v>Good For Now</v>
      </c>
      <c r="AN518" s="8" t="str">
        <f t="shared" si="193"/>
        <v>Not Spent</v>
      </c>
      <c r="AO518" s="20" t="str">
        <f t="shared" si="194"/>
        <v>Good For Now</v>
      </c>
      <c r="AP518" s="21">
        <f t="shared" si="195"/>
        <v>0</v>
      </c>
      <c r="AQ518" s="14">
        <f t="shared" si="196"/>
        <v>0</v>
      </c>
      <c r="AR518" s="14">
        <f t="shared" si="197"/>
        <v>0</v>
      </c>
      <c r="AS518" s="22">
        <f t="shared" si="198"/>
        <v>0</v>
      </c>
      <c r="AT518" s="23">
        <f t="shared" si="199"/>
        <v>0</v>
      </c>
      <c r="AU518" s="8" t="str">
        <f t="shared" si="200"/>
        <v>Not Spent</v>
      </c>
      <c r="AV518" s="8" t="str">
        <f t="shared" si="201"/>
        <v>Good For Now</v>
      </c>
      <c r="AW518" s="4">
        <f>MATCH($B518,[1]MAIN!$A$2:$A$5000,0)</f>
        <v>514</v>
      </c>
      <c r="AX518" s="4">
        <f>MATCH($B518,[3]Main!$D$5:$D$10000,0)</f>
        <v>515</v>
      </c>
      <c r="AY518" s="4" t="b">
        <f t="shared" si="202"/>
        <v>0</v>
      </c>
    </row>
    <row r="519" spans="1:51" x14ac:dyDescent="0.25">
      <c r="A519" s="3" t="str">
        <f>VLOOKUP($B519,[1]MAIN!$A:$D,4,0)</f>
        <v>FAB</v>
      </c>
      <c r="B519" s="3" t="str">
        <f>[3]Main!$D520</f>
        <v>FAB-318</v>
      </c>
      <c r="C519" s="4" t="str">
        <f>[3]Main!$C520</f>
        <v>DC 126</v>
      </c>
      <c r="D519" s="8" t="str">
        <f>VLOOKUP($B519,[1]MAIN!$A$1:$N$10780,14,FALSE)</f>
        <v>OLD</v>
      </c>
      <c r="E519" s="9" t="s">
        <v>12</v>
      </c>
      <c r="F519" s="11"/>
      <c r="G519" s="11"/>
      <c r="H519" s="11"/>
      <c r="I519" s="11"/>
      <c r="J519" s="11"/>
      <c r="K519" s="11"/>
      <c r="L519" s="11"/>
      <c r="M519" s="11"/>
      <c r="N519" s="24"/>
      <c r="O519" s="26">
        <f>IFERROR(VLOOKUP($B519,[3]Main!$D$4:$CO$1048576,49,0),0)</f>
        <v>0</v>
      </c>
      <c r="P519" s="27">
        <f>IFERROR(VLOOKUP($B519,[3]Main!$D$4:$CO$1048576,52,0),0)</f>
        <v>0</v>
      </c>
      <c r="Q519" s="27">
        <f>IFERROR(VLOOKUP($B519,[3]Main!$D$4:$CO$1048576,53,0),0)</f>
        <v>0</v>
      </c>
      <c r="R519" s="27">
        <f>IFERROR(VLOOKUP($B519,[3]Main!$D$4:$CO$1048576,54,0),0)</f>
        <v>0</v>
      </c>
      <c r="S519" s="27">
        <f>IFERROR(VLOOKUP($B519,[3]Main!$D$4:$CO$1048576,65,0),0)</f>
        <v>0</v>
      </c>
      <c r="T519" s="27">
        <f>IFERROR(VLOOKUP($B519,[3]Main!$D$4:$CO$1048576,68,0),0)</f>
        <v>0</v>
      </c>
      <c r="U519" s="27">
        <f>IFERROR(VLOOKUP($B519,[3]Main!$D$4:$CO$1048576,69,0),0)</f>
        <v>0</v>
      </c>
      <c r="V519" s="27">
        <f>IFERROR(VLOOKUP($B519,[3]Main!$D$4:$CO$1048576,70,0),0)</f>
        <v>0</v>
      </c>
      <c r="W519" s="27">
        <f>IFERROR(VLOOKUP($B519,[3]Main!$D$4:$CO$1048576,81,0),0)</f>
        <v>0</v>
      </c>
      <c r="X519" s="27">
        <f>IFERROR(VLOOKUP($B519,[3]Main!$D$4:$CO$1048576,84,0),0)</f>
        <v>0</v>
      </c>
      <c r="Y519" s="27">
        <f>IFERROR(VLOOKUP($B519,[3]Main!$D$4:$CO$1048576,85,0),0)</f>
        <v>0</v>
      </c>
      <c r="Z519" s="27">
        <f>IFERROR(VLOOKUP($B519,[3]Main!$D$4:$CO$1048576,86,0),0)</f>
        <v>0</v>
      </c>
      <c r="AA519" s="12" t="str">
        <f>IFERROR(VLOOKUP($B519,[3]Main!$D$4:$CO$1048576,2,0),0)</f>
        <v>Ronak DC</v>
      </c>
      <c r="AB519" s="12" t="str">
        <f>IFERROR(VLOOKUP($B519,[3]Main!$D$4:$CO$1048576,3,0),0)</f>
        <v>DC2</v>
      </c>
      <c r="AC519" s="12">
        <f t="shared" si="182"/>
        <v>0</v>
      </c>
      <c r="AD519" s="12">
        <f t="shared" si="183"/>
        <v>0</v>
      </c>
      <c r="AE519" s="12">
        <f t="shared" si="184"/>
        <v>0</v>
      </c>
      <c r="AF519" s="12">
        <f t="shared" si="185"/>
        <v>0</v>
      </c>
      <c r="AG519" s="13">
        <f t="shared" si="186"/>
        <v>0</v>
      </c>
      <c r="AH519" s="13">
        <f t="shared" si="187"/>
        <v>0</v>
      </c>
      <c r="AI519" s="16">
        <f t="shared" si="188"/>
        <v>0</v>
      </c>
      <c r="AJ519" s="19" t="str">
        <f t="shared" si="189"/>
        <v>Not Spent</v>
      </c>
      <c r="AK519" s="8" t="str">
        <f t="shared" si="190"/>
        <v>Good For Now</v>
      </c>
      <c r="AL519" s="8" t="str">
        <f t="shared" si="191"/>
        <v>Not Spent</v>
      </c>
      <c r="AM519" s="8" t="str">
        <f t="shared" si="192"/>
        <v>Good For Now</v>
      </c>
      <c r="AN519" s="8" t="str">
        <f t="shared" si="193"/>
        <v>Not Spent</v>
      </c>
      <c r="AO519" s="20" t="str">
        <f t="shared" si="194"/>
        <v>Good For Now</v>
      </c>
      <c r="AP519" s="21">
        <f t="shared" si="195"/>
        <v>0</v>
      </c>
      <c r="AQ519" s="14">
        <f t="shared" si="196"/>
        <v>0</v>
      </c>
      <c r="AR519" s="14">
        <f t="shared" si="197"/>
        <v>0</v>
      </c>
      <c r="AS519" s="22">
        <f t="shared" si="198"/>
        <v>0</v>
      </c>
      <c r="AT519" s="23">
        <f t="shared" si="199"/>
        <v>0</v>
      </c>
      <c r="AU519" s="8" t="str">
        <f t="shared" si="200"/>
        <v>Not Spent</v>
      </c>
      <c r="AV519" s="8" t="str">
        <f t="shared" si="201"/>
        <v>Good For Now</v>
      </c>
      <c r="AW519" s="4">
        <f>MATCH($B519,[1]MAIN!$A$2:$A$5000,0)</f>
        <v>515</v>
      </c>
      <c r="AX519" s="4">
        <f>MATCH($B519,[3]Main!$D$5:$D$10000,0)</f>
        <v>516</v>
      </c>
      <c r="AY519" s="4" t="b">
        <f t="shared" si="202"/>
        <v>0</v>
      </c>
    </row>
    <row r="520" spans="1:51" x14ac:dyDescent="0.25">
      <c r="A520" s="3" t="str">
        <f>VLOOKUP($B520,[1]MAIN!$A:$D,4,0)</f>
        <v>FAB</v>
      </c>
      <c r="B520" s="3" t="str">
        <f>[3]Main!$D521</f>
        <v>FAB-319</v>
      </c>
      <c r="C520" s="4" t="str">
        <f>[3]Main!$C521</f>
        <v>DC 127</v>
      </c>
      <c r="D520" s="8" t="str">
        <f>VLOOKUP($B520,[1]MAIN!$A$1:$N$10780,14,FALSE)</f>
        <v>OLD</v>
      </c>
      <c r="E520" s="9" t="s">
        <v>13</v>
      </c>
      <c r="F520" s="11"/>
      <c r="G520" s="11"/>
      <c r="H520" s="11"/>
      <c r="I520" s="11"/>
      <c r="J520" s="11"/>
      <c r="K520" s="11"/>
      <c r="L520" s="11"/>
      <c r="M520" s="11"/>
      <c r="N520" s="24"/>
      <c r="O520" s="26">
        <f>IFERROR(VLOOKUP($B520,[3]Main!$D$4:$CO$1048576,49,0),0)</f>
        <v>0</v>
      </c>
      <c r="P520" s="27">
        <f>IFERROR(VLOOKUP($B520,[3]Main!$D$4:$CO$1048576,52,0),0)</f>
        <v>0</v>
      </c>
      <c r="Q520" s="27">
        <f>IFERROR(VLOOKUP($B520,[3]Main!$D$4:$CO$1048576,53,0),0)</f>
        <v>0</v>
      </c>
      <c r="R520" s="27">
        <f>IFERROR(VLOOKUP($B520,[3]Main!$D$4:$CO$1048576,54,0),0)</f>
        <v>0</v>
      </c>
      <c r="S520" s="27">
        <f>IFERROR(VLOOKUP($B520,[3]Main!$D$4:$CO$1048576,65,0),0)</f>
        <v>0</v>
      </c>
      <c r="T520" s="27">
        <f>IFERROR(VLOOKUP($B520,[3]Main!$D$4:$CO$1048576,68,0),0)</f>
        <v>0</v>
      </c>
      <c r="U520" s="27">
        <f>IFERROR(VLOOKUP($B520,[3]Main!$D$4:$CO$1048576,69,0),0)</f>
        <v>0</v>
      </c>
      <c r="V520" s="27">
        <f>IFERROR(VLOOKUP($B520,[3]Main!$D$4:$CO$1048576,70,0),0)</f>
        <v>0</v>
      </c>
      <c r="W520" s="27">
        <f>IFERROR(VLOOKUP($B520,[3]Main!$D$4:$CO$1048576,81,0),0)</f>
        <v>0</v>
      </c>
      <c r="X520" s="27">
        <f>IFERROR(VLOOKUP($B520,[3]Main!$D$4:$CO$1048576,84,0),0)</f>
        <v>0</v>
      </c>
      <c r="Y520" s="27">
        <f>IFERROR(VLOOKUP($B520,[3]Main!$D$4:$CO$1048576,85,0),0)</f>
        <v>0</v>
      </c>
      <c r="Z520" s="27">
        <f>IFERROR(VLOOKUP($B520,[3]Main!$D$4:$CO$1048576,86,0),0)</f>
        <v>0</v>
      </c>
      <c r="AA520" s="12" t="str">
        <f>IFERROR(VLOOKUP($B520,[3]Main!$D$4:$CO$1048576,2,0),0)</f>
        <v>Ronak DC</v>
      </c>
      <c r="AB520" s="12" t="str">
        <f>IFERROR(VLOOKUP($B520,[3]Main!$D$4:$CO$1048576,3,0),0)</f>
        <v>DC2</v>
      </c>
      <c r="AC520" s="12">
        <f t="shared" si="182"/>
        <v>0</v>
      </c>
      <c r="AD520" s="12">
        <f t="shared" si="183"/>
        <v>0</v>
      </c>
      <c r="AE520" s="12">
        <f t="shared" si="184"/>
        <v>0</v>
      </c>
      <c r="AF520" s="12">
        <f t="shared" si="185"/>
        <v>0</v>
      </c>
      <c r="AG520" s="13">
        <f t="shared" si="186"/>
        <v>0</v>
      </c>
      <c r="AH520" s="13">
        <f t="shared" si="187"/>
        <v>0</v>
      </c>
      <c r="AI520" s="16">
        <f t="shared" si="188"/>
        <v>0</v>
      </c>
      <c r="AJ520" s="19" t="str">
        <f t="shared" si="189"/>
        <v>Not Spent</v>
      </c>
      <c r="AK520" s="8" t="str">
        <f t="shared" si="190"/>
        <v>Good For Now</v>
      </c>
      <c r="AL520" s="8" t="str">
        <f t="shared" si="191"/>
        <v>Not Spent</v>
      </c>
      <c r="AM520" s="8" t="str">
        <f t="shared" si="192"/>
        <v>Good For Now</v>
      </c>
      <c r="AN520" s="8" t="str">
        <f t="shared" si="193"/>
        <v>Not Spent</v>
      </c>
      <c r="AO520" s="20" t="str">
        <f t="shared" si="194"/>
        <v>Good For Now</v>
      </c>
      <c r="AP520" s="21">
        <f t="shared" si="195"/>
        <v>0</v>
      </c>
      <c r="AQ520" s="14">
        <f t="shared" si="196"/>
        <v>0</v>
      </c>
      <c r="AR520" s="14">
        <f t="shared" si="197"/>
        <v>0</v>
      </c>
      <c r="AS520" s="22">
        <f t="shared" si="198"/>
        <v>0</v>
      </c>
      <c r="AT520" s="23">
        <f t="shared" si="199"/>
        <v>0</v>
      </c>
      <c r="AU520" s="8" t="str">
        <f t="shared" si="200"/>
        <v>Not Spent</v>
      </c>
      <c r="AV520" s="8" t="str">
        <f t="shared" si="201"/>
        <v>Good For Now</v>
      </c>
      <c r="AW520" s="4">
        <f>MATCH($B520,[1]MAIN!$A$2:$A$5000,0)</f>
        <v>516</v>
      </c>
      <c r="AX520" s="4">
        <f>MATCH($B520,[3]Main!$D$5:$D$10000,0)</f>
        <v>517</v>
      </c>
      <c r="AY520" s="4" t="b">
        <f t="shared" si="202"/>
        <v>0</v>
      </c>
    </row>
    <row r="521" spans="1:51" x14ac:dyDescent="0.25">
      <c r="A521" s="3" t="str">
        <f>VLOOKUP($B521,[1]MAIN!$A:$D,4,0)</f>
        <v>ST</v>
      </c>
      <c r="B521" s="3" t="str">
        <f>[3]Main!$D522</f>
        <v>ST-07</v>
      </c>
      <c r="C521" s="4" t="str">
        <f>[3]Main!$C522</f>
        <v>DC 128</v>
      </c>
      <c r="D521" s="8" t="str">
        <f>VLOOKUP($B521,[1]MAIN!$A$1:$N$10780,14,FALSE)</f>
        <v>OLD</v>
      </c>
      <c r="E521" s="9" t="s">
        <v>13</v>
      </c>
      <c r="F521" s="11"/>
      <c r="G521" s="11"/>
      <c r="H521" s="11"/>
      <c r="I521" s="11"/>
      <c r="J521" s="11"/>
      <c r="K521" s="11"/>
      <c r="L521" s="11"/>
      <c r="M521" s="11"/>
      <c r="N521" s="24"/>
      <c r="O521" s="26">
        <f>IFERROR(VLOOKUP($B521,[3]Main!$D$4:$CO$1048576,49,0),0)</f>
        <v>0</v>
      </c>
      <c r="P521" s="27">
        <f>IFERROR(VLOOKUP($B521,[3]Main!$D$4:$CO$1048576,52,0),0)</f>
        <v>0</v>
      </c>
      <c r="Q521" s="27">
        <f>IFERROR(VLOOKUP($B521,[3]Main!$D$4:$CO$1048576,53,0),0)</f>
        <v>0</v>
      </c>
      <c r="R521" s="27">
        <f>IFERROR(VLOOKUP($B521,[3]Main!$D$4:$CO$1048576,54,0),0)</f>
        <v>0</v>
      </c>
      <c r="S521" s="27">
        <f>IFERROR(VLOOKUP($B521,[3]Main!$D$4:$CO$1048576,65,0),0)</f>
        <v>0</v>
      </c>
      <c r="T521" s="27">
        <f>IFERROR(VLOOKUP($B521,[3]Main!$D$4:$CO$1048576,68,0),0)</f>
        <v>0</v>
      </c>
      <c r="U521" s="27">
        <f>IFERROR(VLOOKUP($B521,[3]Main!$D$4:$CO$1048576,69,0),0)</f>
        <v>0</v>
      </c>
      <c r="V521" s="27">
        <f>IFERROR(VLOOKUP($B521,[3]Main!$D$4:$CO$1048576,70,0),0)</f>
        <v>0</v>
      </c>
      <c r="W521" s="27">
        <f>IFERROR(VLOOKUP($B521,[3]Main!$D$4:$CO$1048576,81,0),0)</f>
        <v>0</v>
      </c>
      <c r="X521" s="27">
        <f>IFERROR(VLOOKUP($B521,[3]Main!$D$4:$CO$1048576,84,0),0)</f>
        <v>0</v>
      </c>
      <c r="Y521" s="27">
        <f>IFERROR(VLOOKUP($B521,[3]Main!$D$4:$CO$1048576,85,0),0)</f>
        <v>0</v>
      </c>
      <c r="Z521" s="27">
        <f>IFERROR(VLOOKUP($B521,[3]Main!$D$4:$CO$1048576,86,0),0)</f>
        <v>0</v>
      </c>
      <c r="AA521" s="12" t="str">
        <f>IFERROR(VLOOKUP($B521,[3]Main!$D$4:$CO$1048576,2,0),0)</f>
        <v>Tejas DC</v>
      </c>
      <c r="AB521" s="12" t="str">
        <f>IFERROR(VLOOKUP($B521,[3]Main!$D$4:$CO$1048576,3,0),0)</f>
        <v>DC2</v>
      </c>
      <c r="AC521" s="12">
        <f t="shared" si="182"/>
        <v>0</v>
      </c>
      <c r="AD521" s="12">
        <f t="shared" si="183"/>
        <v>0</v>
      </c>
      <c r="AE521" s="12">
        <f t="shared" si="184"/>
        <v>0</v>
      </c>
      <c r="AF521" s="12">
        <f t="shared" si="185"/>
        <v>0</v>
      </c>
      <c r="AG521" s="13">
        <f t="shared" si="186"/>
        <v>0</v>
      </c>
      <c r="AH521" s="13">
        <f t="shared" si="187"/>
        <v>0</v>
      </c>
      <c r="AI521" s="16">
        <f t="shared" si="188"/>
        <v>0</v>
      </c>
      <c r="AJ521" s="19" t="str">
        <f t="shared" si="189"/>
        <v>Not Spent</v>
      </c>
      <c r="AK521" s="8" t="str">
        <f t="shared" si="190"/>
        <v>Good For Now</v>
      </c>
      <c r="AL521" s="8" t="str">
        <f t="shared" si="191"/>
        <v>Not Spent</v>
      </c>
      <c r="AM521" s="8" t="str">
        <f t="shared" si="192"/>
        <v>Good For Now</v>
      </c>
      <c r="AN521" s="8" t="str">
        <f t="shared" si="193"/>
        <v>Not Spent</v>
      </c>
      <c r="AO521" s="20" t="str">
        <f t="shared" si="194"/>
        <v>Good For Now</v>
      </c>
      <c r="AP521" s="21">
        <f t="shared" si="195"/>
        <v>0</v>
      </c>
      <c r="AQ521" s="14">
        <f t="shared" si="196"/>
        <v>0</v>
      </c>
      <c r="AR521" s="14">
        <f t="shared" si="197"/>
        <v>0</v>
      </c>
      <c r="AS521" s="22">
        <f t="shared" si="198"/>
        <v>0</v>
      </c>
      <c r="AT521" s="23">
        <f t="shared" si="199"/>
        <v>0</v>
      </c>
      <c r="AU521" s="8" t="str">
        <f t="shared" si="200"/>
        <v>Not Spent</v>
      </c>
      <c r="AV521" s="8" t="str">
        <f t="shared" si="201"/>
        <v>Good For Now</v>
      </c>
      <c r="AW521" s="4">
        <f>MATCH($B521,[1]MAIN!$A$2:$A$5000,0)</f>
        <v>517</v>
      </c>
      <c r="AX521" s="4">
        <f>MATCH($B521,[3]Main!$D$5:$D$10000,0)</f>
        <v>518</v>
      </c>
      <c r="AY521" s="4" t="b">
        <f t="shared" si="202"/>
        <v>0</v>
      </c>
    </row>
    <row r="522" spans="1:51" x14ac:dyDescent="0.25">
      <c r="A522" s="3" t="str">
        <f>VLOOKUP($B522,[1]MAIN!$A:$D,4,0)</f>
        <v>FAB</v>
      </c>
      <c r="B522" s="3" t="str">
        <f>[3]Main!$D523</f>
        <v>FAB-326</v>
      </c>
      <c r="C522" s="4" t="str">
        <f>[3]Main!$C523</f>
        <v>DC 129</v>
      </c>
      <c r="D522" s="8" t="str">
        <f>VLOOKUP($B522,[1]MAIN!$A$1:$N$10780,14,FALSE)</f>
        <v>OLD</v>
      </c>
      <c r="E522" s="9" t="s">
        <v>13</v>
      </c>
      <c r="F522" s="11"/>
      <c r="G522" s="11"/>
      <c r="H522" s="11"/>
      <c r="I522" s="11"/>
      <c r="J522" s="11"/>
      <c r="K522" s="11"/>
      <c r="L522" s="11"/>
      <c r="M522" s="11"/>
      <c r="N522" s="24"/>
      <c r="O522" s="26">
        <f>IFERROR(VLOOKUP($B522,[3]Main!$D$4:$CO$1048576,49,0),0)</f>
        <v>0</v>
      </c>
      <c r="P522" s="27">
        <f>IFERROR(VLOOKUP($B522,[3]Main!$D$4:$CO$1048576,52,0),0)</f>
        <v>0</v>
      </c>
      <c r="Q522" s="27">
        <f>IFERROR(VLOOKUP($B522,[3]Main!$D$4:$CO$1048576,53,0),0)</f>
        <v>0</v>
      </c>
      <c r="R522" s="27">
        <f>IFERROR(VLOOKUP($B522,[3]Main!$D$4:$CO$1048576,54,0),0)</f>
        <v>0</v>
      </c>
      <c r="S522" s="27">
        <f>IFERROR(VLOOKUP($B522,[3]Main!$D$4:$CO$1048576,65,0),0)</f>
        <v>0</v>
      </c>
      <c r="T522" s="27">
        <f>IFERROR(VLOOKUP($B522,[3]Main!$D$4:$CO$1048576,68,0),0)</f>
        <v>0</v>
      </c>
      <c r="U522" s="27">
        <f>IFERROR(VLOOKUP($B522,[3]Main!$D$4:$CO$1048576,69,0),0)</f>
        <v>0</v>
      </c>
      <c r="V522" s="27">
        <f>IFERROR(VLOOKUP($B522,[3]Main!$D$4:$CO$1048576,70,0),0)</f>
        <v>0</v>
      </c>
      <c r="W522" s="27">
        <f>IFERROR(VLOOKUP($B522,[3]Main!$D$4:$CO$1048576,81,0),0)</f>
        <v>0</v>
      </c>
      <c r="X522" s="27">
        <f>IFERROR(VLOOKUP($B522,[3]Main!$D$4:$CO$1048576,84,0),0)</f>
        <v>0</v>
      </c>
      <c r="Y522" s="27">
        <f>IFERROR(VLOOKUP($B522,[3]Main!$D$4:$CO$1048576,85,0),0)</f>
        <v>0</v>
      </c>
      <c r="Z522" s="27">
        <f>IFERROR(VLOOKUP($B522,[3]Main!$D$4:$CO$1048576,86,0),0)</f>
        <v>0</v>
      </c>
      <c r="AA522" s="12" t="str">
        <f>IFERROR(VLOOKUP($B522,[3]Main!$D$4:$CO$1048576,2,0),0)</f>
        <v>DC</v>
      </c>
      <c r="AB522" s="12" t="str">
        <f>IFERROR(VLOOKUP($B522,[3]Main!$D$4:$CO$1048576,3,0),0)</f>
        <v>DC2</v>
      </c>
      <c r="AC522" s="12">
        <f t="shared" si="182"/>
        <v>0</v>
      </c>
      <c r="AD522" s="12">
        <f t="shared" si="183"/>
        <v>0</v>
      </c>
      <c r="AE522" s="12">
        <f t="shared" si="184"/>
        <v>0</v>
      </c>
      <c r="AF522" s="12">
        <f t="shared" si="185"/>
        <v>0</v>
      </c>
      <c r="AG522" s="13">
        <f t="shared" si="186"/>
        <v>0</v>
      </c>
      <c r="AH522" s="13">
        <f t="shared" si="187"/>
        <v>0</v>
      </c>
      <c r="AI522" s="16">
        <f t="shared" si="188"/>
        <v>0</v>
      </c>
      <c r="AJ522" s="19" t="str">
        <f t="shared" si="189"/>
        <v>Not Spent</v>
      </c>
      <c r="AK522" s="8" t="str">
        <f t="shared" si="190"/>
        <v>Good For Now</v>
      </c>
      <c r="AL522" s="8" t="str">
        <f t="shared" si="191"/>
        <v>Not Spent</v>
      </c>
      <c r="AM522" s="8" t="str">
        <f t="shared" si="192"/>
        <v>Good For Now</v>
      </c>
      <c r="AN522" s="8" t="str">
        <f t="shared" si="193"/>
        <v>Not Spent</v>
      </c>
      <c r="AO522" s="20" t="str">
        <f t="shared" si="194"/>
        <v>Good For Now</v>
      </c>
      <c r="AP522" s="21">
        <f t="shared" si="195"/>
        <v>0</v>
      </c>
      <c r="AQ522" s="14">
        <f t="shared" si="196"/>
        <v>0</v>
      </c>
      <c r="AR522" s="14">
        <f t="shared" si="197"/>
        <v>0</v>
      </c>
      <c r="AS522" s="22">
        <f t="shared" si="198"/>
        <v>0</v>
      </c>
      <c r="AT522" s="23">
        <f t="shared" si="199"/>
        <v>0</v>
      </c>
      <c r="AU522" s="8" t="str">
        <f t="shared" si="200"/>
        <v>Not Spent</v>
      </c>
      <c r="AV522" s="8" t="str">
        <f t="shared" si="201"/>
        <v>Good For Now</v>
      </c>
      <c r="AW522" s="4">
        <f>MATCH($B522,[1]MAIN!$A$2:$A$5000,0)</f>
        <v>518</v>
      </c>
      <c r="AX522" s="4">
        <f>MATCH($B522,[3]Main!$D$5:$D$10000,0)</f>
        <v>519</v>
      </c>
      <c r="AY522" s="4" t="b">
        <f t="shared" si="202"/>
        <v>0</v>
      </c>
    </row>
    <row r="523" spans="1:51" x14ac:dyDescent="0.25">
      <c r="A523" s="3" t="str">
        <f>VLOOKUP($B523,[1]MAIN!$A:$D,4,0)</f>
        <v>FAB</v>
      </c>
      <c r="B523" s="3" t="str">
        <f>[3]Main!$D524</f>
        <v>FAB-327</v>
      </c>
      <c r="C523" s="4" t="str">
        <f>[3]Main!$C524</f>
        <v>DC 130</v>
      </c>
      <c r="D523" s="8" t="str">
        <f>VLOOKUP($B523,[1]MAIN!$A$1:$N$10780,14,FALSE)</f>
        <v>OLD</v>
      </c>
      <c r="E523" s="9" t="s">
        <v>12</v>
      </c>
      <c r="F523" s="11"/>
      <c r="G523" s="11"/>
      <c r="H523" s="11"/>
      <c r="I523" s="11"/>
      <c r="J523" s="11"/>
      <c r="K523" s="11"/>
      <c r="L523" s="11"/>
      <c r="M523" s="11"/>
      <c r="N523" s="24"/>
      <c r="O523" s="26">
        <f>IFERROR(VLOOKUP($B523,[3]Main!$D$4:$CO$1048576,49,0),0)</f>
        <v>0</v>
      </c>
      <c r="P523" s="27">
        <f>IFERROR(VLOOKUP($B523,[3]Main!$D$4:$CO$1048576,52,0),0)</f>
        <v>0</v>
      </c>
      <c r="Q523" s="27">
        <f>IFERROR(VLOOKUP($B523,[3]Main!$D$4:$CO$1048576,53,0),0)</f>
        <v>0</v>
      </c>
      <c r="R523" s="27">
        <f>IFERROR(VLOOKUP($B523,[3]Main!$D$4:$CO$1048576,54,0),0)</f>
        <v>0</v>
      </c>
      <c r="S523" s="27">
        <f>IFERROR(VLOOKUP($B523,[3]Main!$D$4:$CO$1048576,65,0),0)</f>
        <v>0</v>
      </c>
      <c r="T523" s="27">
        <f>IFERROR(VLOOKUP($B523,[3]Main!$D$4:$CO$1048576,68,0),0)</f>
        <v>0</v>
      </c>
      <c r="U523" s="27">
        <f>IFERROR(VLOOKUP($B523,[3]Main!$D$4:$CO$1048576,69,0),0)</f>
        <v>0</v>
      </c>
      <c r="V523" s="27">
        <f>IFERROR(VLOOKUP($B523,[3]Main!$D$4:$CO$1048576,70,0),0)</f>
        <v>0</v>
      </c>
      <c r="W523" s="27">
        <f>IFERROR(VLOOKUP($B523,[3]Main!$D$4:$CO$1048576,81,0),0)</f>
        <v>0</v>
      </c>
      <c r="X523" s="27">
        <f>IFERROR(VLOOKUP($B523,[3]Main!$D$4:$CO$1048576,84,0),0)</f>
        <v>0</v>
      </c>
      <c r="Y523" s="27">
        <f>IFERROR(VLOOKUP($B523,[3]Main!$D$4:$CO$1048576,85,0),0)</f>
        <v>0</v>
      </c>
      <c r="Z523" s="27">
        <f>IFERROR(VLOOKUP($B523,[3]Main!$D$4:$CO$1048576,86,0),0)</f>
        <v>0</v>
      </c>
      <c r="AA523" s="12" t="str">
        <f>IFERROR(VLOOKUP($B523,[3]Main!$D$4:$CO$1048576,2,0),0)</f>
        <v>Ronak DC</v>
      </c>
      <c r="AB523" s="12" t="str">
        <f>IFERROR(VLOOKUP($B523,[3]Main!$D$4:$CO$1048576,3,0),0)</f>
        <v>DC2</v>
      </c>
      <c r="AC523" s="12">
        <f t="shared" si="182"/>
        <v>0</v>
      </c>
      <c r="AD523" s="12">
        <f t="shared" si="183"/>
        <v>0</v>
      </c>
      <c r="AE523" s="12">
        <f t="shared" si="184"/>
        <v>0</v>
      </c>
      <c r="AF523" s="12">
        <f t="shared" si="185"/>
        <v>0</v>
      </c>
      <c r="AG523" s="13">
        <f t="shared" si="186"/>
        <v>0</v>
      </c>
      <c r="AH523" s="13">
        <f t="shared" si="187"/>
        <v>0</v>
      </c>
      <c r="AI523" s="16">
        <f t="shared" si="188"/>
        <v>0</v>
      </c>
      <c r="AJ523" s="19" t="str">
        <f t="shared" si="189"/>
        <v>Not Spent</v>
      </c>
      <c r="AK523" s="8" t="str">
        <f t="shared" si="190"/>
        <v>Good For Now</v>
      </c>
      <c r="AL523" s="8" t="str">
        <f t="shared" si="191"/>
        <v>Not Spent</v>
      </c>
      <c r="AM523" s="8" t="str">
        <f t="shared" si="192"/>
        <v>Good For Now</v>
      </c>
      <c r="AN523" s="8" t="str">
        <f t="shared" si="193"/>
        <v>Not Spent</v>
      </c>
      <c r="AO523" s="20" t="str">
        <f t="shared" si="194"/>
        <v>Good For Now</v>
      </c>
      <c r="AP523" s="21">
        <f t="shared" si="195"/>
        <v>0</v>
      </c>
      <c r="AQ523" s="14">
        <f t="shared" si="196"/>
        <v>0</v>
      </c>
      <c r="AR523" s="14">
        <f t="shared" si="197"/>
        <v>0</v>
      </c>
      <c r="AS523" s="22">
        <f t="shared" si="198"/>
        <v>0</v>
      </c>
      <c r="AT523" s="23">
        <f t="shared" si="199"/>
        <v>0</v>
      </c>
      <c r="AU523" s="8" t="str">
        <f t="shared" si="200"/>
        <v>Not Spent</v>
      </c>
      <c r="AV523" s="8" t="str">
        <f t="shared" si="201"/>
        <v>Good For Now</v>
      </c>
      <c r="AW523" s="4">
        <f>MATCH($B523,[1]MAIN!$A$2:$A$5000,0)</f>
        <v>519</v>
      </c>
      <c r="AX523" s="4">
        <f>MATCH($B523,[3]Main!$D$5:$D$10000,0)</f>
        <v>520</v>
      </c>
      <c r="AY523" s="4" t="b">
        <f t="shared" si="202"/>
        <v>0</v>
      </c>
    </row>
    <row r="524" spans="1:51" x14ac:dyDescent="0.25">
      <c r="A524" s="3" t="str">
        <f>VLOOKUP($B524,[1]MAIN!$A:$D,4,0)</f>
        <v>FAB</v>
      </c>
      <c r="B524" s="3" t="str">
        <f>[3]Main!$D525</f>
        <v>FAB-328</v>
      </c>
      <c r="C524" s="4" t="str">
        <f>[3]Main!$C525</f>
        <v>DC 131</v>
      </c>
      <c r="D524" s="8" t="str">
        <f>VLOOKUP($B524,[1]MAIN!$A$1:$N$10780,14,FALSE)</f>
        <v>OLD</v>
      </c>
      <c r="E524" s="9" t="s">
        <v>12</v>
      </c>
      <c r="F524" s="11"/>
      <c r="G524" s="11"/>
      <c r="H524" s="11"/>
      <c r="I524" s="11"/>
      <c r="J524" s="11"/>
      <c r="K524" s="11"/>
      <c r="L524" s="11"/>
      <c r="M524" s="11"/>
      <c r="N524" s="24"/>
      <c r="O524" s="26">
        <f>IFERROR(VLOOKUP($B524,[3]Main!$D$4:$CO$1048576,49,0),0)</f>
        <v>0</v>
      </c>
      <c r="P524" s="27">
        <f>IFERROR(VLOOKUP($B524,[3]Main!$D$4:$CO$1048576,52,0),0)</f>
        <v>0</v>
      </c>
      <c r="Q524" s="27">
        <f>IFERROR(VLOOKUP($B524,[3]Main!$D$4:$CO$1048576,53,0),0)</f>
        <v>0</v>
      </c>
      <c r="R524" s="27">
        <f>IFERROR(VLOOKUP($B524,[3]Main!$D$4:$CO$1048576,54,0),0)</f>
        <v>0</v>
      </c>
      <c r="S524" s="27">
        <f>IFERROR(VLOOKUP($B524,[3]Main!$D$4:$CO$1048576,65,0),0)</f>
        <v>0</v>
      </c>
      <c r="T524" s="27">
        <f>IFERROR(VLOOKUP($B524,[3]Main!$D$4:$CO$1048576,68,0),0)</f>
        <v>0</v>
      </c>
      <c r="U524" s="27">
        <f>IFERROR(VLOOKUP($B524,[3]Main!$D$4:$CO$1048576,69,0),0)</f>
        <v>0</v>
      </c>
      <c r="V524" s="27">
        <f>IFERROR(VLOOKUP($B524,[3]Main!$D$4:$CO$1048576,70,0),0)</f>
        <v>0</v>
      </c>
      <c r="W524" s="27">
        <f>IFERROR(VLOOKUP($B524,[3]Main!$D$4:$CO$1048576,81,0),0)</f>
        <v>0</v>
      </c>
      <c r="X524" s="27">
        <f>IFERROR(VLOOKUP($B524,[3]Main!$D$4:$CO$1048576,84,0),0)</f>
        <v>0</v>
      </c>
      <c r="Y524" s="27">
        <f>IFERROR(VLOOKUP($B524,[3]Main!$D$4:$CO$1048576,85,0),0)</f>
        <v>0</v>
      </c>
      <c r="Z524" s="27">
        <f>IFERROR(VLOOKUP($B524,[3]Main!$D$4:$CO$1048576,86,0),0)</f>
        <v>0</v>
      </c>
      <c r="AA524" s="12" t="str">
        <f>IFERROR(VLOOKUP($B524,[3]Main!$D$4:$CO$1048576,2,0),0)</f>
        <v>Ronak DC</v>
      </c>
      <c r="AB524" s="12" t="str">
        <f>IFERROR(VLOOKUP($B524,[3]Main!$D$4:$CO$1048576,3,0),0)</f>
        <v>DC2</v>
      </c>
      <c r="AC524" s="12">
        <f t="shared" si="182"/>
        <v>0</v>
      </c>
      <c r="AD524" s="12">
        <f t="shared" si="183"/>
        <v>0</v>
      </c>
      <c r="AE524" s="12">
        <f t="shared" si="184"/>
        <v>0</v>
      </c>
      <c r="AF524" s="12">
        <f t="shared" si="185"/>
        <v>0</v>
      </c>
      <c r="AG524" s="13">
        <f t="shared" si="186"/>
        <v>0</v>
      </c>
      <c r="AH524" s="13">
        <f t="shared" si="187"/>
        <v>0</v>
      </c>
      <c r="AI524" s="16">
        <f t="shared" si="188"/>
        <v>0</v>
      </c>
      <c r="AJ524" s="19" t="str">
        <f t="shared" si="189"/>
        <v>Not Spent</v>
      </c>
      <c r="AK524" s="8" t="str">
        <f t="shared" si="190"/>
        <v>Good For Now</v>
      </c>
      <c r="AL524" s="8" t="str">
        <f t="shared" si="191"/>
        <v>Not Spent</v>
      </c>
      <c r="AM524" s="8" t="str">
        <f t="shared" si="192"/>
        <v>Good For Now</v>
      </c>
      <c r="AN524" s="8" t="str">
        <f t="shared" si="193"/>
        <v>Not Spent</v>
      </c>
      <c r="AO524" s="20" t="str">
        <f t="shared" si="194"/>
        <v>Good For Now</v>
      </c>
      <c r="AP524" s="21">
        <f t="shared" si="195"/>
        <v>0</v>
      </c>
      <c r="AQ524" s="14">
        <f t="shared" si="196"/>
        <v>0</v>
      </c>
      <c r="AR524" s="14">
        <f t="shared" si="197"/>
        <v>0</v>
      </c>
      <c r="AS524" s="22">
        <f t="shared" si="198"/>
        <v>0</v>
      </c>
      <c r="AT524" s="23">
        <f t="shared" si="199"/>
        <v>0</v>
      </c>
      <c r="AU524" s="8" t="str">
        <f t="shared" si="200"/>
        <v>Not Spent</v>
      </c>
      <c r="AV524" s="8" t="str">
        <f t="shared" si="201"/>
        <v>Good For Now</v>
      </c>
      <c r="AW524" s="4">
        <f>MATCH($B524,[1]MAIN!$A$2:$A$5000,0)</f>
        <v>520</v>
      </c>
      <c r="AX524" s="4">
        <f>MATCH($B524,[3]Main!$D$5:$D$10000,0)</f>
        <v>521</v>
      </c>
      <c r="AY524" s="4" t="b">
        <f t="shared" si="202"/>
        <v>0</v>
      </c>
    </row>
    <row r="525" spans="1:51" x14ac:dyDescent="0.25">
      <c r="A525" s="3" t="str">
        <f>VLOOKUP($B525,[1]MAIN!$A:$D,4,0)</f>
        <v>FAB</v>
      </c>
      <c r="B525" s="3" t="str">
        <f>[3]Main!$D526</f>
        <v>FAB-329</v>
      </c>
      <c r="C525" s="4" t="str">
        <f>[3]Main!$C526</f>
        <v>DC 132</v>
      </c>
      <c r="D525" s="8" t="str">
        <f>VLOOKUP($B525,[1]MAIN!$A$1:$N$10780,14,FALSE)</f>
        <v>OLD</v>
      </c>
      <c r="E525" s="9" t="s">
        <v>13</v>
      </c>
      <c r="F525" s="11"/>
      <c r="G525" s="11"/>
      <c r="H525" s="11"/>
      <c r="I525" s="11"/>
      <c r="J525" s="11"/>
      <c r="K525" s="11"/>
      <c r="L525" s="11"/>
      <c r="M525" s="11"/>
      <c r="N525" s="24"/>
      <c r="O525" s="26">
        <f>IFERROR(VLOOKUP($B525,[3]Main!$D$4:$CO$1048576,49,0),0)</f>
        <v>0</v>
      </c>
      <c r="P525" s="27">
        <f>IFERROR(VLOOKUP($B525,[3]Main!$D$4:$CO$1048576,52,0),0)</f>
        <v>0</v>
      </c>
      <c r="Q525" s="27">
        <f>IFERROR(VLOOKUP($B525,[3]Main!$D$4:$CO$1048576,53,0),0)</f>
        <v>0</v>
      </c>
      <c r="R525" s="27">
        <f>IFERROR(VLOOKUP($B525,[3]Main!$D$4:$CO$1048576,54,0),0)</f>
        <v>0</v>
      </c>
      <c r="S525" s="27">
        <f>IFERROR(VLOOKUP($B525,[3]Main!$D$4:$CO$1048576,65,0),0)</f>
        <v>0</v>
      </c>
      <c r="T525" s="27">
        <f>IFERROR(VLOOKUP($B525,[3]Main!$D$4:$CO$1048576,68,0),0)</f>
        <v>0</v>
      </c>
      <c r="U525" s="27">
        <f>IFERROR(VLOOKUP($B525,[3]Main!$D$4:$CO$1048576,69,0),0)</f>
        <v>0</v>
      </c>
      <c r="V525" s="27">
        <f>IFERROR(VLOOKUP($B525,[3]Main!$D$4:$CO$1048576,70,0),0)</f>
        <v>0</v>
      </c>
      <c r="W525" s="27">
        <f>IFERROR(VLOOKUP($B525,[3]Main!$D$4:$CO$1048576,81,0),0)</f>
        <v>0</v>
      </c>
      <c r="X525" s="27">
        <f>IFERROR(VLOOKUP($B525,[3]Main!$D$4:$CO$1048576,84,0),0)</f>
        <v>0</v>
      </c>
      <c r="Y525" s="27">
        <f>IFERROR(VLOOKUP($B525,[3]Main!$D$4:$CO$1048576,85,0),0)</f>
        <v>0</v>
      </c>
      <c r="Z525" s="27">
        <f>IFERROR(VLOOKUP($B525,[3]Main!$D$4:$CO$1048576,86,0),0)</f>
        <v>0</v>
      </c>
      <c r="AA525" s="12" t="str">
        <f>IFERROR(VLOOKUP($B525,[3]Main!$D$4:$CO$1048576,2,0),0)</f>
        <v>Ronak DC</v>
      </c>
      <c r="AB525" s="12" t="str">
        <f>IFERROR(VLOOKUP($B525,[3]Main!$D$4:$CO$1048576,3,0),0)</f>
        <v>DC2</v>
      </c>
      <c r="AC525" s="12">
        <f t="shared" si="182"/>
        <v>0</v>
      </c>
      <c r="AD525" s="12">
        <f t="shared" si="183"/>
        <v>0</v>
      </c>
      <c r="AE525" s="12">
        <f t="shared" si="184"/>
        <v>0</v>
      </c>
      <c r="AF525" s="12">
        <f t="shared" si="185"/>
        <v>0</v>
      </c>
      <c r="AG525" s="13">
        <f t="shared" si="186"/>
        <v>0</v>
      </c>
      <c r="AH525" s="13">
        <f t="shared" si="187"/>
        <v>0</v>
      </c>
      <c r="AI525" s="16">
        <f t="shared" si="188"/>
        <v>0</v>
      </c>
      <c r="AJ525" s="19" t="str">
        <f t="shared" si="189"/>
        <v>Not Spent</v>
      </c>
      <c r="AK525" s="8" t="str">
        <f t="shared" si="190"/>
        <v>Good For Now</v>
      </c>
      <c r="AL525" s="8" t="str">
        <f t="shared" si="191"/>
        <v>Not Spent</v>
      </c>
      <c r="AM525" s="8" t="str">
        <f t="shared" si="192"/>
        <v>Good For Now</v>
      </c>
      <c r="AN525" s="8" t="str">
        <f t="shared" si="193"/>
        <v>Not Spent</v>
      </c>
      <c r="AO525" s="20" t="str">
        <f t="shared" si="194"/>
        <v>Good For Now</v>
      </c>
      <c r="AP525" s="21">
        <f t="shared" si="195"/>
        <v>0</v>
      </c>
      <c r="AQ525" s="14">
        <f t="shared" si="196"/>
        <v>0</v>
      </c>
      <c r="AR525" s="14">
        <f t="shared" si="197"/>
        <v>0</v>
      </c>
      <c r="AS525" s="22">
        <f t="shared" si="198"/>
        <v>0</v>
      </c>
      <c r="AT525" s="23">
        <f t="shared" si="199"/>
        <v>0</v>
      </c>
      <c r="AU525" s="8" t="str">
        <f t="shared" si="200"/>
        <v>Not Spent</v>
      </c>
      <c r="AV525" s="8" t="str">
        <f t="shared" si="201"/>
        <v>Good For Now</v>
      </c>
      <c r="AW525" s="4">
        <f>MATCH($B525,[1]MAIN!$A$2:$A$5000,0)</f>
        <v>521</v>
      </c>
      <c r="AX525" s="4">
        <f>MATCH($B525,[3]Main!$D$5:$D$10000,0)</f>
        <v>522</v>
      </c>
      <c r="AY525" s="4" t="b">
        <f t="shared" si="202"/>
        <v>0</v>
      </c>
    </row>
    <row r="526" spans="1:51" x14ac:dyDescent="0.25">
      <c r="A526" s="3" t="str">
        <f>VLOOKUP($B526,[1]MAIN!$A:$D,4,0)</f>
        <v>FAB</v>
      </c>
      <c r="B526" s="3" t="str">
        <f>[3]Main!$D527</f>
        <v>FAB-331</v>
      </c>
      <c r="C526" s="4" t="str">
        <f>[3]Main!$C527</f>
        <v>DC 133</v>
      </c>
      <c r="D526" s="8" t="str">
        <f>VLOOKUP($B526,[1]MAIN!$A$1:$N$10780,14,FALSE)</f>
        <v>OLD</v>
      </c>
      <c r="E526" s="9" t="s">
        <v>13</v>
      </c>
      <c r="F526" s="11"/>
      <c r="G526" s="11"/>
      <c r="H526" s="11"/>
      <c r="I526" s="11"/>
      <c r="J526" s="11"/>
      <c r="K526" s="11"/>
      <c r="L526" s="11"/>
      <c r="M526" s="11"/>
      <c r="N526" s="24"/>
      <c r="O526" s="26">
        <f>IFERROR(VLOOKUP($B526,[3]Main!$D$4:$CO$1048576,49,0),0)</f>
        <v>0</v>
      </c>
      <c r="P526" s="27">
        <f>IFERROR(VLOOKUP($B526,[3]Main!$D$4:$CO$1048576,52,0),0)</f>
        <v>0</v>
      </c>
      <c r="Q526" s="27">
        <f>IFERROR(VLOOKUP($B526,[3]Main!$D$4:$CO$1048576,53,0),0)</f>
        <v>0</v>
      </c>
      <c r="R526" s="27">
        <f>IFERROR(VLOOKUP($B526,[3]Main!$D$4:$CO$1048576,54,0),0)</f>
        <v>0</v>
      </c>
      <c r="S526" s="27">
        <f>IFERROR(VLOOKUP($B526,[3]Main!$D$4:$CO$1048576,65,0),0)</f>
        <v>0</v>
      </c>
      <c r="T526" s="27">
        <f>IFERROR(VLOOKUP($B526,[3]Main!$D$4:$CO$1048576,68,0),0)</f>
        <v>0</v>
      </c>
      <c r="U526" s="27">
        <f>IFERROR(VLOOKUP($B526,[3]Main!$D$4:$CO$1048576,69,0),0)</f>
        <v>0</v>
      </c>
      <c r="V526" s="27">
        <f>IFERROR(VLOOKUP($B526,[3]Main!$D$4:$CO$1048576,70,0),0)</f>
        <v>0</v>
      </c>
      <c r="W526" s="27">
        <f>IFERROR(VLOOKUP($B526,[3]Main!$D$4:$CO$1048576,81,0),0)</f>
        <v>0</v>
      </c>
      <c r="X526" s="27">
        <f>IFERROR(VLOOKUP($B526,[3]Main!$D$4:$CO$1048576,84,0),0)</f>
        <v>0</v>
      </c>
      <c r="Y526" s="27">
        <f>IFERROR(VLOOKUP($B526,[3]Main!$D$4:$CO$1048576,85,0),0)</f>
        <v>0</v>
      </c>
      <c r="Z526" s="27">
        <f>IFERROR(VLOOKUP($B526,[3]Main!$D$4:$CO$1048576,86,0),0)</f>
        <v>0</v>
      </c>
      <c r="AA526" s="12" t="str">
        <f>IFERROR(VLOOKUP($B526,[3]Main!$D$4:$CO$1048576,2,0),0)</f>
        <v>Ronak DC</v>
      </c>
      <c r="AB526" s="12" t="str">
        <f>IFERROR(VLOOKUP($B526,[3]Main!$D$4:$CO$1048576,3,0),0)</f>
        <v>DC2</v>
      </c>
      <c r="AC526" s="12">
        <f t="shared" si="182"/>
        <v>0</v>
      </c>
      <c r="AD526" s="12">
        <f t="shared" si="183"/>
        <v>0</v>
      </c>
      <c r="AE526" s="12">
        <f t="shared" si="184"/>
        <v>0</v>
      </c>
      <c r="AF526" s="12">
        <f t="shared" si="185"/>
        <v>0</v>
      </c>
      <c r="AG526" s="13">
        <f t="shared" si="186"/>
        <v>0</v>
      </c>
      <c r="AH526" s="13">
        <f t="shared" si="187"/>
        <v>0</v>
      </c>
      <c r="AI526" s="16">
        <f t="shared" si="188"/>
        <v>0</v>
      </c>
      <c r="AJ526" s="19" t="str">
        <f t="shared" si="189"/>
        <v>Not Spent</v>
      </c>
      <c r="AK526" s="8" t="str">
        <f t="shared" si="190"/>
        <v>Good For Now</v>
      </c>
      <c r="AL526" s="8" t="str">
        <f t="shared" si="191"/>
        <v>Not Spent</v>
      </c>
      <c r="AM526" s="8" t="str">
        <f t="shared" si="192"/>
        <v>Good For Now</v>
      </c>
      <c r="AN526" s="8" t="str">
        <f t="shared" si="193"/>
        <v>Not Spent</v>
      </c>
      <c r="AO526" s="20" t="str">
        <f t="shared" si="194"/>
        <v>Good For Now</v>
      </c>
      <c r="AP526" s="21">
        <f t="shared" si="195"/>
        <v>0</v>
      </c>
      <c r="AQ526" s="14">
        <f t="shared" si="196"/>
        <v>0</v>
      </c>
      <c r="AR526" s="14">
        <f t="shared" si="197"/>
        <v>0</v>
      </c>
      <c r="AS526" s="22">
        <f t="shared" si="198"/>
        <v>0</v>
      </c>
      <c r="AT526" s="23">
        <f t="shared" si="199"/>
        <v>0</v>
      </c>
      <c r="AU526" s="8" t="str">
        <f t="shared" si="200"/>
        <v>Not Spent</v>
      </c>
      <c r="AV526" s="8" t="str">
        <f t="shared" si="201"/>
        <v>Good For Now</v>
      </c>
      <c r="AW526" s="4">
        <f>MATCH($B526,[1]MAIN!$A$2:$A$5000,0)</f>
        <v>522</v>
      </c>
      <c r="AX526" s="4">
        <f>MATCH($B526,[3]Main!$D$5:$D$10000,0)</f>
        <v>523</v>
      </c>
      <c r="AY526" s="4" t="b">
        <f t="shared" si="202"/>
        <v>0</v>
      </c>
    </row>
    <row r="527" spans="1:51" x14ac:dyDescent="0.25">
      <c r="A527" s="3" t="str">
        <f>VLOOKUP($B527,[1]MAIN!$A:$D,4,0)</f>
        <v>FAB</v>
      </c>
      <c r="B527" s="3" t="str">
        <f>[3]Main!$D528</f>
        <v>FAB-332</v>
      </c>
      <c r="C527" s="4" t="str">
        <f>[3]Main!$C528</f>
        <v>DC 134</v>
      </c>
      <c r="D527" s="8" t="str">
        <f>VLOOKUP($B527,[1]MAIN!$A$1:$N$10780,14,FALSE)</f>
        <v>OLD</v>
      </c>
      <c r="E527" s="9" t="s">
        <v>12</v>
      </c>
      <c r="F527" s="11"/>
      <c r="G527" s="11"/>
      <c r="H527" s="11"/>
      <c r="I527" s="11"/>
      <c r="J527" s="11"/>
      <c r="K527" s="11"/>
      <c r="L527" s="11"/>
      <c r="M527" s="11"/>
      <c r="N527" s="24"/>
      <c r="O527" s="26">
        <f>IFERROR(VLOOKUP($B527,[3]Main!$D$4:$CO$1048576,49,0),0)</f>
        <v>0</v>
      </c>
      <c r="P527" s="27">
        <f>IFERROR(VLOOKUP($B527,[3]Main!$D$4:$CO$1048576,52,0),0)</f>
        <v>0</v>
      </c>
      <c r="Q527" s="27">
        <f>IFERROR(VLOOKUP($B527,[3]Main!$D$4:$CO$1048576,53,0),0)</f>
        <v>0</v>
      </c>
      <c r="R527" s="27">
        <f>IFERROR(VLOOKUP($B527,[3]Main!$D$4:$CO$1048576,54,0),0)</f>
        <v>0</v>
      </c>
      <c r="S527" s="27">
        <f>IFERROR(VLOOKUP($B527,[3]Main!$D$4:$CO$1048576,65,0),0)</f>
        <v>0</v>
      </c>
      <c r="T527" s="27">
        <f>IFERROR(VLOOKUP($B527,[3]Main!$D$4:$CO$1048576,68,0),0)</f>
        <v>0</v>
      </c>
      <c r="U527" s="27">
        <f>IFERROR(VLOOKUP($B527,[3]Main!$D$4:$CO$1048576,69,0),0)</f>
        <v>0</v>
      </c>
      <c r="V527" s="27">
        <f>IFERROR(VLOOKUP($B527,[3]Main!$D$4:$CO$1048576,70,0),0)</f>
        <v>0</v>
      </c>
      <c r="W527" s="27">
        <f>IFERROR(VLOOKUP($B527,[3]Main!$D$4:$CO$1048576,81,0),0)</f>
        <v>0</v>
      </c>
      <c r="X527" s="27">
        <f>IFERROR(VLOOKUP($B527,[3]Main!$D$4:$CO$1048576,84,0),0)</f>
        <v>0</v>
      </c>
      <c r="Y527" s="27">
        <f>IFERROR(VLOOKUP($B527,[3]Main!$D$4:$CO$1048576,85,0),0)</f>
        <v>0</v>
      </c>
      <c r="Z527" s="27">
        <f>IFERROR(VLOOKUP($B527,[3]Main!$D$4:$CO$1048576,86,0),0)</f>
        <v>0</v>
      </c>
      <c r="AA527" s="12" t="str">
        <f>IFERROR(VLOOKUP($B527,[3]Main!$D$4:$CO$1048576,2,0),0)</f>
        <v>Ronak DC</v>
      </c>
      <c r="AB527" s="12" t="str">
        <f>IFERROR(VLOOKUP($B527,[3]Main!$D$4:$CO$1048576,3,0),0)</f>
        <v>DC2</v>
      </c>
      <c r="AC527" s="12">
        <f t="shared" si="182"/>
        <v>0</v>
      </c>
      <c r="AD527" s="12">
        <f t="shared" si="183"/>
        <v>0</v>
      </c>
      <c r="AE527" s="12">
        <f t="shared" si="184"/>
        <v>0</v>
      </c>
      <c r="AF527" s="12">
        <f t="shared" si="185"/>
        <v>0</v>
      </c>
      <c r="AG527" s="13">
        <f t="shared" si="186"/>
        <v>0</v>
      </c>
      <c r="AH527" s="13">
        <f t="shared" si="187"/>
        <v>0</v>
      </c>
      <c r="AI527" s="16">
        <f t="shared" si="188"/>
        <v>0</v>
      </c>
      <c r="AJ527" s="19" t="str">
        <f t="shared" si="189"/>
        <v>Not Spent</v>
      </c>
      <c r="AK527" s="8" t="str">
        <f t="shared" si="190"/>
        <v>Good For Now</v>
      </c>
      <c r="AL527" s="8" t="str">
        <f t="shared" si="191"/>
        <v>Not Spent</v>
      </c>
      <c r="AM527" s="8" t="str">
        <f t="shared" si="192"/>
        <v>Good For Now</v>
      </c>
      <c r="AN527" s="8" t="str">
        <f t="shared" si="193"/>
        <v>Not Spent</v>
      </c>
      <c r="AO527" s="20" t="str">
        <f t="shared" si="194"/>
        <v>Good For Now</v>
      </c>
      <c r="AP527" s="21">
        <f t="shared" si="195"/>
        <v>0</v>
      </c>
      <c r="AQ527" s="14">
        <f t="shared" si="196"/>
        <v>0</v>
      </c>
      <c r="AR527" s="14">
        <f t="shared" si="197"/>
        <v>0</v>
      </c>
      <c r="AS527" s="22">
        <f t="shared" si="198"/>
        <v>0</v>
      </c>
      <c r="AT527" s="23">
        <f t="shared" si="199"/>
        <v>0</v>
      </c>
      <c r="AU527" s="8" t="str">
        <f t="shared" si="200"/>
        <v>Not Spent</v>
      </c>
      <c r="AV527" s="8" t="str">
        <f t="shared" si="201"/>
        <v>Good For Now</v>
      </c>
      <c r="AW527" s="4">
        <f>MATCH($B527,[1]MAIN!$A$2:$A$5000,0)</f>
        <v>523</v>
      </c>
      <c r="AX527" s="4">
        <f>MATCH($B527,[3]Main!$D$5:$D$10000,0)</f>
        <v>524</v>
      </c>
      <c r="AY527" s="4" t="b">
        <f t="shared" si="202"/>
        <v>0</v>
      </c>
    </row>
    <row r="528" spans="1:51" x14ac:dyDescent="0.25">
      <c r="A528" s="3" t="str">
        <f>VLOOKUP($B528,[1]MAIN!$A:$D,4,0)</f>
        <v>FAB</v>
      </c>
      <c r="B528" s="3" t="str">
        <f>[3]Main!$D529</f>
        <v>FAB-333</v>
      </c>
      <c r="C528" s="4" t="str">
        <f>[3]Main!$C529</f>
        <v>DC 135</v>
      </c>
      <c r="D528" s="8" t="str">
        <f>VLOOKUP($B528,[1]MAIN!$A$1:$N$10780,14,FALSE)</f>
        <v>OLD</v>
      </c>
      <c r="E528" s="9" t="s">
        <v>12</v>
      </c>
      <c r="F528" s="11"/>
      <c r="G528" s="11"/>
      <c r="H528" s="11"/>
      <c r="I528" s="11"/>
      <c r="J528" s="11"/>
      <c r="K528" s="11"/>
      <c r="L528" s="11"/>
      <c r="M528" s="11"/>
      <c r="N528" s="24"/>
      <c r="O528" s="26">
        <f>IFERROR(VLOOKUP($B528,[3]Main!$D$4:$CO$1048576,49,0),0)</f>
        <v>0</v>
      </c>
      <c r="P528" s="27">
        <f>IFERROR(VLOOKUP($B528,[3]Main!$D$4:$CO$1048576,52,0),0)</f>
        <v>0</v>
      </c>
      <c r="Q528" s="27">
        <f>IFERROR(VLOOKUP($B528,[3]Main!$D$4:$CO$1048576,53,0),0)</f>
        <v>0</v>
      </c>
      <c r="R528" s="27">
        <f>IFERROR(VLOOKUP($B528,[3]Main!$D$4:$CO$1048576,54,0),0)</f>
        <v>0</v>
      </c>
      <c r="S528" s="27">
        <f>IFERROR(VLOOKUP($B528,[3]Main!$D$4:$CO$1048576,65,0),0)</f>
        <v>0</v>
      </c>
      <c r="T528" s="27">
        <f>IFERROR(VLOOKUP($B528,[3]Main!$D$4:$CO$1048576,68,0),0)</f>
        <v>0</v>
      </c>
      <c r="U528" s="27">
        <f>IFERROR(VLOOKUP($B528,[3]Main!$D$4:$CO$1048576,69,0),0)</f>
        <v>0</v>
      </c>
      <c r="V528" s="27">
        <f>IFERROR(VLOOKUP($B528,[3]Main!$D$4:$CO$1048576,70,0),0)</f>
        <v>0</v>
      </c>
      <c r="W528" s="27">
        <f>IFERROR(VLOOKUP($B528,[3]Main!$D$4:$CO$1048576,81,0),0)</f>
        <v>0</v>
      </c>
      <c r="X528" s="27">
        <f>IFERROR(VLOOKUP($B528,[3]Main!$D$4:$CO$1048576,84,0),0)</f>
        <v>0</v>
      </c>
      <c r="Y528" s="27">
        <f>IFERROR(VLOOKUP($B528,[3]Main!$D$4:$CO$1048576,85,0),0)</f>
        <v>0</v>
      </c>
      <c r="Z528" s="27">
        <f>IFERROR(VLOOKUP($B528,[3]Main!$D$4:$CO$1048576,86,0),0)</f>
        <v>0</v>
      </c>
      <c r="AA528" s="12" t="str">
        <f>IFERROR(VLOOKUP($B528,[3]Main!$D$4:$CO$1048576,2,0),0)</f>
        <v>Tejas DC</v>
      </c>
      <c r="AB528" s="12" t="str">
        <f>IFERROR(VLOOKUP($B528,[3]Main!$D$4:$CO$1048576,3,0),0)</f>
        <v>DC2</v>
      </c>
      <c r="AC528" s="12">
        <f t="shared" si="182"/>
        <v>0</v>
      </c>
      <c r="AD528" s="12">
        <f t="shared" si="183"/>
        <v>0</v>
      </c>
      <c r="AE528" s="12">
        <f t="shared" si="184"/>
        <v>0</v>
      </c>
      <c r="AF528" s="12">
        <f t="shared" si="185"/>
        <v>0</v>
      </c>
      <c r="AG528" s="13">
        <f t="shared" si="186"/>
        <v>0</v>
      </c>
      <c r="AH528" s="13">
        <f t="shared" si="187"/>
        <v>0</v>
      </c>
      <c r="AI528" s="16">
        <f t="shared" si="188"/>
        <v>0</v>
      </c>
      <c r="AJ528" s="19" t="str">
        <f t="shared" si="189"/>
        <v>Not Spent</v>
      </c>
      <c r="AK528" s="8" t="str">
        <f t="shared" si="190"/>
        <v>Good For Now</v>
      </c>
      <c r="AL528" s="8" t="str">
        <f t="shared" si="191"/>
        <v>Not Spent</v>
      </c>
      <c r="AM528" s="8" t="str">
        <f t="shared" si="192"/>
        <v>Good For Now</v>
      </c>
      <c r="AN528" s="8" t="str">
        <f t="shared" si="193"/>
        <v>Not Spent</v>
      </c>
      <c r="AO528" s="20" t="str">
        <f t="shared" si="194"/>
        <v>Good For Now</v>
      </c>
      <c r="AP528" s="21">
        <f t="shared" si="195"/>
        <v>0</v>
      </c>
      <c r="AQ528" s="14">
        <f t="shared" si="196"/>
        <v>0</v>
      </c>
      <c r="AR528" s="14">
        <f t="shared" si="197"/>
        <v>0</v>
      </c>
      <c r="AS528" s="22">
        <f t="shared" si="198"/>
        <v>0</v>
      </c>
      <c r="AT528" s="23">
        <f t="shared" si="199"/>
        <v>0</v>
      </c>
      <c r="AU528" s="8" t="str">
        <f t="shared" si="200"/>
        <v>Not Spent</v>
      </c>
      <c r="AV528" s="8" t="str">
        <f t="shared" si="201"/>
        <v>Good For Now</v>
      </c>
      <c r="AW528" s="4">
        <f>MATCH($B528,[1]MAIN!$A$2:$A$5000,0)</f>
        <v>524</v>
      </c>
      <c r="AX528" s="4">
        <f>MATCH($B528,[3]Main!$D$5:$D$10000,0)</f>
        <v>525</v>
      </c>
      <c r="AY528" s="4" t="b">
        <f t="shared" si="202"/>
        <v>0</v>
      </c>
    </row>
    <row r="529" spans="1:51" x14ac:dyDescent="0.25">
      <c r="A529" s="3" t="str">
        <f>VLOOKUP($B529,[1]MAIN!$A:$D,4,0)</f>
        <v>FAB</v>
      </c>
      <c r="B529" s="3" t="str">
        <f>[3]Main!$D530</f>
        <v>FAB-334</v>
      </c>
      <c r="C529" s="4" t="str">
        <f>[3]Main!$C530</f>
        <v>DC 136</v>
      </c>
      <c r="D529" s="8" t="str">
        <f>VLOOKUP($B529,[1]MAIN!$A$1:$N$10780,14,FALSE)</f>
        <v>OLD</v>
      </c>
      <c r="E529" s="9" t="s">
        <v>14</v>
      </c>
      <c r="F529" s="11"/>
      <c r="G529" s="11"/>
      <c r="H529" s="11"/>
      <c r="I529" s="11"/>
      <c r="J529" s="11"/>
      <c r="K529" s="11"/>
      <c r="L529" s="11"/>
      <c r="M529" s="11"/>
      <c r="N529" s="24"/>
      <c r="O529" s="26">
        <f>IFERROR(VLOOKUP($B529,[3]Main!$D$4:$CO$1048576,49,0),0)</f>
        <v>0</v>
      </c>
      <c r="P529" s="27">
        <f>IFERROR(VLOOKUP($B529,[3]Main!$D$4:$CO$1048576,52,0),0)</f>
        <v>0</v>
      </c>
      <c r="Q529" s="27">
        <f>IFERROR(VLOOKUP($B529,[3]Main!$D$4:$CO$1048576,53,0),0)</f>
        <v>0</v>
      </c>
      <c r="R529" s="27">
        <f>IFERROR(VLOOKUP($B529,[3]Main!$D$4:$CO$1048576,54,0),0)</f>
        <v>0</v>
      </c>
      <c r="S529" s="27">
        <f>IFERROR(VLOOKUP($B529,[3]Main!$D$4:$CO$1048576,65,0),0)</f>
        <v>0</v>
      </c>
      <c r="T529" s="27">
        <f>IFERROR(VLOOKUP($B529,[3]Main!$D$4:$CO$1048576,68,0),0)</f>
        <v>0</v>
      </c>
      <c r="U529" s="27">
        <f>IFERROR(VLOOKUP($B529,[3]Main!$D$4:$CO$1048576,69,0),0)</f>
        <v>0</v>
      </c>
      <c r="V529" s="27">
        <f>IFERROR(VLOOKUP($B529,[3]Main!$D$4:$CO$1048576,70,0),0)</f>
        <v>0</v>
      </c>
      <c r="W529" s="27">
        <f>IFERROR(VLOOKUP($B529,[3]Main!$D$4:$CO$1048576,81,0),0)</f>
        <v>0</v>
      </c>
      <c r="X529" s="27">
        <f>IFERROR(VLOOKUP($B529,[3]Main!$D$4:$CO$1048576,84,0),0)</f>
        <v>0</v>
      </c>
      <c r="Y529" s="27">
        <f>IFERROR(VLOOKUP($B529,[3]Main!$D$4:$CO$1048576,85,0),0)</f>
        <v>0</v>
      </c>
      <c r="Z529" s="27">
        <f>IFERROR(VLOOKUP($B529,[3]Main!$D$4:$CO$1048576,86,0),0)</f>
        <v>0</v>
      </c>
      <c r="AA529" s="12" t="str">
        <f>IFERROR(VLOOKUP($B529,[3]Main!$D$4:$CO$1048576,2,0),0)</f>
        <v>Tejas DC</v>
      </c>
      <c r="AB529" s="12" t="str">
        <f>IFERROR(VLOOKUP($B529,[3]Main!$D$4:$CO$1048576,3,0),0)</f>
        <v>DC2</v>
      </c>
      <c r="AC529" s="12">
        <f t="shared" si="182"/>
        <v>0</v>
      </c>
      <c r="AD529" s="12">
        <f t="shared" si="183"/>
        <v>0</v>
      </c>
      <c r="AE529" s="12">
        <f t="shared" si="184"/>
        <v>0</v>
      </c>
      <c r="AF529" s="12">
        <f t="shared" si="185"/>
        <v>0</v>
      </c>
      <c r="AG529" s="13">
        <f t="shared" si="186"/>
        <v>0</v>
      </c>
      <c r="AH529" s="13">
        <f t="shared" si="187"/>
        <v>0</v>
      </c>
      <c r="AI529" s="16">
        <f t="shared" si="188"/>
        <v>0</v>
      </c>
      <c r="AJ529" s="19" t="str">
        <f t="shared" si="189"/>
        <v>Not Spent</v>
      </c>
      <c r="AK529" s="8" t="str">
        <f t="shared" si="190"/>
        <v>Good For Now</v>
      </c>
      <c r="AL529" s="8" t="str">
        <f t="shared" si="191"/>
        <v>Not Spent</v>
      </c>
      <c r="AM529" s="8" t="str">
        <f t="shared" si="192"/>
        <v>Good For Now</v>
      </c>
      <c r="AN529" s="8" t="str">
        <f t="shared" si="193"/>
        <v>Not Spent</v>
      </c>
      <c r="AO529" s="20" t="str">
        <f t="shared" si="194"/>
        <v>Good For Now</v>
      </c>
      <c r="AP529" s="21">
        <f t="shared" si="195"/>
        <v>0</v>
      </c>
      <c r="AQ529" s="14">
        <f t="shared" si="196"/>
        <v>0</v>
      </c>
      <c r="AR529" s="14">
        <f t="shared" si="197"/>
        <v>0</v>
      </c>
      <c r="AS529" s="22">
        <f t="shared" si="198"/>
        <v>0</v>
      </c>
      <c r="AT529" s="23">
        <f t="shared" si="199"/>
        <v>0</v>
      </c>
      <c r="AU529" s="8" t="str">
        <f t="shared" si="200"/>
        <v>Not Spent</v>
      </c>
      <c r="AV529" s="8" t="str">
        <f t="shared" si="201"/>
        <v>Good For Now</v>
      </c>
      <c r="AW529" s="4">
        <f>MATCH($B529,[1]MAIN!$A$2:$A$5000,0)</f>
        <v>525</v>
      </c>
      <c r="AX529" s="4">
        <f>MATCH($B529,[3]Main!$D$5:$D$10000,0)</f>
        <v>526</v>
      </c>
      <c r="AY529" s="4" t="b">
        <f t="shared" si="202"/>
        <v>0</v>
      </c>
    </row>
    <row r="530" spans="1:51" x14ac:dyDescent="0.25">
      <c r="A530" s="3" t="str">
        <f>VLOOKUP($B530,[1]MAIN!$A:$D,4,0)</f>
        <v>FAB</v>
      </c>
      <c r="B530" s="3" t="str">
        <f>[3]Main!$D531</f>
        <v>FAB-335</v>
      </c>
      <c r="C530" s="4" t="str">
        <f>[3]Main!$C531</f>
        <v>DC 137</v>
      </c>
      <c r="D530" s="8" t="str">
        <f>VLOOKUP($B530,[1]MAIN!$A$1:$N$10780,14,FALSE)</f>
        <v>OLD</v>
      </c>
      <c r="E530" s="9" t="s">
        <v>13</v>
      </c>
      <c r="F530" s="11"/>
      <c r="G530" s="11"/>
      <c r="H530" s="11"/>
      <c r="I530" s="11"/>
      <c r="J530" s="11"/>
      <c r="K530" s="11"/>
      <c r="L530" s="11"/>
      <c r="M530" s="11"/>
      <c r="N530" s="24"/>
      <c r="O530" s="26">
        <f>IFERROR(VLOOKUP($B530,[3]Main!$D$4:$CO$1048576,49,0),0)</f>
        <v>0</v>
      </c>
      <c r="P530" s="27">
        <f>IFERROR(VLOOKUP($B530,[3]Main!$D$4:$CO$1048576,52,0),0)</f>
        <v>0</v>
      </c>
      <c r="Q530" s="27">
        <f>IFERROR(VLOOKUP($B530,[3]Main!$D$4:$CO$1048576,53,0),0)</f>
        <v>0</v>
      </c>
      <c r="R530" s="27">
        <f>IFERROR(VLOOKUP($B530,[3]Main!$D$4:$CO$1048576,54,0),0)</f>
        <v>0</v>
      </c>
      <c r="S530" s="27">
        <f>IFERROR(VLOOKUP($B530,[3]Main!$D$4:$CO$1048576,65,0),0)</f>
        <v>0</v>
      </c>
      <c r="T530" s="27">
        <f>IFERROR(VLOOKUP($B530,[3]Main!$D$4:$CO$1048576,68,0),0)</f>
        <v>0</v>
      </c>
      <c r="U530" s="27">
        <f>IFERROR(VLOOKUP($B530,[3]Main!$D$4:$CO$1048576,69,0),0)</f>
        <v>0</v>
      </c>
      <c r="V530" s="27">
        <f>IFERROR(VLOOKUP($B530,[3]Main!$D$4:$CO$1048576,70,0),0)</f>
        <v>0</v>
      </c>
      <c r="W530" s="27">
        <f>IFERROR(VLOOKUP($B530,[3]Main!$D$4:$CO$1048576,81,0),0)</f>
        <v>0</v>
      </c>
      <c r="X530" s="27">
        <f>IFERROR(VLOOKUP($B530,[3]Main!$D$4:$CO$1048576,84,0),0)</f>
        <v>0</v>
      </c>
      <c r="Y530" s="27">
        <f>IFERROR(VLOOKUP($B530,[3]Main!$D$4:$CO$1048576,85,0),0)</f>
        <v>0</v>
      </c>
      <c r="Z530" s="27">
        <f>IFERROR(VLOOKUP($B530,[3]Main!$D$4:$CO$1048576,86,0),0)</f>
        <v>0</v>
      </c>
      <c r="AA530" s="12" t="str">
        <f>IFERROR(VLOOKUP($B530,[3]Main!$D$4:$CO$1048576,2,0),0)</f>
        <v>Tejas DC</v>
      </c>
      <c r="AB530" s="12" t="str">
        <f>IFERROR(VLOOKUP($B530,[3]Main!$D$4:$CO$1048576,3,0),0)</f>
        <v>DC2</v>
      </c>
      <c r="AC530" s="12">
        <f t="shared" si="182"/>
        <v>0</v>
      </c>
      <c r="AD530" s="12">
        <f t="shared" si="183"/>
        <v>0</v>
      </c>
      <c r="AE530" s="12">
        <f t="shared" si="184"/>
        <v>0</v>
      </c>
      <c r="AF530" s="12">
        <f t="shared" si="185"/>
        <v>0</v>
      </c>
      <c r="AG530" s="13">
        <f t="shared" si="186"/>
        <v>0</v>
      </c>
      <c r="AH530" s="13">
        <f t="shared" si="187"/>
        <v>0</v>
      </c>
      <c r="AI530" s="16">
        <f t="shared" si="188"/>
        <v>0</v>
      </c>
      <c r="AJ530" s="19" t="str">
        <f t="shared" si="189"/>
        <v>Not Spent</v>
      </c>
      <c r="AK530" s="8" t="str">
        <f t="shared" si="190"/>
        <v>Good For Now</v>
      </c>
      <c r="AL530" s="8" t="str">
        <f t="shared" si="191"/>
        <v>Not Spent</v>
      </c>
      <c r="AM530" s="8" t="str">
        <f t="shared" si="192"/>
        <v>Good For Now</v>
      </c>
      <c r="AN530" s="8" t="str">
        <f t="shared" si="193"/>
        <v>Not Spent</v>
      </c>
      <c r="AO530" s="20" t="str">
        <f t="shared" si="194"/>
        <v>Good For Now</v>
      </c>
      <c r="AP530" s="21">
        <f t="shared" si="195"/>
        <v>0</v>
      </c>
      <c r="AQ530" s="14">
        <f t="shared" si="196"/>
        <v>0</v>
      </c>
      <c r="AR530" s="14">
        <f t="shared" si="197"/>
        <v>0</v>
      </c>
      <c r="AS530" s="22">
        <f t="shared" si="198"/>
        <v>0</v>
      </c>
      <c r="AT530" s="23">
        <f t="shared" si="199"/>
        <v>0</v>
      </c>
      <c r="AU530" s="8" t="str">
        <f t="shared" si="200"/>
        <v>Not Spent</v>
      </c>
      <c r="AV530" s="8" t="str">
        <f t="shared" si="201"/>
        <v>Good For Now</v>
      </c>
      <c r="AW530" s="4">
        <f>MATCH($B530,[1]MAIN!$A$2:$A$5000,0)</f>
        <v>526</v>
      </c>
      <c r="AX530" s="4">
        <f>MATCH($B530,[3]Main!$D$5:$D$10000,0)</f>
        <v>527</v>
      </c>
      <c r="AY530" s="4" t="b">
        <f t="shared" si="202"/>
        <v>0</v>
      </c>
    </row>
    <row r="531" spans="1:51" x14ac:dyDescent="0.25">
      <c r="A531" s="3" t="str">
        <f>VLOOKUP($B531,[1]MAIN!$A:$D,4,0)</f>
        <v>FAB</v>
      </c>
      <c r="B531" s="3" t="str">
        <f>[3]Main!$D532</f>
        <v>FAB-336</v>
      </c>
      <c r="C531" s="4" t="str">
        <f>[3]Main!$C532</f>
        <v>DC 138</v>
      </c>
      <c r="D531" s="8" t="str">
        <f>VLOOKUP($B531,[1]MAIN!$A$1:$N$10780,14,FALSE)</f>
        <v>OLD</v>
      </c>
      <c r="E531" s="9" t="s">
        <v>15</v>
      </c>
      <c r="F531" s="11"/>
      <c r="G531" s="11"/>
      <c r="H531" s="11"/>
      <c r="I531" s="11"/>
      <c r="J531" s="11"/>
      <c r="K531" s="11"/>
      <c r="L531" s="11"/>
      <c r="M531" s="11"/>
      <c r="N531" s="24"/>
      <c r="O531" s="26">
        <f>IFERROR(VLOOKUP($B531,[3]Main!$D$4:$CO$1048576,49,0),0)</f>
        <v>0</v>
      </c>
      <c r="P531" s="27">
        <f>IFERROR(VLOOKUP($B531,[3]Main!$D$4:$CO$1048576,52,0),0)</f>
        <v>0</v>
      </c>
      <c r="Q531" s="27">
        <f>IFERROR(VLOOKUP($B531,[3]Main!$D$4:$CO$1048576,53,0),0)</f>
        <v>0</v>
      </c>
      <c r="R531" s="27">
        <f>IFERROR(VLOOKUP($B531,[3]Main!$D$4:$CO$1048576,54,0),0)</f>
        <v>0</v>
      </c>
      <c r="S531" s="27">
        <f>IFERROR(VLOOKUP($B531,[3]Main!$D$4:$CO$1048576,65,0),0)</f>
        <v>0</v>
      </c>
      <c r="T531" s="27">
        <f>IFERROR(VLOOKUP($B531,[3]Main!$D$4:$CO$1048576,68,0),0)</f>
        <v>0</v>
      </c>
      <c r="U531" s="27">
        <f>IFERROR(VLOOKUP($B531,[3]Main!$D$4:$CO$1048576,69,0),0)</f>
        <v>0</v>
      </c>
      <c r="V531" s="27">
        <f>IFERROR(VLOOKUP($B531,[3]Main!$D$4:$CO$1048576,70,0),0)</f>
        <v>0</v>
      </c>
      <c r="W531" s="27">
        <f>IFERROR(VLOOKUP($B531,[3]Main!$D$4:$CO$1048576,81,0),0)</f>
        <v>0</v>
      </c>
      <c r="X531" s="27">
        <f>IFERROR(VLOOKUP($B531,[3]Main!$D$4:$CO$1048576,84,0),0)</f>
        <v>0</v>
      </c>
      <c r="Y531" s="27">
        <f>IFERROR(VLOOKUP($B531,[3]Main!$D$4:$CO$1048576,85,0),0)</f>
        <v>0</v>
      </c>
      <c r="Z531" s="27">
        <f>IFERROR(VLOOKUP($B531,[3]Main!$D$4:$CO$1048576,86,0),0)</f>
        <v>0</v>
      </c>
      <c r="AA531" s="12" t="str">
        <f>IFERROR(VLOOKUP($B531,[3]Main!$D$4:$CO$1048576,2,0),0)</f>
        <v>Ronak DC</v>
      </c>
      <c r="AB531" s="12" t="str">
        <f>IFERROR(VLOOKUP($B531,[3]Main!$D$4:$CO$1048576,3,0),0)</f>
        <v>DC2</v>
      </c>
      <c r="AC531" s="12">
        <f t="shared" si="182"/>
        <v>0</v>
      </c>
      <c r="AD531" s="12">
        <f t="shared" si="183"/>
        <v>0</v>
      </c>
      <c r="AE531" s="12">
        <f t="shared" si="184"/>
        <v>0</v>
      </c>
      <c r="AF531" s="12">
        <f t="shared" si="185"/>
        <v>0</v>
      </c>
      <c r="AG531" s="13">
        <f t="shared" si="186"/>
        <v>0</v>
      </c>
      <c r="AH531" s="13">
        <f t="shared" si="187"/>
        <v>0</v>
      </c>
      <c r="AI531" s="16">
        <f t="shared" si="188"/>
        <v>0</v>
      </c>
      <c r="AJ531" s="19" t="str">
        <f t="shared" si="189"/>
        <v>Not Spent</v>
      </c>
      <c r="AK531" s="8" t="str">
        <f t="shared" si="190"/>
        <v>Good For Now</v>
      </c>
      <c r="AL531" s="8" t="str">
        <f t="shared" si="191"/>
        <v>Not Spent</v>
      </c>
      <c r="AM531" s="8" t="str">
        <f t="shared" si="192"/>
        <v>Good For Now</v>
      </c>
      <c r="AN531" s="8" t="str">
        <f t="shared" si="193"/>
        <v>Not Spent</v>
      </c>
      <c r="AO531" s="20" t="str">
        <f t="shared" si="194"/>
        <v>Good For Now</v>
      </c>
      <c r="AP531" s="21">
        <f t="shared" si="195"/>
        <v>0</v>
      </c>
      <c r="AQ531" s="14">
        <f t="shared" si="196"/>
        <v>0</v>
      </c>
      <c r="AR531" s="14">
        <f t="shared" si="197"/>
        <v>0</v>
      </c>
      <c r="AS531" s="22">
        <f t="shared" si="198"/>
        <v>0</v>
      </c>
      <c r="AT531" s="23">
        <f t="shared" si="199"/>
        <v>0</v>
      </c>
      <c r="AU531" s="8" t="str">
        <f t="shared" si="200"/>
        <v>Not Spent</v>
      </c>
      <c r="AV531" s="8" t="str">
        <f t="shared" si="201"/>
        <v>Good For Now</v>
      </c>
      <c r="AW531" s="4">
        <f>MATCH($B531,[1]MAIN!$A$2:$A$5000,0)</f>
        <v>527</v>
      </c>
      <c r="AX531" s="4">
        <f>MATCH($B531,[3]Main!$D$5:$D$10000,0)</f>
        <v>528</v>
      </c>
      <c r="AY531" s="4" t="b">
        <f t="shared" si="202"/>
        <v>0</v>
      </c>
    </row>
    <row r="532" spans="1:51" x14ac:dyDescent="0.25">
      <c r="A532" s="3" t="str">
        <f>VLOOKUP($B532,[1]MAIN!$A:$D,4,0)</f>
        <v>FAB</v>
      </c>
      <c r="B532" s="3" t="str">
        <f>[3]Main!$D533</f>
        <v>FAB-339</v>
      </c>
      <c r="C532" s="4" t="str">
        <f>[3]Main!$C533</f>
        <v>DC 139</v>
      </c>
      <c r="D532" s="8" t="str">
        <f>VLOOKUP($B532,[1]MAIN!$A$1:$N$10780,14,FALSE)</f>
        <v>OLD</v>
      </c>
      <c r="E532" s="9" t="s">
        <v>12</v>
      </c>
      <c r="F532" s="11"/>
      <c r="G532" s="11"/>
      <c r="H532" s="11"/>
      <c r="I532" s="11"/>
      <c r="J532" s="11"/>
      <c r="K532" s="11"/>
      <c r="L532" s="11"/>
      <c r="M532" s="11"/>
      <c r="N532" s="24"/>
      <c r="O532" s="26">
        <f>IFERROR(VLOOKUP($B532,[3]Main!$D$4:$CO$1048576,49,0),0)</f>
        <v>0</v>
      </c>
      <c r="P532" s="27">
        <f>IFERROR(VLOOKUP($B532,[3]Main!$D$4:$CO$1048576,52,0),0)</f>
        <v>0</v>
      </c>
      <c r="Q532" s="27">
        <f>IFERROR(VLOOKUP($B532,[3]Main!$D$4:$CO$1048576,53,0),0)</f>
        <v>0</v>
      </c>
      <c r="R532" s="27">
        <f>IFERROR(VLOOKUP($B532,[3]Main!$D$4:$CO$1048576,54,0),0)</f>
        <v>0</v>
      </c>
      <c r="S532" s="27">
        <f>IFERROR(VLOOKUP($B532,[3]Main!$D$4:$CO$1048576,65,0),0)</f>
        <v>0</v>
      </c>
      <c r="T532" s="27">
        <f>IFERROR(VLOOKUP($B532,[3]Main!$D$4:$CO$1048576,68,0),0)</f>
        <v>0</v>
      </c>
      <c r="U532" s="27">
        <f>IFERROR(VLOOKUP($B532,[3]Main!$D$4:$CO$1048576,69,0),0)</f>
        <v>0</v>
      </c>
      <c r="V532" s="27">
        <f>IFERROR(VLOOKUP($B532,[3]Main!$D$4:$CO$1048576,70,0),0)</f>
        <v>0</v>
      </c>
      <c r="W532" s="27">
        <f>IFERROR(VLOOKUP($B532,[3]Main!$D$4:$CO$1048576,81,0),0)</f>
        <v>0</v>
      </c>
      <c r="X532" s="27">
        <f>IFERROR(VLOOKUP($B532,[3]Main!$D$4:$CO$1048576,84,0),0)</f>
        <v>0</v>
      </c>
      <c r="Y532" s="27">
        <f>IFERROR(VLOOKUP($B532,[3]Main!$D$4:$CO$1048576,85,0),0)</f>
        <v>0</v>
      </c>
      <c r="Z532" s="27">
        <f>IFERROR(VLOOKUP($B532,[3]Main!$D$4:$CO$1048576,86,0),0)</f>
        <v>0</v>
      </c>
      <c r="AA532" s="12" t="str">
        <f>IFERROR(VLOOKUP($B532,[3]Main!$D$4:$CO$1048576,2,0),0)</f>
        <v>DC</v>
      </c>
      <c r="AB532" s="12" t="str">
        <f>IFERROR(VLOOKUP($B532,[3]Main!$D$4:$CO$1048576,3,0),0)</f>
        <v>DC2</v>
      </c>
      <c r="AC532" s="12">
        <f t="shared" si="182"/>
        <v>0</v>
      </c>
      <c r="AD532" s="12">
        <f t="shared" si="183"/>
        <v>0</v>
      </c>
      <c r="AE532" s="12">
        <f t="shared" si="184"/>
        <v>0</v>
      </c>
      <c r="AF532" s="12">
        <f t="shared" si="185"/>
        <v>0</v>
      </c>
      <c r="AG532" s="13">
        <f t="shared" si="186"/>
        <v>0</v>
      </c>
      <c r="AH532" s="13">
        <f t="shared" si="187"/>
        <v>0</v>
      </c>
      <c r="AI532" s="16">
        <f t="shared" si="188"/>
        <v>0</v>
      </c>
      <c r="AJ532" s="19" t="str">
        <f t="shared" si="189"/>
        <v>Not Spent</v>
      </c>
      <c r="AK532" s="8" t="str">
        <f t="shared" si="190"/>
        <v>Good For Now</v>
      </c>
      <c r="AL532" s="8" t="str">
        <f t="shared" si="191"/>
        <v>Not Spent</v>
      </c>
      <c r="AM532" s="8" t="str">
        <f t="shared" si="192"/>
        <v>Good For Now</v>
      </c>
      <c r="AN532" s="8" t="str">
        <f t="shared" si="193"/>
        <v>Not Spent</v>
      </c>
      <c r="AO532" s="20" t="str">
        <f t="shared" si="194"/>
        <v>Good For Now</v>
      </c>
      <c r="AP532" s="21">
        <f t="shared" si="195"/>
        <v>0</v>
      </c>
      <c r="AQ532" s="14">
        <f t="shared" si="196"/>
        <v>0</v>
      </c>
      <c r="AR532" s="14">
        <f t="shared" si="197"/>
        <v>0</v>
      </c>
      <c r="AS532" s="22">
        <f t="shared" si="198"/>
        <v>0</v>
      </c>
      <c r="AT532" s="23">
        <f t="shared" si="199"/>
        <v>0</v>
      </c>
      <c r="AU532" s="8" t="str">
        <f t="shared" si="200"/>
        <v>Not Spent</v>
      </c>
      <c r="AV532" s="8" t="str">
        <f t="shared" si="201"/>
        <v>Good For Now</v>
      </c>
      <c r="AW532" s="4">
        <f>MATCH($B532,[1]MAIN!$A$2:$A$5000,0)</f>
        <v>528</v>
      </c>
      <c r="AX532" s="4">
        <f>MATCH($B532,[3]Main!$D$5:$D$10000,0)</f>
        <v>529</v>
      </c>
      <c r="AY532" s="4" t="b">
        <f t="shared" si="202"/>
        <v>0</v>
      </c>
    </row>
    <row r="533" spans="1:51" x14ac:dyDescent="0.25">
      <c r="A533" s="3" t="str">
        <f>VLOOKUP($B533,[1]MAIN!$A:$D,4,0)</f>
        <v>FAB</v>
      </c>
      <c r="B533" s="3" t="str">
        <f>[3]Main!$D534</f>
        <v>FAB-341</v>
      </c>
      <c r="C533" s="4" t="str">
        <f>[3]Main!$C534</f>
        <v>DC 140</v>
      </c>
      <c r="D533" s="8" t="str">
        <f>VLOOKUP($B533,[1]MAIN!$A$1:$N$10780,14,FALSE)</f>
        <v>OLD</v>
      </c>
      <c r="E533" s="9" t="s">
        <v>14</v>
      </c>
      <c r="F533" s="11"/>
      <c r="G533" s="11"/>
      <c r="H533" s="11"/>
      <c r="I533" s="11"/>
      <c r="J533" s="11"/>
      <c r="K533" s="11"/>
      <c r="L533" s="11"/>
      <c r="M533" s="11"/>
      <c r="N533" s="24"/>
      <c r="O533" s="26">
        <f>IFERROR(VLOOKUP($B533,[3]Main!$D$4:$CO$1048576,49,0),0)</f>
        <v>0</v>
      </c>
      <c r="P533" s="27">
        <f>IFERROR(VLOOKUP($B533,[3]Main!$D$4:$CO$1048576,52,0),0)</f>
        <v>0</v>
      </c>
      <c r="Q533" s="27">
        <f>IFERROR(VLOOKUP($B533,[3]Main!$D$4:$CO$1048576,53,0),0)</f>
        <v>0</v>
      </c>
      <c r="R533" s="27">
        <f>IFERROR(VLOOKUP($B533,[3]Main!$D$4:$CO$1048576,54,0),0)</f>
        <v>0</v>
      </c>
      <c r="S533" s="27">
        <f>IFERROR(VLOOKUP($B533,[3]Main!$D$4:$CO$1048576,65,0),0)</f>
        <v>0</v>
      </c>
      <c r="T533" s="27">
        <f>IFERROR(VLOOKUP($B533,[3]Main!$D$4:$CO$1048576,68,0),0)</f>
        <v>0</v>
      </c>
      <c r="U533" s="27">
        <f>IFERROR(VLOOKUP($B533,[3]Main!$D$4:$CO$1048576,69,0),0)</f>
        <v>0</v>
      </c>
      <c r="V533" s="27">
        <f>IFERROR(VLOOKUP($B533,[3]Main!$D$4:$CO$1048576,70,0),0)</f>
        <v>0</v>
      </c>
      <c r="W533" s="27">
        <f>IFERROR(VLOOKUP($B533,[3]Main!$D$4:$CO$1048576,81,0),0)</f>
        <v>0</v>
      </c>
      <c r="X533" s="27">
        <f>IFERROR(VLOOKUP($B533,[3]Main!$D$4:$CO$1048576,84,0),0)</f>
        <v>0</v>
      </c>
      <c r="Y533" s="27">
        <f>IFERROR(VLOOKUP($B533,[3]Main!$D$4:$CO$1048576,85,0),0)</f>
        <v>0</v>
      </c>
      <c r="Z533" s="27">
        <f>IFERROR(VLOOKUP($B533,[3]Main!$D$4:$CO$1048576,86,0),0)</f>
        <v>0</v>
      </c>
      <c r="AA533" s="12" t="str">
        <f>IFERROR(VLOOKUP($B533,[3]Main!$D$4:$CO$1048576,2,0),0)</f>
        <v>Tejas DC</v>
      </c>
      <c r="AB533" s="12" t="str">
        <f>IFERROR(VLOOKUP($B533,[3]Main!$D$4:$CO$1048576,3,0),0)</f>
        <v>DC2</v>
      </c>
      <c r="AC533" s="12">
        <f t="shared" si="182"/>
        <v>0</v>
      </c>
      <c r="AD533" s="12">
        <f t="shared" si="183"/>
        <v>0</v>
      </c>
      <c r="AE533" s="12">
        <f t="shared" si="184"/>
        <v>0</v>
      </c>
      <c r="AF533" s="12">
        <f t="shared" si="185"/>
        <v>0</v>
      </c>
      <c r="AG533" s="13">
        <f t="shared" si="186"/>
        <v>0</v>
      </c>
      <c r="AH533" s="13">
        <f t="shared" si="187"/>
        <v>0</v>
      </c>
      <c r="AI533" s="16">
        <f t="shared" si="188"/>
        <v>0</v>
      </c>
      <c r="AJ533" s="19" t="str">
        <f t="shared" si="189"/>
        <v>Not Spent</v>
      </c>
      <c r="AK533" s="8" t="str">
        <f t="shared" si="190"/>
        <v>Good For Now</v>
      </c>
      <c r="AL533" s="8" t="str">
        <f t="shared" si="191"/>
        <v>Not Spent</v>
      </c>
      <c r="AM533" s="8" t="str">
        <f t="shared" si="192"/>
        <v>Good For Now</v>
      </c>
      <c r="AN533" s="8" t="str">
        <f t="shared" si="193"/>
        <v>Not Spent</v>
      </c>
      <c r="AO533" s="20" t="str">
        <f t="shared" si="194"/>
        <v>Good For Now</v>
      </c>
      <c r="AP533" s="21">
        <f t="shared" si="195"/>
        <v>0</v>
      </c>
      <c r="AQ533" s="14">
        <f t="shared" si="196"/>
        <v>0</v>
      </c>
      <c r="AR533" s="14">
        <f t="shared" si="197"/>
        <v>0</v>
      </c>
      <c r="AS533" s="22">
        <f t="shared" si="198"/>
        <v>0</v>
      </c>
      <c r="AT533" s="23">
        <f t="shared" si="199"/>
        <v>0</v>
      </c>
      <c r="AU533" s="8" t="str">
        <f t="shared" si="200"/>
        <v>Not Spent</v>
      </c>
      <c r="AV533" s="8" t="str">
        <f t="shared" si="201"/>
        <v>Good For Now</v>
      </c>
      <c r="AW533" s="4">
        <f>MATCH($B533,[1]MAIN!$A$2:$A$5000,0)</f>
        <v>529</v>
      </c>
      <c r="AX533" s="4">
        <f>MATCH($B533,[3]Main!$D$5:$D$10000,0)</f>
        <v>530</v>
      </c>
      <c r="AY533" s="4" t="b">
        <f t="shared" si="202"/>
        <v>0</v>
      </c>
    </row>
    <row r="534" spans="1:51" x14ac:dyDescent="0.25">
      <c r="A534" s="3" t="str">
        <f>VLOOKUP($B534,[1]MAIN!$A:$D,4,0)</f>
        <v>FAB</v>
      </c>
      <c r="B534" s="3" t="str">
        <f>[3]Main!$D535</f>
        <v>FAB-342</v>
      </c>
      <c r="C534" s="4" t="str">
        <f>[3]Main!$C535</f>
        <v>DC 141</v>
      </c>
      <c r="D534" s="8" t="str">
        <f>VLOOKUP($B534,[1]MAIN!$A$1:$N$10780,14,FALSE)</f>
        <v>OLD</v>
      </c>
      <c r="E534" s="9" t="s">
        <v>15</v>
      </c>
      <c r="F534" s="11"/>
      <c r="G534" s="11"/>
      <c r="H534" s="11"/>
      <c r="I534" s="11"/>
      <c r="J534" s="11"/>
      <c r="K534" s="11"/>
      <c r="L534" s="11"/>
      <c r="M534" s="11"/>
      <c r="N534" s="24"/>
      <c r="O534" s="26">
        <f>IFERROR(VLOOKUP($B534,[3]Main!$D$4:$CO$1048576,49,0),0)</f>
        <v>0</v>
      </c>
      <c r="P534" s="27">
        <f>IFERROR(VLOOKUP($B534,[3]Main!$D$4:$CO$1048576,52,0),0)</f>
        <v>0</v>
      </c>
      <c r="Q534" s="27">
        <f>IFERROR(VLOOKUP($B534,[3]Main!$D$4:$CO$1048576,53,0),0)</f>
        <v>0</v>
      </c>
      <c r="R534" s="27">
        <f>IFERROR(VLOOKUP($B534,[3]Main!$D$4:$CO$1048576,54,0),0)</f>
        <v>0</v>
      </c>
      <c r="S534" s="27">
        <f>IFERROR(VLOOKUP($B534,[3]Main!$D$4:$CO$1048576,65,0),0)</f>
        <v>0</v>
      </c>
      <c r="T534" s="27">
        <f>IFERROR(VLOOKUP($B534,[3]Main!$D$4:$CO$1048576,68,0),0)</f>
        <v>0</v>
      </c>
      <c r="U534" s="27">
        <f>IFERROR(VLOOKUP($B534,[3]Main!$D$4:$CO$1048576,69,0),0)</f>
        <v>0</v>
      </c>
      <c r="V534" s="27">
        <f>IFERROR(VLOOKUP($B534,[3]Main!$D$4:$CO$1048576,70,0),0)</f>
        <v>0</v>
      </c>
      <c r="W534" s="27">
        <f>IFERROR(VLOOKUP($B534,[3]Main!$D$4:$CO$1048576,81,0),0)</f>
        <v>0</v>
      </c>
      <c r="X534" s="27">
        <f>IFERROR(VLOOKUP($B534,[3]Main!$D$4:$CO$1048576,84,0),0)</f>
        <v>0</v>
      </c>
      <c r="Y534" s="27">
        <f>IFERROR(VLOOKUP($B534,[3]Main!$D$4:$CO$1048576,85,0),0)</f>
        <v>0</v>
      </c>
      <c r="Z534" s="27">
        <f>IFERROR(VLOOKUP($B534,[3]Main!$D$4:$CO$1048576,86,0),0)</f>
        <v>0</v>
      </c>
      <c r="AA534" s="12" t="str">
        <f>IFERROR(VLOOKUP($B534,[3]Main!$D$4:$CO$1048576,2,0),0)</f>
        <v>Ronak DC</v>
      </c>
      <c r="AB534" s="12" t="str">
        <f>IFERROR(VLOOKUP($B534,[3]Main!$D$4:$CO$1048576,3,0),0)</f>
        <v>DC2</v>
      </c>
      <c r="AC534" s="12">
        <f t="shared" si="182"/>
        <v>0</v>
      </c>
      <c r="AD534" s="12">
        <f t="shared" si="183"/>
        <v>0</v>
      </c>
      <c r="AE534" s="12">
        <f t="shared" si="184"/>
        <v>0</v>
      </c>
      <c r="AF534" s="12">
        <f t="shared" si="185"/>
        <v>0</v>
      </c>
      <c r="AG534" s="13">
        <f t="shared" si="186"/>
        <v>0</v>
      </c>
      <c r="AH534" s="13">
        <f t="shared" si="187"/>
        <v>0</v>
      </c>
      <c r="AI534" s="16">
        <f t="shared" si="188"/>
        <v>0</v>
      </c>
      <c r="AJ534" s="19" t="str">
        <f t="shared" si="189"/>
        <v>Not Spent</v>
      </c>
      <c r="AK534" s="8" t="str">
        <f t="shared" si="190"/>
        <v>Good For Now</v>
      </c>
      <c r="AL534" s="8" t="str">
        <f t="shared" si="191"/>
        <v>Not Spent</v>
      </c>
      <c r="AM534" s="8" t="str">
        <f t="shared" si="192"/>
        <v>Good For Now</v>
      </c>
      <c r="AN534" s="8" t="str">
        <f t="shared" si="193"/>
        <v>Not Spent</v>
      </c>
      <c r="AO534" s="20" t="str">
        <f t="shared" si="194"/>
        <v>Good For Now</v>
      </c>
      <c r="AP534" s="21">
        <f t="shared" si="195"/>
        <v>0</v>
      </c>
      <c r="AQ534" s="14">
        <f t="shared" si="196"/>
        <v>0</v>
      </c>
      <c r="AR534" s="14">
        <f t="shared" si="197"/>
        <v>0</v>
      </c>
      <c r="AS534" s="22">
        <f t="shared" si="198"/>
        <v>0</v>
      </c>
      <c r="AT534" s="23">
        <f t="shared" si="199"/>
        <v>0</v>
      </c>
      <c r="AU534" s="8" t="str">
        <f t="shared" si="200"/>
        <v>Not Spent</v>
      </c>
      <c r="AV534" s="8" t="str">
        <f t="shared" si="201"/>
        <v>Good For Now</v>
      </c>
      <c r="AW534" s="4">
        <f>MATCH($B534,[1]MAIN!$A$2:$A$5000,0)</f>
        <v>530</v>
      </c>
      <c r="AX534" s="4">
        <f>MATCH($B534,[3]Main!$D$5:$D$10000,0)</f>
        <v>531</v>
      </c>
      <c r="AY534" s="4" t="b">
        <f t="shared" si="202"/>
        <v>0</v>
      </c>
    </row>
    <row r="535" spans="1:51" x14ac:dyDescent="0.25">
      <c r="A535" s="3" t="str">
        <f>VLOOKUP($B535,[1]MAIN!$A:$D,4,0)</f>
        <v>FAB</v>
      </c>
      <c r="B535" s="3" t="str">
        <f>[3]Main!$D536</f>
        <v>FAB-343</v>
      </c>
      <c r="C535" s="4" t="str">
        <f>[3]Main!$C536</f>
        <v>DC 142</v>
      </c>
      <c r="D535" s="8" t="str">
        <f>VLOOKUP($B535,[1]MAIN!$A$1:$N$10780,14,FALSE)</f>
        <v>OLD</v>
      </c>
      <c r="E535" s="9" t="s">
        <v>14</v>
      </c>
      <c r="F535" s="11"/>
      <c r="G535" s="11"/>
      <c r="H535" s="11"/>
      <c r="I535" s="11"/>
      <c r="J535" s="11"/>
      <c r="K535" s="11"/>
      <c r="L535" s="11"/>
      <c r="M535" s="11"/>
      <c r="N535" s="24"/>
      <c r="O535" s="26">
        <f>IFERROR(VLOOKUP($B535,[3]Main!$D$4:$CO$1048576,49,0),0)</f>
        <v>0</v>
      </c>
      <c r="P535" s="27">
        <f>IFERROR(VLOOKUP($B535,[3]Main!$D$4:$CO$1048576,52,0),0)</f>
        <v>0</v>
      </c>
      <c r="Q535" s="27">
        <f>IFERROR(VLOOKUP($B535,[3]Main!$D$4:$CO$1048576,53,0),0)</f>
        <v>0</v>
      </c>
      <c r="R535" s="27">
        <f>IFERROR(VLOOKUP($B535,[3]Main!$D$4:$CO$1048576,54,0),0)</f>
        <v>0</v>
      </c>
      <c r="S535" s="27">
        <f>IFERROR(VLOOKUP($B535,[3]Main!$D$4:$CO$1048576,65,0),0)</f>
        <v>0</v>
      </c>
      <c r="T535" s="27">
        <f>IFERROR(VLOOKUP($B535,[3]Main!$D$4:$CO$1048576,68,0),0)</f>
        <v>0</v>
      </c>
      <c r="U535" s="27">
        <f>IFERROR(VLOOKUP($B535,[3]Main!$D$4:$CO$1048576,69,0),0)</f>
        <v>0</v>
      </c>
      <c r="V535" s="27">
        <f>IFERROR(VLOOKUP($B535,[3]Main!$D$4:$CO$1048576,70,0),0)</f>
        <v>0</v>
      </c>
      <c r="W535" s="27">
        <f>IFERROR(VLOOKUP($B535,[3]Main!$D$4:$CO$1048576,81,0),0)</f>
        <v>0</v>
      </c>
      <c r="X535" s="27">
        <f>IFERROR(VLOOKUP($B535,[3]Main!$D$4:$CO$1048576,84,0),0)</f>
        <v>0</v>
      </c>
      <c r="Y535" s="27">
        <f>IFERROR(VLOOKUP($B535,[3]Main!$D$4:$CO$1048576,85,0),0)</f>
        <v>0</v>
      </c>
      <c r="Z535" s="27">
        <f>IFERROR(VLOOKUP($B535,[3]Main!$D$4:$CO$1048576,86,0),0)</f>
        <v>0</v>
      </c>
      <c r="AA535" s="12" t="str">
        <f>IFERROR(VLOOKUP($B535,[3]Main!$D$4:$CO$1048576,2,0),0)</f>
        <v>Ronak DC</v>
      </c>
      <c r="AB535" s="12" t="str">
        <f>IFERROR(VLOOKUP($B535,[3]Main!$D$4:$CO$1048576,3,0),0)</f>
        <v>DC2</v>
      </c>
      <c r="AC535" s="12">
        <f t="shared" si="182"/>
        <v>0</v>
      </c>
      <c r="AD535" s="12">
        <f t="shared" si="183"/>
        <v>0</v>
      </c>
      <c r="AE535" s="12">
        <f t="shared" si="184"/>
        <v>0</v>
      </c>
      <c r="AF535" s="12">
        <f t="shared" si="185"/>
        <v>0</v>
      </c>
      <c r="AG535" s="13">
        <f t="shared" si="186"/>
        <v>0</v>
      </c>
      <c r="AH535" s="13">
        <f t="shared" si="187"/>
        <v>0</v>
      </c>
      <c r="AI535" s="16">
        <f t="shared" si="188"/>
        <v>0</v>
      </c>
      <c r="AJ535" s="19" t="str">
        <f t="shared" si="189"/>
        <v>Not Spent</v>
      </c>
      <c r="AK535" s="8" t="str">
        <f t="shared" si="190"/>
        <v>Good For Now</v>
      </c>
      <c r="AL535" s="8" t="str">
        <f t="shared" si="191"/>
        <v>Not Spent</v>
      </c>
      <c r="AM535" s="8" t="str">
        <f t="shared" si="192"/>
        <v>Good For Now</v>
      </c>
      <c r="AN535" s="8" t="str">
        <f t="shared" si="193"/>
        <v>Not Spent</v>
      </c>
      <c r="AO535" s="20" t="str">
        <f t="shared" si="194"/>
        <v>Good For Now</v>
      </c>
      <c r="AP535" s="21">
        <f t="shared" si="195"/>
        <v>0</v>
      </c>
      <c r="AQ535" s="14">
        <f t="shared" si="196"/>
        <v>0</v>
      </c>
      <c r="AR535" s="14">
        <f t="shared" si="197"/>
        <v>0</v>
      </c>
      <c r="AS535" s="22">
        <f t="shared" si="198"/>
        <v>0</v>
      </c>
      <c r="AT535" s="23">
        <f t="shared" si="199"/>
        <v>0</v>
      </c>
      <c r="AU535" s="8" t="str">
        <f t="shared" si="200"/>
        <v>Not Spent</v>
      </c>
      <c r="AV535" s="8" t="str">
        <f t="shared" si="201"/>
        <v>Good For Now</v>
      </c>
      <c r="AW535" s="4">
        <f>MATCH($B535,[1]MAIN!$A$2:$A$5000,0)</f>
        <v>531</v>
      </c>
      <c r="AX535" s="4">
        <f>MATCH($B535,[3]Main!$D$5:$D$10000,0)</f>
        <v>532</v>
      </c>
      <c r="AY535" s="4" t="b">
        <f t="shared" si="202"/>
        <v>0</v>
      </c>
    </row>
    <row r="536" spans="1:51" x14ac:dyDescent="0.25">
      <c r="A536" s="3" t="str">
        <f>VLOOKUP($B536,[1]MAIN!$A:$D,4,0)</f>
        <v>PF</v>
      </c>
      <c r="B536" s="3" t="str">
        <f>[3]Main!$D537</f>
        <v>PFI-09</v>
      </c>
      <c r="C536" s="4" t="str">
        <f>[3]Main!$C537</f>
        <v>DC 143</v>
      </c>
      <c r="D536" s="8" t="str">
        <f>VLOOKUP($B536,[1]MAIN!$A$1:$N$10780,14,FALSE)</f>
        <v>OLD</v>
      </c>
      <c r="E536" s="9" t="s">
        <v>13</v>
      </c>
      <c r="F536" s="11"/>
      <c r="G536" s="11"/>
      <c r="H536" s="11"/>
      <c r="I536" s="11"/>
      <c r="J536" s="11"/>
      <c r="K536" s="11"/>
      <c r="L536" s="11"/>
      <c r="M536" s="11"/>
      <c r="N536" s="24"/>
      <c r="O536" s="26">
        <f>IFERROR(VLOOKUP($B536,[3]Main!$D$4:$CO$1048576,49,0),0)</f>
        <v>0</v>
      </c>
      <c r="P536" s="27">
        <f>IFERROR(VLOOKUP($B536,[3]Main!$D$4:$CO$1048576,52,0),0)</f>
        <v>0</v>
      </c>
      <c r="Q536" s="27">
        <f>IFERROR(VLOOKUP($B536,[3]Main!$D$4:$CO$1048576,53,0),0)</f>
        <v>0</v>
      </c>
      <c r="R536" s="27">
        <f>IFERROR(VLOOKUP($B536,[3]Main!$D$4:$CO$1048576,54,0),0)</f>
        <v>0</v>
      </c>
      <c r="S536" s="27">
        <f>IFERROR(VLOOKUP($B536,[3]Main!$D$4:$CO$1048576,65,0),0)</f>
        <v>0</v>
      </c>
      <c r="T536" s="27">
        <f>IFERROR(VLOOKUP($B536,[3]Main!$D$4:$CO$1048576,68,0),0)</f>
        <v>0</v>
      </c>
      <c r="U536" s="27">
        <f>IFERROR(VLOOKUP($B536,[3]Main!$D$4:$CO$1048576,69,0),0)</f>
        <v>0</v>
      </c>
      <c r="V536" s="27">
        <f>IFERROR(VLOOKUP($B536,[3]Main!$D$4:$CO$1048576,70,0),0)</f>
        <v>0</v>
      </c>
      <c r="W536" s="27">
        <f>IFERROR(VLOOKUP($B536,[3]Main!$D$4:$CO$1048576,81,0),0)</f>
        <v>0</v>
      </c>
      <c r="X536" s="27">
        <f>IFERROR(VLOOKUP($B536,[3]Main!$D$4:$CO$1048576,84,0),0)</f>
        <v>0</v>
      </c>
      <c r="Y536" s="27">
        <f>IFERROR(VLOOKUP($B536,[3]Main!$D$4:$CO$1048576,85,0),0)</f>
        <v>0</v>
      </c>
      <c r="Z536" s="27">
        <f>IFERROR(VLOOKUP($B536,[3]Main!$D$4:$CO$1048576,86,0),0)</f>
        <v>0</v>
      </c>
      <c r="AA536" s="12" t="str">
        <f>IFERROR(VLOOKUP($B536,[3]Main!$D$4:$CO$1048576,2,0),0)</f>
        <v>Shubham DC</v>
      </c>
      <c r="AB536" s="12" t="str">
        <f>IFERROR(VLOOKUP($B536,[3]Main!$D$4:$CO$1048576,3,0),0)</f>
        <v>DC2</v>
      </c>
      <c r="AC536" s="12">
        <f t="shared" si="182"/>
        <v>0</v>
      </c>
      <c r="AD536" s="12">
        <f t="shared" si="183"/>
        <v>0</v>
      </c>
      <c r="AE536" s="12">
        <f t="shared" si="184"/>
        <v>0</v>
      </c>
      <c r="AF536" s="12">
        <f t="shared" si="185"/>
        <v>0</v>
      </c>
      <c r="AG536" s="13">
        <f t="shared" si="186"/>
        <v>0</v>
      </c>
      <c r="AH536" s="13">
        <f t="shared" si="187"/>
        <v>0</v>
      </c>
      <c r="AI536" s="16">
        <f t="shared" si="188"/>
        <v>0</v>
      </c>
      <c r="AJ536" s="19" t="str">
        <f t="shared" si="189"/>
        <v>Not Spent</v>
      </c>
      <c r="AK536" s="8" t="str">
        <f t="shared" si="190"/>
        <v>Good For Now</v>
      </c>
      <c r="AL536" s="8" t="str">
        <f t="shared" si="191"/>
        <v>Not Spent</v>
      </c>
      <c r="AM536" s="8" t="str">
        <f t="shared" si="192"/>
        <v>Good For Now</v>
      </c>
      <c r="AN536" s="8" t="str">
        <f t="shared" si="193"/>
        <v>Not Spent</v>
      </c>
      <c r="AO536" s="20" t="str">
        <f t="shared" si="194"/>
        <v>Good For Now</v>
      </c>
      <c r="AP536" s="21">
        <f t="shared" si="195"/>
        <v>0</v>
      </c>
      <c r="AQ536" s="14">
        <f t="shared" si="196"/>
        <v>0</v>
      </c>
      <c r="AR536" s="14">
        <f t="shared" si="197"/>
        <v>0</v>
      </c>
      <c r="AS536" s="22">
        <f t="shared" si="198"/>
        <v>0</v>
      </c>
      <c r="AT536" s="23">
        <f t="shared" si="199"/>
        <v>0</v>
      </c>
      <c r="AU536" s="8" t="str">
        <f t="shared" si="200"/>
        <v>Not Spent</v>
      </c>
      <c r="AV536" s="8" t="str">
        <f t="shared" si="201"/>
        <v>Good For Now</v>
      </c>
      <c r="AW536" s="4">
        <f>MATCH($B536,[1]MAIN!$A$2:$A$5000,0)</f>
        <v>532</v>
      </c>
      <c r="AX536" s="4">
        <f>MATCH($B536,[3]Main!$D$5:$D$10000,0)</f>
        <v>533</v>
      </c>
      <c r="AY536" s="4" t="b">
        <f t="shared" si="202"/>
        <v>0</v>
      </c>
    </row>
    <row r="537" spans="1:51" x14ac:dyDescent="0.25">
      <c r="A537" s="3" t="str">
        <f>VLOOKUP($B537,[1]MAIN!$A:$D,4,0)</f>
        <v>PF</v>
      </c>
      <c r="B537" s="3" t="str">
        <f>[3]Main!$D538</f>
        <v>PFB-15</v>
      </c>
      <c r="C537" s="4" t="str">
        <f>[3]Main!$C538</f>
        <v>DC 144</v>
      </c>
      <c r="D537" s="8" t="str">
        <f>VLOOKUP($B537,[1]MAIN!$A$1:$N$10780,14,FALSE)</f>
        <v>OLD</v>
      </c>
      <c r="E537" s="9" t="s">
        <v>12</v>
      </c>
      <c r="F537" s="11"/>
      <c r="G537" s="11"/>
      <c r="H537" s="11"/>
      <c r="I537" s="11"/>
      <c r="J537" s="11"/>
      <c r="K537" s="11"/>
      <c r="L537" s="11"/>
      <c r="M537" s="11"/>
      <c r="N537" s="24"/>
      <c r="O537" s="26">
        <f>IFERROR(VLOOKUP($B537,[3]Main!$D$4:$CO$1048576,49,0),0)</f>
        <v>0</v>
      </c>
      <c r="P537" s="27">
        <f>IFERROR(VLOOKUP($B537,[3]Main!$D$4:$CO$1048576,52,0),0)</f>
        <v>0</v>
      </c>
      <c r="Q537" s="27">
        <f>IFERROR(VLOOKUP($B537,[3]Main!$D$4:$CO$1048576,53,0),0)</f>
        <v>0</v>
      </c>
      <c r="R537" s="27">
        <f>IFERROR(VLOOKUP($B537,[3]Main!$D$4:$CO$1048576,54,0),0)</f>
        <v>0</v>
      </c>
      <c r="S537" s="27">
        <f>IFERROR(VLOOKUP($B537,[3]Main!$D$4:$CO$1048576,65,0),0)</f>
        <v>0</v>
      </c>
      <c r="T537" s="27">
        <f>IFERROR(VLOOKUP($B537,[3]Main!$D$4:$CO$1048576,68,0),0)</f>
        <v>0</v>
      </c>
      <c r="U537" s="27">
        <f>IFERROR(VLOOKUP($B537,[3]Main!$D$4:$CO$1048576,69,0),0)</f>
        <v>0</v>
      </c>
      <c r="V537" s="27">
        <f>IFERROR(VLOOKUP($B537,[3]Main!$D$4:$CO$1048576,70,0),0)</f>
        <v>0</v>
      </c>
      <c r="W537" s="27">
        <f>IFERROR(VLOOKUP($B537,[3]Main!$D$4:$CO$1048576,81,0),0)</f>
        <v>0</v>
      </c>
      <c r="X537" s="27">
        <f>IFERROR(VLOOKUP($B537,[3]Main!$D$4:$CO$1048576,84,0),0)</f>
        <v>0</v>
      </c>
      <c r="Y537" s="27">
        <f>IFERROR(VLOOKUP($B537,[3]Main!$D$4:$CO$1048576,85,0),0)</f>
        <v>0</v>
      </c>
      <c r="Z537" s="27">
        <f>IFERROR(VLOOKUP($B537,[3]Main!$D$4:$CO$1048576,86,0),0)</f>
        <v>0</v>
      </c>
      <c r="AA537" s="12" t="str">
        <f>IFERROR(VLOOKUP($B537,[3]Main!$D$4:$CO$1048576,2,0),0)</f>
        <v>Shubham DC</v>
      </c>
      <c r="AB537" s="12" t="str">
        <f>IFERROR(VLOOKUP($B537,[3]Main!$D$4:$CO$1048576,3,0),0)</f>
        <v>DC2</v>
      </c>
      <c r="AC537" s="12">
        <f t="shared" si="182"/>
        <v>0</v>
      </c>
      <c r="AD537" s="12">
        <f t="shared" si="183"/>
        <v>0</v>
      </c>
      <c r="AE537" s="12">
        <f t="shared" si="184"/>
        <v>0</v>
      </c>
      <c r="AF537" s="12">
        <f t="shared" si="185"/>
        <v>0</v>
      </c>
      <c r="AG537" s="13">
        <f t="shared" si="186"/>
        <v>0</v>
      </c>
      <c r="AH537" s="13">
        <f t="shared" si="187"/>
        <v>0</v>
      </c>
      <c r="AI537" s="16">
        <f t="shared" si="188"/>
        <v>0</v>
      </c>
      <c r="AJ537" s="19" t="str">
        <f t="shared" si="189"/>
        <v>Not Spent</v>
      </c>
      <c r="AK537" s="8" t="str">
        <f t="shared" si="190"/>
        <v>Good For Now</v>
      </c>
      <c r="AL537" s="8" t="str">
        <f t="shared" si="191"/>
        <v>Not Spent</v>
      </c>
      <c r="AM537" s="8" t="str">
        <f t="shared" si="192"/>
        <v>Good For Now</v>
      </c>
      <c r="AN537" s="8" t="str">
        <f t="shared" si="193"/>
        <v>Not Spent</v>
      </c>
      <c r="AO537" s="20" t="str">
        <f t="shared" si="194"/>
        <v>Good For Now</v>
      </c>
      <c r="AP537" s="21">
        <f t="shared" si="195"/>
        <v>0</v>
      </c>
      <c r="AQ537" s="14">
        <f t="shared" si="196"/>
        <v>0</v>
      </c>
      <c r="AR537" s="14">
        <f t="shared" si="197"/>
        <v>0</v>
      </c>
      <c r="AS537" s="22">
        <f t="shared" si="198"/>
        <v>0</v>
      </c>
      <c r="AT537" s="23">
        <f t="shared" si="199"/>
        <v>0</v>
      </c>
      <c r="AU537" s="8" t="str">
        <f t="shared" si="200"/>
        <v>Not Spent</v>
      </c>
      <c r="AV537" s="8" t="str">
        <f t="shared" si="201"/>
        <v>Good For Now</v>
      </c>
      <c r="AW537" s="4">
        <f>MATCH($B537,[1]MAIN!$A$2:$A$5000,0)</f>
        <v>533</v>
      </c>
      <c r="AX537" s="4">
        <f>MATCH($B537,[3]Main!$D$5:$D$10000,0)</f>
        <v>534</v>
      </c>
      <c r="AY537" s="4" t="b">
        <f t="shared" si="202"/>
        <v>0</v>
      </c>
    </row>
    <row r="538" spans="1:51" x14ac:dyDescent="0.25">
      <c r="A538" s="3" t="str">
        <f>VLOOKUP($B538,[1]MAIN!$A:$D,4,0)</f>
        <v>FAB</v>
      </c>
      <c r="B538" s="3" t="str">
        <f>[3]Main!$D539</f>
        <v>FAB-347</v>
      </c>
      <c r="C538" s="4" t="str">
        <f>[3]Main!$C539</f>
        <v>DC 145</v>
      </c>
      <c r="D538" s="8" t="str">
        <f>VLOOKUP($B538,[1]MAIN!$A$1:$N$10780,14,FALSE)</f>
        <v>OLD</v>
      </c>
      <c r="E538" s="9" t="s">
        <v>14</v>
      </c>
      <c r="F538" s="11"/>
      <c r="G538" s="11"/>
      <c r="H538" s="11"/>
      <c r="I538" s="11"/>
      <c r="J538" s="11"/>
      <c r="K538" s="11"/>
      <c r="L538" s="11"/>
      <c r="M538" s="11"/>
      <c r="N538" s="24"/>
      <c r="O538" s="26">
        <f>IFERROR(VLOOKUP($B538,[3]Main!$D$4:$CO$1048576,49,0),0)</f>
        <v>50.93</v>
      </c>
      <c r="P538" s="27">
        <f>IFERROR(VLOOKUP($B538,[3]Main!$D$4:$CO$1048576,52,0),0)</f>
        <v>-106.01</v>
      </c>
      <c r="Q538" s="27">
        <f>IFERROR(VLOOKUP($B538,[3]Main!$D$4:$CO$1048576,53,0),0)</f>
        <v>0</v>
      </c>
      <c r="R538" s="27">
        <f>IFERROR(VLOOKUP($B538,[3]Main!$D$4:$CO$1048576,54,0),0)</f>
        <v>-106.01</v>
      </c>
      <c r="S538" s="27">
        <f>IFERROR(VLOOKUP($B538,[3]Main!$D$4:$CO$1048576,65,0),0)</f>
        <v>0</v>
      </c>
      <c r="T538" s="27">
        <f>IFERROR(VLOOKUP($B538,[3]Main!$D$4:$CO$1048576,68,0),0)</f>
        <v>0</v>
      </c>
      <c r="U538" s="27">
        <f>IFERROR(VLOOKUP($B538,[3]Main!$D$4:$CO$1048576,69,0),0)</f>
        <v>0</v>
      </c>
      <c r="V538" s="27">
        <f>IFERROR(VLOOKUP($B538,[3]Main!$D$4:$CO$1048576,70,0),0)</f>
        <v>0</v>
      </c>
      <c r="W538" s="27">
        <f>IFERROR(VLOOKUP($B538,[3]Main!$D$4:$CO$1048576,81,0),0)</f>
        <v>0</v>
      </c>
      <c r="X538" s="27">
        <f>IFERROR(VLOOKUP($B538,[3]Main!$D$4:$CO$1048576,84,0),0)</f>
        <v>0</v>
      </c>
      <c r="Y538" s="27">
        <f>IFERROR(VLOOKUP($B538,[3]Main!$D$4:$CO$1048576,85,0),0)</f>
        <v>0</v>
      </c>
      <c r="Z538" s="27">
        <f>IFERROR(VLOOKUP($B538,[3]Main!$D$4:$CO$1048576,86,0),0)</f>
        <v>0</v>
      </c>
      <c r="AA538" s="12" t="str">
        <f>IFERROR(VLOOKUP($B538,[3]Main!$D$4:$CO$1048576,2,0),0)</f>
        <v>Ronak DC</v>
      </c>
      <c r="AB538" s="12" t="str">
        <f>IFERROR(VLOOKUP($B538,[3]Main!$D$4:$CO$1048576,3,0),0)</f>
        <v>DC2</v>
      </c>
      <c r="AC538" s="12">
        <f t="shared" si="182"/>
        <v>50.93</v>
      </c>
      <c r="AD538" s="12">
        <f t="shared" si="183"/>
        <v>-106.01</v>
      </c>
      <c r="AE538" s="12">
        <f t="shared" si="184"/>
        <v>0</v>
      </c>
      <c r="AF538" s="12">
        <f t="shared" si="185"/>
        <v>-106.01</v>
      </c>
      <c r="AG538" s="13">
        <f t="shared" si="186"/>
        <v>0</v>
      </c>
      <c r="AH538" s="13">
        <f t="shared" si="187"/>
        <v>0</v>
      </c>
      <c r="AI538" s="16">
        <f t="shared" si="188"/>
        <v>0</v>
      </c>
      <c r="AJ538" s="19" t="str">
        <f t="shared" si="189"/>
        <v>Not Spent</v>
      </c>
      <c r="AK538" s="8" t="str">
        <f t="shared" si="190"/>
        <v>Good For Now</v>
      </c>
      <c r="AL538" s="8" t="str">
        <f t="shared" si="191"/>
        <v>Not Spent</v>
      </c>
      <c r="AM538" s="8" t="str">
        <f t="shared" si="192"/>
        <v>Good For Now</v>
      </c>
      <c r="AN538" s="8" t="str">
        <f t="shared" si="193"/>
        <v>Not Spent</v>
      </c>
      <c r="AO538" s="20" t="str">
        <f t="shared" si="194"/>
        <v>Good For Now</v>
      </c>
      <c r="AP538" s="21">
        <f t="shared" si="195"/>
        <v>50.93</v>
      </c>
      <c r="AQ538" s="14">
        <f t="shared" si="196"/>
        <v>-106.01</v>
      </c>
      <c r="AR538" s="14">
        <f t="shared" si="197"/>
        <v>0</v>
      </c>
      <c r="AS538" s="22">
        <f t="shared" si="198"/>
        <v>-106.01</v>
      </c>
      <c r="AT538" s="23">
        <f t="shared" si="199"/>
        <v>0</v>
      </c>
      <c r="AU538" s="8" t="str">
        <f t="shared" si="200"/>
        <v>Not Spent</v>
      </c>
      <c r="AV538" s="8" t="str">
        <f t="shared" si="201"/>
        <v>Good For Now</v>
      </c>
      <c r="AW538" s="4">
        <f>MATCH($B538,[1]MAIN!$A$2:$A$5000,0)</f>
        <v>534</v>
      </c>
      <c r="AX538" s="4">
        <f>MATCH($B538,[3]Main!$D$5:$D$10000,0)</f>
        <v>535</v>
      </c>
      <c r="AY538" s="4" t="b">
        <f t="shared" si="202"/>
        <v>1</v>
      </c>
    </row>
    <row r="539" spans="1:51" x14ac:dyDescent="0.25">
      <c r="A539" s="3" t="str">
        <f>VLOOKUP($B539,[1]MAIN!$A:$D,4,0)</f>
        <v>FAB</v>
      </c>
      <c r="B539" s="3" t="str">
        <f>[3]Main!$D540</f>
        <v>FAB-314 (P2)</v>
      </c>
      <c r="C539" s="4" t="str">
        <f>[3]Main!$C540</f>
        <v>DC 146</v>
      </c>
      <c r="D539" s="8" t="str">
        <f>VLOOKUP($B539,[1]MAIN!$A$1:$N$10780,14,FALSE)</f>
        <v>OLD</v>
      </c>
      <c r="E539" s="9" t="s">
        <v>14</v>
      </c>
      <c r="F539" s="11"/>
      <c r="G539" s="11"/>
      <c r="H539" s="11"/>
      <c r="I539" s="11"/>
      <c r="J539" s="11"/>
      <c r="K539" s="11"/>
      <c r="L539" s="11"/>
      <c r="M539" s="11"/>
      <c r="N539" s="24"/>
      <c r="O539" s="26">
        <f>IFERROR(VLOOKUP($B539,[3]Main!$D$4:$CO$1048576,49,0),0)</f>
        <v>0</v>
      </c>
      <c r="P539" s="27">
        <f>IFERROR(VLOOKUP($B539,[3]Main!$D$4:$CO$1048576,52,0),0)</f>
        <v>0</v>
      </c>
      <c r="Q539" s="27">
        <f>IFERROR(VLOOKUP($B539,[3]Main!$D$4:$CO$1048576,53,0),0)</f>
        <v>0</v>
      </c>
      <c r="R539" s="27">
        <f>IFERROR(VLOOKUP($B539,[3]Main!$D$4:$CO$1048576,54,0),0)</f>
        <v>0</v>
      </c>
      <c r="S539" s="27">
        <f>IFERROR(VLOOKUP($B539,[3]Main!$D$4:$CO$1048576,65,0),0)</f>
        <v>0</v>
      </c>
      <c r="T539" s="27">
        <f>IFERROR(VLOOKUP($B539,[3]Main!$D$4:$CO$1048576,68,0),0)</f>
        <v>0</v>
      </c>
      <c r="U539" s="27">
        <f>IFERROR(VLOOKUP($B539,[3]Main!$D$4:$CO$1048576,69,0),0)</f>
        <v>0</v>
      </c>
      <c r="V539" s="27">
        <f>IFERROR(VLOOKUP($B539,[3]Main!$D$4:$CO$1048576,70,0),0)</f>
        <v>0</v>
      </c>
      <c r="W539" s="27">
        <f>IFERROR(VLOOKUP($B539,[3]Main!$D$4:$CO$1048576,81,0),0)</f>
        <v>0</v>
      </c>
      <c r="X539" s="27">
        <f>IFERROR(VLOOKUP($B539,[3]Main!$D$4:$CO$1048576,84,0),0)</f>
        <v>0</v>
      </c>
      <c r="Y539" s="27">
        <f>IFERROR(VLOOKUP($B539,[3]Main!$D$4:$CO$1048576,85,0),0)</f>
        <v>0</v>
      </c>
      <c r="Z539" s="27">
        <f>IFERROR(VLOOKUP($B539,[3]Main!$D$4:$CO$1048576,86,0),0)</f>
        <v>0</v>
      </c>
      <c r="AA539" s="12" t="str">
        <f>IFERROR(VLOOKUP($B539,[3]Main!$D$4:$CO$1048576,2,0),0)</f>
        <v>DC</v>
      </c>
      <c r="AB539" s="12" t="str">
        <f>IFERROR(VLOOKUP($B539,[3]Main!$D$4:$CO$1048576,3,0),0)</f>
        <v>DC2</v>
      </c>
      <c r="AC539" s="12">
        <f t="shared" si="182"/>
        <v>0</v>
      </c>
      <c r="AD539" s="12">
        <f t="shared" si="183"/>
        <v>0</v>
      </c>
      <c r="AE539" s="12">
        <f t="shared" si="184"/>
        <v>0</v>
      </c>
      <c r="AF539" s="12">
        <f t="shared" si="185"/>
        <v>0</v>
      </c>
      <c r="AG539" s="13">
        <f t="shared" si="186"/>
        <v>0</v>
      </c>
      <c r="AH539" s="13">
        <f t="shared" si="187"/>
        <v>0</v>
      </c>
      <c r="AI539" s="16">
        <f t="shared" si="188"/>
        <v>0</v>
      </c>
      <c r="AJ539" s="19" t="str">
        <f t="shared" si="189"/>
        <v>Not Spent</v>
      </c>
      <c r="AK539" s="8" t="str">
        <f t="shared" si="190"/>
        <v>Good For Now</v>
      </c>
      <c r="AL539" s="8" t="str">
        <f t="shared" si="191"/>
        <v>Not Spent</v>
      </c>
      <c r="AM539" s="8" t="str">
        <f t="shared" si="192"/>
        <v>Good For Now</v>
      </c>
      <c r="AN539" s="8" t="str">
        <f t="shared" si="193"/>
        <v>Not Spent</v>
      </c>
      <c r="AO539" s="20" t="str">
        <f t="shared" si="194"/>
        <v>Good For Now</v>
      </c>
      <c r="AP539" s="21">
        <f t="shared" si="195"/>
        <v>0</v>
      </c>
      <c r="AQ539" s="14">
        <f t="shared" si="196"/>
        <v>0</v>
      </c>
      <c r="AR539" s="14">
        <f t="shared" si="197"/>
        <v>0</v>
      </c>
      <c r="AS539" s="22">
        <f t="shared" si="198"/>
        <v>0</v>
      </c>
      <c r="AT539" s="23">
        <f t="shared" si="199"/>
        <v>0</v>
      </c>
      <c r="AU539" s="8" t="str">
        <f t="shared" si="200"/>
        <v>Not Spent</v>
      </c>
      <c r="AV539" s="8" t="str">
        <f t="shared" si="201"/>
        <v>Good For Now</v>
      </c>
      <c r="AW539" s="4">
        <f>MATCH($B539,[1]MAIN!$A$2:$A$5000,0)</f>
        <v>535</v>
      </c>
      <c r="AX539" s="4">
        <f>MATCH($B539,[3]Main!$D$5:$D$10000,0)</f>
        <v>536</v>
      </c>
      <c r="AY539" s="4" t="b">
        <f t="shared" si="202"/>
        <v>0</v>
      </c>
    </row>
    <row r="540" spans="1:51" x14ac:dyDescent="0.25">
      <c r="A540" s="3" t="str">
        <f>VLOOKUP($B540,[1]MAIN!$A:$D,4,0)</f>
        <v>PF</v>
      </c>
      <c r="B540" s="3" t="str">
        <f>[3]Main!$D541</f>
        <v>PF-16</v>
      </c>
      <c r="C540" s="4" t="str">
        <f>[3]Main!$C541</f>
        <v>DC 147</v>
      </c>
      <c r="D540" s="8" t="str">
        <f>VLOOKUP($B540,[1]MAIN!$A$1:$N$10780,14,FALSE)</f>
        <v>OLD</v>
      </c>
      <c r="E540" s="9" t="s">
        <v>14</v>
      </c>
      <c r="F540" s="11"/>
      <c r="G540" s="11"/>
      <c r="H540" s="11"/>
      <c r="I540" s="11"/>
      <c r="J540" s="11"/>
      <c r="K540" s="11"/>
      <c r="L540" s="11"/>
      <c r="M540" s="11"/>
      <c r="N540" s="24"/>
      <c r="O540" s="26">
        <f>IFERROR(VLOOKUP($B540,[3]Main!$D$4:$CO$1048576,49,0),0)</f>
        <v>0</v>
      </c>
      <c r="P540" s="27">
        <f>IFERROR(VLOOKUP($B540,[3]Main!$D$4:$CO$1048576,52,0),0)</f>
        <v>0</v>
      </c>
      <c r="Q540" s="27">
        <f>IFERROR(VLOOKUP($B540,[3]Main!$D$4:$CO$1048576,53,0),0)</f>
        <v>0</v>
      </c>
      <c r="R540" s="27">
        <f>IFERROR(VLOOKUP($B540,[3]Main!$D$4:$CO$1048576,54,0),0)</f>
        <v>0</v>
      </c>
      <c r="S540" s="27">
        <f>IFERROR(VLOOKUP($B540,[3]Main!$D$4:$CO$1048576,65,0),0)</f>
        <v>0</v>
      </c>
      <c r="T540" s="27">
        <f>IFERROR(VLOOKUP($B540,[3]Main!$D$4:$CO$1048576,68,0),0)</f>
        <v>0</v>
      </c>
      <c r="U540" s="27">
        <f>IFERROR(VLOOKUP($B540,[3]Main!$D$4:$CO$1048576,69,0),0)</f>
        <v>0</v>
      </c>
      <c r="V540" s="27">
        <f>IFERROR(VLOOKUP($B540,[3]Main!$D$4:$CO$1048576,70,0),0)</f>
        <v>0</v>
      </c>
      <c r="W540" s="27">
        <f>IFERROR(VLOOKUP($B540,[3]Main!$D$4:$CO$1048576,81,0),0)</f>
        <v>0</v>
      </c>
      <c r="X540" s="27">
        <f>IFERROR(VLOOKUP($B540,[3]Main!$D$4:$CO$1048576,84,0),0)</f>
        <v>0</v>
      </c>
      <c r="Y540" s="27">
        <f>IFERROR(VLOOKUP($B540,[3]Main!$D$4:$CO$1048576,85,0),0)</f>
        <v>0</v>
      </c>
      <c r="Z540" s="27">
        <f>IFERROR(VLOOKUP($B540,[3]Main!$D$4:$CO$1048576,86,0),0)</f>
        <v>0</v>
      </c>
      <c r="AA540" s="12" t="str">
        <f>IFERROR(VLOOKUP($B540,[3]Main!$D$4:$CO$1048576,2,0),0)</f>
        <v>Shubham DC</v>
      </c>
      <c r="AB540" s="12" t="str">
        <f>IFERROR(VLOOKUP($B540,[3]Main!$D$4:$CO$1048576,3,0),0)</f>
        <v>DC2</v>
      </c>
      <c r="AC540" s="12">
        <f t="shared" si="182"/>
        <v>0</v>
      </c>
      <c r="AD540" s="12">
        <f t="shared" si="183"/>
        <v>0</v>
      </c>
      <c r="AE540" s="12">
        <f t="shared" si="184"/>
        <v>0</v>
      </c>
      <c r="AF540" s="12">
        <f t="shared" si="185"/>
        <v>0</v>
      </c>
      <c r="AG540" s="13">
        <f t="shared" si="186"/>
        <v>0</v>
      </c>
      <c r="AH540" s="13">
        <f t="shared" si="187"/>
        <v>0</v>
      </c>
      <c r="AI540" s="16">
        <f t="shared" si="188"/>
        <v>0</v>
      </c>
      <c r="AJ540" s="19" t="str">
        <f t="shared" si="189"/>
        <v>Not Spent</v>
      </c>
      <c r="AK540" s="8" t="str">
        <f t="shared" si="190"/>
        <v>Good For Now</v>
      </c>
      <c r="AL540" s="8" t="str">
        <f t="shared" si="191"/>
        <v>Not Spent</v>
      </c>
      <c r="AM540" s="8" t="str">
        <f t="shared" si="192"/>
        <v>Good For Now</v>
      </c>
      <c r="AN540" s="8" t="str">
        <f t="shared" si="193"/>
        <v>Not Spent</v>
      </c>
      <c r="AO540" s="20" t="str">
        <f t="shared" si="194"/>
        <v>Good For Now</v>
      </c>
      <c r="AP540" s="21">
        <f t="shared" si="195"/>
        <v>0</v>
      </c>
      <c r="AQ540" s="14">
        <f t="shared" si="196"/>
        <v>0</v>
      </c>
      <c r="AR540" s="14">
        <f t="shared" si="197"/>
        <v>0</v>
      </c>
      <c r="AS540" s="22">
        <f t="shared" si="198"/>
        <v>0</v>
      </c>
      <c r="AT540" s="23">
        <f t="shared" si="199"/>
        <v>0</v>
      </c>
      <c r="AU540" s="8" t="str">
        <f t="shared" si="200"/>
        <v>Not Spent</v>
      </c>
      <c r="AV540" s="8" t="str">
        <f t="shared" si="201"/>
        <v>Good For Now</v>
      </c>
      <c r="AW540" s="4">
        <f>MATCH($B540,[1]MAIN!$A$2:$A$5000,0)</f>
        <v>536</v>
      </c>
      <c r="AX540" s="4">
        <f>MATCH($B540,[3]Main!$D$5:$D$10000,0)</f>
        <v>537</v>
      </c>
      <c r="AY540" s="4" t="b">
        <f t="shared" si="202"/>
        <v>0</v>
      </c>
    </row>
    <row r="541" spans="1:51" x14ac:dyDescent="0.25">
      <c r="A541" s="3" t="str">
        <f>VLOOKUP($B541,[1]MAIN!$A:$D,4,0)</f>
        <v>PF</v>
      </c>
      <c r="B541" s="3" t="str">
        <f>[3]Main!$D542</f>
        <v>PF-220</v>
      </c>
      <c r="C541" s="4" t="str">
        <f>[3]Main!$C542</f>
        <v>DC 148</v>
      </c>
      <c r="D541" s="8" t="str">
        <f>VLOOKUP($B541,[1]MAIN!$A$1:$N$10780,14,FALSE)</f>
        <v>IMP. NEW24</v>
      </c>
      <c r="E541" s="9" t="s">
        <v>12</v>
      </c>
      <c r="F541" s="11"/>
      <c r="G541" s="11"/>
      <c r="H541" s="11"/>
      <c r="I541" s="11"/>
      <c r="J541" s="11"/>
      <c r="K541" s="11"/>
      <c r="L541" s="11"/>
      <c r="M541" s="11"/>
      <c r="N541" s="24"/>
      <c r="O541" s="26">
        <f>IFERROR(VLOOKUP($B541,[3]Main!$D$4:$CO$1048576,49,0),0)</f>
        <v>0</v>
      </c>
      <c r="P541" s="27">
        <f>IFERROR(VLOOKUP($B541,[3]Main!$D$4:$CO$1048576,52,0),0)</f>
        <v>0</v>
      </c>
      <c r="Q541" s="27">
        <f>IFERROR(VLOOKUP($B541,[3]Main!$D$4:$CO$1048576,53,0),0)</f>
        <v>0</v>
      </c>
      <c r="R541" s="27">
        <f>IFERROR(VLOOKUP($B541,[3]Main!$D$4:$CO$1048576,54,0),0)</f>
        <v>0</v>
      </c>
      <c r="S541" s="27">
        <f>IFERROR(VLOOKUP($B541,[3]Main!$D$4:$CO$1048576,65,0),0)</f>
        <v>201.17000000000002</v>
      </c>
      <c r="T541" s="27">
        <f>IFERROR(VLOOKUP($B541,[3]Main!$D$4:$CO$1048576,68,0),0)</f>
        <v>3.5086499999999887</v>
      </c>
      <c r="U541" s="27">
        <f>IFERROR(VLOOKUP($B541,[3]Main!$D$4:$CO$1048576,69,0),0)</f>
        <v>16.260000000000002</v>
      </c>
      <c r="V541" s="27">
        <f>IFERROR(VLOOKUP($B541,[3]Main!$D$4:$CO$1048576,70,0),0)</f>
        <v>-12.751350000000013</v>
      </c>
      <c r="W541" s="27">
        <f>IFERROR(VLOOKUP($B541,[3]Main!$D$4:$CO$1048576,81,0),0)</f>
        <v>0</v>
      </c>
      <c r="X541" s="27">
        <f>IFERROR(VLOOKUP($B541,[3]Main!$D$4:$CO$1048576,84,0),0)</f>
        <v>0</v>
      </c>
      <c r="Y541" s="27">
        <f>IFERROR(VLOOKUP($B541,[3]Main!$D$4:$CO$1048576,85,0),0)</f>
        <v>0</v>
      </c>
      <c r="Z541" s="27">
        <f>IFERROR(VLOOKUP($B541,[3]Main!$D$4:$CO$1048576,86,0),0)</f>
        <v>0</v>
      </c>
      <c r="AA541" s="12" t="str">
        <f>IFERROR(VLOOKUP($B541,[3]Main!$D$4:$CO$1048576,2,0),0)</f>
        <v>Shubham DC</v>
      </c>
      <c r="AB541" s="12" t="str">
        <f>IFERROR(VLOOKUP($B541,[3]Main!$D$4:$CO$1048576,3,0),0)</f>
        <v>DC2</v>
      </c>
      <c r="AC541" s="12">
        <f t="shared" si="182"/>
        <v>201.17000000000002</v>
      </c>
      <c r="AD541" s="12">
        <f t="shared" si="183"/>
        <v>3.5086499999999887</v>
      </c>
      <c r="AE541" s="12">
        <f t="shared" si="184"/>
        <v>16.260000000000002</v>
      </c>
      <c r="AF541" s="12">
        <f t="shared" si="185"/>
        <v>-12.751350000000013</v>
      </c>
      <c r="AG541" s="13">
        <f t="shared" si="186"/>
        <v>8.0827161107521001E-2</v>
      </c>
      <c r="AH541" s="13">
        <f t="shared" si="187"/>
        <v>0</v>
      </c>
      <c r="AI541" s="16">
        <f t="shared" si="188"/>
        <v>8.0827161107521001E-2</v>
      </c>
      <c r="AJ541" s="19" t="str">
        <f t="shared" si="189"/>
        <v>Risky</v>
      </c>
      <c r="AK541" s="8" t="str">
        <f t="shared" si="190"/>
        <v>Review Campaign</v>
      </c>
      <c r="AL541" s="8" t="str">
        <f t="shared" si="191"/>
        <v>Not Spent</v>
      </c>
      <c r="AM541" s="8" t="str">
        <f t="shared" si="192"/>
        <v>Good For Now</v>
      </c>
      <c r="AN541" s="8" t="str">
        <f t="shared" si="193"/>
        <v>Risky</v>
      </c>
      <c r="AO541" s="20" t="str">
        <f t="shared" si="194"/>
        <v>Review Campaign</v>
      </c>
      <c r="AP541" s="21">
        <f t="shared" si="195"/>
        <v>201.17000000000002</v>
      </c>
      <c r="AQ541" s="14">
        <f t="shared" si="196"/>
        <v>3.5086499999999887</v>
      </c>
      <c r="AR541" s="14">
        <f t="shared" si="197"/>
        <v>16.260000000000002</v>
      </c>
      <c r="AS541" s="22">
        <f t="shared" si="198"/>
        <v>-12.751350000000013</v>
      </c>
      <c r="AT541" s="23">
        <f t="shared" si="199"/>
        <v>8.0827161107521001E-2</v>
      </c>
      <c r="AU541" s="8" t="str">
        <f t="shared" si="200"/>
        <v>Risky</v>
      </c>
      <c r="AV541" s="8" t="str">
        <f t="shared" si="201"/>
        <v>Review Campaign</v>
      </c>
      <c r="AW541" s="4">
        <f>MATCH($B541,[1]MAIN!$A$2:$A$5000,0)</f>
        <v>537</v>
      </c>
      <c r="AX541" s="4">
        <f>MATCH($B541,[3]Main!$D$5:$D$10000,0)</f>
        <v>538</v>
      </c>
      <c r="AY541" s="4" t="b">
        <f t="shared" si="202"/>
        <v>0</v>
      </c>
    </row>
    <row r="542" spans="1:51" x14ac:dyDescent="0.25">
      <c r="A542" s="3" t="str">
        <f>VLOOKUP($B542,[1]MAIN!$A:$D,4,0)</f>
        <v>PF</v>
      </c>
      <c r="B542" s="3" t="str">
        <f>[3]Main!$D543</f>
        <v>PF-D02</v>
      </c>
      <c r="C542" s="4" t="str">
        <f>[3]Main!$C543</f>
        <v>DC 149</v>
      </c>
      <c r="D542" s="8" t="str">
        <f>VLOOKUP($B542,[1]MAIN!$A$1:$N$10780,14,FALSE)</f>
        <v>OLD</v>
      </c>
      <c r="E542" s="9" t="s">
        <v>14</v>
      </c>
      <c r="F542" s="11"/>
      <c r="G542" s="11"/>
      <c r="H542" s="11"/>
      <c r="I542" s="11"/>
      <c r="J542" s="11"/>
      <c r="K542" s="11"/>
      <c r="L542" s="11"/>
      <c r="M542" s="11"/>
      <c r="N542" s="24"/>
      <c r="O542" s="26">
        <f>IFERROR(VLOOKUP($B542,[3]Main!$D$4:$CO$1048576,49,0),0)</f>
        <v>0</v>
      </c>
      <c r="P542" s="27">
        <f>IFERROR(VLOOKUP($B542,[3]Main!$D$4:$CO$1048576,52,0),0)</f>
        <v>0</v>
      </c>
      <c r="Q542" s="27">
        <f>IFERROR(VLOOKUP($B542,[3]Main!$D$4:$CO$1048576,53,0),0)</f>
        <v>0</v>
      </c>
      <c r="R542" s="27">
        <f>IFERROR(VLOOKUP($B542,[3]Main!$D$4:$CO$1048576,54,0),0)</f>
        <v>0</v>
      </c>
      <c r="S542" s="27">
        <f>IFERROR(VLOOKUP($B542,[3]Main!$D$4:$CO$1048576,65,0),0)</f>
        <v>0</v>
      </c>
      <c r="T542" s="27">
        <f>IFERROR(VLOOKUP($B542,[3]Main!$D$4:$CO$1048576,68,0),0)</f>
        <v>0</v>
      </c>
      <c r="U542" s="27">
        <f>IFERROR(VLOOKUP($B542,[3]Main!$D$4:$CO$1048576,69,0),0)</f>
        <v>0</v>
      </c>
      <c r="V542" s="27">
        <f>IFERROR(VLOOKUP($B542,[3]Main!$D$4:$CO$1048576,70,0),0)</f>
        <v>0</v>
      </c>
      <c r="W542" s="27">
        <f>IFERROR(VLOOKUP($B542,[3]Main!$D$4:$CO$1048576,81,0),0)</f>
        <v>0</v>
      </c>
      <c r="X542" s="27">
        <f>IFERROR(VLOOKUP($B542,[3]Main!$D$4:$CO$1048576,84,0),0)</f>
        <v>0</v>
      </c>
      <c r="Y542" s="27">
        <f>IFERROR(VLOOKUP($B542,[3]Main!$D$4:$CO$1048576,85,0),0)</f>
        <v>0</v>
      </c>
      <c r="Z542" s="27">
        <f>IFERROR(VLOOKUP($B542,[3]Main!$D$4:$CO$1048576,86,0),0)</f>
        <v>0</v>
      </c>
      <c r="AA542" s="12" t="str">
        <f>IFERROR(VLOOKUP($B542,[3]Main!$D$4:$CO$1048576,2,0),0)</f>
        <v>Shubham DC</v>
      </c>
      <c r="AB542" s="12" t="str">
        <f>IFERROR(VLOOKUP($B542,[3]Main!$D$4:$CO$1048576,3,0),0)</f>
        <v>DC2</v>
      </c>
      <c r="AC542" s="12">
        <f t="shared" si="182"/>
        <v>0</v>
      </c>
      <c r="AD542" s="12">
        <f t="shared" si="183"/>
        <v>0</v>
      </c>
      <c r="AE542" s="12">
        <f t="shared" si="184"/>
        <v>0</v>
      </c>
      <c r="AF542" s="12">
        <f t="shared" si="185"/>
        <v>0</v>
      </c>
      <c r="AG542" s="13">
        <f t="shared" si="186"/>
        <v>0</v>
      </c>
      <c r="AH542" s="13">
        <f t="shared" si="187"/>
        <v>0</v>
      </c>
      <c r="AI542" s="16">
        <f t="shared" si="188"/>
        <v>0</v>
      </c>
      <c r="AJ542" s="19" t="str">
        <f t="shared" si="189"/>
        <v>Not Spent</v>
      </c>
      <c r="AK542" s="8" t="str">
        <f t="shared" si="190"/>
        <v>Good For Now</v>
      </c>
      <c r="AL542" s="8" t="str">
        <f t="shared" si="191"/>
        <v>Not Spent</v>
      </c>
      <c r="AM542" s="8" t="str">
        <f t="shared" si="192"/>
        <v>Good For Now</v>
      </c>
      <c r="AN542" s="8" t="str">
        <f t="shared" si="193"/>
        <v>Not Spent</v>
      </c>
      <c r="AO542" s="20" t="str">
        <f t="shared" si="194"/>
        <v>Good For Now</v>
      </c>
      <c r="AP542" s="21">
        <f t="shared" si="195"/>
        <v>0</v>
      </c>
      <c r="AQ542" s="14">
        <f t="shared" si="196"/>
        <v>0</v>
      </c>
      <c r="AR542" s="14">
        <f t="shared" si="197"/>
        <v>0</v>
      </c>
      <c r="AS542" s="22">
        <f t="shared" si="198"/>
        <v>0</v>
      </c>
      <c r="AT542" s="23">
        <f t="shared" si="199"/>
        <v>0</v>
      </c>
      <c r="AU542" s="8" t="str">
        <f t="shared" si="200"/>
        <v>Not Spent</v>
      </c>
      <c r="AV542" s="8" t="str">
        <f t="shared" si="201"/>
        <v>Good For Now</v>
      </c>
      <c r="AW542" s="4">
        <f>MATCH($B542,[1]MAIN!$A$2:$A$5000,0)</f>
        <v>538</v>
      </c>
      <c r="AX542" s="4">
        <f>MATCH($B542,[3]Main!$D$5:$D$10000,0)</f>
        <v>539</v>
      </c>
      <c r="AY542" s="4" t="b">
        <f t="shared" si="202"/>
        <v>0</v>
      </c>
    </row>
    <row r="543" spans="1:51" x14ac:dyDescent="0.25">
      <c r="A543" s="3" t="str">
        <f>VLOOKUP($B543,[1]MAIN!$A:$D,4,0)</f>
        <v>FAB</v>
      </c>
      <c r="B543" s="3" t="str">
        <f>[3]Main!$D544</f>
        <v>FAB-349</v>
      </c>
      <c r="C543" s="4" t="str">
        <f>[3]Main!$C544</f>
        <v>DC 150</v>
      </c>
      <c r="D543" s="8" t="str">
        <f>VLOOKUP($B543,[1]MAIN!$A$1:$N$10780,14,FALSE)</f>
        <v>OLD</v>
      </c>
      <c r="E543" s="9" t="s">
        <v>12</v>
      </c>
      <c r="F543" s="11"/>
      <c r="G543" s="11"/>
      <c r="H543" s="11"/>
      <c r="I543" s="11"/>
      <c r="J543" s="11"/>
      <c r="K543" s="11"/>
      <c r="L543" s="11"/>
      <c r="M543" s="11"/>
      <c r="N543" s="24"/>
      <c r="O543" s="26">
        <f>IFERROR(VLOOKUP($B543,[3]Main!$D$4:$CO$1048576,49,0),0)</f>
        <v>26.74</v>
      </c>
      <c r="P543" s="27">
        <f>IFERROR(VLOOKUP($B543,[3]Main!$D$4:$CO$1048576,52,0),0)</f>
        <v>-10.770000000000001</v>
      </c>
      <c r="Q543" s="27">
        <f>IFERROR(VLOOKUP($B543,[3]Main!$D$4:$CO$1048576,53,0),0)</f>
        <v>0</v>
      </c>
      <c r="R543" s="27">
        <f>IFERROR(VLOOKUP($B543,[3]Main!$D$4:$CO$1048576,54,0),0)</f>
        <v>-10.770000000000001</v>
      </c>
      <c r="S543" s="27">
        <f>IFERROR(VLOOKUP($B543,[3]Main!$D$4:$CO$1048576,65,0),0)</f>
        <v>0</v>
      </c>
      <c r="T543" s="27">
        <f>IFERROR(VLOOKUP($B543,[3]Main!$D$4:$CO$1048576,68,0),0)</f>
        <v>0</v>
      </c>
      <c r="U543" s="27">
        <f>IFERROR(VLOOKUP($B543,[3]Main!$D$4:$CO$1048576,69,0),0)</f>
        <v>0</v>
      </c>
      <c r="V543" s="27">
        <f>IFERROR(VLOOKUP($B543,[3]Main!$D$4:$CO$1048576,70,0),0)</f>
        <v>0</v>
      </c>
      <c r="W543" s="27">
        <f>IFERROR(VLOOKUP($B543,[3]Main!$D$4:$CO$1048576,81,0),0)</f>
        <v>0</v>
      </c>
      <c r="X543" s="27">
        <f>IFERROR(VLOOKUP($B543,[3]Main!$D$4:$CO$1048576,84,0),0)</f>
        <v>0</v>
      </c>
      <c r="Y543" s="27">
        <f>IFERROR(VLOOKUP($B543,[3]Main!$D$4:$CO$1048576,85,0),0)</f>
        <v>0</v>
      </c>
      <c r="Z543" s="27">
        <f>IFERROR(VLOOKUP($B543,[3]Main!$D$4:$CO$1048576,86,0),0)</f>
        <v>0</v>
      </c>
      <c r="AA543" s="12" t="str">
        <f>IFERROR(VLOOKUP($B543,[3]Main!$D$4:$CO$1048576,2,0),0)</f>
        <v>Ronak DC</v>
      </c>
      <c r="AB543" s="12" t="str">
        <f>IFERROR(VLOOKUP($B543,[3]Main!$D$4:$CO$1048576,3,0),0)</f>
        <v>DC2</v>
      </c>
      <c r="AC543" s="12">
        <f t="shared" si="182"/>
        <v>26.74</v>
      </c>
      <c r="AD543" s="12">
        <f t="shared" si="183"/>
        <v>-10.770000000000001</v>
      </c>
      <c r="AE543" s="12">
        <f t="shared" si="184"/>
        <v>0</v>
      </c>
      <c r="AF543" s="12">
        <f t="shared" si="185"/>
        <v>-10.770000000000001</v>
      </c>
      <c r="AG543" s="13">
        <f t="shared" si="186"/>
        <v>0</v>
      </c>
      <c r="AH543" s="13">
        <f t="shared" si="187"/>
        <v>0</v>
      </c>
      <c r="AI543" s="16">
        <f t="shared" si="188"/>
        <v>0</v>
      </c>
      <c r="AJ543" s="19" t="str">
        <f t="shared" si="189"/>
        <v>Not Spent</v>
      </c>
      <c r="AK543" s="8" t="str">
        <f t="shared" si="190"/>
        <v>Good For Now</v>
      </c>
      <c r="AL543" s="8" t="str">
        <f t="shared" si="191"/>
        <v>Not Spent</v>
      </c>
      <c r="AM543" s="8" t="str">
        <f t="shared" si="192"/>
        <v>Good For Now</v>
      </c>
      <c r="AN543" s="8" t="str">
        <f t="shared" si="193"/>
        <v>Not Spent</v>
      </c>
      <c r="AO543" s="20" t="str">
        <f t="shared" si="194"/>
        <v>Good For Now</v>
      </c>
      <c r="AP543" s="21">
        <f t="shared" si="195"/>
        <v>26.74</v>
      </c>
      <c r="AQ543" s="14">
        <f t="shared" si="196"/>
        <v>-10.770000000000001</v>
      </c>
      <c r="AR543" s="14">
        <f t="shared" si="197"/>
        <v>0</v>
      </c>
      <c r="AS543" s="22">
        <f t="shared" si="198"/>
        <v>-10.770000000000001</v>
      </c>
      <c r="AT543" s="23">
        <f t="shared" si="199"/>
        <v>0</v>
      </c>
      <c r="AU543" s="8" t="str">
        <f t="shared" si="200"/>
        <v>Not Spent</v>
      </c>
      <c r="AV543" s="8" t="str">
        <f t="shared" si="201"/>
        <v>Good For Now</v>
      </c>
      <c r="AW543" s="4">
        <f>MATCH($B543,[1]MAIN!$A$2:$A$5000,0)</f>
        <v>539</v>
      </c>
      <c r="AX543" s="4">
        <f>MATCH($B543,[3]Main!$D$5:$D$10000,0)</f>
        <v>540</v>
      </c>
      <c r="AY543" s="4" t="b">
        <f t="shared" si="202"/>
        <v>1</v>
      </c>
    </row>
    <row r="544" spans="1:51" x14ac:dyDescent="0.25">
      <c r="A544" s="3" t="str">
        <f>VLOOKUP($B544,[1]MAIN!$A:$D,4,0)</f>
        <v>FAB</v>
      </c>
      <c r="B544" s="3" t="str">
        <f>[3]Main!$D545</f>
        <v>FAB-08B</v>
      </c>
      <c r="C544" s="4" t="str">
        <f>[3]Main!$C545</f>
        <v>DC 151</v>
      </c>
      <c r="D544" s="8" t="str">
        <f>VLOOKUP($B544,[1]MAIN!$A$1:$N$10780,14,FALSE)</f>
        <v>OLD</v>
      </c>
      <c r="E544" s="9" t="s">
        <v>15</v>
      </c>
      <c r="F544" s="11"/>
      <c r="G544" s="11"/>
      <c r="H544" s="11"/>
      <c r="I544" s="11"/>
      <c r="J544" s="11"/>
      <c r="K544" s="11"/>
      <c r="L544" s="11"/>
      <c r="M544" s="11"/>
      <c r="N544" s="24"/>
      <c r="O544" s="26">
        <f>IFERROR(VLOOKUP($B544,[3]Main!$D$4:$CO$1048576,49,0),0)</f>
        <v>88.8</v>
      </c>
      <c r="P544" s="27">
        <f>IFERROR(VLOOKUP($B544,[3]Main!$D$4:$CO$1048576,52,0),0)</f>
        <v>5.3699999999999974</v>
      </c>
      <c r="Q544" s="27">
        <f>IFERROR(VLOOKUP($B544,[3]Main!$D$4:$CO$1048576,53,0),0)</f>
        <v>5.5300000000000011</v>
      </c>
      <c r="R544" s="27">
        <f>IFERROR(VLOOKUP($B544,[3]Main!$D$4:$CO$1048576,54,0),0)</f>
        <v>-2.9212903225806488</v>
      </c>
      <c r="S544" s="27">
        <f>IFERROR(VLOOKUP($B544,[3]Main!$D$4:$CO$1048576,65,0),0)</f>
        <v>0</v>
      </c>
      <c r="T544" s="27">
        <f>IFERROR(VLOOKUP($B544,[3]Main!$D$4:$CO$1048576,68,0),0)</f>
        <v>0</v>
      </c>
      <c r="U544" s="27">
        <f>IFERROR(VLOOKUP($B544,[3]Main!$D$4:$CO$1048576,69,0),0)</f>
        <v>0</v>
      </c>
      <c r="V544" s="27">
        <f>IFERROR(VLOOKUP($B544,[3]Main!$D$4:$CO$1048576,70,0),0)</f>
        <v>0</v>
      </c>
      <c r="W544" s="27">
        <f>IFERROR(VLOOKUP($B544,[3]Main!$D$4:$CO$1048576,81,0),0)</f>
        <v>0</v>
      </c>
      <c r="X544" s="27">
        <f>IFERROR(VLOOKUP($B544,[3]Main!$D$4:$CO$1048576,84,0),0)</f>
        <v>0</v>
      </c>
      <c r="Y544" s="27">
        <f>IFERROR(VLOOKUP($B544,[3]Main!$D$4:$CO$1048576,85,0),0)</f>
        <v>0</v>
      </c>
      <c r="Z544" s="27">
        <f>IFERROR(VLOOKUP($B544,[3]Main!$D$4:$CO$1048576,86,0),0)</f>
        <v>0</v>
      </c>
      <c r="AA544" s="12" t="str">
        <f>IFERROR(VLOOKUP($B544,[3]Main!$D$4:$CO$1048576,2,0),0)</f>
        <v>Ronak DC</v>
      </c>
      <c r="AB544" s="12" t="str">
        <f>IFERROR(VLOOKUP($B544,[3]Main!$D$4:$CO$1048576,3,0),0)</f>
        <v>DC2</v>
      </c>
      <c r="AC544" s="12">
        <f t="shared" si="182"/>
        <v>88.8</v>
      </c>
      <c r="AD544" s="12">
        <f t="shared" si="183"/>
        <v>5.3699999999999974</v>
      </c>
      <c r="AE544" s="12">
        <f t="shared" si="184"/>
        <v>5.5300000000000011</v>
      </c>
      <c r="AF544" s="12">
        <f t="shared" si="185"/>
        <v>-2.9212903225806488</v>
      </c>
      <c r="AG544" s="13">
        <f t="shared" si="186"/>
        <v>6.2274774774774791E-2</v>
      </c>
      <c r="AH544" s="13">
        <f t="shared" si="187"/>
        <v>6.2274774774774791E-2</v>
      </c>
      <c r="AI544" s="16">
        <f t="shared" si="188"/>
        <v>0</v>
      </c>
      <c r="AJ544" s="19" t="str">
        <f t="shared" si="189"/>
        <v>Risky</v>
      </c>
      <c r="AK544" s="8" t="str">
        <f t="shared" si="190"/>
        <v>Review Campaign</v>
      </c>
      <c r="AL544" s="8" t="str">
        <f t="shared" si="191"/>
        <v>Risky</v>
      </c>
      <c r="AM544" s="8" t="str">
        <f t="shared" si="192"/>
        <v>Review Campaign</v>
      </c>
      <c r="AN544" s="8" t="str">
        <f t="shared" si="193"/>
        <v>Not Spent</v>
      </c>
      <c r="AO544" s="20" t="str">
        <f t="shared" si="194"/>
        <v>Good For Now</v>
      </c>
      <c r="AP544" s="21">
        <f t="shared" si="195"/>
        <v>88.8</v>
      </c>
      <c r="AQ544" s="14">
        <f t="shared" si="196"/>
        <v>5.3699999999999974</v>
      </c>
      <c r="AR544" s="14">
        <f t="shared" si="197"/>
        <v>5.5300000000000011</v>
      </c>
      <c r="AS544" s="22">
        <f t="shared" si="198"/>
        <v>-2.9212903225806488</v>
      </c>
      <c r="AT544" s="23">
        <f t="shared" si="199"/>
        <v>6.2274774774774791E-2</v>
      </c>
      <c r="AU544" s="8" t="str">
        <f t="shared" si="200"/>
        <v>Risky</v>
      </c>
      <c r="AV544" s="8" t="str">
        <f t="shared" si="201"/>
        <v>Review Campaign</v>
      </c>
      <c r="AW544" s="4">
        <f>MATCH($B544,[1]MAIN!$A$2:$A$5000,0)</f>
        <v>540</v>
      </c>
      <c r="AX544" s="4">
        <f>MATCH($B544,[3]Main!$D$5:$D$10000,0)</f>
        <v>541</v>
      </c>
      <c r="AY544" s="4" t="b">
        <f t="shared" si="202"/>
        <v>1</v>
      </c>
    </row>
    <row r="545" spans="1:51" x14ac:dyDescent="0.25">
      <c r="A545" s="3" t="str">
        <f>VLOOKUP($B545,[1]MAIN!$A:$D,4,0)</f>
        <v>FAB</v>
      </c>
      <c r="B545" s="3" t="str">
        <f>[3]Main!$D546</f>
        <v>FAB-13B</v>
      </c>
      <c r="C545" s="4" t="str">
        <f>[3]Main!$C546</f>
        <v>DC 152</v>
      </c>
      <c r="D545" s="8" t="str">
        <f>VLOOKUP($B545,[1]MAIN!$A$1:$N$10780,14,FALSE)</f>
        <v>OLD</v>
      </c>
      <c r="E545" s="9" t="s">
        <v>15</v>
      </c>
      <c r="F545" s="11"/>
      <c r="G545" s="11"/>
      <c r="H545" s="11"/>
      <c r="I545" s="11"/>
      <c r="J545" s="11"/>
      <c r="K545" s="11"/>
      <c r="L545" s="11"/>
      <c r="M545" s="11"/>
      <c r="N545" s="24"/>
      <c r="O545" s="26">
        <f>IFERROR(VLOOKUP($B545,[3]Main!$D$4:$CO$1048576,49,0),0)</f>
        <v>155</v>
      </c>
      <c r="P545" s="27">
        <f>IFERROR(VLOOKUP($B545,[3]Main!$D$4:$CO$1048576,52,0),0)</f>
        <v>-31.20345</v>
      </c>
      <c r="Q545" s="27">
        <f>IFERROR(VLOOKUP($B545,[3]Main!$D$4:$CO$1048576,53,0),0)</f>
        <v>0</v>
      </c>
      <c r="R545" s="27">
        <f>IFERROR(VLOOKUP($B545,[3]Main!$D$4:$CO$1048576,54,0),0)</f>
        <v>-31.20345</v>
      </c>
      <c r="S545" s="27">
        <f>IFERROR(VLOOKUP($B545,[3]Main!$D$4:$CO$1048576,65,0),0)</f>
        <v>285.28999999999996</v>
      </c>
      <c r="T545" s="27">
        <f>IFERROR(VLOOKUP($B545,[3]Main!$D$4:$CO$1048576,68,0),0)</f>
        <v>13.890049999999974</v>
      </c>
      <c r="U545" s="27">
        <f>IFERROR(VLOOKUP($B545,[3]Main!$D$4:$CO$1048576,69,0),0)</f>
        <v>11.54</v>
      </c>
      <c r="V545" s="27">
        <f>IFERROR(VLOOKUP($B545,[3]Main!$D$4:$CO$1048576,70,0),0)</f>
        <v>2.3500499999999747</v>
      </c>
      <c r="W545" s="27">
        <f>IFERROR(VLOOKUP($B545,[3]Main!$D$4:$CO$1048576,81,0),0)</f>
        <v>0</v>
      </c>
      <c r="X545" s="27">
        <f>IFERROR(VLOOKUP($B545,[3]Main!$D$4:$CO$1048576,84,0),0)</f>
        <v>0</v>
      </c>
      <c r="Y545" s="27">
        <f>IFERROR(VLOOKUP($B545,[3]Main!$D$4:$CO$1048576,85,0),0)</f>
        <v>0</v>
      </c>
      <c r="Z545" s="27">
        <f>IFERROR(VLOOKUP($B545,[3]Main!$D$4:$CO$1048576,86,0),0)</f>
        <v>0</v>
      </c>
      <c r="AA545" s="12" t="str">
        <f>IFERROR(VLOOKUP($B545,[3]Main!$D$4:$CO$1048576,2,0),0)</f>
        <v>Ronak DC</v>
      </c>
      <c r="AB545" s="12" t="str">
        <f>IFERROR(VLOOKUP($B545,[3]Main!$D$4:$CO$1048576,3,0),0)</f>
        <v>DC2</v>
      </c>
      <c r="AC545" s="12">
        <f t="shared" si="182"/>
        <v>440.28999999999996</v>
      </c>
      <c r="AD545" s="12">
        <f t="shared" si="183"/>
        <v>-17.313400000000026</v>
      </c>
      <c r="AE545" s="12">
        <f t="shared" si="184"/>
        <v>11.54</v>
      </c>
      <c r="AF545" s="12">
        <f t="shared" si="185"/>
        <v>-28.853400000000025</v>
      </c>
      <c r="AG545" s="13">
        <f t="shared" si="186"/>
        <v>2.6209997955892708E-2</v>
      </c>
      <c r="AH545" s="13">
        <f t="shared" si="187"/>
        <v>0</v>
      </c>
      <c r="AI545" s="16">
        <f t="shared" si="188"/>
        <v>4.0450068351501986E-2</v>
      </c>
      <c r="AJ545" s="19" t="str">
        <f t="shared" si="189"/>
        <v>Good</v>
      </c>
      <c r="AK545" s="8" t="str">
        <f t="shared" si="190"/>
        <v>Good For Now</v>
      </c>
      <c r="AL545" s="8" t="str">
        <f t="shared" si="191"/>
        <v>Not Spent</v>
      </c>
      <c r="AM545" s="8" t="str">
        <f t="shared" si="192"/>
        <v>Good For Now</v>
      </c>
      <c r="AN545" s="8" t="str">
        <f t="shared" si="193"/>
        <v>Risky</v>
      </c>
      <c r="AO545" s="20" t="str">
        <f t="shared" si="194"/>
        <v>Review Campaign</v>
      </c>
      <c r="AP545" s="21">
        <f t="shared" si="195"/>
        <v>440.28999999999996</v>
      </c>
      <c r="AQ545" s="14">
        <f t="shared" si="196"/>
        <v>-17.313400000000026</v>
      </c>
      <c r="AR545" s="14">
        <f t="shared" si="197"/>
        <v>11.54</v>
      </c>
      <c r="AS545" s="22">
        <f t="shared" si="198"/>
        <v>-28.853400000000025</v>
      </c>
      <c r="AT545" s="23">
        <f t="shared" si="199"/>
        <v>2.6209997955892708E-2</v>
      </c>
      <c r="AU545" s="8" t="str">
        <f t="shared" si="200"/>
        <v>Good</v>
      </c>
      <c r="AV545" s="8" t="str">
        <f t="shared" si="201"/>
        <v>Good For Now</v>
      </c>
      <c r="AW545" s="4">
        <f>MATCH($B545,[1]MAIN!$A$2:$A$5000,0)</f>
        <v>541</v>
      </c>
      <c r="AX545" s="4">
        <f>MATCH($B545,[3]Main!$D$5:$D$10000,0)</f>
        <v>542</v>
      </c>
      <c r="AY545" s="4" t="b">
        <f t="shared" si="202"/>
        <v>1</v>
      </c>
    </row>
    <row r="546" spans="1:51" x14ac:dyDescent="0.25">
      <c r="A546" s="3" t="str">
        <f>VLOOKUP($B546,[1]MAIN!$A:$D,4,0)</f>
        <v>ECO</v>
      </c>
      <c r="B546" s="3" t="str">
        <f>[3]Main!$D547</f>
        <v>ECO-16</v>
      </c>
      <c r="C546" s="4" t="str">
        <f>[3]Main!$C547</f>
        <v>DC 153</v>
      </c>
      <c r="D546" s="8" t="str">
        <f>VLOOKUP($B546,[1]MAIN!$A$1:$N$10780,14,FALSE)</f>
        <v>OLD</v>
      </c>
      <c r="E546" s="9" t="s">
        <v>15</v>
      </c>
      <c r="F546" s="11"/>
      <c r="G546" s="11"/>
      <c r="H546" s="11"/>
      <c r="I546" s="11"/>
      <c r="J546" s="11"/>
      <c r="K546" s="11"/>
      <c r="L546" s="11"/>
      <c r="M546" s="11"/>
      <c r="N546" s="24"/>
      <c r="O546" s="26">
        <f>IFERROR(VLOOKUP($B546,[3]Main!$D$4:$CO$1048576,49,0),0)</f>
        <v>0</v>
      </c>
      <c r="P546" s="27">
        <f>IFERROR(VLOOKUP($B546,[3]Main!$D$4:$CO$1048576,52,0),0)</f>
        <v>0</v>
      </c>
      <c r="Q546" s="27">
        <f>IFERROR(VLOOKUP($B546,[3]Main!$D$4:$CO$1048576,53,0),0)</f>
        <v>0</v>
      </c>
      <c r="R546" s="27">
        <f>IFERROR(VLOOKUP($B546,[3]Main!$D$4:$CO$1048576,54,0),0)</f>
        <v>0</v>
      </c>
      <c r="S546" s="27">
        <f>IFERROR(VLOOKUP($B546,[3]Main!$D$4:$CO$1048576,65,0),0)</f>
        <v>0</v>
      </c>
      <c r="T546" s="27">
        <f>IFERROR(VLOOKUP($B546,[3]Main!$D$4:$CO$1048576,68,0),0)</f>
        <v>0</v>
      </c>
      <c r="U546" s="27">
        <f>IFERROR(VLOOKUP($B546,[3]Main!$D$4:$CO$1048576,69,0),0)</f>
        <v>0</v>
      </c>
      <c r="V546" s="27">
        <f>IFERROR(VLOOKUP($B546,[3]Main!$D$4:$CO$1048576,70,0),0)</f>
        <v>0</v>
      </c>
      <c r="W546" s="27">
        <f>IFERROR(VLOOKUP($B546,[3]Main!$D$4:$CO$1048576,81,0),0)</f>
        <v>0</v>
      </c>
      <c r="X546" s="27">
        <f>IFERROR(VLOOKUP($B546,[3]Main!$D$4:$CO$1048576,84,0),0)</f>
        <v>0</v>
      </c>
      <c r="Y546" s="27">
        <f>IFERROR(VLOOKUP($B546,[3]Main!$D$4:$CO$1048576,85,0),0)</f>
        <v>0</v>
      </c>
      <c r="Z546" s="27">
        <f>IFERROR(VLOOKUP($B546,[3]Main!$D$4:$CO$1048576,86,0),0)</f>
        <v>0</v>
      </c>
      <c r="AA546" s="12" t="str">
        <f>IFERROR(VLOOKUP($B546,[3]Main!$D$4:$CO$1048576,2,0),0)</f>
        <v>Tejas DC</v>
      </c>
      <c r="AB546" s="12" t="str">
        <f>IFERROR(VLOOKUP($B546,[3]Main!$D$4:$CO$1048576,3,0),0)</f>
        <v>DC2</v>
      </c>
      <c r="AC546" s="12">
        <f t="shared" si="182"/>
        <v>0</v>
      </c>
      <c r="AD546" s="12">
        <f t="shared" si="183"/>
        <v>0</v>
      </c>
      <c r="AE546" s="12">
        <f t="shared" si="184"/>
        <v>0</v>
      </c>
      <c r="AF546" s="12">
        <f t="shared" si="185"/>
        <v>0</v>
      </c>
      <c r="AG546" s="13">
        <f t="shared" si="186"/>
        <v>0</v>
      </c>
      <c r="AH546" s="13">
        <f t="shared" si="187"/>
        <v>0</v>
      </c>
      <c r="AI546" s="16">
        <f t="shared" si="188"/>
        <v>0</v>
      </c>
      <c r="AJ546" s="19" t="str">
        <f t="shared" si="189"/>
        <v>Not Spent</v>
      </c>
      <c r="AK546" s="8" t="str">
        <f t="shared" si="190"/>
        <v>Good For Now</v>
      </c>
      <c r="AL546" s="8" t="str">
        <f t="shared" si="191"/>
        <v>Not Spent</v>
      </c>
      <c r="AM546" s="8" t="str">
        <f t="shared" si="192"/>
        <v>Good For Now</v>
      </c>
      <c r="AN546" s="8" t="str">
        <f t="shared" si="193"/>
        <v>Not Spent</v>
      </c>
      <c r="AO546" s="20" t="str">
        <f t="shared" si="194"/>
        <v>Good For Now</v>
      </c>
      <c r="AP546" s="21">
        <f t="shared" si="195"/>
        <v>0</v>
      </c>
      <c r="AQ546" s="14">
        <f t="shared" si="196"/>
        <v>0</v>
      </c>
      <c r="AR546" s="14">
        <f t="shared" si="197"/>
        <v>0</v>
      </c>
      <c r="AS546" s="22">
        <f t="shared" si="198"/>
        <v>0</v>
      </c>
      <c r="AT546" s="23">
        <f t="shared" si="199"/>
        <v>0</v>
      </c>
      <c r="AU546" s="8" t="str">
        <f t="shared" si="200"/>
        <v>Not Spent</v>
      </c>
      <c r="AV546" s="8" t="str">
        <f t="shared" si="201"/>
        <v>Good For Now</v>
      </c>
      <c r="AW546" s="4">
        <f>MATCH($B546,[1]MAIN!$A$2:$A$5000,0)</f>
        <v>542</v>
      </c>
      <c r="AX546" s="4">
        <f>MATCH($B546,[3]Main!$D$5:$D$10000,0)</f>
        <v>543</v>
      </c>
      <c r="AY546" s="4" t="b">
        <f t="shared" si="202"/>
        <v>0</v>
      </c>
    </row>
    <row r="547" spans="1:51" x14ac:dyDescent="0.25">
      <c r="A547" s="3" t="str">
        <f>VLOOKUP($B547,[1]MAIN!$A:$D,4,0)</f>
        <v>ECO</v>
      </c>
      <c r="B547" s="3" t="str">
        <f>[3]Main!$D548</f>
        <v>ECO-17</v>
      </c>
      <c r="C547" s="4" t="str">
        <f>[3]Main!$C548</f>
        <v>DC 154</v>
      </c>
      <c r="D547" s="8" t="str">
        <f>VLOOKUP($B547,[1]MAIN!$A$1:$N$10780,14,FALSE)</f>
        <v>OLD</v>
      </c>
      <c r="E547" s="9" t="s">
        <v>15</v>
      </c>
      <c r="F547" s="11"/>
      <c r="G547" s="11"/>
      <c r="H547" s="11"/>
      <c r="I547" s="11"/>
      <c r="J547" s="11"/>
      <c r="K547" s="11"/>
      <c r="L547" s="11"/>
      <c r="M547" s="11"/>
      <c r="N547" s="24"/>
      <c r="O547" s="26">
        <f>IFERROR(VLOOKUP($B547,[3]Main!$D$4:$CO$1048576,49,0),0)</f>
        <v>0</v>
      </c>
      <c r="P547" s="27">
        <f>IFERROR(VLOOKUP($B547,[3]Main!$D$4:$CO$1048576,52,0),0)</f>
        <v>0</v>
      </c>
      <c r="Q547" s="27">
        <f>IFERROR(VLOOKUP($B547,[3]Main!$D$4:$CO$1048576,53,0),0)</f>
        <v>0</v>
      </c>
      <c r="R547" s="27">
        <f>IFERROR(VLOOKUP($B547,[3]Main!$D$4:$CO$1048576,54,0),0)</f>
        <v>0</v>
      </c>
      <c r="S547" s="27">
        <f>IFERROR(VLOOKUP($B547,[3]Main!$D$4:$CO$1048576,65,0),0)</f>
        <v>0</v>
      </c>
      <c r="T547" s="27">
        <f>IFERROR(VLOOKUP($B547,[3]Main!$D$4:$CO$1048576,68,0),0)</f>
        <v>0</v>
      </c>
      <c r="U547" s="27">
        <f>IFERROR(VLOOKUP($B547,[3]Main!$D$4:$CO$1048576,69,0),0)</f>
        <v>0</v>
      </c>
      <c r="V547" s="27">
        <f>IFERROR(VLOOKUP($B547,[3]Main!$D$4:$CO$1048576,70,0),0)</f>
        <v>0</v>
      </c>
      <c r="W547" s="27">
        <f>IFERROR(VLOOKUP($B547,[3]Main!$D$4:$CO$1048576,81,0),0)</f>
        <v>0</v>
      </c>
      <c r="X547" s="27">
        <f>IFERROR(VLOOKUP($B547,[3]Main!$D$4:$CO$1048576,84,0),0)</f>
        <v>0</v>
      </c>
      <c r="Y547" s="27">
        <f>IFERROR(VLOOKUP($B547,[3]Main!$D$4:$CO$1048576,85,0),0)</f>
        <v>0</v>
      </c>
      <c r="Z547" s="27">
        <f>IFERROR(VLOOKUP($B547,[3]Main!$D$4:$CO$1048576,86,0),0)</f>
        <v>0</v>
      </c>
      <c r="AA547" s="12" t="str">
        <f>IFERROR(VLOOKUP($B547,[3]Main!$D$4:$CO$1048576,2,0),0)</f>
        <v>Tejas DC</v>
      </c>
      <c r="AB547" s="12" t="str">
        <f>IFERROR(VLOOKUP($B547,[3]Main!$D$4:$CO$1048576,3,0),0)</f>
        <v>DC2</v>
      </c>
      <c r="AC547" s="12">
        <f t="shared" si="182"/>
        <v>0</v>
      </c>
      <c r="AD547" s="12">
        <f t="shared" si="183"/>
        <v>0</v>
      </c>
      <c r="AE547" s="12">
        <f t="shared" si="184"/>
        <v>0</v>
      </c>
      <c r="AF547" s="12">
        <f t="shared" si="185"/>
        <v>0</v>
      </c>
      <c r="AG547" s="13">
        <f t="shared" si="186"/>
        <v>0</v>
      </c>
      <c r="AH547" s="13">
        <f t="shared" si="187"/>
        <v>0</v>
      </c>
      <c r="AI547" s="16">
        <f t="shared" si="188"/>
        <v>0</v>
      </c>
      <c r="AJ547" s="19" t="str">
        <f t="shared" si="189"/>
        <v>Not Spent</v>
      </c>
      <c r="AK547" s="8" t="str">
        <f t="shared" si="190"/>
        <v>Good For Now</v>
      </c>
      <c r="AL547" s="8" t="str">
        <f t="shared" si="191"/>
        <v>Not Spent</v>
      </c>
      <c r="AM547" s="8" t="str">
        <f t="shared" si="192"/>
        <v>Good For Now</v>
      </c>
      <c r="AN547" s="8" t="str">
        <f t="shared" si="193"/>
        <v>Not Spent</v>
      </c>
      <c r="AO547" s="20" t="str">
        <f t="shared" si="194"/>
        <v>Good For Now</v>
      </c>
      <c r="AP547" s="21">
        <f t="shared" si="195"/>
        <v>0</v>
      </c>
      <c r="AQ547" s="14">
        <f t="shared" si="196"/>
        <v>0</v>
      </c>
      <c r="AR547" s="14">
        <f t="shared" si="197"/>
        <v>0</v>
      </c>
      <c r="AS547" s="22">
        <f t="shared" si="198"/>
        <v>0</v>
      </c>
      <c r="AT547" s="23">
        <f t="shared" si="199"/>
        <v>0</v>
      </c>
      <c r="AU547" s="8" t="str">
        <f t="shared" si="200"/>
        <v>Not Spent</v>
      </c>
      <c r="AV547" s="8" t="str">
        <f t="shared" si="201"/>
        <v>Good For Now</v>
      </c>
      <c r="AW547" s="4">
        <f>MATCH($B547,[1]MAIN!$A$2:$A$5000,0)</f>
        <v>543</v>
      </c>
      <c r="AX547" s="4">
        <f>MATCH($B547,[3]Main!$D$5:$D$10000,0)</f>
        <v>544</v>
      </c>
      <c r="AY547" s="4" t="b">
        <f t="shared" si="202"/>
        <v>0</v>
      </c>
    </row>
    <row r="548" spans="1:51" x14ac:dyDescent="0.25">
      <c r="A548" s="3" t="str">
        <f>VLOOKUP($B548,[1]MAIN!$A:$D,4,0)</f>
        <v>FAB</v>
      </c>
      <c r="B548" s="3" t="str">
        <f>[3]Main!$D549</f>
        <v>FAB-355</v>
      </c>
      <c r="C548" s="4" t="str">
        <f>[3]Main!$C549</f>
        <v>DC 155</v>
      </c>
      <c r="D548" s="8" t="str">
        <f>VLOOKUP($B548,[1]MAIN!$A$1:$N$10780,14,FALSE)</f>
        <v>OLD</v>
      </c>
      <c r="E548" s="9" t="s">
        <v>14</v>
      </c>
      <c r="F548" s="11"/>
      <c r="G548" s="11"/>
      <c r="H548" s="11"/>
      <c r="I548" s="11"/>
      <c r="J548" s="11"/>
      <c r="K548" s="11"/>
      <c r="L548" s="11"/>
      <c r="M548" s="11"/>
      <c r="N548" s="24"/>
      <c r="O548" s="26">
        <f>IFERROR(VLOOKUP($B548,[3]Main!$D$4:$CO$1048576,49,0),0)</f>
        <v>0</v>
      </c>
      <c r="P548" s="27">
        <f>IFERROR(VLOOKUP($B548,[3]Main!$D$4:$CO$1048576,52,0),0)</f>
        <v>0</v>
      </c>
      <c r="Q548" s="27">
        <f>IFERROR(VLOOKUP($B548,[3]Main!$D$4:$CO$1048576,53,0),0)</f>
        <v>0</v>
      </c>
      <c r="R548" s="27">
        <f>IFERROR(VLOOKUP($B548,[3]Main!$D$4:$CO$1048576,54,0),0)</f>
        <v>0</v>
      </c>
      <c r="S548" s="27">
        <f>IFERROR(VLOOKUP($B548,[3]Main!$D$4:$CO$1048576,65,0),0)</f>
        <v>0</v>
      </c>
      <c r="T548" s="27">
        <f>IFERROR(VLOOKUP($B548,[3]Main!$D$4:$CO$1048576,68,0),0)</f>
        <v>0</v>
      </c>
      <c r="U548" s="27">
        <f>IFERROR(VLOOKUP($B548,[3]Main!$D$4:$CO$1048576,69,0),0)</f>
        <v>0</v>
      </c>
      <c r="V548" s="27">
        <f>IFERROR(VLOOKUP($B548,[3]Main!$D$4:$CO$1048576,70,0),0)</f>
        <v>0</v>
      </c>
      <c r="W548" s="27">
        <f>IFERROR(VLOOKUP($B548,[3]Main!$D$4:$CO$1048576,81,0),0)</f>
        <v>0</v>
      </c>
      <c r="X548" s="27">
        <f>IFERROR(VLOOKUP($B548,[3]Main!$D$4:$CO$1048576,84,0),0)</f>
        <v>0</v>
      </c>
      <c r="Y548" s="27">
        <f>IFERROR(VLOOKUP($B548,[3]Main!$D$4:$CO$1048576,85,0),0)</f>
        <v>0</v>
      </c>
      <c r="Z548" s="27">
        <f>IFERROR(VLOOKUP($B548,[3]Main!$D$4:$CO$1048576,86,0),0)</f>
        <v>0</v>
      </c>
      <c r="AA548" s="12" t="str">
        <f>IFERROR(VLOOKUP($B548,[3]Main!$D$4:$CO$1048576,2,0),0)</f>
        <v>Ronak DC</v>
      </c>
      <c r="AB548" s="12" t="str">
        <f>IFERROR(VLOOKUP($B548,[3]Main!$D$4:$CO$1048576,3,0),0)</f>
        <v>DC2</v>
      </c>
      <c r="AC548" s="12">
        <f t="shared" si="182"/>
        <v>0</v>
      </c>
      <c r="AD548" s="12">
        <f t="shared" si="183"/>
        <v>0</v>
      </c>
      <c r="AE548" s="12">
        <f t="shared" si="184"/>
        <v>0</v>
      </c>
      <c r="AF548" s="12">
        <f t="shared" si="185"/>
        <v>0</v>
      </c>
      <c r="AG548" s="13">
        <f t="shared" si="186"/>
        <v>0</v>
      </c>
      <c r="AH548" s="13">
        <f t="shared" si="187"/>
        <v>0</v>
      </c>
      <c r="AI548" s="16">
        <f t="shared" si="188"/>
        <v>0</v>
      </c>
      <c r="AJ548" s="19" t="str">
        <f t="shared" si="189"/>
        <v>Not Spent</v>
      </c>
      <c r="AK548" s="8" t="str">
        <f t="shared" si="190"/>
        <v>Good For Now</v>
      </c>
      <c r="AL548" s="8" t="str">
        <f t="shared" si="191"/>
        <v>Not Spent</v>
      </c>
      <c r="AM548" s="8" t="str">
        <f t="shared" si="192"/>
        <v>Good For Now</v>
      </c>
      <c r="AN548" s="8" t="str">
        <f t="shared" si="193"/>
        <v>Not Spent</v>
      </c>
      <c r="AO548" s="20" t="str">
        <f t="shared" si="194"/>
        <v>Good For Now</v>
      </c>
      <c r="AP548" s="21">
        <f t="shared" si="195"/>
        <v>0</v>
      </c>
      <c r="AQ548" s="14">
        <f t="shared" si="196"/>
        <v>0</v>
      </c>
      <c r="AR548" s="14">
        <f t="shared" si="197"/>
        <v>0</v>
      </c>
      <c r="AS548" s="22">
        <f t="shared" si="198"/>
        <v>0</v>
      </c>
      <c r="AT548" s="23">
        <f t="shared" si="199"/>
        <v>0</v>
      </c>
      <c r="AU548" s="8" t="str">
        <f t="shared" si="200"/>
        <v>Not Spent</v>
      </c>
      <c r="AV548" s="8" t="str">
        <f t="shared" si="201"/>
        <v>Good For Now</v>
      </c>
      <c r="AW548" s="4">
        <f>MATCH($B548,[1]MAIN!$A$2:$A$5000,0)</f>
        <v>544</v>
      </c>
      <c r="AX548" s="4">
        <f>MATCH($B548,[3]Main!$D$5:$D$10000,0)</f>
        <v>545</v>
      </c>
      <c r="AY548" s="4" t="b">
        <f t="shared" si="202"/>
        <v>0</v>
      </c>
    </row>
    <row r="549" spans="1:51" x14ac:dyDescent="0.25">
      <c r="A549" s="3" t="str">
        <f>VLOOKUP($B549,[1]MAIN!$A:$D,4,0)</f>
        <v>FAB</v>
      </c>
      <c r="B549" s="3" t="str">
        <f>[3]Main!$D550</f>
        <v>FAB-356</v>
      </c>
      <c r="C549" s="4" t="str">
        <f>[3]Main!$C550</f>
        <v>DC 156</v>
      </c>
      <c r="D549" s="8" t="str">
        <f>VLOOKUP($B549,[1]MAIN!$A$1:$N$10780,14,FALSE)</f>
        <v>OLD</v>
      </c>
      <c r="E549" s="9" t="s">
        <v>12</v>
      </c>
      <c r="F549" s="11"/>
      <c r="G549" s="11"/>
      <c r="H549" s="11"/>
      <c r="I549" s="11"/>
      <c r="J549" s="11"/>
      <c r="K549" s="11"/>
      <c r="L549" s="11"/>
      <c r="M549" s="11"/>
      <c r="N549" s="24"/>
      <c r="O549" s="26">
        <f>IFERROR(VLOOKUP($B549,[3]Main!$D$4:$CO$1048576,49,0),0)</f>
        <v>0</v>
      </c>
      <c r="P549" s="27">
        <f>IFERROR(VLOOKUP($B549,[3]Main!$D$4:$CO$1048576,52,0),0)</f>
        <v>0</v>
      </c>
      <c r="Q549" s="27">
        <f>IFERROR(VLOOKUP($B549,[3]Main!$D$4:$CO$1048576,53,0),0)</f>
        <v>0</v>
      </c>
      <c r="R549" s="27">
        <f>IFERROR(VLOOKUP($B549,[3]Main!$D$4:$CO$1048576,54,0),0)</f>
        <v>0</v>
      </c>
      <c r="S549" s="27">
        <f>IFERROR(VLOOKUP($B549,[3]Main!$D$4:$CO$1048576,65,0),0)</f>
        <v>0</v>
      </c>
      <c r="T549" s="27">
        <f>IFERROR(VLOOKUP($B549,[3]Main!$D$4:$CO$1048576,68,0),0)</f>
        <v>0</v>
      </c>
      <c r="U549" s="27">
        <f>IFERROR(VLOOKUP($B549,[3]Main!$D$4:$CO$1048576,69,0),0)</f>
        <v>0</v>
      </c>
      <c r="V549" s="27">
        <f>IFERROR(VLOOKUP($B549,[3]Main!$D$4:$CO$1048576,70,0),0)</f>
        <v>0</v>
      </c>
      <c r="W549" s="27">
        <f>IFERROR(VLOOKUP($B549,[3]Main!$D$4:$CO$1048576,81,0),0)</f>
        <v>0</v>
      </c>
      <c r="X549" s="27">
        <f>IFERROR(VLOOKUP($B549,[3]Main!$D$4:$CO$1048576,84,0),0)</f>
        <v>0</v>
      </c>
      <c r="Y549" s="27">
        <f>IFERROR(VLOOKUP($B549,[3]Main!$D$4:$CO$1048576,85,0),0)</f>
        <v>0</v>
      </c>
      <c r="Z549" s="27">
        <f>IFERROR(VLOOKUP($B549,[3]Main!$D$4:$CO$1048576,86,0),0)</f>
        <v>0</v>
      </c>
      <c r="AA549" s="12" t="str">
        <f>IFERROR(VLOOKUP($B549,[3]Main!$D$4:$CO$1048576,2,0),0)</f>
        <v>Ronak DC</v>
      </c>
      <c r="AB549" s="12" t="str">
        <f>IFERROR(VLOOKUP($B549,[3]Main!$D$4:$CO$1048576,3,0),0)</f>
        <v>DC2</v>
      </c>
      <c r="AC549" s="12">
        <f t="shared" si="182"/>
        <v>0</v>
      </c>
      <c r="AD549" s="12">
        <f t="shared" si="183"/>
        <v>0</v>
      </c>
      <c r="AE549" s="12">
        <f t="shared" si="184"/>
        <v>0</v>
      </c>
      <c r="AF549" s="12">
        <f t="shared" si="185"/>
        <v>0</v>
      </c>
      <c r="AG549" s="13">
        <f t="shared" si="186"/>
        <v>0</v>
      </c>
      <c r="AH549" s="13">
        <f t="shared" si="187"/>
        <v>0</v>
      </c>
      <c r="AI549" s="16">
        <f t="shared" si="188"/>
        <v>0</v>
      </c>
      <c r="AJ549" s="19" t="str">
        <f t="shared" si="189"/>
        <v>Not Spent</v>
      </c>
      <c r="AK549" s="8" t="str">
        <f t="shared" si="190"/>
        <v>Good For Now</v>
      </c>
      <c r="AL549" s="8" t="str">
        <f t="shared" si="191"/>
        <v>Not Spent</v>
      </c>
      <c r="AM549" s="8" t="str">
        <f t="shared" si="192"/>
        <v>Good For Now</v>
      </c>
      <c r="AN549" s="8" t="str">
        <f t="shared" si="193"/>
        <v>Not Spent</v>
      </c>
      <c r="AO549" s="20" t="str">
        <f t="shared" si="194"/>
        <v>Good For Now</v>
      </c>
      <c r="AP549" s="21">
        <f t="shared" si="195"/>
        <v>0</v>
      </c>
      <c r="AQ549" s="14">
        <f t="shared" si="196"/>
        <v>0</v>
      </c>
      <c r="AR549" s="14">
        <f t="shared" si="197"/>
        <v>0</v>
      </c>
      <c r="AS549" s="22">
        <f t="shared" si="198"/>
        <v>0</v>
      </c>
      <c r="AT549" s="23">
        <f t="shared" si="199"/>
        <v>0</v>
      </c>
      <c r="AU549" s="8" t="str">
        <f t="shared" si="200"/>
        <v>Not Spent</v>
      </c>
      <c r="AV549" s="8" t="str">
        <f t="shared" si="201"/>
        <v>Good For Now</v>
      </c>
      <c r="AW549" s="4">
        <f>MATCH($B549,[1]MAIN!$A$2:$A$5000,0)</f>
        <v>545</v>
      </c>
      <c r="AX549" s="4">
        <f>MATCH($B549,[3]Main!$D$5:$D$10000,0)</f>
        <v>546</v>
      </c>
      <c r="AY549" s="4" t="b">
        <f t="shared" si="202"/>
        <v>0</v>
      </c>
    </row>
    <row r="550" spans="1:51" x14ac:dyDescent="0.25">
      <c r="A550" s="3" t="str">
        <f>VLOOKUP($B550,[1]MAIN!$A:$D,4,0)</f>
        <v>FAB</v>
      </c>
      <c r="B550" s="3" t="str">
        <f>[3]Main!$D551</f>
        <v>FAB-357</v>
      </c>
      <c r="C550" s="4" t="str">
        <f>[3]Main!$C551</f>
        <v>DC 157</v>
      </c>
      <c r="D550" s="8" t="str">
        <f>VLOOKUP($B550,[1]MAIN!$A$1:$N$10780,14,FALSE)</f>
        <v>OLD</v>
      </c>
      <c r="E550" s="9" t="s">
        <v>16</v>
      </c>
      <c r="F550" s="11"/>
      <c r="G550" s="11"/>
      <c r="H550" s="11"/>
      <c r="I550" s="11"/>
      <c r="J550" s="11"/>
      <c r="K550" s="11"/>
      <c r="L550" s="11"/>
      <c r="M550" s="11"/>
      <c r="N550" s="24"/>
      <c r="O550" s="26">
        <f>IFERROR(VLOOKUP($B550,[3]Main!$D$4:$CO$1048576,49,0),0)</f>
        <v>106.24</v>
      </c>
      <c r="P550" s="27">
        <f>IFERROR(VLOOKUP($B550,[3]Main!$D$4:$CO$1048576,52,0),0)</f>
        <v>-1.6684500000000071</v>
      </c>
      <c r="Q550" s="27">
        <f>IFERROR(VLOOKUP($B550,[3]Main!$D$4:$CO$1048576,53,0),0)</f>
        <v>0</v>
      </c>
      <c r="R550" s="27">
        <f>IFERROR(VLOOKUP($B550,[3]Main!$D$4:$CO$1048576,54,0),0)</f>
        <v>-1.6684500000000071</v>
      </c>
      <c r="S550" s="27">
        <f>IFERROR(VLOOKUP($B550,[3]Main!$D$4:$CO$1048576,65,0),0)</f>
        <v>0</v>
      </c>
      <c r="T550" s="27">
        <f>IFERROR(VLOOKUP($B550,[3]Main!$D$4:$CO$1048576,68,0),0)</f>
        <v>0</v>
      </c>
      <c r="U550" s="27">
        <f>IFERROR(VLOOKUP($B550,[3]Main!$D$4:$CO$1048576,69,0),0)</f>
        <v>0</v>
      </c>
      <c r="V550" s="27">
        <f>IFERROR(VLOOKUP($B550,[3]Main!$D$4:$CO$1048576,70,0),0)</f>
        <v>0</v>
      </c>
      <c r="W550" s="27">
        <f>IFERROR(VLOOKUP($B550,[3]Main!$D$4:$CO$1048576,81,0),0)</f>
        <v>0</v>
      </c>
      <c r="X550" s="27">
        <f>IFERROR(VLOOKUP($B550,[3]Main!$D$4:$CO$1048576,84,0),0)</f>
        <v>0</v>
      </c>
      <c r="Y550" s="27">
        <f>IFERROR(VLOOKUP($B550,[3]Main!$D$4:$CO$1048576,85,0),0)</f>
        <v>0</v>
      </c>
      <c r="Z550" s="27">
        <f>IFERROR(VLOOKUP($B550,[3]Main!$D$4:$CO$1048576,86,0),0)</f>
        <v>0</v>
      </c>
      <c r="AA550" s="12" t="str">
        <f>IFERROR(VLOOKUP($B550,[3]Main!$D$4:$CO$1048576,2,0),0)</f>
        <v>Ronak DC</v>
      </c>
      <c r="AB550" s="12" t="str">
        <f>IFERROR(VLOOKUP($B550,[3]Main!$D$4:$CO$1048576,3,0),0)</f>
        <v>DC2</v>
      </c>
      <c r="AC550" s="12">
        <f t="shared" si="182"/>
        <v>106.24</v>
      </c>
      <c r="AD550" s="12">
        <f t="shared" si="183"/>
        <v>-1.6684500000000071</v>
      </c>
      <c r="AE550" s="12">
        <f t="shared" si="184"/>
        <v>0</v>
      </c>
      <c r="AF550" s="12">
        <f t="shared" si="185"/>
        <v>-1.6684500000000071</v>
      </c>
      <c r="AG550" s="13">
        <f t="shared" si="186"/>
        <v>0</v>
      </c>
      <c r="AH550" s="13">
        <f t="shared" si="187"/>
        <v>0</v>
      </c>
      <c r="AI550" s="16">
        <f t="shared" si="188"/>
        <v>0</v>
      </c>
      <c r="AJ550" s="19" t="str">
        <f t="shared" si="189"/>
        <v>Not Spent</v>
      </c>
      <c r="AK550" s="8" t="str">
        <f t="shared" si="190"/>
        <v>Good For Now</v>
      </c>
      <c r="AL550" s="8" t="str">
        <f t="shared" si="191"/>
        <v>Not Spent</v>
      </c>
      <c r="AM550" s="8" t="str">
        <f t="shared" si="192"/>
        <v>Good For Now</v>
      </c>
      <c r="AN550" s="8" t="str">
        <f t="shared" si="193"/>
        <v>Not Spent</v>
      </c>
      <c r="AO550" s="20" t="str">
        <f t="shared" si="194"/>
        <v>Good For Now</v>
      </c>
      <c r="AP550" s="21">
        <f t="shared" si="195"/>
        <v>106.24</v>
      </c>
      <c r="AQ550" s="14">
        <f t="shared" si="196"/>
        <v>-1.6684500000000071</v>
      </c>
      <c r="AR550" s="14">
        <f t="shared" si="197"/>
        <v>0</v>
      </c>
      <c r="AS550" s="22">
        <f t="shared" si="198"/>
        <v>-1.6684500000000071</v>
      </c>
      <c r="AT550" s="23">
        <f t="shared" si="199"/>
        <v>0</v>
      </c>
      <c r="AU550" s="8" t="str">
        <f t="shared" si="200"/>
        <v>Not Spent</v>
      </c>
      <c r="AV550" s="8" t="str">
        <f t="shared" si="201"/>
        <v>Good For Now</v>
      </c>
      <c r="AW550" s="4">
        <f>MATCH($B550,[1]MAIN!$A$2:$A$5000,0)</f>
        <v>546</v>
      </c>
      <c r="AX550" s="4">
        <f>MATCH($B550,[3]Main!$D$5:$D$10000,0)</f>
        <v>547</v>
      </c>
      <c r="AY550" s="4" t="b">
        <f t="shared" si="202"/>
        <v>1</v>
      </c>
    </row>
    <row r="551" spans="1:51" x14ac:dyDescent="0.25">
      <c r="A551" s="3" t="str">
        <f>VLOOKUP($B551,[1]MAIN!$A:$D,4,0)</f>
        <v>FAB</v>
      </c>
      <c r="B551" s="3" t="str">
        <f>[3]Main!$D552</f>
        <v>FAB-358</v>
      </c>
      <c r="C551" s="4" t="str">
        <f>[3]Main!$C552</f>
        <v>DC 158</v>
      </c>
      <c r="D551" s="8" t="str">
        <f>VLOOKUP($B551,[1]MAIN!$A$1:$N$10780,14,FALSE)</f>
        <v>OLD</v>
      </c>
      <c r="E551" s="9" t="s">
        <v>12</v>
      </c>
      <c r="F551" s="11"/>
      <c r="G551" s="11"/>
      <c r="H551" s="11"/>
      <c r="I551" s="11"/>
      <c r="J551" s="11"/>
      <c r="K551" s="11"/>
      <c r="L551" s="11"/>
      <c r="M551" s="11"/>
      <c r="N551" s="24"/>
      <c r="O551" s="26">
        <f>IFERROR(VLOOKUP($B551,[3]Main!$D$4:$CO$1048576,49,0),0)</f>
        <v>0</v>
      </c>
      <c r="P551" s="27">
        <f>IFERROR(VLOOKUP($B551,[3]Main!$D$4:$CO$1048576,52,0),0)</f>
        <v>0</v>
      </c>
      <c r="Q551" s="27">
        <f>IFERROR(VLOOKUP($B551,[3]Main!$D$4:$CO$1048576,53,0),0)</f>
        <v>0</v>
      </c>
      <c r="R551" s="27">
        <f>IFERROR(VLOOKUP($B551,[3]Main!$D$4:$CO$1048576,54,0),0)</f>
        <v>0</v>
      </c>
      <c r="S551" s="27">
        <f>IFERROR(VLOOKUP($B551,[3]Main!$D$4:$CO$1048576,65,0),0)</f>
        <v>0</v>
      </c>
      <c r="T551" s="27">
        <f>IFERROR(VLOOKUP($B551,[3]Main!$D$4:$CO$1048576,68,0),0)</f>
        <v>0</v>
      </c>
      <c r="U551" s="27">
        <f>IFERROR(VLOOKUP($B551,[3]Main!$D$4:$CO$1048576,69,0),0)</f>
        <v>0</v>
      </c>
      <c r="V551" s="27">
        <f>IFERROR(VLOOKUP($B551,[3]Main!$D$4:$CO$1048576,70,0),0)</f>
        <v>0</v>
      </c>
      <c r="W551" s="27">
        <f>IFERROR(VLOOKUP($B551,[3]Main!$D$4:$CO$1048576,81,0),0)</f>
        <v>0</v>
      </c>
      <c r="X551" s="27">
        <f>IFERROR(VLOOKUP($B551,[3]Main!$D$4:$CO$1048576,84,0),0)</f>
        <v>0</v>
      </c>
      <c r="Y551" s="27">
        <f>IFERROR(VLOOKUP($B551,[3]Main!$D$4:$CO$1048576,85,0),0)</f>
        <v>0</v>
      </c>
      <c r="Z551" s="27">
        <f>IFERROR(VLOOKUP($B551,[3]Main!$D$4:$CO$1048576,86,0),0)</f>
        <v>0</v>
      </c>
      <c r="AA551" s="12" t="str">
        <f>IFERROR(VLOOKUP($B551,[3]Main!$D$4:$CO$1048576,2,0),0)</f>
        <v>Ronak DC</v>
      </c>
      <c r="AB551" s="12" t="str">
        <f>IFERROR(VLOOKUP($B551,[3]Main!$D$4:$CO$1048576,3,0),0)</f>
        <v>DC2</v>
      </c>
      <c r="AC551" s="12">
        <f t="shared" si="182"/>
        <v>0</v>
      </c>
      <c r="AD551" s="12">
        <f t="shared" si="183"/>
        <v>0</v>
      </c>
      <c r="AE551" s="12">
        <f t="shared" si="184"/>
        <v>0</v>
      </c>
      <c r="AF551" s="12">
        <f t="shared" si="185"/>
        <v>0</v>
      </c>
      <c r="AG551" s="13">
        <f t="shared" si="186"/>
        <v>0</v>
      </c>
      <c r="AH551" s="13">
        <f t="shared" si="187"/>
        <v>0</v>
      </c>
      <c r="AI551" s="16">
        <f t="shared" si="188"/>
        <v>0</v>
      </c>
      <c r="AJ551" s="19" t="str">
        <f t="shared" si="189"/>
        <v>Not Spent</v>
      </c>
      <c r="AK551" s="8" t="str">
        <f t="shared" si="190"/>
        <v>Good For Now</v>
      </c>
      <c r="AL551" s="8" t="str">
        <f t="shared" si="191"/>
        <v>Not Spent</v>
      </c>
      <c r="AM551" s="8" t="str">
        <f t="shared" si="192"/>
        <v>Good For Now</v>
      </c>
      <c r="AN551" s="8" t="str">
        <f t="shared" si="193"/>
        <v>Not Spent</v>
      </c>
      <c r="AO551" s="20" t="str">
        <f t="shared" si="194"/>
        <v>Good For Now</v>
      </c>
      <c r="AP551" s="21">
        <f t="shared" si="195"/>
        <v>0</v>
      </c>
      <c r="AQ551" s="14">
        <f t="shared" si="196"/>
        <v>0</v>
      </c>
      <c r="AR551" s="14">
        <f t="shared" si="197"/>
        <v>0</v>
      </c>
      <c r="AS551" s="22">
        <f t="shared" si="198"/>
        <v>0</v>
      </c>
      <c r="AT551" s="23">
        <f t="shared" si="199"/>
        <v>0</v>
      </c>
      <c r="AU551" s="8" t="str">
        <f t="shared" si="200"/>
        <v>Not Spent</v>
      </c>
      <c r="AV551" s="8" t="str">
        <f t="shared" si="201"/>
        <v>Good For Now</v>
      </c>
      <c r="AW551" s="4">
        <f>MATCH($B551,[1]MAIN!$A$2:$A$5000,0)</f>
        <v>547</v>
      </c>
      <c r="AX551" s="4">
        <f>MATCH($B551,[3]Main!$D$5:$D$10000,0)</f>
        <v>548</v>
      </c>
      <c r="AY551" s="4" t="b">
        <f t="shared" si="202"/>
        <v>0</v>
      </c>
    </row>
    <row r="552" spans="1:51" x14ac:dyDescent="0.25">
      <c r="A552" s="3" t="str">
        <f>VLOOKUP($B552,[1]MAIN!$A:$D,4,0)</f>
        <v>FAB</v>
      </c>
      <c r="B552" s="3" t="str">
        <f>[3]Main!$D553</f>
        <v>FAB-360</v>
      </c>
      <c r="C552" s="4" t="str">
        <f>[3]Main!$C553</f>
        <v>DC 159</v>
      </c>
      <c r="D552" s="8" t="str">
        <f>VLOOKUP($B552,[1]MAIN!$A$1:$N$10780,14,FALSE)</f>
        <v>OLD</v>
      </c>
      <c r="E552" s="9" t="s">
        <v>13</v>
      </c>
      <c r="F552" s="11"/>
      <c r="G552" s="11"/>
      <c r="H552" s="11"/>
      <c r="I552" s="11"/>
      <c r="J552" s="11"/>
      <c r="K552" s="11"/>
      <c r="L552" s="11"/>
      <c r="M552" s="11"/>
      <c r="N552" s="24"/>
      <c r="O552" s="26">
        <f>IFERROR(VLOOKUP($B552,[3]Main!$D$4:$CO$1048576,49,0),0)</f>
        <v>0</v>
      </c>
      <c r="P552" s="27">
        <f>IFERROR(VLOOKUP($B552,[3]Main!$D$4:$CO$1048576,52,0),0)</f>
        <v>0</v>
      </c>
      <c r="Q552" s="27">
        <f>IFERROR(VLOOKUP($B552,[3]Main!$D$4:$CO$1048576,53,0),0)</f>
        <v>9.11</v>
      </c>
      <c r="R552" s="27">
        <f>IFERROR(VLOOKUP($B552,[3]Main!$D$4:$CO$1048576,54,0),0)</f>
        <v>-11.445483870967742</v>
      </c>
      <c r="S552" s="27">
        <f>IFERROR(VLOOKUP($B552,[3]Main!$D$4:$CO$1048576,65,0),0)</f>
        <v>0</v>
      </c>
      <c r="T552" s="27">
        <f>IFERROR(VLOOKUP($B552,[3]Main!$D$4:$CO$1048576,68,0),0)</f>
        <v>0</v>
      </c>
      <c r="U552" s="27">
        <f>IFERROR(VLOOKUP($B552,[3]Main!$D$4:$CO$1048576,69,0),0)</f>
        <v>0</v>
      </c>
      <c r="V552" s="27">
        <f>IFERROR(VLOOKUP($B552,[3]Main!$D$4:$CO$1048576,70,0),0)</f>
        <v>0</v>
      </c>
      <c r="W552" s="27">
        <f>IFERROR(VLOOKUP($B552,[3]Main!$D$4:$CO$1048576,81,0),0)</f>
        <v>0</v>
      </c>
      <c r="X552" s="27">
        <f>IFERROR(VLOOKUP($B552,[3]Main!$D$4:$CO$1048576,84,0),0)</f>
        <v>0</v>
      </c>
      <c r="Y552" s="27">
        <f>IFERROR(VLOOKUP($B552,[3]Main!$D$4:$CO$1048576,85,0),0)</f>
        <v>0</v>
      </c>
      <c r="Z552" s="27">
        <f>IFERROR(VLOOKUP($B552,[3]Main!$D$4:$CO$1048576,86,0),0)</f>
        <v>0</v>
      </c>
      <c r="AA552" s="12" t="str">
        <f>IFERROR(VLOOKUP($B552,[3]Main!$D$4:$CO$1048576,2,0),0)</f>
        <v>Ronak DC</v>
      </c>
      <c r="AB552" s="12" t="str">
        <f>IFERROR(VLOOKUP($B552,[3]Main!$D$4:$CO$1048576,3,0),0)</f>
        <v>DC2</v>
      </c>
      <c r="AC552" s="12">
        <f t="shared" si="182"/>
        <v>0</v>
      </c>
      <c r="AD552" s="12">
        <f t="shared" si="183"/>
        <v>0</v>
      </c>
      <c r="AE552" s="12">
        <f t="shared" si="184"/>
        <v>9.11</v>
      </c>
      <c r="AF552" s="12">
        <f t="shared" si="185"/>
        <v>-11.445483870967742</v>
      </c>
      <c r="AG552" s="13">
        <f t="shared" si="186"/>
        <v>9.11E-2</v>
      </c>
      <c r="AH552" s="13">
        <f t="shared" si="187"/>
        <v>9.11E-2</v>
      </c>
      <c r="AI552" s="16">
        <f t="shared" si="188"/>
        <v>0</v>
      </c>
      <c r="AJ552" s="19" t="str">
        <f t="shared" si="189"/>
        <v>Only Spent</v>
      </c>
      <c r="AK552" s="8" t="str">
        <f t="shared" si="190"/>
        <v>Check Only Spent</v>
      </c>
      <c r="AL552" s="8" t="str">
        <f t="shared" si="191"/>
        <v>Only Spent</v>
      </c>
      <c r="AM552" s="8" t="str">
        <f t="shared" si="192"/>
        <v>Check Only Spent</v>
      </c>
      <c r="AN552" s="8" t="str">
        <f t="shared" si="193"/>
        <v>Not Spent</v>
      </c>
      <c r="AO552" s="20" t="str">
        <f t="shared" si="194"/>
        <v>Good For Now</v>
      </c>
      <c r="AP552" s="21">
        <f t="shared" si="195"/>
        <v>0</v>
      </c>
      <c r="AQ552" s="14">
        <f t="shared" si="196"/>
        <v>0</v>
      </c>
      <c r="AR552" s="14">
        <f t="shared" si="197"/>
        <v>9.11</v>
      </c>
      <c r="AS552" s="22">
        <f t="shared" si="198"/>
        <v>-11.445483870967742</v>
      </c>
      <c r="AT552" s="23">
        <f t="shared" si="199"/>
        <v>9.11E-2</v>
      </c>
      <c r="AU552" s="8" t="str">
        <f t="shared" si="200"/>
        <v>Only Spent</v>
      </c>
      <c r="AV552" s="8" t="str">
        <f t="shared" si="201"/>
        <v>Check Only Spent</v>
      </c>
      <c r="AW552" s="4">
        <f>MATCH($B552,[1]MAIN!$A$2:$A$5000,0)</f>
        <v>548</v>
      </c>
      <c r="AX552" s="4">
        <f>MATCH($B552,[3]Main!$D$5:$D$10000,0)</f>
        <v>549</v>
      </c>
      <c r="AY552" s="4" t="b">
        <f t="shared" si="202"/>
        <v>1</v>
      </c>
    </row>
    <row r="553" spans="1:51" x14ac:dyDescent="0.25">
      <c r="A553" s="3" t="str">
        <f>VLOOKUP($B553,[1]MAIN!$A:$D,4,0)</f>
        <v>FAB</v>
      </c>
      <c r="B553" s="3" t="str">
        <f>[3]Main!$D554</f>
        <v>FAB-361</v>
      </c>
      <c r="C553" s="4" t="str">
        <f>[3]Main!$C554</f>
        <v>DC 160</v>
      </c>
      <c r="D553" s="8" t="str">
        <f>VLOOKUP($B553,[1]MAIN!$A$1:$N$10780,14,FALSE)</f>
        <v>OLD</v>
      </c>
      <c r="E553" s="9" t="s">
        <v>13</v>
      </c>
      <c r="F553" s="11"/>
      <c r="G553" s="11"/>
      <c r="H553" s="11"/>
      <c r="I553" s="11"/>
      <c r="J553" s="11"/>
      <c r="K553" s="11"/>
      <c r="L553" s="11"/>
      <c r="M553" s="11"/>
      <c r="N553" s="24"/>
      <c r="O553" s="26">
        <f>IFERROR(VLOOKUP($B553,[3]Main!$D$4:$CO$1048576,49,0),0)</f>
        <v>0</v>
      </c>
      <c r="P553" s="27">
        <f>IFERROR(VLOOKUP($B553,[3]Main!$D$4:$CO$1048576,52,0),0)</f>
        <v>0</v>
      </c>
      <c r="Q553" s="27">
        <f>IFERROR(VLOOKUP($B553,[3]Main!$D$4:$CO$1048576,53,0),0)</f>
        <v>14.41</v>
      </c>
      <c r="R553" s="27">
        <f>IFERROR(VLOOKUP($B553,[3]Main!$D$4:$CO$1048576,54,0),0)</f>
        <v>-29.274516129032257</v>
      </c>
      <c r="S553" s="27">
        <f>IFERROR(VLOOKUP($B553,[3]Main!$D$4:$CO$1048576,65,0),0)</f>
        <v>0</v>
      </c>
      <c r="T553" s="27">
        <f>IFERROR(VLOOKUP($B553,[3]Main!$D$4:$CO$1048576,68,0),0)</f>
        <v>0</v>
      </c>
      <c r="U553" s="27">
        <f>IFERROR(VLOOKUP($B553,[3]Main!$D$4:$CO$1048576,69,0),0)</f>
        <v>0</v>
      </c>
      <c r="V553" s="27">
        <f>IFERROR(VLOOKUP($B553,[3]Main!$D$4:$CO$1048576,70,0),0)</f>
        <v>0</v>
      </c>
      <c r="W553" s="27">
        <f>IFERROR(VLOOKUP($B553,[3]Main!$D$4:$CO$1048576,81,0),0)</f>
        <v>0</v>
      </c>
      <c r="X553" s="27">
        <f>IFERROR(VLOOKUP($B553,[3]Main!$D$4:$CO$1048576,84,0),0)</f>
        <v>0</v>
      </c>
      <c r="Y553" s="27">
        <f>IFERROR(VLOOKUP($B553,[3]Main!$D$4:$CO$1048576,85,0),0)</f>
        <v>0</v>
      </c>
      <c r="Z553" s="27">
        <f>IFERROR(VLOOKUP($B553,[3]Main!$D$4:$CO$1048576,86,0),0)</f>
        <v>0</v>
      </c>
      <c r="AA553" s="12" t="str">
        <f>IFERROR(VLOOKUP($B553,[3]Main!$D$4:$CO$1048576,2,0),0)</f>
        <v>Ronak DC</v>
      </c>
      <c r="AB553" s="12" t="str">
        <f>IFERROR(VLOOKUP($B553,[3]Main!$D$4:$CO$1048576,3,0),0)</f>
        <v>DC2</v>
      </c>
      <c r="AC553" s="12">
        <f t="shared" si="182"/>
        <v>0</v>
      </c>
      <c r="AD553" s="12">
        <f t="shared" si="183"/>
        <v>0</v>
      </c>
      <c r="AE553" s="12">
        <f t="shared" si="184"/>
        <v>14.41</v>
      </c>
      <c r="AF553" s="12">
        <f t="shared" si="185"/>
        <v>-29.274516129032257</v>
      </c>
      <c r="AG553" s="13">
        <f t="shared" si="186"/>
        <v>0.14410000000000001</v>
      </c>
      <c r="AH553" s="13">
        <f t="shared" si="187"/>
        <v>0.14410000000000001</v>
      </c>
      <c r="AI553" s="16">
        <f t="shared" si="188"/>
        <v>0</v>
      </c>
      <c r="AJ553" s="19" t="str">
        <f t="shared" si="189"/>
        <v>Only Spent</v>
      </c>
      <c r="AK553" s="8" t="str">
        <f t="shared" si="190"/>
        <v>Check Only Spent</v>
      </c>
      <c r="AL553" s="8" t="str">
        <f t="shared" si="191"/>
        <v>Only Spent</v>
      </c>
      <c r="AM553" s="8" t="str">
        <f t="shared" si="192"/>
        <v>Check Only Spent</v>
      </c>
      <c r="AN553" s="8" t="str">
        <f t="shared" si="193"/>
        <v>Not Spent</v>
      </c>
      <c r="AO553" s="20" t="str">
        <f t="shared" si="194"/>
        <v>Good For Now</v>
      </c>
      <c r="AP553" s="21">
        <f t="shared" si="195"/>
        <v>0</v>
      </c>
      <c r="AQ553" s="14">
        <f t="shared" si="196"/>
        <v>0</v>
      </c>
      <c r="AR553" s="14">
        <f t="shared" si="197"/>
        <v>14.41</v>
      </c>
      <c r="AS553" s="22">
        <f t="shared" si="198"/>
        <v>-29.274516129032257</v>
      </c>
      <c r="AT553" s="23">
        <f t="shared" si="199"/>
        <v>0.14410000000000001</v>
      </c>
      <c r="AU553" s="8" t="str">
        <f t="shared" si="200"/>
        <v>Only Spent</v>
      </c>
      <c r="AV553" s="8" t="str">
        <f t="shared" si="201"/>
        <v>Check Only Spent</v>
      </c>
      <c r="AW553" s="4">
        <f>MATCH($B553,[1]MAIN!$A$2:$A$5000,0)</f>
        <v>549</v>
      </c>
      <c r="AX553" s="4">
        <f>MATCH($B553,[3]Main!$D$5:$D$10000,0)</f>
        <v>550</v>
      </c>
      <c r="AY553" s="4" t="b">
        <f t="shared" si="202"/>
        <v>1</v>
      </c>
    </row>
    <row r="554" spans="1:51" x14ac:dyDescent="0.25">
      <c r="A554" s="3" t="str">
        <f>VLOOKUP($B554,[1]MAIN!$A:$D,4,0)</f>
        <v>FAB</v>
      </c>
      <c r="B554" s="3" t="str">
        <f>[3]Main!$D555</f>
        <v>FAB-362</v>
      </c>
      <c r="C554" s="4" t="str">
        <f>[3]Main!$C555</f>
        <v>DC 161</v>
      </c>
      <c r="D554" s="8" t="str">
        <f>VLOOKUP($B554,[1]MAIN!$A$1:$N$10780,14,FALSE)</f>
        <v>OLD</v>
      </c>
      <c r="E554" s="9" t="s">
        <v>13</v>
      </c>
      <c r="F554" s="11"/>
      <c r="G554" s="11"/>
      <c r="H554" s="11"/>
      <c r="I554" s="11"/>
      <c r="J554" s="11"/>
      <c r="K554" s="11"/>
      <c r="L554" s="11"/>
      <c r="M554" s="11"/>
      <c r="N554" s="24"/>
      <c r="O554" s="26">
        <f>IFERROR(VLOOKUP($B554,[3]Main!$D$4:$CO$1048576,49,0),0)</f>
        <v>0</v>
      </c>
      <c r="P554" s="27">
        <f>IFERROR(VLOOKUP($B554,[3]Main!$D$4:$CO$1048576,52,0),0)</f>
        <v>0</v>
      </c>
      <c r="Q554" s="27">
        <f>IFERROR(VLOOKUP($B554,[3]Main!$D$4:$CO$1048576,53,0),0)</f>
        <v>0</v>
      </c>
      <c r="R554" s="27">
        <f>IFERROR(VLOOKUP($B554,[3]Main!$D$4:$CO$1048576,54,0),0)</f>
        <v>0</v>
      </c>
      <c r="S554" s="27">
        <f>IFERROR(VLOOKUP($B554,[3]Main!$D$4:$CO$1048576,65,0),0)</f>
        <v>0</v>
      </c>
      <c r="T554" s="27">
        <f>IFERROR(VLOOKUP($B554,[3]Main!$D$4:$CO$1048576,68,0),0)</f>
        <v>0</v>
      </c>
      <c r="U554" s="27">
        <f>IFERROR(VLOOKUP($B554,[3]Main!$D$4:$CO$1048576,69,0),0)</f>
        <v>0</v>
      </c>
      <c r="V554" s="27">
        <f>IFERROR(VLOOKUP($B554,[3]Main!$D$4:$CO$1048576,70,0),0)</f>
        <v>0</v>
      </c>
      <c r="W554" s="27">
        <f>IFERROR(VLOOKUP($B554,[3]Main!$D$4:$CO$1048576,81,0),0)</f>
        <v>0</v>
      </c>
      <c r="X554" s="27">
        <f>IFERROR(VLOOKUP($B554,[3]Main!$D$4:$CO$1048576,84,0),0)</f>
        <v>0</v>
      </c>
      <c r="Y554" s="27">
        <f>IFERROR(VLOOKUP($B554,[3]Main!$D$4:$CO$1048576,85,0),0)</f>
        <v>0</v>
      </c>
      <c r="Z554" s="27">
        <f>IFERROR(VLOOKUP($B554,[3]Main!$D$4:$CO$1048576,86,0),0)</f>
        <v>0</v>
      </c>
      <c r="AA554" s="12" t="str">
        <f>IFERROR(VLOOKUP($B554,[3]Main!$D$4:$CO$1048576,2,0),0)</f>
        <v>Ronak DC</v>
      </c>
      <c r="AB554" s="12" t="str">
        <f>IFERROR(VLOOKUP($B554,[3]Main!$D$4:$CO$1048576,3,0),0)</f>
        <v>DC2</v>
      </c>
      <c r="AC554" s="12">
        <f t="shared" si="182"/>
        <v>0</v>
      </c>
      <c r="AD554" s="12">
        <f t="shared" si="183"/>
        <v>0</v>
      </c>
      <c r="AE554" s="12">
        <f t="shared" si="184"/>
        <v>0</v>
      </c>
      <c r="AF554" s="12">
        <f t="shared" si="185"/>
        <v>0</v>
      </c>
      <c r="AG554" s="13">
        <f t="shared" si="186"/>
        <v>0</v>
      </c>
      <c r="AH554" s="13">
        <f t="shared" si="187"/>
        <v>0</v>
      </c>
      <c r="AI554" s="16">
        <f t="shared" si="188"/>
        <v>0</v>
      </c>
      <c r="AJ554" s="19" t="str">
        <f t="shared" si="189"/>
        <v>Not Spent</v>
      </c>
      <c r="AK554" s="8" t="str">
        <f t="shared" si="190"/>
        <v>Good For Now</v>
      </c>
      <c r="AL554" s="8" t="str">
        <f t="shared" si="191"/>
        <v>Not Spent</v>
      </c>
      <c r="AM554" s="8" t="str">
        <f t="shared" si="192"/>
        <v>Good For Now</v>
      </c>
      <c r="AN554" s="8" t="str">
        <f t="shared" si="193"/>
        <v>Not Spent</v>
      </c>
      <c r="AO554" s="20" t="str">
        <f t="shared" si="194"/>
        <v>Good For Now</v>
      </c>
      <c r="AP554" s="21">
        <f t="shared" si="195"/>
        <v>0</v>
      </c>
      <c r="AQ554" s="14">
        <f t="shared" si="196"/>
        <v>0</v>
      </c>
      <c r="AR554" s="14">
        <f t="shared" si="197"/>
        <v>0</v>
      </c>
      <c r="AS554" s="22">
        <f t="shared" si="198"/>
        <v>0</v>
      </c>
      <c r="AT554" s="23">
        <f t="shared" si="199"/>
        <v>0</v>
      </c>
      <c r="AU554" s="8" t="str">
        <f t="shared" si="200"/>
        <v>Not Spent</v>
      </c>
      <c r="AV554" s="8" t="str">
        <f t="shared" si="201"/>
        <v>Good For Now</v>
      </c>
      <c r="AW554" s="4">
        <f>MATCH($B554,[1]MAIN!$A$2:$A$5000,0)</f>
        <v>550</v>
      </c>
      <c r="AX554" s="4">
        <f>MATCH($B554,[3]Main!$D$5:$D$10000,0)</f>
        <v>551</v>
      </c>
      <c r="AY554" s="4" t="b">
        <f t="shared" si="202"/>
        <v>0</v>
      </c>
    </row>
    <row r="555" spans="1:51" x14ac:dyDescent="0.25">
      <c r="A555" s="3" t="str">
        <f>VLOOKUP($B555,[1]MAIN!$A:$D,4,0)</f>
        <v>FAB</v>
      </c>
      <c r="B555" s="3" t="str">
        <f>[3]Main!$D556</f>
        <v>FAB-363</v>
      </c>
      <c r="C555" s="4" t="str">
        <f>[3]Main!$C556</f>
        <v>DC 162</v>
      </c>
      <c r="D555" s="8" t="str">
        <f>VLOOKUP($B555,[1]MAIN!$A$1:$N$10780,14,FALSE)</f>
        <v>OLD</v>
      </c>
      <c r="E555" s="9" t="s">
        <v>13</v>
      </c>
      <c r="F555" s="11"/>
      <c r="G555" s="11"/>
      <c r="H555" s="11"/>
      <c r="I555" s="11"/>
      <c r="J555" s="11"/>
      <c r="K555" s="11"/>
      <c r="L555" s="11"/>
      <c r="M555" s="11"/>
      <c r="N555" s="24"/>
      <c r="O555" s="26">
        <f>IFERROR(VLOOKUP($B555,[3]Main!$D$4:$CO$1048576,49,0),0)</f>
        <v>0</v>
      </c>
      <c r="P555" s="27">
        <f>IFERROR(VLOOKUP($B555,[3]Main!$D$4:$CO$1048576,52,0),0)</f>
        <v>0</v>
      </c>
      <c r="Q555" s="27">
        <f>IFERROR(VLOOKUP($B555,[3]Main!$D$4:$CO$1048576,53,0),0)</f>
        <v>0</v>
      </c>
      <c r="R555" s="27">
        <f>IFERROR(VLOOKUP($B555,[3]Main!$D$4:$CO$1048576,54,0),0)</f>
        <v>0</v>
      </c>
      <c r="S555" s="27">
        <f>IFERROR(VLOOKUP($B555,[3]Main!$D$4:$CO$1048576,65,0),0)</f>
        <v>0</v>
      </c>
      <c r="T555" s="27">
        <f>IFERROR(VLOOKUP($B555,[3]Main!$D$4:$CO$1048576,68,0),0)</f>
        <v>0</v>
      </c>
      <c r="U555" s="27">
        <f>IFERROR(VLOOKUP($B555,[3]Main!$D$4:$CO$1048576,69,0),0)</f>
        <v>0</v>
      </c>
      <c r="V555" s="27">
        <f>IFERROR(VLOOKUP($B555,[3]Main!$D$4:$CO$1048576,70,0),0)</f>
        <v>0</v>
      </c>
      <c r="W555" s="27">
        <f>IFERROR(VLOOKUP($B555,[3]Main!$D$4:$CO$1048576,81,0),0)</f>
        <v>0</v>
      </c>
      <c r="X555" s="27">
        <f>IFERROR(VLOOKUP($B555,[3]Main!$D$4:$CO$1048576,84,0),0)</f>
        <v>0</v>
      </c>
      <c r="Y555" s="27">
        <f>IFERROR(VLOOKUP($B555,[3]Main!$D$4:$CO$1048576,85,0),0)</f>
        <v>0</v>
      </c>
      <c r="Z555" s="27">
        <f>IFERROR(VLOOKUP($B555,[3]Main!$D$4:$CO$1048576,86,0),0)</f>
        <v>0</v>
      </c>
      <c r="AA555" s="12" t="str">
        <f>IFERROR(VLOOKUP($B555,[3]Main!$D$4:$CO$1048576,2,0),0)</f>
        <v>DC</v>
      </c>
      <c r="AB555" s="12" t="str">
        <f>IFERROR(VLOOKUP($B555,[3]Main!$D$4:$CO$1048576,3,0),0)</f>
        <v>DC2</v>
      </c>
      <c r="AC555" s="12">
        <f t="shared" si="182"/>
        <v>0</v>
      </c>
      <c r="AD555" s="12">
        <f t="shared" si="183"/>
        <v>0</v>
      </c>
      <c r="AE555" s="12">
        <f t="shared" si="184"/>
        <v>0</v>
      </c>
      <c r="AF555" s="12">
        <f t="shared" si="185"/>
        <v>0</v>
      </c>
      <c r="AG555" s="13">
        <f t="shared" si="186"/>
        <v>0</v>
      </c>
      <c r="AH555" s="13">
        <f t="shared" si="187"/>
        <v>0</v>
      </c>
      <c r="AI555" s="16">
        <f t="shared" si="188"/>
        <v>0</v>
      </c>
      <c r="AJ555" s="19" t="str">
        <f t="shared" si="189"/>
        <v>Not Spent</v>
      </c>
      <c r="AK555" s="8" t="str">
        <f t="shared" si="190"/>
        <v>Good For Now</v>
      </c>
      <c r="AL555" s="8" t="str">
        <f t="shared" si="191"/>
        <v>Not Spent</v>
      </c>
      <c r="AM555" s="8" t="str">
        <f t="shared" si="192"/>
        <v>Good For Now</v>
      </c>
      <c r="AN555" s="8" t="str">
        <f t="shared" si="193"/>
        <v>Not Spent</v>
      </c>
      <c r="AO555" s="20" t="str">
        <f t="shared" si="194"/>
        <v>Good For Now</v>
      </c>
      <c r="AP555" s="21">
        <f t="shared" si="195"/>
        <v>0</v>
      </c>
      <c r="AQ555" s="14">
        <f t="shared" si="196"/>
        <v>0</v>
      </c>
      <c r="AR555" s="14">
        <f t="shared" si="197"/>
        <v>0</v>
      </c>
      <c r="AS555" s="22">
        <f t="shared" si="198"/>
        <v>0</v>
      </c>
      <c r="AT555" s="23">
        <f t="shared" si="199"/>
        <v>0</v>
      </c>
      <c r="AU555" s="8" t="str">
        <f t="shared" si="200"/>
        <v>Not Spent</v>
      </c>
      <c r="AV555" s="8" t="str">
        <f t="shared" si="201"/>
        <v>Good For Now</v>
      </c>
      <c r="AW555" s="4">
        <f>MATCH($B555,[1]MAIN!$A$2:$A$5000,0)</f>
        <v>551</v>
      </c>
      <c r="AX555" s="4">
        <f>MATCH($B555,[3]Main!$D$5:$D$10000,0)</f>
        <v>552</v>
      </c>
      <c r="AY555" s="4" t="b">
        <f t="shared" si="202"/>
        <v>0</v>
      </c>
    </row>
    <row r="556" spans="1:51" x14ac:dyDescent="0.25">
      <c r="A556" s="3" t="str">
        <f>VLOOKUP($B556,[1]MAIN!$A:$D,4,0)</f>
        <v>FAB</v>
      </c>
      <c r="B556" s="3" t="str">
        <f>[3]Main!$D557</f>
        <v>FAB-365</v>
      </c>
      <c r="C556" s="4" t="str">
        <f>[3]Main!$C557</f>
        <v>DC 163</v>
      </c>
      <c r="D556" s="8" t="str">
        <f>VLOOKUP($B556,[1]MAIN!$A$1:$N$10780,14,FALSE)</f>
        <v>OLD</v>
      </c>
      <c r="E556" s="9" t="s">
        <v>12</v>
      </c>
      <c r="F556" s="11"/>
      <c r="G556" s="11"/>
      <c r="H556" s="11"/>
      <c r="I556" s="11"/>
      <c r="J556" s="11"/>
      <c r="K556" s="11"/>
      <c r="L556" s="11"/>
      <c r="M556" s="11"/>
      <c r="N556" s="24"/>
      <c r="O556" s="26">
        <f>IFERROR(VLOOKUP($B556,[3]Main!$D$4:$CO$1048576,49,0),0)</f>
        <v>0</v>
      </c>
      <c r="P556" s="27">
        <f>IFERROR(VLOOKUP($B556,[3]Main!$D$4:$CO$1048576,52,0),0)</f>
        <v>0</v>
      </c>
      <c r="Q556" s="27">
        <f>IFERROR(VLOOKUP($B556,[3]Main!$D$4:$CO$1048576,53,0),0)</f>
        <v>0</v>
      </c>
      <c r="R556" s="27">
        <f>IFERROR(VLOOKUP($B556,[3]Main!$D$4:$CO$1048576,54,0),0)</f>
        <v>0</v>
      </c>
      <c r="S556" s="27">
        <f>IFERROR(VLOOKUP($B556,[3]Main!$D$4:$CO$1048576,65,0),0)</f>
        <v>0</v>
      </c>
      <c r="T556" s="27">
        <f>IFERROR(VLOOKUP($B556,[3]Main!$D$4:$CO$1048576,68,0),0)</f>
        <v>0</v>
      </c>
      <c r="U556" s="27">
        <f>IFERROR(VLOOKUP($B556,[3]Main!$D$4:$CO$1048576,69,0),0)</f>
        <v>0</v>
      </c>
      <c r="V556" s="27">
        <f>IFERROR(VLOOKUP($B556,[3]Main!$D$4:$CO$1048576,70,0),0)</f>
        <v>0</v>
      </c>
      <c r="W556" s="27">
        <f>IFERROR(VLOOKUP($B556,[3]Main!$D$4:$CO$1048576,81,0),0)</f>
        <v>0</v>
      </c>
      <c r="X556" s="27">
        <f>IFERROR(VLOOKUP($B556,[3]Main!$D$4:$CO$1048576,84,0),0)</f>
        <v>0</v>
      </c>
      <c r="Y556" s="27">
        <f>IFERROR(VLOOKUP($B556,[3]Main!$D$4:$CO$1048576,85,0),0)</f>
        <v>0</v>
      </c>
      <c r="Z556" s="27">
        <f>IFERROR(VLOOKUP($B556,[3]Main!$D$4:$CO$1048576,86,0),0)</f>
        <v>0</v>
      </c>
      <c r="AA556" s="12" t="str">
        <f>IFERROR(VLOOKUP($B556,[3]Main!$D$4:$CO$1048576,2,0),0)</f>
        <v>DC</v>
      </c>
      <c r="AB556" s="12" t="str">
        <f>IFERROR(VLOOKUP($B556,[3]Main!$D$4:$CO$1048576,3,0),0)</f>
        <v>DC2</v>
      </c>
      <c r="AC556" s="12">
        <f t="shared" si="182"/>
        <v>0</v>
      </c>
      <c r="AD556" s="12">
        <f t="shared" si="183"/>
        <v>0</v>
      </c>
      <c r="AE556" s="12">
        <f t="shared" si="184"/>
        <v>0</v>
      </c>
      <c r="AF556" s="12">
        <f t="shared" si="185"/>
        <v>0</v>
      </c>
      <c r="AG556" s="13">
        <f t="shared" si="186"/>
        <v>0</v>
      </c>
      <c r="AH556" s="13">
        <f t="shared" si="187"/>
        <v>0</v>
      </c>
      <c r="AI556" s="16">
        <f t="shared" si="188"/>
        <v>0</v>
      </c>
      <c r="AJ556" s="19" t="str">
        <f t="shared" si="189"/>
        <v>Not Spent</v>
      </c>
      <c r="AK556" s="8" t="str">
        <f t="shared" si="190"/>
        <v>Good For Now</v>
      </c>
      <c r="AL556" s="8" t="str">
        <f t="shared" si="191"/>
        <v>Not Spent</v>
      </c>
      <c r="AM556" s="8" t="str">
        <f t="shared" si="192"/>
        <v>Good For Now</v>
      </c>
      <c r="AN556" s="8" t="str">
        <f t="shared" si="193"/>
        <v>Not Spent</v>
      </c>
      <c r="AO556" s="20" t="str">
        <f t="shared" si="194"/>
        <v>Good For Now</v>
      </c>
      <c r="AP556" s="21">
        <f t="shared" si="195"/>
        <v>0</v>
      </c>
      <c r="AQ556" s="14">
        <f t="shared" si="196"/>
        <v>0</v>
      </c>
      <c r="AR556" s="14">
        <f t="shared" si="197"/>
        <v>0</v>
      </c>
      <c r="AS556" s="22">
        <f t="shared" si="198"/>
        <v>0</v>
      </c>
      <c r="AT556" s="23">
        <f t="shared" si="199"/>
        <v>0</v>
      </c>
      <c r="AU556" s="8" t="str">
        <f t="shared" si="200"/>
        <v>Not Spent</v>
      </c>
      <c r="AV556" s="8" t="str">
        <f t="shared" si="201"/>
        <v>Good For Now</v>
      </c>
      <c r="AW556" s="4">
        <f>MATCH($B556,[1]MAIN!$A$2:$A$5000,0)</f>
        <v>552</v>
      </c>
      <c r="AX556" s="4">
        <f>MATCH($B556,[3]Main!$D$5:$D$10000,0)</f>
        <v>553</v>
      </c>
      <c r="AY556" s="4" t="b">
        <f t="shared" si="202"/>
        <v>0</v>
      </c>
    </row>
    <row r="557" spans="1:51" x14ac:dyDescent="0.25">
      <c r="A557" s="3" t="str">
        <f>VLOOKUP($B557,[1]MAIN!$A:$D,4,0)</f>
        <v>FAB</v>
      </c>
      <c r="B557" s="3" t="str">
        <f>[3]Main!$D558</f>
        <v>FAB-367</v>
      </c>
      <c r="C557" s="4" t="str">
        <f>[3]Main!$C558</f>
        <v>DC 164</v>
      </c>
      <c r="D557" s="8" t="str">
        <f>VLOOKUP($B557,[1]MAIN!$A$1:$N$10780,14,FALSE)</f>
        <v>OLD</v>
      </c>
      <c r="E557" s="9" t="s">
        <v>13</v>
      </c>
      <c r="F557" s="11"/>
      <c r="G557" s="11"/>
      <c r="H557" s="11"/>
      <c r="I557" s="11"/>
      <c r="J557" s="11"/>
      <c r="K557" s="11"/>
      <c r="L557" s="11"/>
      <c r="M557" s="11"/>
      <c r="N557" s="24"/>
      <c r="O557" s="26">
        <f>IFERROR(VLOOKUP($B557,[3]Main!$D$4:$CO$1048576,49,0),0)</f>
        <v>0</v>
      </c>
      <c r="P557" s="27">
        <f>IFERROR(VLOOKUP($B557,[3]Main!$D$4:$CO$1048576,52,0),0)</f>
        <v>0</v>
      </c>
      <c r="Q557" s="27">
        <f>IFERROR(VLOOKUP($B557,[3]Main!$D$4:$CO$1048576,53,0),0)</f>
        <v>0</v>
      </c>
      <c r="R557" s="27">
        <f>IFERROR(VLOOKUP($B557,[3]Main!$D$4:$CO$1048576,54,0),0)</f>
        <v>0</v>
      </c>
      <c r="S557" s="27">
        <f>IFERROR(VLOOKUP($B557,[3]Main!$D$4:$CO$1048576,65,0),0)</f>
        <v>0</v>
      </c>
      <c r="T557" s="27">
        <f>IFERROR(VLOOKUP($B557,[3]Main!$D$4:$CO$1048576,68,0),0)</f>
        <v>0</v>
      </c>
      <c r="U557" s="27">
        <f>IFERROR(VLOOKUP($B557,[3]Main!$D$4:$CO$1048576,69,0),0)</f>
        <v>0</v>
      </c>
      <c r="V557" s="27">
        <f>IFERROR(VLOOKUP($B557,[3]Main!$D$4:$CO$1048576,70,0),0)</f>
        <v>0</v>
      </c>
      <c r="W557" s="27">
        <f>IFERROR(VLOOKUP($B557,[3]Main!$D$4:$CO$1048576,81,0),0)</f>
        <v>0</v>
      </c>
      <c r="X557" s="27">
        <f>IFERROR(VLOOKUP($B557,[3]Main!$D$4:$CO$1048576,84,0),0)</f>
        <v>0</v>
      </c>
      <c r="Y557" s="27">
        <f>IFERROR(VLOOKUP($B557,[3]Main!$D$4:$CO$1048576,85,0),0)</f>
        <v>0</v>
      </c>
      <c r="Z557" s="27">
        <f>IFERROR(VLOOKUP($B557,[3]Main!$D$4:$CO$1048576,86,0),0)</f>
        <v>0</v>
      </c>
      <c r="AA557" s="12" t="str">
        <f>IFERROR(VLOOKUP($B557,[3]Main!$D$4:$CO$1048576,2,0),0)</f>
        <v>DC</v>
      </c>
      <c r="AB557" s="12" t="str">
        <f>IFERROR(VLOOKUP($B557,[3]Main!$D$4:$CO$1048576,3,0),0)</f>
        <v>DC2</v>
      </c>
      <c r="AC557" s="12">
        <f t="shared" si="182"/>
        <v>0</v>
      </c>
      <c r="AD557" s="12">
        <f t="shared" si="183"/>
        <v>0</v>
      </c>
      <c r="AE557" s="12">
        <f t="shared" si="184"/>
        <v>0</v>
      </c>
      <c r="AF557" s="12">
        <f t="shared" si="185"/>
        <v>0</v>
      </c>
      <c r="AG557" s="13">
        <f t="shared" si="186"/>
        <v>0</v>
      </c>
      <c r="AH557" s="13">
        <f t="shared" si="187"/>
        <v>0</v>
      </c>
      <c r="AI557" s="16">
        <f t="shared" si="188"/>
        <v>0</v>
      </c>
      <c r="AJ557" s="19" t="str">
        <f t="shared" si="189"/>
        <v>Not Spent</v>
      </c>
      <c r="AK557" s="8" t="str">
        <f t="shared" si="190"/>
        <v>Good For Now</v>
      </c>
      <c r="AL557" s="8" t="str">
        <f t="shared" si="191"/>
        <v>Not Spent</v>
      </c>
      <c r="AM557" s="8" t="str">
        <f t="shared" si="192"/>
        <v>Good For Now</v>
      </c>
      <c r="AN557" s="8" t="str">
        <f t="shared" si="193"/>
        <v>Not Spent</v>
      </c>
      <c r="AO557" s="20" t="str">
        <f t="shared" si="194"/>
        <v>Good For Now</v>
      </c>
      <c r="AP557" s="21">
        <f t="shared" si="195"/>
        <v>0</v>
      </c>
      <c r="AQ557" s="14">
        <f t="shared" si="196"/>
        <v>0</v>
      </c>
      <c r="AR557" s="14">
        <f t="shared" si="197"/>
        <v>0</v>
      </c>
      <c r="AS557" s="22">
        <f t="shared" si="198"/>
        <v>0</v>
      </c>
      <c r="AT557" s="23">
        <f t="shared" si="199"/>
        <v>0</v>
      </c>
      <c r="AU557" s="8" t="str">
        <f t="shared" si="200"/>
        <v>Not Spent</v>
      </c>
      <c r="AV557" s="8" t="str">
        <f t="shared" si="201"/>
        <v>Good For Now</v>
      </c>
      <c r="AW557" s="4">
        <f>MATCH($B557,[1]MAIN!$A$2:$A$5000,0)</f>
        <v>553</v>
      </c>
      <c r="AX557" s="4">
        <f>MATCH($B557,[3]Main!$D$5:$D$10000,0)</f>
        <v>554</v>
      </c>
      <c r="AY557" s="4" t="b">
        <f t="shared" si="202"/>
        <v>0</v>
      </c>
    </row>
    <row r="558" spans="1:51" x14ac:dyDescent="0.25">
      <c r="A558" s="3" t="str">
        <f>VLOOKUP($B558,[1]MAIN!$A:$D,4,0)</f>
        <v>FAB</v>
      </c>
      <c r="B558" s="3" t="str">
        <f>[3]Main!$D559</f>
        <v>FAB-368</v>
      </c>
      <c r="C558" s="4" t="str">
        <f>[3]Main!$C559</f>
        <v>DC 165</v>
      </c>
      <c r="D558" s="8" t="str">
        <f>VLOOKUP($B558,[1]MAIN!$A$1:$N$10780,14,FALSE)</f>
        <v>OLD</v>
      </c>
      <c r="E558" s="9" t="s">
        <v>13</v>
      </c>
      <c r="F558" s="11"/>
      <c r="G558" s="11"/>
      <c r="H558" s="11"/>
      <c r="I558" s="11"/>
      <c r="J558" s="11"/>
      <c r="K558" s="11"/>
      <c r="L558" s="11"/>
      <c r="M558" s="11"/>
      <c r="N558" s="24"/>
      <c r="O558" s="26">
        <f>IFERROR(VLOOKUP($B558,[3]Main!$D$4:$CO$1048576,49,0),0)</f>
        <v>0</v>
      </c>
      <c r="P558" s="27">
        <f>IFERROR(VLOOKUP($B558,[3]Main!$D$4:$CO$1048576,52,0),0)</f>
        <v>0</v>
      </c>
      <c r="Q558" s="27">
        <f>IFERROR(VLOOKUP($B558,[3]Main!$D$4:$CO$1048576,53,0),0)</f>
        <v>0</v>
      </c>
      <c r="R558" s="27">
        <f>IFERROR(VLOOKUP($B558,[3]Main!$D$4:$CO$1048576,54,0),0)</f>
        <v>0</v>
      </c>
      <c r="S558" s="27">
        <f>IFERROR(VLOOKUP($B558,[3]Main!$D$4:$CO$1048576,65,0),0)</f>
        <v>0</v>
      </c>
      <c r="T558" s="27">
        <f>IFERROR(VLOOKUP($B558,[3]Main!$D$4:$CO$1048576,68,0),0)</f>
        <v>0</v>
      </c>
      <c r="U558" s="27">
        <f>IFERROR(VLOOKUP($B558,[3]Main!$D$4:$CO$1048576,69,0),0)</f>
        <v>0</v>
      </c>
      <c r="V558" s="27">
        <f>IFERROR(VLOOKUP($B558,[3]Main!$D$4:$CO$1048576,70,0),0)</f>
        <v>0</v>
      </c>
      <c r="W558" s="27">
        <f>IFERROR(VLOOKUP($B558,[3]Main!$D$4:$CO$1048576,81,0),0)</f>
        <v>0</v>
      </c>
      <c r="X558" s="27">
        <f>IFERROR(VLOOKUP($B558,[3]Main!$D$4:$CO$1048576,84,0),0)</f>
        <v>0</v>
      </c>
      <c r="Y558" s="27">
        <f>IFERROR(VLOOKUP($B558,[3]Main!$D$4:$CO$1048576,85,0),0)</f>
        <v>0</v>
      </c>
      <c r="Z558" s="27">
        <f>IFERROR(VLOOKUP($B558,[3]Main!$D$4:$CO$1048576,86,0),0)</f>
        <v>0</v>
      </c>
      <c r="AA558" s="12" t="str">
        <f>IFERROR(VLOOKUP($B558,[3]Main!$D$4:$CO$1048576,2,0),0)</f>
        <v>Shubham DC</v>
      </c>
      <c r="AB558" s="12" t="str">
        <f>IFERROR(VLOOKUP($B558,[3]Main!$D$4:$CO$1048576,3,0),0)</f>
        <v>DC2</v>
      </c>
      <c r="AC558" s="12">
        <f t="shared" si="182"/>
        <v>0</v>
      </c>
      <c r="AD558" s="12">
        <f t="shared" si="183"/>
        <v>0</v>
      </c>
      <c r="AE558" s="12">
        <f t="shared" si="184"/>
        <v>0</v>
      </c>
      <c r="AF558" s="12">
        <f t="shared" si="185"/>
        <v>0</v>
      </c>
      <c r="AG558" s="13">
        <f t="shared" si="186"/>
        <v>0</v>
      </c>
      <c r="AH558" s="13">
        <f t="shared" si="187"/>
        <v>0</v>
      </c>
      <c r="AI558" s="16">
        <f t="shared" si="188"/>
        <v>0</v>
      </c>
      <c r="AJ558" s="19" t="str">
        <f t="shared" si="189"/>
        <v>Not Spent</v>
      </c>
      <c r="AK558" s="8" t="str">
        <f t="shared" si="190"/>
        <v>Good For Now</v>
      </c>
      <c r="AL558" s="8" t="str">
        <f t="shared" si="191"/>
        <v>Not Spent</v>
      </c>
      <c r="AM558" s="8" t="str">
        <f t="shared" si="192"/>
        <v>Good For Now</v>
      </c>
      <c r="AN558" s="8" t="str">
        <f t="shared" si="193"/>
        <v>Not Spent</v>
      </c>
      <c r="AO558" s="20" t="str">
        <f t="shared" si="194"/>
        <v>Good For Now</v>
      </c>
      <c r="AP558" s="21">
        <f t="shared" si="195"/>
        <v>0</v>
      </c>
      <c r="AQ558" s="14">
        <f t="shared" si="196"/>
        <v>0</v>
      </c>
      <c r="AR558" s="14">
        <f t="shared" si="197"/>
        <v>0</v>
      </c>
      <c r="AS558" s="22">
        <f t="shared" si="198"/>
        <v>0</v>
      </c>
      <c r="AT558" s="23">
        <f t="shared" si="199"/>
        <v>0</v>
      </c>
      <c r="AU558" s="8" t="str">
        <f t="shared" si="200"/>
        <v>Not Spent</v>
      </c>
      <c r="AV558" s="8" t="str">
        <f t="shared" si="201"/>
        <v>Good For Now</v>
      </c>
      <c r="AW558" s="4">
        <f>MATCH($B558,[1]MAIN!$A$2:$A$5000,0)</f>
        <v>554</v>
      </c>
      <c r="AX558" s="4">
        <f>MATCH($B558,[3]Main!$D$5:$D$10000,0)</f>
        <v>555</v>
      </c>
      <c r="AY558" s="4" t="b">
        <f t="shared" si="202"/>
        <v>0</v>
      </c>
    </row>
    <row r="559" spans="1:51" x14ac:dyDescent="0.25">
      <c r="A559" s="3" t="str">
        <f>VLOOKUP($B559,[1]MAIN!$A:$D,4,0)</f>
        <v>FAB</v>
      </c>
      <c r="B559" s="3" t="str">
        <f>[3]Main!$D560</f>
        <v>FAB-369</v>
      </c>
      <c r="C559" s="4" t="str">
        <f>[3]Main!$C560</f>
        <v>DC 166</v>
      </c>
      <c r="D559" s="8" t="str">
        <f>VLOOKUP($B559,[1]MAIN!$A$1:$N$10780,14,FALSE)</f>
        <v>OLD</v>
      </c>
      <c r="E559" s="9" t="s">
        <v>13</v>
      </c>
      <c r="F559" s="11"/>
      <c r="G559" s="11"/>
      <c r="H559" s="11"/>
      <c r="I559" s="11"/>
      <c r="J559" s="11"/>
      <c r="K559" s="11"/>
      <c r="L559" s="11"/>
      <c r="M559" s="11"/>
      <c r="N559" s="24"/>
      <c r="O559" s="26">
        <f>IFERROR(VLOOKUP($B559,[3]Main!$D$4:$CO$1048576,49,0),0)</f>
        <v>0</v>
      </c>
      <c r="P559" s="27">
        <f>IFERROR(VLOOKUP($B559,[3]Main!$D$4:$CO$1048576,52,0),0)</f>
        <v>0</v>
      </c>
      <c r="Q559" s="27">
        <f>IFERROR(VLOOKUP($B559,[3]Main!$D$4:$CO$1048576,53,0),0)</f>
        <v>0</v>
      </c>
      <c r="R559" s="27">
        <f>IFERROR(VLOOKUP($B559,[3]Main!$D$4:$CO$1048576,54,0),0)</f>
        <v>0</v>
      </c>
      <c r="S559" s="27">
        <f>IFERROR(VLOOKUP($B559,[3]Main!$D$4:$CO$1048576,65,0),0)</f>
        <v>0</v>
      </c>
      <c r="T559" s="27">
        <f>IFERROR(VLOOKUP($B559,[3]Main!$D$4:$CO$1048576,68,0),0)</f>
        <v>0</v>
      </c>
      <c r="U559" s="27">
        <f>IFERROR(VLOOKUP($B559,[3]Main!$D$4:$CO$1048576,69,0),0)</f>
        <v>0</v>
      </c>
      <c r="V559" s="27">
        <f>IFERROR(VLOOKUP($B559,[3]Main!$D$4:$CO$1048576,70,0),0)</f>
        <v>0</v>
      </c>
      <c r="W559" s="27">
        <f>IFERROR(VLOOKUP($B559,[3]Main!$D$4:$CO$1048576,81,0),0)</f>
        <v>0</v>
      </c>
      <c r="X559" s="27">
        <f>IFERROR(VLOOKUP($B559,[3]Main!$D$4:$CO$1048576,84,0),0)</f>
        <v>0</v>
      </c>
      <c r="Y559" s="27">
        <f>IFERROR(VLOOKUP($B559,[3]Main!$D$4:$CO$1048576,85,0),0)</f>
        <v>0</v>
      </c>
      <c r="Z559" s="27">
        <f>IFERROR(VLOOKUP($B559,[3]Main!$D$4:$CO$1048576,86,0),0)</f>
        <v>0</v>
      </c>
      <c r="AA559" s="12" t="str">
        <f>IFERROR(VLOOKUP($B559,[3]Main!$D$4:$CO$1048576,2,0),0)</f>
        <v>Shubham DC</v>
      </c>
      <c r="AB559" s="12" t="str">
        <f>IFERROR(VLOOKUP($B559,[3]Main!$D$4:$CO$1048576,3,0),0)</f>
        <v>DC2</v>
      </c>
      <c r="AC559" s="12">
        <f t="shared" si="182"/>
        <v>0</v>
      </c>
      <c r="AD559" s="12">
        <f t="shared" si="183"/>
        <v>0</v>
      </c>
      <c r="AE559" s="12">
        <f t="shared" si="184"/>
        <v>0</v>
      </c>
      <c r="AF559" s="12">
        <f t="shared" si="185"/>
        <v>0</v>
      </c>
      <c r="AG559" s="13">
        <f t="shared" si="186"/>
        <v>0</v>
      </c>
      <c r="AH559" s="13">
        <f t="shared" si="187"/>
        <v>0</v>
      </c>
      <c r="AI559" s="16">
        <f t="shared" si="188"/>
        <v>0</v>
      </c>
      <c r="AJ559" s="19" t="str">
        <f t="shared" si="189"/>
        <v>Not Spent</v>
      </c>
      <c r="AK559" s="8" t="str">
        <f t="shared" si="190"/>
        <v>Good For Now</v>
      </c>
      <c r="AL559" s="8" t="str">
        <f t="shared" si="191"/>
        <v>Not Spent</v>
      </c>
      <c r="AM559" s="8" t="str">
        <f t="shared" si="192"/>
        <v>Good For Now</v>
      </c>
      <c r="AN559" s="8" t="str">
        <f t="shared" si="193"/>
        <v>Not Spent</v>
      </c>
      <c r="AO559" s="20" t="str">
        <f t="shared" si="194"/>
        <v>Good For Now</v>
      </c>
      <c r="AP559" s="21">
        <f t="shared" si="195"/>
        <v>0</v>
      </c>
      <c r="AQ559" s="14">
        <f t="shared" si="196"/>
        <v>0</v>
      </c>
      <c r="AR559" s="14">
        <f t="shared" si="197"/>
        <v>0</v>
      </c>
      <c r="AS559" s="22">
        <f t="shared" si="198"/>
        <v>0</v>
      </c>
      <c r="AT559" s="23">
        <f t="shared" si="199"/>
        <v>0</v>
      </c>
      <c r="AU559" s="8" t="str">
        <f t="shared" si="200"/>
        <v>Not Spent</v>
      </c>
      <c r="AV559" s="8" t="str">
        <f t="shared" si="201"/>
        <v>Good For Now</v>
      </c>
      <c r="AW559" s="4">
        <f>MATCH($B559,[1]MAIN!$A$2:$A$5000,0)</f>
        <v>555</v>
      </c>
      <c r="AX559" s="4">
        <f>MATCH($B559,[3]Main!$D$5:$D$10000,0)</f>
        <v>556</v>
      </c>
      <c r="AY559" s="4" t="b">
        <f t="shared" si="202"/>
        <v>0</v>
      </c>
    </row>
    <row r="560" spans="1:51" x14ac:dyDescent="0.25">
      <c r="A560" s="3" t="str">
        <f>VLOOKUP($B560,[1]MAIN!$A:$D,4,0)</f>
        <v>FAB</v>
      </c>
      <c r="B560" s="3" t="str">
        <f>[3]Main!$D561</f>
        <v>FAB-373</v>
      </c>
      <c r="C560" s="4" t="str">
        <f>[3]Main!$C561</f>
        <v>DC 167</v>
      </c>
      <c r="D560" s="8" t="str">
        <f>VLOOKUP($B560,[1]MAIN!$A$1:$N$10780,14,FALSE)</f>
        <v>OLD</v>
      </c>
      <c r="E560" s="9" t="s">
        <v>13</v>
      </c>
      <c r="F560" s="11"/>
      <c r="G560" s="11"/>
      <c r="H560" s="11"/>
      <c r="I560" s="11"/>
      <c r="J560" s="11"/>
      <c r="K560" s="11"/>
      <c r="L560" s="11"/>
      <c r="M560" s="11"/>
      <c r="N560" s="24"/>
      <c r="O560" s="26">
        <f>IFERROR(VLOOKUP($B560,[3]Main!$D$4:$CO$1048576,49,0),0)</f>
        <v>0</v>
      </c>
      <c r="P560" s="27">
        <f>IFERROR(VLOOKUP($B560,[3]Main!$D$4:$CO$1048576,52,0),0)</f>
        <v>0</v>
      </c>
      <c r="Q560" s="27">
        <f>IFERROR(VLOOKUP($B560,[3]Main!$D$4:$CO$1048576,53,0),0)</f>
        <v>0</v>
      </c>
      <c r="R560" s="27">
        <f>IFERROR(VLOOKUP($B560,[3]Main!$D$4:$CO$1048576,54,0),0)</f>
        <v>0</v>
      </c>
      <c r="S560" s="27">
        <f>IFERROR(VLOOKUP($B560,[3]Main!$D$4:$CO$1048576,65,0),0)</f>
        <v>0</v>
      </c>
      <c r="T560" s="27">
        <f>IFERROR(VLOOKUP($B560,[3]Main!$D$4:$CO$1048576,68,0),0)</f>
        <v>0</v>
      </c>
      <c r="U560" s="27">
        <f>IFERROR(VLOOKUP($B560,[3]Main!$D$4:$CO$1048576,69,0),0)</f>
        <v>0</v>
      </c>
      <c r="V560" s="27">
        <f>IFERROR(VLOOKUP($B560,[3]Main!$D$4:$CO$1048576,70,0),0)</f>
        <v>0</v>
      </c>
      <c r="W560" s="27">
        <f>IFERROR(VLOOKUP($B560,[3]Main!$D$4:$CO$1048576,81,0),0)</f>
        <v>0</v>
      </c>
      <c r="X560" s="27">
        <f>IFERROR(VLOOKUP($B560,[3]Main!$D$4:$CO$1048576,84,0),0)</f>
        <v>0</v>
      </c>
      <c r="Y560" s="27">
        <f>IFERROR(VLOOKUP($B560,[3]Main!$D$4:$CO$1048576,85,0),0)</f>
        <v>0</v>
      </c>
      <c r="Z560" s="27">
        <f>IFERROR(VLOOKUP($B560,[3]Main!$D$4:$CO$1048576,86,0),0)</f>
        <v>0</v>
      </c>
      <c r="AA560" s="12" t="str">
        <f>IFERROR(VLOOKUP($B560,[3]Main!$D$4:$CO$1048576,2,0),0)</f>
        <v>Shubham DC</v>
      </c>
      <c r="AB560" s="12" t="str">
        <f>IFERROR(VLOOKUP($B560,[3]Main!$D$4:$CO$1048576,3,0),0)</f>
        <v>DC2</v>
      </c>
      <c r="AC560" s="12">
        <f t="shared" si="182"/>
        <v>0</v>
      </c>
      <c r="AD560" s="12">
        <f t="shared" si="183"/>
        <v>0</v>
      </c>
      <c r="AE560" s="12">
        <f t="shared" si="184"/>
        <v>0</v>
      </c>
      <c r="AF560" s="12">
        <f t="shared" si="185"/>
        <v>0</v>
      </c>
      <c r="AG560" s="13">
        <f t="shared" si="186"/>
        <v>0</v>
      </c>
      <c r="AH560" s="13">
        <f t="shared" si="187"/>
        <v>0</v>
      </c>
      <c r="AI560" s="16">
        <f t="shared" si="188"/>
        <v>0</v>
      </c>
      <c r="AJ560" s="19" t="str">
        <f t="shared" si="189"/>
        <v>Not Spent</v>
      </c>
      <c r="AK560" s="8" t="str">
        <f t="shared" si="190"/>
        <v>Good For Now</v>
      </c>
      <c r="AL560" s="8" t="str">
        <f t="shared" si="191"/>
        <v>Not Spent</v>
      </c>
      <c r="AM560" s="8" t="str">
        <f t="shared" si="192"/>
        <v>Good For Now</v>
      </c>
      <c r="AN560" s="8" t="str">
        <f t="shared" si="193"/>
        <v>Not Spent</v>
      </c>
      <c r="AO560" s="20" t="str">
        <f t="shared" si="194"/>
        <v>Good For Now</v>
      </c>
      <c r="AP560" s="21">
        <f t="shared" si="195"/>
        <v>0</v>
      </c>
      <c r="AQ560" s="14">
        <f t="shared" si="196"/>
        <v>0</v>
      </c>
      <c r="AR560" s="14">
        <f t="shared" si="197"/>
        <v>0</v>
      </c>
      <c r="AS560" s="22">
        <f t="shared" si="198"/>
        <v>0</v>
      </c>
      <c r="AT560" s="23">
        <f t="shared" si="199"/>
        <v>0</v>
      </c>
      <c r="AU560" s="8" t="str">
        <f t="shared" si="200"/>
        <v>Not Spent</v>
      </c>
      <c r="AV560" s="8" t="str">
        <f t="shared" si="201"/>
        <v>Good For Now</v>
      </c>
      <c r="AW560" s="4">
        <f>MATCH($B560,[1]MAIN!$A$2:$A$5000,0)</f>
        <v>556</v>
      </c>
      <c r="AX560" s="4">
        <f>MATCH($B560,[3]Main!$D$5:$D$10000,0)</f>
        <v>557</v>
      </c>
      <c r="AY560" s="4" t="b">
        <f t="shared" si="202"/>
        <v>0</v>
      </c>
    </row>
    <row r="561" spans="1:51" x14ac:dyDescent="0.25">
      <c r="A561" s="3" t="str">
        <f>VLOOKUP($B561,[1]MAIN!$A:$D,4,0)</f>
        <v>FAB</v>
      </c>
      <c r="B561" s="3" t="str">
        <f>[3]Main!$D562</f>
        <v>FAB-374</v>
      </c>
      <c r="C561" s="4" t="str">
        <f>[3]Main!$C562</f>
        <v>DC 168</v>
      </c>
      <c r="D561" s="8" t="str">
        <f>VLOOKUP($B561,[1]MAIN!$A$1:$N$10780,14,FALSE)</f>
        <v>OLD</v>
      </c>
      <c r="E561" s="9" t="s">
        <v>13</v>
      </c>
      <c r="F561" s="11"/>
      <c r="G561" s="11"/>
      <c r="H561" s="11"/>
      <c r="I561" s="11"/>
      <c r="J561" s="11"/>
      <c r="K561" s="11"/>
      <c r="L561" s="11"/>
      <c r="M561" s="11"/>
      <c r="N561" s="24"/>
      <c r="O561" s="26">
        <f>IFERROR(VLOOKUP($B561,[3]Main!$D$4:$CO$1048576,49,0),0)</f>
        <v>0</v>
      </c>
      <c r="P561" s="27">
        <f>IFERROR(VLOOKUP($B561,[3]Main!$D$4:$CO$1048576,52,0),0)</f>
        <v>0</v>
      </c>
      <c r="Q561" s="27">
        <f>IFERROR(VLOOKUP($B561,[3]Main!$D$4:$CO$1048576,53,0),0)</f>
        <v>0</v>
      </c>
      <c r="R561" s="27">
        <f>IFERROR(VLOOKUP($B561,[3]Main!$D$4:$CO$1048576,54,0),0)</f>
        <v>0</v>
      </c>
      <c r="S561" s="27">
        <f>IFERROR(VLOOKUP($B561,[3]Main!$D$4:$CO$1048576,65,0),0)</f>
        <v>0</v>
      </c>
      <c r="T561" s="27">
        <f>IFERROR(VLOOKUP($B561,[3]Main!$D$4:$CO$1048576,68,0),0)</f>
        <v>0</v>
      </c>
      <c r="U561" s="27">
        <f>IFERROR(VLOOKUP($B561,[3]Main!$D$4:$CO$1048576,69,0),0)</f>
        <v>0</v>
      </c>
      <c r="V561" s="27">
        <f>IFERROR(VLOOKUP($B561,[3]Main!$D$4:$CO$1048576,70,0),0)</f>
        <v>0</v>
      </c>
      <c r="W561" s="27">
        <f>IFERROR(VLOOKUP($B561,[3]Main!$D$4:$CO$1048576,81,0),0)</f>
        <v>0</v>
      </c>
      <c r="X561" s="27">
        <f>IFERROR(VLOOKUP($B561,[3]Main!$D$4:$CO$1048576,84,0),0)</f>
        <v>0</v>
      </c>
      <c r="Y561" s="27">
        <f>IFERROR(VLOOKUP($B561,[3]Main!$D$4:$CO$1048576,85,0),0)</f>
        <v>0</v>
      </c>
      <c r="Z561" s="27">
        <f>IFERROR(VLOOKUP($B561,[3]Main!$D$4:$CO$1048576,86,0),0)</f>
        <v>0</v>
      </c>
      <c r="AA561" s="12" t="str">
        <f>IFERROR(VLOOKUP($B561,[3]Main!$D$4:$CO$1048576,2,0),0)</f>
        <v>Shubham DC</v>
      </c>
      <c r="AB561" s="12" t="str">
        <f>IFERROR(VLOOKUP($B561,[3]Main!$D$4:$CO$1048576,3,0),0)</f>
        <v>DC2</v>
      </c>
      <c r="AC561" s="12">
        <f t="shared" si="182"/>
        <v>0</v>
      </c>
      <c r="AD561" s="12">
        <f t="shared" si="183"/>
        <v>0</v>
      </c>
      <c r="AE561" s="12">
        <f t="shared" si="184"/>
        <v>0</v>
      </c>
      <c r="AF561" s="12">
        <f t="shared" si="185"/>
        <v>0</v>
      </c>
      <c r="AG561" s="13">
        <f t="shared" si="186"/>
        <v>0</v>
      </c>
      <c r="AH561" s="13">
        <f t="shared" si="187"/>
        <v>0</v>
      </c>
      <c r="AI561" s="16">
        <f t="shared" si="188"/>
        <v>0</v>
      </c>
      <c r="AJ561" s="19" t="str">
        <f t="shared" si="189"/>
        <v>Not Spent</v>
      </c>
      <c r="AK561" s="8" t="str">
        <f t="shared" si="190"/>
        <v>Good For Now</v>
      </c>
      <c r="AL561" s="8" t="str">
        <f t="shared" si="191"/>
        <v>Not Spent</v>
      </c>
      <c r="AM561" s="8" t="str">
        <f t="shared" si="192"/>
        <v>Good For Now</v>
      </c>
      <c r="AN561" s="8" t="str">
        <f t="shared" si="193"/>
        <v>Not Spent</v>
      </c>
      <c r="AO561" s="20" t="str">
        <f t="shared" si="194"/>
        <v>Good For Now</v>
      </c>
      <c r="AP561" s="21">
        <f t="shared" si="195"/>
        <v>0</v>
      </c>
      <c r="AQ561" s="14">
        <f t="shared" si="196"/>
        <v>0</v>
      </c>
      <c r="AR561" s="14">
        <f t="shared" si="197"/>
        <v>0</v>
      </c>
      <c r="AS561" s="22">
        <f t="shared" si="198"/>
        <v>0</v>
      </c>
      <c r="AT561" s="23">
        <f t="shared" si="199"/>
        <v>0</v>
      </c>
      <c r="AU561" s="8" t="str">
        <f t="shared" si="200"/>
        <v>Not Spent</v>
      </c>
      <c r="AV561" s="8" t="str">
        <f t="shared" si="201"/>
        <v>Good For Now</v>
      </c>
      <c r="AW561" s="4">
        <f>MATCH($B561,[1]MAIN!$A$2:$A$5000,0)</f>
        <v>557</v>
      </c>
      <c r="AX561" s="4">
        <f>MATCH($B561,[3]Main!$D$5:$D$10000,0)</f>
        <v>558</v>
      </c>
      <c r="AY561" s="4" t="b">
        <f t="shared" si="202"/>
        <v>0</v>
      </c>
    </row>
    <row r="562" spans="1:51" x14ac:dyDescent="0.25">
      <c r="A562" s="3" t="str">
        <f>VLOOKUP($B562,[1]MAIN!$A:$D,4,0)</f>
        <v>FAB</v>
      </c>
      <c r="B562" s="3" t="str">
        <f>[3]Main!$D563</f>
        <v>FAB-386</v>
      </c>
      <c r="C562" s="4" t="str">
        <f>[3]Main!$C563</f>
        <v>DC 169</v>
      </c>
      <c r="D562" s="8" t="str">
        <f>VLOOKUP($B562,[1]MAIN!$A$1:$N$10780,14,FALSE)</f>
        <v>OLD</v>
      </c>
      <c r="E562" s="9" t="s">
        <v>16</v>
      </c>
      <c r="F562" s="11"/>
      <c r="G562" s="11"/>
      <c r="H562" s="11"/>
      <c r="I562" s="11"/>
      <c r="J562" s="11"/>
      <c r="K562" s="11"/>
      <c r="L562" s="11"/>
      <c r="M562" s="11"/>
      <c r="N562" s="24"/>
      <c r="O562" s="26">
        <f>IFERROR(VLOOKUP($B562,[3]Main!$D$4:$CO$1048576,49,0),0)</f>
        <v>0</v>
      </c>
      <c r="P562" s="27">
        <f>IFERROR(VLOOKUP($B562,[3]Main!$D$4:$CO$1048576,52,0),0)</f>
        <v>0</v>
      </c>
      <c r="Q562" s="27">
        <f>IFERROR(VLOOKUP($B562,[3]Main!$D$4:$CO$1048576,53,0),0)</f>
        <v>0</v>
      </c>
      <c r="R562" s="27">
        <f>IFERROR(VLOOKUP($B562,[3]Main!$D$4:$CO$1048576,54,0),0)</f>
        <v>0</v>
      </c>
      <c r="S562" s="27">
        <f>IFERROR(VLOOKUP($B562,[3]Main!$D$4:$CO$1048576,65,0),0)</f>
        <v>0</v>
      </c>
      <c r="T562" s="27">
        <f>IFERROR(VLOOKUP($B562,[3]Main!$D$4:$CO$1048576,68,0),0)</f>
        <v>0</v>
      </c>
      <c r="U562" s="27">
        <f>IFERROR(VLOOKUP($B562,[3]Main!$D$4:$CO$1048576,69,0),0)</f>
        <v>0</v>
      </c>
      <c r="V562" s="27">
        <f>IFERROR(VLOOKUP($B562,[3]Main!$D$4:$CO$1048576,70,0),0)</f>
        <v>0</v>
      </c>
      <c r="W562" s="27">
        <f>IFERROR(VLOOKUP($B562,[3]Main!$D$4:$CO$1048576,81,0),0)</f>
        <v>0</v>
      </c>
      <c r="X562" s="27">
        <f>IFERROR(VLOOKUP($B562,[3]Main!$D$4:$CO$1048576,84,0),0)</f>
        <v>0</v>
      </c>
      <c r="Y562" s="27">
        <f>IFERROR(VLOOKUP($B562,[3]Main!$D$4:$CO$1048576,85,0),0)</f>
        <v>0</v>
      </c>
      <c r="Z562" s="27">
        <f>IFERROR(VLOOKUP($B562,[3]Main!$D$4:$CO$1048576,86,0),0)</f>
        <v>0</v>
      </c>
      <c r="AA562" s="12" t="str">
        <f>IFERROR(VLOOKUP($B562,[3]Main!$D$4:$CO$1048576,2,0),0)</f>
        <v>DC</v>
      </c>
      <c r="AB562" s="12" t="str">
        <f>IFERROR(VLOOKUP($B562,[3]Main!$D$4:$CO$1048576,3,0),0)</f>
        <v>DC2</v>
      </c>
      <c r="AC562" s="12">
        <f t="shared" si="182"/>
        <v>0</v>
      </c>
      <c r="AD562" s="12">
        <f t="shared" si="183"/>
        <v>0</v>
      </c>
      <c r="AE562" s="12">
        <f t="shared" si="184"/>
        <v>0</v>
      </c>
      <c r="AF562" s="12">
        <f t="shared" si="185"/>
        <v>0</v>
      </c>
      <c r="AG562" s="13">
        <f t="shared" si="186"/>
        <v>0</v>
      </c>
      <c r="AH562" s="13">
        <f t="shared" si="187"/>
        <v>0</v>
      </c>
      <c r="AI562" s="16">
        <f t="shared" si="188"/>
        <v>0</v>
      </c>
      <c r="AJ562" s="19" t="str">
        <f t="shared" si="189"/>
        <v>Not Spent</v>
      </c>
      <c r="AK562" s="8" t="str">
        <f t="shared" si="190"/>
        <v>Good For Now</v>
      </c>
      <c r="AL562" s="8" t="str">
        <f t="shared" si="191"/>
        <v>Not Spent</v>
      </c>
      <c r="AM562" s="8" t="str">
        <f t="shared" si="192"/>
        <v>Good For Now</v>
      </c>
      <c r="AN562" s="8" t="str">
        <f t="shared" si="193"/>
        <v>Not Spent</v>
      </c>
      <c r="AO562" s="20" t="str">
        <f t="shared" si="194"/>
        <v>Good For Now</v>
      </c>
      <c r="AP562" s="21">
        <f t="shared" si="195"/>
        <v>0</v>
      </c>
      <c r="AQ562" s="14">
        <f t="shared" si="196"/>
        <v>0</v>
      </c>
      <c r="AR562" s="14">
        <f t="shared" si="197"/>
        <v>0</v>
      </c>
      <c r="AS562" s="22">
        <f t="shared" si="198"/>
        <v>0</v>
      </c>
      <c r="AT562" s="23">
        <f t="shared" si="199"/>
        <v>0</v>
      </c>
      <c r="AU562" s="8" t="str">
        <f t="shared" si="200"/>
        <v>Not Spent</v>
      </c>
      <c r="AV562" s="8" t="str">
        <f t="shared" si="201"/>
        <v>Good For Now</v>
      </c>
      <c r="AW562" s="4">
        <f>MATCH($B562,[1]MAIN!$A$2:$A$5000,0)</f>
        <v>558</v>
      </c>
      <c r="AX562" s="4">
        <f>MATCH($B562,[3]Main!$D$5:$D$10000,0)</f>
        <v>559</v>
      </c>
      <c r="AY562" s="4" t="b">
        <f t="shared" si="202"/>
        <v>0</v>
      </c>
    </row>
    <row r="563" spans="1:51" x14ac:dyDescent="0.25">
      <c r="A563" s="3" t="str">
        <f>VLOOKUP($B563,[1]MAIN!$A:$D,4,0)</f>
        <v>FAB</v>
      </c>
      <c r="B563" s="3" t="str">
        <f>[3]Main!$D564</f>
        <v>FAB-389</v>
      </c>
      <c r="C563" s="4" t="str">
        <f>[3]Main!$C564</f>
        <v>DC 170</v>
      </c>
      <c r="D563" s="8" t="str">
        <f>VLOOKUP($B563,[1]MAIN!$A$1:$N$10780,14,FALSE)</f>
        <v>OLD</v>
      </c>
      <c r="E563" s="9" t="s">
        <v>12</v>
      </c>
      <c r="F563" s="11"/>
      <c r="G563" s="11"/>
      <c r="H563" s="11"/>
      <c r="I563" s="11"/>
      <c r="J563" s="11"/>
      <c r="K563" s="11"/>
      <c r="L563" s="11"/>
      <c r="M563" s="11"/>
      <c r="N563" s="24"/>
      <c r="O563" s="26">
        <f>IFERROR(VLOOKUP($B563,[3]Main!$D$4:$CO$1048576,49,0),0)</f>
        <v>29.389999999999997</v>
      </c>
      <c r="P563" s="27">
        <f>IFERROR(VLOOKUP($B563,[3]Main!$D$4:$CO$1048576,52,0),0)</f>
        <v>2.0699999999999985</v>
      </c>
      <c r="Q563" s="27">
        <f>IFERROR(VLOOKUP($B563,[3]Main!$D$4:$CO$1048576,53,0),0)</f>
        <v>0</v>
      </c>
      <c r="R563" s="27">
        <f>IFERROR(VLOOKUP($B563,[3]Main!$D$4:$CO$1048576,54,0),0)</f>
        <v>2.0699999999999985</v>
      </c>
      <c r="S563" s="27">
        <f>IFERROR(VLOOKUP($B563,[3]Main!$D$4:$CO$1048576,65,0),0)</f>
        <v>0</v>
      </c>
      <c r="T563" s="27">
        <f>IFERROR(VLOOKUP($B563,[3]Main!$D$4:$CO$1048576,68,0),0)</f>
        <v>0</v>
      </c>
      <c r="U563" s="27">
        <f>IFERROR(VLOOKUP($B563,[3]Main!$D$4:$CO$1048576,69,0),0)</f>
        <v>0</v>
      </c>
      <c r="V563" s="27">
        <f>IFERROR(VLOOKUP($B563,[3]Main!$D$4:$CO$1048576,70,0),0)</f>
        <v>0</v>
      </c>
      <c r="W563" s="27">
        <f>IFERROR(VLOOKUP($B563,[3]Main!$D$4:$CO$1048576,81,0),0)</f>
        <v>0</v>
      </c>
      <c r="X563" s="27">
        <f>IFERROR(VLOOKUP($B563,[3]Main!$D$4:$CO$1048576,84,0),0)</f>
        <v>0</v>
      </c>
      <c r="Y563" s="27">
        <f>IFERROR(VLOOKUP($B563,[3]Main!$D$4:$CO$1048576,85,0),0)</f>
        <v>0</v>
      </c>
      <c r="Z563" s="27">
        <f>IFERROR(VLOOKUP($B563,[3]Main!$D$4:$CO$1048576,86,0),0)</f>
        <v>0</v>
      </c>
      <c r="AA563" s="12" t="str">
        <f>IFERROR(VLOOKUP($B563,[3]Main!$D$4:$CO$1048576,2,0),0)</f>
        <v>Tejas DC</v>
      </c>
      <c r="AB563" s="12" t="str">
        <f>IFERROR(VLOOKUP($B563,[3]Main!$D$4:$CO$1048576,3,0),0)</f>
        <v>DC2</v>
      </c>
      <c r="AC563" s="12">
        <f t="shared" si="182"/>
        <v>29.389999999999997</v>
      </c>
      <c r="AD563" s="12">
        <f t="shared" si="183"/>
        <v>2.0699999999999985</v>
      </c>
      <c r="AE563" s="12">
        <f t="shared" si="184"/>
        <v>0</v>
      </c>
      <c r="AF563" s="12">
        <f t="shared" si="185"/>
        <v>2.0699999999999985</v>
      </c>
      <c r="AG563" s="13">
        <f t="shared" si="186"/>
        <v>0</v>
      </c>
      <c r="AH563" s="13">
        <f t="shared" si="187"/>
        <v>0</v>
      </c>
      <c r="AI563" s="16">
        <f t="shared" si="188"/>
        <v>0</v>
      </c>
      <c r="AJ563" s="19" t="str">
        <f t="shared" si="189"/>
        <v>Not Spent</v>
      </c>
      <c r="AK563" s="8" t="str">
        <f t="shared" si="190"/>
        <v>Good For Now</v>
      </c>
      <c r="AL563" s="8" t="str">
        <f t="shared" si="191"/>
        <v>Not Spent</v>
      </c>
      <c r="AM563" s="8" t="str">
        <f t="shared" si="192"/>
        <v>Good For Now</v>
      </c>
      <c r="AN563" s="8" t="str">
        <f t="shared" si="193"/>
        <v>Not Spent</v>
      </c>
      <c r="AO563" s="20" t="str">
        <f t="shared" si="194"/>
        <v>Good For Now</v>
      </c>
      <c r="AP563" s="21">
        <f t="shared" si="195"/>
        <v>29.389999999999997</v>
      </c>
      <c r="AQ563" s="14">
        <f t="shared" si="196"/>
        <v>2.0699999999999985</v>
      </c>
      <c r="AR563" s="14">
        <f t="shared" si="197"/>
        <v>0</v>
      </c>
      <c r="AS563" s="22">
        <f t="shared" si="198"/>
        <v>2.0699999999999985</v>
      </c>
      <c r="AT563" s="23">
        <f t="shared" si="199"/>
        <v>0</v>
      </c>
      <c r="AU563" s="8" t="str">
        <f t="shared" si="200"/>
        <v>Not Spent</v>
      </c>
      <c r="AV563" s="8" t="str">
        <f t="shared" si="201"/>
        <v>Good For Now</v>
      </c>
      <c r="AW563" s="4">
        <f>MATCH($B563,[1]MAIN!$A$2:$A$5000,0)</f>
        <v>559</v>
      </c>
      <c r="AX563" s="4">
        <f>MATCH($B563,[3]Main!$D$5:$D$10000,0)</f>
        <v>560</v>
      </c>
      <c r="AY563" s="4" t="b">
        <f t="shared" si="202"/>
        <v>0</v>
      </c>
    </row>
    <row r="564" spans="1:51" x14ac:dyDescent="0.25">
      <c r="A564" s="3" t="str">
        <f>VLOOKUP($B564,[1]MAIN!$A:$D,4,0)</f>
        <v>FAB</v>
      </c>
      <c r="B564" s="3" t="str">
        <f>[3]Main!$D565</f>
        <v>FAB-390</v>
      </c>
      <c r="C564" s="4" t="str">
        <f>[3]Main!$C565</f>
        <v>DC 171</v>
      </c>
      <c r="D564" s="8" t="str">
        <f>VLOOKUP($B564,[1]MAIN!$A$1:$N$10780,14,FALSE)</f>
        <v>OLD</v>
      </c>
      <c r="E564" s="9" t="s">
        <v>12</v>
      </c>
      <c r="F564" s="11"/>
      <c r="G564" s="11"/>
      <c r="H564" s="11"/>
      <c r="I564" s="11"/>
      <c r="J564" s="11"/>
      <c r="K564" s="11"/>
      <c r="L564" s="11"/>
      <c r="M564" s="11"/>
      <c r="N564" s="24"/>
      <c r="O564" s="26">
        <f>IFERROR(VLOOKUP($B564,[3]Main!$D$4:$CO$1048576,49,0),0)</f>
        <v>0</v>
      </c>
      <c r="P564" s="27">
        <f>IFERROR(VLOOKUP($B564,[3]Main!$D$4:$CO$1048576,52,0),0)</f>
        <v>0</v>
      </c>
      <c r="Q564" s="27">
        <f>IFERROR(VLOOKUP($B564,[3]Main!$D$4:$CO$1048576,53,0),0)</f>
        <v>0</v>
      </c>
      <c r="R564" s="27">
        <f>IFERROR(VLOOKUP($B564,[3]Main!$D$4:$CO$1048576,54,0),0)</f>
        <v>0</v>
      </c>
      <c r="S564" s="27">
        <f>IFERROR(VLOOKUP($B564,[3]Main!$D$4:$CO$1048576,65,0),0)</f>
        <v>0</v>
      </c>
      <c r="T564" s="27">
        <f>IFERROR(VLOOKUP($B564,[3]Main!$D$4:$CO$1048576,68,0),0)</f>
        <v>0</v>
      </c>
      <c r="U564" s="27">
        <f>IFERROR(VLOOKUP($B564,[3]Main!$D$4:$CO$1048576,69,0),0)</f>
        <v>0</v>
      </c>
      <c r="V564" s="27">
        <f>IFERROR(VLOOKUP($B564,[3]Main!$D$4:$CO$1048576,70,0),0)</f>
        <v>0</v>
      </c>
      <c r="W564" s="27">
        <f>IFERROR(VLOOKUP($B564,[3]Main!$D$4:$CO$1048576,81,0),0)</f>
        <v>0</v>
      </c>
      <c r="X564" s="27">
        <f>IFERROR(VLOOKUP($B564,[3]Main!$D$4:$CO$1048576,84,0),0)</f>
        <v>0</v>
      </c>
      <c r="Y564" s="27">
        <f>IFERROR(VLOOKUP($B564,[3]Main!$D$4:$CO$1048576,85,0),0)</f>
        <v>0</v>
      </c>
      <c r="Z564" s="27">
        <f>IFERROR(VLOOKUP($B564,[3]Main!$D$4:$CO$1048576,86,0),0)</f>
        <v>0</v>
      </c>
      <c r="AA564" s="12" t="str">
        <f>IFERROR(VLOOKUP($B564,[3]Main!$D$4:$CO$1048576,2,0),0)</f>
        <v>Tejas DC</v>
      </c>
      <c r="AB564" s="12" t="str">
        <f>IFERROR(VLOOKUP($B564,[3]Main!$D$4:$CO$1048576,3,0),0)</f>
        <v>DC2</v>
      </c>
      <c r="AC564" s="12">
        <f t="shared" si="182"/>
        <v>0</v>
      </c>
      <c r="AD564" s="12">
        <f t="shared" si="183"/>
        <v>0</v>
      </c>
      <c r="AE564" s="12">
        <f t="shared" si="184"/>
        <v>0</v>
      </c>
      <c r="AF564" s="12">
        <f t="shared" si="185"/>
        <v>0</v>
      </c>
      <c r="AG564" s="13">
        <f t="shared" si="186"/>
        <v>0</v>
      </c>
      <c r="AH564" s="13">
        <f t="shared" si="187"/>
        <v>0</v>
      </c>
      <c r="AI564" s="16">
        <f t="shared" si="188"/>
        <v>0</v>
      </c>
      <c r="AJ564" s="19" t="str">
        <f t="shared" si="189"/>
        <v>Not Spent</v>
      </c>
      <c r="AK564" s="8" t="str">
        <f t="shared" si="190"/>
        <v>Good For Now</v>
      </c>
      <c r="AL564" s="8" t="str">
        <f t="shared" si="191"/>
        <v>Not Spent</v>
      </c>
      <c r="AM564" s="8" t="str">
        <f t="shared" si="192"/>
        <v>Good For Now</v>
      </c>
      <c r="AN564" s="8" t="str">
        <f t="shared" si="193"/>
        <v>Not Spent</v>
      </c>
      <c r="AO564" s="20" t="str">
        <f t="shared" si="194"/>
        <v>Good For Now</v>
      </c>
      <c r="AP564" s="21">
        <f t="shared" si="195"/>
        <v>0</v>
      </c>
      <c r="AQ564" s="14">
        <f t="shared" si="196"/>
        <v>0</v>
      </c>
      <c r="AR564" s="14">
        <f t="shared" si="197"/>
        <v>0</v>
      </c>
      <c r="AS564" s="22">
        <f t="shared" si="198"/>
        <v>0</v>
      </c>
      <c r="AT564" s="23">
        <f t="shared" si="199"/>
        <v>0</v>
      </c>
      <c r="AU564" s="8" t="str">
        <f t="shared" si="200"/>
        <v>Not Spent</v>
      </c>
      <c r="AV564" s="8" t="str">
        <f t="shared" si="201"/>
        <v>Good For Now</v>
      </c>
      <c r="AW564" s="4">
        <f>MATCH($B564,[1]MAIN!$A$2:$A$5000,0)</f>
        <v>560</v>
      </c>
      <c r="AX564" s="4">
        <f>MATCH($B564,[3]Main!$D$5:$D$10000,0)</f>
        <v>561</v>
      </c>
      <c r="AY564" s="4" t="b">
        <f t="shared" si="202"/>
        <v>0</v>
      </c>
    </row>
    <row r="565" spans="1:51" x14ac:dyDescent="0.25">
      <c r="A565" s="3" t="str">
        <f>VLOOKUP($B565,[1]MAIN!$A:$D,4,0)</f>
        <v>FAB</v>
      </c>
      <c r="B565" s="3" t="str">
        <f>[3]Main!$D566</f>
        <v>FAB-392</v>
      </c>
      <c r="C565" s="4" t="str">
        <f>[3]Main!$C566</f>
        <v>DC 172</v>
      </c>
      <c r="D565" s="8" t="str">
        <f>VLOOKUP($B565,[1]MAIN!$A$1:$N$10780,14,FALSE)</f>
        <v>OLD</v>
      </c>
      <c r="E565" s="9" t="s">
        <v>12</v>
      </c>
      <c r="F565" s="11"/>
      <c r="G565" s="11"/>
      <c r="H565" s="11"/>
      <c r="I565" s="11"/>
      <c r="J565" s="11"/>
      <c r="K565" s="11"/>
      <c r="L565" s="11"/>
      <c r="M565" s="11"/>
      <c r="N565" s="24"/>
      <c r="O565" s="26">
        <f>IFERROR(VLOOKUP($B565,[3]Main!$D$4:$CO$1048576,49,0),0)</f>
        <v>0</v>
      </c>
      <c r="P565" s="27">
        <f>IFERROR(VLOOKUP($B565,[3]Main!$D$4:$CO$1048576,52,0),0)</f>
        <v>0</v>
      </c>
      <c r="Q565" s="27">
        <f>IFERROR(VLOOKUP($B565,[3]Main!$D$4:$CO$1048576,53,0),0)</f>
        <v>0</v>
      </c>
      <c r="R565" s="27">
        <f>IFERROR(VLOOKUP($B565,[3]Main!$D$4:$CO$1048576,54,0),0)</f>
        <v>0</v>
      </c>
      <c r="S565" s="27">
        <f>IFERROR(VLOOKUP($B565,[3]Main!$D$4:$CO$1048576,65,0),0)</f>
        <v>0</v>
      </c>
      <c r="T565" s="27">
        <f>IFERROR(VLOOKUP($B565,[3]Main!$D$4:$CO$1048576,68,0),0)</f>
        <v>0</v>
      </c>
      <c r="U565" s="27">
        <f>IFERROR(VLOOKUP($B565,[3]Main!$D$4:$CO$1048576,69,0),0)</f>
        <v>0</v>
      </c>
      <c r="V565" s="27">
        <f>IFERROR(VLOOKUP($B565,[3]Main!$D$4:$CO$1048576,70,0),0)</f>
        <v>0</v>
      </c>
      <c r="W565" s="27">
        <f>IFERROR(VLOOKUP($B565,[3]Main!$D$4:$CO$1048576,81,0),0)</f>
        <v>0</v>
      </c>
      <c r="X565" s="27">
        <f>IFERROR(VLOOKUP($B565,[3]Main!$D$4:$CO$1048576,84,0),0)</f>
        <v>0</v>
      </c>
      <c r="Y565" s="27">
        <f>IFERROR(VLOOKUP($B565,[3]Main!$D$4:$CO$1048576,85,0),0)</f>
        <v>0</v>
      </c>
      <c r="Z565" s="27">
        <f>IFERROR(VLOOKUP($B565,[3]Main!$D$4:$CO$1048576,86,0),0)</f>
        <v>0</v>
      </c>
      <c r="AA565" s="12" t="str">
        <f>IFERROR(VLOOKUP($B565,[3]Main!$D$4:$CO$1048576,2,0),0)</f>
        <v>Tejas DC</v>
      </c>
      <c r="AB565" s="12" t="str">
        <f>IFERROR(VLOOKUP($B565,[3]Main!$D$4:$CO$1048576,3,0),0)</f>
        <v>DC2</v>
      </c>
      <c r="AC565" s="12">
        <f t="shared" si="182"/>
        <v>0</v>
      </c>
      <c r="AD565" s="12">
        <f t="shared" si="183"/>
        <v>0</v>
      </c>
      <c r="AE565" s="12">
        <f t="shared" si="184"/>
        <v>0</v>
      </c>
      <c r="AF565" s="12">
        <f t="shared" si="185"/>
        <v>0</v>
      </c>
      <c r="AG565" s="13">
        <f t="shared" si="186"/>
        <v>0</v>
      </c>
      <c r="AH565" s="13">
        <f t="shared" si="187"/>
        <v>0</v>
      </c>
      <c r="AI565" s="16">
        <f t="shared" si="188"/>
        <v>0</v>
      </c>
      <c r="AJ565" s="19" t="str">
        <f t="shared" si="189"/>
        <v>Not Spent</v>
      </c>
      <c r="AK565" s="8" t="str">
        <f t="shared" si="190"/>
        <v>Good For Now</v>
      </c>
      <c r="AL565" s="8" t="str">
        <f t="shared" si="191"/>
        <v>Not Spent</v>
      </c>
      <c r="AM565" s="8" t="str">
        <f t="shared" si="192"/>
        <v>Good For Now</v>
      </c>
      <c r="AN565" s="8" t="str">
        <f t="shared" si="193"/>
        <v>Not Spent</v>
      </c>
      <c r="AO565" s="20" t="str">
        <f t="shared" si="194"/>
        <v>Good For Now</v>
      </c>
      <c r="AP565" s="21">
        <f t="shared" si="195"/>
        <v>0</v>
      </c>
      <c r="AQ565" s="14">
        <f t="shared" si="196"/>
        <v>0</v>
      </c>
      <c r="AR565" s="14">
        <f t="shared" si="197"/>
        <v>0</v>
      </c>
      <c r="AS565" s="22">
        <f t="shared" si="198"/>
        <v>0</v>
      </c>
      <c r="AT565" s="23">
        <f t="shared" si="199"/>
        <v>0</v>
      </c>
      <c r="AU565" s="8" t="str">
        <f t="shared" si="200"/>
        <v>Not Spent</v>
      </c>
      <c r="AV565" s="8" t="str">
        <f t="shared" si="201"/>
        <v>Good For Now</v>
      </c>
      <c r="AW565" s="4">
        <f>MATCH($B565,[1]MAIN!$A$2:$A$5000,0)</f>
        <v>561</v>
      </c>
      <c r="AX565" s="4">
        <f>MATCH($B565,[3]Main!$D$5:$D$10000,0)</f>
        <v>562</v>
      </c>
      <c r="AY565" s="4" t="b">
        <f t="shared" si="202"/>
        <v>0</v>
      </c>
    </row>
    <row r="566" spans="1:51" x14ac:dyDescent="0.25">
      <c r="A566" s="3" t="str">
        <f>VLOOKUP($B566,[1]MAIN!$A:$D,4,0)</f>
        <v>FAB</v>
      </c>
      <c r="B566" s="3" t="str">
        <f>[3]Main!$D567</f>
        <v>FAB-393</v>
      </c>
      <c r="C566" s="4" t="str">
        <f>[3]Main!$C567</f>
        <v>DC 173</v>
      </c>
      <c r="D566" s="8" t="str">
        <f>VLOOKUP($B566,[1]MAIN!$A$1:$N$10780,14,FALSE)</f>
        <v>OLD</v>
      </c>
      <c r="E566" s="9" t="s">
        <v>14</v>
      </c>
      <c r="F566" s="11"/>
      <c r="G566" s="11"/>
      <c r="H566" s="11"/>
      <c r="I566" s="11"/>
      <c r="J566" s="11"/>
      <c r="K566" s="11"/>
      <c r="L566" s="11"/>
      <c r="M566" s="11"/>
      <c r="N566" s="24"/>
      <c r="O566" s="26">
        <f>IFERROR(VLOOKUP($B566,[3]Main!$D$4:$CO$1048576,49,0),0)</f>
        <v>0</v>
      </c>
      <c r="P566" s="27">
        <f>IFERROR(VLOOKUP($B566,[3]Main!$D$4:$CO$1048576,52,0),0)</f>
        <v>0</v>
      </c>
      <c r="Q566" s="27">
        <f>IFERROR(VLOOKUP($B566,[3]Main!$D$4:$CO$1048576,53,0),0)</f>
        <v>0</v>
      </c>
      <c r="R566" s="27">
        <f>IFERROR(VLOOKUP($B566,[3]Main!$D$4:$CO$1048576,54,0),0)</f>
        <v>0</v>
      </c>
      <c r="S566" s="27">
        <f>IFERROR(VLOOKUP($B566,[3]Main!$D$4:$CO$1048576,65,0),0)</f>
        <v>0</v>
      </c>
      <c r="T566" s="27">
        <f>IFERROR(VLOOKUP($B566,[3]Main!$D$4:$CO$1048576,68,0),0)</f>
        <v>0</v>
      </c>
      <c r="U566" s="27">
        <f>IFERROR(VLOOKUP($B566,[3]Main!$D$4:$CO$1048576,69,0),0)</f>
        <v>0</v>
      </c>
      <c r="V566" s="27">
        <f>IFERROR(VLOOKUP($B566,[3]Main!$D$4:$CO$1048576,70,0),0)</f>
        <v>0</v>
      </c>
      <c r="W566" s="27">
        <f>IFERROR(VLOOKUP($B566,[3]Main!$D$4:$CO$1048576,81,0),0)</f>
        <v>0</v>
      </c>
      <c r="X566" s="27">
        <f>IFERROR(VLOOKUP($B566,[3]Main!$D$4:$CO$1048576,84,0),0)</f>
        <v>0</v>
      </c>
      <c r="Y566" s="27">
        <f>IFERROR(VLOOKUP($B566,[3]Main!$D$4:$CO$1048576,85,0),0)</f>
        <v>0</v>
      </c>
      <c r="Z566" s="27">
        <f>IFERROR(VLOOKUP($B566,[3]Main!$D$4:$CO$1048576,86,0),0)</f>
        <v>0</v>
      </c>
      <c r="AA566" s="12" t="str">
        <f>IFERROR(VLOOKUP($B566,[3]Main!$D$4:$CO$1048576,2,0),0)</f>
        <v>Tejas DC</v>
      </c>
      <c r="AB566" s="12" t="str">
        <f>IFERROR(VLOOKUP($B566,[3]Main!$D$4:$CO$1048576,3,0),0)</f>
        <v>DC2</v>
      </c>
      <c r="AC566" s="12">
        <f t="shared" si="182"/>
        <v>0</v>
      </c>
      <c r="AD566" s="12">
        <f t="shared" si="183"/>
        <v>0</v>
      </c>
      <c r="AE566" s="12">
        <f t="shared" si="184"/>
        <v>0</v>
      </c>
      <c r="AF566" s="12">
        <f t="shared" si="185"/>
        <v>0</v>
      </c>
      <c r="AG566" s="13">
        <f t="shared" si="186"/>
        <v>0</v>
      </c>
      <c r="AH566" s="13">
        <f t="shared" si="187"/>
        <v>0</v>
      </c>
      <c r="AI566" s="16">
        <f t="shared" si="188"/>
        <v>0</v>
      </c>
      <c r="AJ566" s="19" t="str">
        <f t="shared" si="189"/>
        <v>Not Spent</v>
      </c>
      <c r="AK566" s="8" t="str">
        <f t="shared" si="190"/>
        <v>Good For Now</v>
      </c>
      <c r="AL566" s="8" t="str">
        <f t="shared" si="191"/>
        <v>Not Spent</v>
      </c>
      <c r="AM566" s="8" t="str">
        <f t="shared" si="192"/>
        <v>Good For Now</v>
      </c>
      <c r="AN566" s="8" t="str">
        <f t="shared" si="193"/>
        <v>Not Spent</v>
      </c>
      <c r="AO566" s="20" t="str">
        <f t="shared" si="194"/>
        <v>Good For Now</v>
      </c>
      <c r="AP566" s="21">
        <f t="shared" si="195"/>
        <v>0</v>
      </c>
      <c r="AQ566" s="14">
        <f t="shared" si="196"/>
        <v>0</v>
      </c>
      <c r="AR566" s="14">
        <f t="shared" si="197"/>
        <v>0</v>
      </c>
      <c r="AS566" s="22">
        <f t="shared" si="198"/>
        <v>0</v>
      </c>
      <c r="AT566" s="23">
        <f t="shared" si="199"/>
        <v>0</v>
      </c>
      <c r="AU566" s="8" t="str">
        <f t="shared" si="200"/>
        <v>Not Spent</v>
      </c>
      <c r="AV566" s="8" t="str">
        <f t="shared" si="201"/>
        <v>Good For Now</v>
      </c>
      <c r="AW566" s="4">
        <f>MATCH($B566,[1]MAIN!$A$2:$A$5000,0)</f>
        <v>562</v>
      </c>
      <c r="AX566" s="4">
        <f>MATCH($B566,[3]Main!$D$5:$D$10000,0)</f>
        <v>563</v>
      </c>
      <c r="AY566" s="4" t="b">
        <f t="shared" si="202"/>
        <v>0</v>
      </c>
    </row>
    <row r="567" spans="1:51" x14ac:dyDescent="0.25">
      <c r="A567" s="3" t="str">
        <f>VLOOKUP($B567,[1]MAIN!$A:$D,4,0)</f>
        <v>FAB</v>
      </c>
      <c r="B567" s="3" t="str">
        <f>[3]Main!$D568</f>
        <v>FAB-394</v>
      </c>
      <c r="C567" s="4" t="str">
        <f>[3]Main!$C568</f>
        <v>DC 174</v>
      </c>
      <c r="D567" s="8" t="str">
        <f>VLOOKUP($B567,[1]MAIN!$A$1:$N$10780,14,FALSE)</f>
        <v>OLD</v>
      </c>
      <c r="E567" s="9" t="s">
        <v>12</v>
      </c>
      <c r="F567" s="11"/>
      <c r="G567" s="11"/>
      <c r="H567" s="11"/>
      <c r="I567" s="11"/>
      <c r="J567" s="11"/>
      <c r="K567" s="11"/>
      <c r="L567" s="11"/>
      <c r="M567" s="11"/>
      <c r="N567" s="24"/>
      <c r="O567" s="26">
        <f>IFERROR(VLOOKUP($B567,[3]Main!$D$4:$CO$1048576,49,0),0)</f>
        <v>0</v>
      </c>
      <c r="P567" s="27">
        <f>IFERROR(VLOOKUP($B567,[3]Main!$D$4:$CO$1048576,52,0),0)</f>
        <v>0</v>
      </c>
      <c r="Q567" s="27">
        <f>IFERROR(VLOOKUP($B567,[3]Main!$D$4:$CO$1048576,53,0),0)</f>
        <v>0</v>
      </c>
      <c r="R567" s="27">
        <f>IFERROR(VLOOKUP($B567,[3]Main!$D$4:$CO$1048576,54,0),0)</f>
        <v>0</v>
      </c>
      <c r="S567" s="27">
        <f>IFERROR(VLOOKUP($B567,[3]Main!$D$4:$CO$1048576,65,0),0)</f>
        <v>0</v>
      </c>
      <c r="T567" s="27">
        <f>IFERROR(VLOOKUP($B567,[3]Main!$D$4:$CO$1048576,68,0),0)</f>
        <v>0</v>
      </c>
      <c r="U567" s="27">
        <f>IFERROR(VLOOKUP($B567,[3]Main!$D$4:$CO$1048576,69,0),0)</f>
        <v>0</v>
      </c>
      <c r="V567" s="27">
        <f>IFERROR(VLOOKUP($B567,[3]Main!$D$4:$CO$1048576,70,0),0)</f>
        <v>0</v>
      </c>
      <c r="W567" s="27">
        <f>IFERROR(VLOOKUP($B567,[3]Main!$D$4:$CO$1048576,81,0),0)</f>
        <v>0</v>
      </c>
      <c r="X567" s="27">
        <f>IFERROR(VLOOKUP($B567,[3]Main!$D$4:$CO$1048576,84,0),0)</f>
        <v>0</v>
      </c>
      <c r="Y567" s="27">
        <f>IFERROR(VLOOKUP($B567,[3]Main!$D$4:$CO$1048576,85,0),0)</f>
        <v>0</v>
      </c>
      <c r="Z567" s="27">
        <f>IFERROR(VLOOKUP($B567,[3]Main!$D$4:$CO$1048576,86,0),0)</f>
        <v>0</v>
      </c>
      <c r="AA567" s="12" t="str">
        <f>IFERROR(VLOOKUP($B567,[3]Main!$D$4:$CO$1048576,2,0),0)</f>
        <v>Tejas DC</v>
      </c>
      <c r="AB567" s="12" t="str">
        <f>IFERROR(VLOOKUP($B567,[3]Main!$D$4:$CO$1048576,3,0),0)</f>
        <v>DC2</v>
      </c>
      <c r="AC567" s="12">
        <f t="shared" si="182"/>
        <v>0</v>
      </c>
      <c r="AD567" s="12">
        <f t="shared" si="183"/>
        <v>0</v>
      </c>
      <c r="AE567" s="12">
        <f t="shared" si="184"/>
        <v>0</v>
      </c>
      <c r="AF567" s="12">
        <f t="shared" si="185"/>
        <v>0</v>
      </c>
      <c r="AG567" s="13">
        <f t="shared" si="186"/>
        <v>0</v>
      </c>
      <c r="AH567" s="13">
        <f t="shared" si="187"/>
        <v>0</v>
      </c>
      <c r="AI567" s="16">
        <f t="shared" si="188"/>
        <v>0</v>
      </c>
      <c r="AJ567" s="19" t="str">
        <f t="shared" si="189"/>
        <v>Not Spent</v>
      </c>
      <c r="AK567" s="8" t="str">
        <f t="shared" si="190"/>
        <v>Good For Now</v>
      </c>
      <c r="AL567" s="8" t="str">
        <f t="shared" si="191"/>
        <v>Not Spent</v>
      </c>
      <c r="AM567" s="8" t="str">
        <f t="shared" si="192"/>
        <v>Good For Now</v>
      </c>
      <c r="AN567" s="8" t="str">
        <f t="shared" si="193"/>
        <v>Not Spent</v>
      </c>
      <c r="AO567" s="20" t="str">
        <f t="shared" si="194"/>
        <v>Good For Now</v>
      </c>
      <c r="AP567" s="21">
        <f t="shared" si="195"/>
        <v>0</v>
      </c>
      <c r="AQ567" s="14">
        <f t="shared" si="196"/>
        <v>0</v>
      </c>
      <c r="AR567" s="14">
        <f t="shared" si="197"/>
        <v>0</v>
      </c>
      <c r="AS567" s="22">
        <f t="shared" si="198"/>
        <v>0</v>
      </c>
      <c r="AT567" s="23">
        <f t="shared" si="199"/>
        <v>0</v>
      </c>
      <c r="AU567" s="8" t="str">
        <f t="shared" si="200"/>
        <v>Not Spent</v>
      </c>
      <c r="AV567" s="8" t="str">
        <f t="shared" si="201"/>
        <v>Good For Now</v>
      </c>
      <c r="AW567" s="4">
        <f>MATCH($B567,[1]MAIN!$A$2:$A$5000,0)</f>
        <v>563</v>
      </c>
      <c r="AX567" s="4">
        <f>MATCH($B567,[3]Main!$D$5:$D$10000,0)</f>
        <v>564</v>
      </c>
      <c r="AY567" s="4" t="b">
        <f t="shared" si="202"/>
        <v>0</v>
      </c>
    </row>
    <row r="568" spans="1:51" x14ac:dyDescent="0.25">
      <c r="A568" s="3" t="str">
        <f>VLOOKUP($B568,[1]MAIN!$A:$D,4,0)</f>
        <v>FAB</v>
      </c>
      <c r="B568" s="3" t="str">
        <f>[3]Main!$D569</f>
        <v>FAB-396</v>
      </c>
      <c r="C568" s="4" t="str">
        <f>[3]Main!$C569</f>
        <v>DC 175</v>
      </c>
      <c r="D568" s="8" t="str">
        <f>VLOOKUP($B568,[1]MAIN!$A$1:$N$10780,14,FALSE)</f>
        <v>IMP. NEW24</v>
      </c>
      <c r="E568" s="9" t="s">
        <v>16</v>
      </c>
      <c r="F568" s="11"/>
      <c r="G568" s="11"/>
      <c r="H568" s="11"/>
      <c r="I568" s="11"/>
      <c r="J568" s="11"/>
      <c r="K568" s="11"/>
      <c r="L568" s="11"/>
      <c r="M568" s="11"/>
      <c r="N568" s="24"/>
      <c r="O568" s="26">
        <f>IFERROR(VLOOKUP($B568,[3]Main!$D$4:$CO$1048576,49,0),0)</f>
        <v>0</v>
      </c>
      <c r="P568" s="27">
        <f>IFERROR(VLOOKUP($B568,[3]Main!$D$4:$CO$1048576,52,0),0)</f>
        <v>0</v>
      </c>
      <c r="Q568" s="27">
        <f>IFERROR(VLOOKUP($B568,[3]Main!$D$4:$CO$1048576,53,0),0)</f>
        <v>0</v>
      </c>
      <c r="R568" s="27">
        <f>IFERROR(VLOOKUP($B568,[3]Main!$D$4:$CO$1048576,54,0),0)</f>
        <v>0</v>
      </c>
      <c r="S568" s="27">
        <f>IFERROR(VLOOKUP($B568,[3]Main!$D$4:$CO$1048576,65,0),0)</f>
        <v>0</v>
      </c>
      <c r="T568" s="27">
        <f>IFERROR(VLOOKUP($B568,[3]Main!$D$4:$CO$1048576,68,0),0)</f>
        <v>0</v>
      </c>
      <c r="U568" s="27">
        <f>IFERROR(VLOOKUP($B568,[3]Main!$D$4:$CO$1048576,69,0),0)</f>
        <v>0</v>
      </c>
      <c r="V568" s="27">
        <f>IFERROR(VLOOKUP($B568,[3]Main!$D$4:$CO$1048576,70,0),0)</f>
        <v>0</v>
      </c>
      <c r="W568" s="27">
        <f>IFERROR(VLOOKUP($B568,[3]Main!$D$4:$CO$1048576,81,0),0)</f>
        <v>0</v>
      </c>
      <c r="X568" s="27">
        <f>IFERROR(VLOOKUP($B568,[3]Main!$D$4:$CO$1048576,84,0),0)</f>
        <v>0</v>
      </c>
      <c r="Y568" s="27">
        <f>IFERROR(VLOOKUP($B568,[3]Main!$D$4:$CO$1048576,85,0),0)</f>
        <v>0</v>
      </c>
      <c r="Z568" s="27">
        <f>IFERROR(VLOOKUP($B568,[3]Main!$D$4:$CO$1048576,86,0),0)</f>
        <v>0</v>
      </c>
      <c r="AA568" s="12" t="str">
        <f>IFERROR(VLOOKUP($B568,[3]Main!$D$4:$CO$1048576,2,0),0)</f>
        <v>Ronak DC</v>
      </c>
      <c r="AB568" s="12" t="str">
        <f>IFERROR(VLOOKUP($B568,[3]Main!$D$4:$CO$1048576,3,0),0)</f>
        <v>DC2</v>
      </c>
      <c r="AC568" s="12">
        <f t="shared" si="182"/>
        <v>0</v>
      </c>
      <c r="AD568" s="12">
        <f t="shared" si="183"/>
        <v>0</v>
      </c>
      <c r="AE568" s="12">
        <f t="shared" si="184"/>
        <v>0</v>
      </c>
      <c r="AF568" s="12">
        <f t="shared" si="185"/>
        <v>0</v>
      </c>
      <c r="AG568" s="13">
        <f t="shared" si="186"/>
        <v>0</v>
      </c>
      <c r="AH568" s="13">
        <f t="shared" si="187"/>
        <v>0</v>
      </c>
      <c r="AI568" s="16">
        <f t="shared" si="188"/>
        <v>0</v>
      </c>
      <c r="AJ568" s="19" t="str">
        <f t="shared" si="189"/>
        <v>Not Spent</v>
      </c>
      <c r="AK568" s="8" t="str">
        <f t="shared" si="190"/>
        <v>Good For Now</v>
      </c>
      <c r="AL568" s="8" t="str">
        <f t="shared" si="191"/>
        <v>Not Spent</v>
      </c>
      <c r="AM568" s="8" t="str">
        <f t="shared" si="192"/>
        <v>Good For Now</v>
      </c>
      <c r="AN568" s="8" t="str">
        <f t="shared" si="193"/>
        <v>Not Spent</v>
      </c>
      <c r="AO568" s="20" t="str">
        <f t="shared" si="194"/>
        <v>Good For Now</v>
      </c>
      <c r="AP568" s="21">
        <f t="shared" si="195"/>
        <v>0</v>
      </c>
      <c r="AQ568" s="14">
        <f t="shared" si="196"/>
        <v>0</v>
      </c>
      <c r="AR568" s="14">
        <f t="shared" si="197"/>
        <v>0</v>
      </c>
      <c r="AS568" s="22">
        <f t="shared" si="198"/>
        <v>0</v>
      </c>
      <c r="AT568" s="23">
        <f t="shared" si="199"/>
        <v>0</v>
      </c>
      <c r="AU568" s="8" t="str">
        <f t="shared" si="200"/>
        <v>Not Spent</v>
      </c>
      <c r="AV568" s="8" t="str">
        <f t="shared" si="201"/>
        <v>Good For Now</v>
      </c>
      <c r="AW568" s="4">
        <f>MATCH($B568,[1]MAIN!$A$2:$A$5000,0)</f>
        <v>564</v>
      </c>
      <c r="AX568" s="4">
        <f>MATCH($B568,[3]Main!$D$5:$D$10000,0)</f>
        <v>565</v>
      </c>
      <c r="AY568" s="4" t="b">
        <f t="shared" si="202"/>
        <v>0</v>
      </c>
    </row>
    <row r="569" spans="1:51" x14ac:dyDescent="0.25">
      <c r="A569" s="3" t="str">
        <f>VLOOKUP($B569,[1]MAIN!$A:$D,4,0)</f>
        <v>ART</v>
      </c>
      <c r="B569" s="3" t="str">
        <f>[3]Main!$D570</f>
        <v>ARF014</v>
      </c>
      <c r="C569" s="4" t="str">
        <f>[3]Main!$C570</f>
        <v>DC 176</v>
      </c>
      <c r="D569" s="8" t="str">
        <f>VLOOKUP($B569,[1]MAIN!$A$1:$N$10780,14,FALSE)</f>
        <v>OLD</v>
      </c>
      <c r="E569" s="9" t="s">
        <v>15</v>
      </c>
      <c r="F569" s="11"/>
      <c r="G569" s="11"/>
      <c r="H569" s="11"/>
      <c r="I569" s="11"/>
      <c r="J569" s="11"/>
      <c r="K569" s="11"/>
      <c r="L569" s="11"/>
      <c r="M569" s="11"/>
      <c r="N569" s="24"/>
      <c r="O569" s="26">
        <f>IFERROR(VLOOKUP($B569,[3]Main!$D$4:$CO$1048576,49,0),0)</f>
        <v>0</v>
      </c>
      <c r="P569" s="27">
        <f>IFERROR(VLOOKUP($B569,[3]Main!$D$4:$CO$1048576,52,0),0)</f>
        <v>0</v>
      </c>
      <c r="Q569" s="27">
        <f>IFERROR(VLOOKUP($B569,[3]Main!$D$4:$CO$1048576,53,0),0)</f>
        <v>0</v>
      </c>
      <c r="R569" s="27">
        <f>IFERROR(VLOOKUP($B569,[3]Main!$D$4:$CO$1048576,54,0),0)</f>
        <v>0</v>
      </c>
      <c r="S569" s="27">
        <f>IFERROR(VLOOKUP($B569,[3]Main!$D$4:$CO$1048576,65,0),0)</f>
        <v>0</v>
      </c>
      <c r="T569" s="27">
        <f>IFERROR(VLOOKUP($B569,[3]Main!$D$4:$CO$1048576,68,0),0)</f>
        <v>0</v>
      </c>
      <c r="U569" s="27">
        <f>IFERROR(VLOOKUP($B569,[3]Main!$D$4:$CO$1048576,69,0),0)</f>
        <v>0</v>
      </c>
      <c r="V569" s="27">
        <f>IFERROR(VLOOKUP($B569,[3]Main!$D$4:$CO$1048576,70,0),0)</f>
        <v>0</v>
      </c>
      <c r="W569" s="27">
        <f>IFERROR(VLOOKUP($B569,[3]Main!$D$4:$CO$1048576,81,0),0)</f>
        <v>0</v>
      </c>
      <c r="X569" s="27">
        <f>IFERROR(VLOOKUP($B569,[3]Main!$D$4:$CO$1048576,84,0),0)</f>
        <v>0</v>
      </c>
      <c r="Y569" s="27">
        <f>IFERROR(VLOOKUP($B569,[3]Main!$D$4:$CO$1048576,85,0),0)</f>
        <v>0</v>
      </c>
      <c r="Z569" s="27">
        <f>IFERROR(VLOOKUP($B569,[3]Main!$D$4:$CO$1048576,86,0),0)</f>
        <v>0</v>
      </c>
      <c r="AA569" s="12" t="str">
        <f>IFERROR(VLOOKUP($B569,[3]Main!$D$4:$CO$1048576,2,0),0)</f>
        <v>Tejas DC</v>
      </c>
      <c r="AB569" s="12" t="str">
        <f>IFERROR(VLOOKUP($B569,[3]Main!$D$4:$CO$1048576,3,0),0)</f>
        <v>DC2</v>
      </c>
      <c r="AC569" s="12">
        <f t="shared" si="182"/>
        <v>0</v>
      </c>
      <c r="AD569" s="12">
        <f t="shared" si="183"/>
        <v>0</v>
      </c>
      <c r="AE569" s="12">
        <f t="shared" si="184"/>
        <v>0</v>
      </c>
      <c r="AF569" s="12">
        <f t="shared" si="185"/>
        <v>0</v>
      </c>
      <c r="AG569" s="13">
        <f t="shared" si="186"/>
        <v>0</v>
      </c>
      <c r="AH569" s="13">
        <f t="shared" si="187"/>
        <v>0</v>
      </c>
      <c r="AI569" s="16">
        <f t="shared" si="188"/>
        <v>0</v>
      </c>
      <c r="AJ569" s="19" t="str">
        <f t="shared" si="189"/>
        <v>Not Spent</v>
      </c>
      <c r="AK569" s="8" t="str">
        <f t="shared" si="190"/>
        <v>Good For Now</v>
      </c>
      <c r="AL569" s="8" t="str">
        <f t="shared" si="191"/>
        <v>Not Spent</v>
      </c>
      <c r="AM569" s="8" t="str">
        <f t="shared" si="192"/>
        <v>Good For Now</v>
      </c>
      <c r="AN569" s="8" t="str">
        <f t="shared" si="193"/>
        <v>Not Spent</v>
      </c>
      <c r="AO569" s="20" t="str">
        <f t="shared" si="194"/>
        <v>Good For Now</v>
      </c>
      <c r="AP569" s="21">
        <f t="shared" si="195"/>
        <v>0</v>
      </c>
      <c r="AQ569" s="14">
        <f t="shared" si="196"/>
        <v>0</v>
      </c>
      <c r="AR569" s="14">
        <f t="shared" si="197"/>
        <v>0</v>
      </c>
      <c r="AS569" s="22">
        <f t="shared" si="198"/>
        <v>0</v>
      </c>
      <c r="AT569" s="23">
        <f t="shared" si="199"/>
        <v>0</v>
      </c>
      <c r="AU569" s="8" t="str">
        <f t="shared" si="200"/>
        <v>Not Spent</v>
      </c>
      <c r="AV569" s="8" t="str">
        <f t="shared" si="201"/>
        <v>Good For Now</v>
      </c>
      <c r="AW569" s="4">
        <f>MATCH($B569,[1]MAIN!$A$2:$A$5000,0)</f>
        <v>565</v>
      </c>
      <c r="AX569" s="4">
        <f>MATCH($B569,[3]Main!$D$5:$D$10000,0)</f>
        <v>566</v>
      </c>
      <c r="AY569" s="4" t="b">
        <f t="shared" si="202"/>
        <v>0</v>
      </c>
    </row>
    <row r="570" spans="1:51" x14ac:dyDescent="0.25">
      <c r="A570" s="3" t="str">
        <f>VLOOKUP($B570,[1]MAIN!$A:$D,4,0)</f>
        <v>ART</v>
      </c>
      <c r="B570" s="3" t="str">
        <f>[3]Main!$D571</f>
        <v>ARF018</v>
      </c>
      <c r="C570" s="4" t="str">
        <f>[3]Main!$C571</f>
        <v>DC 177</v>
      </c>
      <c r="D570" s="8" t="str">
        <f>VLOOKUP($B570,[1]MAIN!$A$1:$N$10780,14,FALSE)</f>
        <v>OLD</v>
      </c>
      <c r="E570" s="9" t="s">
        <v>12</v>
      </c>
      <c r="F570" s="11"/>
      <c r="G570" s="11"/>
      <c r="H570" s="11"/>
      <c r="I570" s="11"/>
      <c r="J570" s="11"/>
      <c r="K570" s="11"/>
      <c r="L570" s="11"/>
      <c r="M570" s="11"/>
      <c r="N570" s="24"/>
      <c r="O570" s="26">
        <f>IFERROR(VLOOKUP($B570,[3]Main!$D$4:$CO$1048576,49,0),0)</f>
        <v>0</v>
      </c>
      <c r="P570" s="27">
        <f>IFERROR(VLOOKUP($B570,[3]Main!$D$4:$CO$1048576,52,0),0)</f>
        <v>0</v>
      </c>
      <c r="Q570" s="27">
        <f>IFERROR(VLOOKUP($B570,[3]Main!$D$4:$CO$1048576,53,0),0)</f>
        <v>0</v>
      </c>
      <c r="R570" s="27">
        <f>IFERROR(VLOOKUP($B570,[3]Main!$D$4:$CO$1048576,54,0),0)</f>
        <v>0</v>
      </c>
      <c r="S570" s="27">
        <f>IFERROR(VLOOKUP($B570,[3]Main!$D$4:$CO$1048576,65,0),0)</f>
        <v>0</v>
      </c>
      <c r="T570" s="27">
        <f>IFERROR(VLOOKUP($B570,[3]Main!$D$4:$CO$1048576,68,0),0)</f>
        <v>0</v>
      </c>
      <c r="U570" s="27">
        <f>IFERROR(VLOOKUP($B570,[3]Main!$D$4:$CO$1048576,69,0),0)</f>
        <v>0</v>
      </c>
      <c r="V570" s="27">
        <f>IFERROR(VLOOKUP($B570,[3]Main!$D$4:$CO$1048576,70,0),0)</f>
        <v>0</v>
      </c>
      <c r="W570" s="27">
        <f>IFERROR(VLOOKUP($B570,[3]Main!$D$4:$CO$1048576,81,0),0)</f>
        <v>0</v>
      </c>
      <c r="X570" s="27">
        <f>IFERROR(VLOOKUP($B570,[3]Main!$D$4:$CO$1048576,84,0),0)</f>
        <v>0</v>
      </c>
      <c r="Y570" s="27">
        <f>IFERROR(VLOOKUP($B570,[3]Main!$D$4:$CO$1048576,85,0),0)</f>
        <v>0</v>
      </c>
      <c r="Z570" s="27">
        <f>IFERROR(VLOOKUP($B570,[3]Main!$D$4:$CO$1048576,86,0),0)</f>
        <v>0</v>
      </c>
      <c r="AA570" s="12" t="str">
        <f>IFERROR(VLOOKUP($B570,[3]Main!$D$4:$CO$1048576,2,0),0)</f>
        <v>Tejas DC</v>
      </c>
      <c r="AB570" s="12" t="str">
        <f>IFERROR(VLOOKUP($B570,[3]Main!$D$4:$CO$1048576,3,0),0)</f>
        <v>DC2</v>
      </c>
      <c r="AC570" s="12">
        <f t="shared" si="182"/>
        <v>0</v>
      </c>
      <c r="AD570" s="12">
        <f t="shared" si="183"/>
        <v>0</v>
      </c>
      <c r="AE570" s="12">
        <f t="shared" si="184"/>
        <v>0</v>
      </c>
      <c r="AF570" s="12">
        <f t="shared" si="185"/>
        <v>0</v>
      </c>
      <c r="AG570" s="13">
        <f t="shared" si="186"/>
        <v>0</v>
      </c>
      <c r="AH570" s="13">
        <f t="shared" si="187"/>
        <v>0</v>
      </c>
      <c r="AI570" s="16">
        <f t="shared" si="188"/>
        <v>0</v>
      </c>
      <c r="AJ570" s="19" t="str">
        <f t="shared" si="189"/>
        <v>Not Spent</v>
      </c>
      <c r="AK570" s="8" t="str">
        <f t="shared" si="190"/>
        <v>Good For Now</v>
      </c>
      <c r="AL570" s="8" t="str">
        <f t="shared" si="191"/>
        <v>Not Spent</v>
      </c>
      <c r="AM570" s="8" t="str">
        <f t="shared" si="192"/>
        <v>Good For Now</v>
      </c>
      <c r="AN570" s="8" t="str">
        <f t="shared" si="193"/>
        <v>Not Spent</v>
      </c>
      <c r="AO570" s="20" t="str">
        <f t="shared" si="194"/>
        <v>Good For Now</v>
      </c>
      <c r="AP570" s="21">
        <f t="shared" si="195"/>
        <v>0</v>
      </c>
      <c r="AQ570" s="14">
        <f t="shared" si="196"/>
        <v>0</v>
      </c>
      <c r="AR570" s="14">
        <f t="shared" si="197"/>
        <v>0</v>
      </c>
      <c r="AS570" s="22">
        <f t="shared" si="198"/>
        <v>0</v>
      </c>
      <c r="AT570" s="23">
        <f t="shared" si="199"/>
        <v>0</v>
      </c>
      <c r="AU570" s="8" t="str">
        <f t="shared" si="200"/>
        <v>Not Spent</v>
      </c>
      <c r="AV570" s="8" t="str">
        <f t="shared" si="201"/>
        <v>Good For Now</v>
      </c>
      <c r="AW570" s="4">
        <f>MATCH($B570,[1]MAIN!$A$2:$A$5000,0)</f>
        <v>566</v>
      </c>
      <c r="AX570" s="4">
        <f>MATCH($B570,[3]Main!$D$5:$D$10000,0)</f>
        <v>567</v>
      </c>
      <c r="AY570" s="4" t="b">
        <f t="shared" si="202"/>
        <v>0</v>
      </c>
    </row>
    <row r="571" spans="1:51" x14ac:dyDescent="0.25">
      <c r="A571" s="3" t="str">
        <f>VLOOKUP($B571,[1]MAIN!$A:$D,4,0)</f>
        <v>ART</v>
      </c>
      <c r="B571" s="3" t="str">
        <f>[3]Main!$D572</f>
        <v>ARF017</v>
      </c>
      <c r="C571" s="4" t="str">
        <f>[3]Main!$C572</f>
        <v>DC 178</v>
      </c>
      <c r="D571" s="8" t="str">
        <f>VLOOKUP($B571,[1]MAIN!$A$1:$N$10780,14,FALSE)</f>
        <v>OLD</v>
      </c>
      <c r="E571" s="9" t="s">
        <v>12</v>
      </c>
      <c r="F571" s="11"/>
      <c r="G571" s="11"/>
      <c r="H571" s="11"/>
      <c r="I571" s="11"/>
      <c r="J571" s="11"/>
      <c r="K571" s="11"/>
      <c r="L571" s="11"/>
      <c r="M571" s="11"/>
      <c r="N571" s="24"/>
      <c r="O571" s="26">
        <f>IFERROR(VLOOKUP($B571,[3]Main!$D$4:$CO$1048576,49,0),0)</f>
        <v>0</v>
      </c>
      <c r="P571" s="27">
        <f>IFERROR(VLOOKUP($B571,[3]Main!$D$4:$CO$1048576,52,0),0)</f>
        <v>0</v>
      </c>
      <c r="Q571" s="27">
        <f>IFERROR(VLOOKUP($B571,[3]Main!$D$4:$CO$1048576,53,0),0)</f>
        <v>0</v>
      </c>
      <c r="R571" s="27">
        <f>IFERROR(VLOOKUP($B571,[3]Main!$D$4:$CO$1048576,54,0),0)</f>
        <v>0</v>
      </c>
      <c r="S571" s="27">
        <f>IFERROR(VLOOKUP($B571,[3]Main!$D$4:$CO$1048576,65,0),0)</f>
        <v>0</v>
      </c>
      <c r="T571" s="27">
        <f>IFERROR(VLOOKUP($B571,[3]Main!$D$4:$CO$1048576,68,0),0)</f>
        <v>0</v>
      </c>
      <c r="U571" s="27">
        <f>IFERROR(VLOOKUP($B571,[3]Main!$D$4:$CO$1048576,69,0),0)</f>
        <v>0</v>
      </c>
      <c r="V571" s="27">
        <f>IFERROR(VLOOKUP($B571,[3]Main!$D$4:$CO$1048576,70,0),0)</f>
        <v>0</v>
      </c>
      <c r="W571" s="27">
        <f>IFERROR(VLOOKUP($B571,[3]Main!$D$4:$CO$1048576,81,0),0)</f>
        <v>0</v>
      </c>
      <c r="X571" s="27">
        <f>IFERROR(VLOOKUP($B571,[3]Main!$D$4:$CO$1048576,84,0),0)</f>
        <v>0</v>
      </c>
      <c r="Y571" s="27">
        <f>IFERROR(VLOOKUP($B571,[3]Main!$D$4:$CO$1048576,85,0),0)</f>
        <v>0</v>
      </c>
      <c r="Z571" s="27">
        <f>IFERROR(VLOOKUP($B571,[3]Main!$D$4:$CO$1048576,86,0),0)</f>
        <v>0</v>
      </c>
      <c r="AA571" s="12" t="str">
        <f>IFERROR(VLOOKUP($B571,[3]Main!$D$4:$CO$1048576,2,0),0)</f>
        <v>Tejas DC</v>
      </c>
      <c r="AB571" s="12" t="str">
        <f>IFERROR(VLOOKUP($B571,[3]Main!$D$4:$CO$1048576,3,0),0)</f>
        <v>DC2</v>
      </c>
      <c r="AC571" s="12">
        <f t="shared" si="182"/>
        <v>0</v>
      </c>
      <c r="AD571" s="12">
        <f t="shared" si="183"/>
        <v>0</v>
      </c>
      <c r="AE571" s="12">
        <f t="shared" si="184"/>
        <v>0</v>
      </c>
      <c r="AF571" s="12">
        <f t="shared" si="185"/>
        <v>0</v>
      </c>
      <c r="AG571" s="13">
        <f t="shared" si="186"/>
        <v>0</v>
      </c>
      <c r="AH571" s="13">
        <f t="shared" si="187"/>
        <v>0</v>
      </c>
      <c r="AI571" s="16">
        <f t="shared" si="188"/>
        <v>0</v>
      </c>
      <c r="AJ571" s="19" t="str">
        <f t="shared" si="189"/>
        <v>Not Spent</v>
      </c>
      <c r="AK571" s="8" t="str">
        <f t="shared" si="190"/>
        <v>Good For Now</v>
      </c>
      <c r="AL571" s="8" t="str">
        <f t="shared" si="191"/>
        <v>Not Spent</v>
      </c>
      <c r="AM571" s="8" t="str">
        <f t="shared" si="192"/>
        <v>Good For Now</v>
      </c>
      <c r="AN571" s="8" t="str">
        <f t="shared" si="193"/>
        <v>Not Spent</v>
      </c>
      <c r="AO571" s="20" t="str">
        <f t="shared" si="194"/>
        <v>Good For Now</v>
      </c>
      <c r="AP571" s="21">
        <f t="shared" si="195"/>
        <v>0</v>
      </c>
      <c r="AQ571" s="14">
        <f t="shared" si="196"/>
        <v>0</v>
      </c>
      <c r="AR571" s="14">
        <f t="shared" si="197"/>
        <v>0</v>
      </c>
      <c r="AS571" s="22">
        <f t="shared" si="198"/>
        <v>0</v>
      </c>
      <c r="AT571" s="23">
        <f t="shared" si="199"/>
        <v>0</v>
      </c>
      <c r="AU571" s="8" t="str">
        <f t="shared" si="200"/>
        <v>Not Spent</v>
      </c>
      <c r="AV571" s="8" t="str">
        <f t="shared" si="201"/>
        <v>Good For Now</v>
      </c>
      <c r="AW571" s="4">
        <f>MATCH($B571,[1]MAIN!$A$2:$A$5000,0)</f>
        <v>567</v>
      </c>
      <c r="AX571" s="4">
        <f>MATCH($B571,[3]Main!$D$5:$D$10000,0)</f>
        <v>568</v>
      </c>
      <c r="AY571" s="4" t="b">
        <f t="shared" si="202"/>
        <v>0</v>
      </c>
    </row>
    <row r="572" spans="1:51" x14ac:dyDescent="0.25">
      <c r="A572" s="3" t="str">
        <f>VLOOKUP($B572,[1]MAIN!$A:$D,4,0)</f>
        <v>ART</v>
      </c>
      <c r="B572" s="3" t="str">
        <f>[3]Main!$D573</f>
        <v>ARF007-SC</v>
      </c>
      <c r="C572" s="4" t="str">
        <f>[3]Main!$C573</f>
        <v>DC 179</v>
      </c>
      <c r="D572" s="8" t="str">
        <f>VLOOKUP($B572,[1]MAIN!$A$1:$N$10780,14,FALSE)</f>
        <v>OLD</v>
      </c>
      <c r="E572" s="9" t="s">
        <v>15</v>
      </c>
      <c r="F572" s="11"/>
      <c r="G572" s="11"/>
      <c r="H572" s="11"/>
      <c r="I572" s="11"/>
      <c r="J572" s="11"/>
      <c r="K572" s="11"/>
      <c r="L572" s="11"/>
      <c r="M572" s="11"/>
      <c r="N572" s="24"/>
      <c r="O572" s="26">
        <f>IFERROR(VLOOKUP($B572,[3]Main!$D$4:$CO$1048576,49,0),0)</f>
        <v>0</v>
      </c>
      <c r="P572" s="27">
        <f>IFERROR(VLOOKUP($B572,[3]Main!$D$4:$CO$1048576,52,0),0)</f>
        <v>0</v>
      </c>
      <c r="Q572" s="27">
        <f>IFERROR(VLOOKUP($B572,[3]Main!$D$4:$CO$1048576,53,0),0)</f>
        <v>0</v>
      </c>
      <c r="R572" s="27">
        <f>IFERROR(VLOOKUP($B572,[3]Main!$D$4:$CO$1048576,54,0),0)</f>
        <v>0</v>
      </c>
      <c r="S572" s="27">
        <f>IFERROR(VLOOKUP($B572,[3]Main!$D$4:$CO$1048576,65,0),0)</f>
        <v>0</v>
      </c>
      <c r="T572" s="27">
        <f>IFERROR(VLOOKUP($B572,[3]Main!$D$4:$CO$1048576,68,0),0)</f>
        <v>0</v>
      </c>
      <c r="U572" s="27">
        <f>IFERROR(VLOOKUP($B572,[3]Main!$D$4:$CO$1048576,69,0),0)</f>
        <v>0</v>
      </c>
      <c r="V572" s="27">
        <f>IFERROR(VLOOKUP($B572,[3]Main!$D$4:$CO$1048576,70,0),0)</f>
        <v>0</v>
      </c>
      <c r="W572" s="27">
        <f>IFERROR(VLOOKUP($B572,[3]Main!$D$4:$CO$1048576,81,0),0)</f>
        <v>0</v>
      </c>
      <c r="X572" s="27">
        <f>IFERROR(VLOOKUP($B572,[3]Main!$D$4:$CO$1048576,84,0),0)</f>
        <v>0</v>
      </c>
      <c r="Y572" s="27">
        <f>IFERROR(VLOOKUP($B572,[3]Main!$D$4:$CO$1048576,85,0),0)</f>
        <v>0</v>
      </c>
      <c r="Z572" s="27">
        <f>IFERROR(VLOOKUP($B572,[3]Main!$D$4:$CO$1048576,86,0),0)</f>
        <v>0</v>
      </c>
      <c r="AA572" s="12" t="str">
        <f>IFERROR(VLOOKUP($B572,[3]Main!$D$4:$CO$1048576,2,0),0)</f>
        <v>Tejas DC</v>
      </c>
      <c r="AB572" s="12" t="str">
        <f>IFERROR(VLOOKUP($B572,[3]Main!$D$4:$CO$1048576,3,0),0)</f>
        <v>DC2</v>
      </c>
      <c r="AC572" s="12">
        <f t="shared" si="182"/>
        <v>0</v>
      </c>
      <c r="AD572" s="12">
        <f t="shared" si="183"/>
        <v>0</v>
      </c>
      <c r="AE572" s="12">
        <f t="shared" si="184"/>
        <v>0</v>
      </c>
      <c r="AF572" s="12">
        <f t="shared" si="185"/>
        <v>0</v>
      </c>
      <c r="AG572" s="13">
        <f t="shared" si="186"/>
        <v>0</v>
      </c>
      <c r="AH572" s="13">
        <f t="shared" si="187"/>
        <v>0</v>
      </c>
      <c r="AI572" s="16">
        <f t="shared" si="188"/>
        <v>0</v>
      </c>
      <c r="AJ572" s="19" t="str">
        <f t="shared" si="189"/>
        <v>Not Spent</v>
      </c>
      <c r="AK572" s="8" t="str">
        <f t="shared" si="190"/>
        <v>Good For Now</v>
      </c>
      <c r="AL572" s="8" t="str">
        <f t="shared" si="191"/>
        <v>Not Spent</v>
      </c>
      <c r="AM572" s="8" t="str">
        <f t="shared" si="192"/>
        <v>Good For Now</v>
      </c>
      <c r="AN572" s="8" t="str">
        <f t="shared" si="193"/>
        <v>Not Spent</v>
      </c>
      <c r="AO572" s="20" t="str">
        <f t="shared" si="194"/>
        <v>Good For Now</v>
      </c>
      <c r="AP572" s="21">
        <f t="shared" si="195"/>
        <v>0</v>
      </c>
      <c r="AQ572" s="14">
        <f t="shared" si="196"/>
        <v>0</v>
      </c>
      <c r="AR572" s="14">
        <f t="shared" si="197"/>
        <v>0</v>
      </c>
      <c r="AS572" s="22">
        <f t="shared" si="198"/>
        <v>0</v>
      </c>
      <c r="AT572" s="23">
        <f t="shared" si="199"/>
        <v>0</v>
      </c>
      <c r="AU572" s="8" t="str">
        <f t="shared" si="200"/>
        <v>Not Spent</v>
      </c>
      <c r="AV572" s="8" t="str">
        <f t="shared" si="201"/>
        <v>Good For Now</v>
      </c>
      <c r="AW572" s="4">
        <f>MATCH($B572,[1]MAIN!$A$2:$A$5000,0)</f>
        <v>568</v>
      </c>
      <c r="AX572" s="4">
        <f>MATCH($B572,[3]Main!$D$5:$D$10000,0)</f>
        <v>569</v>
      </c>
      <c r="AY572" s="4" t="b">
        <f t="shared" si="202"/>
        <v>0</v>
      </c>
    </row>
    <row r="573" spans="1:51" x14ac:dyDescent="0.25">
      <c r="A573" s="3" t="str">
        <f>VLOOKUP($B573,[1]MAIN!$A:$D,4,0)</f>
        <v>ART</v>
      </c>
      <c r="B573" s="3" t="str">
        <f>[3]Main!$D574</f>
        <v>ARF003-N</v>
      </c>
      <c r="C573" s="4" t="str">
        <f>[3]Main!$C574</f>
        <v>DC 180</v>
      </c>
      <c r="D573" s="8" t="str">
        <f>VLOOKUP($B573,[1]MAIN!$A$1:$N$10780,14,FALSE)</f>
        <v>OLD</v>
      </c>
      <c r="E573" s="9" t="s">
        <v>16</v>
      </c>
      <c r="F573" s="11"/>
      <c r="G573" s="11"/>
      <c r="H573" s="11"/>
      <c r="I573" s="11"/>
      <c r="J573" s="11"/>
      <c r="K573" s="11"/>
      <c r="L573" s="11"/>
      <c r="M573" s="11"/>
      <c r="N573" s="24"/>
      <c r="O573" s="26">
        <f>IFERROR(VLOOKUP($B573,[3]Main!$D$4:$CO$1048576,49,0),0)</f>
        <v>0</v>
      </c>
      <c r="P573" s="27">
        <f>IFERROR(VLOOKUP($B573,[3]Main!$D$4:$CO$1048576,52,0),0)</f>
        <v>0</v>
      </c>
      <c r="Q573" s="27">
        <f>IFERROR(VLOOKUP($B573,[3]Main!$D$4:$CO$1048576,53,0),0)</f>
        <v>0</v>
      </c>
      <c r="R573" s="27">
        <f>IFERROR(VLOOKUP($B573,[3]Main!$D$4:$CO$1048576,54,0),0)</f>
        <v>0</v>
      </c>
      <c r="S573" s="27">
        <f>IFERROR(VLOOKUP($B573,[3]Main!$D$4:$CO$1048576,65,0),0)</f>
        <v>0</v>
      </c>
      <c r="T573" s="27">
        <f>IFERROR(VLOOKUP($B573,[3]Main!$D$4:$CO$1048576,68,0),0)</f>
        <v>0</v>
      </c>
      <c r="U573" s="27">
        <f>IFERROR(VLOOKUP($B573,[3]Main!$D$4:$CO$1048576,69,0),0)</f>
        <v>0</v>
      </c>
      <c r="V573" s="27">
        <f>IFERROR(VLOOKUP($B573,[3]Main!$D$4:$CO$1048576,70,0),0)</f>
        <v>0</v>
      </c>
      <c r="W573" s="27">
        <f>IFERROR(VLOOKUP($B573,[3]Main!$D$4:$CO$1048576,81,0),0)</f>
        <v>0</v>
      </c>
      <c r="X573" s="27">
        <f>IFERROR(VLOOKUP($B573,[3]Main!$D$4:$CO$1048576,84,0),0)</f>
        <v>0</v>
      </c>
      <c r="Y573" s="27">
        <f>IFERROR(VLOOKUP($B573,[3]Main!$D$4:$CO$1048576,85,0),0)</f>
        <v>0</v>
      </c>
      <c r="Z573" s="27">
        <f>IFERROR(VLOOKUP($B573,[3]Main!$D$4:$CO$1048576,86,0),0)</f>
        <v>0</v>
      </c>
      <c r="AA573" s="12" t="str">
        <f>IFERROR(VLOOKUP($B573,[3]Main!$D$4:$CO$1048576,2,0),0)</f>
        <v>Tejas DC</v>
      </c>
      <c r="AB573" s="12" t="str">
        <f>IFERROR(VLOOKUP($B573,[3]Main!$D$4:$CO$1048576,3,0),0)</f>
        <v>DC2</v>
      </c>
      <c r="AC573" s="12">
        <f t="shared" si="182"/>
        <v>0</v>
      </c>
      <c r="AD573" s="12">
        <f t="shared" si="183"/>
        <v>0</v>
      </c>
      <c r="AE573" s="12">
        <f t="shared" si="184"/>
        <v>0</v>
      </c>
      <c r="AF573" s="12">
        <f t="shared" si="185"/>
        <v>0</v>
      </c>
      <c r="AG573" s="13">
        <f t="shared" si="186"/>
        <v>0</v>
      </c>
      <c r="AH573" s="13">
        <f t="shared" si="187"/>
        <v>0</v>
      </c>
      <c r="AI573" s="16">
        <f t="shared" si="188"/>
        <v>0</v>
      </c>
      <c r="AJ573" s="19" t="str">
        <f t="shared" si="189"/>
        <v>Not Spent</v>
      </c>
      <c r="AK573" s="8" t="str">
        <f t="shared" si="190"/>
        <v>Good For Now</v>
      </c>
      <c r="AL573" s="8" t="str">
        <f t="shared" si="191"/>
        <v>Not Spent</v>
      </c>
      <c r="AM573" s="8" t="str">
        <f t="shared" si="192"/>
        <v>Good For Now</v>
      </c>
      <c r="AN573" s="8" t="str">
        <f t="shared" si="193"/>
        <v>Not Spent</v>
      </c>
      <c r="AO573" s="20" t="str">
        <f t="shared" si="194"/>
        <v>Good For Now</v>
      </c>
      <c r="AP573" s="21">
        <f t="shared" si="195"/>
        <v>0</v>
      </c>
      <c r="AQ573" s="14">
        <f t="shared" si="196"/>
        <v>0</v>
      </c>
      <c r="AR573" s="14">
        <f t="shared" si="197"/>
        <v>0</v>
      </c>
      <c r="AS573" s="22">
        <f t="shared" si="198"/>
        <v>0</v>
      </c>
      <c r="AT573" s="23">
        <f t="shared" si="199"/>
        <v>0</v>
      </c>
      <c r="AU573" s="8" t="str">
        <f t="shared" si="200"/>
        <v>Not Spent</v>
      </c>
      <c r="AV573" s="8" t="str">
        <f t="shared" si="201"/>
        <v>Good For Now</v>
      </c>
      <c r="AW573" s="4">
        <f>MATCH($B573,[1]MAIN!$A$2:$A$5000,0)</f>
        <v>569</v>
      </c>
      <c r="AX573" s="4">
        <f>MATCH($B573,[3]Main!$D$5:$D$10000,0)</f>
        <v>570</v>
      </c>
      <c r="AY573" s="4" t="b">
        <f t="shared" si="202"/>
        <v>0</v>
      </c>
    </row>
    <row r="574" spans="1:51" x14ac:dyDescent="0.25">
      <c r="A574" s="3" t="str">
        <f>VLOOKUP($B574,[1]MAIN!$A:$D,4,0)</f>
        <v>ART</v>
      </c>
      <c r="B574" s="3" t="str">
        <f>[3]Main!$D575</f>
        <v>ARF001-SC</v>
      </c>
      <c r="C574" s="4" t="str">
        <f>[3]Main!$C575</f>
        <v>DC 181</v>
      </c>
      <c r="D574" s="8" t="str">
        <f>VLOOKUP($B574,[1]MAIN!$A$1:$N$10780,14,FALSE)</f>
        <v>OLD</v>
      </c>
      <c r="E574" s="9" t="s">
        <v>14</v>
      </c>
      <c r="F574" s="11"/>
      <c r="G574" s="11"/>
      <c r="H574" s="11"/>
      <c r="I574" s="11"/>
      <c r="J574" s="11"/>
      <c r="K574" s="11"/>
      <c r="L574" s="11"/>
      <c r="M574" s="11"/>
      <c r="N574" s="24"/>
      <c r="O574" s="26">
        <f>IFERROR(VLOOKUP($B574,[3]Main!$D$4:$CO$1048576,49,0),0)</f>
        <v>0</v>
      </c>
      <c r="P574" s="27">
        <f>IFERROR(VLOOKUP($B574,[3]Main!$D$4:$CO$1048576,52,0),0)</f>
        <v>0</v>
      </c>
      <c r="Q574" s="27">
        <f>IFERROR(VLOOKUP($B574,[3]Main!$D$4:$CO$1048576,53,0),0)</f>
        <v>0</v>
      </c>
      <c r="R574" s="27">
        <f>IFERROR(VLOOKUP($B574,[3]Main!$D$4:$CO$1048576,54,0),0)</f>
        <v>0</v>
      </c>
      <c r="S574" s="27">
        <f>IFERROR(VLOOKUP($B574,[3]Main!$D$4:$CO$1048576,65,0),0)</f>
        <v>0</v>
      </c>
      <c r="T574" s="27">
        <f>IFERROR(VLOOKUP($B574,[3]Main!$D$4:$CO$1048576,68,0),0)</f>
        <v>0</v>
      </c>
      <c r="U574" s="27">
        <f>IFERROR(VLOOKUP($B574,[3]Main!$D$4:$CO$1048576,69,0),0)</f>
        <v>0</v>
      </c>
      <c r="V574" s="27">
        <f>IFERROR(VLOOKUP($B574,[3]Main!$D$4:$CO$1048576,70,0),0)</f>
        <v>0</v>
      </c>
      <c r="W574" s="27">
        <f>IFERROR(VLOOKUP($B574,[3]Main!$D$4:$CO$1048576,81,0),0)</f>
        <v>0</v>
      </c>
      <c r="X574" s="27">
        <f>IFERROR(VLOOKUP($B574,[3]Main!$D$4:$CO$1048576,84,0),0)</f>
        <v>0</v>
      </c>
      <c r="Y574" s="27">
        <f>IFERROR(VLOOKUP($B574,[3]Main!$D$4:$CO$1048576,85,0),0)</f>
        <v>0</v>
      </c>
      <c r="Z574" s="27">
        <f>IFERROR(VLOOKUP($B574,[3]Main!$D$4:$CO$1048576,86,0),0)</f>
        <v>0</v>
      </c>
      <c r="AA574" s="12" t="str">
        <f>IFERROR(VLOOKUP($B574,[3]Main!$D$4:$CO$1048576,2,0),0)</f>
        <v>Tejas DC</v>
      </c>
      <c r="AB574" s="12" t="str">
        <f>IFERROR(VLOOKUP($B574,[3]Main!$D$4:$CO$1048576,3,0),0)</f>
        <v>DC2</v>
      </c>
      <c r="AC574" s="12">
        <f t="shared" si="182"/>
        <v>0</v>
      </c>
      <c r="AD574" s="12">
        <f t="shared" si="183"/>
        <v>0</v>
      </c>
      <c r="AE574" s="12">
        <f t="shared" si="184"/>
        <v>0</v>
      </c>
      <c r="AF574" s="12">
        <f t="shared" si="185"/>
        <v>0</v>
      </c>
      <c r="AG574" s="13">
        <f t="shared" si="186"/>
        <v>0</v>
      </c>
      <c r="AH574" s="13">
        <f t="shared" si="187"/>
        <v>0</v>
      </c>
      <c r="AI574" s="16">
        <f t="shared" si="188"/>
        <v>0</v>
      </c>
      <c r="AJ574" s="19" t="str">
        <f t="shared" si="189"/>
        <v>Not Spent</v>
      </c>
      <c r="AK574" s="8" t="str">
        <f t="shared" si="190"/>
        <v>Good For Now</v>
      </c>
      <c r="AL574" s="8" t="str">
        <f t="shared" si="191"/>
        <v>Not Spent</v>
      </c>
      <c r="AM574" s="8" t="str">
        <f t="shared" si="192"/>
        <v>Good For Now</v>
      </c>
      <c r="AN574" s="8" t="str">
        <f t="shared" si="193"/>
        <v>Not Spent</v>
      </c>
      <c r="AO574" s="20" t="str">
        <f t="shared" si="194"/>
        <v>Good For Now</v>
      </c>
      <c r="AP574" s="21">
        <f t="shared" si="195"/>
        <v>0</v>
      </c>
      <c r="AQ574" s="14">
        <f t="shared" si="196"/>
        <v>0</v>
      </c>
      <c r="AR574" s="14">
        <f t="shared" si="197"/>
        <v>0</v>
      </c>
      <c r="AS574" s="22">
        <f t="shared" si="198"/>
        <v>0</v>
      </c>
      <c r="AT574" s="23">
        <f t="shared" si="199"/>
        <v>0</v>
      </c>
      <c r="AU574" s="8" t="str">
        <f t="shared" si="200"/>
        <v>Not Spent</v>
      </c>
      <c r="AV574" s="8" t="str">
        <f t="shared" si="201"/>
        <v>Good For Now</v>
      </c>
      <c r="AW574" s="4">
        <f>MATCH($B574,[1]MAIN!$A$2:$A$5000,0)</f>
        <v>570</v>
      </c>
      <c r="AX574" s="4">
        <f>MATCH($B574,[3]Main!$D$5:$D$10000,0)</f>
        <v>571</v>
      </c>
      <c r="AY574" s="4" t="b">
        <f t="shared" si="202"/>
        <v>0</v>
      </c>
    </row>
    <row r="575" spans="1:51" x14ac:dyDescent="0.25">
      <c r="A575" s="3" t="str">
        <f>VLOOKUP($B575,[1]MAIN!$A:$D,4,0)</f>
        <v>ART</v>
      </c>
      <c r="B575" s="3" t="str">
        <f>[3]Main!$D576</f>
        <v>ARF006</v>
      </c>
      <c r="C575" s="4" t="str">
        <f>[3]Main!$C576</f>
        <v>DC 182</v>
      </c>
      <c r="D575" s="8" t="str">
        <f>VLOOKUP($B575,[1]MAIN!$A$1:$N$10780,14,FALSE)</f>
        <v>OLD</v>
      </c>
      <c r="E575" s="9" t="s">
        <v>14</v>
      </c>
      <c r="F575" s="11"/>
      <c r="G575" s="11"/>
      <c r="H575" s="11"/>
      <c r="I575" s="11"/>
      <c r="J575" s="11"/>
      <c r="K575" s="11"/>
      <c r="L575" s="11"/>
      <c r="M575" s="11"/>
      <c r="N575" s="24"/>
      <c r="O575" s="26">
        <f>IFERROR(VLOOKUP($B575,[3]Main!$D$4:$CO$1048576,49,0),0)</f>
        <v>0</v>
      </c>
      <c r="P575" s="27">
        <f>IFERROR(VLOOKUP($B575,[3]Main!$D$4:$CO$1048576,52,0),0)</f>
        <v>0</v>
      </c>
      <c r="Q575" s="27">
        <f>IFERROR(VLOOKUP($B575,[3]Main!$D$4:$CO$1048576,53,0),0)</f>
        <v>0</v>
      </c>
      <c r="R575" s="27">
        <f>IFERROR(VLOOKUP($B575,[3]Main!$D$4:$CO$1048576,54,0),0)</f>
        <v>0</v>
      </c>
      <c r="S575" s="27">
        <f>IFERROR(VLOOKUP($B575,[3]Main!$D$4:$CO$1048576,65,0),0)</f>
        <v>0</v>
      </c>
      <c r="T575" s="27">
        <f>IFERROR(VLOOKUP($B575,[3]Main!$D$4:$CO$1048576,68,0),0)</f>
        <v>0</v>
      </c>
      <c r="U575" s="27">
        <f>IFERROR(VLOOKUP($B575,[3]Main!$D$4:$CO$1048576,69,0),0)</f>
        <v>0</v>
      </c>
      <c r="V575" s="27">
        <f>IFERROR(VLOOKUP($B575,[3]Main!$D$4:$CO$1048576,70,0),0)</f>
        <v>0</v>
      </c>
      <c r="W575" s="27">
        <f>IFERROR(VLOOKUP($B575,[3]Main!$D$4:$CO$1048576,81,0),0)</f>
        <v>0</v>
      </c>
      <c r="X575" s="27">
        <f>IFERROR(VLOOKUP($B575,[3]Main!$D$4:$CO$1048576,84,0),0)</f>
        <v>0</v>
      </c>
      <c r="Y575" s="27">
        <f>IFERROR(VLOOKUP($B575,[3]Main!$D$4:$CO$1048576,85,0),0)</f>
        <v>0</v>
      </c>
      <c r="Z575" s="27">
        <f>IFERROR(VLOOKUP($B575,[3]Main!$D$4:$CO$1048576,86,0),0)</f>
        <v>0</v>
      </c>
      <c r="AA575" s="12" t="str">
        <f>IFERROR(VLOOKUP($B575,[3]Main!$D$4:$CO$1048576,2,0),0)</f>
        <v>Tejas DC</v>
      </c>
      <c r="AB575" s="12" t="str">
        <f>IFERROR(VLOOKUP($B575,[3]Main!$D$4:$CO$1048576,3,0),0)</f>
        <v>DC2</v>
      </c>
      <c r="AC575" s="12">
        <f t="shared" si="182"/>
        <v>0</v>
      </c>
      <c r="AD575" s="12">
        <f t="shared" si="183"/>
        <v>0</v>
      </c>
      <c r="AE575" s="12">
        <f t="shared" si="184"/>
        <v>0</v>
      </c>
      <c r="AF575" s="12">
        <f t="shared" si="185"/>
        <v>0</v>
      </c>
      <c r="AG575" s="13">
        <f t="shared" si="186"/>
        <v>0</v>
      </c>
      <c r="AH575" s="13">
        <f t="shared" si="187"/>
        <v>0</v>
      </c>
      <c r="AI575" s="16">
        <f t="shared" si="188"/>
        <v>0</v>
      </c>
      <c r="AJ575" s="19" t="str">
        <f t="shared" si="189"/>
        <v>Not Spent</v>
      </c>
      <c r="AK575" s="8" t="str">
        <f t="shared" si="190"/>
        <v>Good For Now</v>
      </c>
      <c r="AL575" s="8" t="str">
        <f t="shared" si="191"/>
        <v>Not Spent</v>
      </c>
      <c r="AM575" s="8" t="str">
        <f t="shared" si="192"/>
        <v>Good For Now</v>
      </c>
      <c r="AN575" s="8" t="str">
        <f t="shared" si="193"/>
        <v>Not Spent</v>
      </c>
      <c r="AO575" s="20" t="str">
        <f t="shared" si="194"/>
        <v>Good For Now</v>
      </c>
      <c r="AP575" s="21">
        <f t="shared" si="195"/>
        <v>0</v>
      </c>
      <c r="AQ575" s="14">
        <f t="shared" si="196"/>
        <v>0</v>
      </c>
      <c r="AR575" s="14">
        <f t="shared" si="197"/>
        <v>0</v>
      </c>
      <c r="AS575" s="22">
        <f t="shared" si="198"/>
        <v>0</v>
      </c>
      <c r="AT575" s="23">
        <f t="shared" si="199"/>
        <v>0</v>
      </c>
      <c r="AU575" s="8" t="str">
        <f t="shared" si="200"/>
        <v>Not Spent</v>
      </c>
      <c r="AV575" s="8" t="str">
        <f t="shared" si="201"/>
        <v>Good For Now</v>
      </c>
      <c r="AW575" s="4">
        <f>MATCH($B575,[1]MAIN!$A$2:$A$5000,0)</f>
        <v>571</v>
      </c>
      <c r="AX575" s="4">
        <f>MATCH($B575,[3]Main!$D$5:$D$10000,0)</f>
        <v>572</v>
      </c>
      <c r="AY575" s="4" t="b">
        <f t="shared" si="202"/>
        <v>0</v>
      </c>
    </row>
    <row r="576" spans="1:51" x14ac:dyDescent="0.25">
      <c r="A576" s="3" t="str">
        <f>VLOOKUP($B576,[1]MAIN!$A:$D,4,0)</f>
        <v>FAB</v>
      </c>
      <c r="B576" s="3" t="str">
        <f>[3]Main!$D577</f>
        <v>FAB-407</v>
      </c>
      <c r="C576" s="4" t="str">
        <f>[3]Main!$C577</f>
        <v>DC 183</v>
      </c>
      <c r="D576" s="8" t="str">
        <f>VLOOKUP($B576,[1]MAIN!$A$1:$N$10780,14,FALSE)</f>
        <v>IMP. NEW24</v>
      </c>
      <c r="E576" s="9" t="s">
        <v>14</v>
      </c>
      <c r="F576" s="11"/>
      <c r="G576" s="11"/>
      <c r="H576" s="11"/>
      <c r="I576" s="11"/>
      <c r="J576" s="11"/>
      <c r="K576" s="11"/>
      <c r="L576" s="11"/>
      <c r="M576" s="11"/>
      <c r="N576" s="24"/>
      <c r="O576" s="26">
        <f>IFERROR(VLOOKUP($B576,[3]Main!$D$4:$CO$1048576,49,0),0)</f>
        <v>0</v>
      </c>
      <c r="P576" s="27">
        <f>IFERROR(VLOOKUP($B576,[3]Main!$D$4:$CO$1048576,52,0),0)</f>
        <v>0</v>
      </c>
      <c r="Q576" s="27">
        <f>IFERROR(VLOOKUP($B576,[3]Main!$D$4:$CO$1048576,53,0),0)</f>
        <v>0</v>
      </c>
      <c r="R576" s="27">
        <f>IFERROR(VLOOKUP($B576,[3]Main!$D$4:$CO$1048576,54,0),0)</f>
        <v>0</v>
      </c>
      <c r="S576" s="27">
        <f>IFERROR(VLOOKUP($B576,[3]Main!$D$4:$CO$1048576,65,0),0)</f>
        <v>0</v>
      </c>
      <c r="T576" s="27">
        <f>IFERROR(VLOOKUP($B576,[3]Main!$D$4:$CO$1048576,68,0),0)</f>
        <v>0</v>
      </c>
      <c r="U576" s="27">
        <f>IFERROR(VLOOKUP($B576,[3]Main!$D$4:$CO$1048576,69,0),0)</f>
        <v>0</v>
      </c>
      <c r="V576" s="27">
        <f>IFERROR(VLOOKUP($B576,[3]Main!$D$4:$CO$1048576,70,0),0)</f>
        <v>0</v>
      </c>
      <c r="W576" s="27">
        <f>IFERROR(VLOOKUP($B576,[3]Main!$D$4:$CO$1048576,81,0),0)</f>
        <v>0</v>
      </c>
      <c r="X576" s="27">
        <f>IFERROR(VLOOKUP($B576,[3]Main!$D$4:$CO$1048576,84,0),0)</f>
        <v>0</v>
      </c>
      <c r="Y576" s="27">
        <f>IFERROR(VLOOKUP($B576,[3]Main!$D$4:$CO$1048576,85,0),0)</f>
        <v>0</v>
      </c>
      <c r="Z576" s="27">
        <f>IFERROR(VLOOKUP($B576,[3]Main!$D$4:$CO$1048576,86,0),0)</f>
        <v>0</v>
      </c>
      <c r="AA576" s="12" t="str">
        <f>IFERROR(VLOOKUP($B576,[3]Main!$D$4:$CO$1048576,2,0),0)</f>
        <v>DC</v>
      </c>
      <c r="AB576" s="12" t="str">
        <f>IFERROR(VLOOKUP($B576,[3]Main!$D$4:$CO$1048576,3,0),0)</f>
        <v>DC2</v>
      </c>
      <c r="AC576" s="12">
        <f t="shared" si="182"/>
        <v>0</v>
      </c>
      <c r="AD576" s="12">
        <f t="shared" si="183"/>
        <v>0</v>
      </c>
      <c r="AE576" s="12">
        <f t="shared" si="184"/>
        <v>0</v>
      </c>
      <c r="AF576" s="12">
        <f t="shared" si="185"/>
        <v>0</v>
      </c>
      <c r="AG576" s="13">
        <f t="shared" si="186"/>
        <v>0</v>
      </c>
      <c r="AH576" s="13">
        <f t="shared" si="187"/>
        <v>0</v>
      </c>
      <c r="AI576" s="16">
        <f t="shared" si="188"/>
        <v>0</v>
      </c>
      <c r="AJ576" s="19" t="str">
        <f t="shared" si="189"/>
        <v>Not Spent</v>
      </c>
      <c r="AK576" s="8" t="str">
        <f t="shared" si="190"/>
        <v>Good For Now</v>
      </c>
      <c r="AL576" s="8" t="str">
        <f t="shared" si="191"/>
        <v>Not Spent</v>
      </c>
      <c r="AM576" s="8" t="str">
        <f t="shared" si="192"/>
        <v>Good For Now</v>
      </c>
      <c r="AN576" s="8" t="str">
        <f t="shared" si="193"/>
        <v>Not Spent</v>
      </c>
      <c r="AO576" s="20" t="str">
        <f t="shared" si="194"/>
        <v>Good For Now</v>
      </c>
      <c r="AP576" s="21">
        <f t="shared" si="195"/>
        <v>0</v>
      </c>
      <c r="AQ576" s="14">
        <f t="shared" si="196"/>
        <v>0</v>
      </c>
      <c r="AR576" s="14">
        <f t="shared" si="197"/>
        <v>0</v>
      </c>
      <c r="AS576" s="22">
        <f t="shared" si="198"/>
        <v>0</v>
      </c>
      <c r="AT576" s="23">
        <f t="shared" si="199"/>
        <v>0</v>
      </c>
      <c r="AU576" s="8" t="str">
        <f t="shared" si="200"/>
        <v>Not Spent</v>
      </c>
      <c r="AV576" s="8" t="str">
        <f t="shared" si="201"/>
        <v>Good For Now</v>
      </c>
      <c r="AW576" s="4">
        <f>MATCH($B576,[1]MAIN!$A$2:$A$5000,0)</f>
        <v>572</v>
      </c>
      <c r="AX576" s="4">
        <f>MATCH($B576,[3]Main!$D$5:$D$10000,0)</f>
        <v>573</v>
      </c>
      <c r="AY576" s="4" t="b">
        <f t="shared" si="202"/>
        <v>0</v>
      </c>
    </row>
    <row r="577" spans="1:51" x14ac:dyDescent="0.25">
      <c r="A577" s="3" t="str">
        <f>VLOOKUP($B577,[1]MAIN!$A:$D,4,0)</f>
        <v>FAB</v>
      </c>
      <c r="B577" s="3" t="str">
        <f>[3]Main!$D578</f>
        <v>FAB-406</v>
      </c>
      <c r="C577" s="4" t="str">
        <f>[3]Main!$C578</f>
        <v>DC 184</v>
      </c>
      <c r="D577" s="8" t="str">
        <f>VLOOKUP($B577,[1]MAIN!$A$1:$N$10780,14,FALSE)</f>
        <v>OLD</v>
      </c>
      <c r="E577" s="9" t="s">
        <v>14</v>
      </c>
      <c r="F577" s="11"/>
      <c r="G577" s="11"/>
      <c r="H577" s="11"/>
      <c r="I577" s="11"/>
      <c r="J577" s="11"/>
      <c r="K577" s="11"/>
      <c r="L577" s="11"/>
      <c r="M577" s="11"/>
      <c r="N577" s="24"/>
      <c r="O577" s="26">
        <f>IFERROR(VLOOKUP($B577,[3]Main!$D$4:$CO$1048576,49,0),0)</f>
        <v>0</v>
      </c>
      <c r="P577" s="27">
        <f>IFERROR(VLOOKUP($B577,[3]Main!$D$4:$CO$1048576,52,0),0)</f>
        <v>0</v>
      </c>
      <c r="Q577" s="27">
        <f>IFERROR(VLOOKUP($B577,[3]Main!$D$4:$CO$1048576,53,0),0)</f>
        <v>25.64</v>
      </c>
      <c r="R577" s="27">
        <f>IFERROR(VLOOKUP($B577,[3]Main!$D$4:$CO$1048576,54,0),0)</f>
        <v>-26.104516129032259</v>
      </c>
      <c r="S577" s="27">
        <f>IFERROR(VLOOKUP($B577,[3]Main!$D$4:$CO$1048576,65,0),0)</f>
        <v>0</v>
      </c>
      <c r="T577" s="27">
        <f>IFERROR(VLOOKUP($B577,[3]Main!$D$4:$CO$1048576,68,0),0)</f>
        <v>0</v>
      </c>
      <c r="U577" s="27">
        <f>IFERROR(VLOOKUP($B577,[3]Main!$D$4:$CO$1048576,69,0),0)</f>
        <v>0</v>
      </c>
      <c r="V577" s="27">
        <f>IFERROR(VLOOKUP($B577,[3]Main!$D$4:$CO$1048576,70,0),0)</f>
        <v>0</v>
      </c>
      <c r="W577" s="27">
        <f>IFERROR(VLOOKUP($B577,[3]Main!$D$4:$CO$1048576,81,0),0)</f>
        <v>0</v>
      </c>
      <c r="X577" s="27">
        <f>IFERROR(VLOOKUP($B577,[3]Main!$D$4:$CO$1048576,84,0),0)</f>
        <v>0</v>
      </c>
      <c r="Y577" s="27">
        <f>IFERROR(VLOOKUP($B577,[3]Main!$D$4:$CO$1048576,85,0),0)</f>
        <v>0</v>
      </c>
      <c r="Z577" s="27">
        <f>IFERROR(VLOOKUP($B577,[3]Main!$D$4:$CO$1048576,86,0),0)</f>
        <v>0</v>
      </c>
      <c r="AA577" s="12" t="str">
        <f>IFERROR(VLOOKUP($B577,[3]Main!$D$4:$CO$1048576,2,0),0)</f>
        <v>Ronak DC</v>
      </c>
      <c r="AB577" s="12" t="str">
        <f>IFERROR(VLOOKUP($B577,[3]Main!$D$4:$CO$1048576,3,0),0)</f>
        <v>DC2</v>
      </c>
      <c r="AC577" s="12">
        <f t="shared" si="182"/>
        <v>0</v>
      </c>
      <c r="AD577" s="12">
        <f t="shared" si="183"/>
        <v>0</v>
      </c>
      <c r="AE577" s="12">
        <f t="shared" si="184"/>
        <v>25.64</v>
      </c>
      <c r="AF577" s="12">
        <f t="shared" si="185"/>
        <v>-26.104516129032259</v>
      </c>
      <c r="AG577" s="13">
        <f t="shared" si="186"/>
        <v>0.25640000000000002</v>
      </c>
      <c r="AH577" s="13">
        <f t="shared" si="187"/>
        <v>0.25640000000000002</v>
      </c>
      <c r="AI577" s="16">
        <f t="shared" si="188"/>
        <v>0</v>
      </c>
      <c r="AJ577" s="19" t="str">
        <f t="shared" si="189"/>
        <v>Only Spent</v>
      </c>
      <c r="AK577" s="8" t="str">
        <f t="shared" si="190"/>
        <v>Check Only Spent</v>
      </c>
      <c r="AL577" s="8" t="str">
        <f t="shared" si="191"/>
        <v>Only Spent</v>
      </c>
      <c r="AM577" s="8" t="str">
        <f t="shared" si="192"/>
        <v>Check Only Spent</v>
      </c>
      <c r="AN577" s="8" t="str">
        <f t="shared" si="193"/>
        <v>Not Spent</v>
      </c>
      <c r="AO577" s="20" t="str">
        <f t="shared" si="194"/>
        <v>Good For Now</v>
      </c>
      <c r="AP577" s="21">
        <f t="shared" si="195"/>
        <v>0</v>
      </c>
      <c r="AQ577" s="14">
        <f t="shared" si="196"/>
        <v>0</v>
      </c>
      <c r="AR577" s="14">
        <f t="shared" si="197"/>
        <v>25.64</v>
      </c>
      <c r="AS577" s="22">
        <f t="shared" si="198"/>
        <v>-26.104516129032259</v>
      </c>
      <c r="AT577" s="23">
        <f t="shared" si="199"/>
        <v>0.25640000000000002</v>
      </c>
      <c r="AU577" s="8" t="str">
        <f t="shared" si="200"/>
        <v>Only Spent</v>
      </c>
      <c r="AV577" s="8" t="str">
        <f t="shared" si="201"/>
        <v>Check Only Spent</v>
      </c>
      <c r="AW577" s="4">
        <f>MATCH($B577,[1]MAIN!$A$2:$A$5000,0)</f>
        <v>573</v>
      </c>
      <c r="AX577" s="4">
        <f>MATCH($B577,[3]Main!$D$5:$D$10000,0)</f>
        <v>574</v>
      </c>
      <c r="AY577" s="4" t="b">
        <f t="shared" si="202"/>
        <v>1</v>
      </c>
    </row>
    <row r="578" spans="1:51" x14ac:dyDescent="0.25">
      <c r="A578" s="3" t="str">
        <f>VLOOKUP($B578,[1]MAIN!$A:$D,4,0)</f>
        <v>ART</v>
      </c>
      <c r="B578" s="3" t="str">
        <f>[3]Main!$D579</f>
        <v>ARF015-SC</v>
      </c>
      <c r="C578" s="4" t="str">
        <f>[3]Main!$C579</f>
        <v>DC 185</v>
      </c>
      <c r="D578" s="8" t="str">
        <f>VLOOKUP($B578,[1]MAIN!$A$1:$N$10780,14,FALSE)</f>
        <v>OLD</v>
      </c>
      <c r="E578" s="9" t="s">
        <v>13</v>
      </c>
      <c r="F578" s="11"/>
      <c r="G578" s="11"/>
      <c r="H578" s="11"/>
      <c r="I578" s="11"/>
      <c r="J578" s="11"/>
      <c r="K578" s="11"/>
      <c r="L578" s="11"/>
      <c r="M578" s="11"/>
      <c r="N578" s="24"/>
      <c r="O578" s="26">
        <f>IFERROR(VLOOKUP($B578,[3]Main!$D$4:$CO$1048576,49,0),0)</f>
        <v>0</v>
      </c>
      <c r="P578" s="27">
        <f>IFERROR(VLOOKUP($B578,[3]Main!$D$4:$CO$1048576,52,0),0)</f>
        <v>0</v>
      </c>
      <c r="Q578" s="27">
        <f>IFERROR(VLOOKUP($B578,[3]Main!$D$4:$CO$1048576,53,0),0)</f>
        <v>0</v>
      </c>
      <c r="R578" s="27">
        <f>IFERROR(VLOOKUP($B578,[3]Main!$D$4:$CO$1048576,54,0),0)</f>
        <v>0</v>
      </c>
      <c r="S578" s="27">
        <f>IFERROR(VLOOKUP($B578,[3]Main!$D$4:$CO$1048576,65,0),0)</f>
        <v>0</v>
      </c>
      <c r="T578" s="27">
        <f>IFERROR(VLOOKUP($B578,[3]Main!$D$4:$CO$1048576,68,0),0)</f>
        <v>0</v>
      </c>
      <c r="U578" s="27">
        <f>IFERROR(VLOOKUP($B578,[3]Main!$D$4:$CO$1048576,69,0),0)</f>
        <v>0</v>
      </c>
      <c r="V578" s="27">
        <f>IFERROR(VLOOKUP($B578,[3]Main!$D$4:$CO$1048576,70,0),0)</f>
        <v>0</v>
      </c>
      <c r="W578" s="27">
        <f>IFERROR(VLOOKUP($B578,[3]Main!$D$4:$CO$1048576,81,0),0)</f>
        <v>0</v>
      </c>
      <c r="X578" s="27">
        <f>IFERROR(VLOOKUP($B578,[3]Main!$D$4:$CO$1048576,84,0),0)</f>
        <v>0</v>
      </c>
      <c r="Y578" s="27">
        <f>IFERROR(VLOOKUP($B578,[3]Main!$D$4:$CO$1048576,85,0),0)</f>
        <v>0</v>
      </c>
      <c r="Z578" s="27">
        <f>IFERROR(VLOOKUP($B578,[3]Main!$D$4:$CO$1048576,86,0),0)</f>
        <v>0</v>
      </c>
      <c r="AA578" s="12" t="str">
        <f>IFERROR(VLOOKUP($B578,[3]Main!$D$4:$CO$1048576,2,0),0)</f>
        <v>Tejas DC</v>
      </c>
      <c r="AB578" s="12" t="str">
        <f>IFERROR(VLOOKUP($B578,[3]Main!$D$4:$CO$1048576,3,0),0)</f>
        <v>DC2</v>
      </c>
      <c r="AC578" s="12">
        <f t="shared" si="182"/>
        <v>0</v>
      </c>
      <c r="AD578" s="12">
        <f t="shared" si="183"/>
        <v>0</v>
      </c>
      <c r="AE578" s="12">
        <f t="shared" si="184"/>
        <v>0</v>
      </c>
      <c r="AF578" s="12">
        <f t="shared" si="185"/>
        <v>0</v>
      </c>
      <c r="AG578" s="13">
        <f t="shared" si="186"/>
        <v>0</v>
      </c>
      <c r="AH578" s="13">
        <f t="shared" si="187"/>
        <v>0</v>
      </c>
      <c r="AI578" s="16">
        <f t="shared" si="188"/>
        <v>0</v>
      </c>
      <c r="AJ578" s="19" t="str">
        <f t="shared" si="189"/>
        <v>Not Spent</v>
      </c>
      <c r="AK578" s="8" t="str">
        <f t="shared" si="190"/>
        <v>Good For Now</v>
      </c>
      <c r="AL578" s="8" t="str">
        <f t="shared" si="191"/>
        <v>Not Spent</v>
      </c>
      <c r="AM578" s="8" t="str">
        <f t="shared" si="192"/>
        <v>Good For Now</v>
      </c>
      <c r="AN578" s="8" t="str">
        <f t="shared" si="193"/>
        <v>Not Spent</v>
      </c>
      <c r="AO578" s="20" t="str">
        <f t="shared" si="194"/>
        <v>Good For Now</v>
      </c>
      <c r="AP578" s="21">
        <f t="shared" si="195"/>
        <v>0</v>
      </c>
      <c r="AQ578" s="14">
        <f t="shared" si="196"/>
        <v>0</v>
      </c>
      <c r="AR578" s="14">
        <f t="shared" si="197"/>
        <v>0</v>
      </c>
      <c r="AS578" s="22">
        <f t="shared" si="198"/>
        <v>0</v>
      </c>
      <c r="AT578" s="23">
        <f t="shared" si="199"/>
        <v>0</v>
      </c>
      <c r="AU578" s="8" t="str">
        <f t="shared" si="200"/>
        <v>Not Spent</v>
      </c>
      <c r="AV578" s="8" t="str">
        <f t="shared" si="201"/>
        <v>Good For Now</v>
      </c>
      <c r="AW578" s="4">
        <f>MATCH($B578,[1]MAIN!$A$2:$A$5000,0)</f>
        <v>574</v>
      </c>
      <c r="AX578" s="4">
        <f>MATCH($B578,[3]Main!$D$5:$D$10000,0)</f>
        <v>575</v>
      </c>
      <c r="AY578" s="4" t="b">
        <f t="shared" si="202"/>
        <v>0</v>
      </c>
    </row>
    <row r="579" spans="1:51" x14ac:dyDescent="0.25">
      <c r="A579" s="3" t="str">
        <f>VLOOKUP($B579,[1]MAIN!$A:$D,4,0)</f>
        <v>FAB</v>
      </c>
      <c r="B579" s="3" t="str">
        <f>[3]Main!$D580</f>
        <v>FAB-409</v>
      </c>
      <c r="C579" s="4" t="str">
        <f>[3]Main!$C580</f>
        <v>DC 186</v>
      </c>
      <c r="D579" s="8" t="str">
        <f>VLOOKUP($B579,[1]MAIN!$A$1:$N$10780,14,FALSE)</f>
        <v>IMP. NEW24</v>
      </c>
      <c r="E579" s="9" t="s">
        <v>13</v>
      </c>
      <c r="F579" s="11"/>
      <c r="G579" s="11"/>
      <c r="H579" s="11"/>
      <c r="I579" s="11"/>
      <c r="J579" s="11"/>
      <c r="K579" s="11"/>
      <c r="L579" s="11"/>
      <c r="M579" s="11"/>
      <c r="N579" s="24"/>
      <c r="O579" s="26">
        <f>IFERROR(VLOOKUP($B579,[3]Main!$D$4:$CO$1048576,49,0),0)</f>
        <v>0</v>
      </c>
      <c r="P579" s="27">
        <f>IFERROR(VLOOKUP($B579,[3]Main!$D$4:$CO$1048576,52,0),0)</f>
        <v>0</v>
      </c>
      <c r="Q579" s="27">
        <f>IFERROR(VLOOKUP($B579,[3]Main!$D$4:$CO$1048576,53,0),0)</f>
        <v>2.21</v>
      </c>
      <c r="R579" s="27">
        <f>IFERROR(VLOOKUP($B579,[3]Main!$D$4:$CO$1048576,54,0),0)</f>
        <v>-2.21</v>
      </c>
      <c r="S579" s="27">
        <f>IFERROR(VLOOKUP($B579,[3]Main!$D$4:$CO$1048576,65,0),0)</f>
        <v>143.96</v>
      </c>
      <c r="T579" s="27">
        <f>IFERROR(VLOOKUP($B579,[3]Main!$D$4:$CO$1048576,68,0),0)</f>
        <v>47.126200000000011</v>
      </c>
      <c r="U579" s="27">
        <f>IFERROR(VLOOKUP($B579,[3]Main!$D$4:$CO$1048576,69,0),0)</f>
        <v>12.96</v>
      </c>
      <c r="V579" s="27">
        <f>IFERROR(VLOOKUP($B579,[3]Main!$D$4:$CO$1048576,70,0),0)</f>
        <v>34.166200000000011</v>
      </c>
      <c r="W579" s="27">
        <f>IFERROR(VLOOKUP($B579,[3]Main!$D$4:$CO$1048576,81,0),0)</f>
        <v>0</v>
      </c>
      <c r="X579" s="27">
        <f>IFERROR(VLOOKUP($B579,[3]Main!$D$4:$CO$1048576,84,0),0)</f>
        <v>0</v>
      </c>
      <c r="Y579" s="27">
        <f>IFERROR(VLOOKUP($B579,[3]Main!$D$4:$CO$1048576,85,0),0)</f>
        <v>0</v>
      </c>
      <c r="Z579" s="27">
        <f>IFERROR(VLOOKUP($B579,[3]Main!$D$4:$CO$1048576,86,0),0)</f>
        <v>0</v>
      </c>
      <c r="AA579" s="12" t="str">
        <f>IFERROR(VLOOKUP($B579,[3]Main!$D$4:$CO$1048576,2,0),0)</f>
        <v>Ronak DC</v>
      </c>
      <c r="AB579" s="12" t="str">
        <f>IFERROR(VLOOKUP($B579,[3]Main!$D$4:$CO$1048576,3,0),0)</f>
        <v>DC2</v>
      </c>
      <c r="AC579" s="12">
        <f t="shared" si="182"/>
        <v>143.96</v>
      </c>
      <c r="AD579" s="12">
        <f t="shared" si="183"/>
        <v>47.126200000000011</v>
      </c>
      <c r="AE579" s="12">
        <f t="shared" si="184"/>
        <v>15.170000000000002</v>
      </c>
      <c r="AF579" s="12">
        <f t="shared" si="185"/>
        <v>31.95620000000001</v>
      </c>
      <c r="AG579" s="13">
        <f t="shared" si="186"/>
        <v>0.10537649347040845</v>
      </c>
      <c r="AH579" s="13">
        <f t="shared" si="187"/>
        <v>2.2099999999999998E-2</v>
      </c>
      <c r="AI579" s="16">
        <f t="shared" si="188"/>
        <v>9.0025006946373998E-2</v>
      </c>
      <c r="AJ579" s="19" t="str">
        <f t="shared" si="189"/>
        <v>Risky</v>
      </c>
      <c r="AK579" s="8" t="str">
        <f t="shared" si="190"/>
        <v>Review Campaign</v>
      </c>
      <c r="AL579" s="8" t="str">
        <f t="shared" si="191"/>
        <v>Only Spent</v>
      </c>
      <c r="AM579" s="8" t="str">
        <f t="shared" si="192"/>
        <v>Check Only Spent</v>
      </c>
      <c r="AN579" s="8" t="str">
        <f t="shared" si="193"/>
        <v>Risky</v>
      </c>
      <c r="AO579" s="20" t="str">
        <f t="shared" si="194"/>
        <v>Review Campaign</v>
      </c>
      <c r="AP579" s="21">
        <f t="shared" si="195"/>
        <v>143.96</v>
      </c>
      <c r="AQ579" s="14">
        <f t="shared" si="196"/>
        <v>47.126200000000011</v>
      </c>
      <c r="AR579" s="14">
        <f t="shared" si="197"/>
        <v>15.170000000000002</v>
      </c>
      <c r="AS579" s="22">
        <f t="shared" si="198"/>
        <v>31.95620000000001</v>
      </c>
      <c r="AT579" s="23">
        <f t="shared" si="199"/>
        <v>0.10537649347040845</v>
      </c>
      <c r="AU579" s="8" t="str">
        <f t="shared" si="200"/>
        <v>Risky</v>
      </c>
      <c r="AV579" s="8" t="str">
        <f t="shared" si="201"/>
        <v>Review Campaign</v>
      </c>
      <c r="AW579" s="4">
        <f>MATCH($B579,[1]MAIN!$A$2:$A$5000,0)</f>
        <v>575</v>
      </c>
      <c r="AX579" s="4">
        <f>MATCH($B579,[3]Main!$D$5:$D$10000,0)</f>
        <v>576</v>
      </c>
      <c r="AY579" s="4" t="b">
        <f t="shared" si="202"/>
        <v>1</v>
      </c>
    </row>
    <row r="580" spans="1:51" x14ac:dyDescent="0.25">
      <c r="A580" s="3" t="str">
        <f>VLOOKUP($B580,[1]MAIN!$A:$D,4,0)</f>
        <v>FAB</v>
      </c>
      <c r="B580" s="3" t="str">
        <f>[3]Main!$D581</f>
        <v>FAB-410</v>
      </c>
      <c r="C580" s="4" t="str">
        <f>[3]Main!$C581</f>
        <v>DC 187</v>
      </c>
      <c r="D580" s="8" t="str">
        <f>VLOOKUP($B580,[1]MAIN!$A$1:$N$10780,14,FALSE)</f>
        <v>OLD</v>
      </c>
      <c r="E580" s="9" t="s">
        <v>13</v>
      </c>
      <c r="F580" s="11"/>
      <c r="G580" s="11"/>
      <c r="H580" s="11"/>
      <c r="I580" s="11"/>
      <c r="J580" s="11"/>
      <c r="K580" s="11"/>
      <c r="L580" s="11"/>
      <c r="M580" s="11"/>
      <c r="N580" s="24"/>
      <c r="O580" s="26">
        <f>IFERROR(VLOOKUP($B580,[3]Main!$D$4:$CO$1048576,49,0),0)</f>
        <v>0</v>
      </c>
      <c r="P580" s="27">
        <f>IFERROR(VLOOKUP($B580,[3]Main!$D$4:$CO$1048576,52,0),0)</f>
        <v>0</v>
      </c>
      <c r="Q580" s="27">
        <f>IFERROR(VLOOKUP($B580,[3]Main!$D$4:$CO$1048576,53,0),0)</f>
        <v>0</v>
      </c>
      <c r="R580" s="27">
        <f>IFERROR(VLOOKUP($B580,[3]Main!$D$4:$CO$1048576,54,0),0)</f>
        <v>0</v>
      </c>
      <c r="S580" s="27">
        <f>IFERROR(VLOOKUP($B580,[3]Main!$D$4:$CO$1048576,65,0),0)</f>
        <v>0</v>
      </c>
      <c r="T580" s="27">
        <f>IFERROR(VLOOKUP($B580,[3]Main!$D$4:$CO$1048576,68,0),0)</f>
        <v>0</v>
      </c>
      <c r="U580" s="27">
        <f>IFERROR(VLOOKUP($B580,[3]Main!$D$4:$CO$1048576,69,0),0)</f>
        <v>0</v>
      </c>
      <c r="V580" s="27">
        <f>IFERROR(VLOOKUP($B580,[3]Main!$D$4:$CO$1048576,70,0),0)</f>
        <v>0</v>
      </c>
      <c r="W580" s="27">
        <f>IFERROR(VLOOKUP($B580,[3]Main!$D$4:$CO$1048576,81,0),0)</f>
        <v>0</v>
      </c>
      <c r="X580" s="27">
        <f>IFERROR(VLOOKUP($B580,[3]Main!$D$4:$CO$1048576,84,0),0)</f>
        <v>0</v>
      </c>
      <c r="Y580" s="27">
        <f>IFERROR(VLOOKUP($B580,[3]Main!$D$4:$CO$1048576,85,0),0)</f>
        <v>0</v>
      </c>
      <c r="Z580" s="27">
        <f>IFERROR(VLOOKUP($B580,[3]Main!$D$4:$CO$1048576,86,0),0)</f>
        <v>0</v>
      </c>
      <c r="AA580" s="12" t="str">
        <f>IFERROR(VLOOKUP($B580,[3]Main!$D$4:$CO$1048576,2,0),0)</f>
        <v>Tejas DC</v>
      </c>
      <c r="AB580" s="12" t="str">
        <f>IFERROR(VLOOKUP($B580,[3]Main!$D$4:$CO$1048576,3,0),0)</f>
        <v>DC2</v>
      </c>
      <c r="AC580" s="12">
        <f t="shared" si="182"/>
        <v>0</v>
      </c>
      <c r="AD580" s="12">
        <f t="shared" si="183"/>
        <v>0</v>
      </c>
      <c r="AE580" s="12">
        <f t="shared" si="184"/>
        <v>0</v>
      </c>
      <c r="AF580" s="12">
        <f t="shared" si="185"/>
        <v>0</v>
      </c>
      <c r="AG580" s="13">
        <f t="shared" si="186"/>
        <v>0</v>
      </c>
      <c r="AH580" s="13">
        <f t="shared" si="187"/>
        <v>0</v>
      </c>
      <c r="AI580" s="16">
        <f t="shared" si="188"/>
        <v>0</v>
      </c>
      <c r="AJ580" s="19" t="str">
        <f t="shared" si="189"/>
        <v>Not Spent</v>
      </c>
      <c r="AK580" s="8" t="str">
        <f t="shared" si="190"/>
        <v>Good For Now</v>
      </c>
      <c r="AL580" s="8" t="str">
        <f t="shared" si="191"/>
        <v>Not Spent</v>
      </c>
      <c r="AM580" s="8" t="str">
        <f t="shared" si="192"/>
        <v>Good For Now</v>
      </c>
      <c r="AN580" s="8" t="str">
        <f t="shared" si="193"/>
        <v>Not Spent</v>
      </c>
      <c r="AO580" s="20" t="str">
        <f t="shared" si="194"/>
        <v>Good For Now</v>
      </c>
      <c r="AP580" s="21">
        <f t="shared" si="195"/>
        <v>0</v>
      </c>
      <c r="AQ580" s="14">
        <f t="shared" si="196"/>
        <v>0</v>
      </c>
      <c r="AR580" s="14">
        <f t="shared" si="197"/>
        <v>0</v>
      </c>
      <c r="AS580" s="22">
        <f t="shared" si="198"/>
        <v>0</v>
      </c>
      <c r="AT580" s="23">
        <f t="shared" si="199"/>
        <v>0</v>
      </c>
      <c r="AU580" s="8" t="str">
        <f t="shared" si="200"/>
        <v>Not Spent</v>
      </c>
      <c r="AV580" s="8" t="str">
        <f t="shared" si="201"/>
        <v>Good For Now</v>
      </c>
      <c r="AW580" s="4">
        <f>MATCH($B580,[1]MAIN!$A$2:$A$5000,0)</f>
        <v>576</v>
      </c>
      <c r="AX580" s="4">
        <f>MATCH($B580,[3]Main!$D$5:$D$10000,0)</f>
        <v>577</v>
      </c>
      <c r="AY580" s="4" t="b">
        <f t="shared" si="202"/>
        <v>0</v>
      </c>
    </row>
    <row r="581" spans="1:51" x14ac:dyDescent="0.25">
      <c r="A581" s="3" t="str">
        <f>VLOOKUP($B581,[1]MAIN!$A:$D,4,0)</f>
        <v>FAB</v>
      </c>
      <c r="B581" s="3" t="str">
        <f>[3]Main!$D582</f>
        <v>FAB-411</v>
      </c>
      <c r="C581" s="4" t="str">
        <f>[3]Main!$C582</f>
        <v>DC 188</v>
      </c>
      <c r="D581" s="8" t="str">
        <f>VLOOKUP($B581,[1]MAIN!$A$1:$N$10780,14,FALSE)</f>
        <v>OLD</v>
      </c>
      <c r="E581" s="9" t="s">
        <v>13</v>
      </c>
      <c r="F581" s="11"/>
      <c r="G581" s="11"/>
      <c r="H581" s="11"/>
      <c r="I581" s="11"/>
      <c r="J581" s="11"/>
      <c r="K581" s="11"/>
      <c r="L581" s="11"/>
      <c r="M581" s="11"/>
      <c r="N581" s="24"/>
      <c r="O581" s="26">
        <f>IFERROR(VLOOKUP($B581,[3]Main!$D$4:$CO$1048576,49,0),0)</f>
        <v>0</v>
      </c>
      <c r="P581" s="27">
        <f>IFERROR(VLOOKUP($B581,[3]Main!$D$4:$CO$1048576,52,0),0)</f>
        <v>0</v>
      </c>
      <c r="Q581" s="27">
        <f>IFERROR(VLOOKUP($B581,[3]Main!$D$4:$CO$1048576,53,0),0)</f>
        <v>0</v>
      </c>
      <c r="R581" s="27">
        <f>IFERROR(VLOOKUP($B581,[3]Main!$D$4:$CO$1048576,54,0),0)</f>
        <v>0</v>
      </c>
      <c r="S581" s="27">
        <f>IFERROR(VLOOKUP($B581,[3]Main!$D$4:$CO$1048576,65,0),0)</f>
        <v>0</v>
      </c>
      <c r="T581" s="27">
        <f>IFERROR(VLOOKUP($B581,[3]Main!$D$4:$CO$1048576,68,0),0)</f>
        <v>0</v>
      </c>
      <c r="U581" s="27">
        <f>IFERROR(VLOOKUP($B581,[3]Main!$D$4:$CO$1048576,69,0),0)</f>
        <v>0</v>
      </c>
      <c r="V581" s="27">
        <f>IFERROR(VLOOKUP($B581,[3]Main!$D$4:$CO$1048576,70,0),0)</f>
        <v>0</v>
      </c>
      <c r="W581" s="27">
        <f>IFERROR(VLOOKUP($B581,[3]Main!$D$4:$CO$1048576,81,0),0)</f>
        <v>0</v>
      </c>
      <c r="X581" s="27">
        <f>IFERROR(VLOOKUP($B581,[3]Main!$D$4:$CO$1048576,84,0),0)</f>
        <v>0</v>
      </c>
      <c r="Y581" s="27">
        <f>IFERROR(VLOOKUP($B581,[3]Main!$D$4:$CO$1048576,85,0),0)</f>
        <v>0</v>
      </c>
      <c r="Z581" s="27">
        <f>IFERROR(VLOOKUP($B581,[3]Main!$D$4:$CO$1048576,86,0),0)</f>
        <v>0</v>
      </c>
      <c r="AA581" s="12" t="str">
        <f>IFERROR(VLOOKUP($B581,[3]Main!$D$4:$CO$1048576,2,0),0)</f>
        <v>Tejas DC</v>
      </c>
      <c r="AB581" s="12" t="str">
        <f>IFERROR(VLOOKUP($B581,[3]Main!$D$4:$CO$1048576,3,0),0)</f>
        <v>DC2</v>
      </c>
      <c r="AC581" s="12">
        <f t="shared" ref="AC581:AC644" si="203">O581+S581+W581</f>
        <v>0</v>
      </c>
      <c r="AD581" s="12">
        <f t="shared" ref="AD581:AD644" si="204">P581+T581+X581</f>
        <v>0</v>
      </c>
      <c r="AE581" s="12">
        <f t="shared" ref="AE581:AE644" si="205">Q581+U581+Y581</f>
        <v>0</v>
      </c>
      <c r="AF581" s="12">
        <f t="shared" ref="AF581:AF644" si="206">R581+V581+Z581</f>
        <v>0</v>
      </c>
      <c r="AG581" s="13">
        <f t="shared" ref="AG581:AG644" si="207">IF(AND(AE581&gt;0,AC581=0),AE581/100,IFERROR(AE581/AC581,0))</f>
        <v>0</v>
      </c>
      <c r="AH581" s="13">
        <f t="shared" ref="AH581:AH644" si="208">IF(AND(Q581&gt;0,O581=0),Q581/100,IFERROR(Q581/O581,0))</f>
        <v>0</v>
      </c>
      <c r="AI581" s="16">
        <f t="shared" ref="AI581:AI644" si="209">IF(AND(U581&gt;0,S581=0),U581/100,IFERROR(U581/S581,0))</f>
        <v>0</v>
      </c>
      <c r="AJ581" s="19" t="str">
        <f t="shared" ref="AJ581:AJ644" si="210">IF(AND(AE581&gt;0,AC581=0),"Only Spent",IF(AG581=0,"Not Spent",IF(AG581&gt;50%,"Very Risky",IF(AG581&gt;30%,"High Risk",IF(AG581&gt;=4%,"Risky",IF(AG581&lt;2%,"Very Good",IF(AG581&lt;4%,"Good")))))))</f>
        <v>Not Spent</v>
      </c>
      <c r="AK581" s="8" t="str">
        <f t="shared" ref="AK581:AK644" si="211">IF(AJ581="Very Risky","Stop Immediately",IF(AJ581="High Risk","Urgently Optimize",IF(AJ581="Risky","Review Campaign",IF(AJ581="Only Spent","Check Only Spent","Good For Now"))))</f>
        <v>Good For Now</v>
      </c>
      <c r="AL581" s="8" t="str">
        <f t="shared" ref="AL581:AL644" si="212">IF(AND(Q581&gt;0,O581=0),"Only Spent",IF(AH581=0,"Not Spent",IF(AH581&gt;50%,"Very Risky",IF(AH581&gt;30%,"High Risk",IF(AH581&gt;=4%,"Risky",IF(AH581&lt;2%,"Very Good",IF(AH581&lt;4%,"Good")))))))</f>
        <v>Not Spent</v>
      </c>
      <c r="AM581" s="8" t="str">
        <f t="shared" ref="AM581:AM644" si="213">IF(AL581="Very Risky","Stop Immediately",IF(AL581="High Risk","Urgently Optimize",IF(AL581="Risky","Review Campaign",IF(AL581="Only Spent","Check Only Spent","Good For Now"))))</f>
        <v>Good For Now</v>
      </c>
      <c r="AN581" s="8" t="str">
        <f t="shared" ref="AN581:AN644" si="214">IF(AND(U581&gt;0,S581=0),"Only Spent",IF(AI581=0,"Not Spent",IF(AI581&gt;50%,"Very Risky",IF(AI581&gt;30%,"High Risk",IF(AI581&gt;=4%,"Risky",IF(AI581&lt;2%,"Very Good",IF(AI581&lt;4%,"Good")))))))</f>
        <v>Not Spent</v>
      </c>
      <c r="AO581" s="20" t="str">
        <f t="shared" ref="AO581:AO644" si="215">IF(AN581="Very Risky","Stop Immediately",IF(AN581="High Risk","Urgently Optimize",IF(AN581="Risky","Review Campaign",IF(AN581="Only Spent","Check Only Spent","Good For Now"))))</f>
        <v>Good For Now</v>
      </c>
      <c r="AP581" s="21">
        <f t="shared" ref="AP581:AP644" si="216">AC581+H581</f>
        <v>0</v>
      </c>
      <c r="AQ581" s="14">
        <f t="shared" ref="AQ581:AQ644" si="217">AD581+I581</f>
        <v>0</v>
      </c>
      <c r="AR581" s="14">
        <f t="shared" ref="AR581:AR644" si="218">AE581+J581</f>
        <v>0</v>
      </c>
      <c r="AS581" s="22">
        <f t="shared" ref="AS581:AS644" si="219">AF581+K581</f>
        <v>0</v>
      </c>
      <c r="AT581" s="23">
        <f t="shared" ref="AT581:AT644" si="220">IF(AND(AR581&gt;0,AP581=0),AR581/100,IFERROR(AR581/AP581,0))</f>
        <v>0</v>
      </c>
      <c r="AU581" s="8" t="str">
        <f t="shared" ref="AU581:AU644" si="221">IF(AND(AR581&gt;0,AP581=0),"Only Spent",IF(AT581=0,"Not Spent",IF(AT581&gt;50%,"Very Risky",IF(AT581&gt;30%,"High Risk",IF(AT581&gt;=4%,"Risky",IF(AT581&lt;2%,"Very Good",IF(AT581&lt;4%,"Good")))))))</f>
        <v>Not Spent</v>
      </c>
      <c r="AV581" s="8" t="str">
        <f t="shared" ref="AV581:AV644" si="222">IF(AU581="Very Risky","Stop Immediately",IF(AU581="High Risk","Urgently Optimize",IF(AU581="Risky","Review Campaign",IF(AU581="Only Spent","Check Only Spent","Good For Now"))))</f>
        <v>Good For Now</v>
      </c>
      <c r="AW581" s="4">
        <f>MATCH($B581,[1]MAIN!$A$2:$A$5000,0)</f>
        <v>577</v>
      </c>
      <c r="AX581" s="4">
        <f>MATCH($B581,[3]Main!$D$5:$D$10000,0)</f>
        <v>578</v>
      </c>
      <c r="AY581" s="4" t="b">
        <f t="shared" ref="AY581:AY644" si="223">OR(Q581&gt;=100,R581&lt;0)</f>
        <v>0</v>
      </c>
    </row>
    <row r="582" spans="1:51" x14ac:dyDescent="0.25">
      <c r="A582" s="3" t="str">
        <f>VLOOKUP($B582,[1]MAIN!$A:$D,4,0)</f>
        <v>FAB</v>
      </c>
      <c r="B582" s="3" t="str">
        <f>[3]Main!$D583</f>
        <v>FAB-412</v>
      </c>
      <c r="C582" s="4" t="str">
        <f>[3]Main!$C583</f>
        <v>DC 189</v>
      </c>
      <c r="D582" s="8" t="str">
        <f>VLOOKUP($B582,[1]MAIN!$A$1:$N$10780,14,FALSE)</f>
        <v>OLD</v>
      </c>
      <c r="E582" s="9" t="s">
        <v>13</v>
      </c>
      <c r="F582" s="11"/>
      <c r="G582" s="11"/>
      <c r="H582" s="11"/>
      <c r="I582" s="11"/>
      <c r="J582" s="11"/>
      <c r="K582" s="11"/>
      <c r="L582" s="11"/>
      <c r="M582" s="11"/>
      <c r="N582" s="24"/>
      <c r="O582" s="26">
        <f>IFERROR(VLOOKUP($B582,[3]Main!$D$4:$CO$1048576,49,0),0)</f>
        <v>0</v>
      </c>
      <c r="P582" s="27">
        <f>IFERROR(VLOOKUP($B582,[3]Main!$D$4:$CO$1048576,52,0),0)</f>
        <v>0</v>
      </c>
      <c r="Q582" s="27">
        <f>IFERROR(VLOOKUP($B582,[3]Main!$D$4:$CO$1048576,53,0),0)</f>
        <v>0</v>
      </c>
      <c r="R582" s="27">
        <f>IFERROR(VLOOKUP($B582,[3]Main!$D$4:$CO$1048576,54,0),0)</f>
        <v>0</v>
      </c>
      <c r="S582" s="27">
        <f>IFERROR(VLOOKUP($B582,[3]Main!$D$4:$CO$1048576,65,0),0)</f>
        <v>0</v>
      </c>
      <c r="T582" s="27">
        <f>IFERROR(VLOOKUP($B582,[3]Main!$D$4:$CO$1048576,68,0),0)</f>
        <v>0</v>
      </c>
      <c r="U582" s="27">
        <f>IFERROR(VLOOKUP($B582,[3]Main!$D$4:$CO$1048576,69,0),0)</f>
        <v>0</v>
      </c>
      <c r="V582" s="27">
        <f>IFERROR(VLOOKUP($B582,[3]Main!$D$4:$CO$1048576,70,0),0)</f>
        <v>0</v>
      </c>
      <c r="W582" s="27">
        <f>IFERROR(VLOOKUP($B582,[3]Main!$D$4:$CO$1048576,81,0),0)</f>
        <v>0</v>
      </c>
      <c r="X582" s="27">
        <f>IFERROR(VLOOKUP($B582,[3]Main!$D$4:$CO$1048576,84,0),0)</f>
        <v>0</v>
      </c>
      <c r="Y582" s="27">
        <f>IFERROR(VLOOKUP($B582,[3]Main!$D$4:$CO$1048576,85,0),0)</f>
        <v>0</v>
      </c>
      <c r="Z582" s="27">
        <f>IFERROR(VLOOKUP($B582,[3]Main!$D$4:$CO$1048576,86,0),0)</f>
        <v>0</v>
      </c>
      <c r="AA582" s="12" t="str">
        <f>IFERROR(VLOOKUP($B582,[3]Main!$D$4:$CO$1048576,2,0),0)</f>
        <v>Tejas DC</v>
      </c>
      <c r="AB582" s="12" t="str">
        <f>IFERROR(VLOOKUP($B582,[3]Main!$D$4:$CO$1048576,3,0),0)</f>
        <v>DC2</v>
      </c>
      <c r="AC582" s="12">
        <f t="shared" si="203"/>
        <v>0</v>
      </c>
      <c r="AD582" s="12">
        <f t="shared" si="204"/>
        <v>0</v>
      </c>
      <c r="AE582" s="12">
        <f t="shared" si="205"/>
        <v>0</v>
      </c>
      <c r="AF582" s="12">
        <f t="shared" si="206"/>
        <v>0</v>
      </c>
      <c r="AG582" s="13">
        <f t="shared" si="207"/>
        <v>0</v>
      </c>
      <c r="AH582" s="13">
        <f t="shared" si="208"/>
        <v>0</v>
      </c>
      <c r="AI582" s="16">
        <f t="shared" si="209"/>
        <v>0</v>
      </c>
      <c r="AJ582" s="19" t="str">
        <f t="shared" si="210"/>
        <v>Not Spent</v>
      </c>
      <c r="AK582" s="8" t="str">
        <f t="shared" si="211"/>
        <v>Good For Now</v>
      </c>
      <c r="AL582" s="8" t="str">
        <f t="shared" si="212"/>
        <v>Not Spent</v>
      </c>
      <c r="AM582" s="8" t="str">
        <f t="shared" si="213"/>
        <v>Good For Now</v>
      </c>
      <c r="AN582" s="8" t="str">
        <f t="shared" si="214"/>
        <v>Not Spent</v>
      </c>
      <c r="AO582" s="20" t="str">
        <f t="shared" si="215"/>
        <v>Good For Now</v>
      </c>
      <c r="AP582" s="21">
        <f t="shared" si="216"/>
        <v>0</v>
      </c>
      <c r="AQ582" s="14">
        <f t="shared" si="217"/>
        <v>0</v>
      </c>
      <c r="AR582" s="14">
        <f t="shared" si="218"/>
        <v>0</v>
      </c>
      <c r="AS582" s="22">
        <f t="shared" si="219"/>
        <v>0</v>
      </c>
      <c r="AT582" s="23">
        <f t="shared" si="220"/>
        <v>0</v>
      </c>
      <c r="AU582" s="8" t="str">
        <f t="shared" si="221"/>
        <v>Not Spent</v>
      </c>
      <c r="AV582" s="8" t="str">
        <f t="shared" si="222"/>
        <v>Good For Now</v>
      </c>
      <c r="AW582" s="4">
        <f>MATCH($B582,[1]MAIN!$A$2:$A$5000,0)</f>
        <v>578</v>
      </c>
      <c r="AX582" s="4">
        <f>MATCH($B582,[3]Main!$D$5:$D$10000,0)</f>
        <v>579</v>
      </c>
      <c r="AY582" s="4" t="b">
        <f t="shared" si="223"/>
        <v>0</v>
      </c>
    </row>
    <row r="583" spans="1:51" x14ac:dyDescent="0.25">
      <c r="A583" s="3" t="str">
        <f>VLOOKUP($B583,[1]MAIN!$A:$D,4,0)</f>
        <v>TB</v>
      </c>
      <c r="B583" s="3" t="str">
        <f>[3]Main!$D584</f>
        <v>TB-1000</v>
      </c>
      <c r="C583" s="4" t="str">
        <f>[3]Main!$C584</f>
        <v>DC 190</v>
      </c>
      <c r="D583" s="8" t="str">
        <f>VLOOKUP($B583,[1]MAIN!$A$1:$N$10780,14,FALSE)</f>
        <v>OLD</v>
      </c>
      <c r="E583" s="9" t="s">
        <v>13</v>
      </c>
      <c r="F583" s="11"/>
      <c r="G583" s="11"/>
      <c r="H583" s="11"/>
      <c r="I583" s="11"/>
      <c r="J583" s="11"/>
      <c r="K583" s="11"/>
      <c r="L583" s="11"/>
      <c r="M583" s="11"/>
      <c r="N583" s="24"/>
      <c r="O583" s="26">
        <f>IFERROR(VLOOKUP($B583,[3]Main!$D$4:$CO$1048576,49,0),0)</f>
        <v>0</v>
      </c>
      <c r="P583" s="27">
        <f>IFERROR(VLOOKUP($B583,[3]Main!$D$4:$CO$1048576,52,0),0)</f>
        <v>0</v>
      </c>
      <c r="Q583" s="27">
        <f>IFERROR(VLOOKUP($B583,[3]Main!$D$4:$CO$1048576,53,0),0)</f>
        <v>0</v>
      </c>
      <c r="R583" s="27">
        <f>IFERROR(VLOOKUP($B583,[3]Main!$D$4:$CO$1048576,54,0),0)</f>
        <v>0</v>
      </c>
      <c r="S583" s="27">
        <f>IFERROR(VLOOKUP($B583,[3]Main!$D$4:$CO$1048576,65,0),0)</f>
        <v>0</v>
      </c>
      <c r="T583" s="27">
        <f>IFERROR(VLOOKUP($B583,[3]Main!$D$4:$CO$1048576,68,0),0)</f>
        <v>0</v>
      </c>
      <c r="U583" s="27">
        <f>IFERROR(VLOOKUP($B583,[3]Main!$D$4:$CO$1048576,69,0),0)</f>
        <v>0</v>
      </c>
      <c r="V583" s="27">
        <f>IFERROR(VLOOKUP($B583,[3]Main!$D$4:$CO$1048576,70,0),0)</f>
        <v>0</v>
      </c>
      <c r="W583" s="27">
        <f>IFERROR(VLOOKUP($B583,[3]Main!$D$4:$CO$1048576,81,0),0)</f>
        <v>0</v>
      </c>
      <c r="X583" s="27">
        <f>IFERROR(VLOOKUP($B583,[3]Main!$D$4:$CO$1048576,84,0),0)</f>
        <v>0</v>
      </c>
      <c r="Y583" s="27">
        <f>IFERROR(VLOOKUP($B583,[3]Main!$D$4:$CO$1048576,85,0),0)</f>
        <v>0</v>
      </c>
      <c r="Z583" s="27">
        <f>IFERROR(VLOOKUP($B583,[3]Main!$D$4:$CO$1048576,86,0),0)</f>
        <v>0</v>
      </c>
      <c r="AA583" s="12" t="str">
        <f>IFERROR(VLOOKUP($B583,[3]Main!$D$4:$CO$1048576,2,0),0)</f>
        <v>Shubham DC</v>
      </c>
      <c r="AB583" s="12" t="str">
        <f>IFERROR(VLOOKUP($B583,[3]Main!$D$4:$CO$1048576,3,0),0)</f>
        <v>DC2</v>
      </c>
      <c r="AC583" s="12">
        <f t="shared" si="203"/>
        <v>0</v>
      </c>
      <c r="AD583" s="12">
        <f t="shared" si="204"/>
        <v>0</v>
      </c>
      <c r="AE583" s="12">
        <f t="shared" si="205"/>
        <v>0</v>
      </c>
      <c r="AF583" s="12">
        <f t="shared" si="206"/>
        <v>0</v>
      </c>
      <c r="AG583" s="13">
        <f t="shared" si="207"/>
        <v>0</v>
      </c>
      <c r="AH583" s="13">
        <f t="shared" si="208"/>
        <v>0</v>
      </c>
      <c r="AI583" s="16">
        <f t="shared" si="209"/>
        <v>0</v>
      </c>
      <c r="AJ583" s="19" t="str">
        <f t="shared" si="210"/>
        <v>Not Spent</v>
      </c>
      <c r="AK583" s="8" t="str">
        <f t="shared" si="211"/>
        <v>Good For Now</v>
      </c>
      <c r="AL583" s="8" t="str">
        <f t="shared" si="212"/>
        <v>Not Spent</v>
      </c>
      <c r="AM583" s="8" t="str">
        <f t="shared" si="213"/>
        <v>Good For Now</v>
      </c>
      <c r="AN583" s="8" t="str">
        <f t="shared" si="214"/>
        <v>Not Spent</v>
      </c>
      <c r="AO583" s="20" t="str">
        <f t="shared" si="215"/>
        <v>Good For Now</v>
      </c>
      <c r="AP583" s="21">
        <f t="shared" si="216"/>
        <v>0</v>
      </c>
      <c r="AQ583" s="14">
        <f t="shared" si="217"/>
        <v>0</v>
      </c>
      <c r="AR583" s="14">
        <f t="shared" si="218"/>
        <v>0</v>
      </c>
      <c r="AS583" s="22">
        <f t="shared" si="219"/>
        <v>0</v>
      </c>
      <c r="AT583" s="23">
        <f t="shared" si="220"/>
        <v>0</v>
      </c>
      <c r="AU583" s="8" t="str">
        <f t="shared" si="221"/>
        <v>Not Spent</v>
      </c>
      <c r="AV583" s="8" t="str">
        <f t="shared" si="222"/>
        <v>Good For Now</v>
      </c>
      <c r="AW583" s="4">
        <f>MATCH($B583,[1]MAIN!$A$2:$A$5000,0)</f>
        <v>579</v>
      </c>
      <c r="AX583" s="4">
        <f>MATCH($B583,[3]Main!$D$5:$D$10000,0)</f>
        <v>580</v>
      </c>
      <c r="AY583" s="4" t="b">
        <f t="shared" si="223"/>
        <v>0</v>
      </c>
    </row>
    <row r="584" spans="1:51" x14ac:dyDescent="0.25">
      <c r="A584" s="3" t="str">
        <f>VLOOKUP($B584,[1]MAIN!$A:$D,4,0)</f>
        <v>FAB</v>
      </c>
      <c r="B584" s="3" t="str">
        <f>[3]Main!$D585</f>
        <v>FAB-413</v>
      </c>
      <c r="C584" s="4" t="str">
        <f>[3]Main!$C585</f>
        <v>DC 191</v>
      </c>
      <c r="D584" s="8" t="str">
        <f>VLOOKUP($B584,[1]MAIN!$A$1:$N$10780,14,FALSE)</f>
        <v>OLD</v>
      </c>
      <c r="E584" s="9" t="s">
        <v>14</v>
      </c>
      <c r="F584" s="11"/>
      <c r="G584" s="11"/>
      <c r="H584" s="11"/>
      <c r="I584" s="11"/>
      <c r="J584" s="11"/>
      <c r="K584" s="11"/>
      <c r="L584" s="11"/>
      <c r="M584" s="11"/>
      <c r="N584" s="24"/>
      <c r="O584" s="26">
        <f>IFERROR(VLOOKUP($B584,[3]Main!$D$4:$CO$1048576,49,0),0)</f>
        <v>0</v>
      </c>
      <c r="P584" s="27">
        <f>IFERROR(VLOOKUP($B584,[3]Main!$D$4:$CO$1048576,52,0),0)</f>
        <v>0</v>
      </c>
      <c r="Q584" s="27">
        <f>IFERROR(VLOOKUP($B584,[3]Main!$D$4:$CO$1048576,53,0),0)</f>
        <v>0</v>
      </c>
      <c r="R584" s="27">
        <f>IFERROR(VLOOKUP($B584,[3]Main!$D$4:$CO$1048576,54,0),0)</f>
        <v>0</v>
      </c>
      <c r="S584" s="27">
        <f>IFERROR(VLOOKUP($B584,[3]Main!$D$4:$CO$1048576,65,0),0)</f>
        <v>38.870000000000005</v>
      </c>
      <c r="T584" s="27">
        <f>IFERROR(VLOOKUP($B584,[3]Main!$D$4:$CO$1048576,68,0),0)</f>
        <v>-2.8048500000000001</v>
      </c>
      <c r="U584" s="27">
        <f>IFERROR(VLOOKUP($B584,[3]Main!$D$4:$CO$1048576,69,0),0)</f>
        <v>0</v>
      </c>
      <c r="V584" s="27">
        <f>IFERROR(VLOOKUP($B584,[3]Main!$D$4:$CO$1048576,70,0),0)</f>
        <v>-2.8048500000000001</v>
      </c>
      <c r="W584" s="27">
        <f>IFERROR(VLOOKUP($B584,[3]Main!$D$4:$CO$1048576,81,0),0)</f>
        <v>0</v>
      </c>
      <c r="X584" s="27">
        <f>IFERROR(VLOOKUP($B584,[3]Main!$D$4:$CO$1048576,84,0),0)</f>
        <v>0</v>
      </c>
      <c r="Y584" s="27">
        <f>IFERROR(VLOOKUP($B584,[3]Main!$D$4:$CO$1048576,85,0),0)</f>
        <v>0</v>
      </c>
      <c r="Z584" s="27">
        <f>IFERROR(VLOOKUP($B584,[3]Main!$D$4:$CO$1048576,86,0),0)</f>
        <v>0</v>
      </c>
      <c r="AA584" s="12" t="str">
        <f>IFERROR(VLOOKUP($B584,[3]Main!$D$4:$CO$1048576,2,0),0)</f>
        <v>Tejas DC</v>
      </c>
      <c r="AB584" s="12" t="str">
        <f>IFERROR(VLOOKUP($B584,[3]Main!$D$4:$CO$1048576,3,0),0)</f>
        <v>DC2</v>
      </c>
      <c r="AC584" s="12">
        <f t="shared" si="203"/>
        <v>38.870000000000005</v>
      </c>
      <c r="AD584" s="12">
        <f t="shared" si="204"/>
        <v>-2.8048500000000001</v>
      </c>
      <c r="AE584" s="12">
        <f t="shared" si="205"/>
        <v>0</v>
      </c>
      <c r="AF584" s="12">
        <f t="shared" si="206"/>
        <v>-2.8048500000000001</v>
      </c>
      <c r="AG584" s="13">
        <f t="shared" si="207"/>
        <v>0</v>
      </c>
      <c r="AH584" s="13">
        <f t="shared" si="208"/>
        <v>0</v>
      </c>
      <c r="AI584" s="16">
        <f t="shared" si="209"/>
        <v>0</v>
      </c>
      <c r="AJ584" s="19" t="str">
        <f t="shared" si="210"/>
        <v>Not Spent</v>
      </c>
      <c r="AK584" s="8" t="str">
        <f t="shared" si="211"/>
        <v>Good For Now</v>
      </c>
      <c r="AL584" s="8" t="str">
        <f t="shared" si="212"/>
        <v>Not Spent</v>
      </c>
      <c r="AM584" s="8" t="str">
        <f t="shared" si="213"/>
        <v>Good For Now</v>
      </c>
      <c r="AN584" s="8" t="str">
        <f t="shared" si="214"/>
        <v>Not Spent</v>
      </c>
      <c r="AO584" s="20" t="str">
        <f t="shared" si="215"/>
        <v>Good For Now</v>
      </c>
      <c r="AP584" s="21">
        <f t="shared" si="216"/>
        <v>38.870000000000005</v>
      </c>
      <c r="AQ584" s="14">
        <f t="shared" si="217"/>
        <v>-2.8048500000000001</v>
      </c>
      <c r="AR584" s="14">
        <f t="shared" si="218"/>
        <v>0</v>
      </c>
      <c r="AS584" s="22">
        <f t="shared" si="219"/>
        <v>-2.8048500000000001</v>
      </c>
      <c r="AT584" s="23">
        <f t="shared" si="220"/>
        <v>0</v>
      </c>
      <c r="AU584" s="8" t="str">
        <f t="shared" si="221"/>
        <v>Not Spent</v>
      </c>
      <c r="AV584" s="8" t="str">
        <f t="shared" si="222"/>
        <v>Good For Now</v>
      </c>
      <c r="AW584" s="4">
        <f>MATCH($B584,[1]MAIN!$A$2:$A$5000,0)</f>
        <v>580</v>
      </c>
      <c r="AX584" s="4">
        <f>MATCH($B584,[3]Main!$D$5:$D$10000,0)</f>
        <v>581</v>
      </c>
      <c r="AY584" s="4" t="b">
        <f t="shared" si="223"/>
        <v>0</v>
      </c>
    </row>
    <row r="585" spans="1:51" x14ac:dyDescent="0.25">
      <c r="A585" s="3" t="str">
        <f>VLOOKUP($B585,[1]MAIN!$A:$D,4,0)</f>
        <v>FAB</v>
      </c>
      <c r="B585" s="3" t="str">
        <f>[3]Main!$D586</f>
        <v>FAB-414</v>
      </c>
      <c r="C585" s="4" t="str">
        <f>[3]Main!$C586</f>
        <v>DC 192</v>
      </c>
      <c r="D585" s="8" t="str">
        <f>VLOOKUP($B585,[1]MAIN!$A$1:$N$10780,14,FALSE)</f>
        <v>NEW24</v>
      </c>
      <c r="E585" s="9" t="s">
        <v>14</v>
      </c>
      <c r="F585" s="11"/>
      <c r="G585" s="11"/>
      <c r="H585" s="11"/>
      <c r="I585" s="11"/>
      <c r="J585" s="11"/>
      <c r="K585" s="11"/>
      <c r="L585" s="11"/>
      <c r="M585" s="11"/>
      <c r="N585" s="24"/>
      <c r="O585" s="26">
        <f>IFERROR(VLOOKUP($B585,[3]Main!$D$4:$CO$1048576,49,0),0)</f>
        <v>63.64</v>
      </c>
      <c r="P585" s="27">
        <f>IFERROR(VLOOKUP($B585,[3]Main!$D$4:$CO$1048576,52,0),0)</f>
        <v>16.040000000000003</v>
      </c>
      <c r="Q585" s="27">
        <f>IFERROR(VLOOKUP($B585,[3]Main!$D$4:$CO$1048576,53,0),0)</f>
        <v>16.83296</v>
      </c>
      <c r="R585" s="27">
        <f>IFERROR(VLOOKUP($B585,[3]Main!$D$4:$CO$1048576,54,0),0)</f>
        <v>-26.354250322580643</v>
      </c>
      <c r="S585" s="27">
        <f>IFERROR(VLOOKUP($B585,[3]Main!$D$4:$CO$1048576,65,0),0)</f>
        <v>0</v>
      </c>
      <c r="T585" s="27">
        <f>IFERROR(VLOOKUP($B585,[3]Main!$D$4:$CO$1048576,68,0),0)</f>
        <v>0</v>
      </c>
      <c r="U585" s="27">
        <f>IFERROR(VLOOKUP($B585,[3]Main!$D$4:$CO$1048576,69,0),0)</f>
        <v>0</v>
      </c>
      <c r="V585" s="27">
        <f>IFERROR(VLOOKUP($B585,[3]Main!$D$4:$CO$1048576,70,0),0)</f>
        <v>0</v>
      </c>
      <c r="W585" s="27">
        <f>IFERROR(VLOOKUP($B585,[3]Main!$D$4:$CO$1048576,81,0),0)</f>
        <v>0</v>
      </c>
      <c r="X585" s="27">
        <f>IFERROR(VLOOKUP($B585,[3]Main!$D$4:$CO$1048576,84,0),0)</f>
        <v>0</v>
      </c>
      <c r="Y585" s="27">
        <f>IFERROR(VLOOKUP($B585,[3]Main!$D$4:$CO$1048576,85,0),0)</f>
        <v>0</v>
      </c>
      <c r="Z585" s="27">
        <f>IFERROR(VLOOKUP($B585,[3]Main!$D$4:$CO$1048576,86,0),0)</f>
        <v>0</v>
      </c>
      <c r="AA585" s="12" t="str">
        <f>IFERROR(VLOOKUP($B585,[3]Main!$D$4:$CO$1048576,2,0),0)</f>
        <v>Shubham DC</v>
      </c>
      <c r="AB585" s="12" t="str">
        <f>IFERROR(VLOOKUP($B585,[3]Main!$D$4:$CO$1048576,3,0),0)</f>
        <v>DC2</v>
      </c>
      <c r="AC585" s="12">
        <f t="shared" si="203"/>
        <v>63.64</v>
      </c>
      <c r="AD585" s="12">
        <f t="shared" si="204"/>
        <v>16.040000000000003</v>
      </c>
      <c r="AE585" s="12">
        <f t="shared" si="205"/>
        <v>16.83296</v>
      </c>
      <c r="AF585" s="12">
        <f t="shared" si="206"/>
        <v>-26.354250322580643</v>
      </c>
      <c r="AG585" s="13">
        <f t="shared" si="207"/>
        <v>0.26450282840980516</v>
      </c>
      <c r="AH585" s="13">
        <f t="shared" si="208"/>
        <v>0.26450282840980516</v>
      </c>
      <c r="AI585" s="16">
        <f t="shared" si="209"/>
        <v>0</v>
      </c>
      <c r="AJ585" s="19" t="str">
        <f t="shared" si="210"/>
        <v>Risky</v>
      </c>
      <c r="AK585" s="8" t="str">
        <f t="shared" si="211"/>
        <v>Review Campaign</v>
      </c>
      <c r="AL585" s="8" t="str">
        <f t="shared" si="212"/>
        <v>Risky</v>
      </c>
      <c r="AM585" s="8" t="str">
        <f t="shared" si="213"/>
        <v>Review Campaign</v>
      </c>
      <c r="AN585" s="8" t="str">
        <f t="shared" si="214"/>
        <v>Not Spent</v>
      </c>
      <c r="AO585" s="20" t="str">
        <f t="shared" si="215"/>
        <v>Good For Now</v>
      </c>
      <c r="AP585" s="21">
        <f t="shared" si="216"/>
        <v>63.64</v>
      </c>
      <c r="AQ585" s="14">
        <f t="shared" si="217"/>
        <v>16.040000000000003</v>
      </c>
      <c r="AR585" s="14">
        <f t="shared" si="218"/>
        <v>16.83296</v>
      </c>
      <c r="AS585" s="22">
        <f t="shared" si="219"/>
        <v>-26.354250322580643</v>
      </c>
      <c r="AT585" s="23">
        <f t="shared" si="220"/>
        <v>0.26450282840980516</v>
      </c>
      <c r="AU585" s="8" t="str">
        <f t="shared" si="221"/>
        <v>Risky</v>
      </c>
      <c r="AV585" s="8" t="str">
        <f t="shared" si="222"/>
        <v>Review Campaign</v>
      </c>
      <c r="AW585" s="4">
        <f>MATCH($B585,[1]MAIN!$A$2:$A$5000,0)</f>
        <v>581</v>
      </c>
      <c r="AX585" s="4">
        <f>MATCH($B585,[3]Main!$D$5:$D$10000,0)</f>
        <v>582</v>
      </c>
      <c r="AY585" s="4" t="b">
        <f t="shared" si="223"/>
        <v>1</v>
      </c>
    </row>
    <row r="586" spans="1:51" x14ac:dyDescent="0.25">
      <c r="A586" s="3" t="str">
        <f>VLOOKUP($B586,[1]MAIN!$A:$D,4,0)</f>
        <v>FAB</v>
      </c>
      <c r="B586" s="3" t="str">
        <f>[3]Main!$D587</f>
        <v>FAB-415</v>
      </c>
      <c r="C586" s="4" t="str">
        <f>[3]Main!$C587</f>
        <v>DC 193</v>
      </c>
      <c r="D586" s="8" t="str">
        <f>VLOOKUP($B586,[1]MAIN!$A$1:$N$10780,14,FALSE)</f>
        <v>NEW24</v>
      </c>
      <c r="E586" s="9" t="s">
        <v>12</v>
      </c>
      <c r="F586" s="11"/>
      <c r="G586" s="11"/>
      <c r="H586" s="11"/>
      <c r="I586" s="11"/>
      <c r="J586" s="11"/>
      <c r="K586" s="11"/>
      <c r="L586" s="11"/>
      <c r="M586" s="11"/>
      <c r="N586" s="24"/>
      <c r="O586" s="26">
        <f>IFERROR(VLOOKUP($B586,[3]Main!$D$4:$CO$1048576,49,0),0)</f>
        <v>0</v>
      </c>
      <c r="P586" s="27">
        <f>IFERROR(VLOOKUP($B586,[3]Main!$D$4:$CO$1048576,52,0),0)</f>
        <v>0</v>
      </c>
      <c r="Q586" s="27">
        <f>IFERROR(VLOOKUP($B586,[3]Main!$D$4:$CO$1048576,53,0),0)</f>
        <v>2.0444599999999999</v>
      </c>
      <c r="R586" s="27">
        <f>IFERROR(VLOOKUP($B586,[3]Main!$D$4:$CO$1048576,54,0),0)</f>
        <v>-81.721879354838705</v>
      </c>
      <c r="S586" s="27">
        <f>IFERROR(VLOOKUP($B586,[3]Main!$D$4:$CO$1048576,65,0),0)</f>
        <v>0</v>
      </c>
      <c r="T586" s="27">
        <f>IFERROR(VLOOKUP($B586,[3]Main!$D$4:$CO$1048576,68,0),0)</f>
        <v>0</v>
      </c>
      <c r="U586" s="27">
        <f>IFERROR(VLOOKUP($B586,[3]Main!$D$4:$CO$1048576,69,0),0)</f>
        <v>0</v>
      </c>
      <c r="V586" s="27">
        <f>IFERROR(VLOOKUP($B586,[3]Main!$D$4:$CO$1048576,70,0),0)</f>
        <v>0</v>
      </c>
      <c r="W586" s="27">
        <f>IFERROR(VLOOKUP($B586,[3]Main!$D$4:$CO$1048576,81,0),0)</f>
        <v>0</v>
      </c>
      <c r="X586" s="27">
        <f>IFERROR(VLOOKUP($B586,[3]Main!$D$4:$CO$1048576,84,0),0)</f>
        <v>0</v>
      </c>
      <c r="Y586" s="27">
        <f>IFERROR(VLOOKUP($B586,[3]Main!$D$4:$CO$1048576,85,0),0)</f>
        <v>0</v>
      </c>
      <c r="Z586" s="27">
        <f>IFERROR(VLOOKUP($B586,[3]Main!$D$4:$CO$1048576,86,0),0)</f>
        <v>0</v>
      </c>
      <c r="AA586" s="12" t="str">
        <f>IFERROR(VLOOKUP($B586,[3]Main!$D$4:$CO$1048576,2,0),0)</f>
        <v>Shubham DC</v>
      </c>
      <c r="AB586" s="12" t="str">
        <f>IFERROR(VLOOKUP($B586,[3]Main!$D$4:$CO$1048576,3,0),0)</f>
        <v>DC2</v>
      </c>
      <c r="AC586" s="12">
        <f t="shared" si="203"/>
        <v>0</v>
      </c>
      <c r="AD586" s="12">
        <f t="shared" si="204"/>
        <v>0</v>
      </c>
      <c r="AE586" s="12">
        <f t="shared" si="205"/>
        <v>2.0444599999999999</v>
      </c>
      <c r="AF586" s="12">
        <f t="shared" si="206"/>
        <v>-81.721879354838705</v>
      </c>
      <c r="AG586" s="13">
        <f t="shared" si="207"/>
        <v>2.04446E-2</v>
      </c>
      <c r="AH586" s="13">
        <f t="shared" si="208"/>
        <v>2.04446E-2</v>
      </c>
      <c r="AI586" s="16">
        <f t="shared" si="209"/>
        <v>0</v>
      </c>
      <c r="AJ586" s="19" t="str">
        <f t="shared" si="210"/>
        <v>Only Spent</v>
      </c>
      <c r="AK586" s="8" t="str">
        <f t="shared" si="211"/>
        <v>Check Only Spent</v>
      </c>
      <c r="AL586" s="8" t="str">
        <f t="shared" si="212"/>
        <v>Only Spent</v>
      </c>
      <c r="AM586" s="8" t="str">
        <f t="shared" si="213"/>
        <v>Check Only Spent</v>
      </c>
      <c r="AN586" s="8" t="str">
        <f t="shared" si="214"/>
        <v>Not Spent</v>
      </c>
      <c r="AO586" s="20" t="str">
        <f t="shared" si="215"/>
        <v>Good For Now</v>
      </c>
      <c r="AP586" s="21">
        <f t="shared" si="216"/>
        <v>0</v>
      </c>
      <c r="AQ586" s="14">
        <f t="shared" si="217"/>
        <v>0</v>
      </c>
      <c r="AR586" s="14">
        <f t="shared" si="218"/>
        <v>2.0444599999999999</v>
      </c>
      <c r="AS586" s="22">
        <f t="shared" si="219"/>
        <v>-81.721879354838705</v>
      </c>
      <c r="AT586" s="23">
        <f t="shared" si="220"/>
        <v>2.04446E-2</v>
      </c>
      <c r="AU586" s="8" t="str">
        <f t="shared" si="221"/>
        <v>Only Spent</v>
      </c>
      <c r="AV586" s="8" t="str">
        <f t="shared" si="222"/>
        <v>Check Only Spent</v>
      </c>
      <c r="AW586" s="4">
        <f>MATCH($B586,[1]MAIN!$A$2:$A$5000,0)</f>
        <v>582</v>
      </c>
      <c r="AX586" s="4">
        <f>MATCH($B586,[3]Main!$D$5:$D$10000,0)</f>
        <v>583</v>
      </c>
      <c r="AY586" s="4" t="b">
        <f t="shared" si="223"/>
        <v>1</v>
      </c>
    </row>
    <row r="587" spans="1:51" x14ac:dyDescent="0.25">
      <c r="A587" s="3" t="str">
        <f>VLOOKUP($B587,[1]MAIN!$A:$D,4,0)</f>
        <v>FAB</v>
      </c>
      <c r="B587" s="3" t="str">
        <f>[3]Main!$D588</f>
        <v>FAB-416</v>
      </c>
      <c r="C587" s="4" t="str">
        <f>[3]Main!$C588</f>
        <v>DC 194</v>
      </c>
      <c r="D587" s="8" t="str">
        <f>VLOOKUP($B587,[1]MAIN!$A$1:$N$10780,14,FALSE)</f>
        <v>NEW24</v>
      </c>
      <c r="E587" s="9" t="s">
        <v>12</v>
      </c>
      <c r="F587" s="11"/>
      <c r="G587" s="11"/>
      <c r="H587" s="11"/>
      <c r="I587" s="11"/>
      <c r="J587" s="11"/>
      <c r="K587" s="11"/>
      <c r="L587" s="11"/>
      <c r="M587" s="11"/>
      <c r="N587" s="24"/>
      <c r="O587" s="26">
        <f>IFERROR(VLOOKUP($B587,[3]Main!$D$4:$CO$1048576,49,0),0)</f>
        <v>117.59</v>
      </c>
      <c r="P587" s="27">
        <f>IFERROR(VLOOKUP($B587,[3]Main!$D$4:$CO$1048576,52,0),0)</f>
        <v>-8.2703999999999951</v>
      </c>
      <c r="Q587" s="27">
        <f>IFERROR(VLOOKUP($B587,[3]Main!$D$4:$CO$1048576,53,0),0)</f>
        <v>0</v>
      </c>
      <c r="R587" s="27">
        <f>IFERROR(VLOOKUP($B587,[3]Main!$D$4:$CO$1048576,54,0),0)</f>
        <v>-117.01491612903226</v>
      </c>
      <c r="S587" s="27">
        <f>IFERROR(VLOOKUP($B587,[3]Main!$D$4:$CO$1048576,65,0),0)</f>
        <v>0</v>
      </c>
      <c r="T587" s="27">
        <f>IFERROR(VLOOKUP($B587,[3]Main!$D$4:$CO$1048576,68,0),0)</f>
        <v>0</v>
      </c>
      <c r="U587" s="27">
        <f>IFERROR(VLOOKUP($B587,[3]Main!$D$4:$CO$1048576,69,0),0)</f>
        <v>0</v>
      </c>
      <c r="V587" s="27">
        <f>IFERROR(VLOOKUP($B587,[3]Main!$D$4:$CO$1048576,70,0),0)</f>
        <v>0</v>
      </c>
      <c r="W587" s="27">
        <f>IFERROR(VLOOKUP($B587,[3]Main!$D$4:$CO$1048576,81,0),0)</f>
        <v>0</v>
      </c>
      <c r="X587" s="27">
        <f>IFERROR(VLOOKUP($B587,[3]Main!$D$4:$CO$1048576,84,0),0)</f>
        <v>0</v>
      </c>
      <c r="Y587" s="27">
        <f>IFERROR(VLOOKUP($B587,[3]Main!$D$4:$CO$1048576,85,0),0)</f>
        <v>0</v>
      </c>
      <c r="Z587" s="27">
        <f>IFERROR(VLOOKUP($B587,[3]Main!$D$4:$CO$1048576,86,0),0)</f>
        <v>0</v>
      </c>
      <c r="AA587" s="12" t="str">
        <f>IFERROR(VLOOKUP($B587,[3]Main!$D$4:$CO$1048576,2,0),0)</f>
        <v>Shubham DC</v>
      </c>
      <c r="AB587" s="12" t="str">
        <f>IFERROR(VLOOKUP($B587,[3]Main!$D$4:$CO$1048576,3,0),0)</f>
        <v>DC2</v>
      </c>
      <c r="AC587" s="12">
        <f t="shared" si="203"/>
        <v>117.59</v>
      </c>
      <c r="AD587" s="12">
        <f t="shared" si="204"/>
        <v>-8.2703999999999951</v>
      </c>
      <c r="AE587" s="12">
        <f t="shared" si="205"/>
        <v>0</v>
      </c>
      <c r="AF587" s="12">
        <f t="shared" si="206"/>
        <v>-117.01491612903226</v>
      </c>
      <c r="AG587" s="13">
        <f t="shared" si="207"/>
        <v>0</v>
      </c>
      <c r="AH587" s="13">
        <f t="shared" si="208"/>
        <v>0</v>
      </c>
      <c r="AI587" s="16">
        <f t="shared" si="209"/>
        <v>0</v>
      </c>
      <c r="AJ587" s="19" t="str">
        <f t="shared" si="210"/>
        <v>Not Spent</v>
      </c>
      <c r="AK587" s="8" t="str">
        <f t="shared" si="211"/>
        <v>Good For Now</v>
      </c>
      <c r="AL587" s="8" t="str">
        <f t="shared" si="212"/>
        <v>Not Spent</v>
      </c>
      <c r="AM587" s="8" t="str">
        <f t="shared" si="213"/>
        <v>Good For Now</v>
      </c>
      <c r="AN587" s="8" t="str">
        <f t="shared" si="214"/>
        <v>Not Spent</v>
      </c>
      <c r="AO587" s="20" t="str">
        <f t="shared" si="215"/>
        <v>Good For Now</v>
      </c>
      <c r="AP587" s="21">
        <f t="shared" si="216"/>
        <v>117.59</v>
      </c>
      <c r="AQ587" s="14">
        <f t="shared" si="217"/>
        <v>-8.2703999999999951</v>
      </c>
      <c r="AR587" s="14">
        <f t="shared" si="218"/>
        <v>0</v>
      </c>
      <c r="AS587" s="22">
        <f t="shared" si="219"/>
        <v>-117.01491612903226</v>
      </c>
      <c r="AT587" s="23">
        <f t="shared" si="220"/>
        <v>0</v>
      </c>
      <c r="AU587" s="8" t="str">
        <f t="shared" si="221"/>
        <v>Not Spent</v>
      </c>
      <c r="AV587" s="8" t="str">
        <f t="shared" si="222"/>
        <v>Good For Now</v>
      </c>
      <c r="AW587" s="4">
        <f>MATCH($B587,[1]MAIN!$A$2:$A$5000,0)</f>
        <v>583</v>
      </c>
      <c r="AX587" s="4">
        <f>MATCH($B587,[3]Main!$D$5:$D$10000,0)</f>
        <v>584</v>
      </c>
      <c r="AY587" s="4" t="b">
        <f t="shared" si="223"/>
        <v>1</v>
      </c>
    </row>
    <row r="588" spans="1:51" x14ac:dyDescent="0.25">
      <c r="A588" s="3" t="str">
        <f>VLOOKUP($B588,[1]MAIN!$A:$D,4,0)</f>
        <v>FAB</v>
      </c>
      <c r="B588" s="3" t="str">
        <f>[3]Main!$D589</f>
        <v>FAB-417</v>
      </c>
      <c r="C588" s="4" t="str">
        <f>[3]Main!$C589</f>
        <v>DC 195</v>
      </c>
      <c r="D588" s="8" t="str">
        <f>VLOOKUP($B588,[1]MAIN!$A$1:$N$10780,14,FALSE)</f>
        <v>NEW24</v>
      </c>
      <c r="E588" s="9" t="s">
        <v>13</v>
      </c>
      <c r="F588" s="11"/>
      <c r="G588" s="11"/>
      <c r="H588" s="11"/>
      <c r="I588" s="11"/>
      <c r="J588" s="11"/>
      <c r="K588" s="11"/>
      <c r="L588" s="11"/>
      <c r="M588" s="11"/>
      <c r="N588" s="24"/>
      <c r="O588" s="26">
        <f>IFERROR(VLOOKUP($B588,[3]Main!$D$4:$CO$1048576,49,0),0)</f>
        <v>171.99</v>
      </c>
      <c r="P588" s="27">
        <f>IFERROR(VLOOKUP($B588,[3]Main!$D$4:$CO$1048576,52,0),0)</f>
        <v>17.440000000000012</v>
      </c>
      <c r="Q588" s="27">
        <f>IFERROR(VLOOKUP($B588,[3]Main!$D$4:$CO$1048576,53,0),0)</f>
        <v>5.5529700000000011</v>
      </c>
      <c r="R588" s="27">
        <f>IFERROR(VLOOKUP($B588,[3]Main!$D$4:$CO$1048576,54,0),0)</f>
        <v>-107.33361516129028</v>
      </c>
      <c r="S588" s="27">
        <f>IFERROR(VLOOKUP($B588,[3]Main!$D$4:$CO$1048576,65,0),0)</f>
        <v>0</v>
      </c>
      <c r="T588" s="27">
        <f>IFERROR(VLOOKUP($B588,[3]Main!$D$4:$CO$1048576,68,0),0)</f>
        <v>0</v>
      </c>
      <c r="U588" s="27">
        <f>IFERROR(VLOOKUP($B588,[3]Main!$D$4:$CO$1048576,69,0),0)</f>
        <v>0</v>
      </c>
      <c r="V588" s="27">
        <f>IFERROR(VLOOKUP($B588,[3]Main!$D$4:$CO$1048576,70,0),0)</f>
        <v>0</v>
      </c>
      <c r="W588" s="27">
        <f>IFERROR(VLOOKUP($B588,[3]Main!$D$4:$CO$1048576,81,0),0)</f>
        <v>0</v>
      </c>
      <c r="X588" s="27">
        <f>IFERROR(VLOOKUP($B588,[3]Main!$D$4:$CO$1048576,84,0),0)</f>
        <v>0</v>
      </c>
      <c r="Y588" s="27">
        <f>IFERROR(VLOOKUP($B588,[3]Main!$D$4:$CO$1048576,85,0),0)</f>
        <v>0</v>
      </c>
      <c r="Z588" s="27">
        <f>IFERROR(VLOOKUP($B588,[3]Main!$D$4:$CO$1048576,86,0),0)</f>
        <v>0</v>
      </c>
      <c r="AA588" s="12" t="str">
        <f>IFERROR(VLOOKUP($B588,[3]Main!$D$4:$CO$1048576,2,0),0)</f>
        <v>Shubham DC</v>
      </c>
      <c r="AB588" s="12" t="str">
        <f>IFERROR(VLOOKUP($B588,[3]Main!$D$4:$CO$1048576,3,0),0)</f>
        <v>DC2</v>
      </c>
      <c r="AC588" s="12">
        <f t="shared" si="203"/>
        <v>171.99</v>
      </c>
      <c r="AD588" s="12">
        <f t="shared" si="204"/>
        <v>17.440000000000012</v>
      </c>
      <c r="AE588" s="12">
        <f t="shared" si="205"/>
        <v>5.5529700000000011</v>
      </c>
      <c r="AF588" s="12">
        <f t="shared" si="206"/>
        <v>-107.33361516129028</v>
      </c>
      <c r="AG588" s="13">
        <f t="shared" si="207"/>
        <v>3.2286586429443577E-2</v>
      </c>
      <c r="AH588" s="13">
        <f t="shared" si="208"/>
        <v>3.2286586429443577E-2</v>
      </c>
      <c r="AI588" s="16">
        <f t="shared" si="209"/>
        <v>0</v>
      </c>
      <c r="AJ588" s="19" t="str">
        <f t="shared" si="210"/>
        <v>Good</v>
      </c>
      <c r="AK588" s="8" t="str">
        <f t="shared" si="211"/>
        <v>Good For Now</v>
      </c>
      <c r="AL588" s="8" t="str">
        <f t="shared" si="212"/>
        <v>Good</v>
      </c>
      <c r="AM588" s="8" t="str">
        <f t="shared" si="213"/>
        <v>Good For Now</v>
      </c>
      <c r="AN588" s="8" t="str">
        <f t="shared" si="214"/>
        <v>Not Spent</v>
      </c>
      <c r="AO588" s="20" t="str">
        <f t="shared" si="215"/>
        <v>Good For Now</v>
      </c>
      <c r="AP588" s="21">
        <f t="shared" si="216"/>
        <v>171.99</v>
      </c>
      <c r="AQ588" s="14">
        <f t="shared" si="217"/>
        <v>17.440000000000012</v>
      </c>
      <c r="AR588" s="14">
        <f t="shared" si="218"/>
        <v>5.5529700000000011</v>
      </c>
      <c r="AS588" s="22">
        <f t="shared" si="219"/>
        <v>-107.33361516129028</v>
      </c>
      <c r="AT588" s="23">
        <f t="shared" si="220"/>
        <v>3.2286586429443577E-2</v>
      </c>
      <c r="AU588" s="8" t="str">
        <f t="shared" si="221"/>
        <v>Good</v>
      </c>
      <c r="AV588" s="8" t="str">
        <f t="shared" si="222"/>
        <v>Good For Now</v>
      </c>
      <c r="AW588" s="4">
        <f>MATCH($B588,[1]MAIN!$A$2:$A$5000,0)</f>
        <v>584</v>
      </c>
      <c r="AX588" s="4">
        <f>MATCH($B588,[3]Main!$D$5:$D$10000,0)</f>
        <v>585</v>
      </c>
      <c r="AY588" s="4" t="b">
        <f t="shared" si="223"/>
        <v>1</v>
      </c>
    </row>
    <row r="589" spans="1:51" x14ac:dyDescent="0.25">
      <c r="A589" s="3" t="str">
        <f>VLOOKUP($B589,[1]MAIN!$A:$D,4,0)</f>
        <v>FAB</v>
      </c>
      <c r="B589" s="3" t="str">
        <f>[3]Main!$D590</f>
        <v>FAB-419</v>
      </c>
      <c r="C589" s="4" t="str">
        <f>[3]Main!$C590</f>
        <v>DC 196</v>
      </c>
      <c r="D589" s="8" t="str">
        <f>VLOOKUP($B589,[1]MAIN!$A$1:$N$10780,14,FALSE)</f>
        <v>OLD</v>
      </c>
      <c r="E589" s="9" t="s">
        <v>13</v>
      </c>
      <c r="F589" s="11"/>
      <c r="G589" s="11"/>
      <c r="H589" s="11"/>
      <c r="I589" s="11"/>
      <c r="J589" s="11"/>
      <c r="K589" s="11"/>
      <c r="L589" s="11"/>
      <c r="M589" s="11"/>
      <c r="N589" s="24"/>
      <c r="O589" s="26">
        <f>IFERROR(VLOOKUP($B589,[3]Main!$D$4:$CO$1048576,49,0),0)</f>
        <v>0</v>
      </c>
      <c r="P589" s="27">
        <f>IFERROR(VLOOKUP($B589,[3]Main!$D$4:$CO$1048576,52,0),0)</f>
        <v>0</v>
      </c>
      <c r="Q589" s="27">
        <f>IFERROR(VLOOKUP($B589,[3]Main!$D$4:$CO$1048576,53,0),0)</f>
        <v>0</v>
      </c>
      <c r="R589" s="27">
        <f>IFERROR(VLOOKUP($B589,[3]Main!$D$4:$CO$1048576,54,0),0)</f>
        <v>0</v>
      </c>
      <c r="S589" s="27">
        <f>IFERROR(VLOOKUP($B589,[3]Main!$D$4:$CO$1048576,65,0),0)</f>
        <v>0</v>
      </c>
      <c r="T589" s="27">
        <f>IFERROR(VLOOKUP($B589,[3]Main!$D$4:$CO$1048576,68,0),0)</f>
        <v>0</v>
      </c>
      <c r="U589" s="27">
        <f>IFERROR(VLOOKUP($B589,[3]Main!$D$4:$CO$1048576,69,0),0)</f>
        <v>0</v>
      </c>
      <c r="V589" s="27">
        <f>IFERROR(VLOOKUP($B589,[3]Main!$D$4:$CO$1048576,70,0),0)</f>
        <v>0</v>
      </c>
      <c r="W589" s="27">
        <f>IFERROR(VLOOKUP($B589,[3]Main!$D$4:$CO$1048576,81,0),0)</f>
        <v>0</v>
      </c>
      <c r="X589" s="27">
        <f>IFERROR(VLOOKUP($B589,[3]Main!$D$4:$CO$1048576,84,0),0)</f>
        <v>0</v>
      </c>
      <c r="Y589" s="27">
        <f>IFERROR(VLOOKUP($B589,[3]Main!$D$4:$CO$1048576,85,0),0)</f>
        <v>0</v>
      </c>
      <c r="Z589" s="27">
        <f>IFERROR(VLOOKUP($B589,[3]Main!$D$4:$CO$1048576,86,0),0)</f>
        <v>0</v>
      </c>
      <c r="AA589" s="12" t="str">
        <f>IFERROR(VLOOKUP($B589,[3]Main!$D$4:$CO$1048576,2,0),0)</f>
        <v>DC</v>
      </c>
      <c r="AB589" s="12" t="str">
        <f>IFERROR(VLOOKUP($B589,[3]Main!$D$4:$CO$1048576,3,0),0)</f>
        <v>DC2</v>
      </c>
      <c r="AC589" s="12">
        <f t="shared" si="203"/>
        <v>0</v>
      </c>
      <c r="AD589" s="12">
        <f t="shared" si="204"/>
        <v>0</v>
      </c>
      <c r="AE589" s="12">
        <f t="shared" si="205"/>
        <v>0</v>
      </c>
      <c r="AF589" s="12">
        <f t="shared" si="206"/>
        <v>0</v>
      </c>
      <c r="AG589" s="13">
        <f t="shared" si="207"/>
        <v>0</v>
      </c>
      <c r="AH589" s="13">
        <f t="shared" si="208"/>
        <v>0</v>
      </c>
      <c r="AI589" s="16">
        <f t="shared" si="209"/>
        <v>0</v>
      </c>
      <c r="AJ589" s="19" t="str">
        <f t="shared" si="210"/>
        <v>Not Spent</v>
      </c>
      <c r="AK589" s="8" t="str">
        <f t="shared" si="211"/>
        <v>Good For Now</v>
      </c>
      <c r="AL589" s="8" t="str">
        <f t="shared" si="212"/>
        <v>Not Spent</v>
      </c>
      <c r="AM589" s="8" t="str">
        <f t="shared" si="213"/>
        <v>Good For Now</v>
      </c>
      <c r="AN589" s="8" t="str">
        <f t="shared" si="214"/>
        <v>Not Spent</v>
      </c>
      <c r="AO589" s="20" t="str">
        <f t="shared" si="215"/>
        <v>Good For Now</v>
      </c>
      <c r="AP589" s="21">
        <f t="shared" si="216"/>
        <v>0</v>
      </c>
      <c r="AQ589" s="14">
        <f t="shared" si="217"/>
        <v>0</v>
      </c>
      <c r="AR589" s="14">
        <f t="shared" si="218"/>
        <v>0</v>
      </c>
      <c r="AS589" s="22">
        <f t="shared" si="219"/>
        <v>0</v>
      </c>
      <c r="AT589" s="23">
        <f t="shared" si="220"/>
        <v>0</v>
      </c>
      <c r="AU589" s="8" t="str">
        <f t="shared" si="221"/>
        <v>Not Spent</v>
      </c>
      <c r="AV589" s="8" t="str">
        <f t="shared" si="222"/>
        <v>Good For Now</v>
      </c>
      <c r="AW589" s="4">
        <f>MATCH($B589,[1]MAIN!$A$2:$A$5000,0)</f>
        <v>585</v>
      </c>
      <c r="AX589" s="4">
        <f>MATCH($B589,[3]Main!$D$5:$D$10000,0)</f>
        <v>586</v>
      </c>
      <c r="AY589" s="4" t="b">
        <f t="shared" si="223"/>
        <v>0</v>
      </c>
    </row>
    <row r="590" spans="1:51" x14ac:dyDescent="0.25">
      <c r="A590" s="3" t="str">
        <f>VLOOKUP($B590,[1]MAIN!$A:$D,4,0)</f>
        <v>FAB</v>
      </c>
      <c r="B590" s="3" t="str">
        <f>[3]Main!$D591</f>
        <v>FAB-420</v>
      </c>
      <c r="C590" s="4" t="str">
        <f>[3]Main!$C591</f>
        <v>DC 197</v>
      </c>
      <c r="D590" s="8" t="str">
        <f>VLOOKUP($B590,[1]MAIN!$A$1:$N$10780,14,FALSE)</f>
        <v>OLD</v>
      </c>
      <c r="E590" s="9"/>
      <c r="F590" s="11"/>
      <c r="G590" s="11"/>
      <c r="H590" s="11"/>
      <c r="I590" s="11"/>
      <c r="J590" s="11"/>
      <c r="K590" s="11"/>
      <c r="L590" s="11"/>
      <c r="M590" s="11"/>
      <c r="N590" s="24"/>
      <c r="O590" s="26">
        <f>IFERROR(VLOOKUP($B590,[3]Main!$D$4:$CO$1048576,49,0),0)</f>
        <v>41.93</v>
      </c>
      <c r="P590" s="27">
        <f>IFERROR(VLOOKUP($B590,[3]Main!$D$4:$CO$1048576,52,0),0)</f>
        <v>-2.178262500000006</v>
      </c>
      <c r="Q590" s="27">
        <f>IFERROR(VLOOKUP($B590,[3]Main!$D$4:$CO$1048576,53,0),0)</f>
        <v>0</v>
      </c>
      <c r="R590" s="27">
        <f>IFERROR(VLOOKUP($B590,[3]Main!$D$4:$CO$1048576,54,0),0)</f>
        <v>-2.6169721774193611</v>
      </c>
      <c r="S590" s="27">
        <f>IFERROR(VLOOKUP($B590,[3]Main!$D$4:$CO$1048576,65,0),0)</f>
        <v>45.45</v>
      </c>
      <c r="T590" s="27">
        <f>IFERROR(VLOOKUP($B590,[3]Main!$D$4:$CO$1048576,68,0),0)</f>
        <v>2.7752499999999998</v>
      </c>
      <c r="U590" s="27">
        <f>IFERROR(VLOOKUP($B590,[3]Main!$D$4:$CO$1048576,69,0),0)</f>
        <v>0</v>
      </c>
      <c r="V590" s="27">
        <f>IFERROR(VLOOKUP($B590,[3]Main!$D$4:$CO$1048576,70,0),0)</f>
        <v>2.7752499999999998</v>
      </c>
      <c r="W590" s="27">
        <f>IFERROR(VLOOKUP($B590,[3]Main!$D$4:$CO$1048576,81,0),0)</f>
        <v>0</v>
      </c>
      <c r="X590" s="27">
        <f>IFERROR(VLOOKUP($B590,[3]Main!$D$4:$CO$1048576,84,0),0)</f>
        <v>0</v>
      </c>
      <c r="Y590" s="27">
        <f>IFERROR(VLOOKUP($B590,[3]Main!$D$4:$CO$1048576,85,0),0)</f>
        <v>0</v>
      </c>
      <c r="Z590" s="27">
        <f>IFERROR(VLOOKUP($B590,[3]Main!$D$4:$CO$1048576,86,0),0)</f>
        <v>0</v>
      </c>
      <c r="AA590" s="12" t="str">
        <f>IFERROR(VLOOKUP($B590,[3]Main!$D$4:$CO$1048576,2,0),0)</f>
        <v>Tejas DC</v>
      </c>
      <c r="AB590" s="12" t="str">
        <f>IFERROR(VLOOKUP($B590,[3]Main!$D$4:$CO$1048576,3,0),0)</f>
        <v>DC2</v>
      </c>
      <c r="AC590" s="12">
        <f t="shared" si="203"/>
        <v>87.38</v>
      </c>
      <c r="AD590" s="12">
        <f t="shared" si="204"/>
        <v>0.59698749999999379</v>
      </c>
      <c r="AE590" s="12">
        <f t="shared" si="205"/>
        <v>0</v>
      </c>
      <c r="AF590" s="12">
        <f t="shared" si="206"/>
        <v>0.15827782258063872</v>
      </c>
      <c r="AG590" s="13">
        <f t="shared" si="207"/>
        <v>0</v>
      </c>
      <c r="AH590" s="13">
        <f t="shared" si="208"/>
        <v>0</v>
      </c>
      <c r="AI590" s="16">
        <f t="shared" si="209"/>
        <v>0</v>
      </c>
      <c r="AJ590" s="19" t="str">
        <f t="shared" si="210"/>
        <v>Not Spent</v>
      </c>
      <c r="AK590" s="8" t="str">
        <f t="shared" si="211"/>
        <v>Good For Now</v>
      </c>
      <c r="AL590" s="8" t="str">
        <f t="shared" si="212"/>
        <v>Not Spent</v>
      </c>
      <c r="AM590" s="8" t="str">
        <f t="shared" si="213"/>
        <v>Good For Now</v>
      </c>
      <c r="AN590" s="8" t="str">
        <f t="shared" si="214"/>
        <v>Not Spent</v>
      </c>
      <c r="AO590" s="20" t="str">
        <f t="shared" si="215"/>
        <v>Good For Now</v>
      </c>
      <c r="AP590" s="21">
        <f t="shared" si="216"/>
        <v>87.38</v>
      </c>
      <c r="AQ590" s="14">
        <f t="shared" si="217"/>
        <v>0.59698749999999379</v>
      </c>
      <c r="AR590" s="14">
        <f t="shared" si="218"/>
        <v>0</v>
      </c>
      <c r="AS590" s="22">
        <f t="shared" si="219"/>
        <v>0.15827782258063872</v>
      </c>
      <c r="AT590" s="23">
        <f t="shared" si="220"/>
        <v>0</v>
      </c>
      <c r="AU590" s="8" t="str">
        <f t="shared" si="221"/>
        <v>Not Spent</v>
      </c>
      <c r="AV590" s="8" t="str">
        <f t="shared" si="222"/>
        <v>Good For Now</v>
      </c>
      <c r="AW590" s="4">
        <f>MATCH($B590,[1]MAIN!$A$2:$A$5000,0)</f>
        <v>586</v>
      </c>
      <c r="AX590" s="4">
        <f>MATCH($B590,[3]Main!$D$5:$D$10000,0)</f>
        <v>587</v>
      </c>
      <c r="AY590" s="4" t="b">
        <f t="shared" si="223"/>
        <v>1</v>
      </c>
    </row>
    <row r="591" spans="1:51" x14ac:dyDescent="0.25">
      <c r="A591" s="3" t="str">
        <f>VLOOKUP($B591,[1]MAIN!$A:$D,4,0)</f>
        <v>FAB</v>
      </c>
      <c r="B591" s="3" t="str">
        <f>[3]Main!$D592</f>
        <v>FAB-421</v>
      </c>
      <c r="C591" s="4" t="str">
        <f>[3]Main!$C592</f>
        <v>DC 198</v>
      </c>
      <c r="D591" s="8" t="str">
        <f>VLOOKUP($B591,[1]MAIN!$A$1:$N$10780,14,FALSE)</f>
        <v>OLD</v>
      </c>
      <c r="E591" s="9"/>
      <c r="F591" s="11"/>
      <c r="G591" s="11"/>
      <c r="H591" s="11"/>
      <c r="I591" s="11"/>
      <c r="J591" s="11"/>
      <c r="K591" s="11"/>
      <c r="L591" s="11"/>
      <c r="M591" s="11"/>
      <c r="N591" s="24"/>
      <c r="O591" s="26">
        <f>IFERROR(VLOOKUP($B591,[3]Main!$D$4:$CO$1048576,49,0),0)</f>
        <v>0</v>
      </c>
      <c r="P591" s="27">
        <f>IFERROR(VLOOKUP($B591,[3]Main!$D$4:$CO$1048576,52,0),0)</f>
        <v>0</v>
      </c>
      <c r="Q591" s="27">
        <f>IFERROR(VLOOKUP($B591,[3]Main!$D$4:$CO$1048576,53,0),0)</f>
        <v>1.33</v>
      </c>
      <c r="R591" s="27">
        <f>IFERROR(VLOOKUP($B591,[3]Main!$D$4:$CO$1048576,54,0),0)</f>
        <v>-1.6848387096774196</v>
      </c>
      <c r="S591" s="27">
        <f>IFERROR(VLOOKUP($B591,[3]Main!$D$4:$CO$1048576,65,0),0)</f>
        <v>55.5</v>
      </c>
      <c r="T591" s="27">
        <f>IFERROR(VLOOKUP($B591,[3]Main!$D$4:$CO$1048576,68,0),0)</f>
        <v>0.77750000000000341</v>
      </c>
      <c r="U591" s="27">
        <f>IFERROR(VLOOKUP($B591,[3]Main!$D$4:$CO$1048576,69,0),0)</f>
        <v>0</v>
      </c>
      <c r="V591" s="27">
        <f>IFERROR(VLOOKUP($B591,[3]Main!$D$4:$CO$1048576,70,0),0)</f>
        <v>0.77750000000000341</v>
      </c>
      <c r="W591" s="27">
        <f>IFERROR(VLOOKUP($B591,[3]Main!$D$4:$CO$1048576,81,0),0)</f>
        <v>0</v>
      </c>
      <c r="X591" s="27">
        <f>IFERROR(VLOOKUP($B591,[3]Main!$D$4:$CO$1048576,84,0),0)</f>
        <v>0</v>
      </c>
      <c r="Y591" s="27">
        <f>IFERROR(VLOOKUP($B591,[3]Main!$D$4:$CO$1048576,85,0),0)</f>
        <v>0</v>
      </c>
      <c r="Z591" s="27">
        <f>IFERROR(VLOOKUP($B591,[3]Main!$D$4:$CO$1048576,86,0),0)</f>
        <v>0</v>
      </c>
      <c r="AA591" s="12" t="str">
        <f>IFERROR(VLOOKUP($B591,[3]Main!$D$4:$CO$1048576,2,0),0)</f>
        <v>Tejas DC</v>
      </c>
      <c r="AB591" s="12" t="str">
        <f>IFERROR(VLOOKUP($B591,[3]Main!$D$4:$CO$1048576,3,0),0)</f>
        <v>DC2</v>
      </c>
      <c r="AC591" s="12">
        <f t="shared" si="203"/>
        <v>55.5</v>
      </c>
      <c r="AD591" s="12">
        <f t="shared" si="204"/>
        <v>0.77750000000000341</v>
      </c>
      <c r="AE591" s="12">
        <f t="shared" si="205"/>
        <v>1.33</v>
      </c>
      <c r="AF591" s="12">
        <f t="shared" si="206"/>
        <v>-0.90733870967741614</v>
      </c>
      <c r="AG591" s="13">
        <f t="shared" si="207"/>
        <v>2.3963963963963966E-2</v>
      </c>
      <c r="AH591" s="13">
        <f t="shared" si="208"/>
        <v>1.3300000000000001E-2</v>
      </c>
      <c r="AI591" s="16">
        <f t="shared" si="209"/>
        <v>0</v>
      </c>
      <c r="AJ591" s="19" t="str">
        <f t="shared" si="210"/>
        <v>Good</v>
      </c>
      <c r="AK591" s="8" t="str">
        <f t="shared" si="211"/>
        <v>Good For Now</v>
      </c>
      <c r="AL591" s="8" t="str">
        <f t="shared" si="212"/>
        <v>Only Spent</v>
      </c>
      <c r="AM591" s="8" t="str">
        <f t="shared" si="213"/>
        <v>Check Only Spent</v>
      </c>
      <c r="AN591" s="8" t="str">
        <f t="shared" si="214"/>
        <v>Not Spent</v>
      </c>
      <c r="AO591" s="20" t="str">
        <f t="shared" si="215"/>
        <v>Good For Now</v>
      </c>
      <c r="AP591" s="21">
        <f t="shared" si="216"/>
        <v>55.5</v>
      </c>
      <c r="AQ591" s="14">
        <f t="shared" si="217"/>
        <v>0.77750000000000341</v>
      </c>
      <c r="AR591" s="14">
        <f t="shared" si="218"/>
        <v>1.33</v>
      </c>
      <c r="AS591" s="22">
        <f t="shared" si="219"/>
        <v>-0.90733870967741614</v>
      </c>
      <c r="AT591" s="23">
        <f t="shared" si="220"/>
        <v>2.3963963963963966E-2</v>
      </c>
      <c r="AU591" s="8" t="str">
        <f t="shared" si="221"/>
        <v>Good</v>
      </c>
      <c r="AV591" s="8" t="str">
        <f t="shared" si="222"/>
        <v>Good For Now</v>
      </c>
      <c r="AW591" s="4">
        <f>MATCH($B591,[1]MAIN!$A$2:$A$5000,0)</f>
        <v>587</v>
      </c>
      <c r="AX591" s="4">
        <f>MATCH($B591,[3]Main!$D$5:$D$10000,0)</f>
        <v>588</v>
      </c>
      <c r="AY591" s="4" t="b">
        <f t="shared" si="223"/>
        <v>1</v>
      </c>
    </row>
    <row r="592" spans="1:51" x14ac:dyDescent="0.25">
      <c r="A592" s="3" t="str">
        <f>VLOOKUP($B592,[1]MAIN!$A:$D,4,0)</f>
        <v>FAB</v>
      </c>
      <c r="B592" s="3" t="str">
        <f>[3]Main!$D593</f>
        <v>FAB-422</v>
      </c>
      <c r="C592" s="4" t="str">
        <f>[3]Main!$C593</f>
        <v>DC 199</v>
      </c>
      <c r="D592" s="8" t="str">
        <f>VLOOKUP($B592,[1]MAIN!$A$1:$N$10780,14,FALSE)</f>
        <v>OLD</v>
      </c>
      <c r="E592" s="9"/>
      <c r="F592" s="11"/>
      <c r="G592" s="11"/>
      <c r="H592" s="11"/>
      <c r="I592" s="11"/>
      <c r="J592" s="11"/>
      <c r="K592" s="11"/>
      <c r="L592" s="11"/>
      <c r="M592" s="11"/>
      <c r="N592" s="24"/>
      <c r="O592" s="26">
        <f>IFERROR(VLOOKUP($B592,[3]Main!$D$4:$CO$1048576,49,0),0)</f>
        <v>239.96999999999997</v>
      </c>
      <c r="P592" s="27">
        <f>IFERROR(VLOOKUP($B592,[3]Main!$D$4:$CO$1048576,52,0),0)</f>
        <v>31.789649999999995</v>
      </c>
      <c r="Q592" s="27">
        <f>IFERROR(VLOOKUP($B592,[3]Main!$D$4:$CO$1048576,53,0),0)</f>
        <v>24.260000000000005</v>
      </c>
      <c r="R592" s="27">
        <f>IFERROR(VLOOKUP($B592,[3]Main!$D$4:$CO$1048576,54,0),0)</f>
        <v>6.9490048387096666</v>
      </c>
      <c r="S592" s="27">
        <f>IFERROR(VLOOKUP($B592,[3]Main!$D$4:$CO$1048576,65,0),0)</f>
        <v>0</v>
      </c>
      <c r="T592" s="27">
        <f>IFERROR(VLOOKUP($B592,[3]Main!$D$4:$CO$1048576,68,0),0)</f>
        <v>0</v>
      </c>
      <c r="U592" s="27">
        <f>IFERROR(VLOOKUP($B592,[3]Main!$D$4:$CO$1048576,69,0),0)</f>
        <v>0</v>
      </c>
      <c r="V592" s="27">
        <f>IFERROR(VLOOKUP($B592,[3]Main!$D$4:$CO$1048576,70,0),0)</f>
        <v>0</v>
      </c>
      <c r="W592" s="27">
        <f>IFERROR(VLOOKUP($B592,[3]Main!$D$4:$CO$1048576,81,0),0)</f>
        <v>0</v>
      </c>
      <c r="X592" s="27">
        <f>IFERROR(VLOOKUP($B592,[3]Main!$D$4:$CO$1048576,84,0),0)</f>
        <v>0</v>
      </c>
      <c r="Y592" s="27">
        <f>IFERROR(VLOOKUP($B592,[3]Main!$D$4:$CO$1048576,85,0),0)</f>
        <v>0</v>
      </c>
      <c r="Z592" s="27">
        <f>IFERROR(VLOOKUP($B592,[3]Main!$D$4:$CO$1048576,86,0),0)</f>
        <v>0</v>
      </c>
      <c r="AA592" s="12" t="str">
        <f>IFERROR(VLOOKUP($B592,[3]Main!$D$4:$CO$1048576,2,0),0)</f>
        <v>Ronak DC</v>
      </c>
      <c r="AB592" s="12" t="str">
        <f>IFERROR(VLOOKUP($B592,[3]Main!$D$4:$CO$1048576,3,0),0)</f>
        <v>DC2</v>
      </c>
      <c r="AC592" s="12">
        <f t="shared" si="203"/>
        <v>239.96999999999997</v>
      </c>
      <c r="AD592" s="12">
        <f t="shared" si="204"/>
        <v>31.789649999999995</v>
      </c>
      <c r="AE592" s="12">
        <f t="shared" si="205"/>
        <v>24.260000000000005</v>
      </c>
      <c r="AF592" s="12">
        <f t="shared" si="206"/>
        <v>6.9490048387096666</v>
      </c>
      <c r="AG592" s="13">
        <f t="shared" si="207"/>
        <v>0.10109597032962457</v>
      </c>
      <c r="AH592" s="13">
        <f t="shared" si="208"/>
        <v>0.10109597032962457</v>
      </c>
      <c r="AI592" s="16">
        <f t="shared" si="209"/>
        <v>0</v>
      </c>
      <c r="AJ592" s="19" t="str">
        <f t="shared" si="210"/>
        <v>Risky</v>
      </c>
      <c r="AK592" s="8" t="str">
        <f t="shared" si="211"/>
        <v>Review Campaign</v>
      </c>
      <c r="AL592" s="8" t="str">
        <f t="shared" si="212"/>
        <v>Risky</v>
      </c>
      <c r="AM592" s="8" t="str">
        <f t="shared" si="213"/>
        <v>Review Campaign</v>
      </c>
      <c r="AN592" s="8" t="str">
        <f t="shared" si="214"/>
        <v>Not Spent</v>
      </c>
      <c r="AO592" s="20" t="str">
        <f t="shared" si="215"/>
        <v>Good For Now</v>
      </c>
      <c r="AP592" s="21">
        <f t="shared" si="216"/>
        <v>239.96999999999997</v>
      </c>
      <c r="AQ592" s="14">
        <f t="shared" si="217"/>
        <v>31.789649999999995</v>
      </c>
      <c r="AR592" s="14">
        <f t="shared" si="218"/>
        <v>24.260000000000005</v>
      </c>
      <c r="AS592" s="22">
        <f t="shared" si="219"/>
        <v>6.9490048387096666</v>
      </c>
      <c r="AT592" s="23">
        <f t="shared" si="220"/>
        <v>0.10109597032962457</v>
      </c>
      <c r="AU592" s="8" t="str">
        <f t="shared" si="221"/>
        <v>Risky</v>
      </c>
      <c r="AV592" s="8" t="str">
        <f t="shared" si="222"/>
        <v>Review Campaign</v>
      </c>
      <c r="AW592" s="4">
        <f>MATCH($B592,[1]MAIN!$A$2:$A$5000,0)</f>
        <v>588</v>
      </c>
      <c r="AX592" s="4">
        <f>MATCH($B592,[3]Main!$D$5:$D$10000,0)</f>
        <v>589</v>
      </c>
      <c r="AY592" s="4" t="b">
        <f t="shared" si="223"/>
        <v>0</v>
      </c>
    </row>
    <row r="593" spans="1:51" x14ac:dyDescent="0.25">
      <c r="A593" s="3" t="str">
        <f>VLOOKUP($B593,[1]MAIN!$A:$D,4,0)</f>
        <v>FAB</v>
      </c>
      <c r="B593" s="3" t="str">
        <f>[3]Main!$D594</f>
        <v>FAB-423</v>
      </c>
      <c r="C593" s="4" t="str">
        <f>[3]Main!$C594</f>
        <v>DC 200</v>
      </c>
      <c r="D593" s="8" t="str">
        <f>VLOOKUP($B593,[1]MAIN!$A$1:$N$10780,14,FALSE)</f>
        <v>OLD</v>
      </c>
      <c r="E593" s="9"/>
      <c r="F593" s="11"/>
      <c r="G593" s="11"/>
      <c r="H593" s="11"/>
      <c r="I593" s="11"/>
      <c r="J593" s="11"/>
      <c r="K593" s="11"/>
      <c r="L593" s="11"/>
      <c r="M593" s="11"/>
      <c r="N593" s="24"/>
      <c r="O593" s="26">
        <f>IFERROR(VLOOKUP($B593,[3]Main!$D$4:$CO$1048576,49,0),0)</f>
        <v>236.2</v>
      </c>
      <c r="P593" s="27">
        <f>IFERROR(VLOOKUP($B593,[3]Main!$D$4:$CO$1048576,52,0),0)</f>
        <v>82.891549999999995</v>
      </c>
      <c r="Q593" s="27">
        <f>IFERROR(VLOOKUP($B593,[3]Main!$D$4:$CO$1048576,53,0),0)</f>
        <v>4</v>
      </c>
      <c r="R593" s="27">
        <f>IFERROR(VLOOKUP($B593,[3]Main!$D$4:$CO$1048576,54,0),0)</f>
        <v>78.891549999999995</v>
      </c>
      <c r="S593" s="27">
        <f>IFERROR(VLOOKUP($B593,[3]Main!$D$4:$CO$1048576,65,0),0)</f>
        <v>0</v>
      </c>
      <c r="T593" s="27">
        <f>IFERROR(VLOOKUP($B593,[3]Main!$D$4:$CO$1048576,68,0),0)</f>
        <v>0</v>
      </c>
      <c r="U593" s="27">
        <f>IFERROR(VLOOKUP($B593,[3]Main!$D$4:$CO$1048576,69,0),0)</f>
        <v>0</v>
      </c>
      <c r="V593" s="27">
        <f>IFERROR(VLOOKUP($B593,[3]Main!$D$4:$CO$1048576,70,0),0)</f>
        <v>0</v>
      </c>
      <c r="W593" s="27">
        <f>IFERROR(VLOOKUP($B593,[3]Main!$D$4:$CO$1048576,81,0),0)</f>
        <v>0</v>
      </c>
      <c r="X593" s="27">
        <f>IFERROR(VLOOKUP($B593,[3]Main!$D$4:$CO$1048576,84,0),0)</f>
        <v>0</v>
      </c>
      <c r="Y593" s="27">
        <f>IFERROR(VLOOKUP($B593,[3]Main!$D$4:$CO$1048576,85,0),0)</f>
        <v>0</v>
      </c>
      <c r="Z593" s="27">
        <f>IFERROR(VLOOKUP($B593,[3]Main!$D$4:$CO$1048576,86,0),0)</f>
        <v>0</v>
      </c>
      <c r="AA593" s="12" t="str">
        <f>IFERROR(VLOOKUP($B593,[3]Main!$D$4:$CO$1048576,2,0),0)</f>
        <v>Tejas DC</v>
      </c>
      <c r="AB593" s="12" t="str">
        <f>IFERROR(VLOOKUP($B593,[3]Main!$D$4:$CO$1048576,3,0),0)</f>
        <v>DC2</v>
      </c>
      <c r="AC593" s="12">
        <f t="shared" si="203"/>
        <v>236.2</v>
      </c>
      <c r="AD593" s="12">
        <f t="shared" si="204"/>
        <v>82.891549999999995</v>
      </c>
      <c r="AE593" s="12">
        <f t="shared" si="205"/>
        <v>4</v>
      </c>
      <c r="AF593" s="12">
        <f t="shared" si="206"/>
        <v>78.891549999999995</v>
      </c>
      <c r="AG593" s="13">
        <f t="shared" si="207"/>
        <v>1.6934801016088061E-2</v>
      </c>
      <c r="AH593" s="13">
        <f t="shared" si="208"/>
        <v>1.6934801016088061E-2</v>
      </c>
      <c r="AI593" s="16">
        <f t="shared" si="209"/>
        <v>0</v>
      </c>
      <c r="AJ593" s="19" t="str">
        <f t="shared" si="210"/>
        <v>Very Good</v>
      </c>
      <c r="AK593" s="8" t="str">
        <f t="shared" si="211"/>
        <v>Good For Now</v>
      </c>
      <c r="AL593" s="8" t="str">
        <f t="shared" si="212"/>
        <v>Very Good</v>
      </c>
      <c r="AM593" s="8" t="str">
        <f t="shared" si="213"/>
        <v>Good For Now</v>
      </c>
      <c r="AN593" s="8" t="str">
        <f t="shared" si="214"/>
        <v>Not Spent</v>
      </c>
      <c r="AO593" s="20" t="str">
        <f t="shared" si="215"/>
        <v>Good For Now</v>
      </c>
      <c r="AP593" s="21">
        <f t="shared" si="216"/>
        <v>236.2</v>
      </c>
      <c r="AQ593" s="14">
        <f t="shared" si="217"/>
        <v>82.891549999999995</v>
      </c>
      <c r="AR593" s="14">
        <f t="shared" si="218"/>
        <v>4</v>
      </c>
      <c r="AS593" s="22">
        <f t="shared" si="219"/>
        <v>78.891549999999995</v>
      </c>
      <c r="AT593" s="23">
        <f t="shared" si="220"/>
        <v>1.6934801016088061E-2</v>
      </c>
      <c r="AU593" s="8" t="str">
        <f t="shared" si="221"/>
        <v>Very Good</v>
      </c>
      <c r="AV593" s="8" t="str">
        <f t="shared" si="222"/>
        <v>Good For Now</v>
      </c>
      <c r="AW593" s="4">
        <f>MATCH($B593,[1]MAIN!$A$2:$A$5000,0)</f>
        <v>589</v>
      </c>
      <c r="AX593" s="4">
        <f>MATCH($B593,[3]Main!$D$5:$D$10000,0)</f>
        <v>590</v>
      </c>
      <c r="AY593" s="4" t="b">
        <f t="shared" si="223"/>
        <v>0</v>
      </c>
    </row>
    <row r="594" spans="1:51" x14ac:dyDescent="0.25">
      <c r="A594" s="3" t="str">
        <f>VLOOKUP($B594,[1]MAIN!$A:$D,4,0)</f>
        <v>FAB</v>
      </c>
      <c r="B594" s="3" t="str">
        <f>[3]Main!$D595</f>
        <v>FAB-424</v>
      </c>
      <c r="C594" s="4" t="str">
        <f>[3]Main!$C595</f>
        <v>DC 201</v>
      </c>
      <c r="D594" s="8" t="str">
        <f>VLOOKUP($B594,[1]MAIN!$A$1:$N$10780,14,FALSE)</f>
        <v>NEW24</v>
      </c>
      <c r="E594" s="9"/>
      <c r="F594" s="11"/>
      <c r="G594" s="11"/>
      <c r="H594" s="11"/>
      <c r="I594" s="11"/>
      <c r="J594" s="11"/>
      <c r="K594" s="11"/>
      <c r="L594" s="11"/>
      <c r="M594" s="11"/>
      <c r="N594" s="24"/>
      <c r="O594" s="26">
        <f>IFERROR(VLOOKUP($B594,[3]Main!$D$4:$CO$1048576,49,0),0)</f>
        <v>141.82000000000002</v>
      </c>
      <c r="P594" s="27">
        <f>IFERROR(VLOOKUP($B594,[3]Main!$D$4:$CO$1048576,52,0),0)</f>
        <v>2.1615500000000125</v>
      </c>
      <c r="Q594" s="27">
        <f>IFERROR(VLOOKUP($B594,[3]Main!$D$4:$CO$1048576,53,0),0)</f>
        <v>0</v>
      </c>
      <c r="R594" s="27">
        <f>IFERROR(VLOOKUP($B594,[3]Main!$D$4:$CO$1048576,54,0),0)</f>
        <v>2.1615500000000125</v>
      </c>
      <c r="S594" s="27">
        <f>IFERROR(VLOOKUP($B594,[3]Main!$D$4:$CO$1048576,65,0),0)</f>
        <v>0</v>
      </c>
      <c r="T594" s="27">
        <f>IFERROR(VLOOKUP($B594,[3]Main!$D$4:$CO$1048576,68,0),0)</f>
        <v>0</v>
      </c>
      <c r="U594" s="27">
        <f>IFERROR(VLOOKUP($B594,[3]Main!$D$4:$CO$1048576,69,0),0)</f>
        <v>0</v>
      </c>
      <c r="V594" s="27">
        <f>IFERROR(VLOOKUP($B594,[3]Main!$D$4:$CO$1048576,70,0),0)</f>
        <v>0</v>
      </c>
      <c r="W594" s="27">
        <f>IFERROR(VLOOKUP($B594,[3]Main!$D$4:$CO$1048576,81,0),0)</f>
        <v>0</v>
      </c>
      <c r="X594" s="27">
        <f>IFERROR(VLOOKUP($B594,[3]Main!$D$4:$CO$1048576,84,0),0)</f>
        <v>0</v>
      </c>
      <c r="Y594" s="27">
        <f>IFERROR(VLOOKUP($B594,[3]Main!$D$4:$CO$1048576,85,0),0)</f>
        <v>0</v>
      </c>
      <c r="Z594" s="27">
        <f>IFERROR(VLOOKUP($B594,[3]Main!$D$4:$CO$1048576,86,0),0)</f>
        <v>0</v>
      </c>
      <c r="AA594" s="12" t="str">
        <f>IFERROR(VLOOKUP($B594,[3]Main!$D$4:$CO$1048576,2,0),0)</f>
        <v>Ronak DC</v>
      </c>
      <c r="AB594" s="12" t="str">
        <f>IFERROR(VLOOKUP($B594,[3]Main!$D$4:$CO$1048576,3,0),0)</f>
        <v>DC2</v>
      </c>
      <c r="AC594" s="12">
        <f t="shared" si="203"/>
        <v>141.82000000000002</v>
      </c>
      <c r="AD594" s="12">
        <f t="shared" si="204"/>
        <v>2.1615500000000125</v>
      </c>
      <c r="AE594" s="12">
        <f t="shared" si="205"/>
        <v>0</v>
      </c>
      <c r="AF594" s="12">
        <f t="shared" si="206"/>
        <v>2.1615500000000125</v>
      </c>
      <c r="AG594" s="13">
        <f t="shared" si="207"/>
        <v>0</v>
      </c>
      <c r="AH594" s="13">
        <f t="shared" si="208"/>
        <v>0</v>
      </c>
      <c r="AI594" s="16">
        <f t="shared" si="209"/>
        <v>0</v>
      </c>
      <c r="AJ594" s="19" t="str">
        <f t="shared" si="210"/>
        <v>Not Spent</v>
      </c>
      <c r="AK594" s="8" t="str">
        <f t="shared" si="211"/>
        <v>Good For Now</v>
      </c>
      <c r="AL594" s="8" t="str">
        <f t="shared" si="212"/>
        <v>Not Spent</v>
      </c>
      <c r="AM594" s="8" t="str">
        <f t="shared" si="213"/>
        <v>Good For Now</v>
      </c>
      <c r="AN594" s="8" t="str">
        <f t="shared" si="214"/>
        <v>Not Spent</v>
      </c>
      <c r="AO594" s="20" t="str">
        <f t="shared" si="215"/>
        <v>Good For Now</v>
      </c>
      <c r="AP594" s="21">
        <f t="shared" si="216"/>
        <v>141.82000000000002</v>
      </c>
      <c r="AQ594" s="14">
        <f t="shared" si="217"/>
        <v>2.1615500000000125</v>
      </c>
      <c r="AR594" s="14">
        <f t="shared" si="218"/>
        <v>0</v>
      </c>
      <c r="AS594" s="22">
        <f t="shared" si="219"/>
        <v>2.1615500000000125</v>
      </c>
      <c r="AT594" s="23">
        <f t="shared" si="220"/>
        <v>0</v>
      </c>
      <c r="AU594" s="8" t="str">
        <f t="shared" si="221"/>
        <v>Not Spent</v>
      </c>
      <c r="AV594" s="8" t="str">
        <f t="shared" si="222"/>
        <v>Good For Now</v>
      </c>
      <c r="AW594" s="4">
        <f>MATCH($B594,[1]MAIN!$A$2:$A$5000,0)</f>
        <v>590</v>
      </c>
      <c r="AX594" s="4">
        <f>MATCH($B594,[3]Main!$D$5:$D$10000,0)</f>
        <v>591</v>
      </c>
      <c r="AY594" s="4" t="b">
        <f t="shared" si="223"/>
        <v>0</v>
      </c>
    </row>
    <row r="595" spans="1:51" x14ac:dyDescent="0.25">
      <c r="A595" s="3" t="str">
        <f>VLOOKUP($B595,[1]MAIN!$A:$D,4,0)</f>
        <v>FAB</v>
      </c>
      <c r="B595" s="3" t="str">
        <f>[3]Main!$D596</f>
        <v>FAB-425</v>
      </c>
      <c r="C595" s="4" t="str">
        <f>[3]Main!$C596</f>
        <v>DC 202</v>
      </c>
      <c r="D595" s="8" t="str">
        <f>VLOOKUP($B595,[1]MAIN!$A$1:$N$10780,14,FALSE)</f>
        <v>NEW24</v>
      </c>
      <c r="E595" s="9" t="s">
        <v>13</v>
      </c>
      <c r="F595" s="11"/>
      <c r="G595" s="11"/>
      <c r="H595" s="11"/>
      <c r="I595" s="11"/>
      <c r="J595" s="11"/>
      <c r="K595" s="11"/>
      <c r="L595" s="11"/>
      <c r="M595" s="11"/>
      <c r="N595" s="24"/>
      <c r="O595" s="26">
        <f>IFERROR(VLOOKUP($B595,[3]Main!$D$4:$CO$1048576,49,0),0)</f>
        <v>322.48</v>
      </c>
      <c r="P595" s="27">
        <f>IFERROR(VLOOKUP($B595,[3]Main!$D$4:$CO$1048576,52,0),0)</f>
        <v>27.430000000000007</v>
      </c>
      <c r="Q595" s="27">
        <f>IFERROR(VLOOKUP($B595,[3]Main!$D$4:$CO$1048576,53,0),0)</f>
        <v>0.48</v>
      </c>
      <c r="R595" s="27">
        <f>IFERROR(VLOOKUP($B595,[3]Main!$D$4:$CO$1048576,54,0),0)</f>
        <v>26.950000000000006</v>
      </c>
      <c r="S595" s="27">
        <f>IFERROR(VLOOKUP($B595,[3]Main!$D$4:$CO$1048576,65,0),0)</f>
        <v>0</v>
      </c>
      <c r="T595" s="27">
        <f>IFERROR(VLOOKUP($B595,[3]Main!$D$4:$CO$1048576,68,0),0)</f>
        <v>0</v>
      </c>
      <c r="U595" s="27">
        <f>IFERROR(VLOOKUP($B595,[3]Main!$D$4:$CO$1048576,69,0),0)</f>
        <v>0</v>
      </c>
      <c r="V595" s="27">
        <f>IFERROR(VLOOKUP($B595,[3]Main!$D$4:$CO$1048576,70,0),0)</f>
        <v>0</v>
      </c>
      <c r="W595" s="27">
        <f>IFERROR(VLOOKUP($B595,[3]Main!$D$4:$CO$1048576,81,0),0)</f>
        <v>0</v>
      </c>
      <c r="X595" s="27">
        <f>IFERROR(VLOOKUP($B595,[3]Main!$D$4:$CO$1048576,84,0),0)</f>
        <v>0</v>
      </c>
      <c r="Y595" s="27">
        <f>IFERROR(VLOOKUP($B595,[3]Main!$D$4:$CO$1048576,85,0),0)</f>
        <v>0</v>
      </c>
      <c r="Z595" s="27">
        <f>IFERROR(VLOOKUP($B595,[3]Main!$D$4:$CO$1048576,86,0),0)</f>
        <v>0</v>
      </c>
      <c r="AA595" s="12" t="str">
        <f>IFERROR(VLOOKUP($B595,[3]Main!$D$4:$CO$1048576,2,0),0)</f>
        <v>Ronak DC</v>
      </c>
      <c r="AB595" s="12" t="str">
        <f>IFERROR(VLOOKUP($B595,[3]Main!$D$4:$CO$1048576,3,0),0)</f>
        <v>DC2</v>
      </c>
      <c r="AC595" s="12">
        <f t="shared" si="203"/>
        <v>322.48</v>
      </c>
      <c r="AD595" s="12">
        <f t="shared" si="204"/>
        <v>27.430000000000007</v>
      </c>
      <c r="AE595" s="12">
        <f t="shared" si="205"/>
        <v>0.48</v>
      </c>
      <c r="AF595" s="12">
        <f t="shared" si="206"/>
        <v>26.950000000000006</v>
      </c>
      <c r="AG595" s="13">
        <f t="shared" si="207"/>
        <v>1.4884644008930786E-3</v>
      </c>
      <c r="AH595" s="13">
        <f t="shared" si="208"/>
        <v>1.4884644008930786E-3</v>
      </c>
      <c r="AI595" s="16">
        <f t="shared" si="209"/>
        <v>0</v>
      </c>
      <c r="AJ595" s="19" t="str">
        <f t="shared" si="210"/>
        <v>Very Good</v>
      </c>
      <c r="AK595" s="8" t="str">
        <f t="shared" si="211"/>
        <v>Good For Now</v>
      </c>
      <c r="AL595" s="8" t="str">
        <f t="shared" si="212"/>
        <v>Very Good</v>
      </c>
      <c r="AM595" s="8" t="str">
        <f t="shared" si="213"/>
        <v>Good For Now</v>
      </c>
      <c r="AN595" s="8" t="str">
        <f t="shared" si="214"/>
        <v>Not Spent</v>
      </c>
      <c r="AO595" s="20" t="str">
        <f t="shared" si="215"/>
        <v>Good For Now</v>
      </c>
      <c r="AP595" s="21">
        <f t="shared" si="216"/>
        <v>322.48</v>
      </c>
      <c r="AQ595" s="14">
        <f t="shared" si="217"/>
        <v>27.430000000000007</v>
      </c>
      <c r="AR595" s="14">
        <f t="shared" si="218"/>
        <v>0.48</v>
      </c>
      <c r="AS595" s="22">
        <f t="shared" si="219"/>
        <v>26.950000000000006</v>
      </c>
      <c r="AT595" s="23">
        <f t="shared" si="220"/>
        <v>1.4884644008930786E-3</v>
      </c>
      <c r="AU595" s="8" t="str">
        <f t="shared" si="221"/>
        <v>Very Good</v>
      </c>
      <c r="AV595" s="8" t="str">
        <f t="shared" si="222"/>
        <v>Good For Now</v>
      </c>
      <c r="AW595" s="4">
        <f>MATCH($B595,[1]MAIN!$A$2:$A$5000,0)</f>
        <v>591</v>
      </c>
      <c r="AX595" s="4">
        <f>MATCH($B595,[3]Main!$D$5:$D$10000,0)</f>
        <v>592</v>
      </c>
      <c r="AY595" s="4" t="b">
        <f t="shared" si="223"/>
        <v>0</v>
      </c>
    </row>
    <row r="596" spans="1:51" x14ac:dyDescent="0.25">
      <c r="A596" s="3" t="str">
        <f>VLOOKUP($B596,[1]MAIN!$A:$D,4,0)</f>
        <v>FAB</v>
      </c>
      <c r="B596" s="3" t="str">
        <f>[3]Main!$D597</f>
        <v>FAB-426</v>
      </c>
      <c r="C596" s="4" t="str">
        <f>[3]Main!$C597</f>
        <v>DC 203</v>
      </c>
      <c r="D596" s="8" t="str">
        <f>VLOOKUP($B596,[1]MAIN!$A$1:$N$10780,14,FALSE)</f>
        <v>IMP. NEW24</v>
      </c>
      <c r="E596" s="9"/>
      <c r="F596" s="11"/>
      <c r="G596" s="11"/>
      <c r="H596" s="11"/>
      <c r="I596" s="11"/>
      <c r="J596" s="11"/>
      <c r="K596" s="11"/>
      <c r="L596" s="11"/>
      <c r="M596" s="11"/>
      <c r="N596" s="24"/>
      <c r="O596" s="26">
        <f>IFERROR(VLOOKUP($B596,[3]Main!$D$4:$CO$1048576,49,0),0)</f>
        <v>159.35999999999999</v>
      </c>
      <c r="P596" s="27">
        <f>IFERROR(VLOOKUP($B596,[3]Main!$D$4:$CO$1048576,52,0),0)</f>
        <v>24.943100000000001</v>
      </c>
      <c r="Q596" s="27">
        <f>IFERROR(VLOOKUP($B596,[3]Main!$D$4:$CO$1048576,53,0),0)</f>
        <v>22.360000000000003</v>
      </c>
      <c r="R596" s="27">
        <f>IFERROR(VLOOKUP($B596,[3]Main!$D$4:$CO$1048576,54,0),0)</f>
        <v>2.5830999999999982</v>
      </c>
      <c r="S596" s="27">
        <f>IFERROR(VLOOKUP($B596,[3]Main!$D$4:$CO$1048576,65,0),0)</f>
        <v>0</v>
      </c>
      <c r="T596" s="27">
        <f>IFERROR(VLOOKUP($B596,[3]Main!$D$4:$CO$1048576,68,0),0)</f>
        <v>0</v>
      </c>
      <c r="U596" s="27">
        <f>IFERROR(VLOOKUP($B596,[3]Main!$D$4:$CO$1048576,69,0),0)</f>
        <v>0</v>
      </c>
      <c r="V596" s="27">
        <f>IFERROR(VLOOKUP($B596,[3]Main!$D$4:$CO$1048576,70,0),0)</f>
        <v>0</v>
      </c>
      <c r="W596" s="27">
        <f>IFERROR(VLOOKUP($B596,[3]Main!$D$4:$CO$1048576,81,0),0)</f>
        <v>0</v>
      </c>
      <c r="X596" s="27">
        <f>IFERROR(VLOOKUP($B596,[3]Main!$D$4:$CO$1048576,84,0),0)</f>
        <v>0</v>
      </c>
      <c r="Y596" s="27">
        <f>IFERROR(VLOOKUP($B596,[3]Main!$D$4:$CO$1048576,85,0),0)</f>
        <v>0</v>
      </c>
      <c r="Z596" s="27">
        <f>IFERROR(VLOOKUP($B596,[3]Main!$D$4:$CO$1048576,86,0),0)</f>
        <v>0</v>
      </c>
      <c r="AA596" s="12" t="str">
        <f>IFERROR(VLOOKUP($B596,[3]Main!$D$4:$CO$1048576,2,0),0)</f>
        <v>Ronak DC</v>
      </c>
      <c r="AB596" s="12" t="str">
        <f>IFERROR(VLOOKUP($B596,[3]Main!$D$4:$CO$1048576,3,0),0)</f>
        <v>DC2</v>
      </c>
      <c r="AC596" s="12">
        <f t="shared" si="203"/>
        <v>159.35999999999999</v>
      </c>
      <c r="AD596" s="12">
        <f t="shared" si="204"/>
        <v>24.943100000000001</v>
      </c>
      <c r="AE596" s="12">
        <f t="shared" si="205"/>
        <v>22.360000000000003</v>
      </c>
      <c r="AF596" s="12">
        <f t="shared" si="206"/>
        <v>2.5830999999999982</v>
      </c>
      <c r="AG596" s="13">
        <f t="shared" si="207"/>
        <v>0.1403112449799197</v>
      </c>
      <c r="AH596" s="13">
        <f t="shared" si="208"/>
        <v>0.1403112449799197</v>
      </c>
      <c r="AI596" s="16">
        <f t="shared" si="209"/>
        <v>0</v>
      </c>
      <c r="AJ596" s="19" t="str">
        <f t="shared" si="210"/>
        <v>Risky</v>
      </c>
      <c r="AK596" s="8" t="str">
        <f t="shared" si="211"/>
        <v>Review Campaign</v>
      </c>
      <c r="AL596" s="8" t="str">
        <f t="shared" si="212"/>
        <v>Risky</v>
      </c>
      <c r="AM596" s="8" t="str">
        <f t="shared" si="213"/>
        <v>Review Campaign</v>
      </c>
      <c r="AN596" s="8" t="str">
        <f t="shared" si="214"/>
        <v>Not Spent</v>
      </c>
      <c r="AO596" s="20" t="str">
        <f t="shared" si="215"/>
        <v>Good For Now</v>
      </c>
      <c r="AP596" s="21">
        <f t="shared" si="216"/>
        <v>159.35999999999999</v>
      </c>
      <c r="AQ596" s="14">
        <f t="shared" si="217"/>
        <v>24.943100000000001</v>
      </c>
      <c r="AR596" s="14">
        <f t="shared" si="218"/>
        <v>22.360000000000003</v>
      </c>
      <c r="AS596" s="22">
        <f t="shared" si="219"/>
        <v>2.5830999999999982</v>
      </c>
      <c r="AT596" s="23">
        <f t="shared" si="220"/>
        <v>0.1403112449799197</v>
      </c>
      <c r="AU596" s="8" t="str">
        <f t="shared" si="221"/>
        <v>Risky</v>
      </c>
      <c r="AV596" s="8" t="str">
        <f t="shared" si="222"/>
        <v>Review Campaign</v>
      </c>
      <c r="AW596" s="4">
        <f>MATCH($B596,[1]MAIN!$A$2:$A$5000,0)</f>
        <v>592</v>
      </c>
      <c r="AX596" s="4">
        <f>MATCH($B596,[3]Main!$D$5:$D$10000,0)</f>
        <v>593</v>
      </c>
      <c r="AY596" s="4" t="b">
        <f t="shared" si="223"/>
        <v>0</v>
      </c>
    </row>
    <row r="597" spans="1:51" x14ac:dyDescent="0.25">
      <c r="A597" s="3" t="str">
        <f>VLOOKUP($B597,[1]MAIN!$A:$D,4,0)</f>
        <v>FAB</v>
      </c>
      <c r="B597" s="3" t="str">
        <f>[3]Main!$D598</f>
        <v>FAB-427</v>
      </c>
      <c r="C597" s="4" t="str">
        <f>[3]Main!$C598</f>
        <v>DC 204</v>
      </c>
      <c r="D597" s="8" t="str">
        <f>VLOOKUP($B597,[1]MAIN!$A$1:$N$10780,14,FALSE)</f>
        <v>IMP. NEW24</v>
      </c>
      <c r="E597" s="9"/>
      <c r="F597" s="11"/>
      <c r="G597" s="11"/>
      <c r="H597" s="11"/>
      <c r="I597" s="11"/>
      <c r="J597" s="11"/>
      <c r="K597" s="11"/>
      <c r="L597" s="11"/>
      <c r="M597" s="11"/>
      <c r="N597" s="24"/>
      <c r="O597" s="26">
        <f>IFERROR(VLOOKUP($B597,[3]Main!$D$4:$CO$1048576,49,0),0)</f>
        <v>171.77999999999997</v>
      </c>
      <c r="P597" s="27">
        <f>IFERROR(VLOOKUP($B597,[3]Main!$D$4:$CO$1048576,52,0),0)</f>
        <v>-12.888450000000006</v>
      </c>
      <c r="Q597" s="27">
        <f>IFERROR(VLOOKUP($B597,[3]Main!$D$4:$CO$1048576,53,0),0)</f>
        <v>19.199999999999996</v>
      </c>
      <c r="R597" s="27">
        <f>IFERROR(VLOOKUP($B597,[3]Main!$D$4:$CO$1048576,54,0),0)</f>
        <v>-32.088450000000002</v>
      </c>
      <c r="S597" s="27">
        <f>IFERROR(VLOOKUP($B597,[3]Main!$D$4:$CO$1048576,65,0),0)</f>
        <v>0</v>
      </c>
      <c r="T597" s="27">
        <f>IFERROR(VLOOKUP($B597,[3]Main!$D$4:$CO$1048576,68,0),0)</f>
        <v>0</v>
      </c>
      <c r="U597" s="27">
        <f>IFERROR(VLOOKUP($B597,[3]Main!$D$4:$CO$1048576,69,0),0)</f>
        <v>0</v>
      </c>
      <c r="V597" s="27">
        <f>IFERROR(VLOOKUP($B597,[3]Main!$D$4:$CO$1048576,70,0),0)</f>
        <v>0</v>
      </c>
      <c r="W597" s="27">
        <f>IFERROR(VLOOKUP($B597,[3]Main!$D$4:$CO$1048576,81,0),0)</f>
        <v>0</v>
      </c>
      <c r="X597" s="27">
        <f>IFERROR(VLOOKUP($B597,[3]Main!$D$4:$CO$1048576,84,0),0)</f>
        <v>0</v>
      </c>
      <c r="Y597" s="27">
        <f>IFERROR(VLOOKUP($B597,[3]Main!$D$4:$CO$1048576,85,0),0)</f>
        <v>0</v>
      </c>
      <c r="Z597" s="27">
        <f>IFERROR(VLOOKUP($B597,[3]Main!$D$4:$CO$1048576,86,0),0)</f>
        <v>0</v>
      </c>
      <c r="AA597" s="12" t="str">
        <f>IFERROR(VLOOKUP($B597,[3]Main!$D$4:$CO$1048576,2,0),0)</f>
        <v>Ronak DC</v>
      </c>
      <c r="AB597" s="12" t="str">
        <f>IFERROR(VLOOKUP($B597,[3]Main!$D$4:$CO$1048576,3,0),0)</f>
        <v>DC2</v>
      </c>
      <c r="AC597" s="12">
        <f t="shared" si="203"/>
        <v>171.77999999999997</v>
      </c>
      <c r="AD597" s="12">
        <f t="shared" si="204"/>
        <v>-12.888450000000006</v>
      </c>
      <c r="AE597" s="12">
        <f t="shared" si="205"/>
        <v>19.199999999999996</v>
      </c>
      <c r="AF597" s="12">
        <f t="shared" si="206"/>
        <v>-32.088450000000002</v>
      </c>
      <c r="AG597" s="13">
        <f t="shared" si="207"/>
        <v>0.11177086971707997</v>
      </c>
      <c r="AH597" s="13">
        <f t="shared" si="208"/>
        <v>0.11177086971707997</v>
      </c>
      <c r="AI597" s="16">
        <f t="shared" si="209"/>
        <v>0</v>
      </c>
      <c r="AJ597" s="19" t="str">
        <f t="shared" si="210"/>
        <v>Risky</v>
      </c>
      <c r="AK597" s="8" t="str">
        <f t="shared" si="211"/>
        <v>Review Campaign</v>
      </c>
      <c r="AL597" s="8" t="str">
        <f t="shared" si="212"/>
        <v>Risky</v>
      </c>
      <c r="AM597" s="8" t="str">
        <f t="shared" si="213"/>
        <v>Review Campaign</v>
      </c>
      <c r="AN597" s="8" t="str">
        <f t="shared" si="214"/>
        <v>Not Spent</v>
      </c>
      <c r="AO597" s="20" t="str">
        <f t="shared" si="215"/>
        <v>Good For Now</v>
      </c>
      <c r="AP597" s="21">
        <f t="shared" si="216"/>
        <v>171.77999999999997</v>
      </c>
      <c r="AQ597" s="14">
        <f t="shared" si="217"/>
        <v>-12.888450000000006</v>
      </c>
      <c r="AR597" s="14">
        <f t="shared" si="218"/>
        <v>19.199999999999996</v>
      </c>
      <c r="AS597" s="22">
        <f t="shared" si="219"/>
        <v>-32.088450000000002</v>
      </c>
      <c r="AT597" s="23">
        <f t="shared" si="220"/>
        <v>0.11177086971707997</v>
      </c>
      <c r="AU597" s="8" t="str">
        <f t="shared" si="221"/>
        <v>Risky</v>
      </c>
      <c r="AV597" s="8" t="str">
        <f t="shared" si="222"/>
        <v>Review Campaign</v>
      </c>
      <c r="AW597" s="4">
        <f>MATCH($B597,[1]MAIN!$A$2:$A$5000,0)</f>
        <v>593</v>
      </c>
      <c r="AX597" s="4">
        <f>MATCH($B597,[3]Main!$D$5:$D$10000,0)</f>
        <v>594</v>
      </c>
      <c r="AY597" s="4" t="b">
        <f t="shared" si="223"/>
        <v>1</v>
      </c>
    </row>
    <row r="598" spans="1:51" x14ac:dyDescent="0.25">
      <c r="A598" s="3" t="str">
        <f>VLOOKUP($B598,[1]MAIN!$A:$D,4,0)</f>
        <v>FAB</v>
      </c>
      <c r="B598" s="3" t="str">
        <f>[3]Main!$D599</f>
        <v>FAB-428</v>
      </c>
      <c r="C598" s="4" t="str">
        <f>[3]Main!$C599</f>
        <v>DC 205</v>
      </c>
      <c r="D598" s="8" t="str">
        <f>VLOOKUP($B598,[1]MAIN!$A$1:$N$10780,14,FALSE)</f>
        <v>NEW24</v>
      </c>
      <c r="E598" s="9"/>
      <c r="F598" s="11"/>
      <c r="G598" s="11"/>
      <c r="H598" s="11"/>
      <c r="I598" s="11"/>
      <c r="J598" s="11"/>
      <c r="K598" s="11"/>
      <c r="L598" s="11"/>
      <c r="M598" s="11"/>
      <c r="N598" s="24"/>
      <c r="O598" s="26">
        <f>IFERROR(VLOOKUP($B598,[3]Main!$D$4:$CO$1048576,49,0),0)</f>
        <v>0</v>
      </c>
      <c r="P598" s="27">
        <f>IFERROR(VLOOKUP($B598,[3]Main!$D$4:$CO$1048576,52,0),0)</f>
        <v>0</v>
      </c>
      <c r="Q598" s="27">
        <f>IFERROR(VLOOKUP($B598,[3]Main!$D$4:$CO$1048576,53,0),0)</f>
        <v>0</v>
      </c>
      <c r="R598" s="27">
        <f>IFERROR(VLOOKUP($B598,[3]Main!$D$4:$CO$1048576,54,0),0)</f>
        <v>-6.1096774193548384</v>
      </c>
      <c r="S598" s="27">
        <f>IFERROR(VLOOKUP($B598,[3]Main!$D$4:$CO$1048576,65,0),0)</f>
        <v>0</v>
      </c>
      <c r="T598" s="27">
        <f>IFERROR(VLOOKUP($B598,[3]Main!$D$4:$CO$1048576,68,0),0)</f>
        <v>0</v>
      </c>
      <c r="U598" s="27">
        <f>IFERROR(VLOOKUP($B598,[3]Main!$D$4:$CO$1048576,69,0),0)</f>
        <v>0</v>
      </c>
      <c r="V598" s="27">
        <f>IFERROR(VLOOKUP($B598,[3]Main!$D$4:$CO$1048576,70,0),0)</f>
        <v>0</v>
      </c>
      <c r="W598" s="27">
        <f>IFERROR(VLOOKUP($B598,[3]Main!$D$4:$CO$1048576,81,0),0)</f>
        <v>0</v>
      </c>
      <c r="X598" s="27">
        <f>IFERROR(VLOOKUP($B598,[3]Main!$D$4:$CO$1048576,84,0),0)</f>
        <v>0</v>
      </c>
      <c r="Y598" s="27">
        <f>IFERROR(VLOOKUP($B598,[3]Main!$D$4:$CO$1048576,85,0),0)</f>
        <v>0</v>
      </c>
      <c r="Z598" s="27">
        <f>IFERROR(VLOOKUP($B598,[3]Main!$D$4:$CO$1048576,86,0),0)</f>
        <v>0</v>
      </c>
      <c r="AA598" s="12" t="str">
        <f>IFERROR(VLOOKUP($B598,[3]Main!$D$4:$CO$1048576,2,0),0)</f>
        <v>Ronak DC</v>
      </c>
      <c r="AB598" s="12" t="str">
        <f>IFERROR(VLOOKUP($B598,[3]Main!$D$4:$CO$1048576,3,0),0)</f>
        <v>DC2</v>
      </c>
      <c r="AC598" s="12">
        <f t="shared" si="203"/>
        <v>0</v>
      </c>
      <c r="AD598" s="12">
        <f t="shared" si="204"/>
        <v>0</v>
      </c>
      <c r="AE598" s="12">
        <f t="shared" si="205"/>
        <v>0</v>
      </c>
      <c r="AF598" s="12">
        <f t="shared" si="206"/>
        <v>-6.1096774193548384</v>
      </c>
      <c r="AG598" s="13">
        <f t="shared" si="207"/>
        <v>0</v>
      </c>
      <c r="AH598" s="13">
        <f t="shared" si="208"/>
        <v>0</v>
      </c>
      <c r="AI598" s="16">
        <f t="shared" si="209"/>
        <v>0</v>
      </c>
      <c r="AJ598" s="19" t="str">
        <f t="shared" si="210"/>
        <v>Not Spent</v>
      </c>
      <c r="AK598" s="8" t="str">
        <f t="shared" si="211"/>
        <v>Good For Now</v>
      </c>
      <c r="AL598" s="8" t="str">
        <f t="shared" si="212"/>
        <v>Not Spent</v>
      </c>
      <c r="AM598" s="8" t="str">
        <f t="shared" si="213"/>
        <v>Good For Now</v>
      </c>
      <c r="AN598" s="8" t="str">
        <f t="shared" si="214"/>
        <v>Not Spent</v>
      </c>
      <c r="AO598" s="20" t="str">
        <f t="shared" si="215"/>
        <v>Good For Now</v>
      </c>
      <c r="AP598" s="21">
        <f t="shared" si="216"/>
        <v>0</v>
      </c>
      <c r="AQ598" s="14">
        <f t="shared" si="217"/>
        <v>0</v>
      </c>
      <c r="AR598" s="14">
        <f t="shared" si="218"/>
        <v>0</v>
      </c>
      <c r="AS598" s="22">
        <f t="shared" si="219"/>
        <v>-6.1096774193548384</v>
      </c>
      <c r="AT598" s="23">
        <f t="shared" si="220"/>
        <v>0</v>
      </c>
      <c r="AU598" s="8" t="str">
        <f t="shared" si="221"/>
        <v>Not Spent</v>
      </c>
      <c r="AV598" s="8" t="str">
        <f t="shared" si="222"/>
        <v>Good For Now</v>
      </c>
      <c r="AW598" s="4">
        <f>MATCH($B598,[1]MAIN!$A$2:$A$5000,0)</f>
        <v>594</v>
      </c>
      <c r="AX598" s="4">
        <f>MATCH($B598,[3]Main!$D$5:$D$10000,0)</f>
        <v>595</v>
      </c>
      <c r="AY598" s="4" t="b">
        <f t="shared" si="223"/>
        <v>1</v>
      </c>
    </row>
    <row r="599" spans="1:51" x14ac:dyDescent="0.25">
      <c r="A599" s="3" t="str">
        <f>VLOOKUP($B599,[1]MAIN!$A:$D,4,0)</f>
        <v>FAB</v>
      </c>
      <c r="B599" s="3" t="str">
        <f>[3]Main!$D600</f>
        <v>FAB-429</v>
      </c>
      <c r="C599" s="4" t="str">
        <f>[3]Main!$C600</f>
        <v>DC 206</v>
      </c>
      <c r="D599" s="8" t="str">
        <f>VLOOKUP($B599,[1]MAIN!$A$1:$N$10780,14,FALSE)</f>
        <v>NEW24</v>
      </c>
      <c r="E599" s="9"/>
      <c r="F599" s="11"/>
      <c r="G599" s="11"/>
      <c r="H599" s="11"/>
      <c r="I599" s="11"/>
      <c r="J599" s="11"/>
      <c r="K599" s="11"/>
      <c r="L599" s="11"/>
      <c r="M599" s="11"/>
      <c r="N599" s="24"/>
      <c r="O599" s="26">
        <f>IFERROR(VLOOKUP($B599,[3]Main!$D$4:$CO$1048576,49,0),0)</f>
        <v>0</v>
      </c>
      <c r="P599" s="27">
        <f>IFERROR(VLOOKUP($B599,[3]Main!$D$4:$CO$1048576,52,0),0)</f>
        <v>0</v>
      </c>
      <c r="Q599" s="27">
        <f>IFERROR(VLOOKUP($B599,[3]Main!$D$4:$CO$1048576,53,0),0)</f>
        <v>4.24</v>
      </c>
      <c r="R599" s="27">
        <f>IFERROR(VLOOKUP($B599,[3]Main!$D$4:$CO$1048576,54,0),0)</f>
        <v>-5.169032258064516</v>
      </c>
      <c r="S599" s="27">
        <f>IFERROR(VLOOKUP($B599,[3]Main!$D$4:$CO$1048576,65,0),0)</f>
        <v>0</v>
      </c>
      <c r="T599" s="27">
        <f>IFERROR(VLOOKUP($B599,[3]Main!$D$4:$CO$1048576,68,0),0)</f>
        <v>0</v>
      </c>
      <c r="U599" s="27">
        <f>IFERROR(VLOOKUP($B599,[3]Main!$D$4:$CO$1048576,69,0),0)</f>
        <v>0</v>
      </c>
      <c r="V599" s="27">
        <f>IFERROR(VLOOKUP($B599,[3]Main!$D$4:$CO$1048576,70,0),0)</f>
        <v>0</v>
      </c>
      <c r="W599" s="27">
        <f>IFERROR(VLOOKUP($B599,[3]Main!$D$4:$CO$1048576,81,0),0)</f>
        <v>0</v>
      </c>
      <c r="X599" s="27">
        <f>IFERROR(VLOOKUP($B599,[3]Main!$D$4:$CO$1048576,84,0),0)</f>
        <v>0</v>
      </c>
      <c r="Y599" s="27">
        <f>IFERROR(VLOOKUP($B599,[3]Main!$D$4:$CO$1048576,85,0),0)</f>
        <v>0</v>
      </c>
      <c r="Z599" s="27">
        <f>IFERROR(VLOOKUP($B599,[3]Main!$D$4:$CO$1048576,86,0),0)</f>
        <v>0</v>
      </c>
      <c r="AA599" s="12" t="str">
        <f>IFERROR(VLOOKUP($B599,[3]Main!$D$4:$CO$1048576,2,0),0)</f>
        <v>Ronak DC</v>
      </c>
      <c r="AB599" s="12" t="str">
        <f>IFERROR(VLOOKUP($B599,[3]Main!$D$4:$CO$1048576,3,0),0)</f>
        <v>DC2</v>
      </c>
      <c r="AC599" s="12">
        <f t="shared" si="203"/>
        <v>0</v>
      </c>
      <c r="AD599" s="12">
        <f t="shared" si="204"/>
        <v>0</v>
      </c>
      <c r="AE599" s="12">
        <f t="shared" si="205"/>
        <v>4.24</v>
      </c>
      <c r="AF599" s="12">
        <f t="shared" si="206"/>
        <v>-5.169032258064516</v>
      </c>
      <c r="AG599" s="13">
        <f t="shared" si="207"/>
        <v>4.24E-2</v>
      </c>
      <c r="AH599" s="13">
        <f t="shared" si="208"/>
        <v>4.24E-2</v>
      </c>
      <c r="AI599" s="16">
        <f t="shared" si="209"/>
        <v>0</v>
      </c>
      <c r="AJ599" s="19" t="str">
        <f t="shared" si="210"/>
        <v>Only Spent</v>
      </c>
      <c r="AK599" s="8" t="str">
        <f t="shared" si="211"/>
        <v>Check Only Spent</v>
      </c>
      <c r="AL599" s="8" t="str">
        <f t="shared" si="212"/>
        <v>Only Spent</v>
      </c>
      <c r="AM599" s="8" t="str">
        <f t="shared" si="213"/>
        <v>Check Only Spent</v>
      </c>
      <c r="AN599" s="8" t="str">
        <f t="shared" si="214"/>
        <v>Not Spent</v>
      </c>
      <c r="AO599" s="20" t="str">
        <f t="shared" si="215"/>
        <v>Good For Now</v>
      </c>
      <c r="AP599" s="21">
        <f t="shared" si="216"/>
        <v>0</v>
      </c>
      <c r="AQ599" s="14">
        <f t="shared" si="217"/>
        <v>0</v>
      </c>
      <c r="AR599" s="14">
        <f t="shared" si="218"/>
        <v>4.24</v>
      </c>
      <c r="AS599" s="22">
        <f t="shared" si="219"/>
        <v>-5.169032258064516</v>
      </c>
      <c r="AT599" s="23">
        <f t="shared" si="220"/>
        <v>4.24E-2</v>
      </c>
      <c r="AU599" s="8" t="str">
        <f t="shared" si="221"/>
        <v>Only Spent</v>
      </c>
      <c r="AV599" s="8" t="str">
        <f t="shared" si="222"/>
        <v>Check Only Spent</v>
      </c>
      <c r="AW599" s="4">
        <f>MATCH($B599,[1]MAIN!$A$2:$A$5000,0)</f>
        <v>595</v>
      </c>
      <c r="AX599" s="4">
        <f>MATCH($B599,[3]Main!$D$5:$D$10000,0)</f>
        <v>596</v>
      </c>
      <c r="AY599" s="4" t="b">
        <f t="shared" si="223"/>
        <v>1</v>
      </c>
    </row>
    <row r="600" spans="1:51" x14ac:dyDescent="0.25">
      <c r="A600" s="3" t="str">
        <f>VLOOKUP($B600,[1]MAIN!$A:$D,4,0)</f>
        <v>FAB</v>
      </c>
      <c r="B600" s="3" t="str">
        <f>[3]Main!$D601</f>
        <v>FAB-430</v>
      </c>
      <c r="C600" s="4" t="str">
        <f>[3]Main!$C601</f>
        <v>DC 207</v>
      </c>
      <c r="D600" s="8" t="str">
        <f>VLOOKUP($B600,[1]MAIN!$A$1:$N$10780,14,FALSE)</f>
        <v>IMP. NEW24</v>
      </c>
      <c r="E600" s="9"/>
      <c r="F600" s="11"/>
      <c r="G600" s="11"/>
      <c r="H600" s="11"/>
      <c r="I600" s="11"/>
      <c r="J600" s="11"/>
      <c r="K600" s="11"/>
      <c r="L600" s="11"/>
      <c r="M600" s="11"/>
      <c r="N600" s="24"/>
      <c r="O600" s="26">
        <f>IFERROR(VLOOKUP($B600,[3]Main!$D$4:$CO$1048576,49,0),0)</f>
        <v>0</v>
      </c>
      <c r="P600" s="27">
        <f>IFERROR(VLOOKUP($B600,[3]Main!$D$4:$CO$1048576,52,0),0)</f>
        <v>0</v>
      </c>
      <c r="Q600" s="27">
        <f>IFERROR(VLOOKUP($B600,[3]Main!$D$4:$CO$1048576,53,0),0)</f>
        <v>0</v>
      </c>
      <c r="R600" s="27">
        <f>IFERROR(VLOOKUP($B600,[3]Main!$D$4:$CO$1048576,54,0),0)</f>
        <v>0</v>
      </c>
      <c r="S600" s="27">
        <f>IFERROR(VLOOKUP($B600,[3]Main!$D$4:$CO$1048576,65,0),0)</f>
        <v>0</v>
      </c>
      <c r="T600" s="27">
        <f>IFERROR(VLOOKUP($B600,[3]Main!$D$4:$CO$1048576,68,0),0)</f>
        <v>0</v>
      </c>
      <c r="U600" s="27">
        <f>IFERROR(VLOOKUP($B600,[3]Main!$D$4:$CO$1048576,69,0),0)</f>
        <v>0</v>
      </c>
      <c r="V600" s="27">
        <f>IFERROR(VLOOKUP($B600,[3]Main!$D$4:$CO$1048576,70,0),0)</f>
        <v>0</v>
      </c>
      <c r="W600" s="27">
        <f>IFERROR(VLOOKUP($B600,[3]Main!$D$4:$CO$1048576,81,0),0)</f>
        <v>0</v>
      </c>
      <c r="X600" s="27">
        <f>IFERROR(VLOOKUP($B600,[3]Main!$D$4:$CO$1048576,84,0),0)</f>
        <v>0</v>
      </c>
      <c r="Y600" s="27">
        <f>IFERROR(VLOOKUP($B600,[3]Main!$D$4:$CO$1048576,85,0),0)</f>
        <v>0</v>
      </c>
      <c r="Z600" s="27">
        <f>IFERROR(VLOOKUP($B600,[3]Main!$D$4:$CO$1048576,86,0),0)</f>
        <v>0</v>
      </c>
      <c r="AA600" s="12" t="str">
        <f>IFERROR(VLOOKUP($B600,[3]Main!$D$4:$CO$1048576,2,0),0)</f>
        <v>Ronak DC</v>
      </c>
      <c r="AB600" s="12" t="str">
        <f>IFERROR(VLOOKUP($B600,[3]Main!$D$4:$CO$1048576,3,0),0)</f>
        <v>DC2</v>
      </c>
      <c r="AC600" s="12">
        <f t="shared" si="203"/>
        <v>0</v>
      </c>
      <c r="AD600" s="12">
        <f t="shared" si="204"/>
        <v>0</v>
      </c>
      <c r="AE600" s="12">
        <f t="shared" si="205"/>
        <v>0</v>
      </c>
      <c r="AF600" s="12">
        <f t="shared" si="206"/>
        <v>0</v>
      </c>
      <c r="AG600" s="13">
        <f t="shared" si="207"/>
        <v>0</v>
      </c>
      <c r="AH600" s="13">
        <f t="shared" si="208"/>
        <v>0</v>
      </c>
      <c r="AI600" s="16">
        <f t="shared" si="209"/>
        <v>0</v>
      </c>
      <c r="AJ600" s="19" t="str">
        <f t="shared" si="210"/>
        <v>Not Spent</v>
      </c>
      <c r="AK600" s="8" t="str">
        <f t="shared" si="211"/>
        <v>Good For Now</v>
      </c>
      <c r="AL600" s="8" t="str">
        <f t="shared" si="212"/>
        <v>Not Spent</v>
      </c>
      <c r="AM600" s="8" t="str">
        <f t="shared" si="213"/>
        <v>Good For Now</v>
      </c>
      <c r="AN600" s="8" t="str">
        <f t="shared" si="214"/>
        <v>Not Spent</v>
      </c>
      <c r="AO600" s="20" t="str">
        <f t="shared" si="215"/>
        <v>Good For Now</v>
      </c>
      <c r="AP600" s="21">
        <f t="shared" si="216"/>
        <v>0</v>
      </c>
      <c r="AQ600" s="14">
        <f t="shared" si="217"/>
        <v>0</v>
      </c>
      <c r="AR600" s="14">
        <f t="shared" si="218"/>
        <v>0</v>
      </c>
      <c r="AS600" s="22">
        <f t="shared" si="219"/>
        <v>0</v>
      </c>
      <c r="AT600" s="23">
        <f t="shared" si="220"/>
        <v>0</v>
      </c>
      <c r="AU600" s="8" t="str">
        <f t="shared" si="221"/>
        <v>Not Spent</v>
      </c>
      <c r="AV600" s="8" t="str">
        <f t="shared" si="222"/>
        <v>Good For Now</v>
      </c>
      <c r="AW600" s="4">
        <f>MATCH($B600,[1]MAIN!$A$2:$A$5000,0)</f>
        <v>596</v>
      </c>
      <c r="AX600" s="4">
        <f>MATCH($B600,[3]Main!$D$5:$D$10000,0)</f>
        <v>597</v>
      </c>
      <c r="AY600" s="4" t="b">
        <f t="shared" si="223"/>
        <v>0</v>
      </c>
    </row>
    <row r="601" spans="1:51" x14ac:dyDescent="0.25">
      <c r="A601" s="3" t="str">
        <f>VLOOKUP($B601,[1]MAIN!$A:$D,4,0)</f>
        <v>CP</v>
      </c>
      <c r="B601" s="3" t="str">
        <f>[3]Main!$D602</f>
        <v>CP-1-2415F</v>
      </c>
      <c r="C601" s="4" t="str">
        <f>[3]Main!$C602</f>
        <v>DC 208</v>
      </c>
      <c r="D601" s="8" t="str">
        <f>VLOOKUP($B601,[1]MAIN!$A$1:$N$10780,14,FALSE)</f>
        <v>NEW24</v>
      </c>
      <c r="E601" s="9"/>
      <c r="F601" s="11"/>
      <c r="G601" s="11"/>
      <c r="H601" s="11"/>
      <c r="I601" s="11"/>
      <c r="J601" s="11"/>
      <c r="K601" s="11"/>
      <c r="L601" s="11"/>
      <c r="M601" s="11"/>
      <c r="N601" s="24"/>
      <c r="O601" s="26">
        <f>IFERROR(VLOOKUP($B601,[3]Main!$D$4:$CO$1048576,49,0),0)</f>
        <v>0</v>
      </c>
      <c r="P601" s="27">
        <f>IFERROR(VLOOKUP($B601,[3]Main!$D$4:$CO$1048576,52,0),0)</f>
        <v>0</v>
      </c>
      <c r="Q601" s="27">
        <f>IFERROR(VLOOKUP($B601,[3]Main!$D$4:$CO$1048576,53,0),0)</f>
        <v>0</v>
      </c>
      <c r="R601" s="27">
        <f>IFERROR(VLOOKUP($B601,[3]Main!$D$4:$CO$1048576,54,0),0)</f>
        <v>0</v>
      </c>
      <c r="S601" s="27">
        <f>IFERROR(VLOOKUP($B601,[3]Main!$D$4:$CO$1048576,65,0),0)</f>
        <v>0</v>
      </c>
      <c r="T601" s="27">
        <f>IFERROR(VLOOKUP($B601,[3]Main!$D$4:$CO$1048576,68,0),0)</f>
        <v>0</v>
      </c>
      <c r="U601" s="27">
        <f>IFERROR(VLOOKUP($B601,[3]Main!$D$4:$CO$1048576,69,0),0)</f>
        <v>0</v>
      </c>
      <c r="V601" s="27">
        <f>IFERROR(VLOOKUP($B601,[3]Main!$D$4:$CO$1048576,70,0),0)</f>
        <v>0</v>
      </c>
      <c r="W601" s="27">
        <f>IFERROR(VLOOKUP($B601,[3]Main!$D$4:$CO$1048576,81,0),0)</f>
        <v>0</v>
      </c>
      <c r="X601" s="27">
        <f>IFERROR(VLOOKUP($B601,[3]Main!$D$4:$CO$1048576,84,0),0)</f>
        <v>0</v>
      </c>
      <c r="Y601" s="27">
        <f>IFERROR(VLOOKUP($B601,[3]Main!$D$4:$CO$1048576,85,0),0)</f>
        <v>0</v>
      </c>
      <c r="Z601" s="27">
        <f>IFERROR(VLOOKUP($B601,[3]Main!$D$4:$CO$1048576,86,0),0)</f>
        <v>0</v>
      </c>
      <c r="AA601" s="12" t="str">
        <f>IFERROR(VLOOKUP($B601,[3]Main!$D$4:$CO$1048576,2,0),0)</f>
        <v>Shubham DC</v>
      </c>
      <c r="AB601" s="12" t="str">
        <f>IFERROR(VLOOKUP($B601,[3]Main!$D$4:$CO$1048576,3,0),0)</f>
        <v>DC2</v>
      </c>
      <c r="AC601" s="12">
        <f t="shared" si="203"/>
        <v>0</v>
      </c>
      <c r="AD601" s="12">
        <f t="shared" si="204"/>
        <v>0</v>
      </c>
      <c r="AE601" s="12">
        <f t="shared" si="205"/>
        <v>0</v>
      </c>
      <c r="AF601" s="12">
        <f t="shared" si="206"/>
        <v>0</v>
      </c>
      <c r="AG601" s="13">
        <f t="shared" si="207"/>
        <v>0</v>
      </c>
      <c r="AH601" s="13">
        <f t="shared" si="208"/>
        <v>0</v>
      </c>
      <c r="AI601" s="16">
        <f t="shared" si="209"/>
        <v>0</v>
      </c>
      <c r="AJ601" s="19" t="str">
        <f t="shared" si="210"/>
        <v>Not Spent</v>
      </c>
      <c r="AK601" s="8" t="str">
        <f t="shared" si="211"/>
        <v>Good For Now</v>
      </c>
      <c r="AL601" s="8" t="str">
        <f t="shared" si="212"/>
        <v>Not Spent</v>
      </c>
      <c r="AM601" s="8" t="str">
        <f t="shared" si="213"/>
        <v>Good For Now</v>
      </c>
      <c r="AN601" s="8" t="str">
        <f t="shared" si="214"/>
        <v>Not Spent</v>
      </c>
      <c r="AO601" s="20" t="str">
        <f t="shared" si="215"/>
        <v>Good For Now</v>
      </c>
      <c r="AP601" s="21">
        <f t="shared" si="216"/>
        <v>0</v>
      </c>
      <c r="AQ601" s="14">
        <f t="shared" si="217"/>
        <v>0</v>
      </c>
      <c r="AR601" s="14">
        <f t="shared" si="218"/>
        <v>0</v>
      </c>
      <c r="AS601" s="22">
        <f t="shared" si="219"/>
        <v>0</v>
      </c>
      <c r="AT601" s="23">
        <f t="shared" si="220"/>
        <v>0</v>
      </c>
      <c r="AU601" s="8" t="str">
        <f t="shared" si="221"/>
        <v>Not Spent</v>
      </c>
      <c r="AV601" s="8" t="str">
        <f t="shared" si="222"/>
        <v>Good For Now</v>
      </c>
      <c r="AW601" s="4">
        <f>MATCH($B601,[1]MAIN!$A$2:$A$5000,0)</f>
        <v>597</v>
      </c>
      <c r="AX601" s="4">
        <f>MATCH($B601,[3]Main!$D$5:$D$10000,0)</f>
        <v>598</v>
      </c>
      <c r="AY601" s="4" t="b">
        <f t="shared" si="223"/>
        <v>0</v>
      </c>
    </row>
    <row r="602" spans="1:51" x14ac:dyDescent="0.25">
      <c r="A602" s="3" t="str">
        <f>VLOOKUP($B602,[1]MAIN!$A:$D,4,0)</f>
        <v>WR</v>
      </c>
      <c r="B602" s="3" t="str">
        <f>[3]Main!$D603</f>
        <v>WR-A215</v>
      </c>
      <c r="C602" s="4" t="str">
        <f>[3]Main!$C603</f>
        <v>DC 209</v>
      </c>
      <c r="D602" s="8" t="str">
        <f>VLOOKUP($B602,[1]MAIN!$A$1:$N$10780,14,FALSE)</f>
        <v>NEW24</v>
      </c>
      <c r="E602" s="9"/>
      <c r="F602" s="11"/>
      <c r="G602" s="11"/>
      <c r="H602" s="11"/>
      <c r="I602" s="11"/>
      <c r="J602" s="11"/>
      <c r="K602" s="11"/>
      <c r="L602" s="11"/>
      <c r="M602" s="11"/>
      <c r="N602" s="24"/>
      <c r="O602" s="26">
        <f>IFERROR(VLOOKUP($B602,[3]Main!$D$4:$CO$1048576,49,0),0)</f>
        <v>0</v>
      </c>
      <c r="P602" s="27">
        <f>IFERROR(VLOOKUP($B602,[3]Main!$D$4:$CO$1048576,52,0),0)</f>
        <v>0</v>
      </c>
      <c r="Q602" s="27">
        <f>IFERROR(VLOOKUP($B602,[3]Main!$D$4:$CO$1048576,53,0),0)</f>
        <v>0</v>
      </c>
      <c r="R602" s="27">
        <f>IFERROR(VLOOKUP($B602,[3]Main!$D$4:$CO$1048576,54,0),0)</f>
        <v>0</v>
      </c>
      <c r="S602" s="27">
        <f>IFERROR(VLOOKUP($B602,[3]Main!$D$4:$CO$1048576,65,0),0)</f>
        <v>0</v>
      </c>
      <c r="T602" s="27">
        <f>IFERROR(VLOOKUP($B602,[3]Main!$D$4:$CO$1048576,68,0),0)</f>
        <v>0</v>
      </c>
      <c r="U602" s="27">
        <f>IFERROR(VLOOKUP($B602,[3]Main!$D$4:$CO$1048576,69,0),0)</f>
        <v>0</v>
      </c>
      <c r="V602" s="27">
        <f>IFERROR(VLOOKUP($B602,[3]Main!$D$4:$CO$1048576,70,0),0)</f>
        <v>0</v>
      </c>
      <c r="W602" s="27">
        <f>IFERROR(VLOOKUP($B602,[3]Main!$D$4:$CO$1048576,81,0),0)</f>
        <v>0</v>
      </c>
      <c r="X602" s="27">
        <f>IFERROR(VLOOKUP($B602,[3]Main!$D$4:$CO$1048576,84,0),0)</f>
        <v>0</v>
      </c>
      <c r="Y602" s="27">
        <f>IFERROR(VLOOKUP($B602,[3]Main!$D$4:$CO$1048576,85,0),0)</f>
        <v>0</v>
      </c>
      <c r="Z602" s="27">
        <f>IFERROR(VLOOKUP($B602,[3]Main!$D$4:$CO$1048576,86,0),0)</f>
        <v>0</v>
      </c>
      <c r="AA602" s="12" t="str">
        <f>IFERROR(VLOOKUP($B602,[3]Main!$D$4:$CO$1048576,2,0),0)</f>
        <v>Shubham DC</v>
      </c>
      <c r="AB602" s="12" t="str">
        <f>IFERROR(VLOOKUP($B602,[3]Main!$D$4:$CO$1048576,3,0),0)</f>
        <v>DC2</v>
      </c>
      <c r="AC602" s="12">
        <f t="shared" si="203"/>
        <v>0</v>
      </c>
      <c r="AD602" s="12">
        <f t="shared" si="204"/>
        <v>0</v>
      </c>
      <c r="AE602" s="12">
        <f t="shared" si="205"/>
        <v>0</v>
      </c>
      <c r="AF602" s="12">
        <f t="shared" si="206"/>
        <v>0</v>
      </c>
      <c r="AG602" s="13">
        <f t="shared" si="207"/>
        <v>0</v>
      </c>
      <c r="AH602" s="13">
        <f t="shared" si="208"/>
        <v>0</v>
      </c>
      <c r="AI602" s="16">
        <f t="shared" si="209"/>
        <v>0</v>
      </c>
      <c r="AJ602" s="19" t="str">
        <f t="shared" si="210"/>
        <v>Not Spent</v>
      </c>
      <c r="AK602" s="8" t="str">
        <f t="shared" si="211"/>
        <v>Good For Now</v>
      </c>
      <c r="AL602" s="8" t="str">
        <f t="shared" si="212"/>
        <v>Not Spent</v>
      </c>
      <c r="AM602" s="8" t="str">
        <f t="shared" si="213"/>
        <v>Good For Now</v>
      </c>
      <c r="AN602" s="8" t="str">
        <f t="shared" si="214"/>
        <v>Not Spent</v>
      </c>
      <c r="AO602" s="20" t="str">
        <f t="shared" si="215"/>
        <v>Good For Now</v>
      </c>
      <c r="AP602" s="21">
        <f t="shared" si="216"/>
        <v>0</v>
      </c>
      <c r="AQ602" s="14">
        <f t="shared" si="217"/>
        <v>0</v>
      </c>
      <c r="AR602" s="14">
        <f t="shared" si="218"/>
        <v>0</v>
      </c>
      <c r="AS602" s="22">
        <f t="shared" si="219"/>
        <v>0</v>
      </c>
      <c r="AT602" s="23">
        <f t="shared" si="220"/>
        <v>0</v>
      </c>
      <c r="AU602" s="8" t="str">
        <f t="shared" si="221"/>
        <v>Not Spent</v>
      </c>
      <c r="AV602" s="8" t="str">
        <f t="shared" si="222"/>
        <v>Good For Now</v>
      </c>
      <c r="AW602" s="4">
        <f>MATCH($B602,[1]MAIN!$A$2:$A$5000,0)</f>
        <v>598</v>
      </c>
      <c r="AX602" s="4">
        <f>MATCH($B602,[3]Main!$D$5:$D$10000,0)</f>
        <v>599</v>
      </c>
      <c r="AY602" s="4" t="b">
        <f t="shared" si="223"/>
        <v>0</v>
      </c>
    </row>
    <row r="603" spans="1:51" x14ac:dyDescent="0.25">
      <c r="A603" s="3" t="str">
        <f>VLOOKUP($B603,[1]MAIN!$A:$D,4,0)</f>
        <v>WR</v>
      </c>
      <c r="B603" s="3" t="str">
        <f>[3]Main!$D604</f>
        <v>WR-A206(3)</v>
      </c>
      <c r="C603" s="4" t="str">
        <f>[3]Main!$C604</f>
        <v>DC 210</v>
      </c>
      <c r="D603" s="8" t="str">
        <f>VLOOKUP($B603,[1]MAIN!$A$1:$N$10780,14,FALSE)</f>
        <v>NEW24</v>
      </c>
      <c r="E603" s="9"/>
      <c r="F603" s="11"/>
      <c r="G603" s="11"/>
      <c r="H603" s="11"/>
      <c r="I603" s="11"/>
      <c r="J603" s="11"/>
      <c r="K603" s="11"/>
      <c r="L603" s="11"/>
      <c r="M603" s="11"/>
      <c r="N603" s="24"/>
      <c r="O603" s="26">
        <f>IFERROR(VLOOKUP($B603,[3]Main!$D$4:$CO$1048576,49,0),0)</f>
        <v>0</v>
      </c>
      <c r="P603" s="27">
        <f>IFERROR(VLOOKUP($B603,[3]Main!$D$4:$CO$1048576,52,0),0)</f>
        <v>0</v>
      </c>
      <c r="Q603" s="27">
        <f>IFERROR(VLOOKUP($B603,[3]Main!$D$4:$CO$1048576,53,0),0)</f>
        <v>0</v>
      </c>
      <c r="R603" s="27">
        <f>IFERROR(VLOOKUP($B603,[3]Main!$D$4:$CO$1048576,54,0),0)</f>
        <v>0</v>
      </c>
      <c r="S603" s="27">
        <f>IFERROR(VLOOKUP($B603,[3]Main!$D$4:$CO$1048576,65,0),0)</f>
        <v>0</v>
      </c>
      <c r="T603" s="27">
        <f>IFERROR(VLOOKUP($B603,[3]Main!$D$4:$CO$1048576,68,0),0)</f>
        <v>0</v>
      </c>
      <c r="U603" s="27">
        <f>IFERROR(VLOOKUP($B603,[3]Main!$D$4:$CO$1048576,69,0),0)</f>
        <v>0</v>
      </c>
      <c r="V603" s="27">
        <f>IFERROR(VLOOKUP($B603,[3]Main!$D$4:$CO$1048576,70,0),0)</f>
        <v>0</v>
      </c>
      <c r="W603" s="27">
        <f>IFERROR(VLOOKUP($B603,[3]Main!$D$4:$CO$1048576,81,0),0)</f>
        <v>0</v>
      </c>
      <c r="X603" s="27">
        <f>IFERROR(VLOOKUP($B603,[3]Main!$D$4:$CO$1048576,84,0),0)</f>
        <v>0</v>
      </c>
      <c r="Y603" s="27">
        <f>IFERROR(VLOOKUP($B603,[3]Main!$D$4:$CO$1048576,85,0),0)</f>
        <v>0</v>
      </c>
      <c r="Z603" s="27">
        <f>IFERROR(VLOOKUP($B603,[3]Main!$D$4:$CO$1048576,86,0),0)</f>
        <v>0</v>
      </c>
      <c r="AA603" s="12" t="str">
        <f>IFERROR(VLOOKUP($B603,[3]Main!$D$4:$CO$1048576,2,0),0)</f>
        <v>Shubham DC</v>
      </c>
      <c r="AB603" s="12" t="str">
        <f>IFERROR(VLOOKUP($B603,[3]Main!$D$4:$CO$1048576,3,0),0)</f>
        <v>DC2</v>
      </c>
      <c r="AC603" s="12">
        <f t="shared" si="203"/>
        <v>0</v>
      </c>
      <c r="AD603" s="12">
        <f t="shared" si="204"/>
        <v>0</v>
      </c>
      <c r="AE603" s="12">
        <f t="shared" si="205"/>
        <v>0</v>
      </c>
      <c r="AF603" s="12">
        <f t="shared" si="206"/>
        <v>0</v>
      </c>
      <c r="AG603" s="13">
        <f t="shared" si="207"/>
        <v>0</v>
      </c>
      <c r="AH603" s="13">
        <f t="shared" si="208"/>
        <v>0</v>
      </c>
      <c r="AI603" s="16">
        <f t="shared" si="209"/>
        <v>0</v>
      </c>
      <c r="AJ603" s="19" t="str">
        <f t="shared" si="210"/>
        <v>Not Spent</v>
      </c>
      <c r="AK603" s="8" t="str">
        <f t="shared" si="211"/>
        <v>Good For Now</v>
      </c>
      <c r="AL603" s="8" t="str">
        <f t="shared" si="212"/>
        <v>Not Spent</v>
      </c>
      <c r="AM603" s="8" t="str">
        <f t="shared" si="213"/>
        <v>Good For Now</v>
      </c>
      <c r="AN603" s="8" t="str">
        <f t="shared" si="214"/>
        <v>Not Spent</v>
      </c>
      <c r="AO603" s="20" t="str">
        <f t="shared" si="215"/>
        <v>Good For Now</v>
      </c>
      <c r="AP603" s="21">
        <f t="shared" si="216"/>
        <v>0</v>
      </c>
      <c r="AQ603" s="14">
        <f t="shared" si="217"/>
        <v>0</v>
      </c>
      <c r="AR603" s="14">
        <f t="shared" si="218"/>
        <v>0</v>
      </c>
      <c r="AS603" s="22">
        <f t="shared" si="219"/>
        <v>0</v>
      </c>
      <c r="AT603" s="23">
        <f t="shared" si="220"/>
        <v>0</v>
      </c>
      <c r="AU603" s="8" t="str">
        <f t="shared" si="221"/>
        <v>Not Spent</v>
      </c>
      <c r="AV603" s="8" t="str">
        <f t="shared" si="222"/>
        <v>Good For Now</v>
      </c>
      <c r="AW603" s="4">
        <f>MATCH($B603,[1]MAIN!$A$2:$A$5000,0)</f>
        <v>599</v>
      </c>
      <c r="AX603" s="4">
        <f>MATCH($B603,[3]Main!$D$5:$D$10000,0)</f>
        <v>600</v>
      </c>
      <c r="AY603" s="4" t="b">
        <f t="shared" si="223"/>
        <v>0</v>
      </c>
    </row>
    <row r="604" spans="1:51" x14ac:dyDescent="0.25">
      <c r="A604" s="3" t="str">
        <f>VLOOKUP($B604,[1]MAIN!$A:$D,4,0)</f>
        <v>WR</v>
      </c>
      <c r="B604" s="3" t="str">
        <f>[3]Main!$D605</f>
        <v>WR-B103(3)</v>
      </c>
      <c r="C604" s="4" t="str">
        <f>[3]Main!$C605</f>
        <v>DC 211</v>
      </c>
      <c r="D604" s="8" t="str">
        <f>VLOOKUP($B604,[1]MAIN!$A$1:$N$10780,14,FALSE)</f>
        <v>NEW24</v>
      </c>
      <c r="E604" s="9"/>
      <c r="F604" s="11"/>
      <c r="G604" s="11"/>
      <c r="H604" s="11"/>
      <c r="I604" s="11"/>
      <c r="J604" s="11"/>
      <c r="K604" s="11"/>
      <c r="L604" s="11"/>
      <c r="M604" s="11"/>
      <c r="N604" s="24"/>
      <c r="O604" s="26">
        <f>IFERROR(VLOOKUP($B604,[3]Main!$D$4:$CO$1048576,49,0),0)</f>
        <v>0</v>
      </c>
      <c r="P604" s="27">
        <f>IFERROR(VLOOKUP($B604,[3]Main!$D$4:$CO$1048576,52,0),0)</f>
        <v>0</v>
      </c>
      <c r="Q604" s="27">
        <f>IFERROR(VLOOKUP($B604,[3]Main!$D$4:$CO$1048576,53,0),0)</f>
        <v>0</v>
      </c>
      <c r="R604" s="27">
        <f>IFERROR(VLOOKUP($B604,[3]Main!$D$4:$CO$1048576,54,0),0)</f>
        <v>0</v>
      </c>
      <c r="S604" s="27">
        <f>IFERROR(VLOOKUP($B604,[3]Main!$D$4:$CO$1048576,65,0),0)</f>
        <v>0</v>
      </c>
      <c r="T604" s="27">
        <f>IFERROR(VLOOKUP($B604,[3]Main!$D$4:$CO$1048576,68,0),0)</f>
        <v>0</v>
      </c>
      <c r="U604" s="27">
        <f>IFERROR(VLOOKUP($B604,[3]Main!$D$4:$CO$1048576,69,0),0)</f>
        <v>0</v>
      </c>
      <c r="V604" s="27">
        <f>IFERROR(VLOOKUP($B604,[3]Main!$D$4:$CO$1048576,70,0),0)</f>
        <v>0</v>
      </c>
      <c r="W604" s="27">
        <f>IFERROR(VLOOKUP($B604,[3]Main!$D$4:$CO$1048576,81,0),0)</f>
        <v>0</v>
      </c>
      <c r="X604" s="27">
        <f>IFERROR(VLOOKUP($B604,[3]Main!$D$4:$CO$1048576,84,0),0)</f>
        <v>0</v>
      </c>
      <c r="Y604" s="27">
        <f>IFERROR(VLOOKUP($B604,[3]Main!$D$4:$CO$1048576,85,0),0)</f>
        <v>0</v>
      </c>
      <c r="Z604" s="27">
        <f>IFERROR(VLOOKUP($B604,[3]Main!$D$4:$CO$1048576,86,0),0)</f>
        <v>0</v>
      </c>
      <c r="AA604" s="12" t="str">
        <f>IFERROR(VLOOKUP($B604,[3]Main!$D$4:$CO$1048576,2,0),0)</f>
        <v>Shubham DC</v>
      </c>
      <c r="AB604" s="12" t="str">
        <f>IFERROR(VLOOKUP($B604,[3]Main!$D$4:$CO$1048576,3,0),0)</f>
        <v>DC2</v>
      </c>
      <c r="AC604" s="12">
        <f t="shared" si="203"/>
        <v>0</v>
      </c>
      <c r="AD604" s="12">
        <f t="shared" si="204"/>
        <v>0</v>
      </c>
      <c r="AE604" s="12">
        <f t="shared" si="205"/>
        <v>0</v>
      </c>
      <c r="AF604" s="12">
        <f t="shared" si="206"/>
        <v>0</v>
      </c>
      <c r="AG604" s="13">
        <f t="shared" si="207"/>
        <v>0</v>
      </c>
      <c r="AH604" s="13">
        <f t="shared" si="208"/>
        <v>0</v>
      </c>
      <c r="AI604" s="16">
        <f t="shared" si="209"/>
        <v>0</v>
      </c>
      <c r="AJ604" s="19" t="str">
        <f t="shared" si="210"/>
        <v>Not Spent</v>
      </c>
      <c r="AK604" s="8" t="str">
        <f t="shared" si="211"/>
        <v>Good For Now</v>
      </c>
      <c r="AL604" s="8" t="str">
        <f t="shared" si="212"/>
        <v>Not Spent</v>
      </c>
      <c r="AM604" s="8" t="str">
        <f t="shared" si="213"/>
        <v>Good For Now</v>
      </c>
      <c r="AN604" s="8" t="str">
        <f t="shared" si="214"/>
        <v>Not Spent</v>
      </c>
      <c r="AO604" s="20" t="str">
        <f t="shared" si="215"/>
        <v>Good For Now</v>
      </c>
      <c r="AP604" s="21">
        <f t="shared" si="216"/>
        <v>0</v>
      </c>
      <c r="AQ604" s="14">
        <f t="shared" si="217"/>
        <v>0</v>
      </c>
      <c r="AR604" s="14">
        <f t="shared" si="218"/>
        <v>0</v>
      </c>
      <c r="AS604" s="22">
        <f t="shared" si="219"/>
        <v>0</v>
      </c>
      <c r="AT604" s="23">
        <f t="shared" si="220"/>
        <v>0</v>
      </c>
      <c r="AU604" s="8" t="str">
        <f t="shared" si="221"/>
        <v>Not Spent</v>
      </c>
      <c r="AV604" s="8" t="str">
        <f t="shared" si="222"/>
        <v>Good For Now</v>
      </c>
      <c r="AW604" s="4">
        <f>MATCH($B604,[1]MAIN!$A$2:$A$5000,0)</f>
        <v>600</v>
      </c>
      <c r="AX604" s="4">
        <f>MATCH($B604,[3]Main!$D$5:$D$10000,0)</f>
        <v>601</v>
      </c>
      <c r="AY604" s="4" t="b">
        <f t="shared" si="223"/>
        <v>0</v>
      </c>
    </row>
    <row r="605" spans="1:51" x14ac:dyDescent="0.25">
      <c r="A605" s="3" t="str">
        <f>VLOOKUP($B605,[1]MAIN!$A:$D,4,0)</f>
        <v>WR</v>
      </c>
      <c r="B605" s="3" t="str">
        <f>[3]Main!$D606</f>
        <v>WR-B203(3)</v>
      </c>
      <c r="C605" s="4" t="str">
        <f>[3]Main!$C606</f>
        <v>DC 212</v>
      </c>
      <c r="D605" s="8" t="str">
        <f>VLOOKUP($B605,[1]MAIN!$A$1:$N$10780,14,FALSE)</f>
        <v>NEW24</v>
      </c>
      <c r="E605" s="9"/>
      <c r="F605" s="11"/>
      <c r="G605" s="11"/>
      <c r="H605" s="11"/>
      <c r="I605" s="11"/>
      <c r="J605" s="11"/>
      <c r="K605" s="11"/>
      <c r="L605" s="11"/>
      <c r="M605" s="11"/>
      <c r="N605" s="24"/>
      <c r="O605" s="26">
        <f>IFERROR(VLOOKUP($B605,[3]Main!$D$4:$CO$1048576,49,0),0)</f>
        <v>0</v>
      </c>
      <c r="P605" s="27">
        <f>IFERROR(VLOOKUP($B605,[3]Main!$D$4:$CO$1048576,52,0),0)</f>
        <v>0</v>
      </c>
      <c r="Q605" s="27">
        <f>IFERROR(VLOOKUP($B605,[3]Main!$D$4:$CO$1048576,53,0),0)</f>
        <v>0</v>
      </c>
      <c r="R605" s="27">
        <f>IFERROR(VLOOKUP($B605,[3]Main!$D$4:$CO$1048576,54,0),0)</f>
        <v>0</v>
      </c>
      <c r="S605" s="27">
        <f>IFERROR(VLOOKUP($B605,[3]Main!$D$4:$CO$1048576,65,0),0)</f>
        <v>0</v>
      </c>
      <c r="T605" s="27">
        <f>IFERROR(VLOOKUP($B605,[3]Main!$D$4:$CO$1048576,68,0),0)</f>
        <v>0</v>
      </c>
      <c r="U605" s="27">
        <f>IFERROR(VLOOKUP($B605,[3]Main!$D$4:$CO$1048576,69,0),0)</f>
        <v>0</v>
      </c>
      <c r="V605" s="27">
        <f>IFERROR(VLOOKUP($B605,[3]Main!$D$4:$CO$1048576,70,0),0)</f>
        <v>0</v>
      </c>
      <c r="W605" s="27">
        <f>IFERROR(VLOOKUP($B605,[3]Main!$D$4:$CO$1048576,81,0),0)</f>
        <v>0</v>
      </c>
      <c r="X605" s="27">
        <f>IFERROR(VLOOKUP($B605,[3]Main!$D$4:$CO$1048576,84,0),0)</f>
        <v>0</v>
      </c>
      <c r="Y605" s="27">
        <f>IFERROR(VLOOKUP($B605,[3]Main!$D$4:$CO$1048576,85,0),0)</f>
        <v>0</v>
      </c>
      <c r="Z605" s="27">
        <f>IFERROR(VLOOKUP($B605,[3]Main!$D$4:$CO$1048576,86,0),0)</f>
        <v>0</v>
      </c>
      <c r="AA605" s="12" t="str">
        <f>IFERROR(VLOOKUP($B605,[3]Main!$D$4:$CO$1048576,2,0),0)</f>
        <v>Shubham DC</v>
      </c>
      <c r="AB605" s="12" t="str">
        <f>IFERROR(VLOOKUP($B605,[3]Main!$D$4:$CO$1048576,3,0),0)</f>
        <v>DC2</v>
      </c>
      <c r="AC605" s="12">
        <f t="shared" si="203"/>
        <v>0</v>
      </c>
      <c r="AD605" s="12">
        <f t="shared" si="204"/>
        <v>0</v>
      </c>
      <c r="AE605" s="12">
        <f t="shared" si="205"/>
        <v>0</v>
      </c>
      <c r="AF605" s="12">
        <f t="shared" si="206"/>
        <v>0</v>
      </c>
      <c r="AG605" s="13">
        <f t="shared" si="207"/>
        <v>0</v>
      </c>
      <c r="AH605" s="13">
        <f t="shared" si="208"/>
        <v>0</v>
      </c>
      <c r="AI605" s="16">
        <f t="shared" si="209"/>
        <v>0</v>
      </c>
      <c r="AJ605" s="19" t="str">
        <f t="shared" si="210"/>
        <v>Not Spent</v>
      </c>
      <c r="AK605" s="8" t="str">
        <f t="shared" si="211"/>
        <v>Good For Now</v>
      </c>
      <c r="AL605" s="8" t="str">
        <f t="shared" si="212"/>
        <v>Not Spent</v>
      </c>
      <c r="AM605" s="8" t="str">
        <f t="shared" si="213"/>
        <v>Good For Now</v>
      </c>
      <c r="AN605" s="8" t="str">
        <f t="shared" si="214"/>
        <v>Not Spent</v>
      </c>
      <c r="AO605" s="20" t="str">
        <f t="shared" si="215"/>
        <v>Good For Now</v>
      </c>
      <c r="AP605" s="21">
        <f t="shared" si="216"/>
        <v>0</v>
      </c>
      <c r="AQ605" s="14">
        <f t="shared" si="217"/>
        <v>0</v>
      </c>
      <c r="AR605" s="14">
        <f t="shared" si="218"/>
        <v>0</v>
      </c>
      <c r="AS605" s="22">
        <f t="shared" si="219"/>
        <v>0</v>
      </c>
      <c r="AT605" s="23">
        <f t="shared" si="220"/>
        <v>0</v>
      </c>
      <c r="AU605" s="8" t="str">
        <f t="shared" si="221"/>
        <v>Not Spent</v>
      </c>
      <c r="AV605" s="8" t="str">
        <f t="shared" si="222"/>
        <v>Good For Now</v>
      </c>
      <c r="AW605" s="4">
        <f>MATCH($B605,[1]MAIN!$A$2:$A$5000,0)</f>
        <v>601</v>
      </c>
      <c r="AX605" s="4">
        <f>MATCH($B605,[3]Main!$D$5:$D$10000,0)</f>
        <v>602</v>
      </c>
      <c r="AY605" s="4" t="b">
        <f t="shared" si="223"/>
        <v>0</v>
      </c>
    </row>
    <row r="606" spans="1:51" x14ac:dyDescent="0.25">
      <c r="A606" s="3" t="str">
        <f>VLOOKUP($B606,[1]MAIN!$A:$D,4,0)</f>
        <v>FAB</v>
      </c>
      <c r="B606" s="3" t="str">
        <f>[3]Main!$D607</f>
        <v>FAB-431</v>
      </c>
      <c r="C606" s="4" t="str">
        <f>[3]Main!$C607</f>
        <v>DC 213</v>
      </c>
      <c r="D606" s="8" t="str">
        <f>VLOOKUP($B606,[1]MAIN!$A$1:$N$10780,14,FALSE)</f>
        <v>NEW24</v>
      </c>
      <c r="E606" s="9"/>
      <c r="F606" s="11"/>
      <c r="G606" s="11"/>
      <c r="H606" s="11"/>
      <c r="I606" s="11"/>
      <c r="J606" s="11"/>
      <c r="K606" s="11"/>
      <c r="L606" s="11"/>
      <c r="M606" s="11"/>
      <c r="N606" s="24"/>
      <c r="O606" s="26">
        <f>IFERROR(VLOOKUP($B606,[3]Main!$D$4:$CO$1048576,49,0),0)</f>
        <v>0</v>
      </c>
      <c r="P606" s="27">
        <f>IFERROR(VLOOKUP($B606,[3]Main!$D$4:$CO$1048576,52,0),0)</f>
        <v>0</v>
      </c>
      <c r="Q606" s="27">
        <f>IFERROR(VLOOKUP($B606,[3]Main!$D$4:$CO$1048576,53,0),0)</f>
        <v>0</v>
      </c>
      <c r="R606" s="27">
        <f>IFERROR(VLOOKUP($B606,[3]Main!$D$4:$CO$1048576,54,0),0)</f>
        <v>0</v>
      </c>
      <c r="S606" s="27">
        <f>IFERROR(VLOOKUP($B606,[3]Main!$D$4:$CO$1048576,65,0),0)</f>
        <v>0</v>
      </c>
      <c r="T606" s="27">
        <f>IFERROR(VLOOKUP($B606,[3]Main!$D$4:$CO$1048576,68,0),0)</f>
        <v>0</v>
      </c>
      <c r="U606" s="27">
        <f>IFERROR(VLOOKUP($B606,[3]Main!$D$4:$CO$1048576,69,0),0)</f>
        <v>0</v>
      </c>
      <c r="V606" s="27">
        <f>IFERROR(VLOOKUP($B606,[3]Main!$D$4:$CO$1048576,70,0),0)</f>
        <v>0</v>
      </c>
      <c r="W606" s="27">
        <f>IFERROR(VLOOKUP($B606,[3]Main!$D$4:$CO$1048576,81,0),0)</f>
        <v>0</v>
      </c>
      <c r="X606" s="27">
        <f>IFERROR(VLOOKUP($B606,[3]Main!$D$4:$CO$1048576,84,0),0)</f>
        <v>0</v>
      </c>
      <c r="Y606" s="27">
        <f>IFERROR(VLOOKUP($B606,[3]Main!$D$4:$CO$1048576,85,0),0)</f>
        <v>0</v>
      </c>
      <c r="Z606" s="27">
        <f>IFERROR(VLOOKUP($B606,[3]Main!$D$4:$CO$1048576,86,0),0)</f>
        <v>0</v>
      </c>
      <c r="AA606" s="12" t="str">
        <f>IFERROR(VLOOKUP($B606,[3]Main!$D$4:$CO$1048576,2,0),0)</f>
        <v>DC</v>
      </c>
      <c r="AB606" s="12" t="str">
        <f>IFERROR(VLOOKUP($B606,[3]Main!$D$4:$CO$1048576,3,0),0)</f>
        <v>DC2</v>
      </c>
      <c r="AC606" s="12">
        <f t="shared" si="203"/>
        <v>0</v>
      </c>
      <c r="AD606" s="12">
        <f t="shared" si="204"/>
        <v>0</v>
      </c>
      <c r="AE606" s="12">
        <f t="shared" si="205"/>
        <v>0</v>
      </c>
      <c r="AF606" s="12">
        <f t="shared" si="206"/>
        <v>0</v>
      </c>
      <c r="AG606" s="13">
        <f t="shared" si="207"/>
        <v>0</v>
      </c>
      <c r="AH606" s="13">
        <f t="shared" si="208"/>
        <v>0</v>
      </c>
      <c r="AI606" s="16">
        <f t="shared" si="209"/>
        <v>0</v>
      </c>
      <c r="AJ606" s="19" t="str">
        <f t="shared" si="210"/>
        <v>Not Spent</v>
      </c>
      <c r="AK606" s="8" t="str">
        <f t="shared" si="211"/>
        <v>Good For Now</v>
      </c>
      <c r="AL606" s="8" t="str">
        <f t="shared" si="212"/>
        <v>Not Spent</v>
      </c>
      <c r="AM606" s="8" t="str">
        <f t="shared" si="213"/>
        <v>Good For Now</v>
      </c>
      <c r="AN606" s="8" t="str">
        <f t="shared" si="214"/>
        <v>Not Spent</v>
      </c>
      <c r="AO606" s="20" t="str">
        <f t="shared" si="215"/>
        <v>Good For Now</v>
      </c>
      <c r="AP606" s="21">
        <f t="shared" si="216"/>
        <v>0</v>
      </c>
      <c r="AQ606" s="14">
        <f t="shared" si="217"/>
        <v>0</v>
      </c>
      <c r="AR606" s="14">
        <f t="shared" si="218"/>
        <v>0</v>
      </c>
      <c r="AS606" s="22">
        <f t="shared" si="219"/>
        <v>0</v>
      </c>
      <c r="AT606" s="23">
        <f t="shared" si="220"/>
        <v>0</v>
      </c>
      <c r="AU606" s="8" t="str">
        <f t="shared" si="221"/>
        <v>Not Spent</v>
      </c>
      <c r="AV606" s="8" t="str">
        <f t="shared" si="222"/>
        <v>Good For Now</v>
      </c>
      <c r="AW606" s="4">
        <f>MATCH($B606,[1]MAIN!$A$2:$A$5000,0)</f>
        <v>602</v>
      </c>
      <c r="AX606" s="4">
        <f>MATCH($B606,[3]Main!$D$5:$D$10000,0)</f>
        <v>603</v>
      </c>
      <c r="AY606" s="4" t="b">
        <f t="shared" si="223"/>
        <v>0</v>
      </c>
    </row>
    <row r="607" spans="1:51" x14ac:dyDescent="0.25">
      <c r="A607" s="3" t="str">
        <f>VLOOKUP($B607,[1]MAIN!$A:$D,4,0)</f>
        <v>FAB</v>
      </c>
      <c r="B607" s="3" t="str">
        <f>[3]Main!$D608</f>
        <v>FAB-435</v>
      </c>
      <c r="C607" s="4" t="str">
        <f>[3]Main!$C608</f>
        <v>DC 214</v>
      </c>
      <c r="D607" s="8" t="str">
        <f>VLOOKUP($B607,[1]MAIN!$A$1:$N$10780,14,FALSE)</f>
        <v>IMP. NEW24</v>
      </c>
      <c r="E607" s="9"/>
      <c r="F607" s="11"/>
      <c r="G607" s="11"/>
      <c r="H607" s="11"/>
      <c r="I607" s="11"/>
      <c r="J607" s="11"/>
      <c r="K607" s="11"/>
      <c r="L607" s="11"/>
      <c r="M607" s="11"/>
      <c r="N607" s="24"/>
      <c r="O607" s="26">
        <f>IFERROR(VLOOKUP($B607,[3]Main!$D$4:$CO$1048576,49,0),0)</f>
        <v>9.5352305665349153</v>
      </c>
      <c r="P607" s="27">
        <f>IFERROR(VLOOKUP($B607,[3]Main!$D$4:$CO$1048576,52,0),0)</f>
        <v>1.6011591567852448</v>
      </c>
      <c r="Q607" s="27">
        <f>IFERROR(VLOOKUP($B607,[3]Main!$D$4:$CO$1048576,53,0),0)</f>
        <v>0.4474148350179154</v>
      </c>
      <c r="R607" s="27">
        <f>IFERROR(VLOOKUP($B607,[3]Main!$D$4:$CO$1048576,54,0),0)</f>
        <v>1.1201911733326191</v>
      </c>
      <c r="S607" s="27">
        <f>IFERROR(VLOOKUP($B607,[3]Main!$D$4:$CO$1048576,65,0),0)</f>
        <v>9.7644795783926241</v>
      </c>
      <c r="T607" s="27">
        <f>IFERROR(VLOOKUP($B607,[3]Main!$D$4:$CO$1048576,68,0),0)</f>
        <v>1.4843185770750993</v>
      </c>
      <c r="U607" s="27">
        <f>IFERROR(VLOOKUP($B607,[3]Main!$D$4:$CO$1048576,69,0),0)</f>
        <v>0.7487856424018785</v>
      </c>
      <c r="V607" s="27">
        <f>IFERROR(VLOOKUP($B607,[3]Main!$D$4:$CO$1048576,70,0),0)</f>
        <v>0.73553293467322078</v>
      </c>
      <c r="W607" s="27">
        <f>IFERROR(VLOOKUP($B607,[3]Main!$D$4:$CO$1048576,81,0),0)</f>
        <v>0</v>
      </c>
      <c r="X607" s="27">
        <f>IFERROR(VLOOKUP($B607,[3]Main!$D$4:$CO$1048576,84,0),0)</f>
        <v>0</v>
      </c>
      <c r="Y607" s="27">
        <f>IFERROR(VLOOKUP($B607,[3]Main!$D$4:$CO$1048576,85,0),0)</f>
        <v>0</v>
      </c>
      <c r="Z607" s="27">
        <f>IFERROR(VLOOKUP($B607,[3]Main!$D$4:$CO$1048576,86,0),0)</f>
        <v>0</v>
      </c>
      <c r="AA607" s="12" t="str">
        <f>IFERROR(VLOOKUP($B607,[3]Main!$D$4:$CO$1048576,2,0),0)</f>
        <v>Shubham DC</v>
      </c>
      <c r="AB607" s="12" t="str">
        <f>IFERROR(VLOOKUP($B607,[3]Main!$D$4:$CO$1048576,3,0),0)</f>
        <v>DC2</v>
      </c>
      <c r="AC607" s="12">
        <f t="shared" si="203"/>
        <v>19.299710144927538</v>
      </c>
      <c r="AD607" s="12">
        <f t="shared" si="204"/>
        <v>3.0854777338603441</v>
      </c>
      <c r="AE607" s="12">
        <f t="shared" si="205"/>
        <v>1.1962004774197939</v>
      </c>
      <c r="AF607" s="12">
        <f t="shared" si="206"/>
        <v>1.8557241080058398</v>
      </c>
      <c r="AG607" s="13">
        <f t="shared" si="207"/>
        <v>6.1980230191912296E-2</v>
      </c>
      <c r="AH607" s="13">
        <f t="shared" si="208"/>
        <v>4.6922288023970152E-2</v>
      </c>
      <c r="AI607" s="16">
        <f t="shared" si="209"/>
        <v>7.6684644213792244E-2</v>
      </c>
      <c r="AJ607" s="19" t="str">
        <f t="shared" si="210"/>
        <v>Risky</v>
      </c>
      <c r="AK607" s="8" t="str">
        <f t="shared" si="211"/>
        <v>Review Campaign</v>
      </c>
      <c r="AL607" s="8" t="str">
        <f t="shared" si="212"/>
        <v>Risky</v>
      </c>
      <c r="AM607" s="8" t="str">
        <f t="shared" si="213"/>
        <v>Review Campaign</v>
      </c>
      <c r="AN607" s="8" t="str">
        <f t="shared" si="214"/>
        <v>Risky</v>
      </c>
      <c r="AO607" s="20" t="str">
        <f t="shared" si="215"/>
        <v>Review Campaign</v>
      </c>
      <c r="AP607" s="21">
        <f t="shared" si="216"/>
        <v>19.299710144927538</v>
      </c>
      <c r="AQ607" s="14">
        <f t="shared" si="217"/>
        <v>3.0854777338603441</v>
      </c>
      <c r="AR607" s="14">
        <f t="shared" si="218"/>
        <v>1.1962004774197939</v>
      </c>
      <c r="AS607" s="22">
        <f t="shared" si="219"/>
        <v>1.8557241080058398</v>
      </c>
      <c r="AT607" s="23">
        <f t="shared" si="220"/>
        <v>6.1980230191912296E-2</v>
      </c>
      <c r="AU607" s="8" t="str">
        <f t="shared" si="221"/>
        <v>Risky</v>
      </c>
      <c r="AV607" s="8" t="str">
        <f t="shared" si="222"/>
        <v>Review Campaign</v>
      </c>
      <c r="AW607" s="4">
        <f>MATCH($B607,[1]MAIN!$A$2:$A$5000,0)</f>
        <v>603</v>
      </c>
      <c r="AX607" s="4">
        <f>MATCH($B607,[3]Main!$D$5:$D$10000,0)</f>
        <v>604</v>
      </c>
      <c r="AY607" s="4" t="b">
        <f t="shared" si="223"/>
        <v>0</v>
      </c>
    </row>
    <row r="608" spans="1:51" x14ac:dyDescent="0.25">
      <c r="A608" s="3" t="str">
        <f>VLOOKUP($B608,[1]MAIN!$A:$D,4,0)</f>
        <v>FPB</v>
      </c>
      <c r="B608" s="3" t="str">
        <f>[3]Main!$D609</f>
        <v>FPB-07</v>
      </c>
      <c r="C608" s="4" t="str">
        <f>[3]Main!$C609</f>
        <v>DC 215</v>
      </c>
      <c r="D608" s="8" t="str">
        <f>VLOOKUP($B608,[1]MAIN!$A$1:$N$10780,14,FALSE)</f>
        <v>NEW24</v>
      </c>
      <c r="E608" s="9"/>
      <c r="F608" s="11"/>
      <c r="G608" s="11"/>
      <c r="H608" s="11"/>
      <c r="I608" s="11"/>
      <c r="J608" s="11"/>
      <c r="K608" s="11"/>
      <c r="L608" s="11"/>
      <c r="M608" s="11"/>
      <c r="N608" s="24"/>
      <c r="O608" s="26">
        <f>IFERROR(VLOOKUP($B608,[3]Main!$D$4:$CO$1048576,49,0),0)</f>
        <v>0</v>
      </c>
      <c r="P608" s="27">
        <f>IFERROR(VLOOKUP($B608,[3]Main!$D$4:$CO$1048576,52,0),0)</f>
        <v>0</v>
      </c>
      <c r="Q608" s="27">
        <f>IFERROR(VLOOKUP($B608,[3]Main!$D$4:$CO$1048576,53,0),0)</f>
        <v>0</v>
      </c>
      <c r="R608" s="27">
        <f>IFERROR(VLOOKUP($B608,[3]Main!$D$4:$CO$1048576,54,0),0)</f>
        <v>0</v>
      </c>
      <c r="S608" s="27">
        <f>IFERROR(VLOOKUP($B608,[3]Main!$D$4:$CO$1048576,65,0),0)</f>
        <v>0</v>
      </c>
      <c r="T608" s="27">
        <f>IFERROR(VLOOKUP($B608,[3]Main!$D$4:$CO$1048576,68,0),0)</f>
        <v>0</v>
      </c>
      <c r="U608" s="27">
        <f>IFERROR(VLOOKUP($B608,[3]Main!$D$4:$CO$1048576,69,0),0)</f>
        <v>0</v>
      </c>
      <c r="V608" s="27">
        <f>IFERROR(VLOOKUP($B608,[3]Main!$D$4:$CO$1048576,70,0),0)</f>
        <v>0</v>
      </c>
      <c r="W608" s="27">
        <f>IFERROR(VLOOKUP($B608,[3]Main!$D$4:$CO$1048576,81,0),0)</f>
        <v>0</v>
      </c>
      <c r="X608" s="27">
        <f>IFERROR(VLOOKUP($B608,[3]Main!$D$4:$CO$1048576,84,0),0)</f>
        <v>0</v>
      </c>
      <c r="Y608" s="27">
        <f>IFERROR(VLOOKUP($B608,[3]Main!$D$4:$CO$1048576,85,0),0)</f>
        <v>0</v>
      </c>
      <c r="Z608" s="27">
        <f>IFERROR(VLOOKUP($B608,[3]Main!$D$4:$CO$1048576,86,0),0)</f>
        <v>0</v>
      </c>
      <c r="AA608" s="12" t="str">
        <f>IFERROR(VLOOKUP($B608,[3]Main!$D$4:$CO$1048576,2,0),0)</f>
        <v>Tejas DC</v>
      </c>
      <c r="AB608" s="12" t="str">
        <f>IFERROR(VLOOKUP($B608,[3]Main!$D$4:$CO$1048576,3,0),0)</f>
        <v>DC2</v>
      </c>
      <c r="AC608" s="12">
        <f t="shared" si="203"/>
        <v>0</v>
      </c>
      <c r="AD608" s="12">
        <f t="shared" si="204"/>
        <v>0</v>
      </c>
      <c r="AE608" s="12">
        <f t="shared" si="205"/>
        <v>0</v>
      </c>
      <c r="AF608" s="12">
        <f t="shared" si="206"/>
        <v>0</v>
      </c>
      <c r="AG608" s="13">
        <f t="shared" si="207"/>
        <v>0</v>
      </c>
      <c r="AH608" s="13">
        <f t="shared" si="208"/>
        <v>0</v>
      </c>
      <c r="AI608" s="16">
        <f t="shared" si="209"/>
        <v>0</v>
      </c>
      <c r="AJ608" s="19" t="str">
        <f t="shared" si="210"/>
        <v>Not Spent</v>
      </c>
      <c r="AK608" s="8" t="str">
        <f t="shared" si="211"/>
        <v>Good For Now</v>
      </c>
      <c r="AL608" s="8" t="str">
        <f t="shared" si="212"/>
        <v>Not Spent</v>
      </c>
      <c r="AM608" s="8" t="str">
        <f t="shared" si="213"/>
        <v>Good For Now</v>
      </c>
      <c r="AN608" s="8" t="str">
        <f t="shared" si="214"/>
        <v>Not Spent</v>
      </c>
      <c r="AO608" s="20" t="str">
        <f t="shared" si="215"/>
        <v>Good For Now</v>
      </c>
      <c r="AP608" s="21">
        <f t="shared" si="216"/>
        <v>0</v>
      </c>
      <c r="AQ608" s="14">
        <f t="shared" si="217"/>
        <v>0</v>
      </c>
      <c r="AR608" s="14">
        <f t="shared" si="218"/>
        <v>0</v>
      </c>
      <c r="AS608" s="22">
        <f t="shared" si="219"/>
        <v>0</v>
      </c>
      <c r="AT608" s="23">
        <f t="shared" si="220"/>
        <v>0</v>
      </c>
      <c r="AU608" s="8" t="str">
        <f t="shared" si="221"/>
        <v>Not Spent</v>
      </c>
      <c r="AV608" s="8" t="str">
        <f t="shared" si="222"/>
        <v>Good For Now</v>
      </c>
      <c r="AW608" s="4">
        <f>MATCH($B608,[1]MAIN!$A$2:$A$5000,0)</f>
        <v>604</v>
      </c>
      <c r="AX608" s="4">
        <f>MATCH($B608,[3]Main!$D$5:$D$10000,0)</f>
        <v>605</v>
      </c>
      <c r="AY608" s="4" t="b">
        <f t="shared" si="223"/>
        <v>0</v>
      </c>
    </row>
    <row r="609" spans="1:51" x14ac:dyDescent="0.25">
      <c r="A609" s="3" t="str">
        <f>VLOOKUP($B609,[1]MAIN!$A:$D,4,0)</f>
        <v>FAB</v>
      </c>
      <c r="B609" s="3" t="str">
        <f>[3]Main!$D610</f>
        <v>FAB-442</v>
      </c>
      <c r="C609" s="4" t="str">
        <f>[3]Main!$C610</f>
        <v>DC 216</v>
      </c>
      <c r="D609" s="8" t="str">
        <f>VLOOKUP($B609,[1]MAIN!$A$1:$N$10780,14,FALSE)</f>
        <v>NEW24</v>
      </c>
      <c r="E609" s="9"/>
      <c r="F609" s="11"/>
      <c r="G609" s="11"/>
      <c r="H609" s="11"/>
      <c r="I609" s="11"/>
      <c r="J609" s="11"/>
      <c r="K609" s="11"/>
      <c r="L609" s="11"/>
      <c r="M609" s="11"/>
      <c r="N609" s="24"/>
      <c r="O609" s="26">
        <f>IFERROR(VLOOKUP($B609,[3]Main!$D$4:$CO$1048576,49,0),0)</f>
        <v>0</v>
      </c>
      <c r="P609" s="27">
        <f>IFERROR(VLOOKUP($B609,[3]Main!$D$4:$CO$1048576,52,0),0)</f>
        <v>0</v>
      </c>
      <c r="Q609" s="27">
        <f>IFERROR(VLOOKUP($B609,[3]Main!$D$4:$CO$1048576,53,0),0)</f>
        <v>0</v>
      </c>
      <c r="R609" s="27">
        <f>IFERROR(VLOOKUP($B609,[3]Main!$D$4:$CO$1048576,54,0),0)</f>
        <v>0</v>
      </c>
      <c r="S609" s="27">
        <f>IFERROR(VLOOKUP($B609,[3]Main!$D$4:$CO$1048576,65,0),0)</f>
        <v>0</v>
      </c>
      <c r="T609" s="27">
        <f>IFERROR(VLOOKUP($B609,[3]Main!$D$4:$CO$1048576,68,0),0)</f>
        <v>0</v>
      </c>
      <c r="U609" s="27">
        <f>IFERROR(VLOOKUP($B609,[3]Main!$D$4:$CO$1048576,69,0),0)</f>
        <v>0</v>
      </c>
      <c r="V609" s="27">
        <f>IFERROR(VLOOKUP($B609,[3]Main!$D$4:$CO$1048576,70,0),0)</f>
        <v>0</v>
      </c>
      <c r="W609" s="27">
        <f>IFERROR(VLOOKUP($B609,[3]Main!$D$4:$CO$1048576,81,0),0)</f>
        <v>0</v>
      </c>
      <c r="X609" s="27">
        <f>IFERROR(VLOOKUP($B609,[3]Main!$D$4:$CO$1048576,84,0),0)</f>
        <v>0</v>
      </c>
      <c r="Y609" s="27">
        <f>IFERROR(VLOOKUP($B609,[3]Main!$D$4:$CO$1048576,85,0),0)</f>
        <v>0</v>
      </c>
      <c r="Z609" s="27">
        <f>IFERROR(VLOOKUP($B609,[3]Main!$D$4:$CO$1048576,86,0),0)</f>
        <v>0</v>
      </c>
      <c r="AA609" s="12" t="str">
        <f>IFERROR(VLOOKUP($B609,[3]Main!$D$4:$CO$1048576,2,0),0)</f>
        <v>Ronak DC</v>
      </c>
      <c r="AB609" s="12" t="str">
        <f>IFERROR(VLOOKUP($B609,[3]Main!$D$4:$CO$1048576,3,0),0)</f>
        <v>DC2</v>
      </c>
      <c r="AC609" s="12">
        <f t="shared" si="203"/>
        <v>0</v>
      </c>
      <c r="AD609" s="12">
        <f t="shared" si="204"/>
        <v>0</v>
      </c>
      <c r="AE609" s="12">
        <f t="shared" si="205"/>
        <v>0</v>
      </c>
      <c r="AF609" s="12">
        <f t="shared" si="206"/>
        <v>0</v>
      </c>
      <c r="AG609" s="13">
        <f t="shared" si="207"/>
        <v>0</v>
      </c>
      <c r="AH609" s="13">
        <f t="shared" si="208"/>
        <v>0</v>
      </c>
      <c r="AI609" s="16">
        <f t="shared" si="209"/>
        <v>0</v>
      </c>
      <c r="AJ609" s="19" t="str">
        <f t="shared" si="210"/>
        <v>Not Spent</v>
      </c>
      <c r="AK609" s="8" t="str">
        <f t="shared" si="211"/>
        <v>Good For Now</v>
      </c>
      <c r="AL609" s="8" t="str">
        <f t="shared" si="212"/>
        <v>Not Spent</v>
      </c>
      <c r="AM609" s="8" t="str">
        <f t="shared" si="213"/>
        <v>Good For Now</v>
      </c>
      <c r="AN609" s="8" t="str">
        <f t="shared" si="214"/>
        <v>Not Spent</v>
      </c>
      <c r="AO609" s="20" t="str">
        <f t="shared" si="215"/>
        <v>Good For Now</v>
      </c>
      <c r="AP609" s="21">
        <f t="shared" si="216"/>
        <v>0</v>
      </c>
      <c r="AQ609" s="14">
        <f t="shared" si="217"/>
        <v>0</v>
      </c>
      <c r="AR609" s="14">
        <f t="shared" si="218"/>
        <v>0</v>
      </c>
      <c r="AS609" s="22">
        <f t="shared" si="219"/>
        <v>0</v>
      </c>
      <c r="AT609" s="23">
        <f t="shared" si="220"/>
        <v>0</v>
      </c>
      <c r="AU609" s="8" t="str">
        <f t="shared" si="221"/>
        <v>Not Spent</v>
      </c>
      <c r="AV609" s="8" t="str">
        <f t="shared" si="222"/>
        <v>Good For Now</v>
      </c>
      <c r="AW609" s="4">
        <f>MATCH($B609,[1]MAIN!$A$2:$A$5000,0)</f>
        <v>605</v>
      </c>
      <c r="AX609" s="4">
        <f>MATCH($B609,[3]Main!$D$5:$D$10000,0)</f>
        <v>606</v>
      </c>
      <c r="AY609" s="4" t="b">
        <f t="shared" si="223"/>
        <v>0</v>
      </c>
    </row>
    <row r="610" spans="1:51" x14ac:dyDescent="0.25">
      <c r="A610" s="3" t="str">
        <f>VLOOKUP($B610,[1]MAIN!$A:$D,4,0)</f>
        <v>FAB</v>
      </c>
      <c r="B610" s="3" t="str">
        <f>[3]Main!$D611</f>
        <v>FAB-443</v>
      </c>
      <c r="C610" s="4" t="str">
        <f>[3]Main!$C611</f>
        <v>DC 217</v>
      </c>
      <c r="D610" s="8" t="str">
        <f>VLOOKUP($B610,[1]MAIN!$A$1:$N$10780,14,FALSE)</f>
        <v>NEW24</v>
      </c>
      <c r="E610" s="9"/>
      <c r="F610" s="11"/>
      <c r="G610" s="11"/>
      <c r="H610" s="11"/>
      <c r="I610" s="11"/>
      <c r="J610" s="11"/>
      <c r="K610" s="11"/>
      <c r="L610" s="11"/>
      <c r="M610" s="11"/>
      <c r="N610" s="24"/>
      <c r="O610" s="26">
        <f>IFERROR(VLOOKUP($B610,[3]Main!$D$4:$CO$1048576,49,0),0)</f>
        <v>0</v>
      </c>
      <c r="P610" s="27">
        <f>IFERROR(VLOOKUP($B610,[3]Main!$D$4:$CO$1048576,52,0),0)</f>
        <v>0</v>
      </c>
      <c r="Q610" s="27">
        <f>IFERROR(VLOOKUP($B610,[3]Main!$D$4:$CO$1048576,53,0),0)</f>
        <v>0</v>
      </c>
      <c r="R610" s="27">
        <f>IFERROR(VLOOKUP($B610,[3]Main!$D$4:$CO$1048576,54,0),0)</f>
        <v>0</v>
      </c>
      <c r="S610" s="27">
        <f>IFERROR(VLOOKUP($B610,[3]Main!$D$4:$CO$1048576,65,0),0)</f>
        <v>0</v>
      </c>
      <c r="T610" s="27">
        <f>IFERROR(VLOOKUP($B610,[3]Main!$D$4:$CO$1048576,68,0),0)</f>
        <v>0</v>
      </c>
      <c r="U610" s="27">
        <f>IFERROR(VLOOKUP($B610,[3]Main!$D$4:$CO$1048576,69,0),0)</f>
        <v>0</v>
      </c>
      <c r="V610" s="27">
        <f>IFERROR(VLOOKUP($B610,[3]Main!$D$4:$CO$1048576,70,0),0)</f>
        <v>0</v>
      </c>
      <c r="W610" s="27">
        <f>IFERROR(VLOOKUP($B610,[3]Main!$D$4:$CO$1048576,81,0),0)</f>
        <v>0</v>
      </c>
      <c r="X610" s="27">
        <f>IFERROR(VLOOKUP($B610,[3]Main!$D$4:$CO$1048576,84,0),0)</f>
        <v>0</v>
      </c>
      <c r="Y610" s="27">
        <f>IFERROR(VLOOKUP($B610,[3]Main!$D$4:$CO$1048576,85,0),0)</f>
        <v>0</v>
      </c>
      <c r="Z610" s="27">
        <f>IFERROR(VLOOKUP($B610,[3]Main!$D$4:$CO$1048576,86,0),0)</f>
        <v>0</v>
      </c>
      <c r="AA610" s="12" t="str">
        <f>IFERROR(VLOOKUP($B610,[3]Main!$D$4:$CO$1048576,2,0),0)</f>
        <v>Shubham DC</v>
      </c>
      <c r="AB610" s="12" t="str">
        <f>IFERROR(VLOOKUP($B610,[3]Main!$D$4:$CO$1048576,3,0),0)</f>
        <v>DC2</v>
      </c>
      <c r="AC610" s="12">
        <f t="shared" si="203"/>
        <v>0</v>
      </c>
      <c r="AD610" s="12">
        <f t="shared" si="204"/>
        <v>0</v>
      </c>
      <c r="AE610" s="12">
        <f t="shared" si="205"/>
        <v>0</v>
      </c>
      <c r="AF610" s="12">
        <f t="shared" si="206"/>
        <v>0</v>
      </c>
      <c r="AG610" s="13">
        <f t="shared" si="207"/>
        <v>0</v>
      </c>
      <c r="AH610" s="13">
        <f t="shared" si="208"/>
        <v>0</v>
      </c>
      <c r="AI610" s="16">
        <f t="shared" si="209"/>
        <v>0</v>
      </c>
      <c r="AJ610" s="19" t="str">
        <f t="shared" si="210"/>
        <v>Not Spent</v>
      </c>
      <c r="AK610" s="8" t="str">
        <f t="shared" si="211"/>
        <v>Good For Now</v>
      </c>
      <c r="AL610" s="8" t="str">
        <f t="shared" si="212"/>
        <v>Not Spent</v>
      </c>
      <c r="AM610" s="8" t="str">
        <f t="shared" si="213"/>
        <v>Good For Now</v>
      </c>
      <c r="AN610" s="8" t="str">
        <f t="shared" si="214"/>
        <v>Not Spent</v>
      </c>
      <c r="AO610" s="20" t="str">
        <f t="shared" si="215"/>
        <v>Good For Now</v>
      </c>
      <c r="AP610" s="21">
        <f t="shared" si="216"/>
        <v>0</v>
      </c>
      <c r="AQ610" s="14">
        <f t="shared" si="217"/>
        <v>0</v>
      </c>
      <c r="AR610" s="14">
        <f t="shared" si="218"/>
        <v>0</v>
      </c>
      <c r="AS610" s="22">
        <f t="shared" si="219"/>
        <v>0</v>
      </c>
      <c r="AT610" s="23">
        <f t="shared" si="220"/>
        <v>0</v>
      </c>
      <c r="AU610" s="8" t="str">
        <f t="shared" si="221"/>
        <v>Not Spent</v>
      </c>
      <c r="AV610" s="8" t="str">
        <f t="shared" si="222"/>
        <v>Good For Now</v>
      </c>
      <c r="AW610" s="4">
        <f>MATCH($B610,[1]MAIN!$A$2:$A$5000,0)</f>
        <v>606</v>
      </c>
      <c r="AX610" s="4">
        <f>MATCH($B610,[3]Main!$D$5:$D$10000,0)</f>
        <v>607</v>
      </c>
      <c r="AY610" s="4" t="b">
        <f t="shared" si="223"/>
        <v>0</v>
      </c>
    </row>
    <row r="611" spans="1:51" x14ac:dyDescent="0.25">
      <c r="A611" s="3" t="str">
        <f>VLOOKUP($B611,[1]MAIN!$A:$D,4,0)</f>
        <v>FAB</v>
      </c>
      <c r="B611" s="3" t="str">
        <f>[3]Main!$D612</f>
        <v>FAB-444</v>
      </c>
      <c r="C611" s="4" t="str">
        <f>[3]Main!$C612</f>
        <v>DC 218</v>
      </c>
      <c r="D611" s="8" t="str">
        <f>VLOOKUP($B611,[1]MAIN!$A$1:$N$10780,14,FALSE)</f>
        <v>NEW24</v>
      </c>
      <c r="E611" s="9"/>
      <c r="F611" s="11"/>
      <c r="G611" s="11"/>
      <c r="H611" s="11"/>
      <c r="I611" s="11"/>
      <c r="J611" s="11"/>
      <c r="K611" s="11"/>
      <c r="L611" s="11"/>
      <c r="M611" s="11"/>
      <c r="N611" s="24"/>
      <c r="O611" s="26">
        <f>IFERROR(VLOOKUP($B611,[3]Main!$D$4:$CO$1048576,49,0),0)</f>
        <v>0</v>
      </c>
      <c r="P611" s="27">
        <f>IFERROR(VLOOKUP($B611,[3]Main!$D$4:$CO$1048576,52,0),0)</f>
        <v>0</v>
      </c>
      <c r="Q611" s="27">
        <f>IFERROR(VLOOKUP($B611,[3]Main!$D$4:$CO$1048576,53,0),0)</f>
        <v>0</v>
      </c>
      <c r="R611" s="27">
        <f>IFERROR(VLOOKUP($B611,[3]Main!$D$4:$CO$1048576,54,0),0)</f>
        <v>0</v>
      </c>
      <c r="S611" s="27">
        <f>IFERROR(VLOOKUP($B611,[3]Main!$D$4:$CO$1048576,65,0),0)</f>
        <v>0</v>
      </c>
      <c r="T611" s="27">
        <f>IFERROR(VLOOKUP($B611,[3]Main!$D$4:$CO$1048576,68,0),0)</f>
        <v>0</v>
      </c>
      <c r="U611" s="27">
        <f>IFERROR(VLOOKUP($B611,[3]Main!$D$4:$CO$1048576,69,0),0)</f>
        <v>0</v>
      </c>
      <c r="V611" s="27">
        <f>IFERROR(VLOOKUP($B611,[3]Main!$D$4:$CO$1048576,70,0),0)</f>
        <v>0</v>
      </c>
      <c r="W611" s="27">
        <f>IFERROR(VLOOKUP($B611,[3]Main!$D$4:$CO$1048576,81,0),0)</f>
        <v>0</v>
      </c>
      <c r="X611" s="27">
        <f>IFERROR(VLOOKUP($B611,[3]Main!$D$4:$CO$1048576,84,0),0)</f>
        <v>0</v>
      </c>
      <c r="Y611" s="27">
        <f>IFERROR(VLOOKUP($B611,[3]Main!$D$4:$CO$1048576,85,0),0)</f>
        <v>0</v>
      </c>
      <c r="Z611" s="27">
        <f>IFERROR(VLOOKUP($B611,[3]Main!$D$4:$CO$1048576,86,0),0)</f>
        <v>0</v>
      </c>
      <c r="AA611" s="12" t="str">
        <f>IFERROR(VLOOKUP($B611,[3]Main!$D$4:$CO$1048576,2,0),0)</f>
        <v>Shubham DC</v>
      </c>
      <c r="AB611" s="12" t="str">
        <f>IFERROR(VLOOKUP($B611,[3]Main!$D$4:$CO$1048576,3,0),0)</f>
        <v>DC2</v>
      </c>
      <c r="AC611" s="12">
        <f t="shared" si="203"/>
        <v>0</v>
      </c>
      <c r="AD611" s="12">
        <f t="shared" si="204"/>
        <v>0</v>
      </c>
      <c r="AE611" s="12">
        <f t="shared" si="205"/>
        <v>0</v>
      </c>
      <c r="AF611" s="12">
        <f t="shared" si="206"/>
        <v>0</v>
      </c>
      <c r="AG611" s="13">
        <f t="shared" si="207"/>
        <v>0</v>
      </c>
      <c r="AH611" s="13">
        <f t="shared" si="208"/>
        <v>0</v>
      </c>
      <c r="AI611" s="16">
        <f t="shared" si="209"/>
        <v>0</v>
      </c>
      <c r="AJ611" s="19" t="str">
        <f t="shared" si="210"/>
        <v>Not Spent</v>
      </c>
      <c r="AK611" s="8" t="str">
        <f t="shared" si="211"/>
        <v>Good For Now</v>
      </c>
      <c r="AL611" s="8" t="str">
        <f t="shared" si="212"/>
        <v>Not Spent</v>
      </c>
      <c r="AM611" s="8" t="str">
        <f t="shared" si="213"/>
        <v>Good For Now</v>
      </c>
      <c r="AN611" s="8" t="str">
        <f t="shared" si="214"/>
        <v>Not Spent</v>
      </c>
      <c r="AO611" s="20" t="str">
        <f t="shared" si="215"/>
        <v>Good For Now</v>
      </c>
      <c r="AP611" s="21">
        <f t="shared" si="216"/>
        <v>0</v>
      </c>
      <c r="AQ611" s="14">
        <f t="shared" si="217"/>
        <v>0</v>
      </c>
      <c r="AR611" s="14">
        <f t="shared" si="218"/>
        <v>0</v>
      </c>
      <c r="AS611" s="22">
        <f t="shared" si="219"/>
        <v>0</v>
      </c>
      <c r="AT611" s="23">
        <f t="shared" si="220"/>
        <v>0</v>
      </c>
      <c r="AU611" s="8" t="str">
        <f t="shared" si="221"/>
        <v>Not Spent</v>
      </c>
      <c r="AV611" s="8" t="str">
        <f t="shared" si="222"/>
        <v>Good For Now</v>
      </c>
      <c r="AW611" s="4">
        <f>MATCH($B611,[1]MAIN!$A$2:$A$5000,0)</f>
        <v>607</v>
      </c>
      <c r="AX611" s="4">
        <f>MATCH($B611,[3]Main!$D$5:$D$10000,0)</f>
        <v>608</v>
      </c>
      <c r="AY611" s="4" t="b">
        <f t="shared" si="223"/>
        <v>0</v>
      </c>
    </row>
    <row r="612" spans="1:51" x14ac:dyDescent="0.25">
      <c r="A612" s="3" t="str">
        <f>VLOOKUP($B612,[1]MAIN!$A:$D,4,0)</f>
        <v>FAB</v>
      </c>
      <c r="B612" s="3" t="str">
        <f>[3]Main!$D613</f>
        <v>FAB-445</v>
      </c>
      <c r="C612" s="4" t="str">
        <f>[3]Main!$C613</f>
        <v>DC 219</v>
      </c>
      <c r="D612" s="8" t="str">
        <f>VLOOKUP($B612,[1]MAIN!$A$1:$N$10780,14,FALSE)</f>
        <v>NEW24</v>
      </c>
      <c r="E612" s="9" t="s">
        <v>13</v>
      </c>
      <c r="F612" s="11"/>
      <c r="G612" s="11"/>
      <c r="H612" s="11"/>
      <c r="I612" s="11"/>
      <c r="J612" s="11"/>
      <c r="K612" s="11"/>
      <c r="L612" s="11"/>
      <c r="M612" s="11"/>
      <c r="N612" s="24"/>
      <c r="O612" s="26">
        <f>IFERROR(VLOOKUP($B612,[3]Main!$D$4:$CO$1048576,49,0),0)</f>
        <v>0</v>
      </c>
      <c r="P612" s="27">
        <f>IFERROR(VLOOKUP($B612,[3]Main!$D$4:$CO$1048576,52,0),0)</f>
        <v>0</v>
      </c>
      <c r="Q612" s="27">
        <f>IFERROR(VLOOKUP($B612,[3]Main!$D$4:$CO$1048576,53,0),0)</f>
        <v>0</v>
      </c>
      <c r="R612" s="27">
        <f>IFERROR(VLOOKUP($B612,[3]Main!$D$4:$CO$1048576,54,0),0)</f>
        <v>0</v>
      </c>
      <c r="S612" s="27">
        <f>IFERROR(VLOOKUP($B612,[3]Main!$D$4:$CO$1048576,65,0),0)</f>
        <v>0</v>
      </c>
      <c r="T612" s="27">
        <f>IFERROR(VLOOKUP($B612,[3]Main!$D$4:$CO$1048576,68,0),0)</f>
        <v>0</v>
      </c>
      <c r="U612" s="27">
        <f>IFERROR(VLOOKUP($B612,[3]Main!$D$4:$CO$1048576,69,0),0)</f>
        <v>0</v>
      </c>
      <c r="V612" s="27">
        <f>IFERROR(VLOOKUP($B612,[3]Main!$D$4:$CO$1048576,70,0),0)</f>
        <v>0</v>
      </c>
      <c r="W612" s="27">
        <f>IFERROR(VLOOKUP($B612,[3]Main!$D$4:$CO$1048576,81,0),0)</f>
        <v>0</v>
      </c>
      <c r="X612" s="27">
        <f>IFERROR(VLOOKUP($B612,[3]Main!$D$4:$CO$1048576,84,0),0)</f>
        <v>0</v>
      </c>
      <c r="Y612" s="27">
        <f>IFERROR(VLOOKUP($B612,[3]Main!$D$4:$CO$1048576,85,0),0)</f>
        <v>0</v>
      </c>
      <c r="Z612" s="27">
        <f>IFERROR(VLOOKUP($B612,[3]Main!$D$4:$CO$1048576,86,0),0)</f>
        <v>0</v>
      </c>
      <c r="AA612" s="12" t="str">
        <f>IFERROR(VLOOKUP($B612,[3]Main!$D$4:$CO$1048576,2,0),0)</f>
        <v>Shubham DC</v>
      </c>
      <c r="AB612" s="12" t="str">
        <f>IFERROR(VLOOKUP($B612,[3]Main!$D$4:$CO$1048576,3,0),0)</f>
        <v>DC2</v>
      </c>
      <c r="AC612" s="12">
        <f t="shared" si="203"/>
        <v>0</v>
      </c>
      <c r="AD612" s="12">
        <f t="shared" si="204"/>
        <v>0</v>
      </c>
      <c r="AE612" s="12">
        <f t="shared" si="205"/>
        <v>0</v>
      </c>
      <c r="AF612" s="12">
        <f t="shared" si="206"/>
        <v>0</v>
      </c>
      <c r="AG612" s="13">
        <f t="shared" si="207"/>
        <v>0</v>
      </c>
      <c r="AH612" s="13">
        <f t="shared" si="208"/>
        <v>0</v>
      </c>
      <c r="AI612" s="16">
        <f t="shared" si="209"/>
        <v>0</v>
      </c>
      <c r="AJ612" s="19" t="str">
        <f t="shared" si="210"/>
        <v>Not Spent</v>
      </c>
      <c r="AK612" s="8" t="str">
        <f t="shared" si="211"/>
        <v>Good For Now</v>
      </c>
      <c r="AL612" s="8" t="str">
        <f t="shared" si="212"/>
        <v>Not Spent</v>
      </c>
      <c r="AM612" s="8" t="str">
        <f t="shared" si="213"/>
        <v>Good For Now</v>
      </c>
      <c r="AN612" s="8" t="str">
        <f t="shared" si="214"/>
        <v>Not Spent</v>
      </c>
      <c r="AO612" s="20" t="str">
        <f t="shared" si="215"/>
        <v>Good For Now</v>
      </c>
      <c r="AP612" s="21">
        <f t="shared" si="216"/>
        <v>0</v>
      </c>
      <c r="AQ612" s="14">
        <f t="shared" si="217"/>
        <v>0</v>
      </c>
      <c r="AR612" s="14">
        <f t="shared" si="218"/>
        <v>0</v>
      </c>
      <c r="AS612" s="22">
        <f t="shared" si="219"/>
        <v>0</v>
      </c>
      <c r="AT612" s="23">
        <f t="shared" si="220"/>
        <v>0</v>
      </c>
      <c r="AU612" s="8" t="str">
        <f t="shared" si="221"/>
        <v>Not Spent</v>
      </c>
      <c r="AV612" s="8" t="str">
        <f t="shared" si="222"/>
        <v>Good For Now</v>
      </c>
      <c r="AW612" s="4">
        <f>MATCH($B612,[1]MAIN!$A$2:$A$5000,0)</f>
        <v>608</v>
      </c>
      <c r="AX612" s="4">
        <f>MATCH($B612,[3]Main!$D$5:$D$10000,0)</f>
        <v>609</v>
      </c>
      <c r="AY612" s="4" t="b">
        <f t="shared" si="223"/>
        <v>0</v>
      </c>
    </row>
    <row r="613" spans="1:51" x14ac:dyDescent="0.25">
      <c r="A613" s="3" t="str">
        <f>VLOOKUP($B613,[1]MAIN!$A:$D,4,0)</f>
        <v>FAB</v>
      </c>
      <c r="B613" s="3" t="str">
        <f>[3]Main!$D614</f>
        <v>FAB-446</v>
      </c>
      <c r="C613" s="4" t="str">
        <f>[3]Main!$C614</f>
        <v>DC 220</v>
      </c>
      <c r="D613" s="8" t="str">
        <f>VLOOKUP($B613,[1]MAIN!$A$1:$N$10780,14,FALSE)</f>
        <v>IMP. NEW24</v>
      </c>
      <c r="E613" s="9"/>
      <c r="F613" s="11"/>
      <c r="G613" s="11"/>
      <c r="H613" s="11"/>
      <c r="I613" s="11"/>
      <c r="J613" s="11"/>
      <c r="K613" s="11"/>
      <c r="L613" s="11"/>
      <c r="M613" s="11"/>
      <c r="N613" s="24"/>
      <c r="O613" s="26">
        <f>IFERROR(VLOOKUP($B613,[3]Main!$D$4:$CO$1048576,49,0),0)</f>
        <v>0</v>
      </c>
      <c r="P613" s="27">
        <f>IFERROR(VLOOKUP($B613,[3]Main!$D$4:$CO$1048576,52,0),0)</f>
        <v>0</v>
      </c>
      <c r="Q613" s="27">
        <f>IFERROR(VLOOKUP($B613,[3]Main!$D$4:$CO$1048576,53,0),0)</f>
        <v>5.1382907187437077</v>
      </c>
      <c r="R613" s="27">
        <f>IFERROR(VLOOKUP($B613,[3]Main!$D$4:$CO$1048576,54,0),0)</f>
        <v>-5.1382907187437077</v>
      </c>
      <c r="S613" s="27">
        <f>IFERROR(VLOOKUP($B613,[3]Main!$D$4:$CO$1048576,65,0),0)</f>
        <v>0</v>
      </c>
      <c r="T613" s="27">
        <f>IFERROR(VLOOKUP($B613,[3]Main!$D$4:$CO$1048576,68,0),0)</f>
        <v>0</v>
      </c>
      <c r="U613" s="27">
        <f>IFERROR(VLOOKUP($B613,[3]Main!$D$4:$CO$1048576,69,0),0)</f>
        <v>0</v>
      </c>
      <c r="V613" s="27">
        <f>IFERROR(VLOOKUP($B613,[3]Main!$D$4:$CO$1048576,70,0),0)</f>
        <v>0</v>
      </c>
      <c r="W613" s="27">
        <f>IFERROR(VLOOKUP($B613,[3]Main!$D$4:$CO$1048576,81,0),0)</f>
        <v>0</v>
      </c>
      <c r="X613" s="27">
        <f>IFERROR(VLOOKUP($B613,[3]Main!$D$4:$CO$1048576,84,0),0)</f>
        <v>0</v>
      </c>
      <c r="Y613" s="27">
        <f>IFERROR(VLOOKUP($B613,[3]Main!$D$4:$CO$1048576,85,0),0)</f>
        <v>0</v>
      </c>
      <c r="Z613" s="27">
        <f>IFERROR(VLOOKUP($B613,[3]Main!$D$4:$CO$1048576,86,0),0)</f>
        <v>0</v>
      </c>
      <c r="AA613" s="12" t="str">
        <f>IFERROR(VLOOKUP($B613,[3]Main!$D$4:$CO$1048576,2,0),0)</f>
        <v>DC</v>
      </c>
      <c r="AB613" s="12" t="str">
        <f>IFERROR(VLOOKUP($B613,[3]Main!$D$4:$CO$1048576,3,0),0)</f>
        <v>DC2</v>
      </c>
      <c r="AC613" s="12">
        <f t="shared" si="203"/>
        <v>0</v>
      </c>
      <c r="AD613" s="12">
        <f t="shared" si="204"/>
        <v>0</v>
      </c>
      <c r="AE613" s="12">
        <f t="shared" si="205"/>
        <v>5.1382907187437077</v>
      </c>
      <c r="AF613" s="12">
        <f t="shared" si="206"/>
        <v>-5.1382907187437077</v>
      </c>
      <c r="AG613" s="13">
        <f t="shared" si="207"/>
        <v>5.1382907187437078E-2</v>
      </c>
      <c r="AH613" s="13">
        <f t="shared" si="208"/>
        <v>5.1382907187437078E-2</v>
      </c>
      <c r="AI613" s="16">
        <f t="shared" si="209"/>
        <v>0</v>
      </c>
      <c r="AJ613" s="19" t="str">
        <f t="shared" si="210"/>
        <v>Only Spent</v>
      </c>
      <c r="AK613" s="8" t="str">
        <f t="shared" si="211"/>
        <v>Check Only Spent</v>
      </c>
      <c r="AL613" s="8" t="str">
        <f t="shared" si="212"/>
        <v>Only Spent</v>
      </c>
      <c r="AM613" s="8" t="str">
        <f t="shared" si="213"/>
        <v>Check Only Spent</v>
      </c>
      <c r="AN613" s="8" t="str">
        <f t="shared" si="214"/>
        <v>Not Spent</v>
      </c>
      <c r="AO613" s="20" t="str">
        <f t="shared" si="215"/>
        <v>Good For Now</v>
      </c>
      <c r="AP613" s="21">
        <f t="shared" si="216"/>
        <v>0</v>
      </c>
      <c r="AQ613" s="14">
        <f t="shared" si="217"/>
        <v>0</v>
      </c>
      <c r="AR613" s="14">
        <f t="shared" si="218"/>
        <v>5.1382907187437077</v>
      </c>
      <c r="AS613" s="22">
        <f t="shared" si="219"/>
        <v>-5.1382907187437077</v>
      </c>
      <c r="AT613" s="23">
        <f t="shared" si="220"/>
        <v>5.1382907187437078E-2</v>
      </c>
      <c r="AU613" s="8" t="str">
        <f t="shared" si="221"/>
        <v>Only Spent</v>
      </c>
      <c r="AV613" s="8" t="str">
        <f t="shared" si="222"/>
        <v>Check Only Spent</v>
      </c>
      <c r="AW613" s="4">
        <f>MATCH($B613,[1]MAIN!$A$2:$A$5000,0)</f>
        <v>609</v>
      </c>
      <c r="AX613" s="4">
        <f>MATCH($B613,[3]Main!$D$5:$D$10000,0)</f>
        <v>610</v>
      </c>
      <c r="AY613" s="4" t="b">
        <f t="shared" si="223"/>
        <v>1</v>
      </c>
    </row>
    <row r="614" spans="1:51" x14ac:dyDescent="0.25">
      <c r="A614" s="3" t="str">
        <f>VLOOKUP($B614,[1]MAIN!$A:$D,4,0)</f>
        <v>FAB</v>
      </c>
      <c r="B614" s="3" t="str">
        <f>[3]Main!$D615</f>
        <v>FAB-447</v>
      </c>
      <c r="C614" s="4" t="str">
        <f>[3]Main!$C615</f>
        <v>DC 221</v>
      </c>
      <c r="D614" s="8" t="str">
        <f>VLOOKUP($B614,[1]MAIN!$A$1:$N$10780,14,FALSE)</f>
        <v>IMP. NEW24</v>
      </c>
      <c r="E614" s="9"/>
      <c r="F614" s="11"/>
      <c r="G614" s="11"/>
      <c r="H614" s="11"/>
      <c r="I614" s="11"/>
      <c r="J614" s="11"/>
      <c r="K614" s="11"/>
      <c r="L614" s="11"/>
      <c r="M614" s="11"/>
      <c r="N614" s="24"/>
      <c r="O614" s="26">
        <f>IFERROR(VLOOKUP($B614,[3]Main!$D$4:$CO$1048576,49,0),0)</f>
        <v>127.19</v>
      </c>
      <c r="P614" s="27">
        <f>IFERROR(VLOOKUP($B614,[3]Main!$D$4:$CO$1048576,52,0),0)</f>
        <v>-12.77000000000001</v>
      </c>
      <c r="Q614" s="27">
        <f>IFERROR(VLOOKUP($B614,[3]Main!$D$4:$CO$1048576,53,0),0)</f>
        <v>6.8357459230924116</v>
      </c>
      <c r="R614" s="27">
        <f>IFERROR(VLOOKUP($B614,[3]Main!$D$4:$CO$1048576,54,0),0)</f>
        <v>-25.734778181156937</v>
      </c>
      <c r="S614" s="27">
        <f>IFERROR(VLOOKUP($B614,[3]Main!$D$4:$CO$1048576,65,0),0)</f>
        <v>0</v>
      </c>
      <c r="T614" s="27">
        <f>IFERROR(VLOOKUP($B614,[3]Main!$D$4:$CO$1048576,68,0),0)</f>
        <v>0</v>
      </c>
      <c r="U614" s="27">
        <f>IFERROR(VLOOKUP($B614,[3]Main!$D$4:$CO$1048576,69,0),0)</f>
        <v>0</v>
      </c>
      <c r="V614" s="27">
        <f>IFERROR(VLOOKUP($B614,[3]Main!$D$4:$CO$1048576,70,0),0)</f>
        <v>0</v>
      </c>
      <c r="W614" s="27">
        <f>IFERROR(VLOOKUP($B614,[3]Main!$D$4:$CO$1048576,81,0),0)</f>
        <v>0</v>
      </c>
      <c r="X614" s="27">
        <f>IFERROR(VLOOKUP($B614,[3]Main!$D$4:$CO$1048576,84,0),0)</f>
        <v>0</v>
      </c>
      <c r="Y614" s="27">
        <f>IFERROR(VLOOKUP($B614,[3]Main!$D$4:$CO$1048576,85,0),0)</f>
        <v>0</v>
      </c>
      <c r="Z614" s="27">
        <f>IFERROR(VLOOKUP($B614,[3]Main!$D$4:$CO$1048576,86,0),0)</f>
        <v>0</v>
      </c>
      <c r="AA614" s="12" t="str">
        <f>IFERROR(VLOOKUP($B614,[3]Main!$D$4:$CO$1048576,2,0),0)</f>
        <v>Ronak DC</v>
      </c>
      <c r="AB614" s="12" t="str">
        <f>IFERROR(VLOOKUP($B614,[3]Main!$D$4:$CO$1048576,3,0),0)</f>
        <v>DC2</v>
      </c>
      <c r="AC614" s="12">
        <f t="shared" si="203"/>
        <v>127.19</v>
      </c>
      <c r="AD614" s="12">
        <f t="shared" si="204"/>
        <v>-12.77000000000001</v>
      </c>
      <c r="AE614" s="12">
        <f t="shared" si="205"/>
        <v>6.8357459230924116</v>
      </c>
      <c r="AF614" s="12">
        <f t="shared" si="206"/>
        <v>-25.734778181156937</v>
      </c>
      <c r="AG614" s="13">
        <f t="shared" si="207"/>
        <v>5.3744366090827986E-2</v>
      </c>
      <c r="AH614" s="13">
        <f t="shared" si="208"/>
        <v>5.3744366090827986E-2</v>
      </c>
      <c r="AI614" s="16">
        <f t="shared" si="209"/>
        <v>0</v>
      </c>
      <c r="AJ614" s="19" t="str">
        <f t="shared" si="210"/>
        <v>Risky</v>
      </c>
      <c r="AK614" s="8" t="str">
        <f t="shared" si="211"/>
        <v>Review Campaign</v>
      </c>
      <c r="AL614" s="8" t="str">
        <f t="shared" si="212"/>
        <v>Risky</v>
      </c>
      <c r="AM614" s="8" t="str">
        <f t="shared" si="213"/>
        <v>Review Campaign</v>
      </c>
      <c r="AN614" s="8" t="str">
        <f t="shared" si="214"/>
        <v>Not Spent</v>
      </c>
      <c r="AO614" s="20" t="str">
        <f t="shared" si="215"/>
        <v>Good For Now</v>
      </c>
      <c r="AP614" s="21">
        <f t="shared" si="216"/>
        <v>127.19</v>
      </c>
      <c r="AQ614" s="14">
        <f t="shared" si="217"/>
        <v>-12.77000000000001</v>
      </c>
      <c r="AR614" s="14">
        <f t="shared" si="218"/>
        <v>6.8357459230924116</v>
      </c>
      <c r="AS614" s="22">
        <f t="shared" si="219"/>
        <v>-25.734778181156937</v>
      </c>
      <c r="AT614" s="23">
        <f t="shared" si="220"/>
        <v>5.3744366090827986E-2</v>
      </c>
      <c r="AU614" s="8" t="str">
        <f t="shared" si="221"/>
        <v>Risky</v>
      </c>
      <c r="AV614" s="8" t="str">
        <f t="shared" si="222"/>
        <v>Review Campaign</v>
      </c>
      <c r="AW614" s="4">
        <f>MATCH($B614,[1]MAIN!$A$2:$A$5000,0)</f>
        <v>610</v>
      </c>
      <c r="AX614" s="4">
        <f>MATCH($B614,[3]Main!$D$5:$D$10000,0)</f>
        <v>611</v>
      </c>
      <c r="AY614" s="4" t="b">
        <f t="shared" si="223"/>
        <v>1</v>
      </c>
    </row>
    <row r="615" spans="1:51" x14ac:dyDescent="0.25">
      <c r="A615" s="3" t="str">
        <f>VLOOKUP($B615,[1]MAIN!$A:$D,4,0)</f>
        <v>FAB</v>
      </c>
      <c r="B615" s="3" t="str">
        <f>[3]Main!$D616</f>
        <v>FAB-449</v>
      </c>
      <c r="C615" s="4" t="str">
        <f>[3]Main!$C616</f>
        <v>DC 222</v>
      </c>
      <c r="D615" s="8" t="str">
        <f>VLOOKUP($B615,[1]MAIN!$A$1:$N$10780,14,FALSE)</f>
        <v>IMP. NEW24</v>
      </c>
      <c r="E615" s="9"/>
      <c r="F615" s="11"/>
      <c r="G615" s="11"/>
      <c r="H615" s="11"/>
      <c r="I615" s="11"/>
      <c r="J615" s="11"/>
      <c r="K615" s="11"/>
      <c r="L615" s="11"/>
      <c r="M615" s="11"/>
      <c r="N615" s="24"/>
      <c r="O615" s="26">
        <f>IFERROR(VLOOKUP($B615,[3]Main!$D$4:$CO$1048576,49,0),0)</f>
        <v>0</v>
      </c>
      <c r="P615" s="27">
        <f>IFERROR(VLOOKUP($B615,[3]Main!$D$4:$CO$1048576,52,0),0)</f>
        <v>0</v>
      </c>
      <c r="Q615" s="27">
        <f>IFERROR(VLOOKUP($B615,[3]Main!$D$4:$CO$1048576,53,0),0)</f>
        <v>3.1573988322931341</v>
      </c>
      <c r="R615" s="27">
        <f>IFERROR(VLOOKUP($B615,[3]Main!$D$4:$CO$1048576,54,0),0)</f>
        <v>-3.1573988322931341</v>
      </c>
      <c r="S615" s="27">
        <f>IFERROR(VLOOKUP($B615,[3]Main!$D$4:$CO$1048576,65,0),0)</f>
        <v>0</v>
      </c>
      <c r="T615" s="27">
        <f>IFERROR(VLOOKUP($B615,[3]Main!$D$4:$CO$1048576,68,0),0)</f>
        <v>0</v>
      </c>
      <c r="U615" s="27">
        <f>IFERROR(VLOOKUP($B615,[3]Main!$D$4:$CO$1048576,69,0),0)</f>
        <v>0</v>
      </c>
      <c r="V615" s="27">
        <f>IFERROR(VLOOKUP($B615,[3]Main!$D$4:$CO$1048576,70,0),0)</f>
        <v>0</v>
      </c>
      <c r="W615" s="27">
        <f>IFERROR(VLOOKUP($B615,[3]Main!$D$4:$CO$1048576,81,0),0)</f>
        <v>0</v>
      </c>
      <c r="X615" s="27">
        <f>IFERROR(VLOOKUP($B615,[3]Main!$D$4:$CO$1048576,84,0),0)</f>
        <v>0</v>
      </c>
      <c r="Y615" s="27">
        <f>IFERROR(VLOOKUP($B615,[3]Main!$D$4:$CO$1048576,85,0),0)</f>
        <v>0</v>
      </c>
      <c r="Z615" s="27">
        <f>IFERROR(VLOOKUP($B615,[3]Main!$D$4:$CO$1048576,86,0),0)</f>
        <v>0</v>
      </c>
      <c r="AA615" s="12" t="str">
        <f>IFERROR(VLOOKUP($B615,[3]Main!$D$4:$CO$1048576,2,0),0)</f>
        <v>Ronak DC</v>
      </c>
      <c r="AB615" s="12" t="str">
        <f>IFERROR(VLOOKUP($B615,[3]Main!$D$4:$CO$1048576,3,0),0)</f>
        <v>DC2</v>
      </c>
      <c r="AC615" s="12">
        <f t="shared" si="203"/>
        <v>0</v>
      </c>
      <c r="AD615" s="12">
        <f t="shared" si="204"/>
        <v>0</v>
      </c>
      <c r="AE615" s="12">
        <f t="shared" si="205"/>
        <v>3.1573988322931341</v>
      </c>
      <c r="AF615" s="12">
        <f t="shared" si="206"/>
        <v>-3.1573988322931341</v>
      </c>
      <c r="AG615" s="13">
        <f t="shared" si="207"/>
        <v>3.1573988322931339E-2</v>
      </c>
      <c r="AH615" s="13">
        <f t="shared" si="208"/>
        <v>3.1573988322931339E-2</v>
      </c>
      <c r="AI615" s="16">
        <f t="shared" si="209"/>
        <v>0</v>
      </c>
      <c r="AJ615" s="19" t="str">
        <f t="shared" si="210"/>
        <v>Only Spent</v>
      </c>
      <c r="AK615" s="8" t="str">
        <f t="shared" si="211"/>
        <v>Check Only Spent</v>
      </c>
      <c r="AL615" s="8" t="str">
        <f t="shared" si="212"/>
        <v>Only Spent</v>
      </c>
      <c r="AM615" s="8" t="str">
        <f t="shared" si="213"/>
        <v>Check Only Spent</v>
      </c>
      <c r="AN615" s="8" t="str">
        <f t="shared" si="214"/>
        <v>Not Spent</v>
      </c>
      <c r="AO615" s="20" t="str">
        <f t="shared" si="215"/>
        <v>Good For Now</v>
      </c>
      <c r="AP615" s="21">
        <f t="shared" si="216"/>
        <v>0</v>
      </c>
      <c r="AQ615" s="14">
        <f t="shared" si="217"/>
        <v>0</v>
      </c>
      <c r="AR615" s="14">
        <f t="shared" si="218"/>
        <v>3.1573988322931341</v>
      </c>
      <c r="AS615" s="22">
        <f t="shared" si="219"/>
        <v>-3.1573988322931341</v>
      </c>
      <c r="AT615" s="23">
        <f t="shared" si="220"/>
        <v>3.1573988322931339E-2</v>
      </c>
      <c r="AU615" s="8" t="str">
        <f t="shared" si="221"/>
        <v>Only Spent</v>
      </c>
      <c r="AV615" s="8" t="str">
        <f t="shared" si="222"/>
        <v>Check Only Spent</v>
      </c>
      <c r="AW615" s="4">
        <f>MATCH($B615,[1]MAIN!$A$2:$A$5000,0)</f>
        <v>611</v>
      </c>
      <c r="AX615" s="4">
        <f>MATCH($B615,[3]Main!$D$5:$D$10000,0)</f>
        <v>612</v>
      </c>
      <c r="AY615" s="4" t="b">
        <f t="shared" si="223"/>
        <v>1</v>
      </c>
    </row>
    <row r="616" spans="1:51" x14ac:dyDescent="0.25">
      <c r="A616" s="3" t="str">
        <f>VLOOKUP($B616,[1]MAIN!$A:$D,4,0)</f>
        <v>FAB</v>
      </c>
      <c r="B616" s="3" t="str">
        <f>[3]Main!$D617</f>
        <v>FAB-450</v>
      </c>
      <c r="C616" s="4" t="str">
        <f>[3]Main!$C617</f>
        <v>DC 223</v>
      </c>
      <c r="D616" s="8" t="str">
        <f>VLOOKUP($B616,[1]MAIN!$A$1:$N$10780,14,FALSE)</f>
        <v>NEW24</v>
      </c>
      <c r="E616" s="9"/>
      <c r="F616" s="11"/>
      <c r="G616" s="11"/>
      <c r="H616" s="11"/>
      <c r="I616" s="11"/>
      <c r="J616" s="11"/>
      <c r="K616" s="11"/>
      <c r="L616" s="11"/>
      <c r="M616" s="11"/>
      <c r="N616" s="24"/>
      <c r="O616" s="26">
        <f>IFERROR(VLOOKUP($B616,[3]Main!$D$4:$CO$1048576,49,0),0)</f>
        <v>0</v>
      </c>
      <c r="P616" s="27">
        <f>IFERROR(VLOOKUP($B616,[3]Main!$D$4:$CO$1048576,52,0),0)</f>
        <v>0</v>
      </c>
      <c r="Q616" s="27">
        <f>IFERROR(VLOOKUP($B616,[3]Main!$D$4:$CO$1048576,53,0),0)</f>
        <v>7.1385645258707493</v>
      </c>
      <c r="R616" s="27">
        <f>IFERROR(VLOOKUP($B616,[3]Main!$D$4:$CO$1048576,54,0),0)</f>
        <v>-13.42888710651591</v>
      </c>
      <c r="S616" s="27">
        <f>IFERROR(VLOOKUP($B616,[3]Main!$D$4:$CO$1048576,65,0),0)</f>
        <v>0</v>
      </c>
      <c r="T616" s="27">
        <f>IFERROR(VLOOKUP($B616,[3]Main!$D$4:$CO$1048576,68,0),0)</f>
        <v>0</v>
      </c>
      <c r="U616" s="27">
        <f>IFERROR(VLOOKUP($B616,[3]Main!$D$4:$CO$1048576,69,0),0)</f>
        <v>0</v>
      </c>
      <c r="V616" s="27">
        <f>IFERROR(VLOOKUP($B616,[3]Main!$D$4:$CO$1048576,70,0),0)</f>
        <v>0</v>
      </c>
      <c r="W616" s="27">
        <f>IFERROR(VLOOKUP($B616,[3]Main!$D$4:$CO$1048576,81,0),0)</f>
        <v>0</v>
      </c>
      <c r="X616" s="27">
        <f>IFERROR(VLOOKUP($B616,[3]Main!$D$4:$CO$1048576,84,0),0)</f>
        <v>0</v>
      </c>
      <c r="Y616" s="27">
        <f>IFERROR(VLOOKUP($B616,[3]Main!$D$4:$CO$1048576,85,0),0)</f>
        <v>0</v>
      </c>
      <c r="Z616" s="27">
        <f>IFERROR(VLOOKUP($B616,[3]Main!$D$4:$CO$1048576,86,0),0)</f>
        <v>0</v>
      </c>
      <c r="AA616" s="12" t="str">
        <f>IFERROR(VLOOKUP($B616,[3]Main!$D$4:$CO$1048576,2,0),0)</f>
        <v>Ronak DC</v>
      </c>
      <c r="AB616" s="12" t="str">
        <f>IFERROR(VLOOKUP($B616,[3]Main!$D$4:$CO$1048576,3,0),0)</f>
        <v>DC2</v>
      </c>
      <c r="AC616" s="12">
        <f t="shared" si="203"/>
        <v>0</v>
      </c>
      <c r="AD616" s="12">
        <f t="shared" si="204"/>
        <v>0</v>
      </c>
      <c r="AE616" s="12">
        <f t="shared" si="205"/>
        <v>7.1385645258707493</v>
      </c>
      <c r="AF616" s="12">
        <f t="shared" si="206"/>
        <v>-13.42888710651591</v>
      </c>
      <c r="AG616" s="13">
        <f t="shared" si="207"/>
        <v>7.1385645258707497E-2</v>
      </c>
      <c r="AH616" s="13">
        <f t="shared" si="208"/>
        <v>7.1385645258707497E-2</v>
      </c>
      <c r="AI616" s="16">
        <f t="shared" si="209"/>
        <v>0</v>
      </c>
      <c r="AJ616" s="19" t="str">
        <f t="shared" si="210"/>
        <v>Only Spent</v>
      </c>
      <c r="AK616" s="8" t="str">
        <f t="shared" si="211"/>
        <v>Check Only Spent</v>
      </c>
      <c r="AL616" s="8" t="str">
        <f t="shared" si="212"/>
        <v>Only Spent</v>
      </c>
      <c r="AM616" s="8" t="str">
        <f t="shared" si="213"/>
        <v>Check Only Spent</v>
      </c>
      <c r="AN616" s="8" t="str">
        <f t="shared" si="214"/>
        <v>Not Spent</v>
      </c>
      <c r="AO616" s="20" t="str">
        <f t="shared" si="215"/>
        <v>Good For Now</v>
      </c>
      <c r="AP616" s="21">
        <f t="shared" si="216"/>
        <v>0</v>
      </c>
      <c r="AQ616" s="14">
        <f t="shared" si="217"/>
        <v>0</v>
      </c>
      <c r="AR616" s="14">
        <f t="shared" si="218"/>
        <v>7.1385645258707493</v>
      </c>
      <c r="AS616" s="22">
        <f t="shared" si="219"/>
        <v>-13.42888710651591</v>
      </c>
      <c r="AT616" s="23">
        <f t="shared" si="220"/>
        <v>7.1385645258707497E-2</v>
      </c>
      <c r="AU616" s="8" t="str">
        <f t="shared" si="221"/>
        <v>Only Spent</v>
      </c>
      <c r="AV616" s="8" t="str">
        <f t="shared" si="222"/>
        <v>Check Only Spent</v>
      </c>
      <c r="AW616" s="4">
        <f>MATCH($B616,[1]MAIN!$A$2:$A$5000,0)</f>
        <v>612</v>
      </c>
      <c r="AX616" s="4">
        <f>MATCH($B616,[3]Main!$D$5:$D$10000,0)</f>
        <v>613</v>
      </c>
      <c r="AY616" s="4" t="b">
        <f t="shared" si="223"/>
        <v>1</v>
      </c>
    </row>
    <row r="617" spans="1:51" x14ac:dyDescent="0.25">
      <c r="A617" s="3" t="str">
        <f>VLOOKUP($B617,[1]MAIN!$A:$D,4,0)</f>
        <v>EPX</v>
      </c>
      <c r="B617" s="3" t="str">
        <f>[3]Main!$D618</f>
        <v>EPX-01</v>
      </c>
      <c r="C617" s="4" t="str">
        <f>[3]Main!$C618</f>
        <v>DC 224</v>
      </c>
      <c r="D617" s="8" t="str">
        <f>VLOOKUP($B617,[1]MAIN!$A$1:$N$10780,14,FALSE)</f>
        <v>NEW24</v>
      </c>
      <c r="E617" s="9"/>
      <c r="F617" s="11"/>
      <c r="G617" s="11"/>
      <c r="H617" s="11"/>
      <c r="I617" s="11"/>
      <c r="J617" s="11"/>
      <c r="K617" s="11"/>
      <c r="L617" s="11"/>
      <c r="M617" s="11"/>
      <c r="N617" s="24"/>
      <c r="O617" s="26">
        <f>IFERROR(VLOOKUP($B617,[3]Main!$D$4:$CO$1048576,49,0),0)</f>
        <v>32.99</v>
      </c>
      <c r="P617" s="27">
        <f>IFERROR(VLOOKUP($B617,[3]Main!$D$4:$CO$1048576,52,0),0)</f>
        <v>-4.0699999999999967</v>
      </c>
      <c r="Q617" s="27">
        <f>IFERROR(VLOOKUP($B617,[3]Main!$D$4:$CO$1048576,53,0),0)</f>
        <v>0</v>
      </c>
      <c r="R617" s="27">
        <f>IFERROR(VLOOKUP($B617,[3]Main!$D$4:$CO$1048576,54,0),0)</f>
        <v>-4.0699999999999967</v>
      </c>
      <c r="S617" s="27">
        <f>IFERROR(VLOOKUP($B617,[3]Main!$D$4:$CO$1048576,65,0),0)</f>
        <v>29.99</v>
      </c>
      <c r="T617" s="27">
        <f>IFERROR(VLOOKUP($B617,[3]Main!$D$4:$CO$1048576,68,0),0)</f>
        <v>-3.6384499999999989</v>
      </c>
      <c r="U617" s="27">
        <f>IFERROR(VLOOKUP($B617,[3]Main!$D$4:$CO$1048576,69,0),0)</f>
        <v>0</v>
      </c>
      <c r="V617" s="27">
        <f>IFERROR(VLOOKUP($B617,[3]Main!$D$4:$CO$1048576,70,0),0)</f>
        <v>-3.6384499999999989</v>
      </c>
      <c r="W617" s="27">
        <f>IFERROR(VLOOKUP($B617,[3]Main!$D$4:$CO$1048576,81,0),0)</f>
        <v>0</v>
      </c>
      <c r="X617" s="27">
        <f>IFERROR(VLOOKUP($B617,[3]Main!$D$4:$CO$1048576,84,0),0)</f>
        <v>0</v>
      </c>
      <c r="Y617" s="27">
        <f>IFERROR(VLOOKUP($B617,[3]Main!$D$4:$CO$1048576,85,0),0)</f>
        <v>0</v>
      </c>
      <c r="Z617" s="27">
        <f>IFERROR(VLOOKUP($B617,[3]Main!$D$4:$CO$1048576,86,0),0)</f>
        <v>0</v>
      </c>
      <c r="AA617" s="12" t="str">
        <f>IFERROR(VLOOKUP($B617,[3]Main!$D$4:$CO$1048576,2,0),0)</f>
        <v>Shubham DC</v>
      </c>
      <c r="AB617" s="12" t="str">
        <f>IFERROR(VLOOKUP($B617,[3]Main!$D$4:$CO$1048576,3,0),0)</f>
        <v>DC2</v>
      </c>
      <c r="AC617" s="12">
        <f t="shared" si="203"/>
        <v>62.980000000000004</v>
      </c>
      <c r="AD617" s="12">
        <f t="shared" si="204"/>
        <v>-7.7084499999999956</v>
      </c>
      <c r="AE617" s="12">
        <f t="shared" si="205"/>
        <v>0</v>
      </c>
      <c r="AF617" s="12">
        <f t="shared" si="206"/>
        <v>-7.7084499999999956</v>
      </c>
      <c r="AG617" s="13">
        <f t="shared" si="207"/>
        <v>0</v>
      </c>
      <c r="AH617" s="13">
        <f t="shared" si="208"/>
        <v>0</v>
      </c>
      <c r="AI617" s="16">
        <f t="shared" si="209"/>
        <v>0</v>
      </c>
      <c r="AJ617" s="19" t="str">
        <f t="shared" si="210"/>
        <v>Not Spent</v>
      </c>
      <c r="AK617" s="8" t="str">
        <f t="shared" si="211"/>
        <v>Good For Now</v>
      </c>
      <c r="AL617" s="8" t="str">
        <f t="shared" si="212"/>
        <v>Not Spent</v>
      </c>
      <c r="AM617" s="8" t="str">
        <f t="shared" si="213"/>
        <v>Good For Now</v>
      </c>
      <c r="AN617" s="8" t="str">
        <f t="shared" si="214"/>
        <v>Not Spent</v>
      </c>
      <c r="AO617" s="20" t="str">
        <f t="shared" si="215"/>
        <v>Good For Now</v>
      </c>
      <c r="AP617" s="21">
        <f t="shared" si="216"/>
        <v>62.980000000000004</v>
      </c>
      <c r="AQ617" s="14">
        <f t="shared" si="217"/>
        <v>-7.7084499999999956</v>
      </c>
      <c r="AR617" s="14">
        <f t="shared" si="218"/>
        <v>0</v>
      </c>
      <c r="AS617" s="22">
        <f t="shared" si="219"/>
        <v>-7.7084499999999956</v>
      </c>
      <c r="AT617" s="23">
        <f t="shared" si="220"/>
        <v>0</v>
      </c>
      <c r="AU617" s="8" t="str">
        <f t="shared" si="221"/>
        <v>Not Spent</v>
      </c>
      <c r="AV617" s="8" t="str">
        <f t="shared" si="222"/>
        <v>Good For Now</v>
      </c>
      <c r="AW617" s="4">
        <f>MATCH($B617,[1]MAIN!$A$2:$A$5000,0)</f>
        <v>613</v>
      </c>
      <c r="AX617" s="4">
        <f>MATCH($B617,[3]Main!$D$5:$D$10000,0)</f>
        <v>614</v>
      </c>
      <c r="AY617" s="4" t="b">
        <f t="shared" si="223"/>
        <v>1</v>
      </c>
    </row>
    <row r="618" spans="1:51" x14ac:dyDescent="0.25">
      <c r="A618" s="3" t="str">
        <f>VLOOKUP($B618,[1]MAIN!$A:$D,4,0)</f>
        <v>EPX</v>
      </c>
      <c r="B618" s="3" t="str">
        <f>[3]Main!$D619</f>
        <v>EPX-02</v>
      </c>
      <c r="C618" s="4" t="str">
        <f>[3]Main!$C619</f>
        <v>DC 225</v>
      </c>
      <c r="D618" s="8" t="str">
        <f>VLOOKUP($B618,[1]MAIN!$A$1:$N$10780,14,FALSE)</f>
        <v>NEW24</v>
      </c>
      <c r="E618" s="9"/>
      <c r="F618" s="11"/>
      <c r="G618" s="11"/>
      <c r="H618" s="11"/>
      <c r="I618" s="11"/>
      <c r="J618" s="11"/>
      <c r="K618" s="11"/>
      <c r="L618" s="11"/>
      <c r="M618" s="11"/>
      <c r="N618" s="24"/>
      <c r="O618" s="26">
        <f>IFERROR(VLOOKUP($B618,[3]Main!$D$4:$CO$1048576,49,0),0)</f>
        <v>0</v>
      </c>
      <c r="P618" s="27">
        <f>IFERROR(VLOOKUP($B618,[3]Main!$D$4:$CO$1048576,52,0),0)</f>
        <v>0</v>
      </c>
      <c r="Q618" s="27">
        <f>IFERROR(VLOOKUP($B618,[3]Main!$D$4:$CO$1048576,53,0),0)</f>
        <v>0</v>
      </c>
      <c r="R618" s="27">
        <f>IFERROR(VLOOKUP($B618,[3]Main!$D$4:$CO$1048576,54,0),0)</f>
        <v>-1.7806451612903222</v>
      </c>
      <c r="S618" s="27">
        <f>IFERROR(VLOOKUP($B618,[3]Main!$D$4:$CO$1048576,65,0),0)</f>
        <v>62.120000000000005</v>
      </c>
      <c r="T618" s="27">
        <f>IFERROR(VLOOKUP($B618,[3]Main!$D$4:$CO$1048576,68,0),0)</f>
        <v>-5.7585999999999942</v>
      </c>
      <c r="U618" s="27">
        <f>IFERROR(VLOOKUP($B618,[3]Main!$D$4:$CO$1048576,69,0),0)</f>
        <v>0</v>
      </c>
      <c r="V618" s="27">
        <f>IFERROR(VLOOKUP($B618,[3]Main!$D$4:$CO$1048576,70,0),0)</f>
        <v>-5.7585999999999942</v>
      </c>
      <c r="W618" s="27">
        <f>IFERROR(VLOOKUP($B618,[3]Main!$D$4:$CO$1048576,81,0),0)</f>
        <v>0</v>
      </c>
      <c r="X618" s="27">
        <f>IFERROR(VLOOKUP($B618,[3]Main!$D$4:$CO$1048576,84,0),0)</f>
        <v>0</v>
      </c>
      <c r="Y618" s="27">
        <f>IFERROR(VLOOKUP($B618,[3]Main!$D$4:$CO$1048576,85,0),0)</f>
        <v>0</v>
      </c>
      <c r="Z618" s="27">
        <f>IFERROR(VLOOKUP($B618,[3]Main!$D$4:$CO$1048576,86,0),0)</f>
        <v>0</v>
      </c>
      <c r="AA618" s="12" t="str">
        <f>IFERROR(VLOOKUP($B618,[3]Main!$D$4:$CO$1048576,2,0),0)</f>
        <v>Shubham DC</v>
      </c>
      <c r="AB618" s="12" t="str">
        <f>IFERROR(VLOOKUP($B618,[3]Main!$D$4:$CO$1048576,3,0),0)</f>
        <v>DC2</v>
      </c>
      <c r="AC618" s="12">
        <f t="shared" si="203"/>
        <v>62.120000000000005</v>
      </c>
      <c r="AD618" s="12">
        <f t="shared" si="204"/>
        <v>-5.7585999999999942</v>
      </c>
      <c r="AE618" s="12">
        <f t="shared" si="205"/>
        <v>0</v>
      </c>
      <c r="AF618" s="12">
        <f t="shared" si="206"/>
        <v>-7.5392451612903164</v>
      </c>
      <c r="AG618" s="13">
        <f t="shared" si="207"/>
        <v>0</v>
      </c>
      <c r="AH618" s="13">
        <f t="shared" si="208"/>
        <v>0</v>
      </c>
      <c r="AI618" s="16">
        <f t="shared" si="209"/>
        <v>0</v>
      </c>
      <c r="AJ618" s="19" t="str">
        <f t="shared" si="210"/>
        <v>Not Spent</v>
      </c>
      <c r="AK618" s="8" t="str">
        <f t="shared" si="211"/>
        <v>Good For Now</v>
      </c>
      <c r="AL618" s="8" t="str">
        <f t="shared" si="212"/>
        <v>Not Spent</v>
      </c>
      <c r="AM618" s="8" t="str">
        <f t="shared" si="213"/>
        <v>Good For Now</v>
      </c>
      <c r="AN618" s="8" t="str">
        <f t="shared" si="214"/>
        <v>Not Spent</v>
      </c>
      <c r="AO618" s="20" t="str">
        <f t="shared" si="215"/>
        <v>Good For Now</v>
      </c>
      <c r="AP618" s="21">
        <f t="shared" si="216"/>
        <v>62.120000000000005</v>
      </c>
      <c r="AQ618" s="14">
        <f t="shared" si="217"/>
        <v>-5.7585999999999942</v>
      </c>
      <c r="AR618" s="14">
        <f t="shared" si="218"/>
        <v>0</v>
      </c>
      <c r="AS618" s="22">
        <f t="shared" si="219"/>
        <v>-7.5392451612903164</v>
      </c>
      <c r="AT618" s="23">
        <f t="shared" si="220"/>
        <v>0</v>
      </c>
      <c r="AU618" s="8" t="str">
        <f t="shared" si="221"/>
        <v>Not Spent</v>
      </c>
      <c r="AV618" s="8" t="str">
        <f t="shared" si="222"/>
        <v>Good For Now</v>
      </c>
      <c r="AW618" s="4">
        <f>MATCH($B618,[1]MAIN!$A$2:$A$5000,0)</f>
        <v>614</v>
      </c>
      <c r="AX618" s="4">
        <f>MATCH($B618,[3]Main!$D$5:$D$10000,0)</f>
        <v>615</v>
      </c>
      <c r="AY618" s="4" t="b">
        <f t="shared" si="223"/>
        <v>1</v>
      </c>
    </row>
    <row r="619" spans="1:51" x14ac:dyDescent="0.25">
      <c r="A619" s="3" t="str">
        <f>VLOOKUP($B619,[1]MAIN!$A:$D,4,0)</f>
        <v>FAB</v>
      </c>
      <c r="B619" s="3" t="str">
        <f>[3]Main!$D620</f>
        <v>FAB-468</v>
      </c>
      <c r="C619" s="4" t="str">
        <f>[3]Main!$C620</f>
        <v>DC 226</v>
      </c>
      <c r="D619" s="8" t="str">
        <f>VLOOKUP($B619,[1]MAIN!$A$1:$N$10780,14,FALSE)</f>
        <v>IMP. NEW24</v>
      </c>
      <c r="E619" s="9"/>
      <c r="F619" s="11"/>
      <c r="G619" s="11"/>
      <c r="H619" s="11"/>
      <c r="I619" s="11"/>
      <c r="J619" s="11"/>
      <c r="K619" s="11"/>
      <c r="L619" s="11"/>
      <c r="M619" s="11"/>
      <c r="N619" s="24"/>
      <c r="O619" s="26">
        <f>IFERROR(VLOOKUP($B619,[3]Main!$D$4:$CO$1048576,49,0),0)</f>
        <v>74.539999999999992</v>
      </c>
      <c r="P619" s="27">
        <f>IFERROR(VLOOKUP($B619,[3]Main!$D$4:$CO$1048576,52,0),0)</f>
        <v>16.809999999999995</v>
      </c>
      <c r="Q619" s="27">
        <f>IFERROR(VLOOKUP($B619,[3]Main!$D$4:$CO$1048576,53,0),0)</f>
        <v>0</v>
      </c>
      <c r="R619" s="27">
        <f>IFERROR(VLOOKUP($B619,[3]Main!$D$4:$CO$1048576,54,0),0)</f>
        <v>15.190645161290318</v>
      </c>
      <c r="S619" s="27">
        <f>IFERROR(VLOOKUP($B619,[3]Main!$D$4:$CO$1048576,65,0),0)</f>
        <v>0</v>
      </c>
      <c r="T619" s="27">
        <f>IFERROR(VLOOKUP($B619,[3]Main!$D$4:$CO$1048576,68,0),0)</f>
        <v>0</v>
      </c>
      <c r="U619" s="27">
        <f>IFERROR(VLOOKUP($B619,[3]Main!$D$4:$CO$1048576,69,0),0)</f>
        <v>0</v>
      </c>
      <c r="V619" s="27">
        <f>IFERROR(VLOOKUP($B619,[3]Main!$D$4:$CO$1048576,70,0),0)</f>
        <v>0</v>
      </c>
      <c r="W619" s="27">
        <f>IFERROR(VLOOKUP($B619,[3]Main!$D$4:$CO$1048576,81,0),0)</f>
        <v>0</v>
      </c>
      <c r="X619" s="27">
        <f>IFERROR(VLOOKUP($B619,[3]Main!$D$4:$CO$1048576,84,0),0)</f>
        <v>0</v>
      </c>
      <c r="Y619" s="27">
        <f>IFERROR(VLOOKUP($B619,[3]Main!$D$4:$CO$1048576,85,0),0)</f>
        <v>0</v>
      </c>
      <c r="Z619" s="27">
        <f>IFERROR(VLOOKUP($B619,[3]Main!$D$4:$CO$1048576,86,0),0)</f>
        <v>0</v>
      </c>
      <c r="AA619" s="12" t="str">
        <f>IFERROR(VLOOKUP($B619,[3]Main!$D$4:$CO$1048576,2,0),0)</f>
        <v>Ronak DC</v>
      </c>
      <c r="AB619" s="12" t="str">
        <f>IFERROR(VLOOKUP($B619,[3]Main!$D$4:$CO$1048576,3,0),0)</f>
        <v>DC2</v>
      </c>
      <c r="AC619" s="12">
        <f t="shared" si="203"/>
        <v>74.539999999999992</v>
      </c>
      <c r="AD619" s="12">
        <f t="shared" si="204"/>
        <v>16.809999999999995</v>
      </c>
      <c r="AE619" s="12">
        <f t="shared" si="205"/>
        <v>0</v>
      </c>
      <c r="AF619" s="12">
        <f t="shared" si="206"/>
        <v>15.190645161290318</v>
      </c>
      <c r="AG619" s="13">
        <f t="shared" si="207"/>
        <v>0</v>
      </c>
      <c r="AH619" s="13">
        <f t="shared" si="208"/>
        <v>0</v>
      </c>
      <c r="AI619" s="16">
        <f t="shared" si="209"/>
        <v>0</v>
      </c>
      <c r="AJ619" s="19" t="str">
        <f t="shared" si="210"/>
        <v>Not Spent</v>
      </c>
      <c r="AK619" s="8" t="str">
        <f t="shared" si="211"/>
        <v>Good For Now</v>
      </c>
      <c r="AL619" s="8" t="str">
        <f t="shared" si="212"/>
        <v>Not Spent</v>
      </c>
      <c r="AM619" s="8" t="str">
        <f t="shared" si="213"/>
        <v>Good For Now</v>
      </c>
      <c r="AN619" s="8" t="str">
        <f t="shared" si="214"/>
        <v>Not Spent</v>
      </c>
      <c r="AO619" s="20" t="str">
        <f t="shared" si="215"/>
        <v>Good For Now</v>
      </c>
      <c r="AP619" s="21">
        <f t="shared" si="216"/>
        <v>74.539999999999992</v>
      </c>
      <c r="AQ619" s="14">
        <f t="shared" si="217"/>
        <v>16.809999999999995</v>
      </c>
      <c r="AR619" s="14">
        <f t="shared" si="218"/>
        <v>0</v>
      </c>
      <c r="AS619" s="22">
        <f t="shared" si="219"/>
        <v>15.190645161290318</v>
      </c>
      <c r="AT619" s="23">
        <f t="shared" si="220"/>
        <v>0</v>
      </c>
      <c r="AU619" s="8" t="str">
        <f t="shared" si="221"/>
        <v>Not Spent</v>
      </c>
      <c r="AV619" s="8" t="str">
        <f t="shared" si="222"/>
        <v>Good For Now</v>
      </c>
      <c r="AW619" s="4">
        <f>MATCH($B619,[1]MAIN!$A$2:$A$5000,0)</f>
        <v>615</v>
      </c>
      <c r="AX619" s="4">
        <f>MATCH($B619,[3]Main!$D$5:$D$10000,0)</f>
        <v>616</v>
      </c>
      <c r="AY619" s="4" t="b">
        <f t="shared" si="223"/>
        <v>0</v>
      </c>
    </row>
    <row r="620" spans="1:51" x14ac:dyDescent="0.25">
      <c r="A620" s="3" t="str">
        <f>VLOOKUP($B620,[1]MAIN!$A:$D,4,0)</f>
        <v>FAB</v>
      </c>
      <c r="B620" s="3" t="str">
        <f>[3]Main!$D621</f>
        <v>FAB-469</v>
      </c>
      <c r="C620" s="4" t="str">
        <f>[3]Main!$C621</f>
        <v>DC 227</v>
      </c>
      <c r="D620" s="8" t="str">
        <f>VLOOKUP($B620,[1]MAIN!$A$1:$N$10780,14,FALSE)</f>
        <v>NEW24</v>
      </c>
      <c r="E620" s="9" t="s">
        <v>13</v>
      </c>
      <c r="F620" s="11"/>
      <c r="G620" s="11"/>
      <c r="H620" s="11"/>
      <c r="I620" s="11"/>
      <c r="J620" s="11"/>
      <c r="K620" s="11"/>
      <c r="L620" s="11"/>
      <c r="M620" s="11"/>
      <c r="N620" s="24"/>
      <c r="O620" s="26">
        <f>IFERROR(VLOOKUP($B620,[3]Main!$D$4:$CO$1048576,49,0),0)</f>
        <v>0</v>
      </c>
      <c r="P620" s="27">
        <f>IFERROR(VLOOKUP($B620,[3]Main!$D$4:$CO$1048576,52,0),0)</f>
        <v>0</v>
      </c>
      <c r="Q620" s="27">
        <f>IFERROR(VLOOKUP($B620,[3]Main!$D$4:$CO$1048576,53,0),0)</f>
        <v>3.99</v>
      </c>
      <c r="R620" s="27">
        <f>IFERROR(VLOOKUP($B620,[3]Main!$D$4:$CO$1048576,54,0),0)</f>
        <v>-4.370645161290323</v>
      </c>
      <c r="S620" s="27">
        <f>IFERROR(VLOOKUP($B620,[3]Main!$D$4:$CO$1048576,65,0),0)</f>
        <v>0</v>
      </c>
      <c r="T620" s="27">
        <f>IFERROR(VLOOKUP($B620,[3]Main!$D$4:$CO$1048576,68,0),0)</f>
        <v>0</v>
      </c>
      <c r="U620" s="27">
        <f>IFERROR(VLOOKUP($B620,[3]Main!$D$4:$CO$1048576,69,0),0)</f>
        <v>0</v>
      </c>
      <c r="V620" s="27">
        <f>IFERROR(VLOOKUP($B620,[3]Main!$D$4:$CO$1048576,70,0),0)</f>
        <v>0</v>
      </c>
      <c r="W620" s="27">
        <f>IFERROR(VLOOKUP($B620,[3]Main!$D$4:$CO$1048576,81,0),0)</f>
        <v>0</v>
      </c>
      <c r="X620" s="27">
        <f>IFERROR(VLOOKUP($B620,[3]Main!$D$4:$CO$1048576,84,0),0)</f>
        <v>0</v>
      </c>
      <c r="Y620" s="27">
        <f>IFERROR(VLOOKUP($B620,[3]Main!$D$4:$CO$1048576,85,0),0)</f>
        <v>0</v>
      </c>
      <c r="Z620" s="27">
        <f>IFERROR(VLOOKUP($B620,[3]Main!$D$4:$CO$1048576,86,0),0)</f>
        <v>0</v>
      </c>
      <c r="AA620" s="12" t="str">
        <f>IFERROR(VLOOKUP($B620,[3]Main!$D$4:$CO$1048576,2,0),0)</f>
        <v>Ronak DC</v>
      </c>
      <c r="AB620" s="12" t="str">
        <f>IFERROR(VLOOKUP($B620,[3]Main!$D$4:$CO$1048576,3,0),0)</f>
        <v>DC2</v>
      </c>
      <c r="AC620" s="12">
        <f t="shared" si="203"/>
        <v>0</v>
      </c>
      <c r="AD620" s="12">
        <f t="shared" si="204"/>
        <v>0</v>
      </c>
      <c r="AE620" s="12">
        <f t="shared" si="205"/>
        <v>3.99</v>
      </c>
      <c r="AF620" s="12">
        <f t="shared" si="206"/>
        <v>-4.370645161290323</v>
      </c>
      <c r="AG620" s="13">
        <f t="shared" si="207"/>
        <v>3.9900000000000005E-2</v>
      </c>
      <c r="AH620" s="13">
        <f t="shared" si="208"/>
        <v>3.9900000000000005E-2</v>
      </c>
      <c r="AI620" s="16">
        <f t="shared" si="209"/>
        <v>0</v>
      </c>
      <c r="AJ620" s="19" t="str">
        <f t="shared" si="210"/>
        <v>Only Spent</v>
      </c>
      <c r="AK620" s="8" t="str">
        <f t="shared" si="211"/>
        <v>Check Only Spent</v>
      </c>
      <c r="AL620" s="8" t="str">
        <f t="shared" si="212"/>
        <v>Only Spent</v>
      </c>
      <c r="AM620" s="8" t="str">
        <f t="shared" si="213"/>
        <v>Check Only Spent</v>
      </c>
      <c r="AN620" s="8" t="str">
        <f t="shared" si="214"/>
        <v>Not Spent</v>
      </c>
      <c r="AO620" s="20" t="str">
        <f t="shared" si="215"/>
        <v>Good For Now</v>
      </c>
      <c r="AP620" s="21">
        <f t="shared" si="216"/>
        <v>0</v>
      </c>
      <c r="AQ620" s="14">
        <f t="shared" si="217"/>
        <v>0</v>
      </c>
      <c r="AR620" s="14">
        <f t="shared" si="218"/>
        <v>3.99</v>
      </c>
      <c r="AS620" s="22">
        <f t="shared" si="219"/>
        <v>-4.370645161290323</v>
      </c>
      <c r="AT620" s="23">
        <f t="shared" si="220"/>
        <v>3.9900000000000005E-2</v>
      </c>
      <c r="AU620" s="8" t="str">
        <f t="shared" si="221"/>
        <v>Only Spent</v>
      </c>
      <c r="AV620" s="8" t="str">
        <f t="shared" si="222"/>
        <v>Check Only Spent</v>
      </c>
      <c r="AW620" s="4">
        <f>MATCH($B620,[1]MAIN!$A$2:$A$5000,0)</f>
        <v>616</v>
      </c>
      <c r="AX620" s="4">
        <f>MATCH($B620,[3]Main!$D$5:$D$10000,0)</f>
        <v>617</v>
      </c>
      <c r="AY620" s="4" t="b">
        <f t="shared" si="223"/>
        <v>1</v>
      </c>
    </row>
    <row r="621" spans="1:51" x14ac:dyDescent="0.25">
      <c r="A621" s="3" t="str">
        <f>VLOOKUP($B621,[1]MAIN!$A:$D,4,0)</f>
        <v>FAB</v>
      </c>
      <c r="B621" s="3" t="str">
        <f>[3]Main!$D622</f>
        <v>FAB-470</v>
      </c>
      <c r="C621" s="4" t="str">
        <f>[3]Main!$C622</f>
        <v>DC 228</v>
      </c>
      <c r="D621" s="8" t="str">
        <f>VLOOKUP($B621,[1]MAIN!$A$1:$N$10780,14,FALSE)</f>
        <v>NEW24</v>
      </c>
      <c r="E621" s="9" t="s">
        <v>14</v>
      </c>
      <c r="F621" s="11"/>
      <c r="G621" s="11"/>
      <c r="H621" s="11"/>
      <c r="I621" s="11"/>
      <c r="J621" s="11"/>
      <c r="K621" s="11"/>
      <c r="L621" s="11"/>
      <c r="M621" s="11"/>
      <c r="N621" s="24"/>
      <c r="O621" s="26">
        <f>IFERROR(VLOOKUP($B621,[3]Main!$D$4:$CO$1048576,49,0),0)</f>
        <v>0</v>
      </c>
      <c r="P621" s="27">
        <f>IFERROR(VLOOKUP($B621,[3]Main!$D$4:$CO$1048576,52,0),0)</f>
        <v>0</v>
      </c>
      <c r="Q621" s="27">
        <f>IFERROR(VLOOKUP($B621,[3]Main!$D$4:$CO$1048576,53,0),0)</f>
        <v>0</v>
      </c>
      <c r="R621" s="27">
        <f>IFERROR(VLOOKUP($B621,[3]Main!$D$4:$CO$1048576,54,0),0)</f>
        <v>0</v>
      </c>
      <c r="S621" s="27">
        <f>IFERROR(VLOOKUP($B621,[3]Main!$D$4:$CO$1048576,65,0),0)</f>
        <v>0</v>
      </c>
      <c r="T621" s="27">
        <f>IFERROR(VLOOKUP($B621,[3]Main!$D$4:$CO$1048576,68,0),0)</f>
        <v>0</v>
      </c>
      <c r="U621" s="27">
        <f>IFERROR(VLOOKUP($B621,[3]Main!$D$4:$CO$1048576,69,0),0)</f>
        <v>0</v>
      </c>
      <c r="V621" s="27">
        <f>IFERROR(VLOOKUP($B621,[3]Main!$D$4:$CO$1048576,70,0),0)</f>
        <v>0</v>
      </c>
      <c r="W621" s="27">
        <f>IFERROR(VLOOKUP($B621,[3]Main!$D$4:$CO$1048576,81,0),0)</f>
        <v>0</v>
      </c>
      <c r="X621" s="27">
        <f>IFERROR(VLOOKUP($B621,[3]Main!$D$4:$CO$1048576,84,0),0)</f>
        <v>0</v>
      </c>
      <c r="Y621" s="27">
        <f>IFERROR(VLOOKUP($B621,[3]Main!$D$4:$CO$1048576,85,0),0)</f>
        <v>0</v>
      </c>
      <c r="Z621" s="27">
        <f>IFERROR(VLOOKUP($B621,[3]Main!$D$4:$CO$1048576,86,0),0)</f>
        <v>0</v>
      </c>
      <c r="AA621" s="12" t="str">
        <f>IFERROR(VLOOKUP($B621,[3]Main!$D$4:$CO$1048576,2,0),0)</f>
        <v>DC</v>
      </c>
      <c r="AB621" s="12" t="str">
        <f>IFERROR(VLOOKUP($B621,[3]Main!$D$4:$CO$1048576,3,0),0)</f>
        <v>DC2</v>
      </c>
      <c r="AC621" s="12">
        <f t="shared" si="203"/>
        <v>0</v>
      </c>
      <c r="AD621" s="12">
        <f t="shared" si="204"/>
        <v>0</v>
      </c>
      <c r="AE621" s="12">
        <f t="shared" si="205"/>
        <v>0</v>
      </c>
      <c r="AF621" s="12">
        <f t="shared" si="206"/>
        <v>0</v>
      </c>
      <c r="AG621" s="13">
        <f t="shared" si="207"/>
        <v>0</v>
      </c>
      <c r="AH621" s="13">
        <f t="shared" si="208"/>
        <v>0</v>
      </c>
      <c r="AI621" s="16">
        <f t="shared" si="209"/>
        <v>0</v>
      </c>
      <c r="AJ621" s="19" t="str">
        <f t="shared" si="210"/>
        <v>Not Spent</v>
      </c>
      <c r="AK621" s="8" t="str">
        <f t="shared" si="211"/>
        <v>Good For Now</v>
      </c>
      <c r="AL621" s="8" t="str">
        <f t="shared" si="212"/>
        <v>Not Spent</v>
      </c>
      <c r="AM621" s="8" t="str">
        <f t="shared" si="213"/>
        <v>Good For Now</v>
      </c>
      <c r="AN621" s="8" t="str">
        <f t="shared" si="214"/>
        <v>Not Spent</v>
      </c>
      <c r="AO621" s="20" t="str">
        <f t="shared" si="215"/>
        <v>Good For Now</v>
      </c>
      <c r="AP621" s="21">
        <f t="shared" si="216"/>
        <v>0</v>
      </c>
      <c r="AQ621" s="14">
        <f t="shared" si="217"/>
        <v>0</v>
      </c>
      <c r="AR621" s="14">
        <f t="shared" si="218"/>
        <v>0</v>
      </c>
      <c r="AS621" s="22">
        <f t="shared" si="219"/>
        <v>0</v>
      </c>
      <c r="AT621" s="23">
        <f t="shared" si="220"/>
        <v>0</v>
      </c>
      <c r="AU621" s="8" t="str">
        <f t="shared" si="221"/>
        <v>Not Spent</v>
      </c>
      <c r="AV621" s="8" t="str">
        <f t="shared" si="222"/>
        <v>Good For Now</v>
      </c>
      <c r="AW621" s="4">
        <f>MATCH($B621,[1]MAIN!$A$2:$A$5000,0)</f>
        <v>617</v>
      </c>
      <c r="AX621" s="4">
        <f>MATCH($B621,[3]Main!$D$5:$D$10000,0)</f>
        <v>618</v>
      </c>
      <c r="AY621" s="4" t="b">
        <f t="shared" si="223"/>
        <v>0</v>
      </c>
    </row>
    <row r="622" spans="1:51" x14ac:dyDescent="0.25">
      <c r="A622" s="3" t="str">
        <f>VLOOKUP($B622,[1]MAIN!$A:$D,4,0)</f>
        <v>FAB</v>
      </c>
      <c r="B622" s="3" t="str">
        <f>[3]Main!$D623</f>
        <v>FAB-471</v>
      </c>
      <c r="C622" s="4" t="str">
        <f>[3]Main!$C623</f>
        <v>DC 229</v>
      </c>
      <c r="D622" s="8" t="str">
        <f>VLOOKUP($B622,[1]MAIN!$A$1:$N$10780,14,FALSE)</f>
        <v>NEW24</v>
      </c>
      <c r="E622" s="9" t="s">
        <v>14</v>
      </c>
      <c r="F622" s="11"/>
      <c r="G622" s="11"/>
      <c r="H622" s="11"/>
      <c r="I622" s="11"/>
      <c r="J622" s="11"/>
      <c r="K622" s="11"/>
      <c r="L622" s="11"/>
      <c r="M622" s="11"/>
      <c r="N622" s="24"/>
      <c r="O622" s="26">
        <f>IFERROR(VLOOKUP($B622,[3]Main!$D$4:$CO$1048576,49,0),0)</f>
        <v>0</v>
      </c>
      <c r="P622" s="27">
        <f>IFERROR(VLOOKUP($B622,[3]Main!$D$4:$CO$1048576,52,0),0)</f>
        <v>0</v>
      </c>
      <c r="Q622" s="27">
        <f>IFERROR(VLOOKUP($B622,[3]Main!$D$4:$CO$1048576,53,0),0)</f>
        <v>0</v>
      </c>
      <c r="R622" s="27">
        <f>IFERROR(VLOOKUP($B622,[3]Main!$D$4:$CO$1048576,54,0),0)</f>
        <v>0</v>
      </c>
      <c r="S622" s="27">
        <f>IFERROR(VLOOKUP($B622,[3]Main!$D$4:$CO$1048576,65,0),0)</f>
        <v>0</v>
      </c>
      <c r="T622" s="27">
        <f>IFERROR(VLOOKUP($B622,[3]Main!$D$4:$CO$1048576,68,0),0)</f>
        <v>0</v>
      </c>
      <c r="U622" s="27">
        <f>IFERROR(VLOOKUP($B622,[3]Main!$D$4:$CO$1048576,69,0),0)</f>
        <v>0</v>
      </c>
      <c r="V622" s="27">
        <f>IFERROR(VLOOKUP($B622,[3]Main!$D$4:$CO$1048576,70,0),0)</f>
        <v>0</v>
      </c>
      <c r="W622" s="27">
        <f>IFERROR(VLOOKUP($B622,[3]Main!$D$4:$CO$1048576,81,0),0)</f>
        <v>0</v>
      </c>
      <c r="X622" s="27">
        <f>IFERROR(VLOOKUP($B622,[3]Main!$D$4:$CO$1048576,84,0),0)</f>
        <v>0</v>
      </c>
      <c r="Y622" s="27">
        <f>IFERROR(VLOOKUP($B622,[3]Main!$D$4:$CO$1048576,85,0),0)</f>
        <v>0</v>
      </c>
      <c r="Z622" s="27">
        <f>IFERROR(VLOOKUP($B622,[3]Main!$D$4:$CO$1048576,86,0),0)</f>
        <v>0</v>
      </c>
      <c r="AA622" s="12" t="str">
        <f>IFERROR(VLOOKUP($B622,[3]Main!$D$4:$CO$1048576,2,0),0)</f>
        <v>DC</v>
      </c>
      <c r="AB622" s="12" t="str">
        <f>IFERROR(VLOOKUP($B622,[3]Main!$D$4:$CO$1048576,3,0),0)</f>
        <v>DC2</v>
      </c>
      <c r="AC622" s="12">
        <f t="shared" si="203"/>
        <v>0</v>
      </c>
      <c r="AD622" s="12">
        <f t="shared" si="204"/>
        <v>0</v>
      </c>
      <c r="AE622" s="12">
        <f t="shared" si="205"/>
        <v>0</v>
      </c>
      <c r="AF622" s="12">
        <f t="shared" si="206"/>
        <v>0</v>
      </c>
      <c r="AG622" s="13">
        <f t="shared" si="207"/>
        <v>0</v>
      </c>
      <c r="AH622" s="13">
        <f t="shared" si="208"/>
        <v>0</v>
      </c>
      <c r="AI622" s="16">
        <f t="shared" si="209"/>
        <v>0</v>
      </c>
      <c r="AJ622" s="19" t="str">
        <f t="shared" si="210"/>
        <v>Not Spent</v>
      </c>
      <c r="AK622" s="8" t="str">
        <f t="shared" si="211"/>
        <v>Good For Now</v>
      </c>
      <c r="AL622" s="8" t="str">
        <f t="shared" si="212"/>
        <v>Not Spent</v>
      </c>
      <c r="AM622" s="8" t="str">
        <f t="shared" si="213"/>
        <v>Good For Now</v>
      </c>
      <c r="AN622" s="8" t="str">
        <f t="shared" si="214"/>
        <v>Not Spent</v>
      </c>
      <c r="AO622" s="20" t="str">
        <f t="shared" si="215"/>
        <v>Good For Now</v>
      </c>
      <c r="AP622" s="21">
        <f t="shared" si="216"/>
        <v>0</v>
      </c>
      <c r="AQ622" s="14">
        <f t="shared" si="217"/>
        <v>0</v>
      </c>
      <c r="AR622" s="14">
        <f t="shared" si="218"/>
        <v>0</v>
      </c>
      <c r="AS622" s="22">
        <f t="shared" si="219"/>
        <v>0</v>
      </c>
      <c r="AT622" s="23">
        <f t="shared" si="220"/>
        <v>0</v>
      </c>
      <c r="AU622" s="8" t="str">
        <f t="shared" si="221"/>
        <v>Not Spent</v>
      </c>
      <c r="AV622" s="8" t="str">
        <f t="shared" si="222"/>
        <v>Good For Now</v>
      </c>
      <c r="AW622" s="4">
        <f>MATCH($B622,[1]MAIN!$A$2:$A$5000,0)</f>
        <v>618</v>
      </c>
      <c r="AX622" s="4">
        <f>MATCH($B622,[3]Main!$D$5:$D$10000,0)</f>
        <v>619</v>
      </c>
      <c r="AY622" s="4" t="b">
        <f t="shared" si="223"/>
        <v>0</v>
      </c>
    </row>
    <row r="623" spans="1:51" x14ac:dyDescent="0.25">
      <c r="A623" s="3" t="str">
        <f>VLOOKUP($B623,[1]MAIN!$A:$D,4,0)</f>
        <v>FAB</v>
      </c>
      <c r="B623" s="3" t="str">
        <f>[3]Main!$D624</f>
        <v>FAB-472</v>
      </c>
      <c r="C623" s="4" t="str">
        <f>[3]Main!$C624</f>
        <v>DC 230</v>
      </c>
      <c r="D623" s="8" t="str">
        <f>VLOOKUP($B623,[1]MAIN!$A$1:$N$10780,14,FALSE)</f>
        <v>NEW24</v>
      </c>
      <c r="E623" s="9" t="s">
        <v>13</v>
      </c>
      <c r="F623" s="11"/>
      <c r="G623" s="11"/>
      <c r="H623" s="11"/>
      <c r="I623" s="11"/>
      <c r="J623" s="11"/>
      <c r="K623" s="11"/>
      <c r="L623" s="11"/>
      <c r="M623" s="11"/>
      <c r="N623" s="24"/>
      <c r="O623" s="26">
        <f>IFERROR(VLOOKUP($B623,[3]Main!$D$4:$CO$1048576,49,0),0)</f>
        <v>0</v>
      </c>
      <c r="P623" s="27">
        <f>IFERROR(VLOOKUP($B623,[3]Main!$D$4:$CO$1048576,52,0),0)</f>
        <v>0</v>
      </c>
      <c r="Q623" s="27">
        <f>IFERROR(VLOOKUP($B623,[3]Main!$D$4:$CO$1048576,53,0),0)</f>
        <v>0</v>
      </c>
      <c r="R623" s="27">
        <f>IFERROR(VLOOKUP($B623,[3]Main!$D$4:$CO$1048576,54,0),0)</f>
        <v>0</v>
      </c>
      <c r="S623" s="27">
        <f>IFERROR(VLOOKUP($B623,[3]Main!$D$4:$CO$1048576,65,0),0)</f>
        <v>0</v>
      </c>
      <c r="T623" s="27">
        <f>IFERROR(VLOOKUP($B623,[3]Main!$D$4:$CO$1048576,68,0),0)</f>
        <v>0</v>
      </c>
      <c r="U623" s="27">
        <f>IFERROR(VLOOKUP($B623,[3]Main!$D$4:$CO$1048576,69,0),0)</f>
        <v>0</v>
      </c>
      <c r="V623" s="27">
        <f>IFERROR(VLOOKUP($B623,[3]Main!$D$4:$CO$1048576,70,0),0)</f>
        <v>0</v>
      </c>
      <c r="W623" s="27">
        <f>IFERROR(VLOOKUP($B623,[3]Main!$D$4:$CO$1048576,81,0),0)</f>
        <v>0</v>
      </c>
      <c r="X623" s="27">
        <f>IFERROR(VLOOKUP($B623,[3]Main!$D$4:$CO$1048576,84,0),0)</f>
        <v>0</v>
      </c>
      <c r="Y623" s="27">
        <f>IFERROR(VLOOKUP($B623,[3]Main!$D$4:$CO$1048576,85,0),0)</f>
        <v>0</v>
      </c>
      <c r="Z623" s="27">
        <f>IFERROR(VLOOKUP($B623,[3]Main!$D$4:$CO$1048576,86,0),0)</f>
        <v>0</v>
      </c>
      <c r="AA623" s="12" t="str">
        <f>IFERROR(VLOOKUP($B623,[3]Main!$D$4:$CO$1048576,2,0),0)</f>
        <v>DC</v>
      </c>
      <c r="AB623" s="12" t="str">
        <f>IFERROR(VLOOKUP($B623,[3]Main!$D$4:$CO$1048576,3,0),0)</f>
        <v>DC2</v>
      </c>
      <c r="AC623" s="12">
        <f t="shared" si="203"/>
        <v>0</v>
      </c>
      <c r="AD623" s="12">
        <f t="shared" si="204"/>
        <v>0</v>
      </c>
      <c r="AE623" s="12">
        <f t="shared" si="205"/>
        <v>0</v>
      </c>
      <c r="AF623" s="12">
        <f t="shared" si="206"/>
        <v>0</v>
      </c>
      <c r="AG623" s="13">
        <f t="shared" si="207"/>
        <v>0</v>
      </c>
      <c r="AH623" s="13">
        <f t="shared" si="208"/>
        <v>0</v>
      </c>
      <c r="AI623" s="16">
        <f t="shared" si="209"/>
        <v>0</v>
      </c>
      <c r="AJ623" s="19" t="str">
        <f t="shared" si="210"/>
        <v>Not Spent</v>
      </c>
      <c r="AK623" s="8" t="str">
        <f t="shared" si="211"/>
        <v>Good For Now</v>
      </c>
      <c r="AL623" s="8" t="str">
        <f t="shared" si="212"/>
        <v>Not Spent</v>
      </c>
      <c r="AM623" s="8" t="str">
        <f t="shared" si="213"/>
        <v>Good For Now</v>
      </c>
      <c r="AN623" s="8" t="str">
        <f t="shared" si="214"/>
        <v>Not Spent</v>
      </c>
      <c r="AO623" s="20" t="str">
        <f t="shared" si="215"/>
        <v>Good For Now</v>
      </c>
      <c r="AP623" s="21">
        <f t="shared" si="216"/>
        <v>0</v>
      </c>
      <c r="AQ623" s="14">
        <f t="shared" si="217"/>
        <v>0</v>
      </c>
      <c r="AR623" s="14">
        <f t="shared" si="218"/>
        <v>0</v>
      </c>
      <c r="AS623" s="22">
        <f t="shared" si="219"/>
        <v>0</v>
      </c>
      <c r="AT623" s="23">
        <f t="shared" si="220"/>
        <v>0</v>
      </c>
      <c r="AU623" s="8" t="str">
        <f t="shared" si="221"/>
        <v>Not Spent</v>
      </c>
      <c r="AV623" s="8" t="str">
        <f t="shared" si="222"/>
        <v>Good For Now</v>
      </c>
      <c r="AW623" s="4">
        <f>MATCH($B623,[1]MAIN!$A$2:$A$5000,0)</f>
        <v>619</v>
      </c>
      <c r="AX623" s="4">
        <f>MATCH($B623,[3]Main!$D$5:$D$10000,0)</f>
        <v>620</v>
      </c>
      <c r="AY623" s="4" t="b">
        <f t="shared" si="223"/>
        <v>0</v>
      </c>
    </row>
    <row r="624" spans="1:51" x14ac:dyDescent="0.25">
      <c r="A624" s="3" t="str">
        <f>VLOOKUP($B624,[1]MAIN!$A:$D,4,0)</f>
        <v>FB</v>
      </c>
      <c r="B624" s="3" t="str">
        <f>[3]Main!$D625</f>
        <v>FB-C06</v>
      </c>
      <c r="C624" s="4" t="str">
        <f>[3]Main!$C625</f>
        <v>DC 231</v>
      </c>
      <c r="D624" s="8" t="str">
        <f>VLOOKUP($B624,[1]MAIN!$A$1:$N$10780,14,FALSE)</f>
        <v>NEW24</v>
      </c>
      <c r="E624" s="9" t="s">
        <v>13</v>
      </c>
      <c r="F624" s="11"/>
      <c r="G624" s="11"/>
      <c r="H624" s="11"/>
      <c r="I624" s="11"/>
      <c r="J624" s="11"/>
      <c r="K624" s="11"/>
      <c r="L624" s="11"/>
      <c r="M624" s="11"/>
      <c r="N624" s="24"/>
      <c r="O624" s="26">
        <f>IFERROR(VLOOKUP($B624,[3]Main!$D$4:$CO$1048576,49,0),0)</f>
        <v>0</v>
      </c>
      <c r="P624" s="27">
        <f>IFERROR(VLOOKUP($B624,[3]Main!$D$4:$CO$1048576,52,0),0)</f>
        <v>0</v>
      </c>
      <c r="Q624" s="27">
        <f>IFERROR(VLOOKUP($B624,[3]Main!$D$4:$CO$1048576,53,0),0)</f>
        <v>0</v>
      </c>
      <c r="R624" s="27">
        <f>IFERROR(VLOOKUP($B624,[3]Main!$D$4:$CO$1048576,54,0),0)</f>
        <v>0</v>
      </c>
      <c r="S624" s="27">
        <f>IFERROR(VLOOKUP($B624,[3]Main!$D$4:$CO$1048576,65,0),0)</f>
        <v>0</v>
      </c>
      <c r="T624" s="27">
        <f>IFERROR(VLOOKUP($B624,[3]Main!$D$4:$CO$1048576,68,0),0)</f>
        <v>0</v>
      </c>
      <c r="U624" s="27">
        <f>IFERROR(VLOOKUP($B624,[3]Main!$D$4:$CO$1048576,69,0),0)</f>
        <v>0</v>
      </c>
      <c r="V624" s="27">
        <f>IFERROR(VLOOKUP($B624,[3]Main!$D$4:$CO$1048576,70,0),0)</f>
        <v>0</v>
      </c>
      <c r="W624" s="27">
        <f>IFERROR(VLOOKUP($B624,[3]Main!$D$4:$CO$1048576,81,0),0)</f>
        <v>0</v>
      </c>
      <c r="X624" s="27">
        <f>IFERROR(VLOOKUP($B624,[3]Main!$D$4:$CO$1048576,84,0),0)</f>
        <v>0</v>
      </c>
      <c r="Y624" s="27">
        <f>IFERROR(VLOOKUP($B624,[3]Main!$D$4:$CO$1048576,85,0),0)</f>
        <v>0</v>
      </c>
      <c r="Z624" s="27">
        <f>IFERROR(VLOOKUP($B624,[3]Main!$D$4:$CO$1048576,86,0),0)</f>
        <v>0</v>
      </c>
      <c r="AA624" s="12" t="str">
        <f>IFERROR(VLOOKUP($B624,[3]Main!$D$4:$CO$1048576,2,0),0)</f>
        <v>Tushar DC</v>
      </c>
      <c r="AB624" s="12" t="str">
        <f>IFERROR(VLOOKUP($B624,[3]Main!$D$4:$CO$1048576,3,0),0)</f>
        <v>DC2</v>
      </c>
      <c r="AC624" s="12">
        <f t="shared" si="203"/>
        <v>0</v>
      </c>
      <c r="AD624" s="12">
        <f t="shared" si="204"/>
        <v>0</v>
      </c>
      <c r="AE624" s="12">
        <f t="shared" si="205"/>
        <v>0</v>
      </c>
      <c r="AF624" s="12">
        <f t="shared" si="206"/>
        <v>0</v>
      </c>
      <c r="AG624" s="13">
        <f t="shared" si="207"/>
        <v>0</v>
      </c>
      <c r="AH624" s="13">
        <f t="shared" si="208"/>
        <v>0</v>
      </c>
      <c r="AI624" s="16">
        <f t="shared" si="209"/>
        <v>0</v>
      </c>
      <c r="AJ624" s="19" t="str">
        <f t="shared" si="210"/>
        <v>Not Spent</v>
      </c>
      <c r="AK624" s="8" t="str">
        <f t="shared" si="211"/>
        <v>Good For Now</v>
      </c>
      <c r="AL624" s="8" t="str">
        <f t="shared" si="212"/>
        <v>Not Spent</v>
      </c>
      <c r="AM624" s="8" t="str">
        <f t="shared" si="213"/>
        <v>Good For Now</v>
      </c>
      <c r="AN624" s="8" t="str">
        <f t="shared" si="214"/>
        <v>Not Spent</v>
      </c>
      <c r="AO624" s="20" t="str">
        <f t="shared" si="215"/>
        <v>Good For Now</v>
      </c>
      <c r="AP624" s="21">
        <f t="shared" si="216"/>
        <v>0</v>
      </c>
      <c r="AQ624" s="14">
        <f t="shared" si="217"/>
        <v>0</v>
      </c>
      <c r="AR624" s="14">
        <f t="shared" si="218"/>
        <v>0</v>
      </c>
      <c r="AS624" s="22">
        <f t="shared" si="219"/>
        <v>0</v>
      </c>
      <c r="AT624" s="23">
        <f t="shared" si="220"/>
        <v>0</v>
      </c>
      <c r="AU624" s="8" t="str">
        <f t="shared" si="221"/>
        <v>Not Spent</v>
      </c>
      <c r="AV624" s="8" t="str">
        <f t="shared" si="222"/>
        <v>Good For Now</v>
      </c>
      <c r="AW624" s="4">
        <f>MATCH($B624,[1]MAIN!$A$2:$A$5000,0)</f>
        <v>620</v>
      </c>
      <c r="AX624" s="4">
        <f>MATCH($B624,[3]Main!$D$5:$D$10000,0)</f>
        <v>621</v>
      </c>
      <c r="AY624" s="4" t="b">
        <f t="shared" si="223"/>
        <v>0</v>
      </c>
    </row>
    <row r="625" spans="1:51" x14ac:dyDescent="0.25">
      <c r="A625" s="3" t="str">
        <f>VLOOKUP($B625,[1]MAIN!$A:$D,4,0)</f>
        <v>CP</v>
      </c>
      <c r="B625" s="3" t="str">
        <f>[3]Main!$D626</f>
        <v>CP-2-2415F</v>
      </c>
      <c r="C625" s="4"/>
      <c r="D625" s="8" t="str">
        <f>VLOOKUP($B625,[1]MAIN!$A$1:$N$10780,14,FALSE)</f>
        <v>NEW24</v>
      </c>
      <c r="E625" s="9" t="s">
        <v>14</v>
      </c>
      <c r="F625" s="11"/>
      <c r="G625" s="11"/>
      <c r="H625" s="11"/>
      <c r="I625" s="11"/>
      <c r="J625" s="11"/>
      <c r="K625" s="11"/>
      <c r="L625" s="11"/>
      <c r="M625" s="11"/>
      <c r="N625" s="24"/>
      <c r="O625" s="26">
        <f>IFERROR(VLOOKUP($B625,[3]Main!$D$4:$CO$1048576,49,0),0)</f>
        <v>0</v>
      </c>
      <c r="P625" s="27">
        <f>IFERROR(VLOOKUP($B625,[3]Main!$D$4:$CO$1048576,52,0),0)</f>
        <v>0</v>
      </c>
      <c r="Q625" s="27">
        <f>IFERROR(VLOOKUP($B625,[3]Main!$D$4:$CO$1048576,53,0),0)</f>
        <v>0</v>
      </c>
      <c r="R625" s="27">
        <f>IFERROR(VLOOKUP($B625,[3]Main!$D$4:$CO$1048576,54,0),0)</f>
        <v>0</v>
      </c>
      <c r="S625" s="27">
        <f>IFERROR(VLOOKUP($B625,[3]Main!$D$4:$CO$1048576,65,0),0)</f>
        <v>0</v>
      </c>
      <c r="T625" s="27">
        <f>IFERROR(VLOOKUP($B625,[3]Main!$D$4:$CO$1048576,68,0),0)</f>
        <v>0</v>
      </c>
      <c r="U625" s="27">
        <f>IFERROR(VLOOKUP($B625,[3]Main!$D$4:$CO$1048576,69,0),0)</f>
        <v>0</v>
      </c>
      <c r="V625" s="27">
        <f>IFERROR(VLOOKUP($B625,[3]Main!$D$4:$CO$1048576,70,0),0)</f>
        <v>0</v>
      </c>
      <c r="W625" s="27">
        <f>IFERROR(VLOOKUP($B625,[3]Main!$D$4:$CO$1048576,81,0),0)</f>
        <v>0</v>
      </c>
      <c r="X625" s="27">
        <f>IFERROR(VLOOKUP($B625,[3]Main!$D$4:$CO$1048576,84,0),0)</f>
        <v>0</v>
      </c>
      <c r="Y625" s="27">
        <f>IFERROR(VLOOKUP($B625,[3]Main!$D$4:$CO$1048576,85,0),0)</f>
        <v>0</v>
      </c>
      <c r="Z625" s="27">
        <f>IFERROR(VLOOKUP($B625,[3]Main!$D$4:$CO$1048576,86,0),0)</f>
        <v>0</v>
      </c>
      <c r="AA625" s="12" t="str">
        <f>IFERROR(VLOOKUP($B625,[3]Main!$D$4:$CO$1048576,2,0),0)</f>
        <v>Shubham DC</v>
      </c>
      <c r="AB625" s="12" t="str">
        <f>IFERROR(VLOOKUP($B625,[3]Main!$D$4:$CO$1048576,3,0),0)</f>
        <v>DC2</v>
      </c>
      <c r="AC625" s="12">
        <f t="shared" si="203"/>
        <v>0</v>
      </c>
      <c r="AD625" s="12">
        <f t="shared" si="204"/>
        <v>0</v>
      </c>
      <c r="AE625" s="12">
        <f t="shared" si="205"/>
        <v>0</v>
      </c>
      <c r="AF625" s="12">
        <f t="shared" si="206"/>
        <v>0</v>
      </c>
      <c r="AG625" s="13">
        <f t="shared" si="207"/>
        <v>0</v>
      </c>
      <c r="AH625" s="13">
        <f t="shared" si="208"/>
        <v>0</v>
      </c>
      <c r="AI625" s="16">
        <f t="shared" si="209"/>
        <v>0</v>
      </c>
      <c r="AJ625" s="19" t="str">
        <f t="shared" si="210"/>
        <v>Not Spent</v>
      </c>
      <c r="AK625" s="8" t="str">
        <f t="shared" si="211"/>
        <v>Good For Now</v>
      </c>
      <c r="AL625" s="8" t="str">
        <f t="shared" si="212"/>
        <v>Not Spent</v>
      </c>
      <c r="AM625" s="8" t="str">
        <f t="shared" si="213"/>
        <v>Good For Now</v>
      </c>
      <c r="AN625" s="8" t="str">
        <f t="shared" si="214"/>
        <v>Not Spent</v>
      </c>
      <c r="AO625" s="20" t="str">
        <f t="shared" si="215"/>
        <v>Good For Now</v>
      </c>
      <c r="AP625" s="21">
        <f t="shared" si="216"/>
        <v>0</v>
      </c>
      <c r="AQ625" s="14">
        <f t="shared" si="217"/>
        <v>0</v>
      </c>
      <c r="AR625" s="14">
        <f t="shared" si="218"/>
        <v>0</v>
      </c>
      <c r="AS625" s="22">
        <f t="shared" si="219"/>
        <v>0</v>
      </c>
      <c r="AT625" s="23">
        <f t="shared" si="220"/>
        <v>0</v>
      </c>
      <c r="AU625" s="8" t="str">
        <f t="shared" si="221"/>
        <v>Not Spent</v>
      </c>
      <c r="AV625" s="8" t="str">
        <f t="shared" si="222"/>
        <v>Good For Now</v>
      </c>
      <c r="AW625" s="4">
        <f>MATCH($B625,[1]MAIN!$A$2:$A$5000,0)</f>
        <v>621</v>
      </c>
      <c r="AX625" s="4">
        <f>MATCH($B625,[3]Main!$D$5:$D$10000,0)</f>
        <v>622</v>
      </c>
      <c r="AY625" s="4" t="b">
        <f t="shared" si="223"/>
        <v>0</v>
      </c>
    </row>
    <row r="626" spans="1:51" x14ac:dyDescent="0.25">
      <c r="A626" s="3" t="str">
        <f>VLOOKUP($B626,[1]MAIN!$A:$D,4,0)</f>
        <v>CFB</v>
      </c>
      <c r="B626" s="3" t="str">
        <f>[3]Main!$D627</f>
        <v>BS13</v>
      </c>
      <c r="C626" s="4"/>
      <c r="D626" s="8" t="str">
        <f>VLOOKUP($B626,[1]MAIN!$A$1:$N$10780,14,FALSE)</f>
        <v>OLD</v>
      </c>
      <c r="E626" s="9" t="s">
        <v>12</v>
      </c>
      <c r="F626" s="11"/>
      <c r="G626" s="11"/>
      <c r="H626" s="11"/>
      <c r="I626" s="11"/>
      <c r="J626" s="11"/>
      <c r="K626" s="11"/>
      <c r="L626" s="11"/>
      <c r="M626" s="11"/>
      <c r="N626" s="24"/>
      <c r="O626" s="26">
        <f>IFERROR(VLOOKUP($B626,[3]Main!$D$4:$CO$1048576,49,0),0)</f>
        <v>0</v>
      </c>
      <c r="P626" s="27">
        <f>IFERROR(VLOOKUP($B626,[3]Main!$D$4:$CO$1048576,52,0),0)</f>
        <v>0</v>
      </c>
      <c r="Q626" s="27">
        <f>IFERROR(VLOOKUP($B626,[3]Main!$D$4:$CO$1048576,53,0),0)</f>
        <v>0</v>
      </c>
      <c r="R626" s="27">
        <f>IFERROR(VLOOKUP($B626,[3]Main!$D$4:$CO$1048576,54,0),0)</f>
        <v>0</v>
      </c>
      <c r="S626" s="27">
        <f>IFERROR(VLOOKUP($B626,[3]Main!$D$4:$CO$1048576,65,0),0)</f>
        <v>0</v>
      </c>
      <c r="T626" s="27">
        <f>IFERROR(VLOOKUP($B626,[3]Main!$D$4:$CO$1048576,68,0),0)</f>
        <v>0</v>
      </c>
      <c r="U626" s="27">
        <f>IFERROR(VLOOKUP($B626,[3]Main!$D$4:$CO$1048576,69,0),0)</f>
        <v>0</v>
      </c>
      <c r="V626" s="27">
        <f>IFERROR(VLOOKUP($B626,[3]Main!$D$4:$CO$1048576,70,0),0)</f>
        <v>0</v>
      </c>
      <c r="W626" s="27">
        <f>IFERROR(VLOOKUP($B626,[3]Main!$D$4:$CO$1048576,81,0),0)</f>
        <v>0</v>
      </c>
      <c r="X626" s="27">
        <f>IFERROR(VLOOKUP($B626,[3]Main!$D$4:$CO$1048576,84,0),0)</f>
        <v>0</v>
      </c>
      <c r="Y626" s="27">
        <f>IFERROR(VLOOKUP($B626,[3]Main!$D$4:$CO$1048576,85,0),0)</f>
        <v>0</v>
      </c>
      <c r="Z626" s="27">
        <f>IFERROR(VLOOKUP($B626,[3]Main!$D$4:$CO$1048576,86,0),0)</f>
        <v>0</v>
      </c>
      <c r="AA626" s="12" t="str">
        <f>IFERROR(VLOOKUP($B626,[3]Main!$D$4:$CO$1048576,2,0),0)</f>
        <v>DC</v>
      </c>
      <c r="AB626" s="12" t="str">
        <f>IFERROR(VLOOKUP($B626,[3]Main!$D$4:$CO$1048576,3,0),0)</f>
        <v>DC2</v>
      </c>
      <c r="AC626" s="12">
        <f t="shared" si="203"/>
        <v>0</v>
      </c>
      <c r="AD626" s="12">
        <f t="shared" si="204"/>
        <v>0</v>
      </c>
      <c r="AE626" s="12">
        <f t="shared" si="205"/>
        <v>0</v>
      </c>
      <c r="AF626" s="12">
        <f t="shared" si="206"/>
        <v>0</v>
      </c>
      <c r="AG626" s="13">
        <f t="shared" si="207"/>
        <v>0</v>
      </c>
      <c r="AH626" s="13">
        <f t="shared" si="208"/>
        <v>0</v>
      </c>
      <c r="AI626" s="16">
        <f t="shared" si="209"/>
        <v>0</v>
      </c>
      <c r="AJ626" s="19" t="str">
        <f t="shared" si="210"/>
        <v>Not Spent</v>
      </c>
      <c r="AK626" s="8" t="str">
        <f t="shared" si="211"/>
        <v>Good For Now</v>
      </c>
      <c r="AL626" s="8" t="str">
        <f t="shared" si="212"/>
        <v>Not Spent</v>
      </c>
      <c r="AM626" s="8" t="str">
        <f t="shared" si="213"/>
        <v>Good For Now</v>
      </c>
      <c r="AN626" s="8" t="str">
        <f t="shared" si="214"/>
        <v>Not Spent</v>
      </c>
      <c r="AO626" s="20" t="str">
        <f t="shared" si="215"/>
        <v>Good For Now</v>
      </c>
      <c r="AP626" s="21">
        <f t="shared" si="216"/>
        <v>0</v>
      </c>
      <c r="AQ626" s="14">
        <f t="shared" si="217"/>
        <v>0</v>
      </c>
      <c r="AR626" s="14">
        <f t="shared" si="218"/>
        <v>0</v>
      </c>
      <c r="AS626" s="22">
        <f t="shared" si="219"/>
        <v>0</v>
      </c>
      <c r="AT626" s="23">
        <f t="shared" si="220"/>
        <v>0</v>
      </c>
      <c r="AU626" s="8" t="str">
        <f t="shared" si="221"/>
        <v>Not Spent</v>
      </c>
      <c r="AV626" s="8" t="str">
        <f t="shared" si="222"/>
        <v>Good For Now</v>
      </c>
      <c r="AW626" s="4">
        <f>MATCH($B626,[1]MAIN!$A$2:$A$5000,0)</f>
        <v>623</v>
      </c>
      <c r="AX626" s="4">
        <f>MATCH($B626,[3]Main!$D$5:$D$10000,0)</f>
        <v>623</v>
      </c>
      <c r="AY626" s="4" t="b">
        <f t="shared" si="223"/>
        <v>0</v>
      </c>
    </row>
    <row r="627" spans="1:51" x14ac:dyDescent="0.25">
      <c r="A627" s="3" t="str">
        <f>VLOOKUP($B627,[1]MAIN!$A:$D,4,0)</f>
        <v>CSM</v>
      </c>
      <c r="B627" s="3" t="str">
        <f>[3]Main!$D628</f>
        <v>CM-B209</v>
      </c>
      <c r="C627" s="4"/>
      <c r="D627" s="8" t="str">
        <f>VLOOKUP($B627,[1]MAIN!$A$1:$N$10780,14,FALSE)</f>
        <v>OLD</v>
      </c>
      <c r="E627" s="9" t="s">
        <v>12</v>
      </c>
      <c r="F627" s="11"/>
      <c r="G627" s="11"/>
      <c r="H627" s="11"/>
      <c r="I627" s="11"/>
      <c r="J627" s="11"/>
      <c r="K627" s="11"/>
      <c r="L627" s="11"/>
      <c r="M627" s="11"/>
      <c r="N627" s="24"/>
      <c r="O627" s="26">
        <f>IFERROR(VLOOKUP($B627,[3]Main!$D$4:$CO$1048576,49,0),0)</f>
        <v>0</v>
      </c>
      <c r="P627" s="27">
        <f>IFERROR(VLOOKUP($B627,[3]Main!$D$4:$CO$1048576,52,0),0)</f>
        <v>0</v>
      </c>
      <c r="Q627" s="27">
        <f>IFERROR(VLOOKUP($B627,[3]Main!$D$4:$CO$1048576,53,0),0)</f>
        <v>0</v>
      </c>
      <c r="R627" s="27">
        <f>IFERROR(VLOOKUP($B627,[3]Main!$D$4:$CO$1048576,54,0),0)</f>
        <v>0</v>
      </c>
      <c r="S627" s="27">
        <f>IFERROR(VLOOKUP($B627,[3]Main!$D$4:$CO$1048576,65,0),0)</f>
        <v>0</v>
      </c>
      <c r="T627" s="27">
        <f>IFERROR(VLOOKUP($B627,[3]Main!$D$4:$CO$1048576,68,0),0)</f>
        <v>0</v>
      </c>
      <c r="U627" s="27">
        <f>IFERROR(VLOOKUP($B627,[3]Main!$D$4:$CO$1048576,69,0),0)</f>
        <v>0</v>
      </c>
      <c r="V627" s="27">
        <f>IFERROR(VLOOKUP($B627,[3]Main!$D$4:$CO$1048576,70,0),0)</f>
        <v>0</v>
      </c>
      <c r="W627" s="27">
        <f>IFERROR(VLOOKUP($B627,[3]Main!$D$4:$CO$1048576,81,0),0)</f>
        <v>0</v>
      </c>
      <c r="X627" s="27">
        <f>IFERROR(VLOOKUP($B627,[3]Main!$D$4:$CO$1048576,84,0),0)</f>
        <v>0</v>
      </c>
      <c r="Y627" s="27">
        <f>IFERROR(VLOOKUP($B627,[3]Main!$D$4:$CO$1048576,85,0),0)</f>
        <v>0</v>
      </c>
      <c r="Z627" s="27">
        <f>IFERROR(VLOOKUP($B627,[3]Main!$D$4:$CO$1048576,86,0),0)</f>
        <v>0</v>
      </c>
      <c r="AA627" s="12" t="str">
        <f>IFERROR(VLOOKUP($B627,[3]Main!$D$4:$CO$1048576,2,0),0)</f>
        <v>DC</v>
      </c>
      <c r="AB627" s="12" t="str">
        <f>IFERROR(VLOOKUP($B627,[3]Main!$D$4:$CO$1048576,3,0),0)</f>
        <v>DC2</v>
      </c>
      <c r="AC627" s="12">
        <f t="shared" si="203"/>
        <v>0</v>
      </c>
      <c r="AD627" s="12">
        <f t="shared" si="204"/>
        <v>0</v>
      </c>
      <c r="AE627" s="12">
        <f t="shared" si="205"/>
        <v>0</v>
      </c>
      <c r="AF627" s="12">
        <f t="shared" si="206"/>
        <v>0</v>
      </c>
      <c r="AG627" s="13">
        <f t="shared" si="207"/>
        <v>0</v>
      </c>
      <c r="AH627" s="13">
        <f t="shared" si="208"/>
        <v>0</v>
      </c>
      <c r="AI627" s="16">
        <f t="shared" si="209"/>
        <v>0</v>
      </c>
      <c r="AJ627" s="19" t="str">
        <f t="shared" si="210"/>
        <v>Not Spent</v>
      </c>
      <c r="AK627" s="8" t="str">
        <f t="shared" si="211"/>
        <v>Good For Now</v>
      </c>
      <c r="AL627" s="8" t="str">
        <f t="shared" si="212"/>
        <v>Not Spent</v>
      </c>
      <c r="AM627" s="8" t="str">
        <f t="shared" si="213"/>
        <v>Good For Now</v>
      </c>
      <c r="AN627" s="8" t="str">
        <f t="shared" si="214"/>
        <v>Not Spent</v>
      </c>
      <c r="AO627" s="20" t="str">
        <f t="shared" si="215"/>
        <v>Good For Now</v>
      </c>
      <c r="AP627" s="21">
        <f t="shared" si="216"/>
        <v>0</v>
      </c>
      <c r="AQ627" s="14">
        <f t="shared" si="217"/>
        <v>0</v>
      </c>
      <c r="AR627" s="14">
        <f t="shared" si="218"/>
        <v>0</v>
      </c>
      <c r="AS627" s="22">
        <f t="shared" si="219"/>
        <v>0</v>
      </c>
      <c r="AT627" s="23">
        <f t="shared" si="220"/>
        <v>0</v>
      </c>
      <c r="AU627" s="8" t="str">
        <f t="shared" si="221"/>
        <v>Not Spent</v>
      </c>
      <c r="AV627" s="8" t="str">
        <f t="shared" si="222"/>
        <v>Good For Now</v>
      </c>
      <c r="AW627" s="4">
        <f>MATCH($B627,[1]MAIN!$A$2:$A$5000,0)</f>
        <v>624</v>
      </c>
      <c r="AX627" s="4">
        <f>MATCH($B627,[3]Main!$D$5:$D$10000,0)</f>
        <v>624</v>
      </c>
      <c r="AY627" s="4" t="b">
        <f t="shared" si="223"/>
        <v>0</v>
      </c>
    </row>
    <row r="628" spans="1:51" x14ac:dyDescent="0.25">
      <c r="A628" s="3" t="str">
        <f>VLOOKUP($B628,[1]MAIN!$A:$D,4,0)</f>
        <v>FB</v>
      </c>
      <c r="B628" s="3" t="str">
        <f>[3]Main!$D629</f>
        <v>FB-0303</v>
      </c>
      <c r="C628" s="4"/>
      <c r="D628" s="8" t="str">
        <f>VLOOKUP($B628,[1]MAIN!$A$1:$N$10780,14,FALSE)</f>
        <v>OLD</v>
      </c>
      <c r="E628" s="9" t="s">
        <v>14</v>
      </c>
      <c r="F628" s="11"/>
      <c r="G628" s="11"/>
      <c r="H628" s="11"/>
      <c r="I628" s="11"/>
      <c r="J628" s="11"/>
      <c r="K628" s="11"/>
      <c r="L628" s="11"/>
      <c r="M628" s="11"/>
      <c r="N628" s="24"/>
      <c r="O628" s="26">
        <f>IFERROR(VLOOKUP($B628,[3]Main!$D$4:$CO$1048576,49,0),0)</f>
        <v>0</v>
      </c>
      <c r="P628" s="27">
        <f>IFERROR(VLOOKUP($B628,[3]Main!$D$4:$CO$1048576,52,0),0)</f>
        <v>0</v>
      </c>
      <c r="Q628" s="27">
        <f>IFERROR(VLOOKUP($B628,[3]Main!$D$4:$CO$1048576,53,0),0)</f>
        <v>0</v>
      </c>
      <c r="R628" s="27">
        <f>IFERROR(VLOOKUP($B628,[3]Main!$D$4:$CO$1048576,54,0),0)</f>
        <v>0</v>
      </c>
      <c r="S628" s="27">
        <f>IFERROR(VLOOKUP($B628,[3]Main!$D$4:$CO$1048576,65,0),0)</f>
        <v>0</v>
      </c>
      <c r="T628" s="27">
        <f>IFERROR(VLOOKUP($B628,[3]Main!$D$4:$CO$1048576,68,0),0)</f>
        <v>0</v>
      </c>
      <c r="U628" s="27">
        <f>IFERROR(VLOOKUP($B628,[3]Main!$D$4:$CO$1048576,69,0),0)</f>
        <v>0</v>
      </c>
      <c r="V628" s="27">
        <f>IFERROR(VLOOKUP($B628,[3]Main!$D$4:$CO$1048576,70,0),0)</f>
        <v>0</v>
      </c>
      <c r="W628" s="27">
        <f>IFERROR(VLOOKUP($B628,[3]Main!$D$4:$CO$1048576,81,0),0)</f>
        <v>0</v>
      </c>
      <c r="X628" s="27">
        <f>IFERROR(VLOOKUP($B628,[3]Main!$D$4:$CO$1048576,84,0),0)</f>
        <v>0</v>
      </c>
      <c r="Y628" s="27">
        <f>IFERROR(VLOOKUP($B628,[3]Main!$D$4:$CO$1048576,85,0),0)</f>
        <v>0</v>
      </c>
      <c r="Z628" s="27">
        <f>IFERROR(VLOOKUP($B628,[3]Main!$D$4:$CO$1048576,86,0),0)</f>
        <v>0</v>
      </c>
      <c r="AA628" s="12" t="str">
        <f>IFERROR(VLOOKUP($B628,[3]Main!$D$4:$CO$1048576,2,0),0)</f>
        <v>DC</v>
      </c>
      <c r="AB628" s="12" t="str">
        <f>IFERROR(VLOOKUP($B628,[3]Main!$D$4:$CO$1048576,3,0),0)</f>
        <v>DC2</v>
      </c>
      <c r="AC628" s="12">
        <f t="shared" si="203"/>
        <v>0</v>
      </c>
      <c r="AD628" s="12">
        <f t="shared" si="204"/>
        <v>0</v>
      </c>
      <c r="AE628" s="12">
        <f t="shared" si="205"/>
        <v>0</v>
      </c>
      <c r="AF628" s="12">
        <f t="shared" si="206"/>
        <v>0</v>
      </c>
      <c r="AG628" s="13">
        <f t="shared" si="207"/>
        <v>0</v>
      </c>
      <c r="AH628" s="13">
        <f t="shared" si="208"/>
        <v>0</v>
      </c>
      <c r="AI628" s="16">
        <f t="shared" si="209"/>
        <v>0</v>
      </c>
      <c r="AJ628" s="19" t="str">
        <f t="shared" si="210"/>
        <v>Not Spent</v>
      </c>
      <c r="AK628" s="8" t="str">
        <f t="shared" si="211"/>
        <v>Good For Now</v>
      </c>
      <c r="AL628" s="8" t="str">
        <f t="shared" si="212"/>
        <v>Not Spent</v>
      </c>
      <c r="AM628" s="8" t="str">
        <f t="shared" si="213"/>
        <v>Good For Now</v>
      </c>
      <c r="AN628" s="8" t="str">
        <f t="shared" si="214"/>
        <v>Not Spent</v>
      </c>
      <c r="AO628" s="20" t="str">
        <f t="shared" si="215"/>
        <v>Good For Now</v>
      </c>
      <c r="AP628" s="21">
        <f t="shared" si="216"/>
        <v>0</v>
      </c>
      <c r="AQ628" s="14">
        <f t="shared" si="217"/>
        <v>0</v>
      </c>
      <c r="AR628" s="14">
        <f t="shared" si="218"/>
        <v>0</v>
      </c>
      <c r="AS628" s="22">
        <f t="shared" si="219"/>
        <v>0</v>
      </c>
      <c r="AT628" s="23">
        <f t="shared" si="220"/>
        <v>0</v>
      </c>
      <c r="AU628" s="8" t="str">
        <f t="shared" si="221"/>
        <v>Not Spent</v>
      </c>
      <c r="AV628" s="8" t="str">
        <f t="shared" si="222"/>
        <v>Good For Now</v>
      </c>
      <c r="AW628" s="4">
        <f>MATCH($B628,[1]MAIN!$A$2:$A$5000,0)</f>
        <v>625</v>
      </c>
      <c r="AX628" s="4">
        <f>MATCH($B628,[3]Main!$D$5:$D$10000,0)</f>
        <v>625</v>
      </c>
      <c r="AY628" s="4" t="b">
        <f t="shared" si="223"/>
        <v>0</v>
      </c>
    </row>
    <row r="629" spans="1:51" x14ac:dyDescent="0.25">
      <c r="A629" s="3" t="str">
        <f>VLOOKUP($B629,[1]MAIN!$A:$D,4,0)</f>
        <v>FP</v>
      </c>
      <c r="B629" s="3" t="str">
        <f>[3]Main!$D630</f>
        <v>FP-66</v>
      </c>
      <c r="C629" s="4"/>
      <c r="D629" s="8" t="str">
        <f>VLOOKUP($B629,[1]MAIN!$A$1:$N$10780,14,FALSE)</f>
        <v>OLD</v>
      </c>
      <c r="E629" s="9" t="s">
        <v>13</v>
      </c>
      <c r="F629" s="11"/>
      <c r="G629" s="11"/>
      <c r="H629" s="11"/>
      <c r="I629" s="11"/>
      <c r="J629" s="11"/>
      <c r="K629" s="11"/>
      <c r="L629" s="11"/>
      <c r="M629" s="11"/>
      <c r="N629" s="24"/>
      <c r="O629" s="26">
        <f>IFERROR(VLOOKUP($B629,[3]Main!$D$4:$CO$1048576,49,0),0)</f>
        <v>0</v>
      </c>
      <c r="P629" s="27">
        <f>IFERROR(VLOOKUP($B629,[3]Main!$D$4:$CO$1048576,52,0),0)</f>
        <v>0</v>
      </c>
      <c r="Q629" s="27">
        <f>IFERROR(VLOOKUP($B629,[3]Main!$D$4:$CO$1048576,53,0),0)</f>
        <v>0</v>
      </c>
      <c r="R629" s="27">
        <f>IFERROR(VLOOKUP($B629,[3]Main!$D$4:$CO$1048576,54,0),0)</f>
        <v>0</v>
      </c>
      <c r="S629" s="27">
        <f>IFERROR(VLOOKUP($B629,[3]Main!$D$4:$CO$1048576,65,0),0)</f>
        <v>0</v>
      </c>
      <c r="T629" s="27">
        <f>IFERROR(VLOOKUP($B629,[3]Main!$D$4:$CO$1048576,68,0),0)</f>
        <v>0</v>
      </c>
      <c r="U629" s="27">
        <f>IFERROR(VLOOKUP($B629,[3]Main!$D$4:$CO$1048576,69,0),0)</f>
        <v>0</v>
      </c>
      <c r="V629" s="27">
        <f>IFERROR(VLOOKUP($B629,[3]Main!$D$4:$CO$1048576,70,0),0)</f>
        <v>0</v>
      </c>
      <c r="W629" s="27">
        <f>IFERROR(VLOOKUP($B629,[3]Main!$D$4:$CO$1048576,81,0),0)</f>
        <v>0</v>
      </c>
      <c r="X629" s="27">
        <f>IFERROR(VLOOKUP($B629,[3]Main!$D$4:$CO$1048576,84,0),0)</f>
        <v>0</v>
      </c>
      <c r="Y629" s="27">
        <f>IFERROR(VLOOKUP($B629,[3]Main!$D$4:$CO$1048576,85,0),0)</f>
        <v>0</v>
      </c>
      <c r="Z629" s="27">
        <f>IFERROR(VLOOKUP($B629,[3]Main!$D$4:$CO$1048576,86,0),0)</f>
        <v>0</v>
      </c>
      <c r="AA629" s="12" t="str">
        <f>IFERROR(VLOOKUP($B629,[3]Main!$D$4:$CO$1048576,2,0),0)</f>
        <v>DC</v>
      </c>
      <c r="AB629" s="12" t="str">
        <f>IFERROR(VLOOKUP($B629,[3]Main!$D$4:$CO$1048576,3,0),0)</f>
        <v>DC2</v>
      </c>
      <c r="AC629" s="12">
        <f t="shared" si="203"/>
        <v>0</v>
      </c>
      <c r="AD629" s="12">
        <f t="shared" si="204"/>
        <v>0</v>
      </c>
      <c r="AE629" s="12">
        <f t="shared" si="205"/>
        <v>0</v>
      </c>
      <c r="AF629" s="12">
        <f t="shared" si="206"/>
        <v>0</v>
      </c>
      <c r="AG629" s="13">
        <f t="shared" si="207"/>
        <v>0</v>
      </c>
      <c r="AH629" s="13">
        <f t="shared" si="208"/>
        <v>0</v>
      </c>
      <c r="AI629" s="16">
        <f t="shared" si="209"/>
        <v>0</v>
      </c>
      <c r="AJ629" s="19" t="str">
        <f t="shared" si="210"/>
        <v>Not Spent</v>
      </c>
      <c r="AK629" s="8" t="str">
        <f t="shared" si="211"/>
        <v>Good For Now</v>
      </c>
      <c r="AL629" s="8" t="str">
        <f t="shared" si="212"/>
        <v>Not Spent</v>
      </c>
      <c r="AM629" s="8" t="str">
        <f t="shared" si="213"/>
        <v>Good For Now</v>
      </c>
      <c r="AN629" s="8" t="str">
        <f t="shared" si="214"/>
        <v>Not Spent</v>
      </c>
      <c r="AO629" s="20" t="str">
        <f t="shared" si="215"/>
        <v>Good For Now</v>
      </c>
      <c r="AP629" s="21">
        <f t="shared" si="216"/>
        <v>0</v>
      </c>
      <c r="AQ629" s="14">
        <f t="shared" si="217"/>
        <v>0</v>
      </c>
      <c r="AR629" s="14">
        <f t="shared" si="218"/>
        <v>0</v>
      </c>
      <c r="AS629" s="22">
        <f t="shared" si="219"/>
        <v>0</v>
      </c>
      <c r="AT629" s="23">
        <f t="shared" si="220"/>
        <v>0</v>
      </c>
      <c r="AU629" s="8" t="str">
        <f t="shared" si="221"/>
        <v>Not Spent</v>
      </c>
      <c r="AV629" s="8" t="str">
        <f t="shared" si="222"/>
        <v>Good For Now</v>
      </c>
      <c r="AW629" s="4">
        <f>MATCH($B629,[1]MAIN!$A$2:$A$5000,0)</f>
        <v>626</v>
      </c>
      <c r="AX629" s="4">
        <f>MATCH($B629,[3]Main!$D$5:$D$10000,0)</f>
        <v>626</v>
      </c>
      <c r="AY629" s="4" t="b">
        <f t="shared" si="223"/>
        <v>0</v>
      </c>
    </row>
    <row r="630" spans="1:51" x14ac:dyDescent="0.25">
      <c r="A630" s="3" t="str">
        <f>VLOOKUP($B630,[1]MAIN!$A:$D,4,0)</f>
        <v>FP</v>
      </c>
      <c r="B630" s="3" t="str">
        <f>[3]Main!$D631</f>
        <v>FP-73</v>
      </c>
      <c r="C630" s="4"/>
      <c r="D630" s="8" t="str">
        <f>VLOOKUP($B630,[1]MAIN!$A$1:$N$10780,14,FALSE)</f>
        <v>OLD</v>
      </c>
      <c r="E630" s="9" t="s">
        <v>13</v>
      </c>
      <c r="F630" s="11"/>
      <c r="G630" s="11"/>
      <c r="H630" s="11"/>
      <c r="I630" s="11"/>
      <c r="J630" s="11"/>
      <c r="K630" s="11"/>
      <c r="L630" s="11"/>
      <c r="M630" s="11"/>
      <c r="N630" s="24"/>
      <c r="O630" s="26">
        <f>IFERROR(VLOOKUP($B630,[3]Main!$D$4:$CO$1048576,49,0),0)</f>
        <v>0</v>
      </c>
      <c r="P630" s="27">
        <f>IFERROR(VLOOKUP($B630,[3]Main!$D$4:$CO$1048576,52,0),0)</f>
        <v>0</v>
      </c>
      <c r="Q630" s="27">
        <f>IFERROR(VLOOKUP($B630,[3]Main!$D$4:$CO$1048576,53,0),0)</f>
        <v>0</v>
      </c>
      <c r="R630" s="27">
        <f>IFERROR(VLOOKUP($B630,[3]Main!$D$4:$CO$1048576,54,0),0)</f>
        <v>0</v>
      </c>
      <c r="S630" s="27">
        <f>IFERROR(VLOOKUP($B630,[3]Main!$D$4:$CO$1048576,65,0),0)</f>
        <v>0</v>
      </c>
      <c r="T630" s="27">
        <f>IFERROR(VLOOKUP($B630,[3]Main!$D$4:$CO$1048576,68,0),0)</f>
        <v>0</v>
      </c>
      <c r="U630" s="27">
        <f>IFERROR(VLOOKUP($B630,[3]Main!$D$4:$CO$1048576,69,0),0)</f>
        <v>0</v>
      </c>
      <c r="V630" s="27">
        <f>IFERROR(VLOOKUP($B630,[3]Main!$D$4:$CO$1048576,70,0),0)</f>
        <v>0</v>
      </c>
      <c r="W630" s="27">
        <f>IFERROR(VLOOKUP($B630,[3]Main!$D$4:$CO$1048576,81,0),0)</f>
        <v>0</v>
      </c>
      <c r="X630" s="27">
        <f>IFERROR(VLOOKUP($B630,[3]Main!$D$4:$CO$1048576,84,0),0)</f>
        <v>0</v>
      </c>
      <c r="Y630" s="27">
        <f>IFERROR(VLOOKUP($B630,[3]Main!$D$4:$CO$1048576,85,0),0)</f>
        <v>0</v>
      </c>
      <c r="Z630" s="27">
        <f>IFERROR(VLOOKUP($B630,[3]Main!$D$4:$CO$1048576,86,0),0)</f>
        <v>0</v>
      </c>
      <c r="AA630" s="12" t="str">
        <f>IFERROR(VLOOKUP($B630,[3]Main!$D$4:$CO$1048576,2,0),0)</f>
        <v>DC</v>
      </c>
      <c r="AB630" s="12" t="str">
        <f>IFERROR(VLOOKUP($B630,[3]Main!$D$4:$CO$1048576,3,0),0)</f>
        <v>DC2</v>
      </c>
      <c r="AC630" s="12">
        <f t="shared" si="203"/>
        <v>0</v>
      </c>
      <c r="AD630" s="12">
        <f t="shared" si="204"/>
        <v>0</v>
      </c>
      <c r="AE630" s="12">
        <f t="shared" si="205"/>
        <v>0</v>
      </c>
      <c r="AF630" s="12">
        <f t="shared" si="206"/>
        <v>0</v>
      </c>
      <c r="AG630" s="13">
        <f t="shared" si="207"/>
        <v>0</v>
      </c>
      <c r="AH630" s="13">
        <f t="shared" si="208"/>
        <v>0</v>
      </c>
      <c r="AI630" s="16">
        <f t="shared" si="209"/>
        <v>0</v>
      </c>
      <c r="AJ630" s="19" t="str">
        <f t="shared" si="210"/>
        <v>Not Spent</v>
      </c>
      <c r="AK630" s="8" t="str">
        <f t="shared" si="211"/>
        <v>Good For Now</v>
      </c>
      <c r="AL630" s="8" t="str">
        <f t="shared" si="212"/>
        <v>Not Spent</v>
      </c>
      <c r="AM630" s="8" t="str">
        <f t="shared" si="213"/>
        <v>Good For Now</v>
      </c>
      <c r="AN630" s="8" t="str">
        <f t="shared" si="214"/>
        <v>Not Spent</v>
      </c>
      <c r="AO630" s="20" t="str">
        <f t="shared" si="215"/>
        <v>Good For Now</v>
      </c>
      <c r="AP630" s="21">
        <f t="shared" si="216"/>
        <v>0</v>
      </c>
      <c r="AQ630" s="14">
        <f t="shared" si="217"/>
        <v>0</v>
      </c>
      <c r="AR630" s="14">
        <f t="shared" si="218"/>
        <v>0</v>
      </c>
      <c r="AS630" s="22">
        <f t="shared" si="219"/>
        <v>0</v>
      </c>
      <c r="AT630" s="23">
        <f t="shared" si="220"/>
        <v>0</v>
      </c>
      <c r="AU630" s="8" t="str">
        <f t="shared" si="221"/>
        <v>Not Spent</v>
      </c>
      <c r="AV630" s="8" t="str">
        <f t="shared" si="222"/>
        <v>Good For Now</v>
      </c>
      <c r="AW630" s="4">
        <f>MATCH($B630,[1]MAIN!$A$2:$A$5000,0)</f>
        <v>627</v>
      </c>
      <c r="AX630" s="4">
        <f>MATCH($B630,[3]Main!$D$5:$D$10000,0)</f>
        <v>627</v>
      </c>
      <c r="AY630" s="4" t="b">
        <f t="shared" si="223"/>
        <v>0</v>
      </c>
    </row>
    <row r="631" spans="1:51" x14ac:dyDescent="0.25">
      <c r="A631" s="3" t="str">
        <f>VLOOKUP($B631,[1]MAIN!$A:$D,4,0)</f>
        <v>FPB</v>
      </c>
      <c r="B631" s="3" t="str">
        <f>[3]Main!$D632</f>
        <v>FPB-01</v>
      </c>
      <c r="C631" s="4"/>
      <c r="D631" s="8" t="str">
        <f>VLOOKUP($B631,[1]MAIN!$A$1:$N$10780,14,FALSE)</f>
        <v>OLD</v>
      </c>
      <c r="E631" s="9" t="s">
        <v>13</v>
      </c>
      <c r="F631" s="11"/>
      <c r="G631" s="11"/>
      <c r="H631" s="11"/>
      <c r="I631" s="11"/>
      <c r="J631" s="11"/>
      <c r="K631" s="11"/>
      <c r="L631" s="11"/>
      <c r="M631" s="11"/>
      <c r="N631" s="24"/>
      <c r="O631" s="26">
        <f>IFERROR(VLOOKUP($B631,[3]Main!$D$4:$CO$1048576,49,0),0)</f>
        <v>0</v>
      </c>
      <c r="P631" s="27">
        <f>IFERROR(VLOOKUP($B631,[3]Main!$D$4:$CO$1048576,52,0),0)</f>
        <v>0</v>
      </c>
      <c r="Q631" s="27">
        <f>IFERROR(VLOOKUP($B631,[3]Main!$D$4:$CO$1048576,53,0),0)</f>
        <v>0</v>
      </c>
      <c r="R631" s="27">
        <f>IFERROR(VLOOKUP($B631,[3]Main!$D$4:$CO$1048576,54,0),0)</f>
        <v>0</v>
      </c>
      <c r="S631" s="27">
        <f>IFERROR(VLOOKUP($B631,[3]Main!$D$4:$CO$1048576,65,0),0)</f>
        <v>0</v>
      </c>
      <c r="T631" s="27">
        <f>IFERROR(VLOOKUP($B631,[3]Main!$D$4:$CO$1048576,68,0),0)</f>
        <v>0</v>
      </c>
      <c r="U631" s="27">
        <f>IFERROR(VLOOKUP($B631,[3]Main!$D$4:$CO$1048576,69,0),0)</f>
        <v>0</v>
      </c>
      <c r="V631" s="27">
        <f>IFERROR(VLOOKUP($B631,[3]Main!$D$4:$CO$1048576,70,0),0)</f>
        <v>0</v>
      </c>
      <c r="W631" s="27">
        <f>IFERROR(VLOOKUP($B631,[3]Main!$D$4:$CO$1048576,81,0),0)</f>
        <v>0</v>
      </c>
      <c r="X631" s="27">
        <f>IFERROR(VLOOKUP($B631,[3]Main!$D$4:$CO$1048576,84,0),0)</f>
        <v>0</v>
      </c>
      <c r="Y631" s="27">
        <f>IFERROR(VLOOKUP($B631,[3]Main!$D$4:$CO$1048576,85,0),0)</f>
        <v>0</v>
      </c>
      <c r="Z631" s="27">
        <f>IFERROR(VLOOKUP($B631,[3]Main!$D$4:$CO$1048576,86,0),0)</f>
        <v>0</v>
      </c>
      <c r="AA631" s="12" t="str">
        <f>IFERROR(VLOOKUP($B631,[3]Main!$D$4:$CO$1048576,2,0),0)</f>
        <v>DC</v>
      </c>
      <c r="AB631" s="12" t="str">
        <f>IFERROR(VLOOKUP($B631,[3]Main!$D$4:$CO$1048576,3,0),0)</f>
        <v>DC2</v>
      </c>
      <c r="AC631" s="12">
        <f t="shared" si="203"/>
        <v>0</v>
      </c>
      <c r="AD631" s="12">
        <f t="shared" si="204"/>
        <v>0</v>
      </c>
      <c r="AE631" s="12">
        <f t="shared" si="205"/>
        <v>0</v>
      </c>
      <c r="AF631" s="12">
        <f t="shared" si="206"/>
        <v>0</v>
      </c>
      <c r="AG631" s="13">
        <f t="shared" si="207"/>
        <v>0</v>
      </c>
      <c r="AH631" s="13">
        <f t="shared" si="208"/>
        <v>0</v>
      </c>
      <c r="AI631" s="16">
        <f t="shared" si="209"/>
        <v>0</v>
      </c>
      <c r="AJ631" s="19" t="str">
        <f t="shared" si="210"/>
        <v>Not Spent</v>
      </c>
      <c r="AK631" s="8" t="str">
        <f t="shared" si="211"/>
        <v>Good For Now</v>
      </c>
      <c r="AL631" s="8" t="str">
        <f t="shared" si="212"/>
        <v>Not Spent</v>
      </c>
      <c r="AM631" s="8" t="str">
        <f t="shared" si="213"/>
        <v>Good For Now</v>
      </c>
      <c r="AN631" s="8" t="str">
        <f t="shared" si="214"/>
        <v>Not Spent</v>
      </c>
      <c r="AO631" s="20" t="str">
        <f t="shared" si="215"/>
        <v>Good For Now</v>
      </c>
      <c r="AP631" s="21">
        <f t="shared" si="216"/>
        <v>0</v>
      </c>
      <c r="AQ631" s="14">
        <f t="shared" si="217"/>
        <v>0</v>
      </c>
      <c r="AR631" s="14">
        <f t="shared" si="218"/>
        <v>0</v>
      </c>
      <c r="AS631" s="22">
        <f t="shared" si="219"/>
        <v>0</v>
      </c>
      <c r="AT631" s="23">
        <f t="shared" si="220"/>
        <v>0</v>
      </c>
      <c r="AU631" s="8" t="str">
        <f t="shared" si="221"/>
        <v>Not Spent</v>
      </c>
      <c r="AV631" s="8" t="str">
        <f t="shared" si="222"/>
        <v>Good For Now</v>
      </c>
      <c r="AW631" s="4">
        <f>MATCH($B631,[1]MAIN!$A$2:$A$5000,0)</f>
        <v>628</v>
      </c>
      <c r="AX631" s="4">
        <f>MATCH($B631,[3]Main!$D$5:$D$10000,0)</f>
        <v>628</v>
      </c>
      <c r="AY631" s="4" t="b">
        <f t="shared" si="223"/>
        <v>0</v>
      </c>
    </row>
    <row r="632" spans="1:51" x14ac:dyDescent="0.25">
      <c r="A632" s="3" t="str">
        <f>VLOOKUP($B632,[1]MAIN!$A:$D,4,0)</f>
        <v>GT</v>
      </c>
      <c r="B632" s="3" t="str">
        <f>[3]Main!$D633</f>
        <v>GT-12</v>
      </c>
      <c r="C632" s="4"/>
      <c r="D632" s="8" t="str">
        <f>VLOOKUP($B632,[1]MAIN!$A$1:$N$10780,14,FALSE)</f>
        <v>OLD</v>
      </c>
      <c r="E632" s="9" t="s">
        <v>13</v>
      </c>
      <c r="F632" s="11"/>
      <c r="G632" s="11"/>
      <c r="H632" s="11"/>
      <c r="I632" s="11"/>
      <c r="J632" s="11"/>
      <c r="K632" s="11"/>
      <c r="L632" s="11"/>
      <c r="M632" s="11"/>
      <c r="N632" s="24"/>
      <c r="O632" s="26">
        <f>IFERROR(VLOOKUP($B632,[3]Main!$D$4:$CO$1048576,49,0),0)</f>
        <v>0</v>
      </c>
      <c r="P632" s="27">
        <f>IFERROR(VLOOKUP($B632,[3]Main!$D$4:$CO$1048576,52,0),0)</f>
        <v>0</v>
      </c>
      <c r="Q632" s="27">
        <f>IFERROR(VLOOKUP($B632,[3]Main!$D$4:$CO$1048576,53,0),0)</f>
        <v>0</v>
      </c>
      <c r="R632" s="27">
        <f>IFERROR(VLOOKUP($B632,[3]Main!$D$4:$CO$1048576,54,0),0)</f>
        <v>0</v>
      </c>
      <c r="S632" s="27">
        <f>IFERROR(VLOOKUP($B632,[3]Main!$D$4:$CO$1048576,65,0),0)</f>
        <v>0</v>
      </c>
      <c r="T632" s="27">
        <f>IFERROR(VLOOKUP($B632,[3]Main!$D$4:$CO$1048576,68,0),0)</f>
        <v>0</v>
      </c>
      <c r="U632" s="27">
        <f>IFERROR(VLOOKUP($B632,[3]Main!$D$4:$CO$1048576,69,0),0)</f>
        <v>0</v>
      </c>
      <c r="V632" s="27">
        <f>IFERROR(VLOOKUP($B632,[3]Main!$D$4:$CO$1048576,70,0),0)</f>
        <v>0</v>
      </c>
      <c r="W632" s="27">
        <f>IFERROR(VLOOKUP($B632,[3]Main!$D$4:$CO$1048576,81,0),0)</f>
        <v>0</v>
      </c>
      <c r="X632" s="27">
        <f>IFERROR(VLOOKUP($B632,[3]Main!$D$4:$CO$1048576,84,0),0)</f>
        <v>0</v>
      </c>
      <c r="Y632" s="27">
        <f>IFERROR(VLOOKUP($B632,[3]Main!$D$4:$CO$1048576,85,0),0)</f>
        <v>0</v>
      </c>
      <c r="Z632" s="27">
        <f>IFERROR(VLOOKUP($B632,[3]Main!$D$4:$CO$1048576,86,0),0)</f>
        <v>0</v>
      </c>
      <c r="AA632" s="12" t="str">
        <f>IFERROR(VLOOKUP($B632,[3]Main!$D$4:$CO$1048576,2,0),0)</f>
        <v>DC</v>
      </c>
      <c r="AB632" s="12" t="str">
        <f>IFERROR(VLOOKUP($B632,[3]Main!$D$4:$CO$1048576,3,0),0)</f>
        <v>DC2</v>
      </c>
      <c r="AC632" s="12">
        <f t="shared" si="203"/>
        <v>0</v>
      </c>
      <c r="AD632" s="12">
        <f t="shared" si="204"/>
        <v>0</v>
      </c>
      <c r="AE632" s="12">
        <f t="shared" si="205"/>
        <v>0</v>
      </c>
      <c r="AF632" s="12">
        <f t="shared" si="206"/>
        <v>0</v>
      </c>
      <c r="AG632" s="13">
        <f t="shared" si="207"/>
        <v>0</v>
      </c>
      <c r="AH632" s="13">
        <f t="shared" si="208"/>
        <v>0</v>
      </c>
      <c r="AI632" s="16">
        <f t="shared" si="209"/>
        <v>0</v>
      </c>
      <c r="AJ632" s="19" t="str">
        <f t="shared" si="210"/>
        <v>Not Spent</v>
      </c>
      <c r="AK632" s="8" t="str">
        <f t="shared" si="211"/>
        <v>Good For Now</v>
      </c>
      <c r="AL632" s="8" t="str">
        <f t="shared" si="212"/>
        <v>Not Spent</v>
      </c>
      <c r="AM632" s="8" t="str">
        <f t="shared" si="213"/>
        <v>Good For Now</v>
      </c>
      <c r="AN632" s="8" t="str">
        <f t="shared" si="214"/>
        <v>Not Spent</v>
      </c>
      <c r="AO632" s="20" t="str">
        <f t="shared" si="215"/>
        <v>Good For Now</v>
      </c>
      <c r="AP632" s="21">
        <f t="shared" si="216"/>
        <v>0</v>
      </c>
      <c r="AQ632" s="14">
        <f t="shared" si="217"/>
        <v>0</v>
      </c>
      <c r="AR632" s="14">
        <f t="shared" si="218"/>
        <v>0</v>
      </c>
      <c r="AS632" s="22">
        <f t="shared" si="219"/>
        <v>0</v>
      </c>
      <c r="AT632" s="23">
        <f t="shared" si="220"/>
        <v>0</v>
      </c>
      <c r="AU632" s="8" t="str">
        <f t="shared" si="221"/>
        <v>Not Spent</v>
      </c>
      <c r="AV632" s="8" t="str">
        <f t="shared" si="222"/>
        <v>Good For Now</v>
      </c>
      <c r="AW632" s="4">
        <f>MATCH($B632,[1]MAIN!$A$2:$A$5000,0)</f>
        <v>629</v>
      </c>
      <c r="AX632" s="4">
        <f>MATCH($B632,[3]Main!$D$5:$D$10000,0)</f>
        <v>629</v>
      </c>
      <c r="AY632" s="4" t="b">
        <f t="shared" si="223"/>
        <v>0</v>
      </c>
    </row>
    <row r="633" spans="1:51" x14ac:dyDescent="0.25">
      <c r="A633" s="3" t="str">
        <f>VLOOKUP($B633,[1]MAIN!$A:$D,4,0)</f>
        <v>IB</v>
      </c>
      <c r="B633" s="3" t="str">
        <f>[3]Main!$D634</f>
        <v>IB-C11M</v>
      </c>
      <c r="C633" s="4"/>
      <c r="D633" s="8" t="str">
        <f>VLOOKUP($B633,[1]MAIN!$A$1:$N$10780,14,FALSE)</f>
        <v>OLD</v>
      </c>
      <c r="E633" s="9" t="s">
        <v>13</v>
      </c>
      <c r="F633" s="11"/>
      <c r="G633" s="11"/>
      <c r="H633" s="11"/>
      <c r="I633" s="11"/>
      <c r="J633" s="11"/>
      <c r="K633" s="11"/>
      <c r="L633" s="11"/>
      <c r="M633" s="11"/>
      <c r="N633" s="24"/>
      <c r="O633" s="26">
        <f>IFERROR(VLOOKUP($B633,[3]Main!$D$4:$CO$1048576,49,0),0)</f>
        <v>0</v>
      </c>
      <c r="P633" s="27">
        <f>IFERROR(VLOOKUP($B633,[3]Main!$D$4:$CO$1048576,52,0),0)</f>
        <v>0</v>
      </c>
      <c r="Q633" s="27">
        <f>IFERROR(VLOOKUP($B633,[3]Main!$D$4:$CO$1048576,53,0),0)</f>
        <v>0</v>
      </c>
      <c r="R633" s="27">
        <f>IFERROR(VLOOKUP($B633,[3]Main!$D$4:$CO$1048576,54,0),0)</f>
        <v>0</v>
      </c>
      <c r="S633" s="27">
        <f>IFERROR(VLOOKUP($B633,[3]Main!$D$4:$CO$1048576,65,0),0)</f>
        <v>0</v>
      </c>
      <c r="T633" s="27">
        <f>IFERROR(VLOOKUP($B633,[3]Main!$D$4:$CO$1048576,68,0),0)</f>
        <v>0</v>
      </c>
      <c r="U633" s="27">
        <f>IFERROR(VLOOKUP($B633,[3]Main!$D$4:$CO$1048576,69,0),0)</f>
        <v>0</v>
      </c>
      <c r="V633" s="27">
        <f>IFERROR(VLOOKUP($B633,[3]Main!$D$4:$CO$1048576,70,0),0)</f>
        <v>0</v>
      </c>
      <c r="W633" s="27">
        <f>IFERROR(VLOOKUP($B633,[3]Main!$D$4:$CO$1048576,81,0),0)</f>
        <v>0</v>
      </c>
      <c r="X633" s="27">
        <f>IFERROR(VLOOKUP($B633,[3]Main!$D$4:$CO$1048576,84,0),0)</f>
        <v>0</v>
      </c>
      <c r="Y633" s="27">
        <f>IFERROR(VLOOKUP($B633,[3]Main!$D$4:$CO$1048576,85,0),0)</f>
        <v>0</v>
      </c>
      <c r="Z633" s="27">
        <f>IFERROR(VLOOKUP($B633,[3]Main!$D$4:$CO$1048576,86,0),0)</f>
        <v>0</v>
      </c>
      <c r="AA633" s="12" t="str">
        <f>IFERROR(VLOOKUP($B633,[3]Main!$D$4:$CO$1048576,2,0),0)</f>
        <v>DC</v>
      </c>
      <c r="AB633" s="12" t="str">
        <f>IFERROR(VLOOKUP($B633,[3]Main!$D$4:$CO$1048576,3,0),0)</f>
        <v>DC2</v>
      </c>
      <c r="AC633" s="12">
        <f t="shared" si="203"/>
        <v>0</v>
      </c>
      <c r="AD633" s="12">
        <f t="shared" si="204"/>
        <v>0</v>
      </c>
      <c r="AE633" s="12">
        <f t="shared" si="205"/>
        <v>0</v>
      </c>
      <c r="AF633" s="12">
        <f t="shared" si="206"/>
        <v>0</v>
      </c>
      <c r="AG633" s="13">
        <f t="shared" si="207"/>
        <v>0</v>
      </c>
      <c r="AH633" s="13">
        <f t="shared" si="208"/>
        <v>0</v>
      </c>
      <c r="AI633" s="16">
        <f t="shared" si="209"/>
        <v>0</v>
      </c>
      <c r="AJ633" s="19" t="str">
        <f t="shared" si="210"/>
        <v>Not Spent</v>
      </c>
      <c r="AK633" s="8" t="str">
        <f t="shared" si="211"/>
        <v>Good For Now</v>
      </c>
      <c r="AL633" s="8" t="str">
        <f t="shared" si="212"/>
        <v>Not Spent</v>
      </c>
      <c r="AM633" s="8" t="str">
        <f t="shared" si="213"/>
        <v>Good For Now</v>
      </c>
      <c r="AN633" s="8" t="str">
        <f t="shared" si="214"/>
        <v>Not Spent</v>
      </c>
      <c r="AO633" s="20" t="str">
        <f t="shared" si="215"/>
        <v>Good For Now</v>
      </c>
      <c r="AP633" s="21">
        <f t="shared" si="216"/>
        <v>0</v>
      </c>
      <c r="AQ633" s="14">
        <f t="shared" si="217"/>
        <v>0</v>
      </c>
      <c r="AR633" s="14">
        <f t="shared" si="218"/>
        <v>0</v>
      </c>
      <c r="AS633" s="22">
        <f t="shared" si="219"/>
        <v>0</v>
      </c>
      <c r="AT633" s="23">
        <f t="shared" si="220"/>
        <v>0</v>
      </c>
      <c r="AU633" s="8" t="str">
        <f t="shared" si="221"/>
        <v>Not Spent</v>
      </c>
      <c r="AV633" s="8" t="str">
        <f t="shared" si="222"/>
        <v>Good For Now</v>
      </c>
      <c r="AW633" s="4">
        <f>MATCH($B633,[1]MAIN!$A$2:$A$5000,0)</f>
        <v>630</v>
      </c>
      <c r="AX633" s="4">
        <f>MATCH($B633,[3]Main!$D$5:$D$10000,0)</f>
        <v>630</v>
      </c>
      <c r="AY633" s="4" t="b">
        <f t="shared" si="223"/>
        <v>0</v>
      </c>
    </row>
    <row r="634" spans="1:51" x14ac:dyDescent="0.25">
      <c r="A634" s="3" t="str">
        <f>VLOOKUP($B634,[1]MAIN!$A:$D,4,0)</f>
        <v>IB</v>
      </c>
      <c r="B634" s="3" t="str">
        <f>[3]Main!$D635</f>
        <v>IB-E03</v>
      </c>
      <c r="C634" s="4"/>
      <c r="D634" s="8" t="str">
        <f>VLOOKUP($B634,[1]MAIN!$A$1:$N$10780,14,FALSE)</f>
        <v>OLD</v>
      </c>
      <c r="E634" s="9" t="s">
        <v>13</v>
      </c>
      <c r="F634" s="11"/>
      <c r="G634" s="11"/>
      <c r="H634" s="11"/>
      <c r="I634" s="11"/>
      <c r="J634" s="11"/>
      <c r="K634" s="11"/>
      <c r="L634" s="11"/>
      <c r="M634" s="11"/>
      <c r="N634" s="24"/>
      <c r="O634" s="26">
        <f>IFERROR(VLOOKUP($B634,[3]Main!$D$4:$CO$1048576,49,0),0)</f>
        <v>0</v>
      </c>
      <c r="P634" s="27">
        <f>IFERROR(VLOOKUP($B634,[3]Main!$D$4:$CO$1048576,52,0),0)</f>
        <v>0</v>
      </c>
      <c r="Q634" s="27">
        <f>IFERROR(VLOOKUP($B634,[3]Main!$D$4:$CO$1048576,53,0),0)</f>
        <v>0</v>
      </c>
      <c r="R634" s="27">
        <f>IFERROR(VLOOKUP($B634,[3]Main!$D$4:$CO$1048576,54,0),0)</f>
        <v>0</v>
      </c>
      <c r="S634" s="27">
        <f>IFERROR(VLOOKUP($B634,[3]Main!$D$4:$CO$1048576,65,0),0)</f>
        <v>0</v>
      </c>
      <c r="T634" s="27">
        <f>IFERROR(VLOOKUP($B634,[3]Main!$D$4:$CO$1048576,68,0),0)</f>
        <v>0</v>
      </c>
      <c r="U634" s="27">
        <f>IFERROR(VLOOKUP($B634,[3]Main!$D$4:$CO$1048576,69,0),0)</f>
        <v>0</v>
      </c>
      <c r="V634" s="27">
        <f>IFERROR(VLOOKUP($B634,[3]Main!$D$4:$CO$1048576,70,0),0)</f>
        <v>0</v>
      </c>
      <c r="W634" s="27">
        <f>IFERROR(VLOOKUP($B634,[3]Main!$D$4:$CO$1048576,81,0),0)</f>
        <v>0</v>
      </c>
      <c r="X634" s="27">
        <f>IFERROR(VLOOKUP($B634,[3]Main!$D$4:$CO$1048576,84,0),0)</f>
        <v>0</v>
      </c>
      <c r="Y634" s="27">
        <f>IFERROR(VLOOKUP($B634,[3]Main!$D$4:$CO$1048576,85,0),0)</f>
        <v>0</v>
      </c>
      <c r="Z634" s="27">
        <f>IFERROR(VLOOKUP($B634,[3]Main!$D$4:$CO$1048576,86,0),0)</f>
        <v>0</v>
      </c>
      <c r="AA634" s="12" t="str">
        <f>IFERROR(VLOOKUP($B634,[3]Main!$D$4:$CO$1048576,2,0),0)</f>
        <v>DC</v>
      </c>
      <c r="AB634" s="12" t="str">
        <f>IFERROR(VLOOKUP($B634,[3]Main!$D$4:$CO$1048576,3,0),0)</f>
        <v>DC2</v>
      </c>
      <c r="AC634" s="12">
        <f t="shared" si="203"/>
        <v>0</v>
      </c>
      <c r="AD634" s="12">
        <f t="shared" si="204"/>
        <v>0</v>
      </c>
      <c r="AE634" s="12">
        <f t="shared" si="205"/>
        <v>0</v>
      </c>
      <c r="AF634" s="12">
        <f t="shared" si="206"/>
        <v>0</v>
      </c>
      <c r="AG634" s="13">
        <f t="shared" si="207"/>
        <v>0</v>
      </c>
      <c r="AH634" s="13">
        <f t="shared" si="208"/>
        <v>0</v>
      </c>
      <c r="AI634" s="16">
        <f t="shared" si="209"/>
        <v>0</v>
      </c>
      <c r="AJ634" s="19" t="str">
        <f t="shared" si="210"/>
        <v>Not Spent</v>
      </c>
      <c r="AK634" s="8" t="str">
        <f t="shared" si="211"/>
        <v>Good For Now</v>
      </c>
      <c r="AL634" s="8" t="str">
        <f t="shared" si="212"/>
        <v>Not Spent</v>
      </c>
      <c r="AM634" s="8" t="str">
        <f t="shared" si="213"/>
        <v>Good For Now</v>
      </c>
      <c r="AN634" s="8" t="str">
        <f t="shared" si="214"/>
        <v>Not Spent</v>
      </c>
      <c r="AO634" s="20" t="str">
        <f t="shared" si="215"/>
        <v>Good For Now</v>
      </c>
      <c r="AP634" s="21">
        <f t="shared" si="216"/>
        <v>0</v>
      </c>
      <c r="AQ634" s="14">
        <f t="shared" si="217"/>
        <v>0</v>
      </c>
      <c r="AR634" s="14">
        <f t="shared" si="218"/>
        <v>0</v>
      </c>
      <c r="AS634" s="22">
        <f t="shared" si="219"/>
        <v>0</v>
      </c>
      <c r="AT634" s="23">
        <f t="shared" si="220"/>
        <v>0</v>
      </c>
      <c r="AU634" s="8" t="str">
        <f t="shared" si="221"/>
        <v>Not Spent</v>
      </c>
      <c r="AV634" s="8" t="str">
        <f t="shared" si="222"/>
        <v>Good For Now</v>
      </c>
      <c r="AW634" s="4">
        <f>MATCH($B634,[1]MAIN!$A$2:$A$5000,0)</f>
        <v>631</v>
      </c>
      <c r="AX634" s="4">
        <f>MATCH($B634,[3]Main!$D$5:$D$10000,0)</f>
        <v>631</v>
      </c>
      <c r="AY634" s="4" t="b">
        <f t="shared" si="223"/>
        <v>0</v>
      </c>
    </row>
    <row r="635" spans="1:51" x14ac:dyDescent="0.25">
      <c r="A635" s="3" t="str">
        <f>VLOOKUP($B635,[1]MAIN!$A:$D,4,0)</f>
        <v>IC</v>
      </c>
      <c r="B635" s="3" t="str">
        <f>[3]Main!$D636</f>
        <v>IC-1206</v>
      </c>
      <c r="C635" s="4"/>
      <c r="D635" s="8" t="str">
        <f>VLOOKUP($B635,[1]MAIN!$A$1:$N$10780,14,FALSE)</f>
        <v>OLD</v>
      </c>
      <c r="E635" s="9" t="s">
        <v>13</v>
      </c>
      <c r="F635" s="11"/>
      <c r="G635" s="11"/>
      <c r="H635" s="11"/>
      <c r="I635" s="11"/>
      <c r="J635" s="11"/>
      <c r="K635" s="11"/>
      <c r="L635" s="11"/>
      <c r="M635" s="11"/>
      <c r="N635" s="24"/>
      <c r="O635" s="26">
        <f>IFERROR(VLOOKUP($B635,[3]Main!$D$4:$CO$1048576,49,0),0)</f>
        <v>0</v>
      </c>
      <c r="P635" s="27">
        <f>IFERROR(VLOOKUP($B635,[3]Main!$D$4:$CO$1048576,52,0),0)</f>
        <v>0</v>
      </c>
      <c r="Q635" s="27">
        <f>IFERROR(VLOOKUP($B635,[3]Main!$D$4:$CO$1048576,53,0),0)</f>
        <v>0</v>
      </c>
      <c r="R635" s="27">
        <f>IFERROR(VLOOKUP($B635,[3]Main!$D$4:$CO$1048576,54,0),0)</f>
        <v>0</v>
      </c>
      <c r="S635" s="27">
        <f>IFERROR(VLOOKUP($B635,[3]Main!$D$4:$CO$1048576,65,0),0)</f>
        <v>0</v>
      </c>
      <c r="T635" s="27">
        <f>IFERROR(VLOOKUP($B635,[3]Main!$D$4:$CO$1048576,68,0),0)</f>
        <v>0</v>
      </c>
      <c r="U635" s="27">
        <f>IFERROR(VLOOKUP($B635,[3]Main!$D$4:$CO$1048576,69,0),0)</f>
        <v>0</v>
      </c>
      <c r="V635" s="27">
        <f>IFERROR(VLOOKUP($B635,[3]Main!$D$4:$CO$1048576,70,0),0)</f>
        <v>0</v>
      </c>
      <c r="W635" s="27">
        <f>IFERROR(VLOOKUP($B635,[3]Main!$D$4:$CO$1048576,81,0),0)</f>
        <v>0</v>
      </c>
      <c r="X635" s="27">
        <f>IFERROR(VLOOKUP($B635,[3]Main!$D$4:$CO$1048576,84,0),0)</f>
        <v>0</v>
      </c>
      <c r="Y635" s="27">
        <f>IFERROR(VLOOKUP($B635,[3]Main!$D$4:$CO$1048576,85,0),0)</f>
        <v>0</v>
      </c>
      <c r="Z635" s="27">
        <f>IFERROR(VLOOKUP($B635,[3]Main!$D$4:$CO$1048576,86,0),0)</f>
        <v>0</v>
      </c>
      <c r="AA635" s="12" t="str">
        <f>IFERROR(VLOOKUP($B635,[3]Main!$D$4:$CO$1048576,2,0),0)</f>
        <v>DC</v>
      </c>
      <c r="AB635" s="12" t="str">
        <f>IFERROR(VLOOKUP($B635,[3]Main!$D$4:$CO$1048576,3,0),0)</f>
        <v>DC2</v>
      </c>
      <c r="AC635" s="12">
        <f t="shared" si="203"/>
        <v>0</v>
      </c>
      <c r="AD635" s="12">
        <f t="shared" si="204"/>
        <v>0</v>
      </c>
      <c r="AE635" s="12">
        <f t="shared" si="205"/>
        <v>0</v>
      </c>
      <c r="AF635" s="12">
        <f t="shared" si="206"/>
        <v>0</v>
      </c>
      <c r="AG635" s="13">
        <f t="shared" si="207"/>
        <v>0</v>
      </c>
      <c r="AH635" s="13">
        <f t="shared" si="208"/>
        <v>0</v>
      </c>
      <c r="AI635" s="16">
        <f t="shared" si="209"/>
        <v>0</v>
      </c>
      <c r="AJ635" s="19" t="str">
        <f t="shared" si="210"/>
        <v>Not Spent</v>
      </c>
      <c r="AK635" s="8" t="str">
        <f t="shared" si="211"/>
        <v>Good For Now</v>
      </c>
      <c r="AL635" s="8" t="str">
        <f t="shared" si="212"/>
        <v>Not Spent</v>
      </c>
      <c r="AM635" s="8" t="str">
        <f t="shared" si="213"/>
        <v>Good For Now</v>
      </c>
      <c r="AN635" s="8" t="str">
        <f t="shared" si="214"/>
        <v>Not Spent</v>
      </c>
      <c r="AO635" s="20" t="str">
        <f t="shared" si="215"/>
        <v>Good For Now</v>
      </c>
      <c r="AP635" s="21">
        <f t="shared" si="216"/>
        <v>0</v>
      </c>
      <c r="AQ635" s="14">
        <f t="shared" si="217"/>
        <v>0</v>
      </c>
      <c r="AR635" s="14">
        <f t="shared" si="218"/>
        <v>0</v>
      </c>
      <c r="AS635" s="22">
        <f t="shared" si="219"/>
        <v>0</v>
      </c>
      <c r="AT635" s="23">
        <f t="shared" si="220"/>
        <v>0</v>
      </c>
      <c r="AU635" s="8" t="str">
        <f t="shared" si="221"/>
        <v>Not Spent</v>
      </c>
      <c r="AV635" s="8" t="str">
        <f t="shared" si="222"/>
        <v>Good For Now</v>
      </c>
      <c r="AW635" s="4">
        <f>MATCH($B635,[1]MAIN!$A$2:$A$5000,0)</f>
        <v>632</v>
      </c>
      <c r="AX635" s="4">
        <f>MATCH($B635,[3]Main!$D$5:$D$10000,0)</f>
        <v>632</v>
      </c>
      <c r="AY635" s="4" t="b">
        <f t="shared" si="223"/>
        <v>0</v>
      </c>
    </row>
    <row r="636" spans="1:51" x14ac:dyDescent="0.25">
      <c r="A636" s="3" t="str">
        <f>VLOOKUP($B636,[1]MAIN!$A:$D,4,0)</f>
        <v>IC</v>
      </c>
      <c r="B636" s="3" t="str">
        <f>[3]Main!$D637</f>
        <v>IC-1212</v>
      </c>
      <c r="C636" s="4"/>
      <c r="D636" s="8" t="str">
        <f>VLOOKUP($B636,[1]MAIN!$A$1:$N$10780,14,FALSE)</f>
        <v>OLD</v>
      </c>
      <c r="E636" s="9" t="s">
        <v>13</v>
      </c>
      <c r="F636" s="11"/>
      <c r="G636" s="11"/>
      <c r="H636" s="11"/>
      <c r="I636" s="11"/>
      <c r="J636" s="11"/>
      <c r="K636" s="11"/>
      <c r="L636" s="11"/>
      <c r="M636" s="11"/>
      <c r="N636" s="24"/>
      <c r="O636" s="26">
        <f>IFERROR(VLOOKUP($B636,[3]Main!$D$4:$CO$1048576,49,0),0)</f>
        <v>0</v>
      </c>
      <c r="P636" s="27">
        <f>IFERROR(VLOOKUP($B636,[3]Main!$D$4:$CO$1048576,52,0),0)</f>
        <v>0</v>
      </c>
      <c r="Q636" s="27">
        <f>IFERROR(VLOOKUP($B636,[3]Main!$D$4:$CO$1048576,53,0),0)</f>
        <v>0</v>
      </c>
      <c r="R636" s="27">
        <f>IFERROR(VLOOKUP($B636,[3]Main!$D$4:$CO$1048576,54,0),0)</f>
        <v>0</v>
      </c>
      <c r="S636" s="27">
        <f>IFERROR(VLOOKUP($B636,[3]Main!$D$4:$CO$1048576,65,0),0)</f>
        <v>0</v>
      </c>
      <c r="T636" s="27">
        <f>IFERROR(VLOOKUP($B636,[3]Main!$D$4:$CO$1048576,68,0),0)</f>
        <v>0</v>
      </c>
      <c r="U636" s="27">
        <f>IFERROR(VLOOKUP($B636,[3]Main!$D$4:$CO$1048576,69,0),0)</f>
        <v>0</v>
      </c>
      <c r="V636" s="27">
        <f>IFERROR(VLOOKUP($B636,[3]Main!$D$4:$CO$1048576,70,0),0)</f>
        <v>0</v>
      </c>
      <c r="W636" s="27">
        <f>IFERROR(VLOOKUP($B636,[3]Main!$D$4:$CO$1048576,81,0),0)</f>
        <v>0</v>
      </c>
      <c r="X636" s="27">
        <f>IFERROR(VLOOKUP($B636,[3]Main!$D$4:$CO$1048576,84,0),0)</f>
        <v>0</v>
      </c>
      <c r="Y636" s="27">
        <f>IFERROR(VLOOKUP($B636,[3]Main!$D$4:$CO$1048576,85,0),0)</f>
        <v>0</v>
      </c>
      <c r="Z636" s="27">
        <f>IFERROR(VLOOKUP($B636,[3]Main!$D$4:$CO$1048576,86,0),0)</f>
        <v>0</v>
      </c>
      <c r="AA636" s="12" t="str">
        <f>IFERROR(VLOOKUP($B636,[3]Main!$D$4:$CO$1048576,2,0),0)</f>
        <v>DC</v>
      </c>
      <c r="AB636" s="12" t="str">
        <f>IFERROR(VLOOKUP($B636,[3]Main!$D$4:$CO$1048576,3,0),0)</f>
        <v>DC2</v>
      </c>
      <c r="AC636" s="12">
        <f t="shared" si="203"/>
        <v>0</v>
      </c>
      <c r="AD636" s="12">
        <f t="shared" si="204"/>
        <v>0</v>
      </c>
      <c r="AE636" s="12">
        <f t="shared" si="205"/>
        <v>0</v>
      </c>
      <c r="AF636" s="12">
        <f t="shared" si="206"/>
        <v>0</v>
      </c>
      <c r="AG636" s="13">
        <f t="shared" si="207"/>
        <v>0</v>
      </c>
      <c r="AH636" s="13">
        <f t="shared" si="208"/>
        <v>0</v>
      </c>
      <c r="AI636" s="16">
        <f t="shared" si="209"/>
        <v>0</v>
      </c>
      <c r="AJ636" s="19" t="str">
        <f t="shared" si="210"/>
        <v>Not Spent</v>
      </c>
      <c r="AK636" s="8" t="str">
        <f t="shared" si="211"/>
        <v>Good For Now</v>
      </c>
      <c r="AL636" s="8" t="str">
        <f t="shared" si="212"/>
        <v>Not Spent</v>
      </c>
      <c r="AM636" s="8" t="str">
        <f t="shared" si="213"/>
        <v>Good For Now</v>
      </c>
      <c r="AN636" s="8" t="str">
        <f t="shared" si="214"/>
        <v>Not Spent</v>
      </c>
      <c r="AO636" s="20" t="str">
        <f t="shared" si="215"/>
        <v>Good For Now</v>
      </c>
      <c r="AP636" s="21">
        <f t="shared" si="216"/>
        <v>0</v>
      </c>
      <c r="AQ636" s="14">
        <f t="shared" si="217"/>
        <v>0</v>
      </c>
      <c r="AR636" s="14">
        <f t="shared" si="218"/>
        <v>0</v>
      </c>
      <c r="AS636" s="22">
        <f t="shared" si="219"/>
        <v>0</v>
      </c>
      <c r="AT636" s="23">
        <f t="shared" si="220"/>
        <v>0</v>
      </c>
      <c r="AU636" s="8" t="str">
        <f t="shared" si="221"/>
        <v>Not Spent</v>
      </c>
      <c r="AV636" s="8" t="str">
        <f t="shared" si="222"/>
        <v>Good For Now</v>
      </c>
      <c r="AW636" s="4">
        <f>MATCH($B636,[1]MAIN!$A$2:$A$5000,0)</f>
        <v>633</v>
      </c>
      <c r="AX636" s="4">
        <f>MATCH($B636,[3]Main!$D$5:$D$10000,0)</f>
        <v>633</v>
      </c>
      <c r="AY636" s="4" t="b">
        <f t="shared" si="223"/>
        <v>0</v>
      </c>
    </row>
    <row r="637" spans="1:51" x14ac:dyDescent="0.25">
      <c r="A637" s="3" t="str">
        <f>VLOOKUP($B637,[1]MAIN!$A:$D,4,0)</f>
        <v>IC</v>
      </c>
      <c r="B637" s="3" t="str">
        <f>[3]Main!$D638</f>
        <v>IC-1218</v>
      </c>
      <c r="C637" s="4"/>
      <c r="D637" s="8" t="str">
        <f>VLOOKUP($B637,[1]MAIN!$A$1:$N$10780,14,FALSE)</f>
        <v>OLD</v>
      </c>
      <c r="E637" s="9" t="s">
        <v>13</v>
      </c>
      <c r="F637" s="11"/>
      <c r="G637" s="11"/>
      <c r="H637" s="11"/>
      <c r="I637" s="11"/>
      <c r="J637" s="11"/>
      <c r="K637" s="11"/>
      <c r="L637" s="11"/>
      <c r="M637" s="11"/>
      <c r="N637" s="24"/>
      <c r="O637" s="26">
        <f>IFERROR(VLOOKUP($B637,[3]Main!$D$4:$CO$1048576,49,0),0)</f>
        <v>0</v>
      </c>
      <c r="P637" s="27">
        <f>IFERROR(VLOOKUP($B637,[3]Main!$D$4:$CO$1048576,52,0),0)</f>
        <v>0</v>
      </c>
      <c r="Q637" s="27">
        <f>IFERROR(VLOOKUP($B637,[3]Main!$D$4:$CO$1048576,53,0),0)</f>
        <v>0</v>
      </c>
      <c r="R637" s="27">
        <f>IFERROR(VLOOKUP($B637,[3]Main!$D$4:$CO$1048576,54,0),0)</f>
        <v>0</v>
      </c>
      <c r="S637" s="27">
        <f>IFERROR(VLOOKUP($B637,[3]Main!$D$4:$CO$1048576,65,0),0)</f>
        <v>0</v>
      </c>
      <c r="T637" s="27">
        <f>IFERROR(VLOOKUP($B637,[3]Main!$D$4:$CO$1048576,68,0),0)</f>
        <v>0</v>
      </c>
      <c r="U637" s="27">
        <f>IFERROR(VLOOKUP($B637,[3]Main!$D$4:$CO$1048576,69,0),0)</f>
        <v>0</v>
      </c>
      <c r="V637" s="27">
        <f>IFERROR(VLOOKUP($B637,[3]Main!$D$4:$CO$1048576,70,0),0)</f>
        <v>0</v>
      </c>
      <c r="W637" s="27">
        <f>IFERROR(VLOOKUP($B637,[3]Main!$D$4:$CO$1048576,81,0),0)</f>
        <v>0</v>
      </c>
      <c r="X637" s="27">
        <f>IFERROR(VLOOKUP($B637,[3]Main!$D$4:$CO$1048576,84,0),0)</f>
        <v>0</v>
      </c>
      <c r="Y637" s="27">
        <f>IFERROR(VLOOKUP($B637,[3]Main!$D$4:$CO$1048576,85,0),0)</f>
        <v>0</v>
      </c>
      <c r="Z637" s="27">
        <f>IFERROR(VLOOKUP($B637,[3]Main!$D$4:$CO$1048576,86,0),0)</f>
        <v>0</v>
      </c>
      <c r="AA637" s="12" t="str">
        <f>IFERROR(VLOOKUP($B637,[3]Main!$D$4:$CO$1048576,2,0),0)</f>
        <v>DC</v>
      </c>
      <c r="AB637" s="12" t="str">
        <f>IFERROR(VLOOKUP($B637,[3]Main!$D$4:$CO$1048576,3,0),0)</f>
        <v>DC2</v>
      </c>
      <c r="AC637" s="12">
        <f t="shared" si="203"/>
        <v>0</v>
      </c>
      <c r="AD637" s="12">
        <f t="shared" si="204"/>
        <v>0</v>
      </c>
      <c r="AE637" s="12">
        <f t="shared" si="205"/>
        <v>0</v>
      </c>
      <c r="AF637" s="12">
        <f t="shared" si="206"/>
        <v>0</v>
      </c>
      <c r="AG637" s="13">
        <f t="shared" si="207"/>
        <v>0</v>
      </c>
      <c r="AH637" s="13">
        <f t="shared" si="208"/>
        <v>0</v>
      </c>
      <c r="AI637" s="16">
        <f t="shared" si="209"/>
        <v>0</v>
      </c>
      <c r="AJ637" s="19" t="str">
        <f t="shared" si="210"/>
        <v>Not Spent</v>
      </c>
      <c r="AK637" s="8" t="str">
        <f t="shared" si="211"/>
        <v>Good For Now</v>
      </c>
      <c r="AL637" s="8" t="str">
        <f t="shared" si="212"/>
        <v>Not Spent</v>
      </c>
      <c r="AM637" s="8" t="str">
        <f t="shared" si="213"/>
        <v>Good For Now</v>
      </c>
      <c r="AN637" s="8" t="str">
        <f t="shared" si="214"/>
        <v>Not Spent</v>
      </c>
      <c r="AO637" s="20" t="str">
        <f t="shared" si="215"/>
        <v>Good For Now</v>
      </c>
      <c r="AP637" s="21">
        <f t="shared" si="216"/>
        <v>0</v>
      </c>
      <c r="AQ637" s="14">
        <f t="shared" si="217"/>
        <v>0</v>
      </c>
      <c r="AR637" s="14">
        <f t="shared" si="218"/>
        <v>0</v>
      </c>
      <c r="AS637" s="22">
        <f t="shared" si="219"/>
        <v>0</v>
      </c>
      <c r="AT637" s="23">
        <f t="shared" si="220"/>
        <v>0</v>
      </c>
      <c r="AU637" s="8" t="str">
        <f t="shared" si="221"/>
        <v>Not Spent</v>
      </c>
      <c r="AV637" s="8" t="str">
        <f t="shared" si="222"/>
        <v>Good For Now</v>
      </c>
      <c r="AW637" s="4">
        <f>MATCH($B637,[1]MAIN!$A$2:$A$5000,0)</f>
        <v>634</v>
      </c>
      <c r="AX637" s="4">
        <f>MATCH($B637,[3]Main!$D$5:$D$10000,0)</f>
        <v>634</v>
      </c>
      <c r="AY637" s="4" t="b">
        <f t="shared" si="223"/>
        <v>0</v>
      </c>
    </row>
    <row r="638" spans="1:51" x14ac:dyDescent="0.25">
      <c r="A638" s="3" t="str">
        <f>VLOOKUP($B638,[1]MAIN!$A:$D,4,0)</f>
        <v>IC</v>
      </c>
      <c r="B638" s="3" t="str">
        <f>[3]Main!$D639</f>
        <v>IC-1224</v>
      </c>
      <c r="C638" s="4"/>
      <c r="D638" s="8" t="str">
        <f>VLOOKUP($B638,[1]MAIN!$A$1:$N$10780,14,FALSE)</f>
        <v>OLD</v>
      </c>
      <c r="E638" s="9" t="s">
        <v>13</v>
      </c>
      <c r="F638" s="11"/>
      <c r="G638" s="11"/>
      <c r="H638" s="11"/>
      <c r="I638" s="11"/>
      <c r="J638" s="11"/>
      <c r="K638" s="11"/>
      <c r="L638" s="11"/>
      <c r="M638" s="11"/>
      <c r="N638" s="24"/>
      <c r="O638" s="26">
        <f>IFERROR(VLOOKUP($B638,[3]Main!$D$4:$CO$1048576,49,0),0)</f>
        <v>0</v>
      </c>
      <c r="P638" s="27">
        <f>IFERROR(VLOOKUP($B638,[3]Main!$D$4:$CO$1048576,52,0),0)</f>
        <v>0</v>
      </c>
      <c r="Q638" s="27">
        <f>IFERROR(VLOOKUP($B638,[3]Main!$D$4:$CO$1048576,53,0),0)</f>
        <v>0</v>
      </c>
      <c r="R638" s="27">
        <f>IFERROR(VLOOKUP($B638,[3]Main!$D$4:$CO$1048576,54,0),0)</f>
        <v>0</v>
      </c>
      <c r="S638" s="27">
        <f>IFERROR(VLOOKUP($B638,[3]Main!$D$4:$CO$1048576,65,0),0)</f>
        <v>0</v>
      </c>
      <c r="T638" s="27">
        <f>IFERROR(VLOOKUP($B638,[3]Main!$D$4:$CO$1048576,68,0),0)</f>
        <v>0</v>
      </c>
      <c r="U638" s="27">
        <f>IFERROR(VLOOKUP($B638,[3]Main!$D$4:$CO$1048576,69,0),0)</f>
        <v>0</v>
      </c>
      <c r="V638" s="27">
        <f>IFERROR(VLOOKUP($B638,[3]Main!$D$4:$CO$1048576,70,0),0)</f>
        <v>0</v>
      </c>
      <c r="W638" s="27">
        <f>IFERROR(VLOOKUP($B638,[3]Main!$D$4:$CO$1048576,81,0),0)</f>
        <v>0</v>
      </c>
      <c r="X638" s="27">
        <f>IFERROR(VLOOKUP($B638,[3]Main!$D$4:$CO$1048576,84,0),0)</f>
        <v>0</v>
      </c>
      <c r="Y638" s="27">
        <f>IFERROR(VLOOKUP($B638,[3]Main!$D$4:$CO$1048576,85,0),0)</f>
        <v>0</v>
      </c>
      <c r="Z638" s="27">
        <f>IFERROR(VLOOKUP($B638,[3]Main!$D$4:$CO$1048576,86,0),0)</f>
        <v>0</v>
      </c>
      <c r="AA638" s="12" t="str">
        <f>IFERROR(VLOOKUP($B638,[3]Main!$D$4:$CO$1048576,2,0),0)</f>
        <v>DC</v>
      </c>
      <c r="AB638" s="12" t="str">
        <f>IFERROR(VLOOKUP($B638,[3]Main!$D$4:$CO$1048576,3,0),0)</f>
        <v>DC2</v>
      </c>
      <c r="AC638" s="12">
        <f t="shared" si="203"/>
        <v>0</v>
      </c>
      <c r="AD638" s="12">
        <f t="shared" si="204"/>
        <v>0</v>
      </c>
      <c r="AE638" s="12">
        <f t="shared" si="205"/>
        <v>0</v>
      </c>
      <c r="AF638" s="12">
        <f t="shared" si="206"/>
        <v>0</v>
      </c>
      <c r="AG638" s="13">
        <f t="shared" si="207"/>
        <v>0</v>
      </c>
      <c r="AH638" s="13">
        <f t="shared" si="208"/>
        <v>0</v>
      </c>
      <c r="AI638" s="16">
        <f t="shared" si="209"/>
        <v>0</v>
      </c>
      <c r="AJ638" s="19" t="str">
        <f t="shared" si="210"/>
        <v>Not Spent</v>
      </c>
      <c r="AK638" s="8" t="str">
        <f t="shared" si="211"/>
        <v>Good For Now</v>
      </c>
      <c r="AL638" s="8" t="str">
        <f t="shared" si="212"/>
        <v>Not Spent</v>
      </c>
      <c r="AM638" s="8" t="str">
        <f t="shared" si="213"/>
        <v>Good For Now</v>
      </c>
      <c r="AN638" s="8" t="str">
        <f t="shared" si="214"/>
        <v>Not Spent</v>
      </c>
      <c r="AO638" s="20" t="str">
        <f t="shared" si="215"/>
        <v>Good For Now</v>
      </c>
      <c r="AP638" s="21">
        <f t="shared" si="216"/>
        <v>0</v>
      </c>
      <c r="AQ638" s="14">
        <f t="shared" si="217"/>
        <v>0</v>
      </c>
      <c r="AR638" s="14">
        <f t="shared" si="218"/>
        <v>0</v>
      </c>
      <c r="AS638" s="22">
        <f t="shared" si="219"/>
        <v>0</v>
      </c>
      <c r="AT638" s="23">
        <f t="shared" si="220"/>
        <v>0</v>
      </c>
      <c r="AU638" s="8" t="str">
        <f t="shared" si="221"/>
        <v>Not Spent</v>
      </c>
      <c r="AV638" s="8" t="str">
        <f t="shared" si="222"/>
        <v>Good For Now</v>
      </c>
      <c r="AW638" s="4">
        <f>MATCH($B638,[1]MAIN!$A$2:$A$5000,0)</f>
        <v>635</v>
      </c>
      <c r="AX638" s="4">
        <f>MATCH($B638,[3]Main!$D$5:$D$10000,0)</f>
        <v>635</v>
      </c>
      <c r="AY638" s="4" t="b">
        <f t="shared" si="223"/>
        <v>0</v>
      </c>
    </row>
    <row r="639" spans="1:51" x14ac:dyDescent="0.25">
      <c r="A639" s="3" t="str">
        <f>VLOOKUP($B639,[1]MAIN!$A:$D,4,0)</f>
        <v>IC</v>
      </c>
      <c r="B639" s="3" t="str">
        <f>[3]Main!$D640</f>
        <v>IC-1806</v>
      </c>
      <c r="C639" s="4"/>
      <c r="D639" s="8" t="str">
        <f>VLOOKUP($B639,[1]MAIN!$A$1:$N$10780,14,FALSE)</f>
        <v>OLD</v>
      </c>
      <c r="E639" s="9" t="s">
        <v>13</v>
      </c>
      <c r="F639" s="11"/>
      <c r="G639" s="11"/>
      <c r="H639" s="11"/>
      <c r="I639" s="11"/>
      <c r="J639" s="11"/>
      <c r="K639" s="11"/>
      <c r="L639" s="11"/>
      <c r="M639" s="11"/>
      <c r="N639" s="24"/>
      <c r="O639" s="26">
        <f>IFERROR(VLOOKUP($B639,[3]Main!$D$4:$CO$1048576,49,0),0)</f>
        <v>0</v>
      </c>
      <c r="P639" s="27">
        <f>IFERROR(VLOOKUP($B639,[3]Main!$D$4:$CO$1048576,52,0),0)</f>
        <v>0</v>
      </c>
      <c r="Q639" s="27">
        <f>IFERROR(VLOOKUP($B639,[3]Main!$D$4:$CO$1048576,53,0),0)</f>
        <v>0</v>
      </c>
      <c r="R639" s="27">
        <f>IFERROR(VLOOKUP($B639,[3]Main!$D$4:$CO$1048576,54,0),0)</f>
        <v>0</v>
      </c>
      <c r="S639" s="27">
        <f>IFERROR(VLOOKUP($B639,[3]Main!$D$4:$CO$1048576,65,0),0)</f>
        <v>0</v>
      </c>
      <c r="T639" s="27">
        <f>IFERROR(VLOOKUP($B639,[3]Main!$D$4:$CO$1048576,68,0),0)</f>
        <v>0</v>
      </c>
      <c r="U639" s="27">
        <f>IFERROR(VLOOKUP($B639,[3]Main!$D$4:$CO$1048576,69,0),0)</f>
        <v>0</v>
      </c>
      <c r="V639" s="27">
        <f>IFERROR(VLOOKUP($B639,[3]Main!$D$4:$CO$1048576,70,0),0)</f>
        <v>0</v>
      </c>
      <c r="W639" s="27">
        <f>IFERROR(VLOOKUP($B639,[3]Main!$D$4:$CO$1048576,81,0),0)</f>
        <v>0</v>
      </c>
      <c r="X639" s="27">
        <f>IFERROR(VLOOKUP($B639,[3]Main!$D$4:$CO$1048576,84,0),0)</f>
        <v>0</v>
      </c>
      <c r="Y639" s="27">
        <f>IFERROR(VLOOKUP($B639,[3]Main!$D$4:$CO$1048576,85,0),0)</f>
        <v>0</v>
      </c>
      <c r="Z639" s="27">
        <f>IFERROR(VLOOKUP($B639,[3]Main!$D$4:$CO$1048576,86,0),0)</f>
        <v>0</v>
      </c>
      <c r="AA639" s="12" t="str">
        <f>IFERROR(VLOOKUP($B639,[3]Main!$D$4:$CO$1048576,2,0),0)</f>
        <v>DC</v>
      </c>
      <c r="AB639" s="12" t="str">
        <f>IFERROR(VLOOKUP($B639,[3]Main!$D$4:$CO$1048576,3,0),0)</f>
        <v>DC2</v>
      </c>
      <c r="AC639" s="12">
        <f t="shared" si="203"/>
        <v>0</v>
      </c>
      <c r="AD639" s="12">
        <f t="shared" si="204"/>
        <v>0</v>
      </c>
      <c r="AE639" s="12">
        <f t="shared" si="205"/>
        <v>0</v>
      </c>
      <c r="AF639" s="12">
        <f t="shared" si="206"/>
        <v>0</v>
      </c>
      <c r="AG639" s="13">
        <f t="shared" si="207"/>
        <v>0</v>
      </c>
      <c r="AH639" s="13">
        <f t="shared" si="208"/>
        <v>0</v>
      </c>
      <c r="AI639" s="16">
        <f t="shared" si="209"/>
        <v>0</v>
      </c>
      <c r="AJ639" s="19" t="str">
        <f t="shared" si="210"/>
        <v>Not Spent</v>
      </c>
      <c r="AK639" s="8" t="str">
        <f t="shared" si="211"/>
        <v>Good For Now</v>
      </c>
      <c r="AL639" s="8" t="str">
        <f t="shared" si="212"/>
        <v>Not Spent</v>
      </c>
      <c r="AM639" s="8" t="str">
        <f t="shared" si="213"/>
        <v>Good For Now</v>
      </c>
      <c r="AN639" s="8" t="str">
        <f t="shared" si="214"/>
        <v>Not Spent</v>
      </c>
      <c r="AO639" s="20" t="str">
        <f t="shared" si="215"/>
        <v>Good For Now</v>
      </c>
      <c r="AP639" s="21">
        <f t="shared" si="216"/>
        <v>0</v>
      </c>
      <c r="AQ639" s="14">
        <f t="shared" si="217"/>
        <v>0</v>
      </c>
      <c r="AR639" s="14">
        <f t="shared" si="218"/>
        <v>0</v>
      </c>
      <c r="AS639" s="22">
        <f t="shared" si="219"/>
        <v>0</v>
      </c>
      <c r="AT639" s="23">
        <f t="shared" si="220"/>
        <v>0</v>
      </c>
      <c r="AU639" s="8" t="str">
        <f t="shared" si="221"/>
        <v>Not Spent</v>
      </c>
      <c r="AV639" s="8" t="str">
        <f t="shared" si="222"/>
        <v>Good For Now</v>
      </c>
      <c r="AW639" s="4">
        <f>MATCH($B639,[1]MAIN!$A$2:$A$5000,0)</f>
        <v>636</v>
      </c>
      <c r="AX639" s="4">
        <f>MATCH($B639,[3]Main!$D$5:$D$10000,0)</f>
        <v>636</v>
      </c>
      <c r="AY639" s="4" t="b">
        <f t="shared" si="223"/>
        <v>0</v>
      </c>
    </row>
    <row r="640" spans="1:51" x14ac:dyDescent="0.25">
      <c r="A640" s="3" t="str">
        <f>VLOOKUP($B640,[1]MAIN!$A:$D,4,0)</f>
        <v>IC</v>
      </c>
      <c r="B640" s="3" t="str">
        <f>[3]Main!$D641</f>
        <v>IC-1812</v>
      </c>
      <c r="C640" s="4"/>
      <c r="D640" s="8" t="str">
        <f>VLOOKUP($B640,[1]MAIN!$A$1:$N$10780,14,FALSE)</f>
        <v>OLD</v>
      </c>
      <c r="E640" s="9" t="s">
        <v>13</v>
      </c>
      <c r="F640" s="11"/>
      <c r="G640" s="11"/>
      <c r="H640" s="11"/>
      <c r="I640" s="11"/>
      <c r="J640" s="11"/>
      <c r="K640" s="11"/>
      <c r="L640" s="11"/>
      <c r="M640" s="11"/>
      <c r="N640" s="24"/>
      <c r="O640" s="26">
        <f>IFERROR(VLOOKUP($B640,[3]Main!$D$4:$CO$1048576,49,0),0)</f>
        <v>0</v>
      </c>
      <c r="P640" s="27">
        <f>IFERROR(VLOOKUP($B640,[3]Main!$D$4:$CO$1048576,52,0),0)</f>
        <v>0</v>
      </c>
      <c r="Q640" s="27">
        <f>IFERROR(VLOOKUP($B640,[3]Main!$D$4:$CO$1048576,53,0),0)</f>
        <v>0</v>
      </c>
      <c r="R640" s="27">
        <f>IFERROR(VLOOKUP($B640,[3]Main!$D$4:$CO$1048576,54,0),0)</f>
        <v>0</v>
      </c>
      <c r="S640" s="27">
        <f>IFERROR(VLOOKUP($B640,[3]Main!$D$4:$CO$1048576,65,0),0)</f>
        <v>0</v>
      </c>
      <c r="T640" s="27">
        <f>IFERROR(VLOOKUP($B640,[3]Main!$D$4:$CO$1048576,68,0),0)</f>
        <v>0</v>
      </c>
      <c r="U640" s="27">
        <f>IFERROR(VLOOKUP($B640,[3]Main!$D$4:$CO$1048576,69,0),0)</f>
        <v>0</v>
      </c>
      <c r="V640" s="27">
        <f>IFERROR(VLOOKUP($B640,[3]Main!$D$4:$CO$1048576,70,0),0)</f>
        <v>0</v>
      </c>
      <c r="W640" s="27">
        <f>IFERROR(VLOOKUP($B640,[3]Main!$D$4:$CO$1048576,81,0),0)</f>
        <v>0</v>
      </c>
      <c r="X640" s="27">
        <f>IFERROR(VLOOKUP($B640,[3]Main!$D$4:$CO$1048576,84,0),0)</f>
        <v>0</v>
      </c>
      <c r="Y640" s="27">
        <f>IFERROR(VLOOKUP($B640,[3]Main!$D$4:$CO$1048576,85,0),0)</f>
        <v>0</v>
      </c>
      <c r="Z640" s="27">
        <f>IFERROR(VLOOKUP($B640,[3]Main!$D$4:$CO$1048576,86,0),0)</f>
        <v>0</v>
      </c>
      <c r="AA640" s="12" t="str">
        <f>IFERROR(VLOOKUP($B640,[3]Main!$D$4:$CO$1048576,2,0),0)</f>
        <v>DC</v>
      </c>
      <c r="AB640" s="12" t="str">
        <f>IFERROR(VLOOKUP($B640,[3]Main!$D$4:$CO$1048576,3,0),0)</f>
        <v>DC2</v>
      </c>
      <c r="AC640" s="12">
        <f t="shared" si="203"/>
        <v>0</v>
      </c>
      <c r="AD640" s="12">
        <f t="shared" si="204"/>
        <v>0</v>
      </c>
      <c r="AE640" s="12">
        <f t="shared" si="205"/>
        <v>0</v>
      </c>
      <c r="AF640" s="12">
        <f t="shared" si="206"/>
        <v>0</v>
      </c>
      <c r="AG640" s="13">
        <f t="shared" si="207"/>
        <v>0</v>
      </c>
      <c r="AH640" s="13">
        <f t="shared" si="208"/>
        <v>0</v>
      </c>
      <c r="AI640" s="16">
        <f t="shared" si="209"/>
        <v>0</v>
      </c>
      <c r="AJ640" s="19" t="str">
        <f t="shared" si="210"/>
        <v>Not Spent</v>
      </c>
      <c r="AK640" s="8" t="str">
        <f t="shared" si="211"/>
        <v>Good For Now</v>
      </c>
      <c r="AL640" s="8" t="str">
        <f t="shared" si="212"/>
        <v>Not Spent</v>
      </c>
      <c r="AM640" s="8" t="str">
        <f t="shared" si="213"/>
        <v>Good For Now</v>
      </c>
      <c r="AN640" s="8" t="str">
        <f t="shared" si="214"/>
        <v>Not Spent</v>
      </c>
      <c r="AO640" s="20" t="str">
        <f t="shared" si="215"/>
        <v>Good For Now</v>
      </c>
      <c r="AP640" s="21">
        <f t="shared" si="216"/>
        <v>0</v>
      </c>
      <c r="AQ640" s="14">
        <f t="shared" si="217"/>
        <v>0</v>
      </c>
      <c r="AR640" s="14">
        <f t="shared" si="218"/>
        <v>0</v>
      </c>
      <c r="AS640" s="22">
        <f t="shared" si="219"/>
        <v>0</v>
      </c>
      <c r="AT640" s="23">
        <f t="shared" si="220"/>
        <v>0</v>
      </c>
      <c r="AU640" s="8" t="str">
        <f t="shared" si="221"/>
        <v>Not Spent</v>
      </c>
      <c r="AV640" s="8" t="str">
        <f t="shared" si="222"/>
        <v>Good For Now</v>
      </c>
      <c r="AW640" s="4">
        <f>MATCH($B640,[1]MAIN!$A$2:$A$5000,0)</f>
        <v>637</v>
      </c>
      <c r="AX640" s="4">
        <f>MATCH($B640,[3]Main!$D$5:$D$10000,0)</f>
        <v>637</v>
      </c>
      <c r="AY640" s="4" t="b">
        <f t="shared" si="223"/>
        <v>0</v>
      </c>
    </row>
    <row r="641" spans="1:51" x14ac:dyDescent="0.25">
      <c r="A641" s="3" t="str">
        <f>VLOOKUP($B641,[1]MAIN!$A:$D,4,0)</f>
        <v>IC</v>
      </c>
      <c r="B641" s="3" t="str">
        <f>[3]Main!$D642</f>
        <v>IC-1818</v>
      </c>
      <c r="C641" s="4"/>
      <c r="D641" s="8" t="str">
        <f>VLOOKUP($B641,[1]MAIN!$A$1:$N$10780,14,FALSE)</f>
        <v>OLD</v>
      </c>
      <c r="E641" s="9" t="s">
        <v>13</v>
      </c>
      <c r="F641" s="11"/>
      <c r="G641" s="11"/>
      <c r="H641" s="11"/>
      <c r="I641" s="11"/>
      <c r="J641" s="11"/>
      <c r="K641" s="11"/>
      <c r="L641" s="11"/>
      <c r="M641" s="11"/>
      <c r="N641" s="24"/>
      <c r="O641" s="26">
        <f>IFERROR(VLOOKUP($B641,[3]Main!$D$4:$CO$1048576,49,0),0)</f>
        <v>0</v>
      </c>
      <c r="P641" s="27">
        <f>IFERROR(VLOOKUP($B641,[3]Main!$D$4:$CO$1048576,52,0),0)</f>
        <v>0</v>
      </c>
      <c r="Q641" s="27">
        <f>IFERROR(VLOOKUP($B641,[3]Main!$D$4:$CO$1048576,53,0),0)</f>
        <v>0</v>
      </c>
      <c r="R641" s="27">
        <f>IFERROR(VLOOKUP($B641,[3]Main!$D$4:$CO$1048576,54,0),0)</f>
        <v>0</v>
      </c>
      <c r="S641" s="27">
        <f>IFERROR(VLOOKUP($B641,[3]Main!$D$4:$CO$1048576,65,0),0)</f>
        <v>0</v>
      </c>
      <c r="T641" s="27">
        <f>IFERROR(VLOOKUP($B641,[3]Main!$D$4:$CO$1048576,68,0),0)</f>
        <v>0</v>
      </c>
      <c r="U641" s="27">
        <f>IFERROR(VLOOKUP($B641,[3]Main!$D$4:$CO$1048576,69,0),0)</f>
        <v>0</v>
      </c>
      <c r="V641" s="27">
        <f>IFERROR(VLOOKUP($B641,[3]Main!$D$4:$CO$1048576,70,0),0)</f>
        <v>0</v>
      </c>
      <c r="W641" s="27">
        <f>IFERROR(VLOOKUP($B641,[3]Main!$D$4:$CO$1048576,81,0),0)</f>
        <v>0</v>
      </c>
      <c r="X641" s="27">
        <f>IFERROR(VLOOKUP($B641,[3]Main!$D$4:$CO$1048576,84,0),0)</f>
        <v>0</v>
      </c>
      <c r="Y641" s="27">
        <f>IFERROR(VLOOKUP($B641,[3]Main!$D$4:$CO$1048576,85,0),0)</f>
        <v>0</v>
      </c>
      <c r="Z641" s="27">
        <f>IFERROR(VLOOKUP($B641,[3]Main!$D$4:$CO$1048576,86,0),0)</f>
        <v>0</v>
      </c>
      <c r="AA641" s="12" t="str">
        <f>IFERROR(VLOOKUP($B641,[3]Main!$D$4:$CO$1048576,2,0),0)</f>
        <v>DC</v>
      </c>
      <c r="AB641" s="12" t="str">
        <f>IFERROR(VLOOKUP($B641,[3]Main!$D$4:$CO$1048576,3,0),0)</f>
        <v>DC2</v>
      </c>
      <c r="AC641" s="12">
        <f t="shared" si="203"/>
        <v>0</v>
      </c>
      <c r="AD641" s="12">
        <f t="shared" si="204"/>
        <v>0</v>
      </c>
      <c r="AE641" s="12">
        <f t="shared" si="205"/>
        <v>0</v>
      </c>
      <c r="AF641" s="12">
        <f t="shared" si="206"/>
        <v>0</v>
      </c>
      <c r="AG641" s="13">
        <f t="shared" si="207"/>
        <v>0</v>
      </c>
      <c r="AH641" s="13">
        <f t="shared" si="208"/>
        <v>0</v>
      </c>
      <c r="AI641" s="16">
        <f t="shared" si="209"/>
        <v>0</v>
      </c>
      <c r="AJ641" s="19" t="str">
        <f t="shared" si="210"/>
        <v>Not Spent</v>
      </c>
      <c r="AK641" s="8" t="str">
        <f t="shared" si="211"/>
        <v>Good For Now</v>
      </c>
      <c r="AL641" s="8" t="str">
        <f t="shared" si="212"/>
        <v>Not Spent</v>
      </c>
      <c r="AM641" s="8" t="str">
        <f t="shared" si="213"/>
        <v>Good For Now</v>
      </c>
      <c r="AN641" s="8" t="str">
        <f t="shared" si="214"/>
        <v>Not Spent</v>
      </c>
      <c r="AO641" s="20" t="str">
        <f t="shared" si="215"/>
        <v>Good For Now</v>
      </c>
      <c r="AP641" s="21">
        <f t="shared" si="216"/>
        <v>0</v>
      </c>
      <c r="AQ641" s="14">
        <f t="shared" si="217"/>
        <v>0</v>
      </c>
      <c r="AR641" s="14">
        <f t="shared" si="218"/>
        <v>0</v>
      </c>
      <c r="AS641" s="22">
        <f t="shared" si="219"/>
        <v>0</v>
      </c>
      <c r="AT641" s="23">
        <f t="shared" si="220"/>
        <v>0</v>
      </c>
      <c r="AU641" s="8" t="str">
        <f t="shared" si="221"/>
        <v>Not Spent</v>
      </c>
      <c r="AV641" s="8" t="str">
        <f t="shared" si="222"/>
        <v>Good For Now</v>
      </c>
      <c r="AW641" s="4">
        <f>MATCH($B641,[1]MAIN!$A$2:$A$5000,0)</f>
        <v>638</v>
      </c>
      <c r="AX641" s="4">
        <f>MATCH($B641,[3]Main!$D$5:$D$10000,0)</f>
        <v>638</v>
      </c>
      <c r="AY641" s="4" t="b">
        <f t="shared" si="223"/>
        <v>0</v>
      </c>
    </row>
    <row r="642" spans="1:51" x14ac:dyDescent="0.25">
      <c r="A642" s="3" t="str">
        <f>VLOOKUP($B642,[1]MAIN!$A:$D,4,0)</f>
        <v>IC</v>
      </c>
      <c r="B642" s="3" t="str">
        <f>[3]Main!$D643</f>
        <v>IC-2406</v>
      </c>
      <c r="C642" s="4"/>
      <c r="D642" s="8" t="str">
        <f>VLOOKUP($B642,[1]MAIN!$A$1:$N$10780,14,FALSE)</f>
        <v>OLD</v>
      </c>
      <c r="E642" s="9" t="s">
        <v>13</v>
      </c>
      <c r="F642" s="11"/>
      <c r="G642" s="11"/>
      <c r="H642" s="11"/>
      <c r="I642" s="11"/>
      <c r="J642" s="11"/>
      <c r="K642" s="11"/>
      <c r="L642" s="11"/>
      <c r="M642" s="11"/>
      <c r="N642" s="24"/>
      <c r="O642" s="26">
        <f>IFERROR(VLOOKUP($B642,[3]Main!$D$4:$CO$1048576,49,0),0)</f>
        <v>0</v>
      </c>
      <c r="P642" s="27">
        <f>IFERROR(VLOOKUP($B642,[3]Main!$D$4:$CO$1048576,52,0),0)</f>
        <v>0</v>
      </c>
      <c r="Q642" s="27">
        <f>IFERROR(VLOOKUP($B642,[3]Main!$D$4:$CO$1048576,53,0),0)</f>
        <v>0</v>
      </c>
      <c r="R642" s="27">
        <f>IFERROR(VLOOKUP($B642,[3]Main!$D$4:$CO$1048576,54,0),0)</f>
        <v>0</v>
      </c>
      <c r="S642" s="27">
        <f>IFERROR(VLOOKUP($B642,[3]Main!$D$4:$CO$1048576,65,0),0)</f>
        <v>0</v>
      </c>
      <c r="T642" s="27">
        <f>IFERROR(VLOOKUP($B642,[3]Main!$D$4:$CO$1048576,68,0),0)</f>
        <v>0</v>
      </c>
      <c r="U642" s="27">
        <f>IFERROR(VLOOKUP($B642,[3]Main!$D$4:$CO$1048576,69,0),0)</f>
        <v>0</v>
      </c>
      <c r="V642" s="27">
        <f>IFERROR(VLOOKUP($B642,[3]Main!$D$4:$CO$1048576,70,0),0)</f>
        <v>0</v>
      </c>
      <c r="W642" s="27">
        <f>IFERROR(VLOOKUP($B642,[3]Main!$D$4:$CO$1048576,81,0),0)</f>
        <v>0</v>
      </c>
      <c r="X642" s="27">
        <f>IFERROR(VLOOKUP($B642,[3]Main!$D$4:$CO$1048576,84,0),0)</f>
        <v>0</v>
      </c>
      <c r="Y642" s="27">
        <f>IFERROR(VLOOKUP($B642,[3]Main!$D$4:$CO$1048576,85,0),0)</f>
        <v>0</v>
      </c>
      <c r="Z642" s="27">
        <f>IFERROR(VLOOKUP($B642,[3]Main!$D$4:$CO$1048576,86,0),0)</f>
        <v>0</v>
      </c>
      <c r="AA642" s="12" t="str">
        <f>IFERROR(VLOOKUP($B642,[3]Main!$D$4:$CO$1048576,2,0),0)</f>
        <v>DC</v>
      </c>
      <c r="AB642" s="12" t="str">
        <f>IFERROR(VLOOKUP($B642,[3]Main!$D$4:$CO$1048576,3,0),0)</f>
        <v>DC2</v>
      </c>
      <c r="AC642" s="12">
        <f t="shared" si="203"/>
        <v>0</v>
      </c>
      <c r="AD642" s="12">
        <f t="shared" si="204"/>
        <v>0</v>
      </c>
      <c r="AE642" s="12">
        <f t="shared" si="205"/>
        <v>0</v>
      </c>
      <c r="AF642" s="12">
        <f t="shared" si="206"/>
        <v>0</v>
      </c>
      <c r="AG642" s="13">
        <f t="shared" si="207"/>
        <v>0</v>
      </c>
      <c r="AH642" s="13">
        <f t="shared" si="208"/>
        <v>0</v>
      </c>
      <c r="AI642" s="16">
        <f t="shared" si="209"/>
        <v>0</v>
      </c>
      <c r="AJ642" s="19" t="str">
        <f t="shared" si="210"/>
        <v>Not Spent</v>
      </c>
      <c r="AK642" s="8" t="str">
        <f t="shared" si="211"/>
        <v>Good For Now</v>
      </c>
      <c r="AL642" s="8" t="str">
        <f t="shared" si="212"/>
        <v>Not Spent</v>
      </c>
      <c r="AM642" s="8" t="str">
        <f t="shared" si="213"/>
        <v>Good For Now</v>
      </c>
      <c r="AN642" s="8" t="str">
        <f t="shared" si="214"/>
        <v>Not Spent</v>
      </c>
      <c r="AO642" s="20" t="str">
        <f t="shared" si="215"/>
        <v>Good For Now</v>
      </c>
      <c r="AP642" s="21">
        <f t="shared" si="216"/>
        <v>0</v>
      </c>
      <c r="AQ642" s="14">
        <f t="shared" si="217"/>
        <v>0</v>
      </c>
      <c r="AR642" s="14">
        <f t="shared" si="218"/>
        <v>0</v>
      </c>
      <c r="AS642" s="22">
        <f t="shared" si="219"/>
        <v>0</v>
      </c>
      <c r="AT642" s="23">
        <f t="shared" si="220"/>
        <v>0</v>
      </c>
      <c r="AU642" s="8" t="str">
        <f t="shared" si="221"/>
        <v>Not Spent</v>
      </c>
      <c r="AV642" s="8" t="str">
        <f t="shared" si="222"/>
        <v>Good For Now</v>
      </c>
      <c r="AW642" s="4">
        <f>MATCH($B642,[1]MAIN!$A$2:$A$5000,0)</f>
        <v>639</v>
      </c>
      <c r="AX642" s="4">
        <f>MATCH($B642,[3]Main!$D$5:$D$10000,0)</f>
        <v>639</v>
      </c>
      <c r="AY642" s="4" t="b">
        <f t="shared" si="223"/>
        <v>0</v>
      </c>
    </row>
    <row r="643" spans="1:51" x14ac:dyDescent="0.25">
      <c r="A643" s="3" t="str">
        <f>VLOOKUP($B643,[1]MAIN!$A:$D,4,0)</f>
        <v>IC</v>
      </c>
      <c r="B643" s="3" t="str">
        <f>[3]Main!$D644</f>
        <v>IC-2418</v>
      </c>
      <c r="C643" s="4"/>
      <c r="D643" s="8" t="str">
        <f>VLOOKUP($B643,[1]MAIN!$A$1:$N$10780,14,FALSE)</f>
        <v>OLD</v>
      </c>
      <c r="E643" s="9" t="s">
        <v>13</v>
      </c>
      <c r="F643" s="11"/>
      <c r="G643" s="11"/>
      <c r="H643" s="11"/>
      <c r="I643" s="11"/>
      <c r="J643" s="11"/>
      <c r="K643" s="11"/>
      <c r="L643" s="11"/>
      <c r="M643" s="11"/>
      <c r="N643" s="24"/>
      <c r="O643" s="26">
        <f>IFERROR(VLOOKUP($B643,[3]Main!$D$4:$CO$1048576,49,0),0)</f>
        <v>0</v>
      </c>
      <c r="P643" s="27">
        <f>IFERROR(VLOOKUP($B643,[3]Main!$D$4:$CO$1048576,52,0),0)</f>
        <v>0</v>
      </c>
      <c r="Q643" s="27">
        <f>IFERROR(VLOOKUP($B643,[3]Main!$D$4:$CO$1048576,53,0),0)</f>
        <v>0</v>
      </c>
      <c r="R643" s="27">
        <f>IFERROR(VLOOKUP($B643,[3]Main!$D$4:$CO$1048576,54,0),0)</f>
        <v>0</v>
      </c>
      <c r="S643" s="27">
        <f>IFERROR(VLOOKUP($B643,[3]Main!$D$4:$CO$1048576,65,0),0)</f>
        <v>0</v>
      </c>
      <c r="T643" s="27">
        <f>IFERROR(VLOOKUP($B643,[3]Main!$D$4:$CO$1048576,68,0),0)</f>
        <v>0</v>
      </c>
      <c r="U643" s="27">
        <f>IFERROR(VLOOKUP($B643,[3]Main!$D$4:$CO$1048576,69,0),0)</f>
        <v>0</v>
      </c>
      <c r="V643" s="27">
        <f>IFERROR(VLOOKUP($B643,[3]Main!$D$4:$CO$1048576,70,0),0)</f>
        <v>0</v>
      </c>
      <c r="W643" s="27">
        <f>IFERROR(VLOOKUP($B643,[3]Main!$D$4:$CO$1048576,81,0),0)</f>
        <v>0</v>
      </c>
      <c r="X643" s="27">
        <f>IFERROR(VLOOKUP($B643,[3]Main!$D$4:$CO$1048576,84,0),0)</f>
        <v>0</v>
      </c>
      <c r="Y643" s="27">
        <f>IFERROR(VLOOKUP($B643,[3]Main!$D$4:$CO$1048576,85,0),0)</f>
        <v>0</v>
      </c>
      <c r="Z643" s="27">
        <f>IFERROR(VLOOKUP($B643,[3]Main!$D$4:$CO$1048576,86,0),0)</f>
        <v>0</v>
      </c>
      <c r="AA643" s="12" t="str">
        <f>IFERROR(VLOOKUP($B643,[3]Main!$D$4:$CO$1048576,2,0),0)</f>
        <v>DC</v>
      </c>
      <c r="AB643" s="12" t="str">
        <f>IFERROR(VLOOKUP($B643,[3]Main!$D$4:$CO$1048576,3,0),0)</f>
        <v>DC2</v>
      </c>
      <c r="AC643" s="12">
        <f t="shared" si="203"/>
        <v>0</v>
      </c>
      <c r="AD643" s="12">
        <f t="shared" si="204"/>
        <v>0</v>
      </c>
      <c r="AE643" s="12">
        <f t="shared" si="205"/>
        <v>0</v>
      </c>
      <c r="AF643" s="12">
        <f t="shared" si="206"/>
        <v>0</v>
      </c>
      <c r="AG643" s="13">
        <f t="shared" si="207"/>
        <v>0</v>
      </c>
      <c r="AH643" s="13">
        <f t="shared" si="208"/>
        <v>0</v>
      </c>
      <c r="AI643" s="16">
        <f t="shared" si="209"/>
        <v>0</v>
      </c>
      <c r="AJ643" s="19" t="str">
        <f t="shared" si="210"/>
        <v>Not Spent</v>
      </c>
      <c r="AK643" s="8" t="str">
        <f t="shared" si="211"/>
        <v>Good For Now</v>
      </c>
      <c r="AL643" s="8" t="str">
        <f t="shared" si="212"/>
        <v>Not Spent</v>
      </c>
      <c r="AM643" s="8" t="str">
        <f t="shared" si="213"/>
        <v>Good For Now</v>
      </c>
      <c r="AN643" s="8" t="str">
        <f t="shared" si="214"/>
        <v>Not Spent</v>
      </c>
      <c r="AO643" s="20" t="str">
        <f t="shared" si="215"/>
        <v>Good For Now</v>
      </c>
      <c r="AP643" s="21">
        <f t="shared" si="216"/>
        <v>0</v>
      </c>
      <c r="AQ643" s="14">
        <f t="shared" si="217"/>
        <v>0</v>
      </c>
      <c r="AR643" s="14">
        <f t="shared" si="218"/>
        <v>0</v>
      </c>
      <c r="AS643" s="22">
        <f t="shared" si="219"/>
        <v>0</v>
      </c>
      <c r="AT643" s="23">
        <f t="shared" si="220"/>
        <v>0</v>
      </c>
      <c r="AU643" s="8" t="str">
        <f t="shared" si="221"/>
        <v>Not Spent</v>
      </c>
      <c r="AV643" s="8" t="str">
        <f t="shared" si="222"/>
        <v>Good For Now</v>
      </c>
      <c r="AW643" s="4">
        <f>MATCH($B643,[1]MAIN!$A$2:$A$5000,0)</f>
        <v>640</v>
      </c>
      <c r="AX643" s="4">
        <f>MATCH($B643,[3]Main!$D$5:$D$10000,0)</f>
        <v>640</v>
      </c>
      <c r="AY643" s="4" t="b">
        <f t="shared" si="223"/>
        <v>0</v>
      </c>
    </row>
    <row r="644" spans="1:51" x14ac:dyDescent="0.25">
      <c r="A644" s="3" t="str">
        <f>VLOOKUP($B644,[1]MAIN!$A:$D,4,0)</f>
        <v>IC</v>
      </c>
      <c r="B644" s="3" t="str">
        <f>[3]Main!$D645</f>
        <v>IC-3006</v>
      </c>
      <c r="C644" s="4"/>
      <c r="D644" s="8" t="str">
        <f>VLOOKUP($B644,[1]MAIN!$A$1:$N$10780,14,FALSE)</f>
        <v>OLD</v>
      </c>
      <c r="E644" s="9" t="s">
        <v>13</v>
      </c>
      <c r="F644" s="11"/>
      <c r="G644" s="11"/>
      <c r="H644" s="11"/>
      <c r="I644" s="11"/>
      <c r="J644" s="11"/>
      <c r="K644" s="11"/>
      <c r="L644" s="11"/>
      <c r="M644" s="11"/>
      <c r="N644" s="24"/>
      <c r="O644" s="26">
        <f>IFERROR(VLOOKUP($B644,[3]Main!$D$4:$CO$1048576,49,0),0)</f>
        <v>0</v>
      </c>
      <c r="P644" s="27">
        <f>IFERROR(VLOOKUP($B644,[3]Main!$D$4:$CO$1048576,52,0),0)</f>
        <v>0</v>
      </c>
      <c r="Q644" s="27">
        <f>IFERROR(VLOOKUP($B644,[3]Main!$D$4:$CO$1048576,53,0),0)</f>
        <v>0</v>
      </c>
      <c r="R644" s="27">
        <f>IFERROR(VLOOKUP($B644,[3]Main!$D$4:$CO$1048576,54,0),0)</f>
        <v>0</v>
      </c>
      <c r="S644" s="27">
        <f>IFERROR(VLOOKUP($B644,[3]Main!$D$4:$CO$1048576,65,0),0)</f>
        <v>0</v>
      </c>
      <c r="T644" s="27">
        <f>IFERROR(VLOOKUP($B644,[3]Main!$D$4:$CO$1048576,68,0),0)</f>
        <v>0</v>
      </c>
      <c r="U644" s="27">
        <f>IFERROR(VLOOKUP($B644,[3]Main!$D$4:$CO$1048576,69,0),0)</f>
        <v>0</v>
      </c>
      <c r="V644" s="27">
        <f>IFERROR(VLOOKUP($B644,[3]Main!$D$4:$CO$1048576,70,0),0)</f>
        <v>0</v>
      </c>
      <c r="W644" s="27">
        <f>IFERROR(VLOOKUP($B644,[3]Main!$D$4:$CO$1048576,81,0),0)</f>
        <v>0</v>
      </c>
      <c r="X644" s="27">
        <f>IFERROR(VLOOKUP($B644,[3]Main!$D$4:$CO$1048576,84,0),0)</f>
        <v>0</v>
      </c>
      <c r="Y644" s="27">
        <f>IFERROR(VLOOKUP($B644,[3]Main!$D$4:$CO$1048576,85,0),0)</f>
        <v>0</v>
      </c>
      <c r="Z644" s="27">
        <f>IFERROR(VLOOKUP($B644,[3]Main!$D$4:$CO$1048576,86,0),0)</f>
        <v>0</v>
      </c>
      <c r="AA644" s="12" t="str">
        <f>IFERROR(VLOOKUP($B644,[3]Main!$D$4:$CO$1048576,2,0),0)</f>
        <v>DC</v>
      </c>
      <c r="AB644" s="12" t="str">
        <f>IFERROR(VLOOKUP($B644,[3]Main!$D$4:$CO$1048576,3,0),0)</f>
        <v>DC2</v>
      </c>
      <c r="AC644" s="12">
        <f t="shared" si="203"/>
        <v>0</v>
      </c>
      <c r="AD644" s="12">
        <f t="shared" si="204"/>
        <v>0</v>
      </c>
      <c r="AE644" s="12">
        <f t="shared" si="205"/>
        <v>0</v>
      </c>
      <c r="AF644" s="12">
        <f t="shared" si="206"/>
        <v>0</v>
      </c>
      <c r="AG644" s="13">
        <f t="shared" si="207"/>
        <v>0</v>
      </c>
      <c r="AH644" s="13">
        <f t="shared" si="208"/>
        <v>0</v>
      </c>
      <c r="AI644" s="16">
        <f t="shared" si="209"/>
        <v>0</v>
      </c>
      <c r="AJ644" s="19" t="str">
        <f t="shared" si="210"/>
        <v>Not Spent</v>
      </c>
      <c r="AK644" s="8" t="str">
        <f t="shared" si="211"/>
        <v>Good For Now</v>
      </c>
      <c r="AL644" s="8" t="str">
        <f t="shared" si="212"/>
        <v>Not Spent</v>
      </c>
      <c r="AM644" s="8" t="str">
        <f t="shared" si="213"/>
        <v>Good For Now</v>
      </c>
      <c r="AN644" s="8" t="str">
        <f t="shared" si="214"/>
        <v>Not Spent</v>
      </c>
      <c r="AO644" s="20" t="str">
        <f t="shared" si="215"/>
        <v>Good For Now</v>
      </c>
      <c r="AP644" s="21">
        <f t="shared" si="216"/>
        <v>0</v>
      </c>
      <c r="AQ644" s="14">
        <f t="shared" si="217"/>
        <v>0</v>
      </c>
      <c r="AR644" s="14">
        <f t="shared" si="218"/>
        <v>0</v>
      </c>
      <c r="AS644" s="22">
        <f t="shared" si="219"/>
        <v>0</v>
      </c>
      <c r="AT644" s="23">
        <f t="shared" si="220"/>
        <v>0</v>
      </c>
      <c r="AU644" s="8" t="str">
        <f t="shared" si="221"/>
        <v>Not Spent</v>
      </c>
      <c r="AV644" s="8" t="str">
        <f t="shared" si="222"/>
        <v>Good For Now</v>
      </c>
      <c r="AW644" s="4">
        <f>MATCH($B644,[1]MAIN!$A$2:$A$5000,0)</f>
        <v>641</v>
      </c>
      <c r="AX644" s="4">
        <f>MATCH($B644,[3]Main!$D$5:$D$10000,0)</f>
        <v>641</v>
      </c>
      <c r="AY644" s="4" t="b">
        <f t="shared" si="223"/>
        <v>0</v>
      </c>
    </row>
    <row r="645" spans="1:51" x14ac:dyDescent="0.25">
      <c r="A645" s="3" t="str">
        <f>VLOOKUP($B645,[1]MAIN!$A:$D,4,0)</f>
        <v>IC</v>
      </c>
      <c r="B645" s="3" t="str">
        <f>[3]Main!$D646</f>
        <v>IC-3024</v>
      </c>
      <c r="C645" s="4"/>
      <c r="D645" s="8" t="str">
        <f>VLOOKUP($B645,[1]MAIN!$A$1:$N$10780,14,FALSE)</f>
        <v>OLD</v>
      </c>
      <c r="E645" s="9" t="s">
        <v>13</v>
      </c>
      <c r="F645" s="11"/>
      <c r="G645" s="11"/>
      <c r="H645" s="11"/>
      <c r="I645" s="11"/>
      <c r="J645" s="11"/>
      <c r="K645" s="11"/>
      <c r="L645" s="11"/>
      <c r="M645" s="11"/>
      <c r="N645" s="24"/>
      <c r="O645" s="26">
        <f>IFERROR(VLOOKUP($B645,[3]Main!$D$4:$CO$1048576,49,0),0)</f>
        <v>0</v>
      </c>
      <c r="P645" s="27">
        <f>IFERROR(VLOOKUP($B645,[3]Main!$D$4:$CO$1048576,52,0),0)</f>
        <v>0</v>
      </c>
      <c r="Q645" s="27">
        <f>IFERROR(VLOOKUP($B645,[3]Main!$D$4:$CO$1048576,53,0),0)</f>
        <v>0</v>
      </c>
      <c r="R645" s="27">
        <f>IFERROR(VLOOKUP($B645,[3]Main!$D$4:$CO$1048576,54,0),0)</f>
        <v>0</v>
      </c>
      <c r="S645" s="27">
        <f>IFERROR(VLOOKUP($B645,[3]Main!$D$4:$CO$1048576,65,0),0)</f>
        <v>0</v>
      </c>
      <c r="T645" s="27">
        <f>IFERROR(VLOOKUP($B645,[3]Main!$D$4:$CO$1048576,68,0),0)</f>
        <v>0</v>
      </c>
      <c r="U645" s="27">
        <f>IFERROR(VLOOKUP($B645,[3]Main!$D$4:$CO$1048576,69,0),0)</f>
        <v>0</v>
      </c>
      <c r="V645" s="27">
        <f>IFERROR(VLOOKUP($B645,[3]Main!$D$4:$CO$1048576,70,0),0)</f>
        <v>0</v>
      </c>
      <c r="W645" s="27">
        <f>IFERROR(VLOOKUP($B645,[3]Main!$D$4:$CO$1048576,81,0),0)</f>
        <v>0</v>
      </c>
      <c r="X645" s="27">
        <f>IFERROR(VLOOKUP($B645,[3]Main!$D$4:$CO$1048576,84,0),0)</f>
        <v>0</v>
      </c>
      <c r="Y645" s="27">
        <f>IFERROR(VLOOKUP($B645,[3]Main!$D$4:$CO$1048576,85,0),0)</f>
        <v>0</v>
      </c>
      <c r="Z645" s="27">
        <f>IFERROR(VLOOKUP($B645,[3]Main!$D$4:$CO$1048576,86,0),0)</f>
        <v>0</v>
      </c>
      <c r="AA645" s="12" t="str">
        <f>IFERROR(VLOOKUP($B645,[3]Main!$D$4:$CO$1048576,2,0),0)</f>
        <v>DC</v>
      </c>
      <c r="AB645" s="12" t="str">
        <f>IFERROR(VLOOKUP($B645,[3]Main!$D$4:$CO$1048576,3,0),0)</f>
        <v>DC2</v>
      </c>
      <c r="AC645" s="12">
        <f t="shared" ref="AC645:AC708" si="224">O645+S645+W645</f>
        <v>0</v>
      </c>
      <c r="AD645" s="12">
        <f t="shared" ref="AD645:AD708" si="225">P645+T645+X645</f>
        <v>0</v>
      </c>
      <c r="AE645" s="12">
        <f t="shared" ref="AE645:AE708" si="226">Q645+U645+Y645</f>
        <v>0</v>
      </c>
      <c r="AF645" s="12">
        <f t="shared" ref="AF645:AF708" si="227">R645+V645+Z645</f>
        <v>0</v>
      </c>
      <c r="AG645" s="13">
        <f t="shared" ref="AG645:AG708" si="228">IF(AND(AE645&gt;0,AC645=0),AE645/100,IFERROR(AE645/AC645,0))</f>
        <v>0</v>
      </c>
      <c r="AH645" s="13">
        <f t="shared" ref="AH645:AH708" si="229">IF(AND(Q645&gt;0,O645=0),Q645/100,IFERROR(Q645/O645,0))</f>
        <v>0</v>
      </c>
      <c r="AI645" s="16">
        <f t="shared" ref="AI645:AI708" si="230">IF(AND(U645&gt;0,S645=0),U645/100,IFERROR(U645/S645,0))</f>
        <v>0</v>
      </c>
      <c r="AJ645" s="19" t="str">
        <f t="shared" ref="AJ645:AJ708" si="231">IF(AND(AE645&gt;0,AC645=0),"Only Spent",IF(AG645=0,"Not Spent",IF(AG645&gt;50%,"Very Risky",IF(AG645&gt;30%,"High Risk",IF(AG645&gt;=4%,"Risky",IF(AG645&lt;2%,"Very Good",IF(AG645&lt;4%,"Good")))))))</f>
        <v>Not Spent</v>
      </c>
      <c r="AK645" s="8" t="str">
        <f t="shared" ref="AK645:AK708" si="232">IF(AJ645="Very Risky","Stop Immediately",IF(AJ645="High Risk","Urgently Optimize",IF(AJ645="Risky","Review Campaign",IF(AJ645="Only Spent","Check Only Spent","Good For Now"))))</f>
        <v>Good For Now</v>
      </c>
      <c r="AL645" s="8" t="str">
        <f t="shared" ref="AL645:AL708" si="233">IF(AND(Q645&gt;0,O645=0),"Only Spent",IF(AH645=0,"Not Spent",IF(AH645&gt;50%,"Very Risky",IF(AH645&gt;30%,"High Risk",IF(AH645&gt;=4%,"Risky",IF(AH645&lt;2%,"Very Good",IF(AH645&lt;4%,"Good")))))))</f>
        <v>Not Spent</v>
      </c>
      <c r="AM645" s="8" t="str">
        <f t="shared" ref="AM645:AM708" si="234">IF(AL645="Very Risky","Stop Immediately",IF(AL645="High Risk","Urgently Optimize",IF(AL645="Risky","Review Campaign",IF(AL645="Only Spent","Check Only Spent","Good For Now"))))</f>
        <v>Good For Now</v>
      </c>
      <c r="AN645" s="8" t="str">
        <f t="shared" ref="AN645:AN708" si="235">IF(AND(U645&gt;0,S645=0),"Only Spent",IF(AI645=0,"Not Spent",IF(AI645&gt;50%,"Very Risky",IF(AI645&gt;30%,"High Risk",IF(AI645&gt;=4%,"Risky",IF(AI645&lt;2%,"Very Good",IF(AI645&lt;4%,"Good")))))))</f>
        <v>Not Spent</v>
      </c>
      <c r="AO645" s="20" t="str">
        <f t="shared" ref="AO645:AO708" si="236">IF(AN645="Very Risky","Stop Immediately",IF(AN645="High Risk","Urgently Optimize",IF(AN645="Risky","Review Campaign",IF(AN645="Only Spent","Check Only Spent","Good For Now"))))</f>
        <v>Good For Now</v>
      </c>
      <c r="AP645" s="21">
        <f t="shared" ref="AP645:AP708" si="237">AC645+H645</f>
        <v>0</v>
      </c>
      <c r="AQ645" s="14">
        <f t="shared" ref="AQ645:AQ708" si="238">AD645+I645</f>
        <v>0</v>
      </c>
      <c r="AR645" s="14">
        <f t="shared" ref="AR645:AR708" si="239">AE645+J645</f>
        <v>0</v>
      </c>
      <c r="AS645" s="22">
        <f t="shared" ref="AS645:AS708" si="240">AF645+K645</f>
        <v>0</v>
      </c>
      <c r="AT645" s="23">
        <f t="shared" ref="AT645:AT708" si="241">IF(AND(AR645&gt;0,AP645=0),AR645/100,IFERROR(AR645/AP645,0))</f>
        <v>0</v>
      </c>
      <c r="AU645" s="8" t="str">
        <f t="shared" ref="AU645:AU708" si="242">IF(AND(AR645&gt;0,AP645=0),"Only Spent",IF(AT645=0,"Not Spent",IF(AT645&gt;50%,"Very Risky",IF(AT645&gt;30%,"High Risk",IF(AT645&gt;=4%,"Risky",IF(AT645&lt;2%,"Very Good",IF(AT645&lt;4%,"Good")))))))</f>
        <v>Not Spent</v>
      </c>
      <c r="AV645" s="8" t="str">
        <f t="shared" ref="AV645:AV708" si="243">IF(AU645="Very Risky","Stop Immediately",IF(AU645="High Risk","Urgently Optimize",IF(AU645="Risky","Review Campaign",IF(AU645="Only Spent","Check Only Spent","Good For Now"))))</f>
        <v>Good For Now</v>
      </c>
      <c r="AW645" s="4">
        <f>MATCH($B645,[1]MAIN!$A$2:$A$5000,0)</f>
        <v>642</v>
      </c>
      <c r="AX645" s="4">
        <f>MATCH($B645,[3]Main!$D$5:$D$10000,0)</f>
        <v>642</v>
      </c>
      <c r="AY645" s="4" t="b">
        <f t="shared" ref="AY645:AY708" si="244">OR(Q645&gt;=100,R645&lt;0)</f>
        <v>0</v>
      </c>
    </row>
    <row r="646" spans="1:51" x14ac:dyDescent="0.25">
      <c r="A646" s="3" t="str">
        <f>VLOOKUP($B646,[1]MAIN!$A:$D,4,0)</f>
        <v>IC</v>
      </c>
      <c r="B646" s="3" t="str">
        <f>[3]Main!$D647</f>
        <v>IC-3606</v>
      </c>
      <c r="C646" s="4"/>
      <c r="D646" s="8" t="str">
        <f>VLOOKUP($B646,[1]MAIN!$A$1:$N$10780,14,FALSE)</f>
        <v>OLD</v>
      </c>
      <c r="E646" s="9" t="s">
        <v>13</v>
      </c>
      <c r="F646" s="11"/>
      <c r="G646" s="11"/>
      <c r="H646" s="11"/>
      <c r="I646" s="11"/>
      <c r="J646" s="11"/>
      <c r="K646" s="11"/>
      <c r="L646" s="11"/>
      <c r="M646" s="11"/>
      <c r="N646" s="24"/>
      <c r="O646" s="26">
        <f>IFERROR(VLOOKUP($B646,[3]Main!$D$4:$CO$1048576,49,0),0)</f>
        <v>0</v>
      </c>
      <c r="P646" s="27">
        <f>IFERROR(VLOOKUP($B646,[3]Main!$D$4:$CO$1048576,52,0),0)</f>
        <v>0</v>
      </c>
      <c r="Q646" s="27">
        <f>IFERROR(VLOOKUP($B646,[3]Main!$D$4:$CO$1048576,53,0),0)</f>
        <v>0</v>
      </c>
      <c r="R646" s="27">
        <f>IFERROR(VLOOKUP($B646,[3]Main!$D$4:$CO$1048576,54,0),0)</f>
        <v>0</v>
      </c>
      <c r="S646" s="27">
        <f>IFERROR(VLOOKUP($B646,[3]Main!$D$4:$CO$1048576,65,0),0)</f>
        <v>0</v>
      </c>
      <c r="T646" s="27">
        <f>IFERROR(VLOOKUP($B646,[3]Main!$D$4:$CO$1048576,68,0),0)</f>
        <v>0</v>
      </c>
      <c r="U646" s="27">
        <f>IFERROR(VLOOKUP($B646,[3]Main!$D$4:$CO$1048576,69,0),0)</f>
        <v>0</v>
      </c>
      <c r="V646" s="27">
        <f>IFERROR(VLOOKUP($B646,[3]Main!$D$4:$CO$1048576,70,0),0)</f>
        <v>0</v>
      </c>
      <c r="W646" s="27">
        <f>IFERROR(VLOOKUP($B646,[3]Main!$D$4:$CO$1048576,81,0),0)</f>
        <v>0</v>
      </c>
      <c r="X646" s="27">
        <f>IFERROR(VLOOKUP($B646,[3]Main!$D$4:$CO$1048576,84,0),0)</f>
        <v>0</v>
      </c>
      <c r="Y646" s="27">
        <f>IFERROR(VLOOKUP($B646,[3]Main!$D$4:$CO$1048576,85,0),0)</f>
        <v>0</v>
      </c>
      <c r="Z646" s="27">
        <f>IFERROR(VLOOKUP($B646,[3]Main!$D$4:$CO$1048576,86,0),0)</f>
        <v>0</v>
      </c>
      <c r="AA646" s="12" t="str">
        <f>IFERROR(VLOOKUP($B646,[3]Main!$D$4:$CO$1048576,2,0),0)</f>
        <v>DC</v>
      </c>
      <c r="AB646" s="12" t="str">
        <f>IFERROR(VLOOKUP($B646,[3]Main!$D$4:$CO$1048576,3,0),0)</f>
        <v>DC2</v>
      </c>
      <c r="AC646" s="12">
        <f t="shared" si="224"/>
        <v>0</v>
      </c>
      <c r="AD646" s="12">
        <f t="shared" si="225"/>
        <v>0</v>
      </c>
      <c r="AE646" s="12">
        <f t="shared" si="226"/>
        <v>0</v>
      </c>
      <c r="AF646" s="12">
        <f t="shared" si="227"/>
        <v>0</v>
      </c>
      <c r="AG646" s="13">
        <f t="shared" si="228"/>
        <v>0</v>
      </c>
      <c r="AH646" s="13">
        <f t="shared" si="229"/>
        <v>0</v>
      </c>
      <c r="AI646" s="16">
        <f t="shared" si="230"/>
        <v>0</v>
      </c>
      <c r="AJ646" s="19" t="str">
        <f t="shared" si="231"/>
        <v>Not Spent</v>
      </c>
      <c r="AK646" s="8" t="str">
        <f t="shared" si="232"/>
        <v>Good For Now</v>
      </c>
      <c r="AL646" s="8" t="str">
        <f t="shared" si="233"/>
        <v>Not Spent</v>
      </c>
      <c r="AM646" s="8" t="str">
        <f t="shared" si="234"/>
        <v>Good For Now</v>
      </c>
      <c r="AN646" s="8" t="str">
        <f t="shared" si="235"/>
        <v>Not Spent</v>
      </c>
      <c r="AO646" s="20" t="str">
        <f t="shared" si="236"/>
        <v>Good For Now</v>
      </c>
      <c r="AP646" s="21">
        <f t="shared" si="237"/>
        <v>0</v>
      </c>
      <c r="AQ646" s="14">
        <f t="shared" si="238"/>
        <v>0</v>
      </c>
      <c r="AR646" s="14">
        <f t="shared" si="239"/>
        <v>0</v>
      </c>
      <c r="AS646" s="22">
        <f t="shared" si="240"/>
        <v>0</v>
      </c>
      <c r="AT646" s="23">
        <f t="shared" si="241"/>
        <v>0</v>
      </c>
      <c r="AU646" s="8" t="str">
        <f t="shared" si="242"/>
        <v>Not Spent</v>
      </c>
      <c r="AV646" s="8" t="str">
        <f t="shared" si="243"/>
        <v>Good For Now</v>
      </c>
      <c r="AW646" s="4">
        <f>MATCH($B646,[1]MAIN!$A$2:$A$5000,0)</f>
        <v>643</v>
      </c>
      <c r="AX646" s="4">
        <f>MATCH($B646,[3]Main!$D$5:$D$10000,0)</f>
        <v>643</v>
      </c>
      <c r="AY646" s="4" t="b">
        <f t="shared" si="244"/>
        <v>0</v>
      </c>
    </row>
    <row r="647" spans="1:51" x14ac:dyDescent="0.25">
      <c r="A647" s="3" t="str">
        <f>VLOOKUP($B647,[1]MAIN!$A:$D,4,0)</f>
        <v>IC</v>
      </c>
      <c r="B647" s="3" t="str">
        <f>[3]Main!$D648</f>
        <v>IC-3612</v>
      </c>
      <c r="C647" s="4"/>
      <c r="D647" s="8" t="str">
        <f>VLOOKUP($B647,[1]MAIN!$A$1:$N$10780,14,FALSE)</f>
        <v>OLD</v>
      </c>
      <c r="E647" s="9" t="s">
        <v>13</v>
      </c>
      <c r="F647" s="11"/>
      <c r="G647" s="11"/>
      <c r="H647" s="11"/>
      <c r="I647" s="11"/>
      <c r="J647" s="11"/>
      <c r="K647" s="11"/>
      <c r="L647" s="11"/>
      <c r="M647" s="11"/>
      <c r="N647" s="24"/>
      <c r="O647" s="26">
        <f>IFERROR(VLOOKUP($B647,[3]Main!$D$4:$CO$1048576,49,0),0)</f>
        <v>0</v>
      </c>
      <c r="P647" s="27">
        <f>IFERROR(VLOOKUP($B647,[3]Main!$D$4:$CO$1048576,52,0),0)</f>
        <v>0</v>
      </c>
      <c r="Q647" s="27">
        <f>IFERROR(VLOOKUP($B647,[3]Main!$D$4:$CO$1048576,53,0),0)</f>
        <v>0</v>
      </c>
      <c r="R647" s="27">
        <f>IFERROR(VLOOKUP($B647,[3]Main!$D$4:$CO$1048576,54,0),0)</f>
        <v>0</v>
      </c>
      <c r="S647" s="27">
        <f>IFERROR(VLOOKUP($B647,[3]Main!$D$4:$CO$1048576,65,0),0)</f>
        <v>0</v>
      </c>
      <c r="T647" s="27">
        <f>IFERROR(VLOOKUP($B647,[3]Main!$D$4:$CO$1048576,68,0),0)</f>
        <v>0</v>
      </c>
      <c r="U647" s="27">
        <f>IFERROR(VLOOKUP($B647,[3]Main!$D$4:$CO$1048576,69,0),0)</f>
        <v>0</v>
      </c>
      <c r="V647" s="27">
        <f>IFERROR(VLOOKUP($B647,[3]Main!$D$4:$CO$1048576,70,0),0)</f>
        <v>0</v>
      </c>
      <c r="W647" s="27">
        <f>IFERROR(VLOOKUP($B647,[3]Main!$D$4:$CO$1048576,81,0),0)</f>
        <v>0</v>
      </c>
      <c r="X647" s="27">
        <f>IFERROR(VLOOKUP($B647,[3]Main!$D$4:$CO$1048576,84,0),0)</f>
        <v>0</v>
      </c>
      <c r="Y647" s="27">
        <f>IFERROR(VLOOKUP($B647,[3]Main!$D$4:$CO$1048576,85,0),0)</f>
        <v>0</v>
      </c>
      <c r="Z647" s="27">
        <f>IFERROR(VLOOKUP($B647,[3]Main!$D$4:$CO$1048576,86,0),0)</f>
        <v>0</v>
      </c>
      <c r="AA647" s="12" t="str">
        <f>IFERROR(VLOOKUP($B647,[3]Main!$D$4:$CO$1048576,2,0),0)</f>
        <v>DC</v>
      </c>
      <c r="AB647" s="12" t="str">
        <f>IFERROR(VLOOKUP($B647,[3]Main!$D$4:$CO$1048576,3,0),0)</f>
        <v>DC2</v>
      </c>
      <c r="AC647" s="12">
        <f t="shared" si="224"/>
        <v>0</v>
      </c>
      <c r="AD647" s="12">
        <f t="shared" si="225"/>
        <v>0</v>
      </c>
      <c r="AE647" s="12">
        <f t="shared" si="226"/>
        <v>0</v>
      </c>
      <c r="AF647" s="12">
        <f t="shared" si="227"/>
        <v>0</v>
      </c>
      <c r="AG647" s="13">
        <f t="shared" si="228"/>
        <v>0</v>
      </c>
      <c r="AH647" s="13">
        <f t="shared" si="229"/>
        <v>0</v>
      </c>
      <c r="AI647" s="16">
        <f t="shared" si="230"/>
        <v>0</v>
      </c>
      <c r="AJ647" s="19" t="str">
        <f t="shared" si="231"/>
        <v>Not Spent</v>
      </c>
      <c r="AK647" s="8" t="str">
        <f t="shared" si="232"/>
        <v>Good For Now</v>
      </c>
      <c r="AL647" s="8" t="str">
        <f t="shared" si="233"/>
        <v>Not Spent</v>
      </c>
      <c r="AM647" s="8" t="str">
        <f t="shared" si="234"/>
        <v>Good For Now</v>
      </c>
      <c r="AN647" s="8" t="str">
        <f t="shared" si="235"/>
        <v>Not Spent</v>
      </c>
      <c r="AO647" s="20" t="str">
        <f t="shared" si="236"/>
        <v>Good For Now</v>
      </c>
      <c r="AP647" s="21">
        <f t="shared" si="237"/>
        <v>0</v>
      </c>
      <c r="AQ647" s="14">
        <f t="shared" si="238"/>
        <v>0</v>
      </c>
      <c r="AR647" s="14">
        <f t="shared" si="239"/>
        <v>0</v>
      </c>
      <c r="AS647" s="22">
        <f t="shared" si="240"/>
        <v>0</v>
      </c>
      <c r="AT647" s="23">
        <f t="shared" si="241"/>
        <v>0</v>
      </c>
      <c r="AU647" s="8" t="str">
        <f t="shared" si="242"/>
        <v>Not Spent</v>
      </c>
      <c r="AV647" s="8" t="str">
        <f t="shared" si="243"/>
        <v>Good For Now</v>
      </c>
      <c r="AW647" s="4">
        <f>MATCH($B647,[1]MAIN!$A$2:$A$5000,0)</f>
        <v>644</v>
      </c>
      <c r="AX647" s="4">
        <f>MATCH($B647,[3]Main!$D$5:$D$10000,0)</f>
        <v>644</v>
      </c>
      <c r="AY647" s="4" t="b">
        <f t="shared" si="244"/>
        <v>0</v>
      </c>
    </row>
    <row r="648" spans="1:51" x14ac:dyDescent="0.25">
      <c r="A648" s="3" t="str">
        <f>VLOOKUP($B648,[1]MAIN!$A:$D,4,0)</f>
        <v>IC</v>
      </c>
      <c r="B648" s="3" t="str">
        <f>[3]Main!$D649</f>
        <v>IC-3624</v>
      </c>
      <c r="C648" s="4"/>
      <c r="D648" s="8" t="str">
        <f>VLOOKUP($B648,[1]MAIN!$A$1:$N$10780,14,FALSE)</f>
        <v>OLD</v>
      </c>
      <c r="E648" s="9" t="s">
        <v>13</v>
      </c>
      <c r="F648" s="11"/>
      <c r="G648" s="11"/>
      <c r="H648" s="11"/>
      <c r="I648" s="11"/>
      <c r="J648" s="11"/>
      <c r="K648" s="11"/>
      <c r="L648" s="11"/>
      <c r="M648" s="11"/>
      <c r="N648" s="24"/>
      <c r="O648" s="26">
        <f>IFERROR(VLOOKUP($B648,[3]Main!$D$4:$CO$1048576,49,0),0)</f>
        <v>0</v>
      </c>
      <c r="P648" s="27">
        <f>IFERROR(VLOOKUP($B648,[3]Main!$D$4:$CO$1048576,52,0),0)</f>
        <v>0</v>
      </c>
      <c r="Q648" s="27">
        <f>IFERROR(VLOOKUP($B648,[3]Main!$D$4:$CO$1048576,53,0),0)</f>
        <v>0</v>
      </c>
      <c r="R648" s="27">
        <f>IFERROR(VLOOKUP($B648,[3]Main!$D$4:$CO$1048576,54,0),0)</f>
        <v>0</v>
      </c>
      <c r="S648" s="27">
        <f>IFERROR(VLOOKUP($B648,[3]Main!$D$4:$CO$1048576,65,0),0)</f>
        <v>0</v>
      </c>
      <c r="T648" s="27">
        <f>IFERROR(VLOOKUP($B648,[3]Main!$D$4:$CO$1048576,68,0),0)</f>
        <v>0</v>
      </c>
      <c r="U648" s="27">
        <f>IFERROR(VLOOKUP($B648,[3]Main!$D$4:$CO$1048576,69,0),0)</f>
        <v>0</v>
      </c>
      <c r="V648" s="27">
        <f>IFERROR(VLOOKUP($B648,[3]Main!$D$4:$CO$1048576,70,0),0)</f>
        <v>0</v>
      </c>
      <c r="W648" s="27">
        <f>IFERROR(VLOOKUP($B648,[3]Main!$D$4:$CO$1048576,81,0),0)</f>
        <v>0</v>
      </c>
      <c r="X648" s="27">
        <f>IFERROR(VLOOKUP($B648,[3]Main!$D$4:$CO$1048576,84,0),0)</f>
        <v>0</v>
      </c>
      <c r="Y648" s="27">
        <f>IFERROR(VLOOKUP($B648,[3]Main!$D$4:$CO$1048576,85,0),0)</f>
        <v>0</v>
      </c>
      <c r="Z648" s="27">
        <f>IFERROR(VLOOKUP($B648,[3]Main!$D$4:$CO$1048576,86,0),0)</f>
        <v>0</v>
      </c>
      <c r="AA648" s="12" t="str">
        <f>IFERROR(VLOOKUP($B648,[3]Main!$D$4:$CO$1048576,2,0),0)</f>
        <v>DC</v>
      </c>
      <c r="AB648" s="12" t="str">
        <f>IFERROR(VLOOKUP($B648,[3]Main!$D$4:$CO$1048576,3,0),0)</f>
        <v>DC2</v>
      </c>
      <c r="AC648" s="12">
        <f t="shared" si="224"/>
        <v>0</v>
      </c>
      <c r="AD648" s="12">
        <f t="shared" si="225"/>
        <v>0</v>
      </c>
      <c r="AE648" s="12">
        <f t="shared" si="226"/>
        <v>0</v>
      </c>
      <c r="AF648" s="12">
        <f t="shared" si="227"/>
        <v>0</v>
      </c>
      <c r="AG648" s="13">
        <f t="shared" si="228"/>
        <v>0</v>
      </c>
      <c r="AH648" s="13">
        <f t="shared" si="229"/>
        <v>0</v>
      </c>
      <c r="AI648" s="16">
        <f t="shared" si="230"/>
        <v>0</v>
      </c>
      <c r="AJ648" s="19" t="str">
        <f t="shared" si="231"/>
        <v>Not Spent</v>
      </c>
      <c r="AK648" s="8" t="str">
        <f t="shared" si="232"/>
        <v>Good For Now</v>
      </c>
      <c r="AL648" s="8" t="str">
        <f t="shared" si="233"/>
        <v>Not Spent</v>
      </c>
      <c r="AM648" s="8" t="str">
        <f t="shared" si="234"/>
        <v>Good For Now</v>
      </c>
      <c r="AN648" s="8" t="str">
        <f t="shared" si="235"/>
        <v>Not Spent</v>
      </c>
      <c r="AO648" s="20" t="str">
        <f t="shared" si="236"/>
        <v>Good For Now</v>
      </c>
      <c r="AP648" s="21">
        <f t="shared" si="237"/>
        <v>0</v>
      </c>
      <c r="AQ648" s="14">
        <f t="shared" si="238"/>
        <v>0</v>
      </c>
      <c r="AR648" s="14">
        <f t="shared" si="239"/>
        <v>0</v>
      </c>
      <c r="AS648" s="22">
        <f t="shared" si="240"/>
        <v>0</v>
      </c>
      <c r="AT648" s="23">
        <f t="shared" si="241"/>
        <v>0</v>
      </c>
      <c r="AU648" s="8" t="str">
        <f t="shared" si="242"/>
        <v>Not Spent</v>
      </c>
      <c r="AV648" s="8" t="str">
        <f t="shared" si="243"/>
        <v>Good For Now</v>
      </c>
      <c r="AW648" s="4">
        <f>MATCH($B648,[1]MAIN!$A$2:$A$5000,0)</f>
        <v>645</v>
      </c>
      <c r="AX648" s="4">
        <f>MATCH($B648,[3]Main!$D$5:$D$10000,0)</f>
        <v>645</v>
      </c>
      <c r="AY648" s="4" t="b">
        <f t="shared" si="244"/>
        <v>0</v>
      </c>
    </row>
    <row r="649" spans="1:51" x14ac:dyDescent="0.25">
      <c r="A649" s="3" t="str">
        <f>VLOOKUP($B649,[1]MAIN!$A:$D,4,0)</f>
        <v>IC</v>
      </c>
      <c r="B649" s="3" t="str">
        <f>[3]Main!$D650</f>
        <v>IC-4206</v>
      </c>
      <c r="C649" s="4"/>
      <c r="D649" s="8" t="str">
        <f>VLOOKUP($B649,[1]MAIN!$A$1:$N$10780,14,FALSE)</f>
        <v>OLD</v>
      </c>
      <c r="E649" s="9" t="s">
        <v>14</v>
      </c>
      <c r="F649" s="11"/>
      <c r="G649" s="11"/>
      <c r="H649" s="11"/>
      <c r="I649" s="11"/>
      <c r="J649" s="11"/>
      <c r="K649" s="11"/>
      <c r="L649" s="11"/>
      <c r="M649" s="11"/>
      <c r="N649" s="24"/>
      <c r="O649" s="26">
        <f>IFERROR(VLOOKUP($B649,[3]Main!$D$4:$CO$1048576,49,0),0)</f>
        <v>0</v>
      </c>
      <c r="P649" s="27">
        <f>IFERROR(VLOOKUP($B649,[3]Main!$D$4:$CO$1048576,52,0),0)</f>
        <v>0</v>
      </c>
      <c r="Q649" s="27">
        <f>IFERROR(VLOOKUP($B649,[3]Main!$D$4:$CO$1048576,53,0),0)</f>
        <v>0</v>
      </c>
      <c r="R649" s="27">
        <f>IFERROR(VLOOKUP($B649,[3]Main!$D$4:$CO$1048576,54,0),0)</f>
        <v>0</v>
      </c>
      <c r="S649" s="27">
        <f>IFERROR(VLOOKUP($B649,[3]Main!$D$4:$CO$1048576,65,0),0)</f>
        <v>0</v>
      </c>
      <c r="T649" s="27">
        <f>IFERROR(VLOOKUP($B649,[3]Main!$D$4:$CO$1048576,68,0),0)</f>
        <v>0</v>
      </c>
      <c r="U649" s="27">
        <f>IFERROR(VLOOKUP($B649,[3]Main!$D$4:$CO$1048576,69,0),0)</f>
        <v>0</v>
      </c>
      <c r="V649" s="27">
        <f>IFERROR(VLOOKUP($B649,[3]Main!$D$4:$CO$1048576,70,0),0)</f>
        <v>0</v>
      </c>
      <c r="W649" s="27">
        <f>IFERROR(VLOOKUP($B649,[3]Main!$D$4:$CO$1048576,81,0),0)</f>
        <v>0</v>
      </c>
      <c r="X649" s="27">
        <f>IFERROR(VLOOKUP($B649,[3]Main!$D$4:$CO$1048576,84,0),0)</f>
        <v>0</v>
      </c>
      <c r="Y649" s="27">
        <f>IFERROR(VLOOKUP($B649,[3]Main!$D$4:$CO$1048576,85,0),0)</f>
        <v>0</v>
      </c>
      <c r="Z649" s="27">
        <f>IFERROR(VLOOKUP($B649,[3]Main!$D$4:$CO$1048576,86,0),0)</f>
        <v>0</v>
      </c>
      <c r="AA649" s="12" t="str">
        <f>IFERROR(VLOOKUP($B649,[3]Main!$D$4:$CO$1048576,2,0),0)</f>
        <v>DC</v>
      </c>
      <c r="AB649" s="12" t="str">
        <f>IFERROR(VLOOKUP($B649,[3]Main!$D$4:$CO$1048576,3,0),0)</f>
        <v>DC2</v>
      </c>
      <c r="AC649" s="12">
        <f t="shared" si="224"/>
        <v>0</v>
      </c>
      <c r="AD649" s="12">
        <f t="shared" si="225"/>
        <v>0</v>
      </c>
      <c r="AE649" s="12">
        <f t="shared" si="226"/>
        <v>0</v>
      </c>
      <c r="AF649" s="12">
        <f t="shared" si="227"/>
        <v>0</v>
      </c>
      <c r="AG649" s="13">
        <f t="shared" si="228"/>
        <v>0</v>
      </c>
      <c r="AH649" s="13">
        <f t="shared" si="229"/>
        <v>0</v>
      </c>
      <c r="AI649" s="16">
        <f t="shared" si="230"/>
        <v>0</v>
      </c>
      <c r="AJ649" s="19" t="str">
        <f t="shared" si="231"/>
        <v>Not Spent</v>
      </c>
      <c r="AK649" s="8" t="str">
        <f t="shared" si="232"/>
        <v>Good For Now</v>
      </c>
      <c r="AL649" s="8" t="str">
        <f t="shared" si="233"/>
        <v>Not Spent</v>
      </c>
      <c r="AM649" s="8" t="str">
        <f t="shared" si="234"/>
        <v>Good For Now</v>
      </c>
      <c r="AN649" s="8" t="str">
        <f t="shared" si="235"/>
        <v>Not Spent</v>
      </c>
      <c r="AO649" s="20" t="str">
        <f t="shared" si="236"/>
        <v>Good For Now</v>
      </c>
      <c r="AP649" s="21">
        <f t="shared" si="237"/>
        <v>0</v>
      </c>
      <c r="AQ649" s="14">
        <f t="shared" si="238"/>
        <v>0</v>
      </c>
      <c r="AR649" s="14">
        <f t="shared" si="239"/>
        <v>0</v>
      </c>
      <c r="AS649" s="22">
        <f t="shared" si="240"/>
        <v>0</v>
      </c>
      <c r="AT649" s="23">
        <f t="shared" si="241"/>
        <v>0</v>
      </c>
      <c r="AU649" s="8" t="str">
        <f t="shared" si="242"/>
        <v>Not Spent</v>
      </c>
      <c r="AV649" s="8" t="str">
        <f t="shared" si="243"/>
        <v>Good For Now</v>
      </c>
      <c r="AW649" s="4">
        <f>MATCH($B649,[1]MAIN!$A$2:$A$5000,0)</f>
        <v>646</v>
      </c>
      <c r="AX649" s="4">
        <f>MATCH($B649,[3]Main!$D$5:$D$10000,0)</f>
        <v>646</v>
      </c>
      <c r="AY649" s="4" t="b">
        <f t="shared" si="244"/>
        <v>0</v>
      </c>
    </row>
    <row r="650" spans="1:51" x14ac:dyDescent="0.25">
      <c r="A650" s="3" t="str">
        <f>VLOOKUP($B650,[1]MAIN!$A:$D,4,0)</f>
        <v>IC</v>
      </c>
      <c r="B650" s="3" t="str">
        <f>[3]Main!$D651</f>
        <v>IC-4218</v>
      </c>
      <c r="C650" s="4"/>
      <c r="D650" s="8" t="str">
        <f>VLOOKUP($B650,[1]MAIN!$A$1:$N$10780,14,FALSE)</f>
        <v>OLD</v>
      </c>
      <c r="E650" s="9" t="s">
        <v>14</v>
      </c>
      <c r="F650" s="11"/>
      <c r="G650" s="11"/>
      <c r="H650" s="11"/>
      <c r="I650" s="11"/>
      <c r="J650" s="11"/>
      <c r="K650" s="11"/>
      <c r="L650" s="11"/>
      <c r="M650" s="11"/>
      <c r="N650" s="24"/>
      <c r="O650" s="26">
        <f>IFERROR(VLOOKUP($B650,[3]Main!$D$4:$CO$1048576,49,0),0)</f>
        <v>0</v>
      </c>
      <c r="P650" s="27">
        <f>IFERROR(VLOOKUP($B650,[3]Main!$D$4:$CO$1048576,52,0),0)</f>
        <v>0</v>
      </c>
      <c r="Q650" s="27">
        <f>IFERROR(VLOOKUP($B650,[3]Main!$D$4:$CO$1048576,53,0),0)</f>
        <v>0</v>
      </c>
      <c r="R650" s="27">
        <f>IFERROR(VLOOKUP($B650,[3]Main!$D$4:$CO$1048576,54,0),0)</f>
        <v>0</v>
      </c>
      <c r="S650" s="27">
        <f>IFERROR(VLOOKUP($B650,[3]Main!$D$4:$CO$1048576,65,0),0)</f>
        <v>0</v>
      </c>
      <c r="T650" s="27">
        <f>IFERROR(VLOOKUP($B650,[3]Main!$D$4:$CO$1048576,68,0),0)</f>
        <v>0</v>
      </c>
      <c r="U650" s="27">
        <f>IFERROR(VLOOKUP($B650,[3]Main!$D$4:$CO$1048576,69,0),0)</f>
        <v>0</v>
      </c>
      <c r="V650" s="27">
        <f>IFERROR(VLOOKUP($B650,[3]Main!$D$4:$CO$1048576,70,0),0)</f>
        <v>0</v>
      </c>
      <c r="W650" s="27">
        <f>IFERROR(VLOOKUP($B650,[3]Main!$D$4:$CO$1048576,81,0),0)</f>
        <v>0</v>
      </c>
      <c r="X650" s="27">
        <f>IFERROR(VLOOKUP($B650,[3]Main!$D$4:$CO$1048576,84,0),0)</f>
        <v>0</v>
      </c>
      <c r="Y650" s="27">
        <f>IFERROR(VLOOKUP($B650,[3]Main!$D$4:$CO$1048576,85,0),0)</f>
        <v>0</v>
      </c>
      <c r="Z650" s="27">
        <f>IFERROR(VLOOKUP($B650,[3]Main!$D$4:$CO$1048576,86,0),0)</f>
        <v>0</v>
      </c>
      <c r="AA650" s="12" t="str">
        <f>IFERROR(VLOOKUP($B650,[3]Main!$D$4:$CO$1048576,2,0),0)</f>
        <v>DC</v>
      </c>
      <c r="AB650" s="12" t="str">
        <f>IFERROR(VLOOKUP($B650,[3]Main!$D$4:$CO$1048576,3,0),0)</f>
        <v>DC2</v>
      </c>
      <c r="AC650" s="12">
        <f t="shared" si="224"/>
        <v>0</v>
      </c>
      <c r="AD650" s="12">
        <f t="shared" si="225"/>
        <v>0</v>
      </c>
      <c r="AE650" s="12">
        <f t="shared" si="226"/>
        <v>0</v>
      </c>
      <c r="AF650" s="12">
        <f t="shared" si="227"/>
        <v>0</v>
      </c>
      <c r="AG650" s="13">
        <f t="shared" si="228"/>
        <v>0</v>
      </c>
      <c r="AH650" s="13">
        <f t="shared" si="229"/>
        <v>0</v>
      </c>
      <c r="AI650" s="16">
        <f t="shared" si="230"/>
        <v>0</v>
      </c>
      <c r="AJ650" s="19" t="str">
        <f t="shared" si="231"/>
        <v>Not Spent</v>
      </c>
      <c r="AK650" s="8" t="str">
        <f t="shared" si="232"/>
        <v>Good For Now</v>
      </c>
      <c r="AL650" s="8" t="str">
        <f t="shared" si="233"/>
        <v>Not Spent</v>
      </c>
      <c r="AM650" s="8" t="str">
        <f t="shared" si="234"/>
        <v>Good For Now</v>
      </c>
      <c r="AN650" s="8" t="str">
        <f t="shared" si="235"/>
        <v>Not Spent</v>
      </c>
      <c r="AO650" s="20" t="str">
        <f t="shared" si="236"/>
        <v>Good For Now</v>
      </c>
      <c r="AP650" s="21">
        <f t="shared" si="237"/>
        <v>0</v>
      </c>
      <c r="AQ650" s="14">
        <f t="shared" si="238"/>
        <v>0</v>
      </c>
      <c r="AR650" s="14">
        <f t="shared" si="239"/>
        <v>0</v>
      </c>
      <c r="AS650" s="22">
        <f t="shared" si="240"/>
        <v>0</v>
      </c>
      <c r="AT650" s="23">
        <f t="shared" si="241"/>
        <v>0</v>
      </c>
      <c r="AU650" s="8" t="str">
        <f t="shared" si="242"/>
        <v>Not Spent</v>
      </c>
      <c r="AV650" s="8" t="str">
        <f t="shared" si="243"/>
        <v>Good For Now</v>
      </c>
      <c r="AW650" s="4">
        <f>MATCH($B650,[1]MAIN!$A$2:$A$5000,0)</f>
        <v>647</v>
      </c>
      <c r="AX650" s="4">
        <f>MATCH($B650,[3]Main!$D$5:$D$10000,0)</f>
        <v>647</v>
      </c>
      <c r="AY650" s="4" t="b">
        <f t="shared" si="244"/>
        <v>0</v>
      </c>
    </row>
    <row r="651" spans="1:51" x14ac:dyDescent="0.25">
      <c r="A651" s="3" t="str">
        <f>VLOOKUP($B651,[1]MAIN!$A:$D,4,0)</f>
        <v>IC</v>
      </c>
      <c r="B651" s="3" t="str">
        <f>[3]Main!$D652</f>
        <v>IC-4224</v>
      </c>
      <c r="C651" s="4"/>
      <c r="D651" s="8" t="str">
        <f>VLOOKUP($B651,[1]MAIN!$A$1:$N$10780,14,FALSE)</f>
        <v>OLD</v>
      </c>
      <c r="E651" s="9" t="s">
        <v>13</v>
      </c>
      <c r="F651" s="11"/>
      <c r="G651" s="11"/>
      <c r="H651" s="11"/>
      <c r="I651" s="11"/>
      <c r="J651" s="11"/>
      <c r="K651" s="11"/>
      <c r="L651" s="11"/>
      <c r="M651" s="11"/>
      <c r="N651" s="24"/>
      <c r="O651" s="26">
        <f>IFERROR(VLOOKUP($B651,[3]Main!$D$4:$CO$1048576,49,0),0)</f>
        <v>0</v>
      </c>
      <c r="P651" s="27">
        <f>IFERROR(VLOOKUP($B651,[3]Main!$D$4:$CO$1048576,52,0),0)</f>
        <v>0</v>
      </c>
      <c r="Q651" s="27">
        <f>IFERROR(VLOOKUP($B651,[3]Main!$D$4:$CO$1048576,53,0),0)</f>
        <v>0</v>
      </c>
      <c r="R651" s="27">
        <f>IFERROR(VLOOKUP($B651,[3]Main!$D$4:$CO$1048576,54,0),0)</f>
        <v>0</v>
      </c>
      <c r="S651" s="27">
        <f>IFERROR(VLOOKUP($B651,[3]Main!$D$4:$CO$1048576,65,0),0)</f>
        <v>0</v>
      </c>
      <c r="T651" s="27">
        <f>IFERROR(VLOOKUP($B651,[3]Main!$D$4:$CO$1048576,68,0),0)</f>
        <v>0</v>
      </c>
      <c r="U651" s="27">
        <f>IFERROR(VLOOKUP($B651,[3]Main!$D$4:$CO$1048576,69,0),0)</f>
        <v>0</v>
      </c>
      <c r="V651" s="27">
        <f>IFERROR(VLOOKUP($B651,[3]Main!$D$4:$CO$1048576,70,0),0)</f>
        <v>0</v>
      </c>
      <c r="W651" s="27">
        <f>IFERROR(VLOOKUP($B651,[3]Main!$D$4:$CO$1048576,81,0),0)</f>
        <v>0</v>
      </c>
      <c r="X651" s="27">
        <f>IFERROR(VLOOKUP($B651,[3]Main!$D$4:$CO$1048576,84,0),0)</f>
        <v>0</v>
      </c>
      <c r="Y651" s="27">
        <f>IFERROR(VLOOKUP($B651,[3]Main!$D$4:$CO$1048576,85,0),0)</f>
        <v>0</v>
      </c>
      <c r="Z651" s="27">
        <f>IFERROR(VLOOKUP($B651,[3]Main!$D$4:$CO$1048576,86,0),0)</f>
        <v>0</v>
      </c>
      <c r="AA651" s="12" t="str">
        <f>IFERROR(VLOOKUP($B651,[3]Main!$D$4:$CO$1048576,2,0),0)</f>
        <v>DC</v>
      </c>
      <c r="AB651" s="12" t="str">
        <f>IFERROR(VLOOKUP($B651,[3]Main!$D$4:$CO$1048576,3,0),0)</f>
        <v>DC2</v>
      </c>
      <c r="AC651" s="12">
        <f t="shared" si="224"/>
        <v>0</v>
      </c>
      <c r="AD651" s="12">
        <f t="shared" si="225"/>
        <v>0</v>
      </c>
      <c r="AE651" s="12">
        <f t="shared" si="226"/>
        <v>0</v>
      </c>
      <c r="AF651" s="12">
        <f t="shared" si="227"/>
        <v>0</v>
      </c>
      <c r="AG651" s="13">
        <f t="shared" si="228"/>
        <v>0</v>
      </c>
      <c r="AH651" s="13">
        <f t="shared" si="229"/>
        <v>0</v>
      </c>
      <c r="AI651" s="16">
        <f t="shared" si="230"/>
        <v>0</v>
      </c>
      <c r="AJ651" s="19" t="str">
        <f t="shared" si="231"/>
        <v>Not Spent</v>
      </c>
      <c r="AK651" s="8" t="str">
        <f t="shared" si="232"/>
        <v>Good For Now</v>
      </c>
      <c r="AL651" s="8" t="str">
        <f t="shared" si="233"/>
        <v>Not Spent</v>
      </c>
      <c r="AM651" s="8" t="str">
        <f t="shared" si="234"/>
        <v>Good For Now</v>
      </c>
      <c r="AN651" s="8" t="str">
        <f t="shared" si="235"/>
        <v>Not Spent</v>
      </c>
      <c r="AO651" s="20" t="str">
        <f t="shared" si="236"/>
        <v>Good For Now</v>
      </c>
      <c r="AP651" s="21">
        <f t="shared" si="237"/>
        <v>0</v>
      </c>
      <c r="AQ651" s="14">
        <f t="shared" si="238"/>
        <v>0</v>
      </c>
      <c r="AR651" s="14">
        <f t="shared" si="239"/>
        <v>0</v>
      </c>
      <c r="AS651" s="22">
        <f t="shared" si="240"/>
        <v>0</v>
      </c>
      <c r="AT651" s="23">
        <f t="shared" si="241"/>
        <v>0</v>
      </c>
      <c r="AU651" s="8" t="str">
        <f t="shared" si="242"/>
        <v>Not Spent</v>
      </c>
      <c r="AV651" s="8" t="str">
        <f t="shared" si="243"/>
        <v>Good For Now</v>
      </c>
      <c r="AW651" s="4">
        <f>MATCH($B651,[1]MAIN!$A$2:$A$5000,0)</f>
        <v>648</v>
      </c>
      <c r="AX651" s="4">
        <f>MATCH($B651,[3]Main!$D$5:$D$10000,0)</f>
        <v>648</v>
      </c>
      <c r="AY651" s="4" t="b">
        <f t="shared" si="244"/>
        <v>0</v>
      </c>
    </row>
    <row r="652" spans="1:51" x14ac:dyDescent="0.25">
      <c r="A652" s="3" t="str">
        <f>VLOOKUP($B652,[1]MAIN!$A:$D,4,0)</f>
        <v>IC</v>
      </c>
      <c r="B652" s="3" t="str">
        <f>[3]Main!$D653</f>
        <v>IC-4806</v>
      </c>
      <c r="C652" s="4"/>
      <c r="D652" s="8" t="str">
        <f>VLOOKUP($B652,[1]MAIN!$A$1:$N$10780,14,FALSE)</f>
        <v>OLD</v>
      </c>
      <c r="E652" s="9" t="s">
        <v>13</v>
      </c>
      <c r="F652" s="11"/>
      <c r="G652" s="11"/>
      <c r="H652" s="11"/>
      <c r="I652" s="11"/>
      <c r="J652" s="11"/>
      <c r="K652" s="11"/>
      <c r="L652" s="11"/>
      <c r="M652" s="11"/>
      <c r="N652" s="24"/>
      <c r="O652" s="26">
        <f>IFERROR(VLOOKUP($B652,[3]Main!$D$4:$CO$1048576,49,0),0)</f>
        <v>0</v>
      </c>
      <c r="P652" s="27">
        <f>IFERROR(VLOOKUP($B652,[3]Main!$D$4:$CO$1048576,52,0),0)</f>
        <v>0</v>
      </c>
      <c r="Q652" s="27">
        <f>IFERROR(VLOOKUP($B652,[3]Main!$D$4:$CO$1048576,53,0),0)</f>
        <v>0</v>
      </c>
      <c r="R652" s="27">
        <f>IFERROR(VLOOKUP($B652,[3]Main!$D$4:$CO$1048576,54,0),0)</f>
        <v>0</v>
      </c>
      <c r="S652" s="27">
        <f>IFERROR(VLOOKUP($B652,[3]Main!$D$4:$CO$1048576,65,0),0)</f>
        <v>0</v>
      </c>
      <c r="T652" s="27">
        <f>IFERROR(VLOOKUP($B652,[3]Main!$D$4:$CO$1048576,68,0),0)</f>
        <v>0</v>
      </c>
      <c r="U652" s="27">
        <f>IFERROR(VLOOKUP($B652,[3]Main!$D$4:$CO$1048576,69,0),0)</f>
        <v>0</v>
      </c>
      <c r="V652" s="27">
        <f>IFERROR(VLOOKUP($B652,[3]Main!$D$4:$CO$1048576,70,0),0)</f>
        <v>0</v>
      </c>
      <c r="W652" s="27">
        <f>IFERROR(VLOOKUP($B652,[3]Main!$D$4:$CO$1048576,81,0),0)</f>
        <v>0</v>
      </c>
      <c r="X652" s="27">
        <f>IFERROR(VLOOKUP($B652,[3]Main!$D$4:$CO$1048576,84,0),0)</f>
        <v>0</v>
      </c>
      <c r="Y652" s="27">
        <f>IFERROR(VLOOKUP($B652,[3]Main!$D$4:$CO$1048576,85,0),0)</f>
        <v>0</v>
      </c>
      <c r="Z652" s="27">
        <f>IFERROR(VLOOKUP($B652,[3]Main!$D$4:$CO$1048576,86,0),0)</f>
        <v>0</v>
      </c>
      <c r="AA652" s="12" t="str">
        <f>IFERROR(VLOOKUP($B652,[3]Main!$D$4:$CO$1048576,2,0),0)</f>
        <v>DC</v>
      </c>
      <c r="AB652" s="12" t="str">
        <f>IFERROR(VLOOKUP($B652,[3]Main!$D$4:$CO$1048576,3,0),0)</f>
        <v>DC2</v>
      </c>
      <c r="AC652" s="12">
        <f t="shared" si="224"/>
        <v>0</v>
      </c>
      <c r="AD652" s="12">
        <f t="shared" si="225"/>
        <v>0</v>
      </c>
      <c r="AE652" s="12">
        <f t="shared" si="226"/>
        <v>0</v>
      </c>
      <c r="AF652" s="12">
        <f t="shared" si="227"/>
        <v>0</v>
      </c>
      <c r="AG652" s="13">
        <f t="shared" si="228"/>
        <v>0</v>
      </c>
      <c r="AH652" s="13">
        <f t="shared" si="229"/>
        <v>0</v>
      </c>
      <c r="AI652" s="16">
        <f t="shared" si="230"/>
        <v>0</v>
      </c>
      <c r="AJ652" s="19" t="str">
        <f t="shared" si="231"/>
        <v>Not Spent</v>
      </c>
      <c r="AK652" s="8" t="str">
        <f t="shared" si="232"/>
        <v>Good For Now</v>
      </c>
      <c r="AL652" s="8" t="str">
        <f t="shared" si="233"/>
        <v>Not Spent</v>
      </c>
      <c r="AM652" s="8" t="str">
        <f t="shared" si="234"/>
        <v>Good For Now</v>
      </c>
      <c r="AN652" s="8" t="str">
        <f t="shared" si="235"/>
        <v>Not Spent</v>
      </c>
      <c r="AO652" s="20" t="str">
        <f t="shared" si="236"/>
        <v>Good For Now</v>
      </c>
      <c r="AP652" s="21">
        <f t="shared" si="237"/>
        <v>0</v>
      </c>
      <c r="AQ652" s="14">
        <f t="shared" si="238"/>
        <v>0</v>
      </c>
      <c r="AR652" s="14">
        <f t="shared" si="239"/>
        <v>0</v>
      </c>
      <c r="AS652" s="22">
        <f t="shared" si="240"/>
        <v>0</v>
      </c>
      <c r="AT652" s="23">
        <f t="shared" si="241"/>
        <v>0</v>
      </c>
      <c r="AU652" s="8" t="str">
        <f t="shared" si="242"/>
        <v>Not Spent</v>
      </c>
      <c r="AV652" s="8" t="str">
        <f t="shared" si="243"/>
        <v>Good For Now</v>
      </c>
      <c r="AW652" s="4">
        <f>MATCH($B652,[1]MAIN!$A$2:$A$5000,0)</f>
        <v>649</v>
      </c>
      <c r="AX652" s="4">
        <f>MATCH($B652,[3]Main!$D$5:$D$10000,0)</f>
        <v>649</v>
      </c>
      <c r="AY652" s="4" t="b">
        <f t="shared" si="244"/>
        <v>0</v>
      </c>
    </row>
    <row r="653" spans="1:51" x14ac:dyDescent="0.25">
      <c r="A653" s="3" t="str">
        <f>VLOOKUP($B653,[1]MAIN!$A:$D,4,0)</f>
        <v>IC</v>
      </c>
      <c r="B653" s="3" t="str">
        <f>[3]Main!$D654</f>
        <v>IC-4812</v>
      </c>
      <c r="C653" s="4"/>
      <c r="D653" s="8" t="str">
        <f>VLOOKUP($B653,[1]MAIN!$A$1:$N$10780,14,FALSE)</f>
        <v>OLD</v>
      </c>
      <c r="E653" s="9" t="s">
        <v>14</v>
      </c>
      <c r="F653" s="11"/>
      <c r="G653" s="11"/>
      <c r="H653" s="11"/>
      <c r="I653" s="11"/>
      <c r="J653" s="11"/>
      <c r="K653" s="11"/>
      <c r="L653" s="11"/>
      <c r="M653" s="11"/>
      <c r="N653" s="24"/>
      <c r="O653" s="26">
        <f>IFERROR(VLOOKUP($B653,[3]Main!$D$4:$CO$1048576,49,0),0)</f>
        <v>0</v>
      </c>
      <c r="P653" s="27">
        <f>IFERROR(VLOOKUP($B653,[3]Main!$D$4:$CO$1048576,52,0),0)</f>
        <v>0</v>
      </c>
      <c r="Q653" s="27">
        <f>IFERROR(VLOOKUP($B653,[3]Main!$D$4:$CO$1048576,53,0),0)</f>
        <v>0</v>
      </c>
      <c r="R653" s="27">
        <f>IFERROR(VLOOKUP($B653,[3]Main!$D$4:$CO$1048576,54,0),0)</f>
        <v>0</v>
      </c>
      <c r="S653" s="27">
        <f>IFERROR(VLOOKUP($B653,[3]Main!$D$4:$CO$1048576,65,0),0)</f>
        <v>0</v>
      </c>
      <c r="T653" s="27">
        <f>IFERROR(VLOOKUP($B653,[3]Main!$D$4:$CO$1048576,68,0),0)</f>
        <v>0</v>
      </c>
      <c r="U653" s="27">
        <f>IFERROR(VLOOKUP($B653,[3]Main!$D$4:$CO$1048576,69,0),0)</f>
        <v>0</v>
      </c>
      <c r="V653" s="27">
        <f>IFERROR(VLOOKUP($B653,[3]Main!$D$4:$CO$1048576,70,0),0)</f>
        <v>0</v>
      </c>
      <c r="W653" s="27">
        <f>IFERROR(VLOOKUP($B653,[3]Main!$D$4:$CO$1048576,81,0),0)</f>
        <v>0</v>
      </c>
      <c r="X653" s="27">
        <f>IFERROR(VLOOKUP($B653,[3]Main!$D$4:$CO$1048576,84,0),0)</f>
        <v>0</v>
      </c>
      <c r="Y653" s="27">
        <f>IFERROR(VLOOKUP($B653,[3]Main!$D$4:$CO$1048576,85,0),0)</f>
        <v>0</v>
      </c>
      <c r="Z653" s="27">
        <f>IFERROR(VLOOKUP($B653,[3]Main!$D$4:$CO$1048576,86,0),0)</f>
        <v>0</v>
      </c>
      <c r="AA653" s="12" t="str">
        <f>IFERROR(VLOOKUP($B653,[3]Main!$D$4:$CO$1048576,2,0),0)</f>
        <v>DC</v>
      </c>
      <c r="AB653" s="12" t="str">
        <f>IFERROR(VLOOKUP($B653,[3]Main!$D$4:$CO$1048576,3,0),0)</f>
        <v>DC2</v>
      </c>
      <c r="AC653" s="12">
        <f t="shared" si="224"/>
        <v>0</v>
      </c>
      <c r="AD653" s="12">
        <f t="shared" si="225"/>
        <v>0</v>
      </c>
      <c r="AE653" s="12">
        <f t="shared" si="226"/>
        <v>0</v>
      </c>
      <c r="AF653" s="12">
        <f t="shared" si="227"/>
        <v>0</v>
      </c>
      <c r="AG653" s="13">
        <f t="shared" si="228"/>
        <v>0</v>
      </c>
      <c r="AH653" s="13">
        <f t="shared" si="229"/>
        <v>0</v>
      </c>
      <c r="AI653" s="16">
        <f t="shared" si="230"/>
        <v>0</v>
      </c>
      <c r="AJ653" s="19" t="str">
        <f t="shared" si="231"/>
        <v>Not Spent</v>
      </c>
      <c r="AK653" s="8" t="str">
        <f t="shared" si="232"/>
        <v>Good For Now</v>
      </c>
      <c r="AL653" s="8" t="str">
        <f t="shared" si="233"/>
        <v>Not Spent</v>
      </c>
      <c r="AM653" s="8" t="str">
        <f t="shared" si="234"/>
        <v>Good For Now</v>
      </c>
      <c r="AN653" s="8" t="str">
        <f t="shared" si="235"/>
        <v>Not Spent</v>
      </c>
      <c r="AO653" s="20" t="str">
        <f t="shared" si="236"/>
        <v>Good For Now</v>
      </c>
      <c r="AP653" s="21">
        <f t="shared" si="237"/>
        <v>0</v>
      </c>
      <c r="AQ653" s="14">
        <f t="shared" si="238"/>
        <v>0</v>
      </c>
      <c r="AR653" s="14">
        <f t="shared" si="239"/>
        <v>0</v>
      </c>
      <c r="AS653" s="22">
        <f t="shared" si="240"/>
        <v>0</v>
      </c>
      <c r="AT653" s="23">
        <f t="shared" si="241"/>
        <v>0</v>
      </c>
      <c r="AU653" s="8" t="str">
        <f t="shared" si="242"/>
        <v>Not Spent</v>
      </c>
      <c r="AV653" s="8" t="str">
        <f t="shared" si="243"/>
        <v>Good For Now</v>
      </c>
      <c r="AW653" s="4">
        <f>MATCH($B653,[1]MAIN!$A$2:$A$5000,0)</f>
        <v>650</v>
      </c>
      <c r="AX653" s="4">
        <f>MATCH($B653,[3]Main!$D$5:$D$10000,0)</f>
        <v>650</v>
      </c>
      <c r="AY653" s="4" t="b">
        <f t="shared" si="244"/>
        <v>0</v>
      </c>
    </row>
    <row r="654" spans="1:51" x14ac:dyDescent="0.25">
      <c r="A654" s="3" t="str">
        <f>VLOOKUP($B654,[1]MAIN!$A:$D,4,0)</f>
        <v>IC</v>
      </c>
      <c r="B654" s="3" t="str">
        <f>[3]Main!$D655</f>
        <v>IC-4818</v>
      </c>
      <c r="C654" s="4"/>
      <c r="D654" s="8" t="str">
        <f>VLOOKUP($B654,[1]MAIN!$A$1:$N$10780,14,FALSE)</f>
        <v>OLD</v>
      </c>
      <c r="E654" s="9" t="s">
        <v>14</v>
      </c>
      <c r="F654" s="11"/>
      <c r="G654" s="11"/>
      <c r="H654" s="11"/>
      <c r="I654" s="11"/>
      <c r="J654" s="11"/>
      <c r="K654" s="11"/>
      <c r="L654" s="11"/>
      <c r="M654" s="11"/>
      <c r="N654" s="24"/>
      <c r="O654" s="26">
        <f>IFERROR(VLOOKUP($B654,[3]Main!$D$4:$CO$1048576,49,0),0)</f>
        <v>0</v>
      </c>
      <c r="P654" s="27">
        <f>IFERROR(VLOOKUP($B654,[3]Main!$D$4:$CO$1048576,52,0),0)</f>
        <v>0</v>
      </c>
      <c r="Q654" s="27">
        <f>IFERROR(VLOOKUP($B654,[3]Main!$D$4:$CO$1048576,53,0),0)</f>
        <v>0</v>
      </c>
      <c r="R654" s="27">
        <f>IFERROR(VLOOKUP($B654,[3]Main!$D$4:$CO$1048576,54,0),0)</f>
        <v>0</v>
      </c>
      <c r="S654" s="27">
        <f>IFERROR(VLOOKUP($B654,[3]Main!$D$4:$CO$1048576,65,0),0)</f>
        <v>0</v>
      </c>
      <c r="T654" s="27">
        <f>IFERROR(VLOOKUP($B654,[3]Main!$D$4:$CO$1048576,68,0),0)</f>
        <v>0</v>
      </c>
      <c r="U654" s="27">
        <f>IFERROR(VLOOKUP($B654,[3]Main!$D$4:$CO$1048576,69,0),0)</f>
        <v>0</v>
      </c>
      <c r="V654" s="27">
        <f>IFERROR(VLOOKUP($B654,[3]Main!$D$4:$CO$1048576,70,0),0)</f>
        <v>0</v>
      </c>
      <c r="W654" s="27">
        <f>IFERROR(VLOOKUP($B654,[3]Main!$D$4:$CO$1048576,81,0),0)</f>
        <v>0</v>
      </c>
      <c r="X654" s="27">
        <f>IFERROR(VLOOKUP($B654,[3]Main!$D$4:$CO$1048576,84,0),0)</f>
        <v>0</v>
      </c>
      <c r="Y654" s="27">
        <f>IFERROR(VLOOKUP($B654,[3]Main!$D$4:$CO$1048576,85,0),0)</f>
        <v>0</v>
      </c>
      <c r="Z654" s="27">
        <f>IFERROR(VLOOKUP($B654,[3]Main!$D$4:$CO$1048576,86,0),0)</f>
        <v>0</v>
      </c>
      <c r="AA654" s="12" t="str">
        <f>IFERROR(VLOOKUP($B654,[3]Main!$D$4:$CO$1048576,2,0),0)</f>
        <v>DC</v>
      </c>
      <c r="AB654" s="12" t="str">
        <f>IFERROR(VLOOKUP($B654,[3]Main!$D$4:$CO$1048576,3,0),0)</f>
        <v>DC2</v>
      </c>
      <c r="AC654" s="12">
        <f t="shared" si="224"/>
        <v>0</v>
      </c>
      <c r="AD654" s="12">
        <f t="shared" si="225"/>
        <v>0</v>
      </c>
      <c r="AE654" s="12">
        <f t="shared" si="226"/>
        <v>0</v>
      </c>
      <c r="AF654" s="12">
        <f t="shared" si="227"/>
        <v>0</v>
      </c>
      <c r="AG654" s="13">
        <f t="shared" si="228"/>
        <v>0</v>
      </c>
      <c r="AH654" s="13">
        <f t="shared" si="229"/>
        <v>0</v>
      </c>
      <c r="AI654" s="16">
        <f t="shared" si="230"/>
        <v>0</v>
      </c>
      <c r="AJ654" s="19" t="str">
        <f t="shared" si="231"/>
        <v>Not Spent</v>
      </c>
      <c r="AK654" s="8" t="str">
        <f t="shared" si="232"/>
        <v>Good For Now</v>
      </c>
      <c r="AL654" s="8" t="str">
        <f t="shared" si="233"/>
        <v>Not Spent</v>
      </c>
      <c r="AM654" s="8" t="str">
        <f t="shared" si="234"/>
        <v>Good For Now</v>
      </c>
      <c r="AN654" s="8" t="str">
        <f t="shared" si="235"/>
        <v>Not Spent</v>
      </c>
      <c r="AO654" s="20" t="str">
        <f t="shared" si="236"/>
        <v>Good For Now</v>
      </c>
      <c r="AP654" s="21">
        <f t="shared" si="237"/>
        <v>0</v>
      </c>
      <c r="AQ654" s="14">
        <f t="shared" si="238"/>
        <v>0</v>
      </c>
      <c r="AR654" s="14">
        <f t="shared" si="239"/>
        <v>0</v>
      </c>
      <c r="AS654" s="22">
        <f t="shared" si="240"/>
        <v>0</v>
      </c>
      <c r="AT654" s="23">
        <f t="shared" si="241"/>
        <v>0</v>
      </c>
      <c r="AU654" s="8" t="str">
        <f t="shared" si="242"/>
        <v>Not Spent</v>
      </c>
      <c r="AV654" s="8" t="str">
        <f t="shared" si="243"/>
        <v>Good For Now</v>
      </c>
      <c r="AW654" s="4">
        <f>MATCH($B654,[1]MAIN!$A$2:$A$5000,0)</f>
        <v>651</v>
      </c>
      <c r="AX654" s="4">
        <f>MATCH($B654,[3]Main!$D$5:$D$10000,0)</f>
        <v>651</v>
      </c>
      <c r="AY654" s="4" t="b">
        <f t="shared" si="244"/>
        <v>0</v>
      </c>
    </row>
    <row r="655" spans="1:51" x14ac:dyDescent="0.25">
      <c r="A655" s="3" t="str">
        <f>VLOOKUP($B655,[1]MAIN!$A:$D,4,0)</f>
        <v>IC</v>
      </c>
      <c r="B655" s="3" t="str">
        <f>[3]Main!$D656</f>
        <v>IC-4824</v>
      </c>
      <c r="C655" s="4"/>
      <c r="D655" s="8" t="str">
        <f>VLOOKUP($B655,[1]MAIN!$A$1:$N$10780,14,FALSE)</f>
        <v>OLD</v>
      </c>
      <c r="E655" s="9" t="s">
        <v>16</v>
      </c>
      <c r="F655" s="11"/>
      <c r="G655" s="11"/>
      <c r="H655" s="11"/>
      <c r="I655" s="11"/>
      <c r="J655" s="11"/>
      <c r="K655" s="11"/>
      <c r="L655" s="11"/>
      <c r="M655" s="11"/>
      <c r="N655" s="24"/>
      <c r="O655" s="26">
        <f>IFERROR(VLOOKUP($B655,[3]Main!$D$4:$CO$1048576,49,0),0)</f>
        <v>0</v>
      </c>
      <c r="P655" s="27">
        <f>IFERROR(VLOOKUP($B655,[3]Main!$D$4:$CO$1048576,52,0),0)</f>
        <v>0</v>
      </c>
      <c r="Q655" s="27">
        <f>IFERROR(VLOOKUP($B655,[3]Main!$D$4:$CO$1048576,53,0),0)</f>
        <v>0</v>
      </c>
      <c r="R655" s="27">
        <f>IFERROR(VLOOKUP($B655,[3]Main!$D$4:$CO$1048576,54,0),0)</f>
        <v>0</v>
      </c>
      <c r="S655" s="27">
        <f>IFERROR(VLOOKUP($B655,[3]Main!$D$4:$CO$1048576,65,0),0)</f>
        <v>0</v>
      </c>
      <c r="T655" s="27">
        <f>IFERROR(VLOOKUP($B655,[3]Main!$D$4:$CO$1048576,68,0),0)</f>
        <v>0</v>
      </c>
      <c r="U655" s="27">
        <f>IFERROR(VLOOKUP($B655,[3]Main!$D$4:$CO$1048576,69,0),0)</f>
        <v>0</v>
      </c>
      <c r="V655" s="27">
        <f>IFERROR(VLOOKUP($B655,[3]Main!$D$4:$CO$1048576,70,0),0)</f>
        <v>0</v>
      </c>
      <c r="W655" s="27">
        <f>IFERROR(VLOOKUP($B655,[3]Main!$D$4:$CO$1048576,81,0),0)</f>
        <v>0</v>
      </c>
      <c r="X655" s="27">
        <f>IFERROR(VLOOKUP($B655,[3]Main!$D$4:$CO$1048576,84,0),0)</f>
        <v>0</v>
      </c>
      <c r="Y655" s="27">
        <f>IFERROR(VLOOKUP($B655,[3]Main!$D$4:$CO$1048576,85,0),0)</f>
        <v>0</v>
      </c>
      <c r="Z655" s="27">
        <f>IFERROR(VLOOKUP($B655,[3]Main!$D$4:$CO$1048576,86,0),0)</f>
        <v>0</v>
      </c>
      <c r="AA655" s="12" t="str">
        <f>IFERROR(VLOOKUP($B655,[3]Main!$D$4:$CO$1048576,2,0),0)</f>
        <v>DC</v>
      </c>
      <c r="AB655" s="12" t="str">
        <f>IFERROR(VLOOKUP($B655,[3]Main!$D$4:$CO$1048576,3,0),0)</f>
        <v>DC2</v>
      </c>
      <c r="AC655" s="12">
        <f t="shared" si="224"/>
        <v>0</v>
      </c>
      <c r="AD655" s="12">
        <f t="shared" si="225"/>
        <v>0</v>
      </c>
      <c r="AE655" s="12">
        <f t="shared" si="226"/>
        <v>0</v>
      </c>
      <c r="AF655" s="12">
        <f t="shared" si="227"/>
        <v>0</v>
      </c>
      <c r="AG655" s="13">
        <f t="shared" si="228"/>
        <v>0</v>
      </c>
      <c r="AH655" s="13">
        <f t="shared" si="229"/>
        <v>0</v>
      </c>
      <c r="AI655" s="16">
        <f t="shared" si="230"/>
        <v>0</v>
      </c>
      <c r="AJ655" s="19" t="str">
        <f t="shared" si="231"/>
        <v>Not Spent</v>
      </c>
      <c r="AK655" s="8" t="str">
        <f t="shared" si="232"/>
        <v>Good For Now</v>
      </c>
      <c r="AL655" s="8" t="str">
        <f t="shared" si="233"/>
        <v>Not Spent</v>
      </c>
      <c r="AM655" s="8" t="str">
        <f t="shared" si="234"/>
        <v>Good For Now</v>
      </c>
      <c r="AN655" s="8" t="str">
        <f t="shared" si="235"/>
        <v>Not Spent</v>
      </c>
      <c r="AO655" s="20" t="str">
        <f t="shared" si="236"/>
        <v>Good For Now</v>
      </c>
      <c r="AP655" s="21">
        <f t="shared" si="237"/>
        <v>0</v>
      </c>
      <c r="AQ655" s="14">
        <f t="shared" si="238"/>
        <v>0</v>
      </c>
      <c r="AR655" s="14">
        <f t="shared" si="239"/>
        <v>0</v>
      </c>
      <c r="AS655" s="22">
        <f t="shared" si="240"/>
        <v>0</v>
      </c>
      <c r="AT655" s="23">
        <f t="shared" si="241"/>
        <v>0</v>
      </c>
      <c r="AU655" s="8" t="str">
        <f t="shared" si="242"/>
        <v>Not Spent</v>
      </c>
      <c r="AV655" s="8" t="str">
        <f t="shared" si="243"/>
        <v>Good For Now</v>
      </c>
      <c r="AW655" s="4">
        <f>MATCH($B655,[1]MAIN!$A$2:$A$5000,0)</f>
        <v>652</v>
      </c>
      <c r="AX655" s="4">
        <f>MATCH($B655,[3]Main!$D$5:$D$10000,0)</f>
        <v>652</v>
      </c>
      <c r="AY655" s="4" t="b">
        <f t="shared" si="244"/>
        <v>0</v>
      </c>
    </row>
    <row r="656" spans="1:51" x14ac:dyDescent="0.25">
      <c r="A656" s="3" t="str">
        <f>VLOOKUP($B656,[1]MAIN!$A:$D,4,0)</f>
        <v>IC</v>
      </c>
      <c r="B656" s="3" t="str">
        <f>[3]Main!$D657</f>
        <v>IC-6006</v>
      </c>
      <c r="C656" s="4"/>
      <c r="D656" s="8" t="str">
        <f>VLOOKUP($B656,[1]MAIN!$A$1:$N$10780,14,FALSE)</f>
        <v>OLD</v>
      </c>
      <c r="E656" s="9" t="s">
        <v>13</v>
      </c>
      <c r="F656" s="11"/>
      <c r="G656" s="11"/>
      <c r="H656" s="11"/>
      <c r="I656" s="11"/>
      <c r="J656" s="11"/>
      <c r="K656" s="11"/>
      <c r="L656" s="11"/>
      <c r="M656" s="11"/>
      <c r="N656" s="24"/>
      <c r="O656" s="26">
        <f>IFERROR(VLOOKUP($B656,[3]Main!$D$4:$CO$1048576,49,0),0)</f>
        <v>0</v>
      </c>
      <c r="P656" s="27">
        <f>IFERROR(VLOOKUP($B656,[3]Main!$D$4:$CO$1048576,52,0),0)</f>
        <v>0</v>
      </c>
      <c r="Q656" s="27">
        <f>IFERROR(VLOOKUP($B656,[3]Main!$D$4:$CO$1048576,53,0),0)</f>
        <v>0</v>
      </c>
      <c r="R656" s="27">
        <f>IFERROR(VLOOKUP($B656,[3]Main!$D$4:$CO$1048576,54,0),0)</f>
        <v>0</v>
      </c>
      <c r="S656" s="27">
        <f>IFERROR(VLOOKUP($B656,[3]Main!$D$4:$CO$1048576,65,0),0)</f>
        <v>0</v>
      </c>
      <c r="T656" s="27">
        <f>IFERROR(VLOOKUP($B656,[3]Main!$D$4:$CO$1048576,68,0),0)</f>
        <v>0</v>
      </c>
      <c r="U656" s="27">
        <f>IFERROR(VLOOKUP($B656,[3]Main!$D$4:$CO$1048576,69,0),0)</f>
        <v>0</v>
      </c>
      <c r="V656" s="27">
        <f>IFERROR(VLOOKUP($B656,[3]Main!$D$4:$CO$1048576,70,0),0)</f>
        <v>0</v>
      </c>
      <c r="W656" s="27">
        <f>IFERROR(VLOOKUP($B656,[3]Main!$D$4:$CO$1048576,81,0),0)</f>
        <v>0</v>
      </c>
      <c r="X656" s="27">
        <f>IFERROR(VLOOKUP($B656,[3]Main!$D$4:$CO$1048576,84,0),0)</f>
        <v>0</v>
      </c>
      <c r="Y656" s="27">
        <f>IFERROR(VLOOKUP($B656,[3]Main!$D$4:$CO$1048576,85,0),0)</f>
        <v>0</v>
      </c>
      <c r="Z656" s="27">
        <f>IFERROR(VLOOKUP($B656,[3]Main!$D$4:$CO$1048576,86,0),0)</f>
        <v>0</v>
      </c>
      <c r="AA656" s="12" t="str">
        <f>IFERROR(VLOOKUP($B656,[3]Main!$D$4:$CO$1048576,2,0),0)</f>
        <v>DC</v>
      </c>
      <c r="AB656" s="12" t="str">
        <f>IFERROR(VLOOKUP($B656,[3]Main!$D$4:$CO$1048576,3,0),0)</f>
        <v>DC2</v>
      </c>
      <c r="AC656" s="12">
        <f t="shared" si="224"/>
        <v>0</v>
      </c>
      <c r="AD656" s="12">
        <f t="shared" si="225"/>
        <v>0</v>
      </c>
      <c r="AE656" s="12">
        <f t="shared" si="226"/>
        <v>0</v>
      </c>
      <c r="AF656" s="12">
        <f t="shared" si="227"/>
        <v>0</v>
      </c>
      <c r="AG656" s="13">
        <f t="shared" si="228"/>
        <v>0</v>
      </c>
      <c r="AH656" s="13">
        <f t="shared" si="229"/>
        <v>0</v>
      </c>
      <c r="AI656" s="16">
        <f t="shared" si="230"/>
        <v>0</v>
      </c>
      <c r="AJ656" s="19" t="str">
        <f t="shared" si="231"/>
        <v>Not Spent</v>
      </c>
      <c r="AK656" s="8" t="str">
        <f t="shared" si="232"/>
        <v>Good For Now</v>
      </c>
      <c r="AL656" s="8" t="str">
        <f t="shared" si="233"/>
        <v>Not Spent</v>
      </c>
      <c r="AM656" s="8" t="str">
        <f t="shared" si="234"/>
        <v>Good For Now</v>
      </c>
      <c r="AN656" s="8" t="str">
        <f t="shared" si="235"/>
        <v>Not Spent</v>
      </c>
      <c r="AO656" s="20" t="str">
        <f t="shared" si="236"/>
        <v>Good For Now</v>
      </c>
      <c r="AP656" s="21">
        <f t="shared" si="237"/>
        <v>0</v>
      </c>
      <c r="AQ656" s="14">
        <f t="shared" si="238"/>
        <v>0</v>
      </c>
      <c r="AR656" s="14">
        <f t="shared" si="239"/>
        <v>0</v>
      </c>
      <c r="AS656" s="22">
        <f t="shared" si="240"/>
        <v>0</v>
      </c>
      <c r="AT656" s="23">
        <f t="shared" si="241"/>
        <v>0</v>
      </c>
      <c r="AU656" s="8" t="str">
        <f t="shared" si="242"/>
        <v>Not Spent</v>
      </c>
      <c r="AV656" s="8" t="str">
        <f t="shared" si="243"/>
        <v>Good For Now</v>
      </c>
      <c r="AW656" s="4">
        <f>MATCH($B656,[1]MAIN!$A$2:$A$5000,0)</f>
        <v>653</v>
      </c>
      <c r="AX656" s="4">
        <f>MATCH($B656,[3]Main!$D$5:$D$10000,0)</f>
        <v>653</v>
      </c>
      <c r="AY656" s="4" t="b">
        <f t="shared" si="244"/>
        <v>0</v>
      </c>
    </row>
    <row r="657" spans="1:51" x14ac:dyDescent="0.25">
      <c r="A657" s="3" t="str">
        <f>VLOOKUP($B657,[1]MAIN!$A:$D,4,0)</f>
        <v>IC</v>
      </c>
      <c r="B657" s="3" t="str">
        <f>[3]Main!$D658</f>
        <v>IC-6012</v>
      </c>
      <c r="C657" s="4"/>
      <c r="D657" s="8" t="str">
        <f>VLOOKUP($B657,[1]MAIN!$A$1:$N$10780,14,FALSE)</f>
        <v>OLD</v>
      </c>
      <c r="E657" s="9" t="s">
        <v>13</v>
      </c>
      <c r="F657" s="11"/>
      <c r="G657" s="11"/>
      <c r="H657" s="11"/>
      <c r="I657" s="11"/>
      <c r="J657" s="11"/>
      <c r="K657" s="11"/>
      <c r="L657" s="11"/>
      <c r="M657" s="11"/>
      <c r="N657" s="24"/>
      <c r="O657" s="26">
        <f>IFERROR(VLOOKUP($B657,[3]Main!$D$4:$CO$1048576,49,0),0)</f>
        <v>0</v>
      </c>
      <c r="P657" s="27">
        <f>IFERROR(VLOOKUP($B657,[3]Main!$D$4:$CO$1048576,52,0),0)</f>
        <v>0</v>
      </c>
      <c r="Q657" s="27">
        <f>IFERROR(VLOOKUP($B657,[3]Main!$D$4:$CO$1048576,53,0),0)</f>
        <v>0</v>
      </c>
      <c r="R657" s="27">
        <f>IFERROR(VLOOKUP($B657,[3]Main!$D$4:$CO$1048576,54,0),0)</f>
        <v>0</v>
      </c>
      <c r="S657" s="27">
        <f>IFERROR(VLOOKUP($B657,[3]Main!$D$4:$CO$1048576,65,0),0)</f>
        <v>0</v>
      </c>
      <c r="T657" s="27">
        <f>IFERROR(VLOOKUP($B657,[3]Main!$D$4:$CO$1048576,68,0),0)</f>
        <v>0</v>
      </c>
      <c r="U657" s="27">
        <f>IFERROR(VLOOKUP($B657,[3]Main!$D$4:$CO$1048576,69,0),0)</f>
        <v>0</v>
      </c>
      <c r="V657" s="27">
        <f>IFERROR(VLOOKUP($B657,[3]Main!$D$4:$CO$1048576,70,0),0)</f>
        <v>0</v>
      </c>
      <c r="W657" s="27">
        <f>IFERROR(VLOOKUP($B657,[3]Main!$D$4:$CO$1048576,81,0),0)</f>
        <v>0</v>
      </c>
      <c r="X657" s="27">
        <f>IFERROR(VLOOKUP($B657,[3]Main!$D$4:$CO$1048576,84,0),0)</f>
        <v>0</v>
      </c>
      <c r="Y657" s="27">
        <f>IFERROR(VLOOKUP($B657,[3]Main!$D$4:$CO$1048576,85,0),0)</f>
        <v>0</v>
      </c>
      <c r="Z657" s="27">
        <f>IFERROR(VLOOKUP($B657,[3]Main!$D$4:$CO$1048576,86,0),0)</f>
        <v>0</v>
      </c>
      <c r="AA657" s="12" t="str">
        <f>IFERROR(VLOOKUP($B657,[3]Main!$D$4:$CO$1048576,2,0),0)</f>
        <v>DC</v>
      </c>
      <c r="AB657" s="12" t="str">
        <f>IFERROR(VLOOKUP($B657,[3]Main!$D$4:$CO$1048576,3,0),0)</f>
        <v>DC2</v>
      </c>
      <c r="AC657" s="12">
        <f t="shared" si="224"/>
        <v>0</v>
      </c>
      <c r="AD657" s="12">
        <f t="shared" si="225"/>
        <v>0</v>
      </c>
      <c r="AE657" s="12">
        <f t="shared" si="226"/>
        <v>0</v>
      </c>
      <c r="AF657" s="12">
        <f t="shared" si="227"/>
        <v>0</v>
      </c>
      <c r="AG657" s="13">
        <f t="shared" si="228"/>
        <v>0</v>
      </c>
      <c r="AH657" s="13">
        <f t="shared" si="229"/>
        <v>0</v>
      </c>
      <c r="AI657" s="16">
        <f t="shared" si="230"/>
        <v>0</v>
      </c>
      <c r="AJ657" s="19" t="str">
        <f t="shared" si="231"/>
        <v>Not Spent</v>
      </c>
      <c r="AK657" s="8" t="str">
        <f t="shared" si="232"/>
        <v>Good For Now</v>
      </c>
      <c r="AL657" s="8" t="str">
        <f t="shared" si="233"/>
        <v>Not Spent</v>
      </c>
      <c r="AM657" s="8" t="str">
        <f t="shared" si="234"/>
        <v>Good For Now</v>
      </c>
      <c r="AN657" s="8" t="str">
        <f t="shared" si="235"/>
        <v>Not Spent</v>
      </c>
      <c r="AO657" s="20" t="str">
        <f t="shared" si="236"/>
        <v>Good For Now</v>
      </c>
      <c r="AP657" s="21">
        <f t="shared" si="237"/>
        <v>0</v>
      </c>
      <c r="AQ657" s="14">
        <f t="shared" si="238"/>
        <v>0</v>
      </c>
      <c r="AR657" s="14">
        <f t="shared" si="239"/>
        <v>0</v>
      </c>
      <c r="AS657" s="22">
        <f t="shared" si="240"/>
        <v>0</v>
      </c>
      <c r="AT657" s="23">
        <f t="shared" si="241"/>
        <v>0</v>
      </c>
      <c r="AU657" s="8" t="str">
        <f t="shared" si="242"/>
        <v>Not Spent</v>
      </c>
      <c r="AV657" s="8" t="str">
        <f t="shared" si="243"/>
        <v>Good For Now</v>
      </c>
      <c r="AW657" s="4">
        <f>MATCH($B657,[1]MAIN!$A$2:$A$5000,0)</f>
        <v>654</v>
      </c>
      <c r="AX657" s="4">
        <f>MATCH($B657,[3]Main!$D$5:$D$10000,0)</f>
        <v>654</v>
      </c>
      <c r="AY657" s="4" t="b">
        <f t="shared" si="244"/>
        <v>0</v>
      </c>
    </row>
    <row r="658" spans="1:51" x14ac:dyDescent="0.25">
      <c r="A658" s="3" t="str">
        <f>VLOOKUP($B658,[1]MAIN!$A:$D,4,0)</f>
        <v>IC</v>
      </c>
      <c r="B658" s="3" t="str">
        <f>[3]Main!$D659</f>
        <v>IC-6018</v>
      </c>
      <c r="C658" s="4"/>
      <c r="D658" s="8" t="str">
        <f>VLOOKUP($B658,[1]MAIN!$A$1:$N$10780,14,FALSE)</f>
        <v>OLD</v>
      </c>
      <c r="E658" s="9" t="s">
        <v>13</v>
      </c>
      <c r="F658" s="11"/>
      <c r="G658" s="11"/>
      <c r="H658" s="11"/>
      <c r="I658" s="11"/>
      <c r="J658" s="11"/>
      <c r="K658" s="11"/>
      <c r="L658" s="11"/>
      <c r="M658" s="11"/>
      <c r="N658" s="24"/>
      <c r="O658" s="26">
        <f>IFERROR(VLOOKUP($B658,[3]Main!$D$4:$CO$1048576,49,0),0)</f>
        <v>0</v>
      </c>
      <c r="P658" s="27">
        <f>IFERROR(VLOOKUP($B658,[3]Main!$D$4:$CO$1048576,52,0),0)</f>
        <v>0</v>
      </c>
      <c r="Q658" s="27">
        <f>IFERROR(VLOOKUP($B658,[3]Main!$D$4:$CO$1048576,53,0),0)</f>
        <v>0</v>
      </c>
      <c r="R658" s="27">
        <f>IFERROR(VLOOKUP($B658,[3]Main!$D$4:$CO$1048576,54,0),0)</f>
        <v>0</v>
      </c>
      <c r="S658" s="27">
        <f>IFERROR(VLOOKUP($B658,[3]Main!$D$4:$CO$1048576,65,0),0)</f>
        <v>0</v>
      </c>
      <c r="T658" s="27">
        <f>IFERROR(VLOOKUP($B658,[3]Main!$D$4:$CO$1048576,68,0),0)</f>
        <v>0</v>
      </c>
      <c r="U658" s="27">
        <f>IFERROR(VLOOKUP($B658,[3]Main!$D$4:$CO$1048576,69,0),0)</f>
        <v>0</v>
      </c>
      <c r="V658" s="27">
        <f>IFERROR(VLOOKUP($B658,[3]Main!$D$4:$CO$1048576,70,0),0)</f>
        <v>0</v>
      </c>
      <c r="W658" s="27">
        <f>IFERROR(VLOOKUP($B658,[3]Main!$D$4:$CO$1048576,81,0),0)</f>
        <v>0</v>
      </c>
      <c r="X658" s="27">
        <f>IFERROR(VLOOKUP($B658,[3]Main!$D$4:$CO$1048576,84,0),0)</f>
        <v>0</v>
      </c>
      <c r="Y658" s="27">
        <f>IFERROR(VLOOKUP($B658,[3]Main!$D$4:$CO$1048576,85,0),0)</f>
        <v>0</v>
      </c>
      <c r="Z658" s="27">
        <f>IFERROR(VLOOKUP($B658,[3]Main!$D$4:$CO$1048576,86,0),0)</f>
        <v>0</v>
      </c>
      <c r="AA658" s="12" t="str">
        <f>IFERROR(VLOOKUP($B658,[3]Main!$D$4:$CO$1048576,2,0),0)</f>
        <v>DC</v>
      </c>
      <c r="AB658" s="12" t="str">
        <f>IFERROR(VLOOKUP($B658,[3]Main!$D$4:$CO$1048576,3,0),0)</f>
        <v>DC2</v>
      </c>
      <c r="AC658" s="12">
        <f t="shared" si="224"/>
        <v>0</v>
      </c>
      <c r="AD658" s="12">
        <f t="shared" si="225"/>
        <v>0</v>
      </c>
      <c r="AE658" s="12">
        <f t="shared" si="226"/>
        <v>0</v>
      </c>
      <c r="AF658" s="12">
        <f t="shared" si="227"/>
        <v>0</v>
      </c>
      <c r="AG658" s="13">
        <f t="shared" si="228"/>
        <v>0</v>
      </c>
      <c r="AH658" s="13">
        <f t="shared" si="229"/>
        <v>0</v>
      </c>
      <c r="AI658" s="16">
        <f t="shared" si="230"/>
        <v>0</v>
      </c>
      <c r="AJ658" s="19" t="str">
        <f t="shared" si="231"/>
        <v>Not Spent</v>
      </c>
      <c r="AK658" s="8" t="str">
        <f t="shared" si="232"/>
        <v>Good For Now</v>
      </c>
      <c r="AL658" s="8" t="str">
        <f t="shared" si="233"/>
        <v>Not Spent</v>
      </c>
      <c r="AM658" s="8" t="str">
        <f t="shared" si="234"/>
        <v>Good For Now</v>
      </c>
      <c r="AN658" s="8" t="str">
        <f t="shared" si="235"/>
        <v>Not Spent</v>
      </c>
      <c r="AO658" s="20" t="str">
        <f t="shared" si="236"/>
        <v>Good For Now</v>
      </c>
      <c r="AP658" s="21">
        <f t="shared" si="237"/>
        <v>0</v>
      </c>
      <c r="AQ658" s="14">
        <f t="shared" si="238"/>
        <v>0</v>
      </c>
      <c r="AR658" s="14">
        <f t="shared" si="239"/>
        <v>0</v>
      </c>
      <c r="AS658" s="22">
        <f t="shared" si="240"/>
        <v>0</v>
      </c>
      <c r="AT658" s="23">
        <f t="shared" si="241"/>
        <v>0</v>
      </c>
      <c r="AU658" s="8" t="str">
        <f t="shared" si="242"/>
        <v>Not Spent</v>
      </c>
      <c r="AV658" s="8" t="str">
        <f t="shared" si="243"/>
        <v>Good For Now</v>
      </c>
      <c r="AW658" s="4">
        <f>MATCH($B658,[1]MAIN!$A$2:$A$5000,0)</f>
        <v>655</v>
      </c>
      <c r="AX658" s="4">
        <f>MATCH($B658,[3]Main!$D$5:$D$10000,0)</f>
        <v>655</v>
      </c>
      <c r="AY658" s="4" t="b">
        <f t="shared" si="244"/>
        <v>0</v>
      </c>
    </row>
    <row r="659" spans="1:51" x14ac:dyDescent="0.25">
      <c r="A659" s="3" t="str">
        <f>VLOOKUP($B659,[1]MAIN!$A:$D,4,0)</f>
        <v>IC</v>
      </c>
      <c r="B659" s="3" t="str">
        <f>[3]Main!$D660</f>
        <v>IC-6024</v>
      </c>
      <c r="C659" s="4"/>
      <c r="D659" s="8" t="str">
        <f>VLOOKUP($B659,[1]MAIN!$A$1:$N$10780,14,FALSE)</f>
        <v>OLD</v>
      </c>
      <c r="E659" s="9" t="s">
        <v>13</v>
      </c>
      <c r="F659" s="11"/>
      <c r="G659" s="11"/>
      <c r="H659" s="11"/>
      <c r="I659" s="11"/>
      <c r="J659" s="11"/>
      <c r="K659" s="11"/>
      <c r="L659" s="11"/>
      <c r="M659" s="11"/>
      <c r="N659" s="24"/>
      <c r="O659" s="26">
        <f>IFERROR(VLOOKUP($B659,[3]Main!$D$4:$CO$1048576,49,0),0)</f>
        <v>0</v>
      </c>
      <c r="P659" s="27">
        <f>IFERROR(VLOOKUP($B659,[3]Main!$D$4:$CO$1048576,52,0),0)</f>
        <v>0</v>
      </c>
      <c r="Q659" s="27">
        <f>IFERROR(VLOOKUP($B659,[3]Main!$D$4:$CO$1048576,53,0),0)</f>
        <v>0</v>
      </c>
      <c r="R659" s="27">
        <f>IFERROR(VLOOKUP($B659,[3]Main!$D$4:$CO$1048576,54,0),0)</f>
        <v>0</v>
      </c>
      <c r="S659" s="27">
        <f>IFERROR(VLOOKUP($B659,[3]Main!$D$4:$CO$1048576,65,0),0)</f>
        <v>0</v>
      </c>
      <c r="T659" s="27">
        <f>IFERROR(VLOOKUP($B659,[3]Main!$D$4:$CO$1048576,68,0),0)</f>
        <v>0</v>
      </c>
      <c r="U659" s="27">
        <f>IFERROR(VLOOKUP($B659,[3]Main!$D$4:$CO$1048576,69,0),0)</f>
        <v>0</v>
      </c>
      <c r="V659" s="27">
        <f>IFERROR(VLOOKUP($B659,[3]Main!$D$4:$CO$1048576,70,0),0)</f>
        <v>0</v>
      </c>
      <c r="W659" s="27">
        <f>IFERROR(VLOOKUP($B659,[3]Main!$D$4:$CO$1048576,81,0),0)</f>
        <v>0</v>
      </c>
      <c r="X659" s="27">
        <f>IFERROR(VLOOKUP($B659,[3]Main!$D$4:$CO$1048576,84,0),0)</f>
        <v>0</v>
      </c>
      <c r="Y659" s="27">
        <f>IFERROR(VLOOKUP($B659,[3]Main!$D$4:$CO$1048576,85,0),0)</f>
        <v>0</v>
      </c>
      <c r="Z659" s="27">
        <f>IFERROR(VLOOKUP($B659,[3]Main!$D$4:$CO$1048576,86,0),0)</f>
        <v>0</v>
      </c>
      <c r="AA659" s="12" t="str">
        <f>IFERROR(VLOOKUP($B659,[3]Main!$D$4:$CO$1048576,2,0),0)</f>
        <v>DC</v>
      </c>
      <c r="AB659" s="12" t="str">
        <f>IFERROR(VLOOKUP($B659,[3]Main!$D$4:$CO$1048576,3,0),0)</f>
        <v>DC2</v>
      </c>
      <c r="AC659" s="12">
        <f t="shared" si="224"/>
        <v>0</v>
      </c>
      <c r="AD659" s="12">
        <f t="shared" si="225"/>
        <v>0</v>
      </c>
      <c r="AE659" s="12">
        <f t="shared" si="226"/>
        <v>0</v>
      </c>
      <c r="AF659" s="12">
        <f t="shared" si="227"/>
        <v>0</v>
      </c>
      <c r="AG659" s="13">
        <f t="shared" si="228"/>
        <v>0</v>
      </c>
      <c r="AH659" s="13">
        <f t="shared" si="229"/>
        <v>0</v>
      </c>
      <c r="AI659" s="16">
        <f t="shared" si="230"/>
        <v>0</v>
      </c>
      <c r="AJ659" s="19" t="str">
        <f t="shared" si="231"/>
        <v>Not Spent</v>
      </c>
      <c r="AK659" s="8" t="str">
        <f t="shared" si="232"/>
        <v>Good For Now</v>
      </c>
      <c r="AL659" s="8" t="str">
        <f t="shared" si="233"/>
        <v>Not Spent</v>
      </c>
      <c r="AM659" s="8" t="str">
        <f t="shared" si="234"/>
        <v>Good For Now</v>
      </c>
      <c r="AN659" s="8" t="str">
        <f t="shared" si="235"/>
        <v>Not Spent</v>
      </c>
      <c r="AO659" s="20" t="str">
        <f t="shared" si="236"/>
        <v>Good For Now</v>
      </c>
      <c r="AP659" s="21">
        <f t="shared" si="237"/>
        <v>0</v>
      </c>
      <c r="AQ659" s="14">
        <f t="shared" si="238"/>
        <v>0</v>
      </c>
      <c r="AR659" s="14">
        <f t="shared" si="239"/>
        <v>0</v>
      </c>
      <c r="AS659" s="22">
        <f t="shared" si="240"/>
        <v>0</v>
      </c>
      <c r="AT659" s="23">
        <f t="shared" si="241"/>
        <v>0</v>
      </c>
      <c r="AU659" s="8" t="str">
        <f t="shared" si="242"/>
        <v>Not Spent</v>
      </c>
      <c r="AV659" s="8" t="str">
        <f t="shared" si="243"/>
        <v>Good For Now</v>
      </c>
      <c r="AW659" s="4">
        <f>MATCH($B659,[1]MAIN!$A$2:$A$5000,0)</f>
        <v>656</v>
      </c>
      <c r="AX659" s="4">
        <f>MATCH($B659,[3]Main!$D$5:$D$10000,0)</f>
        <v>656</v>
      </c>
      <c r="AY659" s="4" t="b">
        <f t="shared" si="244"/>
        <v>0</v>
      </c>
    </row>
    <row r="660" spans="1:51" x14ac:dyDescent="0.25">
      <c r="A660" s="3" t="str">
        <f>VLOOKUP($B660,[1]MAIN!$A:$D,4,0)</f>
        <v>JMT</v>
      </c>
      <c r="B660" s="3" t="str">
        <f>[3]Main!$D661</f>
        <v>JMT-01</v>
      </c>
      <c r="C660" s="4"/>
      <c r="D660" s="8" t="str">
        <f>VLOOKUP($B660,[1]MAIN!$A$1:$N$10780,14,FALSE)</f>
        <v>OLD</v>
      </c>
      <c r="E660" s="9" t="s">
        <v>13</v>
      </c>
      <c r="F660" s="11"/>
      <c r="G660" s="11"/>
      <c r="H660" s="11"/>
      <c r="I660" s="11"/>
      <c r="J660" s="11"/>
      <c r="K660" s="11"/>
      <c r="L660" s="11"/>
      <c r="M660" s="11"/>
      <c r="N660" s="24"/>
      <c r="O660" s="26">
        <f>IFERROR(VLOOKUP($B660,[3]Main!$D$4:$CO$1048576,49,0),0)</f>
        <v>0</v>
      </c>
      <c r="P660" s="27">
        <f>IFERROR(VLOOKUP($B660,[3]Main!$D$4:$CO$1048576,52,0),0)</f>
        <v>0</v>
      </c>
      <c r="Q660" s="27">
        <f>IFERROR(VLOOKUP($B660,[3]Main!$D$4:$CO$1048576,53,0),0)</f>
        <v>0</v>
      </c>
      <c r="R660" s="27">
        <f>IFERROR(VLOOKUP($B660,[3]Main!$D$4:$CO$1048576,54,0),0)</f>
        <v>0</v>
      </c>
      <c r="S660" s="27">
        <f>IFERROR(VLOOKUP($B660,[3]Main!$D$4:$CO$1048576,65,0),0)</f>
        <v>0</v>
      </c>
      <c r="T660" s="27">
        <f>IFERROR(VLOOKUP($B660,[3]Main!$D$4:$CO$1048576,68,0),0)</f>
        <v>0</v>
      </c>
      <c r="U660" s="27">
        <f>IFERROR(VLOOKUP($B660,[3]Main!$D$4:$CO$1048576,69,0),0)</f>
        <v>0</v>
      </c>
      <c r="V660" s="27">
        <f>IFERROR(VLOOKUP($B660,[3]Main!$D$4:$CO$1048576,70,0),0)</f>
        <v>0</v>
      </c>
      <c r="W660" s="27">
        <f>IFERROR(VLOOKUP($B660,[3]Main!$D$4:$CO$1048576,81,0),0)</f>
        <v>0</v>
      </c>
      <c r="X660" s="27">
        <f>IFERROR(VLOOKUP($B660,[3]Main!$D$4:$CO$1048576,84,0),0)</f>
        <v>0</v>
      </c>
      <c r="Y660" s="27">
        <f>IFERROR(VLOOKUP($B660,[3]Main!$D$4:$CO$1048576,85,0),0)</f>
        <v>0</v>
      </c>
      <c r="Z660" s="27">
        <f>IFERROR(VLOOKUP($B660,[3]Main!$D$4:$CO$1048576,86,0),0)</f>
        <v>0</v>
      </c>
      <c r="AA660" s="12" t="str">
        <f>IFERROR(VLOOKUP($B660,[3]Main!$D$4:$CO$1048576,2,0),0)</f>
        <v>DC</v>
      </c>
      <c r="AB660" s="12" t="str">
        <f>IFERROR(VLOOKUP($B660,[3]Main!$D$4:$CO$1048576,3,0),0)</f>
        <v>DC2</v>
      </c>
      <c r="AC660" s="12">
        <f t="shared" si="224"/>
        <v>0</v>
      </c>
      <c r="AD660" s="12">
        <f t="shared" si="225"/>
        <v>0</v>
      </c>
      <c r="AE660" s="12">
        <f t="shared" si="226"/>
        <v>0</v>
      </c>
      <c r="AF660" s="12">
        <f t="shared" si="227"/>
        <v>0</v>
      </c>
      <c r="AG660" s="13">
        <f t="shared" si="228"/>
        <v>0</v>
      </c>
      <c r="AH660" s="13">
        <f t="shared" si="229"/>
        <v>0</v>
      </c>
      <c r="AI660" s="16">
        <f t="shared" si="230"/>
        <v>0</v>
      </c>
      <c r="AJ660" s="19" t="str">
        <f t="shared" si="231"/>
        <v>Not Spent</v>
      </c>
      <c r="AK660" s="8" t="str">
        <f t="shared" si="232"/>
        <v>Good For Now</v>
      </c>
      <c r="AL660" s="8" t="str">
        <f t="shared" si="233"/>
        <v>Not Spent</v>
      </c>
      <c r="AM660" s="8" t="str">
        <f t="shared" si="234"/>
        <v>Good For Now</v>
      </c>
      <c r="AN660" s="8" t="str">
        <f t="shared" si="235"/>
        <v>Not Spent</v>
      </c>
      <c r="AO660" s="20" t="str">
        <f t="shared" si="236"/>
        <v>Good For Now</v>
      </c>
      <c r="AP660" s="21">
        <f t="shared" si="237"/>
        <v>0</v>
      </c>
      <c r="AQ660" s="14">
        <f t="shared" si="238"/>
        <v>0</v>
      </c>
      <c r="AR660" s="14">
        <f t="shared" si="239"/>
        <v>0</v>
      </c>
      <c r="AS660" s="22">
        <f t="shared" si="240"/>
        <v>0</v>
      </c>
      <c r="AT660" s="23">
        <f t="shared" si="241"/>
        <v>0</v>
      </c>
      <c r="AU660" s="8" t="str">
        <f t="shared" si="242"/>
        <v>Not Spent</v>
      </c>
      <c r="AV660" s="8" t="str">
        <f t="shared" si="243"/>
        <v>Good For Now</v>
      </c>
      <c r="AW660" s="4">
        <f>MATCH($B660,[1]MAIN!$A$2:$A$5000,0)</f>
        <v>657</v>
      </c>
      <c r="AX660" s="4">
        <f>MATCH($B660,[3]Main!$D$5:$D$10000,0)</f>
        <v>657</v>
      </c>
      <c r="AY660" s="4" t="b">
        <f t="shared" si="244"/>
        <v>0</v>
      </c>
    </row>
    <row r="661" spans="1:51" x14ac:dyDescent="0.25">
      <c r="A661" s="3" t="str">
        <f>VLOOKUP($B661,[1]MAIN!$A:$D,4,0)</f>
        <v>JMT</v>
      </c>
      <c r="B661" s="3" t="str">
        <f>[3]Main!$D662</f>
        <v>JMT-04</v>
      </c>
      <c r="C661" s="4"/>
      <c r="D661" s="8" t="str">
        <f>VLOOKUP($B661,[1]MAIN!$A$1:$N$10780,14,FALSE)</f>
        <v>OLD</v>
      </c>
      <c r="E661" s="9" t="s">
        <v>13</v>
      </c>
      <c r="F661" s="11"/>
      <c r="G661" s="11"/>
      <c r="H661" s="11"/>
      <c r="I661" s="11"/>
      <c r="J661" s="11"/>
      <c r="K661" s="11"/>
      <c r="L661" s="11"/>
      <c r="M661" s="11"/>
      <c r="N661" s="24"/>
      <c r="O661" s="26">
        <f>IFERROR(VLOOKUP($B661,[3]Main!$D$4:$CO$1048576,49,0),0)</f>
        <v>0</v>
      </c>
      <c r="P661" s="27">
        <f>IFERROR(VLOOKUP($B661,[3]Main!$D$4:$CO$1048576,52,0),0)</f>
        <v>0</v>
      </c>
      <c r="Q661" s="27">
        <f>IFERROR(VLOOKUP($B661,[3]Main!$D$4:$CO$1048576,53,0),0)</f>
        <v>0</v>
      </c>
      <c r="R661" s="27">
        <f>IFERROR(VLOOKUP($B661,[3]Main!$D$4:$CO$1048576,54,0),0)</f>
        <v>0</v>
      </c>
      <c r="S661" s="27">
        <f>IFERROR(VLOOKUP($B661,[3]Main!$D$4:$CO$1048576,65,0),0)</f>
        <v>0</v>
      </c>
      <c r="T661" s="27">
        <f>IFERROR(VLOOKUP($B661,[3]Main!$D$4:$CO$1048576,68,0),0)</f>
        <v>0</v>
      </c>
      <c r="U661" s="27">
        <f>IFERROR(VLOOKUP($B661,[3]Main!$D$4:$CO$1048576,69,0),0)</f>
        <v>0</v>
      </c>
      <c r="V661" s="27">
        <f>IFERROR(VLOOKUP($B661,[3]Main!$D$4:$CO$1048576,70,0),0)</f>
        <v>0</v>
      </c>
      <c r="W661" s="27">
        <f>IFERROR(VLOOKUP($B661,[3]Main!$D$4:$CO$1048576,81,0),0)</f>
        <v>0</v>
      </c>
      <c r="X661" s="27">
        <f>IFERROR(VLOOKUP($B661,[3]Main!$D$4:$CO$1048576,84,0),0)</f>
        <v>0</v>
      </c>
      <c r="Y661" s="27">
        <f>IFERROR(VLOOKUP($B661,[3]Main!$D$4:$CO$1048576,85,0),0)</f>
        <v>0</v>
      </c>
      <c r="Z661" s="27">
        <f>IFERROR(VLOOKUP($B661,[3]Main!$D$4:$CO$1048576,86,0),0)</f>
        <v>0</v>
      </c>
      <c r="AA661" s="12" t="str">
        <f>IFERROR(VLOOKUP($B661,[3]Main!$D$4:$CO$1048576,2,0),0)</f>
        <v>DC</v>
      </c>
      <c r="AB661" s="12" t="str">
        <f>IFERROR(VLOOKUP($B661,[3]Main!$D$4:$CO$1048576,3,0),0)</f>
        <v>DC2</v>
      </c>
      <c r="AC661" s="12">
        <f t="shared" si="224"/>
        <v>0</v>
      </c>
      <c r="AD661" s="12">
        <f t="shared" si="225"/>
        <v>0</v>
      </c>
      <c r="AE661" s="12">
        <f t="shared" si="226"/>
        <v>0</v>
      </c>
      <c r="AF661" s="12">
        <f t="shared" si="227"/>
        <v>0</v>
      </c>
      <c r="AG661" s="13">
        <f t="shared" si="228"/>
        <v>0</v>
      </c>
      <c r="AH661" s="13">
        <f t="shared" si="229"/>
        <v>0</v>
      </c>
      <c r="AI661" s="16">
        <f t="shared" si="230"/>
        <v>0</v>
      </c>
      <c r="AJ661" s="19" t="str">
        <f t="shared" si="231"/>
        <v>Not Spent</v>
      </c>
      <c r="AK661" s="8" t="str">
        <f t="shared" si="232"/>
        <v>Good For Now</v>
      </c>
      <c r="AL661" s="8" t="str">
        <f t="shared" si="233"/>
        <v>Not Spent</v>
      </c>
      <c r="AM661" s="8" t="str">
        <f t="shared" si="234"/>
        <v>Good For Now</v>
      </c>
      <c r="AN661" s="8" t="str">
        <f t="shared" si="235"/>
        <v>Not Spent</v>
      </c>
      <c r="AO661" s="20" t="str">
        <f t="shared" si="236"/>
        <v>Good For Now</v>
      </c>
      <c r="AP661" s="21">
        <f t="shared" si="237"/>
        <v>0</v>
      </c>
      <c r="AQ661" s="14">
        <f t="shared" si="238"/>
        <v>0</v>
      </c>
      <c r="AR661" s="14">
        <f t="shared" si="239"/>
        <v>0</v>
      </c>
      <c r="AS661" s="22">
        <f t="shared" si="240"/>
        <v>0</v>
      </c>
      <c r="AT661" s="23">
        <f t="shared" si="241"/>
        <v>0</v>
      </c>
      <c r="AU661" s="8" t="str">
        <f t="shared" si="242"/>
        <v>Not Spent</v>
      </c>
      <c r="AV661" s="8" t="str">
        <f t="shared" si="243"/>
        <v>Good For Now</v>
      </c>
      <c r="AW661" s="4">
        <f>MATCH($B661,[1]MAIN!$A$2:$A$5000,0)</f>
        <v>658</v>
      </c>
      <c r="AX661" s="4">
        <f>MATCH($B661,[3]Main!$D$5:$D$10000,0)</f>
        <v>658</v>
      </c>
      <c r="AY661" s="4" t="b">
        <f t="shared" si="244"/>
        <v>0</v>
      </c>
    </row>
    <row r="662" spans="1:51" x14ac:dyDescent="0.25">
      <c r="A662" s="3" t="str">
        <f>VLOOKUP($B662,[1]MAIN!$A:$D,4,0)</f>
        <v>JMT</v>
      </c>
      <c r="B662" s="3" t="str">
        <f>[3]Main!$D663</f>
        <v>JMT-09</v>
      </c>
      <c r="C662" s="4"/>
      <c r="D662" s="8" t="str">
        <f>VLOOKUP($B662,[1]MAIN!$A$1:$N$10780,14,FALSE)</f>
        <v>OLD</v>
      </c>
      <c r="E662" s="9" t="s">
        <v>13</v>
      </c>
      <c r="F662" s="11"/>
      <c r="G662" s="11"/>
      <c r="H662" s="11"/>
      <c r="I662" s="11"/>
      <c r="J662" s="11"/>
      <c r="K662" s="11"/>
      <c r="L662" s="11"/>
      <c r="M662" s="11"/>
      <c r="N662" s="24"/>
      <c r="O662" s="26">
        <f>IFERROR(VLOOKUP($B662,[3]Main!$D$4:$CO$1048576,49,0),0)</f>
        <v>0</v>
      </c>
      <c r="P662" s="27">
        <f>IFERROR(VLOOKUP($B662,[3]Main!$D$4:$CO$1048576,52,0),0)</f>
        <v>0</v>
      </c>
      <c r="Q662" s="27">
        <f>IFERROR(VLOOKUP($B662,[3]Main!$D$4:$CO$1048576,53,0),0)</f>
        <v>0</v>
      </c>
      <c r="R662" s="27">
        <f>IFERROR(VLOOKUP($B662,[3]Main!$D$4:$CO$1048576,54,0),0)</f>
        <v>0</v>
      </c>
      <c r="S662" s="27">
        <f>IFERROR(VLOOKUP($B662,[3]Main!$D$4:$CO$1048576,65,0),0)</f>
        <v>0</v>
      </c>
      <c r="T662" s="27">
        <f>IFERROR(VLOOKUP($B662,[3]Main!$D$4:$CO$1048576,68,0),0)</f>
        <v>0</v>
      </c>
      <c r="U662" s="27">
        <f>IFERROR(VLOOKUP($B662,[3]Main!$D$4:$CO$1048576,69,0),0)</f>
        <v>0</v>
      </c>
      <c r="V662" s="27">
        <f>IFERROR(VLOOKUP($B662,[3]Main!$D$4:$CO$1048576,70,0),0)</f>
        <v>0</v>
      </c>
      <c r="W662" s="27">
        <f>IFERROR(VLOOKUP($B662,[3]Main!$D$4:$CO$1048576,81,0),0)</f>
        <v>0</v>
      </c>
      <c r="X662" s="27">
        <f>IFERROR(VLOOKUP($B662,[3]Main!$D$4:$CO$1048576,84,0),0)</f>
        <v>0</v>
      </c>
      <c r="Y662" s="27">
        <f>IFERROR(VLOOKUP($B662,[3]Main!$D$4:$CO$1048576,85,0),0)</f>
        <v>0</v>
      </c>
      <c r="Z662" s="27">
        <f>IFERROR(VLOOKUP($B662,[3]Main!$D$4:$CO$1048576,86,0),0)</f>
        <v>0</v>
      </c>
      <c r="AA662" s="12" t="str">
        <f>IFERROR(VLOOKUP($B662,[3]Main!$D$4:$CO$1048576,2,0),0)</f>
        <v>DC</v>
      </c>
      <c r="AB662" s="12" t="str">
        <f>IFERROR(VLOOKUP($B662,[3]Main!$D$4:$CO$1048576,3,0),0)</f>
        <v>DC2</v>
      </c>
      <c r="AC662" s="12">
        <f t="shared" si="224"/>
        <v>0</v>
      </c>
      <c r="AD662" s="12">
        <f t="shared" si="225"/>
        <v>0</v>
      </c>
      <c r="AE662" s="12">
        <f t="shared" si="226"/>
        <v>0</v>
      </c>
      <c r="AF662" s="12">
        <f t="shared" si="227"/>
        <v>0</v>
      </c>
      <c r="AG662" s="13">
        <f t="shared" si="228"/>
        <v>0</v>
      </c>
      <c r="AH662" s="13">
        <f t="shared" si="229"/>
        <v>0</v>
      </c>
      <c r="AI662" s="16">
        <f t="shared" si="230"/>
        <v>0</v>
      </c>
      <c r="AJ662" s="19" t="str">
        <f t="shared" si="231"/>
        <v>Not Spent</v>
      </c>
      <c r="AK662" s="8" t="str">
        <f t="shared" si="232"/>
        <v>Good For Now</v>
      </c>
      <c r="AL662" s="8" t="str">
        <f t="shared" si="233"/>
        <v>Not Spent</v>
      </c>
      <c r="AM662" s="8" t="str">
        <f t="shared" si="234"/>
        <v>Good For Now</v>
      </c>
      <c r="AN662" s="8" t="str">
        <f t="shared" si="235"/>
        <v>Not Spent</v>
      </c>
      <c r="AO662" s="20" t="str">
        <f t="shared" si="236"/>
        <v>Good For Now</v>
      </c>
      <c r="AP662" s="21">
        <f t="shared" si="237"/>
        <v>0</v>
      </c>
      <c r="AQ662" s="14">
        <f t="shared" si="238"/>
        <v>0</v>
      </c>
      <c r="AR662" s="14">
        <f t="shared" si="239"/>
        <v>0</v>
      </c>
      <c r="AS662" s="22">
        <f t="shared" si="240"/>
        <v>0</v>
      </c>
      <c r="AT662" s="23">
        <f t="shared" si="241"/>
        <v>0</v>
      </c>
      <c r="AU662" s="8" t="str">
        <f t="shared" si="242"/>
        <v>Not Spent</v>
      </c>
      <c r="AV662" s="8" t="str">
        <f t="shared" si="243"/>
        <v>Good For Now</v>
      </c>
      <c r="AW662" s="4">
        <f>MATCH($B662,[1]MAIN!$A$2:$A$5000,0)</f>
        <v>659</v>
      </c>
      <c r="AX662" s="4">
        <f>MATCH($B662,[3]Main!$D$5:$D$10000,0)</f>
        <v>659</v>
      </c>
      <c r="AY662" s="4" t="b">
        <f t="shared" si="244"/>
        <v>0</v>
      </c>
    </row>
    <row r="663" spans="1:51" x14ac:dyDescent="0.25">
      <c r="A663" s="3" t="str">
        <f>VLOOKUP($B663,[1]MAIN!$A:$D,4,0)</f>
        <v>JMT</v>
      </c>
      <c r="B663" s="3" t="str">
        <f>[3]Main!$D664</f>
        <v>JMT-110</v>
      </c>
      <c r="C663" s="4"/>
      <c r="D663" s="8" t="str">
        <f>VLOOKUP($B663,[1]MAIN!$A$1:$N$10780,14,FALSE)</f>
        <v>OLD</v>
      </c>
      <c r="E663" s="9" t="s">
        <v>13</v>
      </c>
      <c r="F663" s="11"/>
      <c r="G663" s="11"/>
      <c r="H663" s="11"/>
      <c r="I663" s="11"/>
      <c r="J663" s="11"/>
      <c r="K663" s="11"/>
      <c r="L663" s="11"/>
      <c r="M663" s="11"/>
      <c r="N663" s="24"/>
      <c r="O663" s="26">
        <f>IFERROR(VLOOKUP($B663,[3]Main!$D$4:$CO$1048576,49,0),0)</f>
        <v>0</v>
      </c>
      <c r="P663" s="27">
        <f>IFERROR(VLOOKUP($B663,[3]Main!$D$4:$CO$1048576,52,0),0)</f>
        <v>0</v>
      </c>
      <c r="Q663" s="27">
        <f>IFERROR(VLOOKUP($B663,[3]Main!$D$4:$CO$1048576,53,0),0)</f>
        <v>0</v>
      </c>
      <c r="R663" s="27">
        <f>IFERROR(VLOOKUP($B663,[3]Main!$D$4:$CO$1048576,54,0),0)</f>
        <v>0</v>
      </c>
      <c r="S663" s="27">
        <f>IFERROR(VLOOKUP($B663,[3]Main!$D$4:$CO$1048576,65,0),0)</f>
        <v>0</v>
      </c>
      <c r="T663" s="27">
        <f>IFERROR(VLOOKUP($B663,[3]Main!$D$4:$CO$1048576,68,0),0)</f>
        <v>0</v>
      </c>
      <c r="U663" s="27">
        <f>IFERROR(VLOOKUP($B663,[3]Main!$D$4:$CO$1048576,69,0),0)</f>
        <v>0</v>
      </c>
      <c r="V663" s="27">
        <f>IFERROR(VLOOKUP($B663,[3]Main!$D$4:$CO$1048576,70,0),0)</f>
        <v>0</v>
      </c>
      <c r="W663" s="27">
        <f>IFERROR(VLOOKUP($B663,[3]Main!$D$4:$CO$1048576,81,0),0)</f>
        <v>0</v>
      </c>
      <c r="X663" s="27">
        <f>IFERROR(VLOOKUP($B663,[3]Main!$D$4:$CO$1048576,84,0),0)</f>
        <v>0</v>
      </c>
      <c r="Y663" s="27">
        <f>IFERROR(VLOOKUP($B663,[3]Main!$D$4:$CO$1048576,85,0),0)</f>
        <v>0</v>
      </c>
      <c r="Z663" s="27">
        <f>IFERROR(VLOOKUP($B663,[3]Main!$D$4:$CO$1048576,86,0),0)</f>
        <v>0</v>
      </c>
      <c r="AA663" s="12" t="str">
        <f>IFERROR(VLOOKUP($B663,[3]Main!$D$4:$CO$1048576,2,0),0)</f>
        <v>DC</v>
      </c>
      <c r="AB663" s="12" t="str">
        <f>IFERROR(VLOOKUP($B663,[3]Main!$D$4:$CO$1048576,3,0),0)</f>
        <v>DC2</v>
      </c>
      <c r="AC663" s="12">
        <f t="shared" si="224"/>
        <v>0</v>
      </c>
      <c r="AD663" s="12">
        <f t="shared" si="225"/>
        <v>0</v>
      </c>
      <c r="AE663" s="12">
        <f t="shared" si="226"/>
        <v>0</v>
      </c>
      <c r="AF663" s="12">
        <f t="shared" si="227"/>
        <v>0</v>
      </c>
      <c r="AG663" s="13">
        <f t="shared" si="228"/>
        <v>0</v>
      </c>
      <c r="AH663" s="13">
        <f t="shared" si="229"/>
        <v>0</v>
      </c>
      <c r="AI663" s="16">
        <f t="shared" si="230"/>
        <v>0</v>
      </c>
      <c r="AJ663" s="19" t="str">
        <f t="shared" si="231"/>
        <v>Not Spent</v>
      </c>
      <c r="AK663" s="8" t="str">
        <f t="shared" si="232"/>
        <v>Good For Now</v>
      </c>
      <c r="AL663" s="8" t="str">
        <f t="shared" si="233"/>
        <v>Not Spent</v>
      </c>
      <c r="AM663" s="8" t="str">
        <f t="shared" si="234"/>
        <v>Good For Now</v>
      </c>
      <c r="AN663" s="8" t="str">
        <f t="shared" si="235"/>
        <v>Not Spent</v>
      </c>
      <c r="AO663" s="20" t="str">
        <f t="shared" si="236"/>
        <v>Good For Now</v>
      </c>
      <c r="AP663" s="21">
        <f t="shared" si="237"/>
        <v>0</v>
      </c>
      <c r="AQ663" s="14">
        <f t="shared" si="238"/>
        <v>0</v>
      </c>
      <c r="AR663" s="14">
        <f t="shared" si="239"/>
        <v>0</v>
      </c>
      <c r="AS663" s="22">
        <f t="shared" si="240"/>
        <v>0</v>
      </c>
      <c r="AT663" s="23">
        <f t="shared" si="241"/>
        <v>0</v>
      </c>
      <c r="AU663" s="8" t="str">
        <f t="shared" si="242"/>
        <v>Not Spent</v>
      </c>
      <c r="AV663" s="8" t="str">
        <f t="shared" si="243"/>
        <v>Good For Now</v>
      </c>
      <c r="AW663" s="4">
        <f>MATCH($B663,[1]MAIN!$A$2:$A$5000,0)</f>
        <v>660</v>
      </c>
      <c r="AX663" s="4">
        <f>MATCH($B663,[3]Main!$D$5:$D$10000,0)</f>
        <v>660</v>
      </c>
      <c r="AY663" s="4" t="b">
        <f t="shared" si="244"/>
        <v>0</v>
      </c>
    </row>
    <row r="664" spans="1:51" x14ac:dyDescent="0.25">
      <c r="A664" s="3" t="str">
        <f>VLOOKUP($B664,[1]MAIN!$A:$D,4,0)</f>
        <v>JMT</v>
      </c>
      <c r="B664" s="3" t="str">
        <f>[3]Main!$D665</f>
        <v>JMT-112</v>
      </c>
      <c r="C664" s="4"/>
      <c r="D664" s="8" t="str">
        <f>VLOOKUP($B664,[1]MAIN!$A$1:$N$10780,14,FALSE)</f>
        <v>OLD</v>
      </c>
      <c r="E664" s="9" t="s">
        <v>13</v>
      </c>
      <c r="F664" s="11"/>
      <c r="G664" s="11"/>
      <c r="H664" s="11"/>
      <c r="I664" s="11"/>
      <c r="J664" s="11"/>
      <c r="K664" s="11"/>
      <c r="L664" s="11"/>
      <c r="M664" s="11"/>
      <c r="N664" s="24"/>
      <c r="O664" s="26">
        <f>IFERROR(VLOOKUP($B664,[3]Main!$D$4:$CO$1048576,49,0),0)</f>
        <v>0</v>
      </c>
      <c r="P664" s="27">
        <f>IFERROR(VLOOKUP($B664,[3]Main!$D$4:$CO$1048576,52,0),0)</f>
        <v>0</v>
      </c>
      <c r="Q664" s="27">
        <f>IFERROR(VLOOKUP($B664,[3]Main!$D$4:$CO$1048576,53,0),0)</f>
        <v>0</v>
      </c>
      <c r="R664" s="27">
        <f>IFERROR(VLOOKUP($B664,[3]Main!$D$4:$CO$1048576,54,0),0)</f>
        <v>0</v>
      </c>
      <c r="S664" s="27">
        <f>IFERROR(VLOOKUP($B664,[3]Main!$D$4:$CO$1048576,65,0),0)</f>
        <v>0</v>
      </c>
      <c r="T664" s="27">
        <f>IFERROR(VLOOKUP($B664,[3]Main!$D$4:$CO$1048576,68,0),0)</f>
        <v>0</v>
      </c>
      <c r="U664" s="27">
        <f>IFERROR(VLOOKUP($B664,[3]Main!$D$4:$CO$1048576,69,0),0)</f>
        <v>0</v>
      </c>
      <c r="V664" s="27">
        <f>IFERROR(VLOOKUP($B664,[3]Main!$D$4:$CO$1048576,70,0),0)</f>
        <v>0</v>
      </c>
      <c r="W664" s="27">
        <f>IFERROR(VLOOKUP($B664,[3]Main!$D$4:$CO$1048576,81,0),0)</f>
        <v>0</v>
      </c>
      <c r="X664" s="27">
        <f>IFERROR(VLOOKUP($B664,[3]Main!$D$4:$CO$1048576,84,0),0)</f>
        <v>0</v>
      </c>
      <c r="Y664" s="27">
        <f>IFERROR(VLOOKUP($B664,[3]Main!$D$4:$CO$1048576,85,0),0)</f>
        <v>0</v>
      </c>
      <c r="Z664" s="27">
        <f>IFERROR(VLOOKUP($B664,[3]Main!$D$4:$CO$1048576,86,0),0)</f>
        <v>0</v>
      </c>
      <c r="AA664" s="12" t="str">
        <f>IFERROR(VLOOKUP($B664,[3]Main!$D$4:$CO$1048576,2,0),0)</f>
        <v>DC</v>
      </c>
      <c r="AB664" s="12" t="str">
        <f>IFERROR(VLOOKUP($B664,[3]Main!$D$4:$CO$1048576,3,0),0)</f>
        <v>DC2</v>
      </c>
      <c r="AC664" s="12">
        <f t="shared" si="224"/>
        <v>0</v>
      </c>
      <c r="AD664" s="12">
        <f t="shared" si="225"/>
        <v>0</v>
      </c>
      <c r="AE664" s="12">
        <f t="shared" si="226"/>
        <v>0</v>
      </c>
      <c r="AF664" s="12">
        <f t="shared" si="227"/>
        <v>0</v>
      </c>
      <c r="AG664" s="13">
        <f t="shared" si="228"/>
        <v>0</v>
      </c>
      <c r="AH664" s="13">
        <f t="shared" si="229"/>
        <v>0</v>
      </c>
      <c r="AI664" s="16">
        <f t="shared" si="230"/>
        <v>0</v>
      </c>
      <c r="AJ664" s="19" t="str">
        <f t="shared" si="231"/>
        <v>Not Spent</v>
      </c>
      <c r="AK664" s="8" t="str">
        <f t="shared" si="232"/>
        <v>Good For Now</v>
      </c>
      <c r="AL664" s="8" t="str">
        <f t="shared" si="233"/>
        <v>Not Spent</v>
      </c>
      <c r="AM664" s="8" t="str">
        <f t="shared" si="234"/>
        <v>Good For Now</v>
      </c>
      <c r="AN664" s="8" t="str">
        <f t="shared" si="235"/>
        <v>Not Spent</v>
      </c>
      <c r="AO664" s="20" t="str">
        <f t="shared" si="236"/>
        <v>Good For Now</v>
      </c>
      <c r="AP664" s="21">
        <f t="shared" si="237"/>
        <v>0</v>
      </c>
      <c r="AQ664" s="14">
        <f t="shared" si="238"/>
        <v>0</v>
      </c>
      <c r="AR664" s="14">
        <f t="shared" si="239"/>
        <v>0</v>
      </c>
      <c r="AS664" s="22">
        <f t="shared" si="240"/>
        <v>0</v>
      </c>
      <c r="AT664" s="23">
        <f t="shared" si="241"/>
        <v>0</v>
      </c>
      <c r="AU664" s="8" t="str">
        <f t="shared" si="242"/>
        <v>Not Spent</v>
      </c>
      <c r="AV664" s="8" t="str">
        <f t="shared" si="243"/>
        <v>Good For Now</v>
      </c>
      <c r="AW664" s="4">
        <f>MATCH($B664,[1]MAIN!$A$2:$A$5000,0)</f>
        <v>661</v>
      </c>
      <c r="AX664" s="4">
        <f>MATCH($B664,[3]Main!$D$5:$D$10000,0)</f>
        <v>661</v>
      </c>
      <c r="AY664" s="4" t="b">
        <f t="shared" si="244"/>
        <v>0</v>
      </c>
    </row>
    <row r="665" spans="1:51" x14ac:dyDescent="0.25">
      <c r="A665" s="3" t="str">
        <f>VLOOKUP($B665,[1]MAIN!$A:$D,4,0)</f>
        <v>JMT</v>
      </c>
      <c r="B665" s="3" t="str">
        <f>[3]Main!$D666</f>
        <v>JMT-121</v>
      </c>
      <c r="C665" s="4"/>
      <c r="D665" s="8" t="str">
        <f>VLOOKUP($B665,[1]MAIN!$A$1:$N$10780,14,FALSE)</f>
        <v>OLD</v>
      </c>
      <c r="E665" s="9" t="s">
        <v>13</v>
      </c>
      <c r="F665" s="11"/>
      <c r="G665" s="11"/>
      <c r="H665" s="11"/>
      <c r="I665" s="11"/>
      <c r="J665" s="11"/>
      <c r="K665" s="11"/>
      <c r="L665" s="11"/>
      <c r="M665" s="11"/>
      <c r="N665" s="24"/>
      <c r="O665" s="26">
        <f>IFERROR(VLOOKUP($B665,[3]Main!$D$4:$CO$1048576,49,0),0)</f>
        <v>0</v>
      </c>
      <c r="P665" s="27">
        <f>IFERROR(VLOOKUP($B665,[3]Main!$D$4:$CO$1048576,52,0),0)</f>
        <v>0</v>
      </c>
      <c r="Q665" s="27">
        <f>IFERROR(VLOOKUP($B665,[3]Main!$D$4:$CO$1048576,53,0),0)</f>
        <v>0</v>
      </c>
      <c r="R665" s="27">
        <f>IFERROR(VLOOKUP($B665,[3]Main!$D$4:$CO$1048576,54,0),0)</f>
        <v>0</v>
      </c>
      <c r="S665" s="27">
        <f>IFERROR(VLOOKUP($B665,[3]Main!$D$4:$CO$1048576,65,0),0)</f>
        <v>0</v>
      </c>
      <c r="T665" s="27">
        <f>IFERROR(VLOOKUP($B665,[3]Main!$D$4:$CO$1048576,68,0),0)</f>
        <v>0</v>
      </c>
      <c r="U665" s="27">
        <f>IFERROR(VLOOKUP($B665,[3]Main!$D$4:$CO$1048576,69,0),0)</f>
        <v>0</v>
      </c>
      <c r="V665" s="27">
        <f>IFERROR(VLOOKUP($B665,[3]Main!$D$4:$CO$1048576,70,0),0)</f>
        <v>0</v>
      </c>
      <c r="W665" s="27">
        <f>IFERROR(VLOOKUP($B665,[3]Main!$D$4:$CO$1048576,81,0),0)</f>
        <v>0</v>
      </c>
      <c r="X665" s="27">
        <f>IFERROR(VLOOKUP($B665,[3]Main!$D$4:$CO$1048576,84,0),0)</f>
        <v>0</v>
      </c>
      <c r="Y665" s="27">
        <f>IFERROR(VLOOKUP($B665,[3]Main!$D$4:$CO$1048576,85,0),0)</f>
        <v>0</v>
      </c>
      <c r="Z665" s="27">
        <f>IFERROR(VLOOKUP($B665,[3]Main!$D$4:$CO$1048576,86,0),0)</f>
        <v>0</v>
      </c>
      <c r="AA665" s="12" t="str">
        <f>IFERROR(VLOOKUP($B665,[3]Main!$D$4:$CO$1048576,2,0),0)</f>
        <v>DC</v>
      </c>
      <c r="AB665" s="12" t="str">
        <f>IFERROR(VLOOKUP($B665,[3]Main!$D$4:$CO$1048576,3,0),0)</f>
        <v>DC2</v>
      </c>
      <c r="AC665" s="12">
        <f t="shared" si="224"/>
        <v>0</v>
      </c>
      <c r="AD665" s="12">
        <f t="shared" si="225"/>
        <v>0</v>
      </c>
      <c r="AE665" s="12">
        <f t="shared" si="226"/>
        <v>0</v>
      </c>
      <c r="AF665" s="12">
        <f t="shared" si="227"/>
        <v>0</v>
      </c>
      <c r="AG665" s="13">
        <f t="shared" si="228"/>
        <v>0</v>
      </c>
      <c r="AH665" s="13">
        <f t="shared" si="229"/>
        <v>0</v>
      </c>
      <c r="AI665" s="16">
        <f t="shared" si="230"/>
        <v>0</v>
      </c>
      <c r="AJ665" s="19" t="str">
        <f t="shared" si="231"/>
        <v>Not Spent</v>
      </c>
      <c r="AK665" s="8" t="str">
        <f t="shared" si="232"/>
        <v>Good For Now</v>
      </c>
      <c r="AL665" s="8" t="str">
        <f t="shared" si="233"/>
        <v>Not Spent</v>
      </c>
      <c r="AM665" s="8" t="str">
        <f t="shared" si="234"/>
        <v>Good For Now</v>
      </c>
      <c r="AN665" s="8" t="str">
        <f t="shared" si="235"/>
        <v>Not Spent</v>
      </c>
      <c r="AO665" s="20" t="str">
        <f t="shared" si="236"/>
        <v>Good For Now</v>
      </c>
      <c r="AP665" s="21">
        <f t="shared" si="237"/>
        <v>0</v>
      </c>
      <c r="AQ665" s="14">
        <f t="shared" si="238"/>
        <v>0</v>
      </c>
      <c r="AR665" s="14">
        <f t="shared" si="239"/>
        <v>0</v>
      </c>
      <c r="AS665" s="22">
        <f t="shared" si="240"/>
        <v>0</v>
      </c>
      <c r="AT665" s="23">
        <f t="shared" si="241"/>
        <v>0</v>
      </c>
      <c r="AU665" s="8" t="str">
        <f t="shared" si="242"/>
        <v>Not Spent</v>
      </c>
      <c r="AV665" s="8" t="str">
        <f t="shared" si="243"/>
        <v>Good For Now</v>
      </c>
      <c r="AW665" s="4">
        <f>MATCH($B665,[1]MAIN!$A$2:$A$5000,0)</f>
        <v>662</v>
      </c>
      <c r="AX665" s="4">
        <f>MATCH($B665,[3]Main!$D$5:$D$10000,0)</f>
        <v>662</v>
      </c>
      <c r="AY665" s="4" t="b">
        <f t="shared" si="244"/>
        <v>0</v>
      </c>
    </row>
    <row r="666" spans="1:51" x14ac:dyDescent="0.25">
      <c r="A666" s="3" t="str">
        <f>VLOOKUP($B666,[1]MAIN!$A:$D,4,0)</f>
        <v>JMT</v>
      </c>
      <c r="B666" s="3" t="str">
        <f>[3]Main!$D667</f>
        <v>JMT-37</v>
      </c>
      <c r="C666" s="4"/>
      <c r="D666" s="8" t="str">
        <f>VLOOKUP($B666,[1]MAIN!$A$1:$N$10780,14,FALSE)</f>
        <v>OLD</v>
      </c>
      <c r="E666" s="9" t="s">
        <v>13</v>
      </c>
      <c r="F666" s="11"/>
      <c r="G666" s="11"/>
      <c r="H666" s="11"/>
      <c r="I666" s="11"/>
      <c r="J666" s="11"/>
      <c r="K666" s="11"/>
      <c r="L666" s="11"/>
      <c r="M666" s="11"/>
      <c r="N666" s="24"/>
      <c r="O666" s="26">
        <f>IFERROR(VLOOKUP($B666,[3]Main!$D$4:$CO$1048576,49,0),0)</f>
        <v>0</v>
      </c>
      <c r="P666" s="27">
        <f>IFERROR(VLOOKUP($B666,[3]Main!$D$4:$CO$1048576,52,0),0)</f>
        <v>0</v>
      </c>
      <c r="Q666" s="27">
        <f>IFERROR(VLOOKUP($B666,[3]Main!$D$4:$CO$1048576,53,0),0)</f>
        <v>0</v>
      </c>
      <c r="R666" s="27">
        <f>IFERROR(VLOOKUP($B666,[3]Main!$D$4:$CO$1048576,54,0),0)</f>
        <v>0</v>
      </c>
      <c r="S666" s="27">
        <f>IFERROR(VLOOKUP($B666,[3]Main!$D$4:$CO$1048576,65,0),0)</f>
        <v>0</v>
      </c>
      <c r="T666" s="27">
        <f>IFERROR(VLOOKUP($B666,[3]Main!$D$4:$CO$1048576,68,0),0)</f>
        <v>0</v>
      </c>
      <c r="U666" s="27">
        <f>IFERROR(VLOOKUP($B666,[3]Main!$D$4:$CO$1048576,69,0),0)</f>
        <v>0</v>
      </c>
      <c r="V666" s="27">
        <f>IFERROR(VLOOKUP($B666,[3]Main!$D$4:$CO$1048576,70,0),0)</f>
        <v>0</v>
      </c>
      <c r="W666" s="27">
        <f>IFERROR(VLOOKUP($B666,[3]Main!$D$4:$CO$1048576,81,0),0)</f>
        <v>0</v>
      </c>
      <c r="X666" s="27">
        <f>IFERROR(VLOOKUP($B666,[3]Main!$D$4:$CO$1048576,84,0),0)</f>
        <v>0</v>
      </c>
      <c r="Y666" s="27">
        <f>IFERROR(VLOOKUP($B666,[3]Main!$D$4:$CO$1048576,85,0),0)</f>
        <v>0</v>
      </c>
      <c r="Z666" s="27">
        <f>IFERROR(VLOOKUP($B666,[3]Main!$D$4:$CO$1048576,86,0),0)</f>
        <v>0</v>
      </c>
      <c r="AA666" s="12" t="str">
        <f>IFERROR(VLOOKUP($B666,[3]Main!$D$4:$CO$1048576,2,0),0)</f>
        <v>DC</v>
      </c>
      <c r="AB666" s="12" t="str">
        <f>IFERROR(VLOOKUP($B666,[3]Main!$D$4:$CO$1048576,3,0),0)</f>
        <v>DC2</v>
      </c>
      <c r="AC666" s="12">
        <f t="shared" si="224"/>
        <v>0</v>
      </c>
      <c r="AD666" s="12">
        <f t="shared" si="225"/>
        <v>0</v>
      </c>
      <c r="AE666" s="12">
        <f t="shared" si="226"/>
        <v>0</v>
      </c>
      <c r="AF666" s="12">
        <f t="shared" si="227"/>
        <v>0</v>
      </c>
      <c r="AG666" s="13">
        <f t="shared" si="228"/>
        <v>0</v>
      </c>
      <c r="AH666" s="13">
        <f t="shared" si="229"/>
        <v>0</v>
      </c>
      <c r="AI666" s="16">
        <f t="shared" si="230"/>
        <v>0</v>
      </c>
      <c r="AJ666" s="19" t="str">
        <f t="shared" si="231"/>
        <v>Not Spent</v>
      </c>
      <c r="AK666" s="8" t="str">
        <f t="shared" si="232"/>
        <v>Good For Now</v>
      </c>
      <c r="AL666" s="8" t="str">
        <f t="shared" si="233"/>
        <v>Not Spent</v>
      </c>
      <c r="AM666" s="8" t="str">
        <f t="shared" si="234"/>
        <v>Good For Now</v>
      </c>
      <c r="AN666" s="8" t="str">
        <f t="shared" si="235"/>
        <v>Not Spent</v>
      </c>
      <c r="AO666" s="20" t="str">
        <f t="shared" si="236"/>
        <v>Good For Now</v>
      </c>
      <c r="AP666" s="21">
        <f t="shared" si="237"/>
        <v>0</v>
      </c>
      <c r="AQ666" s="14">
        <f t="shared" si="238"/>
        <v>0</v>
      </c>
      <c r="AR666" s="14">
        <f t="shared" si="239"/>
        <v>0</v>
      </c>
      <c r="AS666" s="22">
        <f t="shared" si="240"/>
        <v>0</v>
      </c>
      <c r="AT666" s="23">
        <f t="shared" si="241"/>
        <v>0</v>
      </c>
      <c r="AU666" s="8" t="str">
        <f t="shared" si="242"/>
        <v>Not Spent</v>
      </c>
      <c r="AV666" s="8" t="str">
        <f t="shared" si="243"/>
        <v>Good For Now</v>
      </c>
      <c r="AW666" s="4">
        <f>MATCH($B666,[1]MAIN!$A$2:$A$5000,0)</f>
        <v>663</v>
      </c>
      <c r="AX666" s="4">
        <f>MATCH($B666,[3]Main!$D$5:$D$10000,0)</f>
        <v>663</v>
      </c>
      <c r="AY666" s="4" t="b">
        <f t="shared" si="244"/>
        <v>0</v>
      </c>
    </row>
    <row r="667" spans="1:51" x14ac:dyDescent="0.25">
      <c r="A667" s="3" t="str">
        <f>VLOOKUP($B667,[1]MAIN!$A:$D,4,0)</f>
        <v>JMT</v>
      </c>
      <c r="B667" s="3" t="str">
        <f>[3]Main!$D668</f>
        <v>JMT-81</v>
      </c>
      <c r="C667" s="4"/>
      <c r="D667" s="8" t="str">
        <f>VLOOKUP($B667,[1]MAIN!$A$1:$N$10780,14,FALSE)</f>
        <v>OLD</v>
      </c>
      <c r="E667" s="9" t="s">
        <v>13</v>
      </c>
      <c r="F667" s="11"/>
      <c r="G667" s="11"/>
      <c r="H667" s="11"/>
      <c r="I667" s="11"/>
      <c r="J667" s="11"/>
      <c r="K667" s="11"/>
      <c r="L667" s="11"/>
      <c r="M667" s="11"/>
      <c r="N667" s="24"/>
      <c r="O667" s="26">
        <f>IFERROR(VLOOKUP($B667,[3]Main!$D$4:$CO$1048576,49,0),0)</f>
        <v>0</v>
      </c>
      <c r="P667" s="27">
        <f>IFERROR(VLOOKUP($B667,[3]Main!$D$4:$CO$1048576,52,0),0)</f>
        <v>0</v>
      </c>
      <c r="Q667" s="27">
        <f>IFERROR(VLOOKUP($B667,[3]Main!$D$4:$CO$1048576,53,0),0)</f>
        <v>0</v>
      </c>
      <c r="R667" s="27">
        <f>IFERROR(VLOOKUP($B667,[3]Main!$D$4:$CO$1048576,54,0),0)</f>
        <v>0</v>
      </c>
      <c r="S667" s="27">
        <f>IFERROR(VLOOKUP($B667,[3]Main!$D$4:$CO$1048576,65,0),0)</f>
        <v>0</v>
      </c>
      <c r="T667" s="27">
        <f>IFERROR(VLOOKUP($B667,[3]Main!$D$4:$CO$1048576,68,0),0)</f>
        <v>0</v>
      </c>
      <c r="U667" s="27">
        <f>IFERROR(VLOOKUP($B667,[3]Main!$D$4:$CO$1048576,69,0),0)</f>
        <v>0</v>
      </c>
      <c r="V667" s="27">
        <f>IFERROR(VLOOKUP($B667,[3]Main!$D$4:$CO$1048576,70,0),0)</f>
        <v>0</v>
      </c>
      <c r="W667" s="27">
        <f>IFERROR(VLOOKUP($B667,[3]Main!$D$4:$CO$1048576,81,0),0)</f>
        <v>0</v>
      </c>
      <c r="X667" s="27">
        <f>IFERROR(VLOOKUP($B667,[3]Main!$D$4:$CO$1048576,84,0),0)</f>
        <v>0</v>
      </c>
      <c r="Y667" s="27">
        <f>IFERROR(VLOOKUP($B667,[3]Main!$D$4:$CO$1048576,85,0),0)</f>
        <v>0</v>
      </c>
      <c r="Z667" s="27">
        <f>IFERROR(VLOOKUP($B667,[3]Main!$D$4:$CO$1048576,86,0),0)</f>
        <v>0</v>
      </c>
      <c r="AA667" s="12" t="str">
        <f>IFERROR(VLOOKUP($B667,[3]Main!$D$4:$CO$1048576,2,0),0)</f>
        <v>DC</v>
      </c>
      <c r="AB667" s="12" t="str">
        <f>IFERROR(VLOOKUP($B667,[3]Main!$D$4:$CO$1048576,3,0),0)</f>
        <v>DC2</v>
      </c>
      <c r="AC667" s="12">
        <f t="shared" si="224"/>
        <v>0</v>
      </c>
      <c r="AD667" s="12">
        <f t="shared" si="225"/>
        <v>0</v>
      </c>
      <c r="AE667" s="12">
        <f t="shared" si="226"/>
        <v>0</v>
      </c>
      <c r="AF667" s="12">
        <f t="shared" si="227"/>
        <v>0</v>
      </c>
      <c r="AG667" s="13">
        <f t="shared" si="228"/>
        <v>0</v>
      </c>
      <c r="AH667" s="13">
        <f t="shared" si="229"/>
        <v>0</v>
      </c>
      <c r="AI667" s="16">
        <f t="shared" si="230"/>
        <v>0</v>
      </c>
      <c r="AJ667" s="19" t="str">
        <f t="shared" si="231"/>
        <v>Not Spent</v>
      </c>
      <c r="AK667" s="8" t="str">
        <f t="shared" si="232"/>
        <v>Good For Now</v>
      </c>
      <c r="AL667" s="8" t="str">
        <f t="shared" si="233"/>
        <v>Not Spent</v>
      </c>
      <c r="AM667" s="8" t="str">
        <f t="shared" si="234"/>
        <v>Good For Now</v>
      </c>
      <c r="AN667" s="8" t="str">
        <f t="shared" si="235"/>
        <v>Not Spent</v>
      </c>
      <c r="AO667" s="20" t="str">
        <f t="shared" si="236"/>
        <v>Good For Now</v>
      </c>
      <c r="AP667" s="21">
        <f t="shared" si="237"/>
        <v>0</v>
      </c>
      <c r="AQ667" s="14">
        <f t="shared" si="238"/>
        <v>0</v>
      </c>
      <c r="AR667" s="14">
        <f t="shared" si="239"/>
        <v>0</v>
      </c>
      <c r="AS667" s="22">
        <f t="shared" si="240"/>
        <v>0</v>
      </c>
      <c r="AT667" s="23">
        <f t="shared" si="241"/>
        <v>0</v>
      </c>
      <c r="AU667" s="8" t="str">
        <f t="shared" si="242"/>
        <v>Not Spent</v>
      </c>
      <c r="AV667" s="8" t="str">
        <f t="shared" si="243"/>
        <v>Good For Now</v>
      </c>
      <c r="AW667" s="4">
        <f>MATCH($B667,[1]MAIN!$A$2:$A$5000,0)</f>
        <v>664</v>
      </c>
      <c r="AX667" s="4">
        <f>MATCH($B667,[3]Main!$D$5:$D$10000,0)</f>
        <v>664</v>
      </c>
      <c r="AY667" s="4" t="b">
        <f t="shared" si="244"/>
        <v>0</v>
      </c>
    </row>
    <row r="668" spans="1:51" x14ac:dyDescent="0.25">
      <c r="A668" s="3" t="str">
        <f>VLOOKUP($B668,[1]MAIN!$A:$D,4,0)</f>
        <v>JMT</v>
      </c>
      <c r="B668" s="3" t="str">
        <f>[3]Main!$D669</f>
        <v>JMT-88</v>
      </c>
      <c r="C668" s="4"/>
      <c r="D668" s="8" t="str">
        <f>VLOOKUP($B668,[1]MAIN!$A$1:$N$10780,14,FALSE)</f>
        <v>OLD</v>
      </c>
      <c r="E668" s="9" t="s">
        <v>13</v>
      </c>
      <c r="F668" s="11"/>
      <c r="G668" s="11"/>
      <c r="H668" s="11"/>
      <c r="I668" s="11"/>
      <c r="J668" s="11"/>
      <c r="K668" s="11"/>
      <c r="L668" s="11"/>
      <c r="M668" s="11"/>
      <c r="N668" s="24"/>
      <c r="O668" s="26">
        <f>IFERROR(VLOOKUP($B668,[3]Main!$D$4:$CO$1048576,49,0),0)</f>
        <v>0</v>
      </c>
      <c r="P668" s="27">
        <f>IFERROR(VLOOKUP($B668,[3]Main!$D$4:$CO$1048576,52,0),0)</f>
        <v>0</v>
      </c>
      <c r="Q668" s="27">
        <f>IFERROR(VLOOKUP($B668,[3]Main!$D$4:$CO$1048576,53,0),0)</f>
        <v>0</v>
      </c>
      <c r="R668" s="27">
        <f>IFERROR(VLOOKUP($B668,[3]Main!$D$4:$CO$1048576,54,0),0)</f>
        <v>0</v>
      </c>
      <c r="S668" s="27">
        <f>IFERROR(VLOOKUP($B668,[3]Main!$D$4:$CO$1048576,65,0),0)</f>
        <v>0</v>
      </c>
      <c r="T668" s="27">
        <f>IFERROR(VLOOKUP($B668,[3]Main!$D$4:$CO$1048576,68,0),0)</f>
        <v>0</v>
      </c>
      <c r="U668" s="27">
        <f>IFERROR(VLOOKUP($B668,[3]Main!$D$4:$CO$1048576,69,0),0)</f>
        <v>0</v>
      </c>
      <c r="V668" s="27">
        <f>IFERROR(VLOOKUP($B668,[3]Main!$D$4:$CO$1048576,70,0),0)</f>
        <v>0</v>
      </c>
      <c r="W668" s="27">
        <f>IFERROR(VLOOKUP($B668,[3]Main!$D$4:$CO$1048576,81,0),0)</f>
        <v>0</v>
      </c>
      <c r="X668" s="27">
        <f>IFERROR(VLOOKUP($B668,[3]Main!$D$4:$CO$1048576,84,0),0)</f>
        <v>0</v>
      </c>
      <c r="Y668" s="27">
        <f>IFERROR(VLOOKUP($B668,[3]Main!$D$4:$CO$1048576,85,0),0)</f>
        <v>0</v>
      </c>
      <c r="Z668" s="27">
        <f>IFERROR(VLOOKUP($B668,[3]Main!$D$4:$CO$1048576,86,0),0)</f>
        <v>0</v>
      </c>
      <c r="AA668" s="12" t="str">
        <f>IFERROR(VLOOKUP($B668,[3]Main!$D$4:$CO$1048576,2,0),0)</f>
        <v>DC</v>
      </c>
      <c r="AB668" s="12" t="str">
        <f>IFERROR(VLOOKUP($B668,[3]Main!$D$4:$CO$1048576,3,0),0)</f>
        <v>DC2</v>
      </c>
      <c r="AC668" s="12">
        <f t="shared" si="224"/>
        <v>0</v>
      </c>
      <c r="AD668" s="12">
        <f t="shared" si="225"/>
        <v>0</v>
      </c>
      <c r="AE668" s="12">
        <f t="shared" si="226"/>
        <v>0</v>
      </c>
      <c r="AF668" s="12">
        <f t="shared" si="227"/>
        <v>0</v>
      </c>
      <c r="AG668" s="13">
        <f t="shared" si="228"/>
        <v>0</v>
      </c>
      <c r="AH668" s="13">
        <f t="shared" si="229"/>
        <v>0</v>
      </c>
      <c r="AI668" s="16">
        <f t="shared" si="230"/>
        <v>0</v>
      </c>
      <c r="AJ668" s="19" t="str">
        <f t="shared" si="231"/>
        <v>Not Spent</v>
      </c>
      <c r="AK668" s="8" t="str">
        <f t="shared" si="232"/>
        <v>Good For Now</v>
      </c>
      <c r="AL668" s="8" t="str">
        <f t="shared" si="233"/>
        <v>Not Spent</v>
      </c>
      <c r="AM668" s="8" t="str">
        <f t="shared" si="234"/>
        <v>Good For Now</v>
      </c>
      <c r="AN668" s="8" t="str">
        <f t="shared" si="235"/>
        <v>Not Spent</v>
      </c>
      <c r="AO668" s="20" t="str">
        <f t="shared" si="236"/>
        <v>Good For Now</v>
      </c>
      <c r="AP668" s="21">
        <f t="shared" si="237"/>
        <v>0</v>
      </c>
      <c r="AQ668" s="14">
        <f t="shared" si="238"/>
        <v>0</v>
      </c>
      <c r="AR668" s="14">
        <f t="shared" si="239"/>
        <v>0</v>
      </c>
      <c r="AS668" s="22">
        <f t="shared" si="240"/>
        <v>0</v>
      </c>
      <c r="AT668" s="23">
        <f t="shared" si="241"/>
        <v>0</v>
      </c>
      <c r="AU668" s="8" t="str">
        <f t="shared" si="242"/>
        <v>Not Spent</v>
      </c>
      <c r="AV668" s="8" t="str">
        <f t="shared" si="243"/>
        <v>Good For Now</v>
      </c>
      <c r="AW668" s="4">
        <f>MATCH($B668,[1]MAIN!$A$2:$A$5000,0)</f>
        <v>665</v>
      </c>
      <c r="AX668" s="4">
        <f>MATCH($B668,[3]Main!$D$5:$D$10000,0)</f>
        <v>665</v>
      </c>
      <c r="AY668" s="4" t="b">
        <f t="shared" si="244"/>
        <v>0</v>
      </c>
    </row>
    <row r="669" spans="1:51" x14ac:dyDescent="0.25">
      <c r="A669" s="3" t="str">
        <f>VLOOKUP($B669,[1]MAIN!$A:$D,4,0)</f>
        <v>JMT</v>
      </c>
      <c r="B669" s="3" t="str">
        <f>[3]Main!$D670</f>
        <v>JMT-89</v>
      </c>
      <c r="C669" s="4"/>
      <c r="D669" s="8" t="str">
        <f>VLOOKUP($B669,[1]MAIN!$A$1:$N$10780,14,FALSE)</f>
        <v>OLD</v>
      </c>
      <c r="E669" s="9" t="s">
        <v>13</v>
      </c>
      <c r="F669" s="11"/>
      <c r="G669" s="11"/>
      <c r="H669" s="11"/>
      <c r="I669" s="11"/>
      <c r="J669" s="11"/>
      <c r="K669" s="11"/>
      <c r="L669" s="11"/>
      <c r="M669" s="11"/>
      <c r="N669" s="24"/>
      <c r="O669" s="26">
        <f>IFERROR(VLOOKUP($B669,[3]Main!$D$4:$CO$1048576,49,0),0)</f>
        <v>0</v>
      </c>
      <c r="P669" s="27">
        <f>IFERROR(VLOOKUP($B669,[3]Main!$D$4:$CO$1048576,52,0),0)</f>
        <v>0</v>
      </c>
      <c r="Q669" s="27">
        <f>IFERROR(VLOOKUP($B669,[3]Main!$D$4:$CO$1048576,53,0),0)</f>
        <v>0</v>
      </c>
      <c r="R669" s="27">
        <f>IFERROR(VLOOKUP($B669,[3]Main!$D$4:$CO$1048576,54,0),0)</f>
        <v>0</v>
      </c>
      <c r="S669" s="27">
        <f>IFERROR(VLOOKUP($B669,[3]Main!$D$4:$CO$1048576,65,0),0)</f>
        <v>0</v>
      </c>
      <c r="T669" s="27">
        <f>IFERROR(VLOOKUP($B669,[3]Main!$D$4:$CO$1048576,68,0),0)</f>
        <v>0</v>
      </c>
      <c r="U669" s="27">
        <f>IFERROR(VLOOKUP($B669,[3]Main!$D$4:$CO$1048576,69,0),0)</f>
        <v>0</v>
      </c>
      <c r="V669" s="27">
        <f>IFERROR(VLOOKUP($B669,[3]Main!$D$4:$CO$1048576,70,0),0)</f>
        <v>0</v>
      </c>
      <c r="W669" s="27">
        <f>IFERROR(VLOOKUP($B669,[3]Main!$D$4:$CO$1048576,81,0),0)</f>
        <v>0</v>
      </c>
      <c r="X669" s="27">
        <f>IFERROR(VLOOKUP($B669,[3]Main!$D$4:$CO$1048576,84,0),0)</f>
        <v>0</v>
      </c>
      <c r="Y669" s="27">
        <f>IFERROR(VLOOKUP($B669,[3]Main!$D$4:$CO$1048576,85,0),0)</f>
        <v>0</v>
      </c>
      <c r="Z669" s="27">
        <f>IFERROR(VLOOKUP($B669,[3]Main!$D$4:$CO$1048576,86,0),0)</f>
        <v>0</v>
      </c>
      <c r="AA669" s="12" t="str">
        <f>IFERROR(VLOOKUP($B669,[3]Main!$D$4:$CO$1048576,2,0),0)</f>
        <v>DC</v>
      </c>
      <c r="AB669" s="12" t="str">
        <f>IFERROR(VLOOKUP($B669,[3]Main!$D$4:$CO$1048576,3,0),0)</f>
        <v>DC2</v>
      </c>
      <c r="AC669" s="12">
        <f t="shared" si="224"/>
        <v>0</v>
      </c>
      <c r="AD669" s="12">
        <f t="shared" si="225"/>
        <v>0</v>
      </c>
      <c r="AE669" s="12">
        <f t="shared" si="226"/>
        <v>0</v>
      </c>
      <c r="AF669" s="12">
        <f t="shared" si="227"/>
        <v>0</v>
      </c>
      <c r="AG669" s="13">
        <f t="shared" si="228"/>
        <v>0</v>
      </c>
      <c r="AH669" s="13">
        <f t="shared" si="229"/>
        <v>0</v>
      </c>
      <c r="AI669" s="16">
        <f t="shared" si="230"/>
        <v>0</v>
      </c>
      <c r="AJ669" s="19" t="str">
        <f t="shared" si="231"/>
        <v>Not Spent</v>
      </c>
      <c r="AK669" s="8" t="str">
        <f t="shared" si="232"/>
        <v>Good For Now</v>
      </c>
      <c r="AL669" s="8" t="str">
        <f t="shared" si="233"/>
        <v>Not Spent</v>
      </c>
      <c r="AM669" s="8" t="str">
        <f t="shared" si="234"/>
        <v>Good For Now</v>
      </c>
      <c r="AN669" s="8" t="str">
        <f t="shared" si="235"/>
        <v>Not Spent</v>
      </c>
      <c r="AO669" s="20" t="str">
        <f t="shared" si="236"/>
        <v>Good For Now</v>
      </c>
      <c r="AP669" s="21">
        <f t="shared" si="237"/>
        <v>0</v>
      </c>
      <c r="AQ669" s="14">
        <f t="shared" si="238"/>
        <v>0</v>
      </c>
      <c r="AR669" s="14">
        <f t="shared" si="239"/>
        <v>0</v>
      </c>
      <c r="AS669" s="22">
        <f t="shared" si="240"/>
        <v>0</v>
      </c>
      <c r="AT669" s="23">
        <f t="shared" si="241"/>
        <v>0</v>
      </c>
      <c r="AU669" s="8" t="str">
        <f t="shared" si="242"/>
        <v>Not Spent</v>
      </c>
      <c r="AV669" s="8" t="str">
        <f t="shared" si="243"/>
        <v>Good For Now</v>
      </c>
      <c r="AW669" s="4">
        <f>MATCH($B669,[1]MAIN!$A$2:$A$5000,0)</f>
        <v>666</v>
      </c>
      <c r="AX669" s="4">
        <f>MATCH($B669,[3]Main!$D$5:$D$10000,0)</f>
        <v>666</v>
      </c>
      <c r="AY669" s="4" t="b">
        <f t="shared" si="244"/>
        <v>0</v>
      </c>
    </row>
    <row r="670" spans="1:51" x14ac:dyDescent="0.25">
      <c r="A670" s="3" t="str">
        <f>VLOOKUP($B670,[1]MAIN!$A:$D,4,0)</f>
        <v>JMT</v>
      </c>
      <c r="B670" s="3" t="str">
        <f>[3]Main!$D671</f>
        <v>JMT-90</v>
      </c>
      <c r="C670" s="4"/>
      <c r="D670" s="8" t="str">
        <f>VLOOKUP($B670,[1]MAIN!$A$1:$N$10780,14,FALSE)</f>
        <v>OLD</v>
      </c>
      <c r="E670" s="9" t="s">
        <v>13</v>
      </c>
      <c r="F670" s="11"/>
      <c r="G670" s="11"/>
      <c r="H670" s="11"/>
      <c r="I670" s="11"/>
      <c r="J670" s="11"/>
      <c r="K670" s="11"/>
      <c r="L670" s="11"/>
      <c r="M670" s="11"/>
      <c r="N670" s="24"/>
      <c r="O670" s="26">
        <f>IFERROR(VLOOKUP($B670,[3]Main!$D$4:$CO$1048576,49,0),0)</f>
        <v>0</v>
      </c>
      <c r="P670" s="27">
        <f>IFERROR(VLOOKUP($B670,[3]Main!$D$4:$CO$1048576,52,0),0)</f>
        <v>0</v>
      </c>
      <c r="Q670" s="27">
        <f>IFERROR(VLOOKUP($B670,[3]Main!$D$4:$CO$1048576,53,0),0)</f>
        <v>0</v>
      </c>
      <c r="R670" s="27">
        <f>IFERROR(VLOOKUP($B670,[3]Main!$D$4:$CO$1048576,54,0),0)</f>
        <v>0</v>
      </c>
      <c r="S670" s="27">
        <f>IFERROR(VLOOKUP($B670,[3]Main!$D$4:$CO$1048576,65,0),0)</f>
        <v>0</v>
      </c>
      <c r="T670" s="27">
        <f>IFERROR(VLOOKUP($B670,[3]Main!$D$4:$CO$1048576,68,0),0)</f>
        <v>0</v>
      </c>
      <c r="U670" s="27">
        <f>IFERROR(VLOOKUP($B670,[3]Main!$D$4:$CO$1048576,69,0),0)</f>
        <v>0</v>
      </c>
      <c r="V670" s="27">
        <f>IFERROR(VLOOKUP($B670,[3]Main!$D$4:$CO$1048576,70,0),0)</f>
        <v>0</v>
      </c>
      <c r="W670" s="27">
        <f>IFERROR(VLOOKUP($B670,[3]Main!$D$4:$CO$1048576,81,0),0)</f>
        <v>0</v>
      </c>
      <c r="X670" s="27">
        <f>IFERROR(VLOOKUP($B670,[3]Main!$D$4:$CO$1048576,84,0),0)</f>
        <v>0</v>
      </c>
      <c r="Y670" s="27">
        <f>IFERROR(VLOOKUP($B670,[3]Main!$D$4:$CO$1048576,85,0),0)</f>
        <v>0</v>
      </c>
      <c r="Z670" s="27">
        <f>IFERROR(VLOOKUP($B670,[3]Main!$D$4:$CO$1048576,86,0),0)</f>
        <v>0</v>
      </c>
      <c r="AA670" s="12" t="str">
        <f>IFERROR(VLOOKUP($B670,[3]Main!$D$4:$CO$1048576,2,0),0)</f>
        <v>DC</v>
      </c>
      <c r="AB670" s="12" t="str">
        <f>IFERROR(VLOOKUP($B670,[3]Main!$D$4:$CO$1048576,3,0),0)</f>
        <v>DC2</v>
      </c>
      <c r="AC670" s="12">
        <f t="shared" si="224"/>
        <v>0</v>
      </c>
      <c r="AD670" s="12">
        <f t="shared" si="225"/>
        <v>0</v>
      </c>
      <c r="AE670" s="12">
        <f t="shared" si="226"/>
        <v>0</v>
      </c>
      <c r="AF670" s="12">
        <f t="shared" si="227"/>
        <v>0</v>
      </c>
      <c r="AG670" s="13">
        <f t="shared" si="228"/>
        <v>0</v>
      </c>
      <c r="AH670" s="13">
        <f t="shared" si="229"/>
        <v>0</v>
      </c>
      <c r="AI670" s="16">
        <f t="shared" si="230"/>
        <v>0</v>
      </c>
      <c r="AJ670" s="19" t="str">
        <f t="shared" si="231"/>
        <v>Not Spent</v>
      </c>
      <c r="AK670" s="8" t="str">
        <f t="shared" si="232"/>
        <v>Good For Now</v>
      </c>
      <c r="AL670" s="8" t="str">
        <f t="shared" si="233"/>
        <v>Not Spent</v>
      </c>
      <c r="AM670" s="8" t="str">
        <f t="shared" si="234"/>
        <v>Good For Now</v>
      </c>
      <c r="AN670" s="8" t="str">
        <f t="shared" si="235"/>
        <v>Not Spent</v>
      </c>
      <c r="AO670" s="20" t="str">
        <f t="shared" si="236"/>
        <v>Good For Now</v>
      </c>
      <c r="AP670" s="21">
        <f t="shared" si="237"/>
        <v>0</v>
      </c>
      <c r="AQ670" s="14">
        <f t="shared" si="238"/>
        <v>0</v>
      </c>
      <c r="AR670" s="14">
        <f t="shared" si="239"/>
        <v>0</v>
      </c>
      <c r="AS670" s="22">
        <f t="shared" si="240"/>
        <v>0</v>
      </c>
      <c r="AT670" s="23">
        <f t="shared" si="241"/>
        <v>0</v>
      </c>
      <c r="AU670" s="8" t="str">
        <f t="shared" si="242"/>
        <v>Not Spent</v>
      </c>
      <c r="AV670" s="8" t="str">
        <f t="shared" si="243"/>
        <v>Good For Now</v>
      </c>
      <c r="AW670" s="4">
        <f>MATCH($B670,[1]MAIN!$A$2:$A$5000,0)</f>
        <v>667</v>
      </c>
      <c r="AX670" s="4">
        <f>MATCH($B670,[3]Main!$D$5:$D$10000,0)</f>
        <v>667</v>
      </c>
      <c r="AY670" s="4" t="b">
        <f t="shared" si="244"/>
        <v>0</v>
      </c>
    </row>
    <row r="671" spans="1:51" x14ac:dyDescent="0.25">
      <c r="A671" s="3" t="str">
        <f>VLOOKUP($B671,[1]MAIN!$A:$D,4,0)</f>
        <v>KW</v>
      </c>
      <c r="B671" s="3" t="str">
        <f>[3]Main!$D672</f>
        <v>KW-06</v>
      </c>
      <c r="C671" s="4"/>
      <c r="D671" s="8" t="str">
        <f>VLOOKUP($B671,[1]MAIN!$A$1:$N$10780,14,FALSE)</f>
        <v>OLD</v>
      </c>
      <c r="E671" s="9" t="s">
        <v>13</v>
      </c>
      <c r="F671" s="11"/>
      <c r="G671" s="11"/>
      <c r="H671" s="11"/>
      <c r="I671" s="11"/>
      <c r="J671" s="11"/>
      <c r="K671" s="11"/>
      <c r="L671" s="11"/>
      <c r="M671" s="11"/>
      <c r="N671" s="24"/>
      <c r="O671" s="26">
        <f>IFERROR(VLOOKUP($B671,[3]Main!$D$4:$CO$1048576,49,0),0)</f>
        <v>0</v>
      </c>
      <c r="P671" s="27">
        <f>IFERROR(VLOOKUP($B671,[3]Main!$D$4:$CO$1048576,52,0),0)</f>
        <v>0</v>
      </c>
      <c r="Q671" s="27">
        <f>IFERROR(VLOOKUP($B671,[3]Main!$D$4:$CO$1048576,53,0),0)</f>
        <v>0</v>
      </c>
      <c r="R671" s="27">
        <f>IFERROR(VLOOKUP($B671,[3]Main!$D$4:$CO$1048576,54,0),0)</f>
        <v>0</v>
      </c>
      <c r="S671" s="27">
        <f>IFERROR(VLOOKUP($B671,[3]Main!$D$4:$CO$1048576,65,0),0)</f>
        <v>0</v>
      </c>
      <c r="T671" s="27">
        <f>IFERROR(VLOOKUP($B671,[3]Main!$D$4:$CO$1048576,68,0),0)</f>
        <v>0</v>
      </c>
      <c r="U671" s="27">
        <f>IFERROR(VLOOKUP($B671,[3]Main!$D$4:$CO$1048576,69,0),0)</f>
        <v>0</v>
      </c>
      <c r="V671" s="27">
        <f>IFERROR(VLOOKUP($B671,[3]Main!$D$4:$CO$1048576,70,0),0)</f>
        <v>0</v>
      </c>
      <c r="W671" s="27">
        <f>IFERROR(VLOOKUP($B671,[3]Main!$D$4:$CO$1048576,81,0),0)</f>
        <v>0</v>
      </c>
      <c r="X671" s="27">
        <f>IFERROR(VLOOKUP($B671,[3]Main!$D$4:$CO$1048576,84,0),0)</f>
        <v>0</v>
      </c>
      <c r="Y671" s="27">
        <f>IFERROR(VLOOKUP($B671,[3]Main!$D$4:$CO$1048576,85,0),0)</f>
        <v>0</v>
      </c>
      <c r="Z671" s="27">
        <f>IFERROR(VLOOKUP($B671,[3]Main!$D$4:$CO$1048576,86,0),0)</f>
        <v>0</v>
      </c>
      <c r="AA671" s="12" t="str">
        <f>IFERROR(VLOOKUP($B671,[3]Main!$D$4:$CO$1048576,2,0),0)</f>
        <v>DC</v>
      </c>
      <c r="AB671" s="12" t="str">
        <f>IFERROR(VLOOKUP($B671,[3]Main!$D$4:$CO$1048576,3,0),0)</f>
        <v>DC2</v>
      </c>
      <c r="AC671" s="12">
        <f t="shared" si="224"/>
        <v>0</v>
      </c>
      <c r="AD671" s="12">
        <f t="shared" si="225"/>
        <v>0</v>
      </c>
      <c r="AE671" s="12">
        <f t="shared" si="226"/>
        <v>0</v>
      </c>
      <c r="AF671" s="12">
        <f t="shared" si="227"/>
        <v>0</v>
      </c>
      <c r="AG671" s="13">
        <f t="shared" si="228"/>
        <v>0</v>
      </c>
      <c r="AH671" s="13">
        <f t="shared" si="229"/>
        <v>0</v>
      </c>
      <c r="AI671" s="16">
        <f t="shared" si="230"/>
        <v>0</v>
      </c>
      <c r="AJ671" s="19" t="str">
        <f t="shared" si="231"/>
        <v>Not Spent</v>
      </c>
      <c r="AK671" s="8" t="str">
        <f t="shared" si="232"/>
        <v>Good For Now</v>
      </c>
      <c r="AL671" s="8" t="str">
        <f t="shared" si="233"/>
        <v>Not Spent</v>
      </c>
      <c r="AM671" s="8" t="str">
        <f t="shared" si="234"/>
        <v>Good For Now</v>
      </c>
      <c r="AN671" s="8" t="str">
        <f t="shared" si="235"/>
        <v>Not Spent</v>
      </c>
      <c r="AO671" s="20" t="str">
        <f t="shared" si="236"/>
        <v>Good For Now</v>
      </c>
      <c r="AP671" s="21">
        <f t="shared" si="237"/>
        <v>0</v>
      </c>
      <c r="AQ671" s="14">
        <f t="shared" si="238"/>
        <v>0</v>
      </c>
      <c r="AR671" s="14">
        <f t="shared" si="239"/>
        <v>0</v>
      </c>
      <c r="AS671" s="22">
        <f t="shared" si="240"/>
        <v>0</v>
      </c>
      <c r="AT671" s="23">
        <f t="shared" si="241"/>
        <v>0</v>
      </c>
      <c r="AU671" s="8" t="str">
        <f t="shared" si="242"/>
        <v>Not Spent</v>
      </c>
      <c r="AV671" s="8" t="str">
        <f t="shared" si="243"/>
        <v>Good For Now</v>
      </c>
      <c r="AW671" s="4">
        <f>MATCH($B671,[1]MAIN!$A$2:$A$5000,0)</f>
        <v>668</v>
      </c>
      <c r="AX671" s="4">
        <f>MATCH($B671,[3]Main!$D$5:$D$10000,0)</f>
        <v>668</v>
      </c>
      <c r="AY671" s="4" t="b">
        <f t="shared" si="244"/>
        <v>0</v>
      </c>
    </row>
    <row r="672" spans="1:51" x14ac:dyDescent="0.25">
      <c r="A672" s="3" t="str">
        <f>VLOOKUP($B672,[1]MAIN!$A:$D,4,0)</f>
        <v>KW</v>
      </c>
      <c r="B672" s="3" t="str">
        <f>[3]Main!$D673</f>
        <v>KW-07</v>
      </c>
      <c r="C672" s="4"/>
      <c r="D672" s="8" t="str">
        <f>VLOOKUP($B672,[1]MAIN!$A$1:$N$10780,14,FALSE)</f>
        <v>OLD</v>
      </c>
      <c r="E672" s="9" t="s">
        <v>13</v>
      </c>
      <c r="F672" s="11"/>
      <c r="G672" s="11"/>
      <c r="H672" s="11"/>
      <c r="I672" s="11"/>
      <c r="J672" s="11"/>
      <c r="K672" s="11"/>
      <c r="L672" s="11"/>
      <c r="M672" s="11"/>
      <c r="N672" s="24"/>
      <c r="O672" s="26">
        <f>IFERROR(VLOOKUP($B672,[3]Main!$D$4:$CO$1048576,49,0),0)</f>
        <v>0</v>
      </c>
      <c r="P672" s="27">
        <f>IFERROR(VLOOKUP($B672,[3]Main!$D$4:$CO$1048576,52,0),0)</f>
        <v>0</v>
      </c>
      <c r="Q672" s="27">
        <f>IFERROR(VLOOKUP($B672,[3]Main!$D$4:$CO$1048576,53,0),0)</f>
        <v>0</v>
      </c>
      <c r="R672" s="27">
        <f>IFERROR(VLOOKUP($B672,[3]Main!$D$4:$CO$1048576,54,0),0)</f>
        <v>0</v>
      </c>
      <c r="S672" s="27">
        <f>IFERROR(VLOOKUP($B672,[3]Main!$D$4:$CO$1048576,65,0),0)</f>
        <v>0</v>
      </c>
      <c r="T672" s="27">
        <f>IFERROR(VLOOKUP($B672,[3]Main!$D$4:$CO$1048576,68,0),0)</f>
        <v>0</v>
      </c>
      <c r="U672" s="27">
        <f>IFERROR(VLOOKUP($B672,[3]Main!$D$4:$CO$1048576,69,0),0)</f>
        <v>0</v>
      </c>
      <c r="V672" s="27">
        <f>IFERROR(VLOOKUP($B672,[3]Main!$D$4:$CO$1048576,70,0),0)</f>
        <v>0</v>
      </c>
      <c r="W672" s="27">
        <f>IFERROR(VLOOKUP($B672,[3]Main!$D$4:$CO$1048576,81,0),0)</f>
        <v>0</v>
      </c>
      <c r="X672" s="27">
        <f>IFERROR(VLOOKUP($B672,[3]Main!$D$4:$CO$1048576,84,0),0)</f>
        <v>0</v>
      </c>
      <c r="Y672" s="27">
        <f>IFERROR(VLOOKUP($B672,[3]Main!$D$4:$CO$1048576,85,0),0)</f>
        <v>0</v>
      </c>
      <c r="Z672" s="27">
        <f>IFERROR(VLOOKUP($B672,[3]Main!$D$4:$CO$1048576,86,0),0)</f>
        <v>0</v>
      </c>
      <c r="AA672" s="12" t="str">
        <f>IFERROR(VLOOKUP($B672,[3]Main!$D$4:$CO$1048576,2,0),0)</f>
        <v>DC</v>
      </c>
      <c r="AB672" s="12" t="str">
        <f>IFERROR(VLOOKUP($B672,[3]Main!$D$4:$CO$1048576,3,0),0)</f>
        <v>DC2</v>
      </c>
      <c r="AC672" s="12">
        <f t="shared" si="224"/>
        <v>0</v>
      </c>
      <c r="AD672" s="12">
        <f t="shared" si="225"/>
        <v>0</v>
      </c>
      <c r="AE672" s="12">
        <f t="shared" si="226"/>
        <v>0</v>
      </c>
      <c r="AF672" s="12">
        <f t="shared" si="227"/>
        <v>0</v>
      </c>
      <c r="AG672" s="13">
        <f t="shared" si="228"/>
        <v>0</v>
      </c>
      <c r="AH672" s="13">
        <f t="shared" si="229"/>
        <v>0</v>
      </c>
      <c r="AI672" s="16">
        <f t="shared" si="230"/>
        <v>0</v>
      </c>
      <c r="AJ672" s="19" t="str">
        <f t="shared" si="231"/>
        <v>Not Spent</v>
      </c>
      <c r="AK672" s="8" t="str">
        <f t="shared" si="232"/>
        <v>Good For Now</v>
      </c>
      <c r="AL672" s="8" t="str">
        <f t="shared" si="233"/>
        <v>Not Spent</v>
      </c>
      <c r="AM672" s="8" t="str">
        <f t="shared" si="234"/>
        <v>Good For Now</v>
      </c>
      <c r="AN672" s="8" t="str">
        <f t="shared" si="235"/>
        <v>Not Spent</v>
      </c>
      <c r="AO672" s="20" t="str">
        <f t="shared" si="236"/>
        <v>Good For Now</v>
      </c>
      <c r="AP672" s="21">
        <f t="shared" si="237"/>
        <v>0</v>
      </c>
      <c r="AQ672" s="14">
        <f t="shared" si="238"/>
        <v>0</v>
      </c>
      <c r="AR672" s="14">
        <f t="shared" si="239"/>
        <v>0</v>
      </c>
      <c r="AS672" s="22">
        <f t="shared" si="240"/>
        <v>0</v>
      </c>
      <c r="AT672" s="23">
        <f t="shared" si="241"/>
        <v>0</v>
      </c>
      <c r="AU672" s="8" t="str">
        <f t="shared" si="242"/>
        <v>Not Spent</v>
      </c>
      <c r="AV672" s="8" t="str">
        <f t="shared" si="243"/>
        <v>Good For Now</v>
      </c>
      <c r="AW672" s="4">
        <f>MATCH($B672,[1]MAIN!$A$2:$A$5000,0)</f>
        <v>669</v>
      </c>
      <c r="AX672" s="4">
        <f>MATCH($B672,[3]Main!$D$5:$D$10000,0)</f>
        <v>669</v>
      </c>
      <c r="AY672" s="4" t="b">
        <f t="shared" si="244"/>
        <v>0</v>
      </c>
    </row>
    <row r="673" spans="1:51" x14ac:dyDescent="0.25">
      <c r="A673" s="3" t="str">
        <f>VLOOKUP($B673,[1]MAIN!$A:$D,4,0)</f>
        <v>KW</v>
      </c>
      <c r="B673" s="3" t="str">
        <f>[3]Main!$D674</f>
        <v>KW-10</v>
      </c>
      <c r="C673" s="4"/>
      <c r="D673" s="8" t="str">
        <f>VLOOKUP($B673,[1]MAIN!$A$1:$N$10780,14,FALSE)</f>
        <v>OLD</v>
      </c>
      <c r="E673" s="9" t="s">
        <v>13</v>
      </c>
      <c r="F673" s="11"/>
      <c r="G673" s="11"/>
      <c r="H673" s="11"/>
      <c r="I673" s="11"/>
      <c r="J673" s="11"/>
      <c r="K673" s="11"/>
      <c r="L673" s="11"/>
      <c r="M673" s="11"/>
      <c r="N673" s="24"/>
      <c r="O673" s="26">
        <f>IFERROR(VLOOKUP($B673,[3]Main!$D$4:$CO$1048576,49,0),0)</f>
        <v>0</v>
      </c>
      <c r="P673" s="27">
        <f>IFERROR(VLOOKUP($B673,[3]Main!$D$4:$CO$1048576,52,0),0)</f>
        <v>0</v>
      </c>
      <c r="Q673" s="27">
        <f>IFERROR(VLOOKUP($B673,[3]Main!$D$4:$CO$1048576,53,0),0)</f>
        <v>0</v>
      </c>
      <c r="R673" s="27">
        <f>IFERROR(VLOOKUP($B673,[3]Main!$D$4:$CO$1048576,54,0),0)</f>
        <v>0</v>
      </c>
      <c r="S673" s="27">
        <f>IFERROR(VLOOKUP($B673,[3]Main!$D$4:$CO$1048576,65,0),0)</f>
        <v>0</v>
      </c>
      <c r="T673" s="27">
        <f>IFERROR(VLOOKUP($B673,[3]Main!$D$4:$CO$1048576,68,0),0)</f>
        <v>0</v>
      </c>
      <c r="U673" s="27">
        <f>IFERROR(VLOOKUP($B673,[3]Main!$D$4:$CO$1048576,69,0),0)</f>
        <v>0</v>
      </c>
      <c r="V673" s="27">
        <f>IFERROR(VLOOKUP($B673,[3]Main!$D$4:$CO$1048576,70,0),0)</f>
        <v>0</v>
      </c>
      <c r="W673" s="27">
        <f>IFERROR(VLOOKUP($B673,[3]Main!$D$4:$CO$1048576,81,0),0)</f>
        <v>0</v>
      </c>
      <c r="X673" s="27">
        <f>IFERROR(VLOOKUP($B673,[3]Main!$D$4:$CO$1048576,84,0),0)</f>
        <v>0</v>
      </c>
      <c r="Y673" s="27">
        <f>IFERROR(VLOOKUP($B673,[3]Main!$D$4:$CO$1048576,85,0),0)</f>
        <v>0</v>
      </c>
      <c r="Z673" s="27">
        <f>IFERROR(VLOOKUP($B673,[3]Main!$D$4:$CO$1048576,86,0),0)</f>
        <v>0</v>
      </c>
      <c r="AA673" s="12" t="str">
        <f>IFERROR(VLOOKUP($B673,[3]Main!$D$4:$CO$1048576,2,0),0)</f>
        <v>DC</v>
      </c>
      <c r="AB673" s="12" t="str">
        <f>IFERROR(VLOOKUP($B673,[3]Main!$D$4:$CO$1048576,3,0),0)</f>
        <v>DC2</v>
      </c>
      <c r="AC673" s="12">
        <f t="shared" si="224"/>
        <v>0</v>
      </c>
      <c r="AD673" s="12">
        <f t="shared" si="225"/>
        <v>0</v>
      </c>
      <c r="AE673" s="12">
        <f t="shared" si="226"/>
        <v>0</v>
      </c>
      <c r="AF673" s="12">
        <f t="shared" si="227"/>
        <v>0</v>
      </c>
      <c r="AG673" s="13">
        <f t="shared" si="228"/>
        <v>0</v>
      </c>
      <c r="AH673" s="13">
        <f t="shared" si="229"/>
        <v>0</v>
      </c>
      <c r="AI673" s="16">
        <f t="shared" si="230"/>
        <v>0</v>
      </c>
      <c r="AJ673" s="19" t="str">
        <f t="shared" si="231"/>
        <v>Not Spent</v>
      </c>
      <c r="AK673" s="8" t="str">
        <f t="shared" si="232"/>
        <v>Good For Now</v>
      </c>
      <c r="AL673" s="8" t="str">
        <f t="shared" si="233"/>
        <v>Not Spent</v>
      </c>
      <c r="AM673" s="8" t="str">
        <f t="shared" si="234"/>
        <v>Good For Now</v>
      </c>
      <c r="AN673" s="8" t="str">
        <f t="shared" si="235"/>
        <v>Not Spent</v>
      </c>
      <c r="AO673" s="20" t="str">
        <f t="shared" si="236"/>
        <v>Good For Now</v>
      </c>
      <c r="AP673" s="21">
        <f t="shared" si="237"/>
        <v>0</v>
      </c>
      <c r="AQ673" s="14">
        <f t="shared" si="238"/>
        <v>0</v>
      </c>
      <c r="AR673" s="14">
        <f t="shared" si="239"/>
        <v>0</v>
      </c>
      <c r="AS673" s="22">
        <f t="shared" si="240"/>
        <v>0</v>
      </c>
      <c r="AT673" s="23">
        <f t="shared" si="241"/>
        <v>0</v>
      </c>
      <c r="AU673" s="8" t="str">
        <f t="shared" si="242"/>
        <v>Not Spent</v>
      </c>
      <c r="AV673" s="8" t="str">
        <f t="shared" si="243"/>
        <v>Good For Now</v>
      </c>
      <c r="AW673" s="4">
        <f>MATCH($B673,[1]MAIN!$A$2:$A$5000,0)</f>
        <v>670</v>
      </c>
      <c r="AX673" s="4">
        <f>MATCH($B673,[3]Main!$D$5:$D$10000,0)</f>
        <v>670</v>
      </c>
      <c r="AY673" s="4" t="b">
        <f t="shared" si="244"/>
        <v>0</v>
      </c>
    </row>
    <row r="674" spans="1:51" x14ac:dyDescent="0.25">
      <c r="A674" s="3" t="str">
        <f>VLOOKUP($B674,[1]MAIN!$A:$D,4,0)</f>
        <v>KW</v>
      </c>
      <c r="B674" s="3" t="str">
        <f>[3]Main!$D675</f>
        <v>KW-11</v>
      </c>
      <c r="C674" s="4"/>
      <c r="D674" s="8" t="str">
        <f>VLOOKUP($B674,[1]MAIN!$A$1:$N$10780,14,FALSE)</f>
        <v>OLD</v>
      </c>
      <c r="E674" s="9" t="s">
        <v>12</v>
      </c>
      <c r="F674" s="11"/>
      <c r="G674" s="11"/>
      <c r="H674" s="11"/>
      <c r="I674" s="11"/>
      <c r="J674" s="11"/>
      <c r="K674" s="11"/>
      <c r="L674" s="11"/>
      <c r="M674" s="11"/>
      <c r="N674" s="24"/>
      <c r="O674" s="26">
        <f>IFERROR(VLOOKUP($B674,[3]Main!$D$4:$CO$1048576,49,0),0)</f>
        <v>0</v>
      </c>
      <c r="P674" s="27">
        <f>IFERROR(VLOOKUP($B674,[3]Main!$D$4:$CO$1048576,52,0),0)</f>
        <v>0</v>
      </c>
      <c r="Q674" s="27">
        <f>IFERROR(VLOOKUP($B674,[3]Main!$D$4:$CO$1048576,53,0),0)</f>
        <v>0</v>
      </c>
      <c r="R674" s="27">
        <f>IFERROR(VLOOKUP($B674,[3]Main!$D$4:$CO$1048576,54,0),0)</f>
        <v>0</v>
      </c>
      <c r="S674" s="27">
        <f>IFERROR(VLOOKUP($B674,[3]Main!$D$4:$CO$1048576,65,0),0)</f>
        <v>0</v>
      </c>
      <c r="T674" s="27">
        <f>IFERROR(VLOOKUP($B674,[3]Main!$D$4:$CO$1048576,68,0),0)</f>
        <v>0</v>
      </c>
      <c r="U674" s="27">
        <f>IFERROR(VLOOKUP($B674,[3]Main!$D$4:$CO$1048576,69,0),0)</f>
        <v>0</v>
      </c>
      <c r="V674" s="27">
        <f>IFERROR(VLOOKUP($B674,[3]Main!$D$4:$CO$1048576,70,0),0)</f>
        <v>0</v>
      </c>
      <c r="W674" s="27">
        <f>IFERROR(VLOOKUP($B674,[3]Main!$D$4:$CO$1048576,81,0),0)</f>
        <v>0</v>
      </c>
      <c r="X674" s="27">
        <f>IFERROR(VLOOKUP($B674,[3]Main!$D$4:$CO$1048576,84,0),0)</f>
        <v>0</v>
      </c>
      <c r="Y674" s="27">
        <f>IFERROR(VLOOKUP($B674,[3]Main!$D$4:$CO$1048576,85,0),0)</f>
        <v>0</v>
      </c>
      <c r="Z674" s="27">
        <f>IFERROR(VLOOKUP($B674,[3]Main!$D$4:$CO$1048576,86,0),0)</f>
        <v>0</v>
      </c>
      <c r="AA674" s="12" t="str">
        <f>IFERROR(VLOOKUP($B674,[3]Main!$D$4:$CO$1048576,2,0),0)</f>
        <v>DC</v>
      </c>
      <c r="AB674" s="12" t="str">
        <f>IFERROR(VLOOKUP($B674,[3]Main!$D$4:$CO$1048576,3,0),0)</f>
        <v>DC2</v>
      </c>
      <c r="AC674" s="12">
        <f t="shared" si="224"/>
        <v>0</v>
      </c>
      <c r="AD674" s="12">
        <f t="shared" si="225"/>
        <v>0</v>
      </c>
      <c r="AE674" s="12">
        <f t="shared" si="226"/>
        <v>0</v>
      </c>
      <c r="AF674" s="12">
        <f t="shared" si="227"/>
        <v>0</v>
      </c>
      <c r="AG674" s="13">
        <f t="shared" si="228"/>
        <v>0</v>
      </c>
      <c r="AH674" s="13">
        <f t="shared" si="229"/>
        <v>0</v>
      </c>
      <c r="AI674" s="16">
        <f t="shared" si="230"/>
        <v>0</v>
      </c>
      <c r="AJ674" s="19" t="str">
        <f t="shared" si="231"/>
        <v>Not Spent</v>
      </c>
      <c r="AK674" s="8" t="str">
        <f t="shared" si="232"/>
        <v>Good For Now</v>
      </c>
      <c r="AL674" s="8" t="str">
        <f t="shared" si="233"/>
        <v>Not Spent</v>
      </c>
      <c r="AM674" s="8" t="str">
        <f t="shared" si="234"/>
        <v>Good For Now</v>
      </c>
      <c r="AN674" s="8" t="str">
        <f t="shared" si="235"/>
        <v>Not Spent</v>
      </c>
      <c r="AO674" s="20" t="str">
        <f t="shared" si="236"/>
        <v>Good For Now</v>
      </c>
      <c r="AP674" s="21">
        <f t="shared" si="237"/>
        <v>0</v>
      </c>
      <c r="AQ674" s="14">
        <f t="shared" si="238"/>
        <v>0</v>
      </c>
      <c r="AR674" s="14">
        <f t="shared" si="239"/>
        <v>0</v>
      </c>
      <c r="AS674" s="22">
        <f t="shared" si="240"/>
        <v>0</v>
      </c>
      <c r="AT674" s="23">
        <f t="shared" si="241"/>
        <v>0</v>
      </c>
      <c r="AU674" s="8" t="str">
        <f t="shared" si="242"/>
        <v>Not Spent</v>
      </c>
      <c r="AV674" s="8" t="str">
        <f t="shared" si="243"/>
        <v>Good For Now</v>
      </c>
      <c r="AW674" s="4">
        <f>MATCH($B674,[1]MAIN!$A$2:$A$5000,0)</f>
        <v>671</v>
      </c>
      <c r="AX674" s="4">
        <f>MATCH($B674,[3]Main!$D$5:$D$10000,0)</f>
        <v>671</v>
      </c>
      <c r="AY674" s="4" t="b">
        <f t="shared" si="244"/>
        <v>0</v>
      </c>
    </row>
    <row r="675" spans="1:51" x14ac:dyDescent="0.25">
      <c r="A675" s="3" t="str">
        <f>VLOOKUP($B675,[1]MAIN!$A:$D,4,0)</f>
        <v>KW</v>
      </c>
      <c r="B675" s="3" t="str">
        <f>[3]Main!$D676</f>
        <v>KW-17</v>
      </c>
      <c r="C675" s="4"/>
      <c r="D675" s="8" t="str">
        <f>VLOOKUP($B675,[1]MAIN!$A$1:$N$10780,14,FALSE)</f>
        <v>OLD</v>
      </c>
      <c r="E675" s="9" t="s">
        <v>15</v>
      </c>
      <c r="F675" s="11"/>
      <c r="G675" s="11"/>
      <c r="H675" s="11"/>
      <c r="I675" s="11"/>
      <c r="J675" s="11"/>
      <c r="K675" s="11"/>
      <c r="L675" s="11"/>
      <c r="M675" s="11"/>
      <c r="N675" s="24"/>
      <c r="O675" s="26">
        <f>IFERROR(VLOOKUP($B675,[3]Main!$D$4:$CO$1048576,49,0),0)</f>
        <v>0</v>
      </c>
      <c r="P675" s="27">
        <f>IFERROR(VLOOKUP($B675,[3]Main!$D$4:$CO$1048576,52,0),0)</f>
        <v>0</v>
      </c>
      <c r="Q675" s="27">
        <f>IFERROR(VLOOKUP($B675,[3]Main!$D$4:$CO$1048576,53,0),0)</f>
        <v>0</v>
      </c>
      <c r="R675" s="27">
        <f>IFERROR(VLOOKUP($B675,[3]Main!$D$4:$CO$1048576,54,0),0)</f>
        <v>0</v>
      </c>
      <c r="S675" s="27">
        <f>IFERROR(VLOOKUP($B675,[3]Main!$D$4:$CO$1048576,65,0),0)</f>
        <v>0</v>
      </c>
      <c r="T675" s="27">
        <f>IFERROR(VLOOKUP($B675,[3]Main!$D$4:$CO$1048576,68,0),0)</f>
        <v>0</v>
      </c>
      <c r="U675" s="27">
        <f>IFERROR(VLOOKUP($B675,[3]Main!$D$4:$CO$1048576,69,0),0)</f>
        <v>0</v>
      </c>
      <c r="V675" s="27">
        <f>IFERROR(VLOOKUP($B675,[3]Main!$D$4:$CO$1048576,70,0),0)</f>
        <v>0</v>
      </c>
      <c r="W675" s="27">
        <f>IFERROR(VLOOKUP($B675,[3]Main!$D$4:$CO$1048576,81,0),0)</f>
        <v>0</v>
      </c>
      <c r="X675" s="27">
        <f>IFERROR(VLOOKUP($B675,[3]Main!$D$4:$CO$1048576,84,0),0)</f>
        <v>0</v>
      </c>
      <c r="Y675" s="27">
        <f>IFERROR(VLOOKUP($B675,[3]Main!$D$4:$CO$1048576,85,0),0)</f>
        <v>0</v>
      </c>
      <c r="Z675" s="27">
        <f>IFERROR(VLOOKUP($B675,[3]Main!$D$4:$CO$1048576,86,0),0)</f>
        <v>0</v>
      </c>
      <c r="AA675" s="12" t="str">
        <f>IFERROR(VLOOKUP($B675,[3]Main!$D$4:$CO$1048576,2,0),0)</f>
        <v>DC</v>
      </c>
      <c r="AB675" s="12" t="str">
        <f>IFERROR(VLOOKUP($B675,[3]Main!$D$4:$CO$1048576,3,0),0)</f>
        <v>DC2</v>
      </c>
      <c r="AC675" s="12">
        <f t="shared" si="224"/>
        <v>0</v>
      </c>
      <c r="AD675" s="12">
        <f t="shared" si="225"/>
        <v>0</v>
      </c>
      <c r="AE675" s="12">
        <f t="shared" si="226"/>
        <v>0</v>
      </c>
      <c r="AF675" s="12">
        <f t="shared" si="227"/>
        <v>0</v>
      </c>
      <c r="AG675" s="13">
        <f t="shared" si="228"/>
        <v>0</v>
      </c>
      <c r="AH675" s="13">
        <f t="shared" si="229"/>
        <v>0</v>
      </c>
      <c r="AI675" s="16">
        <f t="shared" si="230"/>
        <v>0</v>
      </c>
      <c r="AJ675" s="19" t="str">
        <f t="shared" si="231"/>
        <v>Not Spent</v>
      </c>
      <c r="AK675" s="8" t="str">
        <f t="shared" si="232"/>
        <v>Good For Now</v>
      </c>
      <c r="AL675" s="8" t="str">
        <f t="shared" si="233"/>
        <v>Not Spent</v>
      </c>
      <c r="AM675" s="8" t="str">
        <f t="shared" si="234"/>
        <v>Good For Now</v>
      </c>
      <c r="AN675" s="8" t="str">
        <f t="shared" si="235"/>
        <v>Not Spent</v>
      </c>
      <c r="AO675" s="20" t="str">
        <f t="shared" si="236"/>
        <v>Good For Now</v>
      </c>
      <c r="AP675" s="21">
        <f t="shared" si="237"/>
        <v>0</v>
      </c>
      <c r="AQ675" s="14">
        <f t="shared" si="238"/>
        <v>0</v>
      </c>
      <c r="AR675" s="14">
        <f t="shared" si="239"/>
        <v>0</v>
      </c>
      <c r="AS675" s="22">
        <f t="shared" si="240"/>
        <v>0</v>
      </c>
      <c r="AT675" s="23">
        <f t="shared" si="241"/>
        <v>0</v>
      </c>
      <c r="AU675" s="8" t="str">
        <f t="shared" si="242"/>
        <v>Not Spent</v>
      </c>
      <c r="AV675" s="8" t="str">
        <f t="shared" si="243"/>
        <v>Good For Now</v>
      </c>
      <c r="AW675" s="4">
        <f>MATCH($B675,[1]MAIN!$A$2:$A$5000,0)</f>
        <v>672</v>
      </c>
      <c r="AX675" s="4">
        <f>MATCH($B675,[3]Main!$D$5:$D$10000,0)</f>
        <v>672</v>
      </c>
      <c r="AY675" s="4" t="b">
        <f t="shared" si="244"/>
        <v>0</v>
      </c>
    </row>
    <row r="676" spans="1:51" x14ac:dyDescent="0.25">
      <c r="A676" s="3" t="str">
        <f>VLOOKUP($B676,[1]MAIN!$A:$D,4,0)</f>
        <v>KW</v>
      </c>
      <c r="B676" s="3" t="str">
        <f>[3]Main!$D677</f>
        <v>KW-18</v>
      </c>
      <c r="C676" s="4"/>
      <c r="D676" s="8" t="str">
        <f>VLOOKUP($B676,[1]MAIN!$A$1:$N$10780,14,FALSE)</f>
        <v>OLD</v>
      </c>
      <c r="E676" s="9" t="s">
        <v>15</v>
      </c>
      <c r="F676" s="11"/>
      <c r="G676" s="11"/>
      <c r="H676" s="11"/>
      <c r="I676" s="11"/>
      <c r="J676" s="11"/>
      <c r="K676" s="11"/>
      <c r="L676" s="11"/>
      <c r="M676" s="11"/>
      <c r="N676" s="24"/>
      <c r="O676" s="26">
        <f>IFERROR(VLOOKUP($B676,[3]Main!$D$4:$CO$1048576,49,0),0)</f>
        <v>0</v>
      </c>
      <c r="P676" s="27">
        <f>IFERROR(VLOOKUP($B676,[3]Main!$D$4:$CO$1048576,52,0),0)</f>
        <v>0</v>
      </c>
      <c r="Q676" s="27">
        <f>IFERROR(VLOOKUP($B676,[3]Main!$D$4:$CO$1048576,53,0),0)</f>
        <v>0</v>
      </c>
      <c r="R676" s="27">
        <f>IFERROR(VLOOKUP($B676,[3]Main!$D$4:$CO$1048576,54,0),0)</f>
        <v>0</v>
      </c>
      <c r="S676" s="27">
        <f>IFERROR(VLOOKUP($B676,[3]Main!$D$4:$CO$1048576,65,0),0)</f>
        <v>0</v>
      </c>
      <c r="T676" s="27">
        <f>IFERROR(VLOOKUP($B676,[3]Main!$D$4:$CO$1048576,68,0),0)</f>
        <v>0</v>
      </c>
      <c r="U676" s="27">
        <f>IFERROR(VLOOKUP($B676,[3]Main!$D$4:$CO$1048576,69,0),0)</f>
        <v>0</v>
      </c>
      <c r="V676" s="27">
        <f>IFERROR(VLOOKUP($B676,[3]Main!$D$4:$CO$1048576,70,0),0)</f>
        <v>0</v>
      </c>
      <c r="W676" s="27">
        <f>IFERROR(VLOOKUP($B676,[3]Main!$D$4:$CO$1048576,81,0),0)</f>
        <v>0</v>
      </c>
      <c r="X676" s="27">
        <f>IFERROR(VLOOKUP($B676,[3]Main!$D$4:$CO$1048576,84,0),0)</f>
        <v>0</v>
      </c>
      <c r="Y676" s="27">
        <f>IFERROR(VLOOKUP($B676,[3]Main!$D$4:$CO$1048576,85,0),0)</f>
        <v>0</v>
      </c>
      <c r="Z676" s="27">
        <f>IFERROR(VLOOKUP($B676,[3]Main!$D$4:$CO$1048576,86,0),0)</f>
        <v>0</v>
      </c>
      <c r="AA676" s="12" t="str">
        <f>IFERROR(VLOOKUP($B676,[3]Main!$D$4:$CO$1048576,2,0),0)</f>
        <v>DC</v>
      </c>
      <c r="AB676" s="12" t="str">
        <f>IFERROR(VLOOKUP($B676,[3]Main!$D$4:$CO$1048576,3,0),0)</f>
        <v>DC2</v>
      </c>
      <c r="AC676" s="12">
        <f t="shared" si="224"/>
        <v>0</v>
      </c>
      <c r="AD676" s="12">
        <f t="shared" si="225"/>
        <v>0</v>
      </c>
      <c r="AE676" s="12">
        <f t="shared" si="226"/>
        <v>0</v>
      </c>
      <c r="AF676" s="12">
        <f t="shared" si="227"/>
        <v>0</v>
      </c>
      <c r="AG676" s="13">
        <f t="shared" si="228"/>
        <v>0</v>
      </c>
      <c r="AH676" s="13">
        <f t="shared" si="229"/>
        <v>0</v>
      </c>
      <c r="AI676" s="16">
        <f t="shared" si="230"/>
        <v>0</v>
      </c>
      <c r="AJ676" s="19" t="str">
        <f t="shared" si="231"/>
        <v>Not Spent</v>
      </c>
      <c r="AK676" s="8" t="str">
        <f t="shared" si="232"/>
        <v>Good For Now</v>
      </c>
      <c r="AL676" s="8" t="str">
        <f t="shared" si="233"/>
        <v>Not Spent</v>
      </c>
      <c r="AM676" s="8" t="str">
        <f t="shared" si="234"/>
        <v>Good For Now</v>
      </c>
      <c r="AN676" s="8" t="str">
        <f t="shared" si="235"/>
        <v>Not Spent</v>
      </c>
      <c r="AO676" s="20" t="str">
        <f t="shared" si="236"/>
        <v>Good For Now</v>
      </c>
      <c r="AP676" s="21">
        <f t="shared" si="237"/>
        <v>0</v>
      </c>
      <c r="AQ676" s="14">
        <f t="shared" si="238"/>
        <v>0</v>
      </c>
      <c r="AR676" s="14">
        <f t="shared" si="239"/>
        <v>0</v>
      </c>
      <c r="AS676" s="22">
        <f t="shared" si="240"/>
        <v>0</v>
      </c>
      <c r="AT676" s="23">
        <f t="shared" si="241"/>
        <v>0</v>
      </c>
      <c r="AU676" s="8" t="str">
        <f t="shared" si="242"/>
        <v>Not Spent</v>
      </c>
      <c r="AV676" s="8" t="str">
        <f t="shared" si="243"/>
        <v>Good For Now</v>
      </c>
      <c r="AW676" s="4">
        <f>MATCH($B676,[1]MAIN!$A$2:$A$5000,0)</f>
        <v>673</v>
      </c>
      <c r="AX676" s="4">
        <f>MATCH($B676,[3]Main!$D$5:$D$10000,0)</f>
        <v>673</v>
      </c>
      <c r="AY676" s="4" t="b">
        <f t="shared" si="244"/>
        <v>0</v>
      </c>
    </row>
    <row r="677" spans="1:51" x14ac:dyDescent="0.25">
      <c r="A677" s="3" t="str">
        <f>VLOOKUP($B677,[1]MAIN!$A:$D,4,0)</f>
        <v>KW</v>
      </c>
      <c r="B677" s="3" t="str">
        <f>[3]Main!$D678</f>
        <v>KW-19</v>
      </c>
      <c r="C677" s="4"/>
      <c r="D677" s="8" t="str">
        <f>VLOOKUP($B677,[1]MAIN!$A$1:$N$10780,14,FALSE)</f>
        <v>OLD</v>
      </c>
      <c r="E677" s="9" t="s">
        <v>14</v>
      </c>
      <c r="F677" s="11"/>
      <c r="G677" s="11"/>
      <c r="H677" s="11"/>
      <c r="I677" s="11"/>
      <c r="J677" s="11"/>
      <c r="K677" s="11"/>
      <c r="L677" s="11"/>
      <c r="M677" s="11"/>
      <c r="N677" s="24"/>
      <c r="O677" s="26">
        <f>IFERROR(VLOOKUP($B677,[3]Main!$D$4:$CO$1048576,49,0),0)</f>
        <v>0</v>
      </c>
      <c r="P677" s="27">
        <f>IFERROR(VLOOKUP($B677,[3]Main!$D$4:$CO$1048576,52,0),0)</f>
        <v>0</v>
      </c>
      <c r="Q677" s="27">
        <f>IFERROR(VLOOKUP($B677,[3]Main!$D$4:$CO$1048576,53,0),0)</f>
        <v>0</v>
      </c>
      <c r="R677" s="27">
        <f>IFERROR(VLOOKUP($B677,[3]Main!$D$4:$CO$1048576,54,0),0)</f>
        <v>0</v>
      </c>
      <c r="S677" s="27">
        <f>IFERROR(VLOOKUP($B677,[3]Main!$D$4:$CO$1048576,65,0),0)</f>
        <v>0</v>
      </c>
      <c r="T677" s="27">
        <f>IFERROR(VLOOKUP($B677,[3]Main!$D$4:$CO$1048576,68,0),0)</f>
        <v>0</v>
      </c>
      <c r="U677" s="27">
        <f>IFERROR(VLOOKUP($B677,[3]Main!$D$4:$CO$1048576,69,0),0)</f>
        <v>0</v>
      </c>
      <c r="V677" s="27">
        <f>IFERROR(VLOOKUP($B677,[3]Main!$D$4:$CO$1048576,70,0),0)</f>
        <v>0</v>
      </c>
      <c r="W677" s="27">
        <f>IFERROR(VLOOKUP($B677,[3]Main!$D$4:$CO$1048576,81,0),0)</f>
        <v>0</v>
      </c>
      <c r="X677" s="27">
        <f>IFERROR(VLOOKUP($B677,[3]Main!$D$4:$CO$1048576,84,0),0)</f>
        <v>0</v>
      </c>
      <c r="Y677" s="27">
        <f>IFERROR(VLOOKUP($B677,[3]Main!$D$4:$CO$1048576,85,0),0)</f>
        <v>0</v>
      </c>
      <c r="Z677" s="27">
        <f>IFERROR(VLOOKUP($B677,[3]Main!$D$4:$CO$1048576,86,0),0)</f>
        <v>0</v>
      </c>
      <c r="AA677" s="12" t="str">
        <f>IFERROR(VLOOKUP($B677,[3]Main!$D$4:$CO$1048576,2,0),0)</f>
        <v>DC</v>
      </c>
      <c r="AB677" s="12" t="str">
        <f>IFERROR(VLOOKUP($B677,[3]Main!$D$4:$CO$1048576,3,0),0)</f>
        <v>DC2</v>
      </c>
      <c r="AC677" s="12">
        <f t="shared" si="224"/>
        <v>0</v>
      </c>
      <c r="AD677" s="12">
        <f t="shared" si="225"/>
        <v>0</v>
      </c>
      <c r="AE677" s="12">
        <f t="shared" si="226"/>
        <v>0</v>
      </c>
      <c r="AF677" s="12">
        <f t="shared" si="227"/>
        <v>0</v>
      </c>
      <c r="AG677" s="13">
        <f t="shared" si="228"/>
        <v>0</v>
      </c>
      <c r="AH677" s="13">
        <f t="shared" si="229"/>
        <v>0</v>
      </c>
      <c r="AI677" s="16">
        <f t="shared" si="230"/>
        <v>0</v>
      </c>
      <c r="AJ677" s="19" t="str">
        <f t="shared" si="231"/>
        <v>Not Spent</v>
      </c>
      <c r="AK677" s="8" t="str">
        <f t="shared" si="232"/>
        <v>Good For Now</v>
      </c>
      <c r="AL677" s="8" t="str">
        <f t="shared" si="233"/>
        <v>Not Spent</v>
      </c>
      <c r="AM677" s="8" t="str">
        <f t="shared" si="234"/>
        <v>Good For Now</v>
      </c>
      <c r="AN677" s="8" t="str">
        <f t="shared" si="235"/>
        <v>Not Spent</v>
      </c>
      <c r="AO677" s="20" t="str">
        <f t="shared" si="236"/>
        <v>Good For Now</v>
      </c>
      <c r="AP677" s="21">
        <f t="shared" si="237"/>
        <v>0</v>
      </c>
      <c r="AQ677" s="14">
        <f t="shared" si="238"/>
        <v>0</v>
      </c>
      <c r="AR677" s="14">
        <f t="shared" si="239"/>
        <v>0</v>
      </c>
      <c r="AS677" s="22">
        <f t="shared" si="240"/>
        <v>0</v>
      </c>
      <c r="AT677" s="23">
        <f t="shared" si="241"/>
        <v>0</v>
      </c>
      <c r="AU677" s="8" t="str">
        <f t="shared" si="242"/>
        <v>Not Spent</v>
      </c>
      <c r="AV677" s="8" t="str">
        <f t="shared" si="243"/>
        <v>Good For Now</v>
      </c>
      <c r="AW677" s="4">
        <f>MATCH($B677,[1]MAIN!$A$2:$A$5000,0)</f>
        <v>674</v>
      </c>
      <c r="AX677" s="4">
        <f>MATCH($B677,[3]Main!$D$5:$D$10000,0)</f>
        <v>674</v>
      </c>
      <c r="AY677" s="4" t="b">
        <f t="shared" si="244"/>
        <v>0</v>
      </c>
    </row>
    <row r="678" spans="1:51" x14ac:dyDescent="0.25">
      <c r="A678" s="3" t="str">
        <f>VLOOKUP($B678,[1]MAIN!$A:$D,4,0)</f>
        <v>PF</v>
      </c>
      <c r="B678" s="3" t="str">
        <f>[3]Main!$D679</f>
        <v>MFI-10</v>
      </c>
      <c r="C678" s="4"/>
      <c r="D678" s="8" t="str">
        <f>VLOOKUP($B678,[1]MAIN!$A$1:$N$10780,14,FALSE)</f>
        <v>OLD</v>
      </c>
      <c r="E678" s="9" t="s">
        <v>13</v>
      </c>
      <c r="F678" s="11"/>
      <c r="G678" s="11"/>
      <c r="H678" s="11"/>
      <c r="I678" s="11"/>
      <c r="J678" s="11"/>
      <c r="K678" s="11"/>
      <c r="L678" s="11"/>
      <c r="M678" s="11"/>
      <c r="N678" s="24"/>
      <c r="O678" s="26">
        <f>IFERROR(VLOOKUP($B678,[3]Main!$D$4:$CO$1048576,49,0),0)</f>
        <v>0</v>
      </c>
      <c r="P678" s="27">
        <f>IFERROR(VLOOKUP($B678,[3]Main!$D$4:$CO$1048576,52,0),0)</f>
        <v>0</v>
      </c>
      <c r="Q678" s="27">
        <f>IFERROR(VLOOKUP($B678,[3]Main!$D$4:$CO$1048576,53,0),0)</f>
        <v>0</v>
      </c>
      <c r="R678" s="27">
        <f>IFERROR(VLOOKUP($B678,[3]Main!$D$4:$CO$1048576,54,0),0)</f>
        <v>0</v>
      </c>
      <c r="S678" s="27">
        <f>IFERROR(VLOOKUP($B678,[3]Main!$D$4:$CO$1048576,65,0),0)</f>
        <v>0</v>
      </c>
      <c r="T678" s="27">
        <f>IFERROR(VLOOKUP($B678,[3]Main!$D$4:$CO$1048576,68,0),0)</f>
        <v>0</v>
      </c>
      <c r="U678" s="27">
        <f>IFERROR(VLOOKUP($B678,[3]Main!$D$4:$CO$1048576,69,0),0)</f>
        <v>0</v>
      </c>
      <c r="V678" s="27">
        <f>IFERROR(VLOOKUP($B678,[3]Main!$D$4:$CO$1048576,70,0),0)</f>
        <v>0</v>
      </c>
      <c r="W678" s="27">
        <f>IFERROR(VLOOKUP($B678,[3]Main!$D$4:$CO$1048576,81,0),0)</f>
        <v>0</v>
      </c>
      <c r="X678" s="27">
        <f>IFERROR(VLOOKUP($B678,[3]Main!$D$4:$CO$1048576,84,0),0)</f>
        <v>0</v>
      </c>
      <c r="Y678" s="27">
        <f>IFERROR(VLOOKUP($B678,[3]Main!$D$4:$CO$1048576,85,0),0)</f>
        <v>0</v>
      </c>
      <c r="Z678" s="27">
        <f>IFERROR(VLOOKUP($B678,[3]Main!$D$4:$CO$1048576,86,0),0)</f>
        <v>0</v>
      </c>
      <c r="AA678" s="12" t="str">
        <f>IFERROR(VLOOKUP($B678,[3]Main!$D$4:$CO$1048576,2,0),0)</f>
        <v>DC</v>
      </c>
      <c r="AB678" s="12" t="str">
        <f>IFERROR(VLOOKUP($B678,[3]Main!$D$4:$CO$1048576,3,0),0)</f>
        <v>DC2</v>
      </c>
      <c r="AC678" s="12">
        <f t="shared" si="224"/>
        <v>0</v>
      </c>
      <c r="AD678" s="12">
        <f t="shared" si="225"/>
        <v>0</v>
      </c>
      <c r="AE678" s="12">
        <f t="shared" si="226"/>
        <v>0</v>
      </c>
      <c r="AF678" s="12">
        <f t="shared" si="227"/>
        <v>0</v>
      </c>
      <c r="AG678" s="13">
        <f t="shared" si="228"/>
        <v>0</v>
      </c>
      <c r="AH678" s="13">
        <f t="shared" si="229"/>
        <v>0</v>
      </c>
      <c r="AI678" s="16">
        <f t="shared" si="230"/>
        <v>0</v>
      </c>
      <c r="AJ678" s="19" t="str">
        <f t="shared" si="231"/>
        <v>Not Spent</v>
      </c>
      <c r="AK678" s="8" t="str">
        <f t="shared" si="232"/>
        <v>Good For Now</v>
      </c>
      <c r="AL678" s="8" t="str">
        <f t="shared" si="233"/>
        <v>Not Spent</v>
      </c>
      <c r="AM678" s="8" t="str">
        <f t="shared" si="234"/>
        <v>Good For Now</v>
      </c>
      <c r="AN678" s="8" t="str">
        <f t="shared" si="235"/>
        <v>Not Spent</v>
      </c>
      <c r="AO678" s="20" t="str">
        <f t="shared" si="236"/>
        <v>Good For Now</v>
      </c>
      <c r="AP678" s="21">
        <f t="shared" si="237"/>
        <v>0</v>
      </c>
      <c r="AQ678" s="14">
        <f t="shared" si="238"/>
        <v>0</v>
      </c>
      <c r="AR678" s="14">
        <f t="shared" si="239"/>
        <v>0</v>
      </c>
      <c r="AS678" s="22">
        <f t="shared" si="240"/>
        <v>0</v>
      </c>
      <c r="AT678" s="23">
        <f t="shared" si="241"/>
        <v>0</v>
      </c>
      <c r="AU678" s="8" t="str">
        <f t="shared" si="242"/>
        <v>Not Spent</v>
      </c>
      <c r="AV678" s="8" t="str">
        <f t="shared" si="243"/>
        <v>Good For Now</v>
      </c>
      <c r="AW678" s="4">
        <f>MATCH($B678,[1]MAIN!$A$2:$A$5000,0)</f>
        <v>675</v>
      </c>
      <c r="AX678" s="4">
        <f>MATCH($B678,[3]Main!$D$5:$D$10000,0)</f>
        <v>675</v>
      </c>
      <c r="AY678" s="4" t="b">
        <f t="shared" si="244"/>
        <v>0</v>
      </c>
    </row>
    <row r="679" spans="1:51" x14ac:dyDescent="0.25">
      <c r="A679" s="3" t="str">
        <f>VLOOKUP($B679,[1]MAIN!$A:$D,4,0)</f>
        <v>PF</v>
      </c>
      <c r="B679" s="3" t="str">
        <f>[3]Main!$D680</f>
        <v>PF-11</v>
      </c>
      <c r="C679" s="4"/>
      <c r="D679" s="8" t="str">
        <f>VLOOKUP($B679,[1]MAIN!$A$1:$N$10780,14,FALSE)</f>
        <v>OLD</v>
      </c>
      <c r="E679" s="9" t="s">
        <v>16</v>
      </c>
      <c r="F679" s="11"/>
      <c r="G679" s="11"/>
      <c r="H679" s="11"/>
      <c r="I679" s="11"/>
      <c r="J679" s="11"/>
      <c r="K679" s="11"/>
      <c r="L679" s="11"/>
      <c r="M679" s="11"/>
      <c r="N679" s="24"/>
      <c r="O679" s="26">
        <f>IFERROR(VLOOKUP($B679,[3]Main!$D$4:$CO$1048576,49,0),0)</f>
        <v>0</v>
      </c>
      <c r="P679" s="27">
        <f>IFERROR(VLOOKUP($B679,[3]Main!$D$4:$CO$1048576,52,0),0)</f>
        <v>0</v>
      </c>
      <c r="Q679" s="27">
        <f>IFERROR(VLOOKUP($B679,[3]Main!$D$4:$CO$1048576,53,0),0)</f>
        <v>0</v>
      </c>
      <c r="R679" s="27">
        <f>IFERROR(VLOOKUP($B679,[3]Main!$D$4:$CO$1048576,54,0),0)</f>
        <v>0</v>
      </c>
      <c r="S679" s="27">
        <f>IFERROR(VLOOKUP($B679,[3]Main!$D$4:$CO$1048576,65,0),0)</f>
        <v>0</v>
      </c>
      <c r="T679" s="27">
        <f>IFERROR(VLOOKUP($B679,[3]Main!$D$4:$CO$1048576,68,0),0)</f>
        <v>0</v>
      </c>
      <c r="U679" s="27">
        <f>IFERROR(VLOOKUP($B679,[3]Main!$D$4:$CO$1048576,69,0),0)</f>
        <v>0</v>
      </c>
      <c r="V679" s="27">
        <f>IFERROR(VLOOKUP($B679,[3]Main!$D$4:$CO$1048576,70,0),0)</f>
        <v>0</v>
      </c>
      <c r="W679" s="27">
        <f>IFERROR(VLOOKUP($B679,[3]Main!$D$4:$CO$1048576,81,0),0)</f>
        <v>0</v>
      </c>
      <c r="X679" s="27">
        <f>IFERROR(VLOOKUP($B679,[3]Main!$D$4:$CO$1048576,84,0),0)</f>
        <v>0</v>
      </c>
      <c r="Y679" s="27">
        <f>IFERROR(VLOOKUP($B679,[3]Main!$D$4:$CO$1048576,85,0),0)</f>
        <v>0</v>
      </c>
      <c r="Z679" s="27">
        <f>IFERROR(VLOOKUP($B679,[3]Main!$D$4:$CO$1048576,86,0),0)</f>
        <v>0</v>
      </c>
      <c r="AA679" s="12" t="str">
        <f>IFERROR(VLOOKUP($B679,[3]Main!$D$4:$CO$1048576,2,0),0)</f>
        <v>DC</v>
      </c>
      <c r="AB679" s="12" t="str">
        <f>IFERROR(VLOOKUP($B679,[3]Main!$D$4:$CO$1048576,3,0),0)</f>
        <v>DC2</v>
      </c>
      <c r="AC679" s="12">
        <f t="shared" si="224"/>
        <v>0</v>
      </c>
      <c r="AD679" s="12">
        <f t="shared" si="225"/>
        <v>0</v>
      </c>
      <c r="AE679" s="12">
        <f t="shared" si="226"/>
        <v>0</v>
      </c>
      <c r="AF679" s="12">
        <f t="shared" si="227"/>
        <v>0</v>
      </c>
      <c r="AG679" s="13">
        <f t="shared" si="228"/>
        <v>0</v>
      </c>
      <c r="AH679" s="13">
        <f t="shared" si="229"/>
        <v>0</v>
      </c>
      <c r="AI679" s="16">
        <f t="shared" si="230"/>
        <v>0</v>
      </c>
      <c r="AJ679" s="19" t="str">
        <f t="shared" si="231"/>
        <v>Not Spent</v>
      </c>
      <c r="AK679" s="8" t="str">
        <f t="shared" si="232"/>
        <v>Good For Now</v>
      </c>
      <c r="AL679" s="8" t="str">
        <f t="shared" si="233"/>
        <v>Not Spent</v>
      </c>
      <c r="AM679" s="8" t="str">
        <f t="shared" si="234"/>
        <v>Good For Now</v>
      </c>
      <c r="AN679" s="8" t="str">
        <f t="shared" si="235"/>
        <v>Not Spent</v>
      </c>
      <c r="AO679" s="20" t="str">
        <f t="shared" si="236"/>
        <v>Good For Now</v>
      </c>
      <c r="AP679" s="21">
        <f t="shared" si="237"/>
        <v>0</v>
      </c>
      <c r="AQ679" s="14">
        <f t="shared" si="238"/>
        <v>0</v>
      </c>
      <c r="AR679" s="14">
        <f t="shared" si="239"/>
        <v>0</v>
      </c>
      <c r="AS679" s="22">
        <f t="shared" si="240"/>
        <v>0</v>
      </c>
      <c r="AT679" s="23">
        <f t="shared" si="241"/>
        <v>0</v>
      </c>
      <c r="AU679" s="8" t="str">
        <f t="shared" si="242"/>
        <v>Not Spent</v>
      </c>
      <c r="AV679" s="8" t="str">
        <f t="shared" si="243"/>
        <v>Good For Now</v>
      </c>
      <c r="AW679" s="4">
        <f>MATCH($B679,[1]MAIN!$A$2:$A$5000,0)</f>
        <v>676</v>
      </c>
      <c r="AX679" s="4">
        <f>MATCH($B679,[3]Main!$D$5:$D$10000,0)</f>
        <v>676</v>
      </c>
      <c r="AY679" s="4" t="b">
        <f t="shared" si="244"/>
        <v>0</v>
      </c>
    </row>
    <row r="680" spans="1:51" x14ac:dyDescent="0.25">
      <c r="A680" s="3" t="str">
        <f>VLOOKUP($B680,[1]MAIN!$A:$D,4,0)</f>
        <v>PF</v>
      </c>
      <c r="B680" s="3" t="str">
        <f>[3]Main!$D681</f>
        <v>PF-22</v>
      </c>
      <c r="C680" s="4"/>
      <c r="D680" s="8" t="str">
        <f>VLOOKUP($B680,[1]MAIN!$A$1:$N$10780,14,FALSE)</f>
        <v>OLD</v>
      </c>
      <c r="E680" s="9" t="s">
        <v>13</v>
      </c>
      <c r="F680" s="11"/>
      <c r="G680" s="11"/>
      <c r="H680" s="11"/>
      <c r="I680" s="11"/>
      <c r="J680" s="11"/>
      <c r="K680" s="11"/>
      <c r="L680" s="11"/>
      <c r="M680" s="11"/>
      <c r="N680" s="24"/>
      <c r="O680" s="26">
        <f>IFERROR(VLOOKUP($B680,[3]Main!$D$4:$CO$1048576,49,0),0)</f>
        <v>0</v>
      </c>
      <c r="P680" s="27">
        <f>IFERROR(VLOOKUP($B680,[3]Main!$D$4:$CO$1048576,52,0),0)</f>
        <v>0</v>
      </c>
      <c r="Q680" s="27">
        <f>IFERROR(VLOOKUP($B680,[3]Main!$D$4:$CO$1048576,53,0),0)</f>
        <v>0</v>
      </c>
      <c r="R680" s="27">
        <f>IFERROR(VLOOKUP($B680,[3]Main!$D$4:$CO$1048576,54,0),0)</f>
        <v>0</v>
      </c>
      <c r="S680" s="27">
        <f>IFERROR(VLOOKUP($B680,[3]Main!$D$4:$CO$1048576,65,0),0)</f>
        <v>0</v>
      </c>
      <c r="T680" s="27">
        <f>IFERROR(VLOOKUP($B680,[3]Main!$D$4:$CO$1048576,68,0),0)</f>
        <v>0</v>
      </c>
      <c r="U680" s="27">
        <f>IFERROR(VLOOKUP($B680,[3]Main!$D$4:$CO$1048576,69,0),0)</f>
        <v>0</v>
      </c>
      <c r="V680" s="27">
        <f>IFERROR(VLOOKUP($B680,[3]Main!$D$4:$CO$1048576,70,0),0)</f>
        <v>0</v>
      </c>
      <c r="W680" s="27">
        <f>IFERROR(VLOOKUP($B680,[3]Main!$D$4:$CO$1048576,81,0),0)</f>
        <v>0</v>
      </c>
      <c r="X680" s="27">
        <f>IFERROR(VLOOKUP($B680,[3]Main!$D$4:$CO$1048576,84,0),0)</f>
        <v>0</v>
      </c>
      <c r="Y680" s="27">
        <f>IFERROR(VLOOKUP($B680,[3]Main!$D$4:$CO$1048576,85,0),0)</f>
        <v>0</v>
      </c>
      <c r="Z680" s="27">
        <f>IFERROR(VLOOKUP($B680,[3]Main!$D$4:$CO$1048576,86,0),0)</f>
        <v>0</v>
      </c>
      <c r="AA680" s="12" t="str">
        <f>IFERROR(VLOOKUP($B680,[3]Main!$D$4:$CO$1048576,2,0),0)</f>
        <v>DC</v>
      </c>
      <c r="AB680" s="12" t="str">
        <f>IFERROR(VLOOKUP($B680,[3]Main!$D$4:$CO$1048576,3,0),0)</f>
        <v>DC2</v>
      </c>
      <c r="AC680" s="12">
        <f t="shared" si="224"/>
        <v>0</v>
      </c>
      <c r="AD680" s="12">
        <f t="shared" si="225"/>
        <v>0</v>
      </c>
      <c r="AE680" s="12">
        <f t="shared" si="226"/>
        <v>0</v>
      </c>
      <c r="AF680" s="12">
        <f t="shared" si="227"/>
        <v>0</v>
      </c>
      <c r="AG680" s="13">
        <f t="shared" si="228"/>
        <v>0</v>
      </c>
      <c r="AH680" s="13">
        <f t="shared" si="229"/>
        <v>0</v>
      </c>
      <c r="AI680" s="16">
        <f t="shared" si="230"/>
        <v>0</v>
      </c>
      <c r="AJ680" s="19" t="str">
        <f t="shared" si="231"/>
        <v>Not Spent</v>
      </c>
      <c r="AK680" s="8" t="str">
        <f t="shared" si="232"/>
        <v>Good For Now</v>
      </c>
      <c r="AL680" s="8" t="str">
        <f t="shared" si="233"/>
        <v>Not Spent</v>
      </c>
      <c r="AM680" s="8" t="str">
        <f t="shared" si="234"/>
        <v>Good For Now</v>
      </c>
      <c r="AN680" s="8" t="str">
        <f t="shared" si="235"/>
        <v>Not Spent</v>
      </c>
      <c r="AO680" s="20" t="str">
        <f t="shared" si="236"/>
        <v>Good For Now</v>
      </c>
      <c r="AP680" s="21">
        <f t="shared" si="237"/>
        <v>0</v>
      </c>
      <c r="AQ680" s="14">
        <f t="shared" si="238"/>
        <v>0</v>
      </c>
      <c r="AR680" s="14">
        <f t="shared" si="239"/>
        <v>0</v>
      </c>
      <c r="AS680" s="22">
        <f t="shared" si="240"/>
        <v>0</v>
      </c>
      <c r="AT680" s="23">
        <f t="shared" si="241"/>
        <v>0</v>
      </c>
      <c r="AU680" s="8" t="str">
        <f t="shared" si="242"/>
        <v>Not Spent</v>
      </c>
      <c r="AV680" s="8" t="str">
        <f t="shared" si="243"/>
        <v>Good For Now</v>
      </c>
      <c r="AW680" s="4">
        <f>MATCH($B680,[1]MAIN!$A$2:$A$5000,0)</f>
        <v>677</v>
      </c>
      <c r="AX680" s="4">
        <f>MATCH($B680,[3]Main!$D$5:$D$10000,0)</f>
        <v>677</v>
      </c>
      <c r="AY680" s="4" t="b">
        <f t="shared" si="244"/>
        <v>0</v>
      </c>
    </row>
    <row r="681" spans="1:51" x14ac:dyDescent="0.25">
      <c r="A681" s="3" t="str">
        <f>VLOOKUP($B681,[1]MAIN!$A:$D,4,0)</f>
        <v>PF</v>
      </c>
      <c r="B681" s="3" t="str">
        <f>[3]Main!$D682</f>
        <v>PF-50</v>
      </c>
      <c r="C681" s="4"/>
      <c r="D681" s="8" t="str">
        <f>VLOOKUP($B681,[1]MAIN!$A$1:$N$10780,14,FALSE)</f>
        <v>OLD</v>
      </c>
      <c r="E681" s="9" t="s">
        <v>14</v>
      </c>
      <c r="F681" s="11"/>
      <c r="G681" s="11"/>
      <c r="H681" s="11"/>
      <c r="I681" s="11"/>
      <c r="J681" s="11"/>
      <c r="K681" s="11"/>
      <c r="L681" s="11"/>
      <c r="M681" s="11"/>
      <c r="N681" s="24"/>
      <c r="O681" s="26">
        <f>IFERROR(VLOOKUP($B681,[3]Main!$D$4:$CO$1048576,49,0),0)</f>
        <v>0</v>
      </c>
      <c r="P681" s="27">
        <f>IFERROR(VLOOKUP($B681,[3]Main!$D$4:$CO$1048576,52,0),0)</f>
        <v>0</v>
      </c>
      <c r="Q681" s="27">
        <f>IFERROR(VLOOKUP($B681,[3]Main!$D$4:$CO$1048576,53,0),0)</f>
        <v>0</v>
      </c>
      <c r="R681" s="27">
        <f>IFERROR(VLOOKUP($B681,[3]Main!$D$4:$CO$1048576,54,0),0)</f>
        <v>0</v>
      </c>
      <c r="S681" s="27">
        <f>IFERROR(VLOOKUP($B681,[3]Main!$D$4:$CO$1048576,65,0),0)</f>
        <v>0</v>
      </c>
      <c r="T681" s="27">
        <f>IFERROR(VLOOKUP($B681,[3]Main!$D$4:$CO$1048576,68,0),0)</f>
        <v>0</v>
      </c>
      <c r="U681" s="27">
        <f>IFERROR(VLOOKUP($B681,[3]Main!$D$4:$CO$1048576,69,0),0)</f>
        <v>0</v>
      </c>
      <c r="V681" s="27">
        <f>IFERROR(VLOOKUP($B681,[3]Main!$D$4:$CO$1048576,70,0),0)</f>
        <v>0</v>
      </c>
      <c r="W681" s="27">
        <f>IFERROR(VLOOKUP($B681,[3]Main!$D$4:$CO$1048576,81,0),0)</f>
        <v>0</v>
      </c>
      <c r="X681" s="27">
        <f>IFERROR(VLOOKUP($B681,[3]Main!$D$4:$CO$1048576,84,0),0)</f>
        <v>0</v>
      </c>
      <c r="Y681" s="27">
        <f>IFERROR(VLOOKUP($B681,[3]Main!$D$4:$CO$1048576,85,0),0)</f>
        <v>0</v>
      </c>
      <c r="Z681" s="27">
        <f>IFERROR(VLOOKUP($B681,[3]Main!$D$4:$CO$1048576,86,0),0)</f>
        <v>0</v>
      </c>
      <c r="AA681" s="12" t="str">
        <f>IFERROR(VLOOKUP($B681,[3]Main!$D$4:$CO$1048576,2,0),0)</f>
        <v>DC</v>
      </c>
      <c r="AB681" s="12" t="str">
        <f>IFERROR(VLOOKUP($B681,[3]Main!$D$4:$CO$1048576,3,0),0)</f>
        <v>DC2</v>
      </c>
      <c r="AC681" s="12">
        <f t="shared" si="224"/>
        <v>0</v>
      </c>
      <c r="AD681" s="12">
        <f t="shared" si="225"/>
        <v>0</v>
      </c>
      <c r="AE681" s="12">
        <f t="shared" si="226"/>
        <v>0</v>
      </c>
      <c r="AF681" s="12">
        <f t="shared" si="227"/>
        <v>0</v>
      </c>
      <c r="AG681" s="13">
        <f t="shared" si="228"/>
        <v>0</v>
      </c>
      <c r="AH681" s="13">
        <f t="shared" si="229"/>
        <v>0</v>
      </c>
      <c r="AI681" s="16">
        <f t="shared" si="230"/>
        <v>0</v>
      </c>
      <c r="AJ681" s="19" t="str">
        <f t="shared" si="231"/>
        <v>Not Spent</v>
      </c>
      <c r="AK681" s="8" t="str">
        <f t="shared" si="232"/>
        <v>Good For Now</v>
      </c>
      <c r="AL681" s="8" t="str">
        <f t="shared" si="233"/>
        <v>Not Spent</v>
      </c>
      <c r="AM681" s="8" t="str">
        <f t="shared" si="234"/>
        <v>Good For Now</v>
      </c>
      <c r="AN681" s="8" t="str">
        <f t="shared" si="235"/>
        <v>Not Spent</v>
      </c>
      <c r="AO681" s="20" t="str">
        <f t="shared" si="236"/>
        <v>Good For Now</v>
      </c>
      <c r="AP681" s="21">
        <f t="shared" si="237"/>
        <v>0</v>
      </c>
      <c r="AQ681" s="14">
        <f t="shared" si="238"/>
        <v>0</v>
      </c>
      <c r="AR681" s="14">
        <f t="shared" si="239"/>
        <v>0</v>
      </c>
      <c r="AS681" s="22">
        <f t="shared" si="240"/>
        <v>0</v>
      </c>
      <c r="AT681" s="23">
        <f t="shared" si="241"/>
        <v>0</v>
      </c>
      <c r="AU681" s="8" t="str">
        <f t="shared" si="242"/>
        <v>Not Spent</v>
      </c>
      <c r="AV681" s="8" t="str">
        <f t="shared" si="243"/>
        <v>Good For Now</v>
      </c>
      <c r="AW681" s="4">
        <f>MATCH($B681,[1]MAIN!$A$2:$A$5000,0)</f>
        <v>678</v>
      </c>
      <c r="AX681" s="4">
        <f>MATCH($B681,[3]Main!$D$5:$D$10000,0)</f>
        <v>678</v>
      </c>
      <c r="AY681" s="4" t="b">
        <f t="shared" si="244"/>
        <v>0</v>
      </c>
    </row>
    <row r="682" spans="1:51" x14ac:dyDescent="0.25">
      <c r="A682" s="3" t="str">
        <f>VLOOKUP($B682,[1]MAIN!$A:$D,4,0)</f>
        <v>PF</v>
      </c>
      <c r="B682" s="3" t="str">
        <f>[3]Main!$D683</f>
        <v>PF-RG1</v>
      </c>
      <c r="C682" s="4"/>
      <c r="D682" s="8" t="str">
        <f>VLOOKUP($B682,[1]MAIN!$A$1:$N$10780,14,FALSE)</f>
        <v>OLD</v>
      </c>
      <c r="E682" s="9" t="s">
        <v>13</v>
      </c>
      <c r="F682" s="11"/>
      <c r="G682" s="11"/>
      <c r="H682" s="11"/>
      <c r="I682" s="11"/>
      <c r="J682" s="11"/>
      <c r="K682" s="11"/>
      <c r="L682" s="11"/>
      <c r="M682" s="11"/>
      <c r="N682" s="24"/>
      <c r="O682" s="26">
        <f>IFERROR(VLOOKUP($B682,[3]Main!$D$4:$CO$1048576,49,0),0)</f>
        <v>0</v>
      </c>
      <c r="P682" s="27">
        <f>IFERROR(VLOOKUP($B682,[3]Main!$D$4:$CO$1048576,52,0),0)</f>
        <v>0</v>
      </c>
      <c r="Q682" s="27">
        <f>IFERROR(VLOOKUP($B682,[3]Main!$D$4:$CO$1048576,53,0),0)</f>
        <v>0</v>
      </c>
      <c r="R682" s="27">
        <f>IFERROR(VLOOKUP($B682,[3]Main!$D$4:$CO$1048576,54,0),0)</f>
        <v>0</v>
      </c>
      <c r="S682" s="27">
        <f>IFERROR(VLOOKUP($B682,[3]Main!$D$4:$CO$1048576,65,0),0)</f>
        <v>0</v>
      </c>
      <c r="T682" s="27">
        <f>IFERROR(VLOOKUP($B682,[3]Main!$D$4:$CO$1048576,68,0),0)</f>
        <v>0</v>
      </c>
      <c r="U682" s="27">
        <f>IFERROR(VLOOKUP($B682,[3]Main!$D$4:$CO$1048576,69,0),0)</f>
        <v>0</v>
      </c>
      <c r="V682" s="27">
        <f>IFERROR(VLOOKUP($B682,[3]Main!$D$4:$CO$1048576,70,0),0)</f>
        <v>0</v>
      </c>
      <c r="W682" s="27">
        <f>IFERROR(VLOOKUP($B682,[3]Main!$D$4:$CO$1048576,81,0),0)</f>
        <v>0</v>
      </c>
      <c r="X682" s="27">
        <f>IFERROR(VLOOKUP($B682,[3]Main!$D$4:$CO$1048576,84,0),0)</f>
        <v>0</v>
      </c>
      <c r="Y682" s="27">
        <f>IFERROR(VLOOKUP($B682,[3]Main!$D$4:$CO$1048576,85,0),0)</f>
        <v>0</v>
      </c>
      <c r="Z682" s="27">
        <f>IFERROR(VLOOKUP($B682,[3]Main!$D$4:$CO$1048576,86,0),0)</f>
        <v>0</v>
      </c>
      <c r="AA682" s="12" t="str">
        <f>IFERROR(VLOOKUP($B682,[3]Main!$D$4:$CO$1048576,2,0),0)</f>
        <v>DC</v>
      </c>
      <c r="AB682" s="12" t="str">
        <f>IFERROR(VLOOKUP($B682,[3]Main!$D$4:$CO$1048576,3,0),0)</f>
        <v>DC2</v>
      </c>
      <c r="AC682" s="12">
        <f t="shared" si="224"/>
        <v>0</v>
      </c>
      <c r="AD682" s="12">
        <f t="shared" si="225"/>
        <v>0</v>
      </c>
      <c r="AE682" s="12">
        <f t="shared" si="226"/>
        <v>0</v>
      </c>
      <c r="AF682" s="12">
        <f t="shared" si="227"/>
        <v>0</v>
      </c>
      <c r="AG682" s="13">
        <f t="shared" si="228"/>
        <v>0</v>
      </c>
      <c r="AH682" s="13">
        <f t="shared" si="229"/>
        <v>0</v>
      </c>
      <c r="AI682" s="16">
        <f t="shared" si="230"/>
        <v>0</v>
      </c>
      <c r="AJ682" s="19" t="str">
        <f t="shared" si="231"/>
        <v>Not Spent</v>
      </c>
      <c r="AK682" s="8" t="str">
        <f t="shared" si="232"/>
        <v>Good For Now</v>
      </c>
      <c r="AL682" s="8" t="str">
        <f t="shared" si="233"/>
        <v>Not Spent</v>
      </c>
      <c r="AM682" s="8" t="str">
        <f t="shared" si="234"/>
        <v>Good For Now</v>
      </c>
      <c r="AN682" s="8" t="str">
        <f t="shared" si="235"/>
        <v>Not Spent</v>
      </c>
      <c r="AO682" s="20" t="str">
        <f t="shared" si="236"/>
        <v>Good For Now</v>
      </c>
      <c r="AP682" s="21">
        <f t="shared" si="237"/>
        <v>0</v>
      </c>
      <c r="AQ682" s="14">
        <f t="shared" si="238"/>
        <v>0</v>
      </c>
      <c r="AR682" s="14">
        <f t="shared" si="239"/>
        <v>0</v>
      </c>
      <c r="AS682" s="22">
        <f t="shared" si="240"/>
        <v>0</v>
      </c>
      <c r="AT682" s="23">
        <f t="shared" si="241"/>
        <v>0</v>
      </c>
      <c r="AU682" s="8" t="str">
        <f t="shared" si="242"/>
        <v>Not Spent</v>
      </c>
      <c r="AV682" s="8" t="str">
        <f t="shared" si="243"/>
        <v>Good For Now</v>
      </c>
      <c r="AW682" s="4">
        <f>MATCH($B682,[1]MAIN!$A$2:$A$5000,0)</f>
        <v>679</v>
      </c>
      <c r="AX682" s="4">
        <f>MATCH($B682,[3]Main!$D$5:$D$10000,0)</f>
        <v>679</v>
      </c>
      <c r="AY682" s="4" t="b">
        <f t="shared" si="244"/>
        <v>0</v>
      </c>
    </row>
    <row r="683" spans="1:51" x14ac:dyDescent="0.25">
      <c r="A683" s="3" t="str">
        <f>VLOOKUP($B683,[1]MAIN!$A:$D,4,0)</f>
        <v>PF</v>
      </c>
      <c r="B683" s="3" t="str">
        <f>[3]Main!$D684</f>
        <v>PF-RG2</v>
      </c>
      <c r="C683" s="4"/>
      <c r="D683" s="8" t="str">
        <f>VLOOKUP($B683,[1]MAIN!$A$1:$N$10780,14,FALSE)</f>
        <v>OLD</v>
      </c>
      <c r="E683" s="9" t="s">
        <v>13</v>
      </c>
      <c r="F683" s="11"/>
      <c r="G683" s="11"/>
      <c r="H683" s="11"/>
      <c r="I683" s="11"/>
      <c r="J683" s="11"/>
      <c r="K683" s="11"/>
      <c r="L683" s="11"/>
      <c r="M683" s="11"/>
      <c r="N683" s="24"/>
      <c r="O683" s="26">
        <f>IFERROR(VLOOKUP($B683,[3]Main!$D$4:$CO$1048576,49,0),0)</f>
        <v>0</v>
      </c>
      <c r="P683" s="27">
        <f>IFERROR(VLOOKUP($B683,[3]Main!$D$4:$CO$1048576,52,0),0)</f>
        <v>0</v>
      </c>
      <c r="Q683" s="27">
        <f>IFERROR(VLOOKUP($B683,[3]Main!$D$4:$CO$1048576,53,0),0)</f>
        <v>0</v>
      </c>
      <c r="R683" s="27">
        <f>IFERROR(VLOOKUP($B683,[3]Main!$D$4:$CO$1048576,54,0),0)</f>
        <v>0</v>
      </c>
      <c r="S683" s="27">
        <f>IFERROR(VLOOKUP($B683,[3]Main!$D$4:$CO$1048576,65,0),0)</f>
        <v>0</v>
      </c>
      <c r="T683" s="27">
        <f>IFERROR(VLOOKUP($B683,[3]Main!$D$4:$CO$1048576,68,0),0)</f>
        <v>0</v>
      </c>
      <c r="U683" s="27">
        <f>IFERROR(VLOOKUP($B683,[3]Main!$D$4:$CO$1048576,69,0),0)</f>
        <v>0</v>
      </c>
      <c r="V683" s="27">
        <f>IFERROR(VLOOKUP($B683,[3]Main!$D$4:$CO$1048576,70,0),0)</f>
        <v>0</v>
      </c>
      <c r="W683" s="27">
        <f>IFERROR(VLOOKUP($B683,[3]Main!$D$4:$CO$1048576,81,0),0)</f>
        <v>0</v>
      </c>
      <c r="X683" s="27">
        <f>IFERROR(VLOOKUP($B683,[3]Main!$D$4:$CO$1048576,84,0),0)</f>
        <v>0</v>
      </c>
      <c r="Y683" s="27">
        <f>IFERROR(VLOOKUP($B683,[3]Main!$D$4:$CO$1048576,85,0),0)</f>
        <v>0</v>
      </c>
      <c r="Z683" s="27">
        <f>IFERROR(VLOOKUP($B683,[3]Main!$D$4:$CO$1048576,86,0),0)</f>
        <v>0</v>
      </c>
      <c r="AA683" s="12" t="str">
        <f>IFERROR(VLOOKUP($B683,[3]Main!$D$4:$CO$1048576,2,0),0)</f>
        <v>DC</v>
      </c>
      <c r="AB683" s="12" t="str">
        <f>IFERROR(VLOOKUP($B683,[3]Main!$D$4:$CO$1048576,3,0),0)</f>
        <v>DC2</v>
      </c>
      <c r="AC683" s="12">
        <f t="shared" si="224"/>
        <v>0</v>
      </c>
      <c r="AD683" s="12">
        <f t="shared" si="225"/>
        <v>0</v>
      </c>
      <c r="AE683" s="12">
        <f t="shared" si="226"/>
        <v>0</v>
      </c>
      <c r="AF683" s="12">
        <f t="shared" si="227"/>
        <v>0</v>
      </c>
      <c r="AG683" s="13">
        <f t="shared" si="228"/>
        <v>0</v>
      </c>
      <c r="AH683" s="13">
        <f t="shared" si="229"/>
        <v>0</v>
      </c>
      <c r="AI683" s="16">
        <f t="shared" si="230"/>
        <v>0</v>
      </c>
      <c r="AJ683" s="19" t="str">
        <f t="shared" si="231"/>
        <v>Not Spent</v>
      </c>
      <c r="AK683" s="8" t="str">
        <f t="shared" si="232"/>
        <v>Good For Now</v>
      </c>
      <c r="AL683" s="8" t="str">
        <f t="shared" si="233"/>
        <v>Not Spent</v>
      </c>
      <c r="AM683" s="8" t="str">
        <f t="shared" si="234"/>
        <v>Good For Now</v>
      </c>
      <c r="AN683" s="8" t="str">
        <f t="shared" si="235"/>
        <v>Not Spent</v>
      </c>
      <c r="AO683" s="20" t="str">
        <f t="shared" si="236"/>
        <v>Good For Now</v>
      </c>
      <c r="AP683" s="21">
        <f t="shared" si="237"/>
        <v>0</v>
      </c>
      <c r="AQ683" s="14">
        <f t="shared" si="238"/>
        <v>0</v>
      </c>
      <c r="AR683" s="14">
        <f t="shared" si="239"/>
        <v>0</v>
      </c>
      <c r="AS683" s="22">
        <f t="shared" si="240"/>
        <v>0</v>
      </c>
      <c r="AT683" s="23">
        <f t="shared" si="241"/>
        <v>0</v>
      </c>
      <c r="AU683" s="8" t="str">
        <f t="shared" si="242"/>
        <v>Not Spent</v>
      </c>
      <c r="AV683" s="8" t="str">
        <f t="shared" si="243"/>
        <v>Good For Now</v>
      </c>
      <c r="AW683" s="4">
        <f>MATCH($B683,[1]MAIN!$A$2:$A$5000,0)</f>
        <v>680</v>
      </c>
      <c r="AX683" s="4">
        <f>MATCH($B683,[3]Main!$D$5:$D$10000,0)</f>
        <v>680</v>
      </c>
      <c r="AY683" s="4" t="b">
        <f t="shared" si="244"/>
        <v>0</v>
      </c>
    </row>
    <row r="684" spans="1:51" x14ac:dyDescent="0.25">
      <c r="A684" s="3" t="str">
        <f>VLOOKUP($B684,[1]MAIN!$A:$D,4,0)</f>
        <v>PO</v>
      </c>
      <c r="B684" s="3" t="str">
        <f>[3]Main!$D685</f>
        <v>PO-AC1</v>
      </c>
      <c r="C684" s="4"/>
      <c r="D684" s="8" t="str">
        <f>VLOOKUP($B684,[1]MAIN!$A$1:$N$10780,14,FALSE)</f>
        <v>OLD</v>
      </c>
      <c r="E684" s="9" t="s">
        <v>13</v>
      </c>
      <c r="F684" s="11"/>
      <c r="G684" s="11"/>
      <c r="H684" s="11"/>
      <c r="I684" s="11"/>
      <c r="J684" s="11"/>
      <c r="K684" s="11"/>
      <c r="L684" s="11"/>
      <c r="M684" s="11"/>
      <c r="N684" s="24"/>
      <c r="O684" s="26">
        <f>IFERROR(VLOOKUP($B684,[3]Main!$D$4:$CO$1048576,49,0),0)</f>
        <v>0</v>
      </c>
      <c r="P684" s="27">
        <f>IFERROR(VLOOKUP($B684,[3]Main!$D$4:$CO$1048576,52,0),0)</f>
        <v>0</v>
      </c>
      <c r="Q684" s="27">
        <f>IFERROR(VLOOKUP($B684,[3]Main!$D$4:$CO$1048576,53,0),0)</f>
        <v>0</v>
      </c>
      <c r="R684" s="27">
        <f>IFERROR(VLOOKUP($B684,[3]Main!$D$4:$CO$1048576,54,0),0)</f>
        <v>0</v>
      </c>
      <c r="S684" s="27">
        <f>IFERROR(VLOOKUP($B684,[3]Main!$D$4:$CO$1048576,65,0),0)</f>
        <v>0</v>
      </c>
      <c r="T684" s="27">
        <f>IFERROR(VLOOKUP($B684,[3]Main!$D$4:$CO$1048576,68,0),0)</f>
        <v>0</v>
      </c>
      <c r="U684" s="27">
        <f>IFERROR(VLOOKUP($B684,[3]Main!$D$4:$CO$1048576,69,0),0)</f>
        <v>0</v>
      </c>
      <c r="V684" s="27">
        <f>IFERROR(VLOOKUP($B684,[3]Main!$D$4:$CO$1048576,70,0),0)</f>
        <v>0</v>
      </c>
      <c r="W684" s="27">
        <f>IFERROR(VLOOKUP($B684,[3]Main!$D$4:$CO$1048576,81,0),0)</f>
        <v>0</v>
      </c>
      <c r="X684" s="27">
        <f>IFERROR(VLOOKUP($B684,[3]Main!$D$4:$CO$1048576,84,0),0)</f>
        <v>0</v>
      </c>
      <c r="Y684" s="27">
        <f>IFERROR(VLOOKUP($B684,[3]Main!$D$4:$CO$1048576,85,0),0)</f>
        <v>0</v>
      </c>
      <c r="Z684" s="27">
        <f>IFERROR(VLOOKUP($B684,[3]Main!$D$4:$CO$1048576,86,0),0)</f>
        <v>0</v>
      </c>
      <c r="AA684" s="12" t="str">
        <f>IFERROR(VLOOKUP($B684,[3]Main!$D$4:$CO$1048576,2,0),0)</f>
        <v>DC</v>
      </c>
      <c r="AB684" s="12" t="str">
        <f>IFERROR(VLOOKUP($B684,[3]Main!$D$4:$CO$1048576,3,0),0)</f>
        <v>DC2</v>
      </c>
      <c r="AC684" s="12">
        <f t="shared" si="224"/>
        <v>0</v>
      </c>
      <c r="AD684" s="12">
        <f t="shared" si="225"/>
        <v>0</v>
      </c>
      <c r="AE684" s="12">
        <f t="shared" si="226"/>
        <v>0</v>
      </c>
      <c r="AF684" s="12">
        <f t="shared" si="227"/>
        <v>0</v>
      </c>
      <c r="AG684" s="13">
        <f t="shared" si="228"/>
        <v>0</v>
      </c>
      <c r="AH684" s="13">
        <f t="shared" si="229"/>
        <v>0</v>
      </c>
      <c r="AI684" s="16">
        <f t="shared" si="230"/>
        <v>0</v>
      </c>
      <c r="AJ684" s="19" t="str">
        <f t="shared" si="231"/>
        <v>Not Spent</v>
      </c>
      <c r="AK684" s="8" t="str">
        <f t="shared" si="232"/>
        <v>Good For Now</v>
      </c>
      <c r="AL684" s="8" t="str">
        <f t="shared" si="233"/>
        <v>Not Spent</v>
      </c>
      <c r="AM684" s="8" t="str">
        <f t="shared" si="234"/>
        <v>Good For Now</v>
      </c>
      <c r="AN684" s="8" t="str">
        <f t="shared" si="235"/>
        <v>Not Spent</v>
      </c>
      <c r="AO684" s="20" t="str">
        <f t="shared" si="236"/>
        <v>Good For Now</v>
      </c>
      <c r="AP684" s="21">
        <f t="shared" si="237"/>
        <v>0</v>
      </c>
      <c r="AQ684" s="14">
        <f t="shared" si="238"/>
        <v>0</v>
      </c>
      <c r="AR684" s="14">
        <f t="shared" si="239"/>
        <v>0</v>
      </c>
      <c r="AS684" s="22">
        <f t="shared" si="240"/>
        <v>0</v>
      </c>
      <c r="AT684" s="23">
        <f t="shared" si="241"/>
        <v>0</v>
      </c>
      <c r="AU684" s="8" t="str">
        <f t="shared" si="242"/>
        <v>Not Spent</v>
      </c>
      <c r="AV684" s="8" t="str">
        <f t="shared" si="243"/>
        <v>Good For Now</v>
      </c>
      <c r="AW684" s="4">
        <f>MATCH($B684,[1]MAIN!$A$2:$A$5000,0)</f>
        <v>681</v>
      </c>
      <c r="AX684" s="4">
        <f>MATCH($B684,[3]Main!$D$5:$D$10000,0)</f>
        <v>681</v>
      </c>
      <c r="AY684" s="4" t="b">
        <f t="shared" si="244"/>
        <v>0</v>
      </c>
    </row>
    <row r="685" spans="1:51" x14ac:dyDescent="0.25">
      <c r="A685" s="3" t="str">
        <f>VLOOKUP($B685,[1]MAIN!$A:$D,4,0)</f>
        <v>PO</v>
      </c>
      <c r="B685" s="3" t="str">
        <f>[3]Main!$D686</f>
        <v>PO-M1</v>
      </c>
      <c r="C685" s="4"/>
      <c r="D685" s="8" t="str">
        <f>VLOOKUP($B685,[1]MAIN!$A$1:$N$10780,14,FALSE)</f>
        <v>OLD</v>
      </c>
      <c r="E685" s="9" t="s">
        <v>13</v>
      </c>
      <c r="F685" s="11"/>
      <c r="G685" s="11"/>
      <c r="H685" s="11"/>
      <c r="I685" s="11"/>
      <c r="J685" s="11"/>
      <c r="K685" s="11"/>
      <c r="L685" s="11"/>
      <c r="M685" s="11"/>
      <c r="N685" s="24"/>
      <c r="O685" s="26">
        <f>IFERROR(VLOOKUP($B685,[3]Main!$D$4:$CO$1048576,49,0),0)</f>
        <v>0</v>
      </c>
      <c r="P685" s="27">
        <f>IFERROR(VLOOKUP($B685,[3]Main!$D$4:$CO$1048576,52,0),0)</f>
        <v>0</v>
      </c>
      <c r="Q685" s="27">
        <f>IFERROR(VLOOKUP($B685,[3]Main!$D$4:$CO$1048576,53,0),0)</f>
        <v>0</v>
      </c>
      <c r="R685" s="27">
        <f>IFERROR(VLOOKUP($B685,[3]Main!$D$4:$CO$1048576,54,0),0)</f>
        <v>0</v>
      </c>
      <c r="S685" s="27">
        <f>IFERROR(VLOOKUP($B685,[3]Main!$D$4:$CO$1048576,65,0),0)</f>
        <v>0</v>
      </c>
      <c r="T685" s="27">
        <f>IFERROR(VLOOKUP($B685,[3]Main!$D$4:$CO$1048576,68,0),0)</f>
        <v>0</v>
      </c>
      <c r="U685" s="27">
        <f>IFERROR(VLOOKUP($B685,[3]Main!$D$4:$CO$1048576,69,0),0)</f>
        <v>0</v>
      </c>
      <c r="V685" s="27">
        <f>IFERROR(VLOOKUP($B685,[3]Main!$D$4:$CO$1048576,70,0),0)</f>
        <v>0</v>
      </c>
      <c r="W685" s="27">
        <f>IFERROR(VLOOKUP($B685,[3]Main!$D$4:$CO$1048576,81,0),0)</f>
        <v>0</v>
      </c>
      <c r="X685" s="27">
        <f>IFERROR(VLOOKUP($B685,[3]Main!$D$4:$CO$1048576,84,0),0)</f>
        <v>0</v>
      </c>
      <c r="Y685" s="27">
        <f>IFERROR(VLOOKUP($B685,[3]Main!$D$4:$CO$1048576,85,0),0)</f>
        <v>0</v>
      </c>
      <c r="Z685" s="27">
        <f>IFERROR(VLOOKUP($B685,[3]Main!$D$4:$CO$1048576,86,0),0)</f>
        <v>0</v>
      </c>
      <c r="AA685" s="12" t="str">
        <f>IFERROR(VLOOKUP($B685,[3]Main!$D$4:$CO$1048576,2,0),0)</f>
        <v>DC</v>
      </c>
      <c r="AB685" s="12" t="str">
        <f>IFERROR(VLOOKUP($B685,[3]Main!$D$4:$CO$1048576,3,0),0)</f>
        <v>DC2</v>
      </c>
      <c r="AC685" s="12">
        <f t="shared" si="224"/>
        <v>0</v>
      </c>
      <c r="AD685" s="12">
        <f t="shared" si="225"/>
        <v>0</v>
      </c>
      <c r="AE685" s="12">
        <f t="shared" si="226"/>
        <v>0</v>
      </c>
      <c r="AF685" s="12">
        <f t="shared" si="227"/>
        <v>0</v>
      </c>
      <c r="AG685" s="13">
        <f t="shared" si="228"/>
        <v>0</v>
      </c>
      <c r="AH685" s="13">
        <f t="shared" si="229"/>
        <v>0</v>
      </c>
      <c r="AI685" s="16">
        <f t="shared" si="230"/>
        <v>0</v>
      </c>
      <c r="AJ685" s="19" t="str">
        <f t="shared" si="231"/>
        <v>Not Spent</v>
      </c>
      <c r="AK685" s="8" t="str">
        <f t="shared" si="232"/>
        <v>Good For Now</v>
      </c>
      <c r="AL685" s="8" t="str">
        <f t="shared" si="233"/>
        <v>Not Spent</v>
      </c>
      <c r="AM685" s="8" t="str">
        <f t="shared" si="234"/>
        <v>Good For Now</v>
      </c>
      <c r="AN685" s="8" t="str">
        <f t="shared" si="235"/>
        <v>Not Spent</v>
      </c>
      <c r="AO685" s="20" t="str">
        <f t="shared" si="236"/>
        <v>Good For Now</v>
      </c>
      <c r="AP685" s="21">
        <f t="shared" si="237"/>
        <v>0</v>
      </c>
      <c r="AQ685" s="14">
        <f t="shared" si="238"/>
        <v>0</v>
      </c>
      <c r="AR685" s="14">
        <f t="shared" si="239"/>
        <v>0</v>
      </c>
      <c r="AS685" s="22">
        <f t="shared" si="240"/>
        <v>0</v>
      </c>
      <c r="AT685" s="23">
        <f t="shared" si="241"/>
        <v>0</v>
      </c>
      <c r="AU685" s="8" t="str">
        <f t="shared" si="242"/>
        <v>Not Spent</v>
      </c>
      <c r="AV685" s="8" t="str">
        <f t="shared" si="243"/>
        <v>Good For Now</v>
      </c>
      <c r="AW685" s="4">
        <f>MATCH($B685,[1]MAIN!$A$2:$A$5000,0)</f>
        <v>682</v>
      </c>
      <c r="AX685" s="4">
        <f>MATCH($B685,[3]Main!$D$5:$D$10000,0)</f>
        <v>682</v>
      </c>
      <c r="AY685" s="4" t="b">
        <f t="shared" si="244"/>
        <v>0</v>
      </c>
    </row>
    <row r="686" spans="1:51" x14ac:dyDescent="0.25">
      <c r="A686" s="3" t="str">
        <f>VLOOKUP($B686,[1]MAIN!$A:$D,4,0)</f>
        <v>PO</v>
      </c>
      <c r="B686" s="3" t="str">
        <f>[3]Main!$D687</f>
        <v>PO-M2</v>
      </c>
      <c r="C686" s="4"/>
      <c r="D686" s="8" t="str">
        <f>VLOOKUP($B686,[1]MAIN!$A$1:$N$10780,14,FALSE)</f>
        <v>OLD</v>
      </c>
      <c r="E686" s="9" t="s">
        <v>14</v>
      </c>
      <c r="F686" s="11"/>
      <c r="G686" s="11"/>
      <c r="H686" s="11"/>
      <c r="I686" s="11"/>
      <c r="J686" s="11"/>
      <c r="K686" s="11"/>
      <c r="L686" s="11"/>
      <c r="M686" s="11"/>
      <c r="N686" s="24"/>
      <c r="O686" s="26">
        <f>IFERROR(VLOOKUP($B686,[3]Main!$D$4:$CO$1048576,49,0),0)</f>
        <v>0</v>
      </c>
      <c r="P686" s="27">
        <f>IFERROR(VLOOKUP($B686,[3]Main!$D$4:$CO$1048576,52,0),0)</f>
        <v>0</v>
      </c>
      <c r="Q686" s="27">
        <f>IFERROR(VLOOKUP($B686,[3]Main!$D$4:$CO$1048576,53,0),0)</f>
        <v>0</v>
      </c>
      <c r="R686" s="27">
        <f>IFERROR(VLOOKUP($B686,[3]Main!$D$4:$CO$1048576,54,0),0)</f>
        <v>0</v>
      </c>
      <c r="S686" s="27">
        <f>IFERROR(VLOOKUP($B686,[3]Main!$D$4:$CO$1048576,65,0),0)</f>
        <v>0</v>
      </c>
      <c r="T686" s="27">
        <f>IFERROR(VLOOKUP($B686,[3]Main!$D$4:$CO$1048576,68,0),0)</f>
        <v>0</v>
      </c>
      <c r="U686" s="27">
        <f>IFERROR(VLOOKUP($B686,[3]Main!$D$4:$CO$1048576,69,0),0)</f>
        <v>0</v>
      </c>
      <c r="V686" s="27">
        <f>IFERROR(VLOOKUP($B686,[3]Main!$D$4:$CO$1048576,70,0),0)</f>
        <v>0</v>
      </c>
      <c r="W686" s="27">
        <f>IFERROR(VLOOKUP($B686,[3]Main!$D$4:$CO$1048576,81,0),0)</f>
        <v>0</v>
      </c>
      <c r="X686" s="27">
        <f>IFERROR(VLOOKUP($B686,[3]Main!$D$4:$CO$1048576,84,0),0)</f>
        <v>0</v>
      </c>
      <c r="Y686" s="27">
        <f>IFERROR(VLOOKUP($B686,[3]Main!$D$4:$CO$1048576,85,0),0)</f>
        <v>0</v>
      </c>
      <c r="Z686" s="27">
        <f>IFERROR(VLOOKUP($B686,[3]Main!$D$4:$CO$1048576,86,0),0)</f>
        <v>0</v>
      </c>
      <c r="AA686" s="12" t="str">
        <f>IFERROR(VLOOKUP($B686,[3]Main!$D$4:$CO$1048576,2,0),0)</f>
        <v>DC</v>
      </c>
      <c r="AB686" s="12" t="str">
        <f>IFERROR(VLOOKUP($B686,[3]Main!$D$4:$CO$1048576,3,0),0)</f>
        <v>DC2</v>
      </c>
      <c r="AC686" s="12">
        <f t="shared" si="224"/>
        <v>0</v>
      </c>
      <c r="AD686" s="12">
        <f t="shared" si="225"/>
        <v>0</v>
      </c>
      <c r="AE686" s="12">
        <f t="shared" si="226"/>
        <v>0</v>
      </c>
      <c r="AF686" s="12">
        <f t="shared" si="227"/>
        <v>0</v>
      </c>
      <c r="AG686" s="13">
        <f t="shared" si="228"/>
        <v>0</v>
      </c>
      <c r="AH686" s="13">
        <f t="shared" si="229"/>
        <v>0</v>
      </c>
      <c r="AI686" s="16">
        <f t="shared" si="230"/>
        <v>0</v>
      </c>
      <c r="AJ686" s="19" t="str">
        <f t="shared" si="231"/>
        <v>Not Spent</v>
      </c>
      <c r="AK686" s="8" t="str">
        <f t="shared" si="232"/>
        <v>Good For Now</v>
      </c>
      <c r="AL686" s="8" t="str">
        <f t="shared" si="233"/>
        <v>Not Spent</v>
      </c>
      <c r="AM686" s="8" t="str">
        <f t="shared" si="234"/>
        <v>Good For Now</v>
      </c>
      <c r="AN686" s="8" t="str">
        <f t="shared" si="235"/>
        <v>Not Spent</v>
      </c>
      <c r="AO686" s="20" t="str">
        <f t="shared" si="236"/>
        <v>Good For Now</v>
      </c>
      <c r="AP686" s="21">
        <f t="shared" si="237"/>
        <v>0</v>
      </c>
      <c r="AQ686" s="14">
        <f t="shared" si="238"/>
        <v>0</v>
      </c>
      <c r="AR686" s="14">
        <f t="shared" si="239"/>
        <v>0</v>
      </c>
      <c r="AS686" s="22">
        <f t="shared" si="240"/>
        <v>0</v>
      </c>
      <c r="AT686" s="23">
        <f t="shared" si="241"/>
        <v>0</v>
      </c>
      <c r="AU686" s="8" t="str">
        <f t="shared" si="242"/>
        <v>Not Spent</v>
      </c>
      <c r="AV686" s="8" t="str">
        <f t="shared" si="243"/>
        <v>Good For Now</v>
      </c>
      <c r="AW686" s="4">
        <f>MATCH($B686,[1]MAIN!$A$2:$A$5000,0)</f>
        <v>683</v>
      </c>
      <c r="AX686" s="4">
        <f>MATCH($B686,[3]Main!$D$5:$D$10000,0)</f>
        <v>683</v>
      </c>
      <c r="AY686" s="4" t="b">
        <f t="shared" si="244"/>
        <v>0</v>
      </c>
    </row>
    <row r="687" spans="1:51" x14ac:dyDescent="0.25">
      <c r="A687" s="3" t="str">
        <f>VLOOKUP($B687,[1]MAIN!$A:$D,4,0)</f>
        <v>RS</v>
      </c>
      <c r="B687" s="3" t="str">
        <f>[3]Main!$D688</f>
        <v>RS-0421</v>
      </c>
      <c r="C687" s="4"/>
      <c r="D687" s="8" t="str">
        <f>VLOOKUP($B687,[1]MAIN!$A$1:$N$10780,14,FALSE)</f>
        <v>OLD</v>
      </c>
      <c r="E687" s="9" t="s">
        <v>13</v>
      </c>
      <c r="F687" s="11"/>
      <c r="G687" s="11"/>
      <c r="H687" s="11"/>
      <c r="I687" s="11"/>
      <c r="J687" s="11"/>
      <c r="K687" s="11"/>
      <c r="L687" s="11"/>
      <c r="M687" s="11"/>
      <c r="N687" s="24"/>
      <c r="O687" s="26">
        <f>IFERROR(VLOOKUP($B687,[3]Main!$D$4:$CO$1048576,49,0),0)</f>
        <v>0</v>
      </c>
      <c r="P687" s="27">
        <f>IFERROR(VLOOKUP($B687,[3]Main!$D$4:$CO$1048576,52,0),0)</f>
        <v>0</v>
      </c>
      <c r="Q687" s="27">
        <f>IFERROR(VLOOKUP($B687,[3]Main!$D$4:$CO$1048576,53,0),0)</f>
        <v>0</v>
      </c>
      <c r="R687" s="27">
        <f>IFERROR(VLOOKUP($B687,[3]Main!$D$4:$CO$1048576,54,0),0)</f>
        <v>0</v>
      </c>
      <c r="S687" s="27">
        <f>IFERROR(VLOOKUP($B687,[3]Main!$D$4:$CO$1048576,65,0),0)</f>
        <v>0</v>
      </c>
      <c r="T687" s="27">
        <f>IFERROR(VLOOKUP($B687,[3]Main!$D$4:$CO$1048576,68,0),0)</f>
        <v>0</v>
      </c>
      <c r="U687" s="27">
        <f>IFERROR(VLOOKUP($B687,[3]Main!$D$4:$CO$1048576,69,0),0)</f>
        <v>0</v>
      </c>
      <c r="V687" s="27">
        <f>IFERROR(VLOOKUP($B687,[3]Main!$D$4:$CO$1048576,70,0),0)</f>
        <v>0</v>
      </c>
      <c r="W687" s="27">
        <f>IFERROR(VLOOKUP($B687,[3]Main!$D$4:$CO$1048576,81,0),0)</f>
        <v>0</v>
      </c>
      <c r="X687" s="27">
        <f>IFERROR(VLOOKUP($B687,[3]Main!$D$4:$CO$1048576,84,0),0)</f>
        <v>0</v>
      </c>
      <c r="Y687" s="27">
        <f>IFERROR(VLOOKUP($B687,[3]Main!$D$4:$CO$1048576,85,0),0)</f>
        <v>0</v>
      </c>
      <c r="Z687" s="27">
        <f>IFERROR(VLOOKUP($B687,[3]Main!$D$4:$CO$1048576,86,0),0)</f>
        <v>0</v>
      </c>
      <c r="AA687" s="12" t="str">
        <f>IFERROR(VLOOKUP($B687,[3]Main!$D$4:$CO$1048576,2,0),0)</f>
        <v>DC</v>
      </c>
      <c r="AB687" s="12" t="str">
        <f>IFERROR(VLOOKUP($B687,[3]Main!$D$4:$CO$1048576,3,0),0)</f>
        <v>DC2</v>
      </c>
      <c r="AC687" s="12">
        <f t="shared" si="224"/>
        <v>0</v>
      </c>
      <c r="AD687" s="12">
        <f t="shared" si="225"/>
        <v>0</v>
      </c>
      <c r="AE687" s="12">
        <f t="shared" si="226"/>
        <v>0</v>
      </c>
      <c r="AF687" s="12">
        <f t="shared" si="227"/>
        <v>0</v>
      </c>
      <c r="AG687" s="13">
        <f t="shared" si="228"/>
        <v>0</v>
      </c>
      <c r="AH687" s="13">
        <f t="shared" si="229"/>
        <v>0</v>
      </c>
      <c r="AI687" s="16">
        <f t="shared" si="230"/>
        <v>0</v>
      </c>
      <c r="AJ687" s="19" t="str">
        <f t="shared" si="231"/>
        <v>Not Spent</v>
      </c>
      <c r="AK687" s="8" t="str">
        <f t="shared" si="232"/>
        <v>Good For Now</v>
      </c>
      <c r="AL687" s="8" t="str">
        <f t="shared" si="233"/>
        <v>Not Spent</v>
      </c>
      <c r="AM687" s="8" t="str">
        <f t="shared" si="234"/>
        <v>Good For Now</v>
      </c>
      <c r="AN687" s="8" t="str">
        <f t="shared" si="235"/>
        <v>Not Spent</v>
      </c>
      <c r="AO687" s="20" t="str">
        <f t="shared" si="236"/>
        <v>Good For Now</v>
      </c>
      <c r="AP687" s="21">
        <f t="shared" si="237"/>
        <v>0</v>
      </c>
      <c r="AQ687" s="14">
        <f t="shared" si="238"/>
        <v>0</v>
      </c>
      <c r="AR687" s="14">
        <f t="shared" si="239"/>
        <v>0</v>
      </c>
      <c r="AS687" s="22">
        <f t="shared" si="240"/>
        <v>0</v>
      </c>
      <c r="AT687" s="23">
        <f t="shared" si="241"/>
        <v>0</v>
      </c>
      <c r="AU687" s="8" t="str">
        <f t="shared" si="242"/>
        <v>Not Spent</v>
      </c>
      <c r="AV687" s="8" t="str">
        <f t="shared" si="243"/>
        <v>Good For Now</v>
      </c>
      <c r="AW687" s="4">
        <f>MATCH($B687,[1]MAIN!$A$2:$A$5000,0)</f>
        <v>684</v>
      </c>
      <c r="AX687" s="4">
        <f>MATCH($B687,[3]Main!$D$5:$D$10000,0)</f>
        <v>684</v>
      </c>
      <c r="AY687" s="4" t="b">
        <f t="shared" si="244"/>
        <v>0</v>
      </c>
    </row>
    <row r="688" spans="1:51" x14ac:dyDescent="0.25">
      <c r="A688" s="3" t="str">
        <f>VLOOKUP($B688,[1]MAIN!$A:$D,4,0)</f>
        <v>RS</v>
      </c>
      <c r="B688" s="3" t="str">
        <f>[3]Main!$D689</f>
        <v>RS-0422</v>
      </c>
      <c r="C688" s="4"/>
      <c r="D688" s="8" t="str">
        <f>VLOOKUP($B688,[1]MAIN!$A$1:$N$10780,14,FALSE)</f>
        <v>OLD</v>
      </c>
      <c r="E688" s="9" t="s">
        <v>13</v>
      </c>
      <c r="F688" s="11"/>
      <c r="G688" s="11"/>
      <c r="H688" s="11"/>
      <c r="I688" s="11"/>
      <c r="J688" s="11"/>
      <c r="K688" s="11"/>
      <c r="L688" s="11"/>
      <c r="M688" s="11"/>
      <c r="N688" s="24"/>
      <c r="O688" s="26">
        <f>IFERROR(VLOOKUP($B688,[3]Main!$D$4:$CO$1048576,49,0),0)</f>
        <v>0</v>
      </c>
      <c r="P688" s="27">
        <f>IFERROR(VLOOKUP($B688,[3]Main!$D$4:$CO$1048576,52,0),0)</f>
        <v>0</v>
      </c>
      <c r="Q688" s="27">
        <f>IFERROR(VLOOKUP($B688,[3]Main!$D$4:$CO$1048576,53,0),0)</f>
        <v>0</v>
      </c>
      <c r="R688" s="27">
        <f>IFERROR(VLOOKUP($B688,[3]Main!$D$4:$CO$1048576,54,0),0)</f>
        <v>0</v>
      </c>
      <c r="S688" s="27">
        <f>IFERROR(VLOOKUP($B688,[3]Main!$D$4:$CO$1048576,65,0),0)</f>
        <v>0</v>
      </c>
      <c r="T688" s="27">
        <f>IFERROR(VLOOKUP($B688,[3]Main!$D$4:$CO$1048576,68,0),0)</f>
        <v>0</v>
      </c>
      <c r="U688" s="27">
        <f>IFERROR(VLOOKUP($B688,[3]Main!$D$4:$CO$1048576,69,0),0)</f>
        <v>0</v>
      </c>
      <c r="V688" s="27">
        <f>IFERROR(VLOOKUP($B688,[3]Main!$D$4:$CO$1048576,70,0),0)</f>
        <v>0</v>
      </c>
      <c r="W688" s="27">
        <f>IFERROR(VLOOKUP($B688,[3]Main!$D$4:$CO$1048576,81,0),0)</f>
        <v>0</v>
      </c>
      <c r="X688" s="27">
        <f>IFERROR(VLOOKUP($B688,[3]Main!$D$4:$CO$1048576,84,0),0)</f>
        <v>0</v>
      </c>
      <c r="Y688" s="27">
        <f>IFERROR(VLOOKUP($B688,[3]Main!$D$4:$CO$1048576,85,0),0)</f>
        <v>0</v>
      </c>
      <c r="Z688" s="27">
        <f>IFERROR(VLOOKUP($B688,[3]Main!$D$4:$CO$1048576,86,0),0)</f>
        <v>0</v>
      </c>
      <c r="AA688" s="12" t="str">
        <f>IFERROR(VLOOKUP($B688,[3]Main!$D$4:$CO$1048576,2,0),0)</f>
        <v>DC</v>
      </c>
      <c r="AB688" s="12" t="str">
        <f>IFERROR(VLOOKUP($B688,[3]Main!$D$4:$CO$1048576,3,0),0)</f>
        <v>DC2</v>
      </c>
      <c r="AC688" s="12">
        <f t="shared" si="224"/>
        <v>0</v>
      </c>
      <c r="AD688" s="12">
        <f t="shared" si="225"/>
        <v>0</v>
      </c>
      <c r="AE688" s="12">
        <f t="shared" si="226"/>
        <v>0</v>
      </c>
      <c r="AF688" s="12">
        <f t="shared" si="227"/>
        <v>0</v>
      </c>
      <c r="AG688" s="13">
        <f t="shared" si="228"/>
        <v>0</v>
      </c>
      <c r="AH688" s="13">
        <f t="shared" si="229"/>
        <v>0</v>
      </c>
      <c r="AI688" s="16">
        <f t="shared" si="230"/>
        <v>0</v>
      </c>
      <c r="AJ688" s="19" t="str">
        <f t="shared" si="231"/>
        <v>Not Spent</v>
      </c>
      <c r="AK688" s="8" t="str">
        <f t="shared" si="232"/>
        <v>Good For Now</v>
      </c>
      <c r="AL688" s="8" t="str">
        <f t="shared" si="233"/>
        <v>Not Spent</v>
      </c>
      <c r="AM688" s="8" t="str">
        <f t="shared" si="234"/>
        <v>Good For Now</v>
      </c>
      <c r="AN688" s="8" t="str">
        <f t="shared" si="235"/>
        <v>Not Spent</v>
      </c>
      <c r="AO688" s="20" t="str">
        <f t="shared" si="236"/>
        <v>Good For Now</v>
      </c>
      <c r="AP688" s="21">
        <f t="shared" si="237"/>
        <v>0</v>
      </c>
      <c r="AQ688" s="14">
        <f t="shared" si="238"/>
        <v>0</v>
      </c>
      <c r="AR688" s="14">
        <f t="shared" si="239"/>
        <v>0</v>
      </c>
      <c r="AS688" s="22">
        <f t="shared" si="240"/>
        <v>0</v>
      </c>
      <c r="AT688" s="23">
        <f t="shared" si="241"/>
        <v>0</v>
      </c>
      <c r="AU688" s="8" t="str">
        <f t="shared" si="242"/>
        <v>Not Spent</v>
      </c>
      <c r="AV688" s="8" t="str">
        <f t="shared" si="243"/>
        <v>Good For Now</v>
      </c>
      <c r="AW688" s="4">
        <f>MATCH($B688,[1]MAIN!$A$2:$A$5000,0)</f>
        <v>685</v>
      </c>
      <c r="AX688" s="4">
        <f>MATCH($B688,[3]Main!$D$5:$D$10000,0)</f>
        <v>685</v>
      </c>
      <c r="AY688" s="4" t="b">
        <f t="shared" si="244"/>
        <v>0</v>
      </c>
    </row>
    <row r="689" spans="1:51" x14ac:dyDescent="0.25">
      <c r="A689" s="3" t="str">
        <f>VLOOKUP($B689,[1]MAIN!$A:$D,4,0)</f>
        <v>RS</v>
      </c>
      <c r="B689" s="3" t="str">
        <f>[3]Main!$D690</f>
        <v>RS-0441</v>
      </c>
      <c r="C689" s="4"/>
      <c r="D689" s="8" t="str">
        <f>VLOOKUP($B689,[1]MAIN!$A$1:$N$10780,14,FALSE)</f>
        <v>OLD</v>
      </c>
      <c r="E689" s="9" t="s">
        <v>13</v>
      </c>
      <c r="F689" s="11"/>
      <c r="G689" s="11"/>
      <c r="H689" s="11"/>
      <c r="I689" s="11"/>
      <c r="J689" s="11"/>
      <c r="K689" s="11"/>
      <c r="L689" s="11"/>
      <c r="M689" s="11"/>
      <c r="N689" s="24"/>
      <c r="O689" s="26">
        <f>IFERROR(VLOOKUP($B689,[3]Main!$D$4:$CO$1048576,49,0),0)</f>
        <v>0</v>
      </c>
      <c r="P689" s="27">
        <f>IFERROR(VLOOKUP($B689,[3]Main!$D$4:$CO$1048576,52,0),0)</f>
        <v>0</v>
      </c>
      <c r="Q689" s="27">
        <f>IFERROR(VLOOKUP($B689,[3]Main!$D$4:$CO$1048576,53,0),0)</f>
        <v>0</v>
      </c>
      <c r="R689" s="27">
        <f>IFERROR(VLOOKUP($B689,[3]Main!$D$4:$CO$1048576,54,0),0)</f>
        <v>0</v>
      </c>
      <c r="S689" s="27">
        <f>IFERROR(VLOOKUP($B689,[3]Main!$D$4:$CO$1048576,65,0),0)</f>
        <v>0</v>
      </c>
      <c r="T689" s="27">
        <f>IFERROR(VLOOKUP($B689,[3]Main!$D$4:$CO$1048576,68,0),0)</f>
        <v>0</v>
      </c>
      <c r="U689" s="27">
        <f>IFERROR(VLOOKUP($B689,[3]Main!$D$4:$CO$1048576,69,0),0)</f>
        <v>0</v>
      </c>
      <c r="V689" s="27">
        <f>IFERROR(VLOOKUP($B689,[3]Main!$D$4:$CO$1048576,70,0),0)</f>
        <v>0</v>
      </c>
      <c r="W689" s="27">
        <f>IFERROR(VLOOKUP($B689,[3]Main!$D$4:$CO$1048576,81,0),0)</f>
        <v>0</v>
      </c>
      <c r="X689" s="27">
        <f>IFERROR(VLOOKUP($B689,[3]Main!$D$4:$CO$1048576,84,0),0)</f>
        <v>0</v>
      </c>
      <c r="Y689" s="27">
        <f>IFERROR(VLOOKUP($B689,[3]Main!$D$4:$CO$1048576,85,0),0)</f>
        <v>0</v>
      </c>
      <c r="Z689" s="27">
        <f>IFERROR(VLOOKUP($B689,[3]Main!$D$4:$CO$1048576,86,0),0)</f>
        <v>0</v>
      </c>
      <c r="AA689" s="12" t="str">
        <f>IFERROR(VLOOKUP($B689,[3]Main!$D$4:$CO$1048576,2,0),0)</f>
        <v>DC</v>
      </c>
      <c r="AB689" s="12" t="str">
        <f>IFERROR(VLOOKUP($B689,[3]Main!$D$4:$CO$1048576,3,0),0)</f>
        <v>DC2</v>
      </c>
      <c r="AC689" s="12">
        <f t="shared" si="224"/>
        <v>0</v>
      </c>
      <c r="AD689" s="12">
        <f t="shared" si="225"/>
        <v>0</v>
      </c>
      <c r="AE689" s="12">
        <f t="shared" si="226"/>
        <v>0</v>
      </c>
      <c r="AF689" s="12">
        <f t="shared" si="227"/>
        <v>0</v>
      </c>
      <c r="AG689" s="13">
        <f t="shared" si="228"/>
        <v>0</v>
      </c>
      <c r="AH689" s="13">
        <f t="shared" si="229"/>
        <v>0</v>
      </c>
      <c r="AI689" s="16">
        <f t="shared" si="230"/>
        <v>0</v>
      </c>
      <c r="AJ689" s="19" t="str">
        <f t="shared" si="231"/>
        <v>Not Spent</v>
      </c>
      <c r="AK689" s="8" t="str">
        <f t="shared" si="232"/>
        <v>Good For Now</v>
      </c>
      <c r="AL689" s="8" t="str">
        <f t="shared" si="233"/>
        <v>Not Spent</v>
      </c>
      <c r="AM689" s="8" t="str">
        <f t="shared" si="234"/>
        <v>Good For Now</v>
      </c>
      <c r="AN689" s="8" t="str">
        <f t="shared" si="235"/>
        <v>Not Spent</v>
      </c>
      <c r="AO689" s="20" t="str">
        <f t="shared" si="236"/>
        <v>Good For Now</v>
      </c>
      <c r="AP689" s="21">
        <f t="shared" si="237"/>
        <v>0</v>
      </c>
      <c r="AQ689" s="14">
        <f t="shared" si="238"/>
        <v>0</v>
      </c>
      <c r="AR689" s="14">
        <f t="shared" si="239"/>
        <v>0</v>
      </c>
      <c r="AS689" s="22">
        <f t="shared" si="240"/>
        <v>0</v>
      </c>
      <c r="AT689" s="23">
        <f t="shared" si="241"/>
        <v>0</v>
      </c>
      <c r="AU689" s="8" t="str">
        <f t="shared" si="242"/>
        <v>Not Spent</v>
      </c>
      <c r="AV689" s="8" t="str">
        <f t="shared" si="243"/>
        <v>Good For Now</v>
      </c>
      <c r="AW689" s="4">
        <f>MATCH($B689,[1]MAIN!$A$2:$A$5000,0)</f>
        <v>686</v>
      </c>
      <c r="AX689" s="4">
        <f>MATCH($B689,[3]Main!$D$5:$D$10000,0)</f>
        <v>686</v>
      </c>
      <c r="AY689" s="4" t="b">
        <f t="shared" si="244"/>
        <v>0</v>
      </c>
    </row>
    <row r="690" spans="1:51" x14ac:dyDescent="0.25">
      <c r="A690" s="3" t="str">
        <f>VLOOKUP($B690,[1]MAIN!$A:$D,4,0)</f>
        <v>RS</v>
      </c>
      <c r="B690" s="3" t="str">
        <f>[3]Main!$D691</f>
        <v>RS-0442</v>
      </c>
      <c r="C690" s="4"/>
      <c r="D690" s="8" t="str">
        <f>VLOOKUP($B690,[1]MAIN!$A$1:$N$10780,14,FALSE)</f>
        <v>OLD</v>
      </c>
      <c r="E690" s="9" t="s">
        <v>13</v>
      </c>
      <c r="F690" s="11"/>
      <c r="G690" s="11"/>
      <c r="H690" s="11"/>
      <c r="I690" s="11"/>
      <c r="J690" s="11"/>
      <c r="K690" s="11"/>
      <c r="L690" s="11"/>
      <c r="M690" s="11"/>
      <c r="N690" s="24"/>
      <c r="O690" s="26">
        <f>IFERROR(VLOOKUP($B690,[3]Main!$D$4:$CO$1048576,49,0),0)</f>
        <v>0</v>
      </c>
      <c r="P690" s="27">
        <f>IFERROR(VLOOKUP($B690,[3]Main!$D$4:$CO$1048576,52,0),0)</f>
        <v>0</v>
      </c>
      <c r="Q690" s="27">
        <f>IFERROR(VLOOKUP($B690,[3]Main!$D$4:$CO$1048576,53,0),0)</f>
        <v>0</v>
      </c>
      <c r="R690" s="27">
        <f>IFERROR(VLOOKUP($B690,[3]Main!$D$4:$CO$1048576,54,0),0)</f>
        <v>0</v>
      </c>
      <c r="S690" s="27">
        <f>IFERROR(VLOOKUP($B690,[3]Main!$D$4:$CO$1048576,65,0),0)</f>
        <v>0</v>
      </c>
      <c r="T690" s="27">
        <f>IFERROR(VLOOKUP($B690,[3]Main!$D$4:$CO$1048576,68,0),0)</f>
        <v>0</v>
      </c>
      <c r="U690" s="27">
        <f>IFERROR(VLOOKUP($B690,[3]Main!$D$4:$CO$1048576,69,0),0)</f>
        <v>0</v>
      </c>
      <c r="V690" s="27">
        <f>IFERROR(VLOOKUP($B690,[3]Main!$D$4:$CO$1048576,70,0),0)</f>
        <v>0</v>
      </c>
      <c r="W690" s="27">
        <f>IFERROR(VLOOKUP($B690,[3]Main!$D$4:$CO$1048576,81,0),0)</f>
        <v>0</v>
      </c>
      <c r="X690" s="27">
        <f>IFERROR(VLOOKUP($B690,[3]Main!$D$4:$CO$1048576,84,0),0)</f>
        <v>0</v>
      </c>
      <c r="Y690" s="27">
        <f>IFERROR(VLOOKUP($B690,[3]Main!$D$4:$CO$1048576,85,0),0)</f>
        <v>0</v>
      </c>
      <c r="Z690" s="27">
        <f>IFERROR(VLOOKUP($B690,[3]Main!$D$4:$CO$1048576,86,0),0)</f>
        <v>0</v>
      </c>
      <c r="AA690" s="12" t="str">
        <f>IFERROR(VLOOKUP($B690,[3]Main!$D$4:$CO$1048576,2,0),0)</f>
        <v>DC</v>
      </c>
      <c r="AB690" s="12" t="str">
        <f>IFERROR(VLOOKUP($B690,[3]Main!$D$4:$CO$1048576,3,0),0)</f>
        <v>DC2</v>
      </c>
      <c r="AC690" s="12">
        <f t="shared" si="224"/>
        <v>0</v>
      </c>
      <c r="AD690" s="12">
        <f t="shared" si="225"/>
        <v>0</v>
      </c>
      <c r="AE690" s="12">
        <f t="shared" si="226"/>
        <v>0</v>
      </c>
      <c r="AF690" s="12">
        <f t="shared" si="227"/>
        <v>0</v>
      </c>
      <c r="AG690" s="13">
        <f t="shared" si="228"/>
        <v>0</v>
      </c>
      <c r="AH690" s="13">
        <f t="shared" si="229"/>
        <v>0</v>
      </c>
      <c r="AI690" s="16">
        <f t="shared" si="230"/>
        <v>0</v>
      </c>
      <c r="AJ690" s="19" t="str">
        <f t="shared" si="231"/>
        <v>Not Spent</v>
      </c>
      <c r="AK690" s="8" t="str">
        <f t="shared" si="232"/>
        <v>Good For Now</v>
      </c>
      <c r="AL690" s="8" t="str">
        <f t="shared" si="233"/>
        <v>Not Spent</v>
      </c>
      <c r="AM690" s="8" t="str">
        <f t="shared" si="234"/>
        <v>Good For Now</v>
      </c>
      <c r="AN690" s="8" t="str">
        <f t="shared" si="235"/>
        <v>Not Spent</v>
      </c>
      <c r="AO690" s="20" t="str">
        <f t="shared" si="236"/>
        <v>Good For Now</v>
      </c>
      <c r="AP690" s="21">
        <f t="shared" si="237"/>
        <v>0</v>
      </c>
      <c r="AQ690" s="14">
        <f t="shared" si="238"/>
        <v>0</v>
      </c>
      <c r="AR690" s="14">
        <f t="shared" si="239"/>
        <v>0</v>
      </c>
      <c r="AS690" s="22">
        <f t="shared" si="240"/>
        <v>0</v>
      </c>
      <c r="AT690" s="23">
        <f t="shared" si="241"/>
        <v>0</v>
      </c>
      <c r="AU690" s="8" t="str">
        <f t="shared" si="242"/>
        <v>Not Spent</v>
      </c>
      <c r="AV690" s="8" t="str">
        <f t="shared" si="243"/>
        <v>Good For Now</v>
      </c>
      <c r="AW690" s="4">
        <f>MATCH($B690,[1]MAIN!$A$2:$A$5000,0)</f>
        <v>687</v>
      </c>
      <c r="AX690" s="4">
        <f>MATCH($B690,[3]Main!$D$5:$D$10000,0)</f>
        <v>687</v>
      </c>
      <c r="AY690" s="4" t="b">
        <f t="shared" si="244"/>
        <v>0</v>
      </c>
    </row>
    <row r="691" spans="1:51" x14ac:dyDescent="0.25">
      <c r="A691" s="3" t="str">
        <f>VLOOKUP($B691,[1]MAIN!$A:$D,4,0)</f>
        <v>RS</v>
      </c>
      <c r="B691" s="3" t="str">
        <f>[3]Main!$D692</f>
        <v>RS-1041</v>
      </c>
      <c r="C691" s="4"/>
      <c r="D691" s="8" t="str">
        <f>VLOOKUP($B691,[1]MAIN!$A$1:$N$10780,14,FALSE)</f>
        <v>OLD</v>
      </c>
      <c r="E691" s="9" t="s">
        <v>13</v>
      </c>
      <c r="F691" s="11"/>
      <c r="G691" s="11"/>
      <c r="H691" s="11"/>
      <c r="I691" s="11"/>
      <c r="J691" s="11"/>
      <c r="K691" s="11"/>
      <c r="L691" s="11"/>
      <c r="M691" s="11"/>
      <c r="N691" s="24"/>
      <c r="O691" s="26">
        <f>IFERROR(VLOOKUP($B691,[3]Main!$D$4:$CO$1048576,49,0),0)</f>
        <v>0</v>
      </c>
      <c r="P691" s="27">
        <f>IFERROR(VLOOKUP($B691,[3]Main!$D$4:$CO$1048576,52,0),0)</f>
        <v>0</v>
      </c>
      <c r="Q691" s="27">
        <f>IFERROR(VLOOKUP($B691,[3]Main!$D$4:$CO$1048576,53,0),0)</f>
        <v>0</v>
      </c>
      <c r="R691" s="27">
        <f>IFERROR(VLOOKUP($B691,[3]Main!$D$4:$CO$1048576,54,0),0)</f>
        <v>0</v>
      </c>
      <c r="S691" s="27">
        <f>IFERROR(VLOOKUP($B691,[3]Main!$D$4:$CO$1048576,65,0),0)</f>
        <v>0</v>
      </c>
      <c r="T691" s="27">
        <f>IFERROR(VLOOKUP($B691,[3]Main!$D$4:$CO$1048576,68,0),0)</f>
        <v>0</v>
      </c>
      <c r="U691" s="27">
        <f>IFERROR(VLOOKUP($B691,[3]Main!$D$4:$CO$1048576,69,0),0)</f>
        <v>0</v>
      </c>
      <c r="V691" s="27">
        <f>IFERROR(VLOOKUP($B691,[3]Main!$D$4:$CO$1048576,70,0),0)</f>
        <v>0</v>
      </c>
      <c r="W691" s="27">
        <f>IFERROR(VLOOKUP($B691,[3]Main!$D$4:$CO$1048576,81,0),0)</f>
        <v>0</v>
      </c>
      <c r="X691" s="27">
        <f>IFERROR(VLOOKUP($B691,[3]Main!$D$4:$CO$1048576,84,0),0)</f>
        <v>0</v>
      </c>
      <c r="Y691" s="27">
        <f>IFERROR(VLOOKUP($B691,[3]Main!$D$4:$CO$1048576,85,0),0)</f>
        <v>0</v>
      </c>
      <c r="Z691" s="27">
        <f>IFERROR(VLOOKUP($B691,[3]Main!$D$4:$CO$1048576,86,0),0)</f>
        <v>0</v>
      </c>
      <c r="AA691" s="12" t="str">
        <f>IFERROR(VLOOKUP($B691,[3]Main!$D$4:$CO$1048576,2,0),0)</f>
        <v>DC</v>
      </c>
      <c r="AB691" s="12" t="str">
        <f>IFERROR(VLOOKUP($B691,[3]Main!$D$4:$CO$1048576,3,0),0)</f>
        <v>DC2</v>
      </c>
      <c r="AC691" s="12">
        <f t="shared" si="224"/>
        <v>0</v>
      </c>
      <c r="AD691" s="12">
        <f t="shared" si="225"/>
        <v>0</v>
      </c>
      <c r="AE691" s="12">
        <f t="shared" si="226"/>
        <v>0</v>
      </c>
      <c r="AF691" s="12">
        <f t="shared" si="227"/>
        <v>0</v>
      </c>
      <c r="AG691" s="13">
        <f t="shared" si="228"/>
        <v>0</v>
      </c>
      <c r="AH691" s="13">
        <f t="shared" si="229"/>
        <v>0</v>
      </c>
      <c r="AI691" s="16">
        <f t="shared" si="230"/>
        <v>0</v>
      </c>
      <c r="AJ691" s="19" t="str">
        <f t="shared" si="231"/>
        <v>Not Spent</v>
      </c>
      <c r="AK691" s="8" t="str">
        <f t="shared" si="232"/>
        <v>Good For Now</v>
      </c>
      <c r="AL691" s="8" t="str">
        <f t="shared" si="233"/>
        <v>Not Spent</v>
      </c>
      <c r="AM691" s="8" t="str">
        <f t="shared" si="234"/>
        <v>Good For Now</v>
      </c>
      <c r="AN691" s="8" t="str">
        <f t="shared" si="235"/>
        <v>Not Spent</v>
      </c>
      <c r="AO691" s="20" t="str">
        <f t="shared" si="236"/>
        <v>Good For Now</v>
      </c>
      <c r="AP691" s="21">
        <f t="shared" si="237"/>
        <v>0</v>
      </c>
      <c r="AQ691" s="14">
        <f t="shared" si="238"/>
        <v>0</v>
      </c>
      <c r="AR691" s="14">
        <f t="shared" si="239"/>
        <v>0</v>
      </c>
      <c r="AS691" s="22">
        <f t="shared" si="240"/>
        <v>0</v>
      </c>
      <c r="AT691" s="23">
        <f t="shared" si="241"/>
        <v>0</v>
      </c>
      <c r="AU691" s="8" t="str">
        <f t="shared" si="242"/>
        <v>Not Spent</v>
      </c>
      <c r="AV691" s="8" t="str">
        <f t="shared" si="243"/>
        <v>Good For Now</v>
      </c>
      <c r="AW691" s="4">
        <f>MATCH($B691,[1]MAIN!$A$2:$A$5000,0)</f>
        <v>688</v>
      </c>
      <c r="AX691" s="4">
        <f>MATCH($B691,[3]Main!$D$5:$D$10000,0)</f>
        <v>688</v>
      </c>
      <c r="AY691" s="4" t="b">
        <f t="shared" si="244"/>
        <v>0</v>
      </c>
    </row>
    <row r="692" spans="1:51" x14ac:dyDescent="0.25">
      <c r="A692" s="3" t="str">
        <f>VLOOKUP($B692,[1]MAIN!$A:$D,4,0)</f>
        <v>SOL</v>
      </c>
      <c r="B692" s="3" t="str">
        <f>[3]Main!$D693</f>
        <v>SOL-04</v>
      </c>
      <c r="C692" s="4"/>
      <c r="D692" s="8" t="str">
        <f>VLOOKUP($B692,[1]MAIN!$A$1:$N$10780,14,FALSE)</f>
        <v>OLD</v>
      </c>
      <c r="E692" s="9" t="s">
        <v>14</v>
      </c>
      <c r="F692" s="11"/>
      <c r="G692" s="11"/>
      <c r="H692" s="11"/>
      <c r="I692" s="11"/>
      <c r="J692" s="11"/>
      <c r="K692" s="11"/>
      <c r="L692" s="11"/>
      <c r="M692" s="11"/>
      <c r="N692" s="24"/>
      <c r="O692" s="26">
        <f>IFERROR(VLOOKUP($B692,[3]Main!$D$4:$CO$1048576,49,0),0)</f>
        <v>0</v>
      </c>
      <c r="P692" s="27">
        <f>IFERROR(VLOOKUP($B692,[3]Main!$D$4:$CO$1048576,52,0),0)</f>
        <v>0</v>
      </c>
      <c r="Q692" s="27">
        <f>IFERROR(VLOOKUP($B692,[3]Main!$D$4:$CO$1048576,53,0),0)</f>
        <v>0</v>
      </c>
      <c r="R692" s="27">
        <f>IFERROR(VLOOKUP($B692,[3]Main!$D$4:$CO$1048576,54,0),0)</f>
        <v>0</v>
      </c>
      <c r="S692" s="27">
        <f>IFERROR(VLOOKUP($B692,[3]Main!$D$4:$CO$1048576,65,0),0)</f>
        <v>0</v>
      </c>
      <c r="T692" s="27">
        <f>IFERROR(VLOOKUP($B692,[3]Main!$D$4:$CO$1048576,68,0),0)</f>
        <v>0</v>
      </c>
      <c r="U692" s="27">
        <f>IFERROR(VLOOKUP($B692,[3]Main!$D$4:$CO$1048576,69,0),0)</f>
        <v>0</v>
      </c>
      <c r="V692" s="27">
        <f>IFERROR(VLOOKUP($B692,[3]Main!$D$4:$CO$1048576,70,0),0)</f>
        <v>0</v>
      </c>
      <c r="W692" s="27">
        <f>IFERROR(VLOOKUP($B692,[3]Main!$D$4:$CO$1048576,81,0),0)</f>
        <v>0</v>
      </c>
      <c r="X692" s="27">
        <f>IFERROR(VLOOKUP($B692,[3]Main!$D$4:$CO$1048576,84,0),0)</f>
        <v>0</v>
      </c>
      <c r="Y692" s="27">
        <f>IFERROR(VLOOKUP($B692,[3]Main!$D$4:$CO$1048576,85,0),0)</f>
        <v>0</v>
      </c>
      <c r="Z692" s="27">
        <f>IFERROR(VLOOKUP($B692,[3]Main!$D$4:$CO$1048576,86,0),0)</f>
        <v>0</v>
      </c>
      <c r="AA692" s="12" t="str">
        <f>IFERROR(VLOOKUP($B692,[3]Main!$D$4:$CO$1048576,2,0),0)</f>
        <v>DC</v>
      </c>
      <c r="AB692" s="12" t="str">
        <f>IFERROR(VLOOKUP($B692,[3]Main!$D$4:$CO$1048576,3,0),0)</f>
        <v>DC2</v>
      </c>
      <c r="AC692" s="12">
        <f t="shared" si="224"/>
        <v>0</v>
      </c>
      <c r="AD692" s="12">
        <f t="shared" si="225"/>
        <v>0</v>
      </c>
      <c r="AE692" s="12">
        <f t="shared" si="226"/>
        <v>0</v>
      </c>
      <c r="AF692" s="12">
        <f t="shared" si="227"/>
        <v>0</v>
      </c>
      <c r="AG692" s="13">
        <f t="shared" si="228"/>
        <v>0</v>
      </c>
      <c r="AH692" s="13">
        <f t="shared" si="229"/>
        <v>0</v>
      </c>
      <c r="AI692" s="16">
        <f t="shared" si="230"/>
        <v>0</v>
      </c>
      <c r="AJ692" s="19" t="str">
        <f t="shared" si="231"/>
        <v>Not Spent</v>
      </c>
      <c r="AK692" s="8" t="str">
        <f t="shared" si="232"/>
        <v>Good For Now</v>
      </c>
      <c r="AL692" s="8" t="str">
        <f t="shared" si="233"/>
        <v>Not Spent</v>
      </c>
      <c r="AM692" s="8" t="str">
        <f t="shared" si="234"/>
        <v>Good For Now</v>
      </c>
      <c r="AN692" s="8" t="str">
        <f t="shared" si="235"/>
        <v>Not Spent</v>
      </c>
      <c r="AO692" s="20" t="str">
        <f t="shared" si="236"/>
        <v>Good For Now</v>
      </c>
      <c r="AP692" s="21">
        <f t="shared" si="237"/>
        <v>0</v>
      </c>
      <c r="AQ692" s="14">
        <f t="shared" si="238"/>
        <v>0</v>
      </c>
      <c r="AR692" s="14">
        <f t="shared" si="239"/>
        <v>0</v>
      </c>
      <c r="AS692" s="22">
        <f t="shared" si="240"/>
        <v>0</v>
      </c>
      <c r="AT692" s="23">
        <f t="shared" si="241"/>
        <v>0</v>
      </c>
      <c r="AU692" s="8" t="str">
        <f t="shared" si="242"/>
        <v>Not Spent</v>
      </c>
      <c r="AV692" s="8" t="str">
        <f t="shared" si="243"/>
        <v>Good For Now</v>
      </c>
      <c r="AW692" s="4">
        <f>MATCH($B692,[1]MAIN!$A$2:$A$5000,0)</f>
        <v>689</v>
      </c>
      <c r="AX692" s="4">
        <f>MATCH($B692,[3]Main!$D$5:$D$10000,0)</f>
        <v>689</v>
      </c>
      <c r="AY692" s="4" t="b">
        <f t="shared" si="244"/>
        <v>0</v>
      </c>
    </row>
    <row r="693" spans="1:51" x14ac:dyDescent="0.25">
      <c r="A693" s="3" t="str">
        <f>VLOOKUP($B693,[1]MAIN!$A:$D,4,0)</f>
        <v>SR</v>
      </c>
      <c r="B693" s="3" t="str">
        <f>[3]Main!$D694</f>
        <v>SR-B1010</v>
      </c>
      <c r="C693" s="4"/>
      <c r="D693" s="8" t="str">
        <f>VLOOKUP($B693,[1]MAIN!$A$1:$N$10780,14,FALSE)</f>
        <v>OLD</v>
      </c>
      <c r="E693" s="9" t="s">
        <v>13</v>
      </c>
      <c r="F693" s="11"/>
      <c r="G693" s="11"/>
      <c r="H693" s="11"/>
      <c r="I693" s="11"/>
      <c r="J693" s="11"/>
      <c r="K693" s="11"/>
      <c r="L693" s="11"/>
      <c r="M693" s="11"/>
      <c r="N693" s="24"/>
      <c r="O693" s="26">
        <f>IFERROR(VLOOKUP($B693,[3]Main!$D$4:$CO$1048576,49,0),0)</f>
        <v>0</v>
      </c>
      <c r="P693" s="27">
        <f>IFERROR(VLOOKUP($B693,[3]Main!$D$4:$CO$1048576,52,0),0)</f>
        <v>0</v>
      </c>
      <c r="Q693" s="27">
        <f>IFERROR(VLOOKUP($B693,[3]Main!$D$4:$CO$1048576,53,0),0)</f>
        <v>0</v>
      </c>
      <c r="R693" s="27">
        <f>IFERROR(VLOOKUP($B693,[3]Main!$D$4:$CO$1048576,54,0),0)</f>
        <v>0</v>
      </c>
      <c r="S693" s="27">
        <f>IFERROR(VLOOKUP($B693,[3]Main!$D$4:$CO$1048576,65,0),0)</f>
        <v>0</v>
      </c>
      <c r="T693" s="27">
        <f>IFERROR(VLOOKUP($B693,[3]Main!$D$4:$CO$1048576,68,0),0)</f>
        <v>0</v>
      </c>
      <c r="U693" s="27">
        <f>IFERROR(VLOOKUP($B693,[3]Main!$D$4:$CO$1048576,69,0),0)</f>
        <v>0</v>
      </c>
      <c r="V693" s="27">
        <f>IFERROR(VLOOKUP($B693,[3]Main!$D$4:$CO$1048576,70,0),0)</f>
        <v>0</v>
      </c>
      <c r="W693" s="27">
        <f>IFERROR(VLOOKUP($B693,[3]Main!$D$4:$CO$1048576,81,0),0)</f>
        <v>0</v>
      </c>
      <c r="X693" s="27">
        <f>IFERROR(VLOOKUP($B693,[3]Main!$D$4:$CO$1048576,84,0),0)</f>
        <v>0</v>
      </c>
      <c r="Y693" s="27">
        <f>IFERROR(VLOOKUP($B693,[3]Main!$D$4:$CO$1048576,85,0),0)</f>
        <v>0</v>
      </c>
      <c r="Z693" s="27">
        <f>IFERROR(VLOOKUP($B693,[3]Main!$D$4:$CO$1048576,86,0),0)</f>
        <v>0</v>
      </c>
      <c r="AA693" s="12" t="str">
        <f>IFERROR(VLOOKUP($B693,[3]Main!$D$4:$CO$1048576,2,0),0)</f>
        <v>DC</v>
      </c>
      <c r="AB693" s="12" t="str">
        <f>IFERROR(VLOOKUP($B693,[3]Main!$D$4:$CO$1048576,3,0),0)</f>
        <v>DC2</v>
      </c>
      <c r="AC693" s="12">
        <f t="shared" si="224"/>
        <v>0</v>
      </c>
      <c r="AD693" s="12">
        <f t="shared" si="225"/>
        <v>0</v>
      </c>
      <c r="AE693" s="12">
        <f t="shared" si="226"/>
        <v>0</v>
      </c>
      <c r="AF693" s="12">
        <f t="shared" si="227"/>
        <v>0</v>
      </c>
      <c r="AG693" s="13">
        <f t="shared" si="228"/>
        <v>0</v>
      </c>
      <c r="AH693" s="13">
        <f t="shared" si="229"/>
        <v>0</v>
      </c>
      <c r="AI693" s="16">
        <f t="shared" si="230"/>
        <v>0</v>
      </c>
      <c r="AJ693" s="19" t="str">
        <f t="shared" si="231"/>
        <v>Not Spent</v>
      </c>
      <c r="AK693" s="8" t="str">
        <f t="shared" si="232"/>
        <v>Good For Now</v>
      </c>
      <c r="AL693" s="8" t="str">
        <f t="shared" si="233"/>
        <v>Not Spent</v>
      </c>
      <c r="AM693" s="8" t="str">
        <f t="shared" si="234"/>
        <v>Good For Now</v>
      </c>
      <c r="AN693" s="8" t="str">
        <f t="shared" si="235"/>
        <v>Not Spent</v>
      </c>
      <c r="AO693" s="20" t="str">
        <f t="shared" si="236"/>
        <v>Good For Now</v>
      </c>
      <c r="AP693" s="21">
        <f t="shared" si="237"/>
        <v>0</v>
      </c>
      <c r="AQ693" s="14">
        <f t="shared" si="238"/>
        <v>0</v>
      </c>
      <c r="AR693" s="14">
        <f t="shared" si="239"/>
        <v>0</v>
      </c>
      <c r="AS693" s="22">
        <f t="shared" si="240"/>
        <v>0</v>
      </c>
      <c r="AT693" s="23">
        <f t="shared" si="241"/>
        <v>0</v>
      </c>
      <c r="AU693" s="8" t="str">
        <f t="shared" si="242"/>
        <v>Not Spent</v>
      </c>
      <c r="AV693" s="8" t="str">
        <f t="shared" si="243"/>
        <v>Good For Now</v>
      </c>
      <c r="AW693" s="4">
        <f>MATCH($B693,[1]MAIN!$A$2:$A$5000,0)</f>
        <v>690</v>
      </c>
      <c r="AX693" s="4">
        <f>MATCH($B693,[3]Main!$D$5:$D$10000,0)</f>
        <v>690</v>
      </c>
      <c r="AY693" s="4" t="b">
        <f t="shared" si="244"/>
        <v>0</v>
      </c>
    </row>
    <row r="694" spans="1:51" x14ac:dyDescent="0.25">
      <c r="A694" s="3" t="str">
        <f>VLOOKUP($B694,[1]MAIN!$A:$D,4,0)</f>
        <v>SS</v>
      </c>
      <c r="B694" s="3" t="str">
        <f>[3]Main!$D695</f>
        <v>SS-12</v>
      </c>
      <c r="C694" s="4"/>
      <c r="D694" s="8" t="str">
        <f>VLOOKUP($B694,[1]MAIN!$A$1:$N$10780,14,FALSE)</f>
        <v>OLD</v>
      </c>
      <c r="E694" s="9" t="s">
        <v>12</v>
      </c>
      <c r="F694" s="11"/>
      <c r="G694" s="11"/>
      <c r="H694" s="11"/>
      <c r="I694" s="11"/>
      <c r="J694" s="11"/>
      <c r="K694" s="11"/>
      <c r="L694" s="11"/>
      <c r="M694" s="11"/>
      <c r="N694" s="24"/>
      <c r="O694" s="26">
        <f>IFERROR(VLOOKUP($B694,[3]Main!$D$4:$CO$1048576,49,0),0)</f>
        <v>0</v>
      </c>
      <c r="P694" s="27">
        <f>IFERROR(VLOOKUP($B694,[3]Main!$D$4:$CO$1048576,52,0),0)</f>
        <v>0</v>
      </c>
      <c r="Q694" s="27">
        <f>IFERROR(VLOOKUP($B694,[3]Main!$D$4:$CO$1048576,53,0),0)</f>
        <v>0</v>
      </c>
      <c r="R694" s="27">
        <f>IFERROR(VLOOKUP($B694,[3]Main!$D$4:$CO$1048576,54,0),0)</f>
        <v>0</v>
      </c>
      <c r="S694" s="27">
        <f>IFERROR(VLOOKUP($B694,[3]Main!$D$4:$CO$1048576,65,0),0)</f>
        <v>0</v>
      </c>
      <c r="T694" s="27">
        <f>IFERROR(VLOOKUP($B694,[3]Main!$D$4:$CO$1048576,68,0),0)</f>
        <v>0</v>
      </c>
      <c r="U694" s="27">
        <f>IFERROR(VLOOKUP($B694,[3]Main!$D$4:$CO$1048576,69,0),0)</f>
        <v>0</v>
      </c>
      <c r="V694" s="27">
        <f>IFERROR(VLOOKUP($B694,[3]Main!$D$4:$CO$1048576,70,0),0)</f>
        <v>0</v>
      </c>
      <c r="W694" s="27">
        <f>IFERROR(VLOOKUP($B694,[3]Main!$D$4:$CO$1048576,81,0),0)</f>
        <v>0</v>
      </c>
      <c r="X694" s="27">
        <f>IFERROR(VLOOKUP($B694,[3]Main!$D$4:$CO$1048576,84,0),0)</f>
        <v>0</v>
      </c>
      <c r="Y694" s="27">
        <f>IFERROR(VLOOKUP($B694,[3]Main!$D$4:$CO$1048576,85,0),0)</f>
        <v>0</v>
      </c>
      <c r="Z694" s="27">
        <f>IFERROR(VLOOKUP($B694,[3]Main!$D$4:$CO$1048576,86,0),0)</f>
        <v>0</v>
      </c>
      <c r="AA694" s="12" t="str">
        <f>IFERROR(VLOOKUP($B694,[3]Main!$D$4:$CO$1048576,2,0),0)</f>
        <v>DC</v>
      </c>
      <c r="AB694" s="12" t="str">
        <f>IFERROR(VLOOKUP($B694,[3]Main!$D$4:$CO$1048576,3,0),0)</f>
        <v>DC2</v>
      </c>
      <c r="AC694" s="12">
        <f t="shared" si="224"/>
        <v>0</v>
      </c>
      <c r="AD694" s="12">
        <f t="shared" si="225"/>
        <v>0</v>
      </c>
      <c r="AE694" s="12">
        <f t="shared" si="226"/>
        <v>0</v>
      </c>
      <c r="AF694" s="12">
        <f t="shared" si="227"/>
        <v>0</v>
      </c>
      <c r="AG694" s="13">
        <f t="shared" si="228"/>
        <v>0</v>
      </c>
      <c r="AH694" s="13">
        <f t="shared" si="229"/>
        <v>0</v>
      </c>
      <c r="AI694" s="16">
        <f t="shared" si="230"/>
        <v>0</v>
      </c>
      <c r="AJ694" s="19" t="str">
        <f t="shared" si="231"/>
        <v>Not Spent</v>
      </c>
      <c r="AK694" s="8" t="str">
        <f t="shared" si="232"/>
        <v>Good For Now</v>
      </c>
      <c r="AL694" s="8" t="str">
        <f t="shared" si="233"/>
        <v>Not Spent</v>
      </c>
      <c r="AM694" s="8" t="str">
        <f t="shared" si="234"/>
        <v>Good For Now</v>
      </c>
      <c r="AN694" s="8" t="str">
        <f t="shared" si="235"/>
        <v>Not Spent</v>
      </c>
      <c r="AO694" s="20" t="str">
        <f t="shared" si="236"/>
        <v>Good For Now</v>
      </c>
      <c r="AP694" s="21">
        <f t="shared" si="237"/>
        <v>0</v>
      </c>
      <c r="AQ694" s="14">
        <f t="shared" si="238"/>
        <v>0</v>
      </c>
      <c r="AR694" s="14">
        <f t="shared" si="239"/>
        <v>0</v>
      </c>
      <c r="AS694" s="22">
        <f t="shared" si="240"/>
        <v>0</v>
      </c>
      <c r="AT694" s="23">
        <f t="shared" si="241"/>
        <v>0</v>
      </c>
      <c r="AU694" s="8" t="str">
        <f t="shared" si="242"/>
        <v>Not Spent</v>
      </c>
      <c r="AV694" s="8" t="str">
        <f t="shared" si="243"/>
        <v>Good For Now</v>
      </c>
      <c r="AW694" s="4">
        <f>MATCH($B694,[1]MAIN!$A$2:$A$5000,0)</f>
        <v>691</v>
      </c>
      <c r="AX694" s="4">
        <f>MATCH($B694,[3]Main!$D$5:$D$10000,0)</f>
        <v>691</v>
      </c>
      <c r="AY694" s="4" t="b">
        <f t="shared" si="244"/>
        <v>0</v>
      </c>
    </row>
    <row r="695" spans="1:51" x14ac:dyDescent="0.25">
      <c r="A695" s="3" t="str">
        <f>VLOOKUP($B695,[1]MAIN!$A:$D,4,0)</f>
        <v>SS</v>
      </c>
      <c r="B695" s="3" t="str">
        <f>[3]Main!$D696</f>
        <v>SS-16</v>
      </c>
      <c r="C695" s="4"/>
      <c r="D695" s="8" t="str">
        <f>VLOOKUP($B695,[1]MAIN!$A$1:$N$10780,14,FALSE)</f>
        <v>OLD</v>
      </c>
      <c r="E695" s="9" t="s">
        <v>14</v>
      </c>
      <c r="F695" s="11"/>
      <c r="G695" s="11"/>
      <c r="H695" s="11"/>
      <c r="I695" s="11"/>
      <c r="J695" s="11"/>
      <c r="K695" s="11"/>
      <c r="L695" s="11"/>
      <c r="M695" s="11"/>
      <c r="N695" s="24"/>
      <c r="O695" s="26">
        <f>IFERROR(VLOOKUP($B695,[3]Main!$D$4:$CO$1048576,49,0),0)</f>
        <v>0</v>
      </c>
      <c r="P695" s="27">
        <f>IFERROR(VLOOKUP($B695,[3]Main!$D$4:$CO$1048576,52,0),0)</f>
        <v>0</v>
      </c>
      <c r="Q695" s="27">
        <f>IFERROR(VLOOKUP($B695,[3]Main!$D$4:$CO$1048576,53,0),0)</f>
        <v>0</v>
      </c>
      <c r="R695" s="27">
        <f>IFERROR(VLOOKUP($B695,[3]Main!$D$4:$CO$1048576,54,0),0)</f>
        <v>0</v>
      </c>
      <c r="S695" s="27">
        <f>IFERROR(VLOOKUP($B695,[3]Main!$D$4:$CO$1048576,65,0),0)</f>
        <v>0</v>
      </c>
      <c r="T695" s="27">
        <f>IFERROR(VLOOKUP($B695,[3]Main!$D$4:$CO$1048576,68,0),0)</f>
        <v>0</v>
      </c>
      <c r="U695" s="27">
        <f>IFERROR(VLOOKUP($B695,[3]Main!$D$4:$CO$1048576,69,0),0)</f>
        <v>0</v>
      </c>
      <c r="V695" s="27">
        <f>IFERROR(VLOOKUP($B695,[3]Main!$D$4:$CO$1048576,70,0),0)</f>
        <v>0</v>
      </c>
      <c r="W695" s="27">
        <f>IFERROR(VLOOKUP($B695,[3]Main!$D$4:$CO$1048576,81,0),0)</f>
        <v>0</v>
      </c>
      <c r="X695" s="27">
        <f>IFERROR(VLOOKUP($B695,[3]Main!$D$4:$CO$1048576,84,0),0)</f>
        <v>0</v>
      </c>
      <c r="Y695" s="27">
        <f>IFERROR(VLOOKUP($B695,[3]Main!$D$4:$CO$1048576,85,0),0)</f>
        <v>0</v>
      </c>
      <c r="Z695" s="27">
        <f>IFERROR(VLOOKUP($B695,[3]Main!$D$4:$CO$1048576,86,0),0)</f>
        <v>0</v>
      </c>
      <c r="AA695" s="12" t="str">
        <f>IFERROR(VLOOKUP($B695,[3]Main!$D$4:$CO$1048576,2,0),0)</f>
        <v>DC</v>
      </c>
      <c r="AB695" s="12" t="str">
        <f>IFERROR(VLOOKUP($B695,[3]Main!$D$4:$CO$1048576,3,0),0)</f>
        <v>DC2</v>
      </c>
      <c r="AC695" s="12">
        <f t="shared" si="224"/>
        <v>0</v>
      </c>
      <c r="AD695" s="12">
        <f t="shared" si="225"/>
        <v>0</v>
      </c>
      <c r="AE695" s="12">
        <f t="shared" si="226"/>
        <v>0</v>
      </c>
      <c r="AF695" s="12">
        <f t="shared" si="227"/>
        <v>0</v>
      </c>
      <c r="AG695" s="13">
        <f t="shared" si="228"/>
        <v>0</v>
      </c>
      <c r="AH695" s="13">
        <f t="shared" si="229"/>
        <v>0</v>
      </c>
      <c r="AI695" s="16">
        <f t="shared" si="230"/>
        <v>0</v>
      </c>
      <c r="AJ695" s="19" t="str">
        <f t="shared" si="231"/>
        <v>Not Spent</v>
      </c>
      <c r="AK695" s="8" t="str">
        <f t="shared" si="232"/>
        <v>Good For Now</v>
      </c>
      <c r="AL695" s="8" t="str">
        <f t="shared" si="233"/>
        <v>Not Spent</v>
      </c>
      <c r="AM695" s="8" t="str">
        <f t="shared" si="234"/>
        <v>Good For Now</v>
      </c>
      <c r="AN695" s="8" t="str">
        <f t="shared" si="235"/>
        <v>Not Spent</v>
      </c>
      <c r="AO695" s="20" t="str">
        <f t="shared" si="236"/>
        <v>Good For Now</v>
      </c>
      <c r="AP695" s="21">
        <f t="shared" si="237"/>
        <v>0</v>
      </c>
      <c r="AQ695" s="14">
        <f t="shared" si="238"/>
        <v>0</v>
      </c>
      <c r="AR695" s="14">
        <f t="shared" si="239"/>
        <v>0</v>
      </c>
      <c r="AS695" s="22">
        <f t="shared" si="240"/>
        <v>0</v>
      </c>
      <c r="AT695" s="23">
        <f t="shared" si="241"/>
        <v>0</v>
      </c>
      <c r="AU695" s="8" t="str">
        <f t="shared" si="242"/>
        <v>Not Spent</v>
      </c>
      <c r="AV695" s="8" t="str">
        <f t="shared" si="243"/>
        <v>Good For Now</v>
      </c>
      <c r="AW695" s="4">
        <f>MATCH($B695,[1]MAIN!$A$2:$A$5000,0)</f>
        <v>692</v>
      </c>
      <c r="AX695" s="4">
        <f>MATCH($B695,[3]Main!$D$5:$D$10000,0)</f>
        <v>692</v>
      </c>
      <c r="AY695" s="4" t="b">
        <f t="shared" si="244"/>
        <v>0</v>
      </c>
    </row>
    <row r="696" spans="1:51" x14ac:dyDescent="0.25">
      <c r="A696" s="3" t="str">
        <f>VLOOKUP($B696,[1]MAIN!$A:$D,4,0)</f>
        <v>TO</v>
      </c>
      <c r="B696" s="3" t="str">
        <f>[3]Main!$D697</f>
        <v>TO-05</v>
      </c>
      <c r="C696" s="4"/>
      <c r="D696" s="8" t="str">
        <f>VLOOKUP($B696,[1]MAIN!$A$1:$N$10780,14,FALSE)</f>
        <v>OLD</v>
      </c>
      <c r="E696" s="9" t="s">
        <v>12</v>
      </c>
      <c r="F696" s="11"/>
      <c r="G696" s="11"/>
      <c r="H696" s="11"/>
      <c r="I696" s="11"/>
      <c r="J696" s="11"/>
      <c r="K696" s="11"/>
      <c r="L696" s="11"/>
      <c r="M696" s="11"/>
      <c r="N696" s="24"/>
      <c r="O696" s="26">
        <f>IFERROR(VLOOKUP($B696,[3]Main!$D$4:$CO$1048576,49,0),0)</f>
        <v>0</v>
      </c>
      <c r="P696" s="27">
        <f>IFERROR(VLOOKUP($B696,[3]Main!$D$4:$CO$1048576,52,0),0)</f>
        <v>0</v>
      </c>
      <c r="Q696" s="27">
        <f>IFERROR(VLOOKUP($B696,[3]Main!$D$4:$CO$1048576,53,0),0)</f>
        <v>0</v>
      </c>
      <c r="R696" s="27">
        <f>IFERROR(VLOOKUP($B696,[3]Main!$D$4:$CO$1048576,54,0),0)</f>
        <v>0</v>
      </c>
      <c r="S696" s="27">
        <f>IFERROR(VLOOKUP($B696,[3]Main!$D$4:$CO$1048576,65,0),0)</f>
        <v>0</v>
      </c>
      <c r="T696" s="27">
        <f>IFERROR(VLOOKUP($B696,[3]Main!$D$4:$CO$1048576,68,0),0)</f>
        <v>0</v>
      </c>
      <c r="U696" s="27">
        <f>IFERROR(VLOOKUP($B696,[3]Main!$D$4:$CO$1048576,69,0),0)</f>
        <v>0</v>
      </c>
      <c r="V696" s="27">
        <f>IFERROR(VLOOKUP($B696,[3]Main!$D$4:$CO$1048576,70,0),0)</f>
        <v>0</v>
      </c>
      <c r="W696" s="27">
        <f>IFERROR(VLOOKUP($B696,[3]Main!$D$4:$CO$1048576,81,0),0)</f>
        <v>0</v>
      </c>
      <c r="X696" s="27">
        <f>IFERROR(VLOOKUP($B696,[3]Main!$D$4:$CO$1048576,84,0),0)</f>
        <v>0</v>
      </c>
      <c r="Y696" s="27">
        <f>IFERROR(VLOOKUP($B696,[3]Main!$D$4:$CO$1048576,85,0),0)</f>
        <v>0</v>
      </c>
      <c r="Z696" s="27">
        <f>IFERROR(VLOOKUP($B696,[3]Main!$D$4:$CO$1048576,86,0),0)</f>
        <v>0</v>
      </c>
      <c r="AA696" s="12" t="str">
        <f>IFERROR(VLOOKUP($B696,[3]Main!$D$4:$CO$1048576,2,0),0)</f>
        <v>DC</v>
      </c>
      <c r="AB696" s="12" t="str">
        <f>IFERROR(VLOOKUP($B696,[3]Main!$D$4:$CO$1048576,3,0),0)</f>
        <v>DC2</v>
      </c>
      <c r="AC696" s="12">
        <f t="shared" si="224"/>
        <v>0</v>
      </c>
      <c r="AD696" s="12">
        <f t="shared" si="225"/>
        <v>0</v>
      </c>
      <c r="AE696" s="12">
        <f t="shared" si="226"/>
        <v>0</v>
      </c>
      <c r="AF696" s="12">
        <f t="shared" si="227"/>
        <v>0</v>
      </c>
      <c r="AG696" s="13">
        <f t="shared" si="228"/>
        <v>0</v>
      </c>
      <c r="AH696" s="13">
        <f t="shared" si="229"/>
        <v>0</v>
      </c>
      <c r="AI696" s="16">
        <f t="shared" si="230"/>
        <v>0</v>
      </c>
      <c r="AJ696" s="19" t="str">
        <f t="shared" si="231"/>
        <v>Not Spent</v>
      </c>
      <c r="AK696" s="8" t="str">
        <f t="shared" si="232"/>
        <v>Good For Now</v>
      </c>
      <c r="AL696" s="8" t="str">
        <f t="shared" si="233"/>
        <v>Not Spent</v>
      </c>
      <c r="AM696" s="8" t="str">
        <f t="shared" si="234"/>
        <v>Good For Now</v>
      </c>
      <c r="AN696" s="8" t="str">
        <f t="shared" si="235"/>
        <v>Not Spent</v>
      </c>
      <c r="AO696" s="20" t="str">
        <f t="shared" si="236"/>
        <v>Good For Now</v>
      </c>
      <c r="AP696" s="21">
        <f t="shared" si="237"/>
        <v>0</v>
      </c>
      <c r="AQ696" s="14">
        <f t="shared" si="238"/>
        <v>0</v>
      </c>
      <c r="AR696" s="14">
        <f t="shared" si="239"/>
        <v>0</v>
      </c>
      <c r="AS696" s="22">
        <f t="shared" si="240"/>
        <v>0</v>
      </c>
      <c r="AT696" s="23">
        <f t="shared" si="241"/>
        <v>0</v>
      </c>
      <c r="AU696" s="8" t="str">
        <f t="shared" si="242"/>
        <v>Not Spent</v>
      </c>
      <c r="AV696" s="8" t="str">
        <f t="shared" si="243"/>
        <v>Good For Now</v>
      </c>
      <c r="AW696" s="4">
        <f>MATCH($B696,[1]MAIN!$A$2:$A$5000,0)</f>
        <v>693</v>
      </c>
      <c r="AX696" s="4">
        <f>MATCH($B696,[3]Main!$D$5:$D$10000,0)</f>
        <v>693</v>
      </c>
      <c r="AY696" s="4" t="b">
        <f t="shared" si="244"/>
        <v>0</v>
      </c>
    </row>
    <row r="697" spans="1:51" x14ac:dyDescent="0.25">
      <c r="A697" s="3" t="str">
        <f>VLOOKUP($B697,[1]MAIN!$A:$D,4,0)</f>
        <v>CFB</v>
      </c>
      <c r="B697" s="3" t="str">
        <f>[3]Main!$D698</f>
        <v>ZS1</v>
      </c>
      <c r="C697" s="4"/>
      <c r="D697" s="8" t="str">
        <f>VLOOKUP($B697,[1]MAIN!$A$1:$N$10780,14,FALSE)</f>
        <v>OLD</v>
      </c>
      <c r="E697" s="9" t="s">
        <v>12</v>
      </c>
      <c r="F697" s="11"/>
      <c r="G697" s="11"/>
      <c r="H697" s="11"/>
      <c r="I697" s="11"/>
      <c r="J697" s="11"/>
      <c r="K697" s="11"/>
      <c r="L697" s="11"/>
      <c r="M697" s="11"/>
      <c r="N697" s="24"/>
      <c r="O697" s="26">
        <f>IFERROR(VLOOKUP($B697,[3]Main!$D$4:$CO$1048576,49,0),0)</f>
        <v>0</v>
      </c>
      <c r="P697" s="27">
        <f>IFERROR(VLOOKUP($B697,[3]Main!$D$4:$CO$1048576,52,0),0)</f>
        <v>0</v>
      </c>
      <c r="Q697" s="27">
        <f>IFERROR(VLOOKUP($B697,[3]Main!$D$4:$CO$1048576,53,0),0)</f>
        <v>0</v>
      </c>
      <c r="R697" s="27">
        <f>IFERROR(VLOOKUP($B697,[3]Main!$D$4:$CO$1048576,54,0),0)</f>
        <v>0</v>
      </c>
      <c r="S697" s="27">
        <f>IFERROR(VLOOKUP($B697,[3]Main!$D$4:$CO$1048576,65,0),0)</f>
        <v>0</v>
      </c>
      <c r="T697" s="27">
        <f>IFERROR(VLOOKUP($B697,[3]Main!$D$4:$CO$1048576,68,0),0)</f>
        <v>0</v>
      </c>
      <c r="U697" s="27">
        <f>IFERROR(VLOOKUP($B697,[3]Main!$D$4:$CO$1048576,69,0),0)</f>
        <v>0</v>
      </c>
      <c r="V697" s="27">
        <f>IFERROR(VLOOKUP($B697,[3]Main!$D$4:$CO$1048576,70,0),0)</f>
        <v>0</v>
      </c>
      <c r="W697" s="27">
        <f>IFERROR(VLOOKUP($B697,[3]Main!$D$4:$CO$1048576,81,0),0)</f>
        <v>0</v>
      </c>
      <c r="X697" s="27">
        <f>IFERROR(VLOOKUP($B697,[3]Main!$D$4:$CO$1048576,84,0),0)</f>
        <v>0</v>
      </c>
      <c r="Y697" s="27">
        <f>IFERROR(VLOOKUP($B697,[3]Main!$D$4:$CO$1048576,85,0),0)</f>
        <v>0</v>
      </c>
      <c r="Z697" s="27">
        <f>IFERROR(VLOOKUP($B697,[3]Main!$D$4:$CO$1048576,86,0),0)</f>
        <v>0</v>
      </c>
      <c r="AA697" s="12" t="str">
        <f>IFERROR(VLOOKUP($B697,[3]Main!$D$4:$CO$1048576,2,0),0)</f>
        <v>DC</v>
      </c>
      <c r="AB697" s="12" t="str">
        <f>IFERROR(VLOOKUP($B697,[3]Main!$D$4:$CO$1048576,3,0),0)</f>
        <v>DC2</v>
      </c>
      <c r="AC697" s="12">
        <f t="shared" si="224"/>
        <v>0</v>
      </c>
      <c r="AD697" s="12">
        <f t="shared" si="225"/>
        <v>0</v>
      </c>
      <c r="AE697" s="12">
        <f t="shared" si="226"/>
        <v>0</v>
      </c>
      <c r="AF697" s="12">
        <f t="shared" si="227"/>
        <v>0</v>
      </c>
      <c r="AG697" s="13">
        <f t="shared" si="228"/>
        <v>0</v>
      </c>
      <c r="AH697" s="13">
        <f t="shared" si="229"/>
        <v>0</v>
      </c>
      <c r="AI697" s="16">
        <f t="shared" si="230"/>
        <v>0</v>
      </c>
      <c r="AJ697" s="19" t="str">
        <f t="shared" si="231"/>
        <v>Not Spent</v>
      </c>
      <c r="AK697" s="8" t="str">
        <f t="shared" si="232"/>
        <v>Good For Now</v>
      </c>
      <c r="AL697" s="8" t="str">
        <f t="shared" si="233"/>
        <v>Not Spent</v>
      </c>
      <c r="AM697" s="8" t="str">
        <f t="shared" si="234"/>
        <v>Good For Now</v>
      </c>
      <c r="AN697" s="8" t="str">
        <f t="shared" si="235"/>
        <v>Not Spent</v>
      </c>
      <c r="AO697" s="20" t="str">
        <f t="shared" si="236"/>
        <v>Good For Now</v>
      </c>
      <c r="AP697" s="21">
        <f t="shared" si="237"/>
        <v>0</v>
      </c>
      <c r="AQ697" s="14">
        <f t="shared" si="238"/>
        <v>0</v>
      </c>
      <c r="AR697" s="14">
        <f t="shared" si="239"/>
        <v>0</v>
      </c>
      <c r="AS697" s="22">
        <f t="shared" si="240"/>
        <v>0</v>
      </c>
      <c r="AT697" s="23">
        <f t="shared" si="241"/>
        <v>0</v>
      </c>
      <c r="AU697" s="8" t="str">
        <f t="shared" si="242"/>
        <v>Not Spent</v>
      </c>
      <c r="AV697" s="8" t="str">
        <f t="shared" si="243"/>
        <v>Good For Now</v>
      </c>
      <c r="AW697" s="4">
        <f>MATCH($B697,[1]MAIN!$A$2:$A$5000,0)</f>
        <v>694</v>
      </c>
      <c r="AX697" s="4">
        <f>MATCH($B697,[3]Main!$D$5:$D$10000,0)</f>
        <v>694</v>
      </c>
      <c r="AY697" s="4" t="b">
        <f t="shared" si="244"/>
        <v>0</v>
      </c>
    </row>
    <row r="698" spans="1:51" x14ac:dyDescent="0.25">
      <c r="A698" s="3" t="str">
        <f>VLOOKUP($B698,[1]MAIN!$A:$D,4,0)</f>
        <v>RCB</v>
      </c>
      <c r="B698" s="3" t="str">
        <f>[3]Main!$D699</f>
        <v>RCB-10</v>
      </c>
      <c r="C698" s="4"/>
      <c r="D698" s="8" t="str">
        <f>VLOOKUP($B698,[1]MAIN!$A$1:$N$10780,14,FALSE)</f>
        <v>OLD</v>
      </c>
      <c r="E698" s="9" t="s">
        <v>12</v>
      </c>
      <c r="F698" s="11"/>
      <c r="G698" s="11"/>
      <c r="H698" s="11"/>
      <c r="I698" s="11"/>
      <c r="J698" s="11"/>
      <c r="K698" s="11"/>
      <c r="L698" s="11"/>
      <c r="M698" s="11"/>
      <c r="N698" s="24"/>
      <c r="O698" s="26">
        <f>IFERROR(VLOOKUP($B698,[3]Main!$D$4:$CO$1048576,49,0),0)</f>
        <v>0</v>
      </c>
      <c r="P698" s="27">
        <f>IFERROR(VLOOKUP($B698,[3]Main!$D$4:$CO$1048576,52,0),0)</f>
        <v>0</v>
      </c>
      <c r="Q698" s="27">
        <f>IFERROR(VLOOKUP($B698,[3]Main!$D$4:$CO$1048576,53,0),0)</f>
        <v>0</v>
      </c>
      <c r="R698" s="27">
        <f>IFERROR(VLOOKUP($B698,[3]Main!$D$4:$CO$1048576,54,0),0)</f>
        <v>0</v>
      </c>
      <c r="S698" s="27">
        <f>IFERROR(VLOOKUP($B698,[3]Main!$D$4:$CO$1048576,65,0),0)</f>
        <v>0</v>
      </c>
      <c r="T698" s="27">
        <f>IFERROR(VLOOKUP($B698,[3]Main!$D$4:$CO$1048576,68,0),0)</f>
        <v>0</v>
      </c>
      <c r="U698" s="27">
        <f>IFERROR(VLOOKUP($B698,[3]Main!$D$4:$CO$1048576,69,0),0)</f>
        <v>0</v>
      </c>
      <c r="V698" s="27">
        <f>IFERROR(VLOOKUP($B698,[3]Main!$D$4:$CO$1048576,70,0),0)</f>
        <v>0</v>
      </c>
      <c r="W698" s="27">
        <f>IFERROR(VLOOKUP($B698,[3]Main!$D$4:$CO$1048576,81,0),0)</f>
        <v>0</v>
      </c>
      <c r="X698" s="27">
        <f>IFERROR(VLOOKUP($B698,[3]Main!$D$4:$CO$1048576,84,0),0)</f>
        <v>0</v>
      </c>
      <c r="Y698" s="27">
        <f>IFERROR(VLOOKUP($B698,[3]Main!$D$4:$CO$1048576,85,0),0)</f>
        <v>0</v>
      </c>
      <c r="Z698" s="27">
        <f>IFERROR(VLOOKUP($B698,[3]Main!$D$4:$CO$1048576,86,0),0)</f>
        <v>0</v>
      </c>
      <c r="AA698" s="12" t="str">
        <f>IFERROR(VLOOKUP($B698,[3]Main!$D$4:$CO$1048576,2,0),0)</f>
        <v>DC</v>
      </c>
      <c r="AB698" s="12" t="str">
        <f>IFERROR(VLOOKUP($B698,[3]Main!$D$4:$CO$1048576,3,0),0)</f>
        <v>DC2</v>
      </c>
      <c r="AC698" s="12">
        <f t="shared" si="224"/>
        <v>0</v>
      </c>
      <c r="AD698" s="12">
        <f t="shared" si="225"/>
        <v>0</v>
      </c>
      <c r="AE698" s="12">
        <f t="shared" si="226"/>
        <v>0</v>
      </c>
      <c r="AF698" s="12">
        <f t="shared" si="227"/>
        <v>0</v>
      </c>
      <c r="AG698" s="13">
        <f t="shared" si="228"/>
        <v>0</v>
      </c>
      <c r="AH698" s="13">
        <f t="shared" si="229"/>
        <v>0</v>
      </c>
      <c r="AI698" s="16">
        <f t="shared" si="230"/>
        <v>0</v>
      </c>
      <c r="AJ698" s="19" t="str">
        <f t="shared" si="231"/>
        <v>Not Spent</v>
      </c>
      <c r="AK698" s="8" t="str">
        <f t="shared" si="232"/>
        <v>Good For Now</v>
      </c>
      <c r="AL698" s="8" t="str">
        <f t="shared" si="233"/>
        <v>Not Spent</v>
      </c>
      <c r="AM698" s="8" t="str">
        <f t="shared" si="234"/>
        <v>Good For Now</v>
      </c>
      <c r="AN698" s="8" t="str">
        <f t="shared" si="235"/>
        <v>Not Spent</v>
      </c>
      <c r="AO698" s="20" t="str">
        <f t="shared" si="236"/>
        <v>Good For Now</v>
      </c>
      <c r="AP698" s="21">
        <f t="shared" si="237"/>
        <v>0</v>
      </c>
      <c r="AQ698" s="14">
        <f t="shared" si="238"/>
        <v>0</v>
      </c>
      <c r="AR698" s="14">
        <f t="shared" si="239"/>
        <v>0</v>
      </c>
      <c r="AS698" s="22">
        <f t="shared" si="240"/>
        <v>0</v>
      </c>
      <c r="AT698" s="23">
        <f t="shared" si="241"/>
        <v>0</v>
      </c>
      <c r="AU698" s="8" t="str">
        <f t="shared" si="242"/>
        <v>Not Spent</v>
      </c>
      <c r="AV698" s="8" t="str">
        <f t="shared" si="243"/>
        <v>Good For Now</v>
      </c>
      <c r="AW698" s="4">
        <f>MATCH($B698,[1]MAIN!$A$2:$A$5000,0)</f>
        <v>695</v>
      </c>
      <c r="AX698" s="4">
        <f>MATCH($B698,[3]Main!$D$5:$D$10000,0)</f>
        <v>695</v>
      </c>
      <c r="AY698" s="4" t="b">
        <f t="shared" si="244"/>
        <v>0</v>
      </c>
    </row>
    <row r="699" spans="1:51" x14ac:dyDescent="0.25">
      <c r="A699" s="3" t="str">
        <f>VLOOKUP($B699,[1]MAIN!$A:$D,4,0)</f>
        <v>FB</v>
      </c>
      <c r="B699" s="3" t="str">
        <f>[3]Main!$D700</f>
        <v>FB-0506</v>
      </c>
      <c r="C699" s="4"/>
      <c r="D699" s="8" t="str">
        <f>VLOOKUP($B699,[1]MAIN!$A$1:$N$10780,14,FALSE)</f>
        <v>OLD</v>
      </c>
      <c r="E699" s="9" t="s">
        <v>14</v>
      </c>
      <c r="F699" s="11"/>
      <c r="G699" s="11"/>
      <c r="H699" s="11"/>
      <c r="I699" s="11"/>
      <c r="J699" s="11"/>
      <c r="K699" s="11"/>
      <c r="L699" s="11"/>
      <c r="M699" s="11"/>
      <c r="N699" s="24"/>
      <c r="O699" s="26">
        <f>IFERROR(VLOOKUP($B699,[3]Main!$D$4:$CO$1048576,49,0),0)</f>
        <v>0</v>
      </c>
      <c r="P699" s="27">
        <f>IFERROR(VLOOKUP($B699,[3]Main!$D$4:$CO$1048576,52,0),0)</f>
        <v>0</v>
      </c>
      <c r="Q699" s="27">
        <f>IFERROR(VLOOKUP($B699,[3]Main!$D$4:$CO$1048576,53,0),0)</f>
        <v>0</v>
      </c>
      <c r="R699" s="27">
        <f>IFERROR(VLOOKUP($B699,[3]Main!$D$4:$CO$1048576,54,0),0)</f>
        <v>0</v>
      </c>
      <c r="S699" s="27">
        <f>IFERROR(VLOOKUP($B699,[3]Main!$D$4:$CO$1048576,65,0),0)</f>
        <v>0</v>
      </c>
      <c r="T699" s="27">
        <f>IFERROR(VLOOKUP($B699,[3]Main!$D$4:$CO$1048576,68,0),0)</f>
        <v>0</v>
      </c>
      <c r="U699" s="27">
        <f>IFERROR(VLOOKUP($B699,[3]Main!$D$4:$CO$1048576,69,0),0)</f>
        <v>0</v>
      </c>
      <c r="V699" s="27">
        <f>IFERROR(VLOOKUP($B699,[3]Main!$D$4:$CO$1048576,70,0),0)</f>
        <v>0</v>
      </c>
      <c r="W699" s="27">
        <f>IFERROR(VLOOKUP($B699,[3]Main!$D$4:$CO$1048576,81,0),0)</f>
        <v>0</v>
      </c>
      <c r="X699" s="27">
        <f>IFERROR(VLOOKUP($B699,[3]Main!$D$4:$CO$1048576,84,0),0)</f>
        <v>0</v>
      </c>
      <c r="Y699" s="27">
        <f>IFERROR(VLOOKUP($B699,[3]Main!$D$4:$CO$1048576,85,0),0)</f>
        <v>0</v>
      </c>
      <c r="Z699" s="27">
        <f>IFERROR(VLOOKUP($B699,[3]Main!$D$4:$CO$1048576,86,0),0)</f>
        <v>0</v>
      </c>
      <c r="AA699" s="12" t="str">
        <f>IFERROR(VLOOKUP($B699,[3]Main!$D$4:$CO$1048576,2,0),0)</f>
        <v>DC</v>
      </c>
      <c r="AB699" s="12" t="str">
        <f>IFERROR(VLOOKUP($B699,[3]Main!$D$4:$CO$1048576,3,0),0)</f>
        <v>DC2</v>
      </c>
      <c r="AC699" s="12">
        <f t="shared" si="224"/>
        <v>0</v>
      </c>
      <c r="AD699" s="12">
        <f t="shared" si="225"/>
        <v>0</v>
      </c>
      <c r="AE699" s="12">
        <f t="shared" si="226"/>
        <v>0</v>
      </c>
      <c r="AF699" s="12">
        <f t="shared" si="227"/>
        <v>0</v>
      </c>
      <c r="AG699" s="13">
        <f t="shared" si="228"/>
        <v>0</v>
      </c>
      <c r="AH699" s="13">
        <f t="shared" si="229"/>
        <v>0</v>
      </c>
      <c r="AI699" s="16">
        <f t="shared" si="230"/>
        <v>0</v>
      </c>
      <c r="AJ699" s="19" t="str">
        <f t="shared" si="231"/>
        <v>Not Spent</v>
      </c>
      <c r="AK699" s="8" t="str">
        <f t="shared" si="232"/>
        <v>Good For Now</v>
      </c>
      <c r="AL699" s="8" t="str">
        <f t="shared" si="233"/>
        <v>Not Spent</v>
      </c>
      <c r="AM699" s="8" t="str">
        <f t="shared" si="234"/>
        <v>Good For Now</v>
      </c>
      <c r="AN699" s="8" t="str">
        <f t="shared" si="235"/>
        <v>Not Spent</v>
      </c>
      <c r="AO699" s="20" t="str">
        <f t="shared" si="236"/>
        <v>Good For Now</v>
      </c>
      <c r="AP699" s="21">
        <f t="shared" si="237"/>
        <v>0</v>
      </c>
      <c r="AQ699" s="14">
        <f t="shared" si="238"/>
        <v>0</v>
      </c>
      <c r="AR699" s="14">
        <f t="shared" si="239"/>
        <v>0</v>
      </c>
      <c r="AS699" s="22">
        <f t="shared" si="240"/>
        <v>0</v>
      </c>
      <c r="AT699" s="23">
        <f t="shared" si="241"/>
        <v>0</v>
      </c>
      <c r="AU699" s="8" t="str">
        <f t="shared" si="242"/>
        <v>Not Spent</v>
      </c>
      <c r="AV699" s="8" t="str">
        <f t="shared" si="243"/>
        <v>Good For Now</v>
      </c>
      <c r="AW699" s="4">
        <f>MATCH($B699,[1]MAIN!$A$2:$A$5000,0)</f>
        <v>696</v>
      </c>
      <c r="AX699" s="4">
        <f>MATCH($B699,[3]Main!$D$5:$D$10000,0)</f>
        <v>696</v>
      </c>
      <c r="AY699" s="4" t="b">
        <f t="shared" si="244"/>
        <v>0</v>
      </c>
    </row>
    <row r="700" spans="1:51" x14ac:dyDescent="0.25">
      <c r="A700" s="3" t="str">
        <f>VLOOKUP($B700,[1]MAIN!$A:$D,4,0)</f>
        <v>PF</v>
      </c>
      <c r="B700" s="3" t="str">
        <f>[3]Main!$D701</f>
        <v>PFI-11B</v>
      </c>
      <c r="C700" s="4"/>
      <c r="D700" s="8" t="str">
        <f>VLOOKUP($B700,[1]MAIN!$A$1:$N$10780,14,FALSE)</f>
        <v>OLD</v>
      </c>
      <c r="E700" s="9" t="s">
        <v>14</v>
      </c>
      <c r="F700" s="11"/>
      <c r="G700" s="11"/>
      <c r="H700" s="11"/>
      <c r="I700" s="11"/>
      <c r="J700" s="11"/>
      <c r="K700" s="11"/>
      <c r="L700" s="11"/>
      <c r="M700" s="11"/>
      <c r="N700" s="24"/>
      <c r="O700" s="26">
        <f>IFERROR(VLOOKUP($B700,[3]Main!$D$4:$CO$1048576,49,0),0)</f>
        <v>0</v>
      </c>
      <c r="P700" s="27">
        <f>IFERROR(VLOOKUP($B700,[3]Main!$D$4:$CO$1048576,52,0),0)</f>
        <v>0</v>
      </c>
      <c r="Q700" s="27">
        <f>IFERROR(VLOOKUP($B700,[3]Main!$D$4:$CO$1048576,53,0),0)</f>
        <v>0</v>
      </c>
      <c r="R700" s="27">
        <f>IFERROR(VLOOKUP($B700,[3]Main!$D$4:$CO$1048576,54,0),0)</f>
        <v>0</v>
      </c>
      <c r="S700" s="27">
        <f>IFERROR(VLOOKUP($B700,[3]Main!$D$4:$CO$1048576,65,0),0)</f>
        <v>0</v>
      </c>
      <c r="T700" s="27">
        <f>IFERROR(VLOOKUP($B700,[3]Main!$D$4:$CO$1048576,68,0),0)</f>
        <v>0</v>
      </c>
      <c r="U700" s="27">
        <f>IFERROR(VLOOKUP($B700,[3]Main!$D$4:$CO$1048576,69,0),0)</f>
        <v>0</v>
      </c>
      <c r="V700" s="27">
        <f>IFERROR(VLOOKUP($B700,[3]Main!$D$4:$CO$1048576,70,0),0)</f>
        <v>0</v>
      </c>
      <c r="W700" s="27">
        <f>IFERROR(VLOOKUP($B700,[3]Main!$D$4:$CO$1048576,81,0),0)</f>
        <v>0</v>
      </c>
      <c r="X700" s="27">
        <f>IFERROR(VLOOKUP($B700,[3]Main!$D$4:$CO$1048576,84,0),0)</f>
        <v>0</v>
      </c>
      <c r="Y700" s="27">
        <f>IFERROR(VLOOKUP($B700,[3]Main!$D$4:$CO$1048576,85,0),0)</f>
        <v>0</v>
      </c>
      <c r="Z700" s="27">
        <f>IFERROR(VLOOKUP($B700,[3]Main!$D$4:$CO$1048576,86,0),0)</f>
        <v>0</v>
      </c>
      <c r="AA700" s="12" t="str">
        <f>IFERROR(VLOOKUP($B700,[3]Main!$D$4:$CO$1048576,2,0),0)</f>
        <v>DC</v>
      </c>
      <c r="AB700" s="12" t="str">
        <f>IFERROR(VLOOKUP($B700,[3]Main!$D$4:$CO$1048576,3,0),0)</f>
        <v>DC2</v>
      </c>
      <c r="AC700" s="12">
        <f t="shared" si="224"/>
        <v>0</v>
      </c>
      <c r="AD700" s="12">
        <f t="shared" si="225"/>
        <v>0</v>
      </c>
      <c r="AE700" s="12">
        <f t="shared" si="226"/>
        <v>0</v>
      </c>
      <c r="AF700" s="12">
        <f t="shared" si="227"/>
        <v>0</v>
      </c>
      <c r="AG700" s="13">
        <f t="shared" si="228"/>
        <v>0</v>
      </c>
      <c r="AH700" s="13">
        <f t="shared" si="229"/>
        <v>0</v>
      </c>
      <c r="AI700" s="16">
        <f t="shared" si="230"/>
        <v>0</v>
      </c>
      <c r="AJ700" s="19" t="str">
        <f t="shared" si="231"/>
        <v>Not Spent</v>
      </c>
      <c r="AK700" s="8" t="str">
        <f t="shared" si="232"/>
        <v>Good For Now</v>
      </c>
      <c r="AL700" s="8" t="str">
        <f t="shared" si="233"/>
        <v>Not Spent</v>
      </c>
      <c r="AM700" s="8" t="str">
        <f t="shared" si="234"/>
        <v>Good For Now</v>
      </c>
      <c r="AN700" s="8" t="str">
        <f t="shared" si="235"/>
        <v>Not Spent</v>
      </c>
      <c r="AO700" s="20" t="str">
        <f t="shared" si="236"/>
        <v>Good For Now</v>
      </c>
      <c r="AP700" s="21">
        <f t="shared" si="237"/>
        <v>0</v>
      </c>
      <c r="AQ700" s="14">
        <f t="shared" si="238"/>
        <v>0</v>
      </c>
      <c r="AR700" s="14">
        <f t="shared" si="239"/>
        <v>0</v>
      </c>
      <c r="AS700" s="22">
        <f t="shared" si="240"/>
        <v>0</v>
      </c>
      <c r="AT700" s="23">
        <f t="shared" si="241"/>
        <v>0</v>
      </c>
      <c r="AU700" s="8" t="str">
        <f t="shared" si="242"/>
        <v>Not Spent</v>
      </c>
      <c r="AV700" s="8" t="str">
        <f t="shared" si="243"/>
        <v>Good For Now</v>
      </c>
      <c r="AW700" s="4">
        <f>MATCH($B700,[1]MAIN!$A$2:$A$5000,0)</f>
        <v>697</v>
      </c>
      <c r="AX700" s="4">
        <f>MATCH($B700,[3]Main!$D$5:$D$10000,0)</f>
        <v>697</v>
      </c>
      <c r="AY700" s="4" t="b">
        <f t="shared" si="244"/>
        <v>0</v>
      </c>
    </row>
    <row r="701" spans="1:51" x14ac:dyDescent="0.25">
      <c r="A701" s="3" t="str">
        <f>VLOOKUP($B701,[1]MAIN!$A:$D,4,0)</f>
        <v>PF</v>
      </c>
      <c r="B701" s="3" t="str">
        <f>[3]Main!$D702</f>
        <v>PFI-20B</v>
      </c>
      <c r="C701" s="4"/>
      <c r="D701" s="8" t="str">
        <f>VLOOKUP($B701,[1]MAIN!$A$1:$N$10780,14,FALSE)</f>
        <v>OLD</v>
      </c>
      <c r="E701" s="9" t="s">
        <v>14</v>
      </c>
      <c r="F701" s="11"/>
      <c r="G701" s="11"/>
      <c r="H701" s="11"/>
      <c r="I701" s="11"/>
      <c r="J701" s="11"/>
      <c r="K701" s="11"/>
      <c r="L701" s="11"/>
      <c r="M701" s="11"/>
      <c r="N701" s="24"/>
      <c r="O701" s="26">
        <f>IFERROR(VLOOKUP($B701,[3]Main!$D$4:$CO$1048576,49,0),0)</f>
        <v>0</v>
      </c>
      <c r="P701" s="27">
        <f>IFERROR(VLOOKUP($B701,[3]Main!$D$4:$CO$1048576,52,0),0)</f>
        <v>0</v>
      </c>
      <c r="Q701" s="27">
        <f>IFERROR(VLOOKUP($B701,[3]Main!$D$4:$CO$1048576,53,0),0)</f>
        <v>0</v>
      </c>
      <c r="R701" s="27">
        <f>IFERROR(VLOOKUP($B701,[3]Main!$D$4:$CO$1048576,54,0),0)</f>
        <v>0</v>
      </c>
      <c r="S701" s="27">
        <f>IFERROR(VLOOKUP($B701,[3]Main!$D$4:$CO$1048576,65,0),0)</f>
        <v>0</v>
      </c>
      <c r="T701" s="27">
        <f>IFERROR(VLOOKUP($B701,[3]Main!$D$4:$CO$1048576,68,0),0)</f>
        <v>0</v>
      </c>
      <c r="U701" s="27">
        <f>IFERROR(VLOOKUP($B701,[3]Main!$D$4:$CO$1048576,69,0),0)</f>
        <v>0</v>
      </c>
      <c r="V701" s="27">
        <f>IFERROR(VLOOKUP($B701,[3]Main!$D$4:$CO$1048576,70,0),0)</f>
        <v>0</v>
      </c>
      <c r="W701" s="27">
        <f>IFERROR(VLOOKUP($B701,[3]Main!$D$4:$CO$1048576,81,0),0)</f>
        <v>0</v>
      </c>
      <c r="X701" s="27">
        <f>IFERROR(VLOOKUP($B701,[3]Main!$D$4:$CO$1048576,84,0),0)</f>
        <v>0</v>
      </c>
      <c r="Y701" s="27">
        <f>IFERROR(VLOOKUP($B701,[3]Main!$D$4:$CO$1048576,85,0),0)</f>
        <v>0</v>
      </c>
      <c r="Z701" s="27">
        <f>IFERROR(VLOOKUP($B701,[3]Main!$D$4:$CO$1048576,86,0),0)</f>
        <v>0</v>
      </c>
      <c r="AA701" s="12" t="str">
        <f>IFERROR(VLOOKUP($B701,[3]Main!$D$4:$CO$1048576,2,0),0)</f>
        <v>DC</v>
      </c>
      <c r="AB701" s="12" t="str">
        <f>IFERROR(VLOOKUP($B701,[3]Main!$D$4:$CO$1048576,3,0),0)</f>
        <v>DC2</v>
      </c>
      <c r="AC701" s="12">
        <f t="shared" si="224"/>
        <v>0</v>
      </c>
      <c r="AD701" s="12">
        <f t="shared" si="225"/>
        <v>0</v>
      </c>
      <c r="AE701" s="12">
        <f t="shared" si="226"/>
        <v>0</v>
      </c>
      <c r="AF701" s="12">
        <f t="shared" si="227"/>
        <v>0</v>
      </c>
      <c r="AG701" s="13">
        <f t="shared" si="228"/>
        <v>0</v>
      </c>
      <c r="AH701" s="13">
        <f t="shared" si="229"/>
        <v>0</v>
      </c>
      <c r="AI701" s="16">
        <f t="shared" si="230"/>
        <v>0</v>
      </c>
      <c r="AJ701" s="19" t="str">
        <f t="shared" si="231"/>
        <v>Not Spent</v>
      </c>
      <c r="AK701" s="8" t="str">
        <f t="shared" si="232"/>
        <v>Good For Now</v>
      </c>
      <c r="AL701" s="8" t="str">
        <f t="shared" si="233"/>
        <v>Not Spent</v>
      </c>
      <c r="AM701" s="8" t="str">
        <f t="shared" si="234"/>
        <v>Good For Now</v>
      </c>
      <c r="AN701" s="8" t="str">
        <f t="shared" si="235"/>
        <v>Not Spent</v>
      </c>
      <c r="AO701" s="20" t="str">
        <f t="shared" si="236"/>
        <v>Good For Now</v>
      </c>
      <c r="AP701" s="21">
        <f t="shared" si="237"/>
        <v>0</v>
      </c>
      <c r="AQ701" s="14">
        <f t="shared" si="238"/>
        <v>0</v>
      </c>
      <c r="AR701" s="14">
        <f t="shared" si="239"/>
        <v>0</v>
      </c>
      <c r="AS701" s="22">
        <f t="shared" si="240"/>
        <v>0</v>
      </c>
      <c r="AT701" s="23">
        <f t="shared" si="241"/>
        <v>0</v>
      </c>
      <c r="AU701" s="8" t="str">
        <f t="shared" si="242"/>
        <v>Not Spent</v>
      </c>
      <c r="AV701" s="8" t="str">
        <f t="shared" si="243"/>
        <v>Good For Now</v>
      </c>
      <c r="AW701" s="4">
        <f>MATCH($B701,[1]MAIN!$A$2:$A$5000,0)</f>
        <v>698</v>
      </c>
      <c r="AX701" s="4">
        <f>MATCH($B701,[3]Main!$D$5:$D$10000,0)</f>
        <v>698</v>
      </c>
      <c r="AY701" s="4" t="b">
        <f t="shared" si="244"/>
        <v>0</v>
      </c>
    </row>
    <row r="702" spans="1:51" x14ac:dyDescent="0.25">
      <c r="A702" s="3" t="str">
        <f>VLOOKUP($B702,[1]MAIN!$A:$D,4,0)</f>
        <v>PF</v>
      </c>
      <c r="B702" s="3" t="str">
        <f>[3]Main!$D703</f>
        <v>PFI-21B</v>
      </c>
      <c r="C702" s="4"/>
      <c r="D702" s="8" t="str">
        <f>VLOOKUP($B702,[1]MAIN!$A$1:$N$10780,14,FALSE)</f>
        <v>OLD</v>
      </c>
      <c r="E702" s="9" t="s">
        <v>14</v>
      </c>
      <c r="F702" s="11"/>
      <c r="G702" s="11"/>
      <c r="H702" s="11"/>
      <c r="I702" s="11"/>
      <c r="J702" s="11"/>
      <c r="K702" s="11"/>
      <c r="L702" s="11"/>
      <c r="M702" s="11"/>
      <c r="N702" s="24"/>
      <c r="O702" s="26">
        <f>IFERROR(VLOOKUP($B702,[3]Main!$D$4:$CO$1048576,49,0),0)</f>
        <v>0</v>
      </c>
      <c r="P702" s="27">
        <f>IFERROR(VLOOKUP($B702,[3]Main!$D$4:$CO$1048576,52,0),0)</f>
        <v>0</v>
      </c>
      <c r="Q702" s="27">
        <f>IFERROR(VLOOKUP($B702,[3]Main!$D$4:$CO$1048576,53,0),0)</f>
        <v>0</v>
      </c>
      <c r="R702" s="27">
        <f>IFERROR(VLOOKUP($B702,[3]Main!$D$4:$CO$1048576,54,0),0)</f>
        <v>0</v>
      </c>
      <c r="S702" s="27">
        <f>IFERROR(VLOOKUP($B702,[3]Main!$D$4:$CO$1048576,65,0),0)</f>
        <v>0</v>
      </c>
      <c r="T702" s="27">
        <f>IFERROR(VLOOKUP($B702,[3]Main!$D$4:$CO$1048576,68,0),0)</f>
        <v>0</v>
      </c>
      <c r="U702" s="27">
        <f>IFERROR(VLOOKUP($B702,[3]Main!$D$4:$CO$1048576,69,0),0)</f>
        <v>0</v>
      </c>
      <c r="V702" s="27">
        <f>IFERROR(VLOOKUP($B702,[3]Main!$D$4:$CO$1048576,70,0),0)</f>
        <v>0</v>
      </c>
      <c r="W702" s="27">
        <f>IFERROR(VLOOKUP($B702,[3]Main!$D$4:$CO$1048576,81,0),0)</f>
        <v>0</v>
      </c>
      <c r="X702" s="27">
        <f>IFERROR(VLOOKUP($B702,[3]Main!$D$4:$CO$1048576,84,0),0)</f>
        <v>0</v>
      </c>
      <c r="Y702" s="27">
        <f>IFERROR(VLOOKUP($B702,[3]Main!$D$4:$CO$1048576,85,0),0)</f>
        <v>0</v>
      </c>
      <c r="Z702" s="27">
        <f>IFERROR(VLOOKUP($B702,[3]Main!$D$4:$CO$1048576,86,0),0)</f>
        <v>0</v>
      </c>
      <c r="AA702" s="12" t="str">
        <f>IFERROR(VLOOKUP($B702,[3]Main!$D$4:$CO$1048576,2,0),0)</f>
        <v>DC</v>
      </c>
      <c r="AB702" s="12" t="str">
        <f>IFERROR(VLOOKUP($B702,[3]Main!$D$4:$CO$1048576,3,0),0)</f>
        <v>DC2</v>
      </c>
      <c r="AC702" s="12">
        <f t="shared" si="224"/>
        <v>0</v>
      </c>
      <c r="AD702" s="12">
        <f t="shared" si="225"/>
        <v>0</v>
      </c>
      <c r="AE702" s="12">
        <f t="shared" si="226"/>
        <v>0</v>
      </c>
      <c r="AF702" s="12">
        <f t="shared" si="227"/>
        <v>0</v>
      </c>
      <c r="AG702" s="13">
        <f t="shared" si="228"/>
        <v>0</v>
      </c>
      <c r="AH702" s="13">
        <f t="shared" si="229"/>
        <v>0</v>
      </c>
      <c r="AI702" s="16">
        <f t="shared" si="230"/>
        <v>0</v>
      </c>
      <c r="AJ702" s="19" t="str">
        <f t="shared" si="231"/>
        <v>Not Spent</v>
      </c>
      <c r="AK702" s="8" t="str">
        <f t="shared" si="232"/>
        <v>Good For Now</v>
      </c>
      <c r="AL702" s="8" t="str">
        <f t="shared" si="233"/>
        <v>Not Spent</v>
      </c>
      <c r="AM702" s="8" t="str">
        <f t="shared" si="234"/>
        <v>Good For Now</v>
      </c>
      <c r="AN702" s="8" t="str">
        <f t="shared" si="235"/>
        <v>Not Spent</v>
      </c>
      <c r="AO702" s="20" t="str">
        <f t="shared" si="236"/>
        <v>Good For Now</v>
      </c>
      <c r="AP702" s="21">
        <f t="shared" si="237"/>
        <v>0</v>
      </c>
      <c r="AQ702" s="14">
        <f t="shared" si="238"/>
        <v>0</v>
      </c>
      <c r="AR702" s="14">
        <f t="shared" si="239"/>
        <v>0</v>
      </c>
      <c r="AS702" s="22">
        <f t="shared" si="240"/>
        <v>0</v>
      </c>
      <c r="AT702" s="23">
        <f t="shared" si="241"/>
        <v>0</v>
      </c>
      <c r="AU702" s="8" t="str">
        <f t="shared" si="242"/>
        <v>Not Spent</v>
      </c>
      <c r="AV702" s="8" t="str">
        <f t="shared" si="243"/>
        <v>Good For Now</v>
      </c>
      <c r="AW702" s="4">
        <f>MATCH($B702,[1]MAIN!$A$2:$A$5000,0)</f>
        <v>699</v>
      </c>
      <c r="AX702" s="4">
        <f>MATCH($B702,[3]Main!$D$5:$D$10000,0)</f>
        <v>699</v>
      </c>
      <c r="AY702" s="4" t="b">
        <f t="shared" si="244"/>
        <v>0</v>
      </c>
    </row>
    <row r="703" spans="1:51" x14ac:dyDescent="0.25">
      <c r="A703" s="3" t="str">
        <f>VLOOKUP($B703,[1]MAIN!$A:$D,4,0)</f>
        <v>PF</v>
      </c>
      <c r="B703" s="3" t="str">
        <f>[3]Main!$D704</f>
        <v>PFI-22B</v>
      </c>
      <c r="C703" s="4"/>
      <c r="D703" s="8" t="str">
        <f>VLOOKUP($B703,[1]MAIN!$A$1:$N$10780,14,FALSE)</f>
        <v>OLD</v>
      </c>
      <c r="E703" s="9" t="s">
        <v>13</v>
      </c>
      <c r="F703" s="11"/>
      <c r="G703" s="11"/>
      <c r="H703" s="11"/>
      <c r="I703" s="11"/>
      <c r="J703" s="11"/>
      <c r="K703" s="11"/>
      <c r="L703" s="11"/>
      <c r="M703" s="11"/>
      <c r="N703" s="24"/>
      <c r="O703" s="26">
        <f>IFERROR(VLOOKUP($B703,[3]Main!$D$4:$CO$1048576,49,0),0)</f>
        <v>0</v>
      </c>
      <c r="P703" s="27">
        <f>IFERROR(VLOOKUP($B703,[3]Main!$D$4:$CO$1048576,52,0),0)</f>
        <v>0</v>
      </c>
      <c r="Q703" s="27">
        <f>IFERROR(VLOOKUP($B703,[3]Main!$D$4:$CO$1048576,53,0),0)</f>
        <v>0</v>
      </c>
      <c r="R703" s="27">
        <f>IFERROR(VLOOKUP($B703,[3]Main!$D$4:$CO$1048576,54,0),0)</f>
        <v>0</v>
      </c>
      <c r="S703" s="27">
        <f>IFERROR(VLOOKUP($B703,[3]Main!$D$4:$CO$1048576,65,0),0)</f>
        <v>0</v>
      </c>
      <c r="T703" s="27">
        <f>IFERROR(VLOOKUP($B703,[3]Main!$D$4:$CO$1048576,68,0),0)</f>
        <v>0</v>
      </c>
      <c r="U703" s="27">
        <f>IFERROR(VLOOKUP($B703,[3]Main!$D$4:$CO$1048576,69,0),0)</f>
        <v>0</v>
      </c>
      <c r="V703" s="27">
        <f>IFERROR(VLOOKUP($B703,[3]Main!$D$4:$CO$1048576,70,0),0)</f>
        <v>0</v>
      </c>
      <c r="W703" s="27">
        <f>IFERROR(VLOOKUP($B703,[3]Main!$D$4:$CO$1048576,81,0),0)</f>
        <v>0</v>
      </c>
      <c r="X703" s="27">
        <f>IFERROR(VLOOKUP($B703,[3]Main!$D$4:$CO$1048576,84,0),0)</f>
        <v>0</v>
      </c>
      <c r="Y703" s="27">
        <f>IFERROR(VLOOKUP($B703,[3]Main!$D$4:$CO$1048576,85,0),0)</f>
        <v>0</v>
      </c>
      <c r="Z703" s="27">
        <f>IFERROR(VLOOKUP($B703,[3]Main!$D$4:$CO$1048576,86,0),0)</f>
        <v>0</v>
      </c>
      <c r="AA703" s="12" t="str">
        <f>IFERROR(VLOOKUP($B703,[3]Main!$D$4:$CO$1048576,2,0),0)</f>
        <v>DC</v>
      </c>
      <c r="AB703" s="12" t="str">
        <f>IFERROR(VLOOKUP($B703,[3]Main!$D$4:$CO$1048576,3,0),0)</f>
        <v>DC2</v>
      </c>
      <c r="AC703" s="12">
        <f t="shared" si="224"/>
        <v>0</v>
      </c>
      <c r="AD703" s="12">
        <f t="shared" si="225"/>
        <v>0</v>
      </c>
      <c r="AE703" s="12">
        <f t="shared" si="226"/>
        <v>0</v>
      </c>
      <c r="AF703" s="12">
        <f t="shared" si="227"/>
        <v>0</v>
      </c>
      <c r="AG703" s="13">
        <f t="shared" si="228"/>
        <v>0</v>
      </c>
      <c r="AH703" s="13">
        <f t="shared" si="229"/>
        <v>0</v>
      </c>
      <c r="AI703" s="16">
        <f t="shared" si="230"/>
        <v>0</v>
      </c>
      <c r="AJ703" s="19" t="str">
        <f t="shared" si="231"/>
        <v>Not Spent</v>
      </c>
      <c r="AK703" s="8" t="str">
        <f t="shared" si="232"/>
        <v>Good For Now</v>
      </c>
      <c r="AL703" s="8" t="str">
        <f t="shared" si="233"/>
        <v>Not Spent</v>
      </c>
      <c r="AM703" s="8" t="str">
        <f t="shared" si="234"/>
        <v>Good For Now</v>
      </c>
      <c r="AN703" s="8" t="str">
        <f t="shared" si="235"/>
        <v>Not Spent</v>
      </c>
      <c r="AO703" s="20" t="str">
        <f t="shared" si="236"/>
        <v>Good For Now</v>
      </c>
      <c r="AP703" s="21">
        <f t="shared" si="237"/>
        <v>0</v>
      </c>
      <c r="AQ703" s="14">
        <f t="shared" si="238"/>
        <v>0</v>
      </c>
      <c r="AR703" s="14">
        <f t="shared" si="239"/>
        <v>0</v>
      </c>
      <c r="AS703" s="22">
        <f t="shared" si="240"/>
        <v>0</v>
      </c>
      <c r="AT703" s="23">
        <f t="shared" si="241"/>
        <v>0</v>
      </c>
      <c r="AU703" s="8" t="str">
        <f t="shared" si="242"/>
        <v>Not Spent</v>
      </c>
      <c r="AV703" s="8" t="str">
        <f t="shared" si="243"/>
        <v>Good For Now</v>
      </c>
      <c r="AW703" s="4">
        <f>MATCH($B703,[1]MAIN!$A$2:$A$5000,0)</f>
        <v>700</v>
      </c>
      <c r="AX703" s="4">
        <f>MATCH($B703,[3]Main!$D$5:$D$10000,0)</f>
        <v>700</v>
      </c>
      <c r="AY703" s="4" t="b">
        <f t="shared" si="244"/>
        <v>0</v>
      </c>
    </row>
    <row r="704" spans="1:51" x14ac:dyDescent="0.25">
      <c r="A704" s="3" t="str">
        <f>VLOOKUP($B704,[1]MAIN!$A:$D,4,0)</f>
        <v>JMT</v>
      </c>
      <c r="B704" s="3" t="str">
        <f>[3]Main!$D705</f>
        <v>JMT-135</v>
      </c>
      <c r="C704" s="4"/>
      <c r="D704" s="8" t="str">
        <f>VLOOKUP($B704,[1]MAIN!$A$1:$N$10780,14,FALSE)</f>
        <v>OLD</v>
      </c>
      <c r="E704" s="9" t="s">
        <v>14</v>
      </c>
      <c r="F704" s="11"/>
      <c r="G704" s="11"/>
      <c r="H704" s="11"/>
      <c r="I704" s="11"/>
      <c r="J704" s="11"/>
      <c r="K704" s="11"/>
      <c r="L704" s="11"/>
      <c r="M704" s="11"/>
      <c r="N704" s="24"/>
      <c r="O704" s="26">
        <f>IFERROR(VLOOKUP($B704,[3]Main!$D$4:$CO$1048576,49,0),0)</f>
        <v>0</v>
      </c>
      <c r="P704" s="27">
        <f>IFERROR(VLOOKUP($B704,[3]Main!$D$4:$CO$1048576,52,0),0)</f>
        <v>0</v>
      </c>
      <c r="Q704" s="27">
        <f>IFERROR(VLOOKUP($B704,[3]Main!$D$4:$CO$1048576,53,0),0)</f>
        <v>0</v>
      </c>
      <c r="R704" s="27">
        <f>IFERROR(VLOOKUP($B704,[3]Main!$D$4:$CO$1048576,54,0),0)</f>
        <v>0</v>
      </c>
      <c r="S704" s="27">
        <f>IFERROR(VLOOKUP($B704,[3]Main!$D$4:$CO$1048576,65,0),0)</f>
        <v>0</v>
      </c>
      <c r="T704" s="27">
        <f>IFERROR(VLOOKUP($B704,[3]Main!$D$4:$CO$1048576,68,0),0)</f>
        <v>0</v>
      </c>
      <c r="U704" s="27">
        <f>IFERROR(VLOOKUP($B704,[3]Main!$D$4:$CO$1048576,69,0),0)</f>
        <v>0</v>
      </c>
      <c r="V704" s="27">
        <f>IFERROR(VLOOKUP($B704,[3]Main!$D$4:$CO$1048576,70,0),0)</f>
        <v>0</v>
      </c>
      <c r="W704" s="27">
        <f>IFERROR(VLOOKUP($B704,[3]Main!$D$4:$CO$1048576,81,0),0)</f>
        <v>0</v>
      </c>
      <c r="X704" s="27">
        <f>IFERROR(VLOOKUP($B704,[3]Main!$D$4:$CO$1048576,84,0),0)</f>
        <v>0</v>
      </c>
      <c r="Y704" s="27">
        <f>IFERROR(VLOOKUP($B704,[3]Main!$D$4:$CO$1048576,85,0),0)</f>
        <v>0</v>
      </c>
      <c r="Z704" s="27">
        <f>IFERROR(VLOOKUP($B704,[3]Main!$D$4:$CO$1048576,86,0),0)</f>
        <v>0</v>
      </c>
      <c r="AA704" s="12" t="str">
        <f>IFERROR(VLOOKUP($B704,[3]Main!$D$4:$CO$1048576,2,0),0)</f>
        <v>DC</v>
      </c>
      <c r="AB704" s="12" t="str">
        <f>IFERROR(VLOOKUP($B704,[3]Main!$D$4:$CO$1048576,3,0),0)</f>
        <v>DC2</v>
      </c>
      <c r="AC704" s="12">
        <f t="shared" si="224"/>
        <v>0</v>
      </c>
      <c r="AD704" s="12">
        <f t="shared" si="225"/>
        <v>0</v>
      </c>
      <c r="AE704" s="12">
        <f t="shared" si="226"/>
        <v>0</v>
      </c>
      <c r="AF704" s="12">
        <f t="shared" si="227"/>
        <v>0</v>
      </c>
      <c r="AG704" s="13">
        <f t="shared" si="228"/>
        <v>0</v>
      </c>
      <c r="AH704" s="13">
        <f t="shared" si="229"/>
        <v>0</v>
      </c>
      <c r="AI704" s="16">
        <f t="shared" si="230"/>
        <v>0</v>
      </c>
      <c r="AJ704" s="19" t="str">
        <f t="shared" si="231"/>
        <v>Not Spent</v>
      </c>
      <c r="AK704" s="8" t="str">
        <f t="shared" si="232"/>
        <v>Good For Now</v>
      </c>
      <c r="AL704" s="8" t="str">
        <f t="shared" si="233"/>
        <v>Not Spent</v>
      </c>
      <c r="AM704" s="8" t="str">
        <f t="shared" si="234"/>
        <v>Good For Now</v>
      </c>
      <c r="AN704" s="8" t="str">
        <f t="shared" si="235"/>
        <v>Not Spent</v>
      </c>
      <c r="AO704" s="20" t="str">
        <f t="shared" si="236"/>
        <v>Good For Now</v>
      </c>
      <c r="AP704" s="21">
        <f t="shared" si="237"/>
        <v>0</v>
      </c>
      <c r="AQ704" s="14">
        <f t="shared" si="238"/>
        <v>0</v>
      </c>
      <c r="AR704" s="14">
        <f t="shared" si="239"/>
        <v>0</v>
      </c>
      <c r="AS704" s="22">
        <f t="shared" si="240"/>
        <v>0</v>
      </c>
      <c r="AT704" s="23">
        <f t="shared" si="241"/>
        <v>0</v>
      </c>
      <c r="AU704" s="8" t="str">
        <f t="shared" si="242"/>
        <v>Not Spent</v>
      </c>
      <c r="AV704" s="8" t="str">
        <f t="shared" si="243"/>
        <v>Good For Now</v>
      </c>
      <c r="AW704" s="4">
        <f>MATCH($B704,[1]MAIN!$A$2:$A$5000,0)</f>
        <v>701</v>
      </c>
      <c r="AX704" s="4">
        <f>MATCH($B704,[3]Main!$D$5:$D$10000,0)</f>
        <v>701</v>
      </c>
      <c r="AY704" s="4" t="b">
        <f t="shared" si="244"/>
        <v>0</v>
      </c>
    </row>
    <row r="705" spans="1:51" x14ac:dyDescent="0.25">
      <c r="A705" s="3" t="str">
        <f>VLOOKUP($B705,[1]MAIN!$A:$D,4,0)</f>
        <v>JMT</v>
      </c>
      <c r="B705" s="3" t="str">
        <f>[3]Main!$D706</f>
        <v>JMT-136</v>
      </c>
      <c r="C705" s="4"/>
      <c r="D705" s="8" t="str">
        <f>VLOOKUP($B705,[1]MAIN!$A$1:$N$10780,14,FALSE)</f>
        <v>OLD</v>
      </c>
      <c r="E705" s="9" t="s">
        <v>13</v>
      </c>
      <c r="F705" s="11"/>
      <c r="G705" s="11"/>
      <c r="H705" s="11"/>
      <c r="I705" s="11"/>
      <c r="J705" s="11"/>
      <c r="K705" s="11"/>
      <c r="L705" s="11"/>
      <c r="M705" s="11"/>
      <c r="N705" s="24"/>
      <c r="O705" s="26">
        <f>IFERROR(VLOOKUP($B705,[3]Main!$D$4:$CO$1048576,49,0),0)</f>
        <v>0</v>
      </c>
      <c r="P705" s="27">
        <f>IFERROR(VLOOKUP($B705,[3]Main!$D$4:$CO$1048576,52,0),0)</f>
        <v>0</v>
      </c>
      <c r="Q705" s="27">
        <f>IFERROR(VLOOKUP($B705,[3]Main!$D$4:$CO$1048576,53,0),0)</f>
        <v>0</v>
      </c>
      <c r="R705" s="27">
        <f>IFERROR(VLOOKUP($B705,[3]Main!$D$4:$CO$1048576,54,0),0)</f>
        <v>0</v>
      </c>
      <c r="S705" s="27">
        <f>IFERROR(VLOOKUP($B705,[3]Main!$D$4:$CO$1048576,65,0),0)</f>
        <v>0</v>
      </c>
      <c r="T705" s="27">
        <f>IFERROR(VLOOKUP($B705,[3]Main!$D$4:$CO$1048576,68,0),0)</f>
        <v>0</v>
      </c>
      <c r="U705" s="27">
        <f>IFERROR(VLOOKUP($B705,[3]Main!$D$4:$CO$1048576,69,0),0)</f>
        <v>0</v>
      </c>
      <c r="V705" s="27">
        <f>IFERROR(VLOOKUP($B705,[3]Main!$D$4:$CO$1048576,70,0),0)</f>
        <v>0</v>
      </c>
      <c r="W705" s="27">
        <f>IFERROR(VLOOKUP($B705,[3]Main!$D$4:$CO$1048576,81,0),0)</f>
        <v>0</v>
      </c>
      <c r="X705" s="27">
        <f>IFERROR(VLOOKUP($B705,[3]Main!$D$4:$CO$1048576,84,0),0)</f>
        <v>0</v>
      </c>
      <c r="Y705" s="27">
        <f>IFERROR(VLOOKUP($B705,[3]Main!$D$4:$CO$1048576,85,0),0)</f>
        <v>0</v>
      </c>
      <c r="Z705" s="27">
        <f>IFERROR(VLOOKUP($B705,[3]Main!$D$4:$CO$1048576,86,0),0)</f>
        <v>0</v>
      </c>
      <c r="AA705" s="12" t="str">
        <f>IFERROR(VLOOKUP($B705,[3]Main!$D$4:$CO$1048576,2,0),0)</f>
        <v>DC</v>
      </c>
      <c r="AB705" s="12" t="str">
        <f>IFERROR(VLOOKUP($B705,[3]Main!$D$4:$CO$1048576,3,0),0)</f>
        <v>DC2</v>
      </c>
      <c r="AC705" s="12">
        <f t="shared" si="224"/>
        <v>0</v>
      </c>
      <c r="AD705" s="12">
        <f t="shared" si="225"/>
        <v>0</v>
      </c>
      <c r="AE705" s="12">
        <f t="shared" si="226"/>
        <v>0</v>
      </c>
      <c r="AF705" s="12">
        <f t="shared" si="227"/>
        <v>0</v>
      </c>
      <c r="AG705" s="13">
        <f t="shared" si="228"/>
        <v>0</v>
      </c>
      <c r="AH705" s="13">
        <f t="shared" si="229"/>
        <v>0</v>
      </c>
      <c r="AI705" s="16">
        <f t="shared" si="230"/>
        <v>0</v>
      </c>
      <c r="AJ705" s="19" t="str">
        <f t="shared" si="231"/>
        <v>Not Spent</v>
      </c>
      <c r="AK705" s="8" t="str">
        <f t="shared" si="232"/>
        <v>Good For Now</v>
      </c>
      <c r="AL705" s="8" t="str">
        <f t="shared" si="233"/>
        <v>Not Spent</v>
      </c>
      <c r="AM705" s="8" t="str">
        <f t="shared" si="234"/>
        <v>Good For Now</v>
      </c>
      <c r="AN705" s="8" t="str">
        <f t="shared" si="235"/>
        <v>Not Spent</v>
      </c>
      <c r="AO705" s="20" t="str">
        <f t="shared" si="236"/>
        <v>Good For Now</v>
      </c>
      <c r="AP705" s="21">
        <f t="shared" si="237"/>
        <v>0</v>
      </c>
      <c r="AQ705" s="14">
        <f t="shared" si="238"/>
        <v>0</v>
      </c>
      <c r="AR705" s="14">
        <f t="shared" si="239"/>
        <v>0</v>
      </c>
      <c r="AS705" s="22">
        <f t="shared" si="240"/>
        <v>0</v>
      </c>
      <c r="AT705" s="23">
        <f t="shared" si="241"/>
        <v>0</v>
      </c>
      <c r="AU705" s="8" t="str">
        <f t="shared" si="242"/>
        <v>Not Spent</v>
      </c>
      <c r="AV705" s="8" t="str">
        <f t="shared" si="243"/>
        <v>Good For Now</v>
      </c>
      <c r="AW705" s="4">
        <f>MATCH($B705,[1]MAIN!$A$2:$A$5000,0)</f>
        <v>702</v>
      </c>
      <c r="AX705" s="4">
        <f>MATCH($B705,[3]Main!$D$5:$D$10000,0)</f>
        <v>702</v>
      </c>
      <c r="AY705" s="4" t="b">
        <f t="shared" si="244"/>
        <v>0</v>
      </c>
    </row>
    <row r="706" spans="1:51" x14ac:dyDescent="0.25">
      <c r="A706" s="3" t="str">
        <f>VLOOKUP($B706,[1]MAIN!$A:$D,4,0)</f>
        <v>JMT</v>
      </c>
      <c r="B706" s="3" t="str">
        <f>[3]Main!$D707</f>
        <v>JMT-137</v>
      </c>
      <c r="C706" s="4"/>
      <c r="D706" s="8" t="str">
        <f>VLOOKUP($B706,[1]MAIN!$A$1:$N$10780,14,FALSE)</f>
        <v>OLD</v>
      </c>
      <c r="E706" s="9" t="s">
        <v>13</v>
      </c>
      <c r="F706" s="11"/>
      <c r="G706" s="11"/>
      <c r="H706" s="11"/>
      <c r="I706" s="11"/>
      <c r="J706" s="11"/>
      <c r="K706" s="11"/>
      <c r="L706" s="11"/>
      <c r="M706" s="11"/>
      <c r="N706" s="24"/>
      <c r="O706" s="26">
        <f>IFERROR(VLOOKUP($B706,[3]Main!$D$4:$CO$1048576,49,0),0)</f>
        <v>0</v>
      </c>
      <c r="P706" s="27">
        <f>IFERROR(VLOOKUP($B706,[3]Main!$D$4:$CO$1048576,52,0),0)</f>
        <v>0</v>
      </c>
      <c r="Q706" s="27">
        <f>IFERROR(VLOOKUP($B706,[3]Main!$D$4:$CO$1048576,53,0),0)</f>
        <v>0</v>
      </c>
      <c r="R706" s="27">
        <f>IFERROR(VLOOKUP($B706,[3]Main!$D$4:$CO$1048576,54,0),0)</f>
        <v>0</v>
      </c>
      <c r="S706" s="27">
        <f>IFERROR(VLOOKUP($B706,[3]Main!$D$4:$CO$1048576,65,0),0)</f>
        <v>0</v>
      </c>
      <c r="T706" s="27">
        <f>IFERROR(VLOOKUP($B706,[3]Main!$D$4:$CO$1048576,68,0),0)</f>
        <v>0</v>
      </c>
      <c r="U706" s="27">
        <f>IFERROR(VLOOKUP($B706,[3]Main!$D$4:$CO$1048576,69,0),0)</f>
        <v>0</v>
      </c>
      <c r="V706" s="27">
        <f>IFERROR(VLOOKUP($B706,[3]Main!$D$4:$CO$1048576,70,0),0)</f>
        <v>0</v>
      </c>
      <c r="W706" s="27">
        <f>IFERROR(VLOOKUP($B706,[3]Main!$D$4:$CO$1048576,81,0),0)</f>
        <v>0</v>
      </c>
      <c r="X706" s="27">
        <f>IFERROR(VLOOKUP($B706,[3]Main!$D$4:$CO$1048576,84,0),0)</f>
        <v>0</v>
      </c>
      <c r="Y706" s="27">
        <f>IFERROR(VLOOKUP($B706,[3]Main!$D$4:$CO$1048576,85,0),0)</f>
        <v>0</v>
      </c>
      <c r="Z706" s="27">
        <f>IFERROR(VLOOKUP($B706,[3]Main!$D$4:$CO$1048576,86,0),0)</f>
        <v>0</v>
      </c>
      <c r="AA706" s="12" t="str">
        <f>IFERROR(VLOOKUP($B706,[3]Main!$D$4:$CO$1048576,2,0),0)</f>
        <v>DC</v>
      </c>
      <c r="AB706" s="12" t="str">
        <f>IFERROR(VLOOKUP($B706,[3]Main!$D$4:$CO$1048576,3,0),0)</f>
        <v>DC2</v>
      </c>
      <c r="AC706" s="12">
        <f t="shared" si="224"/>
        <v>0</v>
      </c>
      <c r="AD706" s="12">
        <f t="shared" si="225"/>
        <v>0</v>
      </c>
      <c r="AE706" s="12">
        <f t="shared" si="226"/>
        <v>0</v>
      </c>
      <c r="AF706" s="12">
        <f t="shared" si="227"/>
        <v>0</v>
      </c>
      <c r="AG706" s="13">
        <f t="shared" si="228"/>
        <v>0</v>
      </c>
      <c r="AH706" s="13">
        <f t="shared" si="229"/>
        <v>0</v>
      </c>
      <c r="AI706" s="16">
        <f t="shared" si="230"/>
        <v>0</v>
      </c>
      <c r="AJ706" s="19" t="str">
        <f t="shared" si="231"/>
        <v>Not Spent</v>
      </c>
      <c r="AK706" s="8" t="str">
        <f t="shared" si="232"/>
        <v>Good For Now</v>
      </c>
      <c r="AL706" s="8" t="str">
        <f t="shared" si="233"/>
        <v>Not Spent</v>
      </c>
      <c r="AM706" s="8" t="str">
        <f t="shared" si="234"/>
        <v>Good For Now</v>
      </c>
      <c r="AN706" s="8" t="str">
        <f t="shared" si="235"/>
        <v>Not Spent</v>
      </c>
      <c r="AO706" s="20" t="str">
        <f t="shared" si="236"/>
        <v>Good For Now</v>
      </c>
      <c r="AP706" s="21">
        <f t="shared" si="237"/>
        <v>0</v>
      </c>
      <c r="AQ706" s="14">
        <f t="shared" si="238"/>
        <v>0</v>
      </c>
      <c r="AR706" s="14">
        <f t="shared" si="239"/>
        <v>0</v>
      </c>
      <c r="AS706" s="22">
        <f t="shared" si="240"/>
        <v>0</v>
      </c>
      <c r="AT706" s="23">
        <f t="shared" si="241"/>
        <v>0</v>
      </c>
      <c r="AU706" s="8" t="str">
        <f t="shared" si="242"/>
        <v>Not Spent</v>
      </c>
      <c r="AV706" s="8" t="str">
        <f t="shared" si="243"/>
        <v>Good For Now</v>
      </c>
      <c r="AW706" s="4">
        <f>MATCH($B706,[1]MAIN!$A$2:$A$5000,0)</f>
        <v>703</v>
      </c>
      <c r="AX706" s="4">
        <f>MATCH($B706,[3]Main!$D$5:$D$10000,0)</f>
        <v>703</v>
      </c>
      <c r="AY706" s="4" t="b">
        <f t="shared" si="244"/>
        <v>0</v>
      </c>
    </row>
    <row r="707" spans="1:51" x14ac:dyDescent="0.25">
      <c r="A707" s="3" t="str">
        <f>VLOOKUP($B707,[1]MAIN!$A:$D,4,0)</f>
        <v>FAB</v>
      </c>
      <c r="B707" s="3" t="str">
        <f>[3]Main!$D708</f>
        <v>FAB-10</v>
      </c>
      <c r="C707" s="4"/>
      <c r="D707" s="8" t="str">
        <f>VLOOKUP($B707,[1]MAIN!$A$1:$N$10780,14,FALSE)</f>
        <v>OLD</v>
      </c>
      <c r="E707" s="9" t="s">
        <v>16</v>
      </c>
      <c r="F707" s="11"/>
      <c r="G707" s="11"/>
      <c r="H707" s="11"/>
      <c r="I707" s="11"/>
      <c r="J707" s="11"/>
      <c r="K707" s="11"/>
      <c r="L707" s="11"/>
      <c r="M707" s="11"/>
      <c r="N707" s="24"/>
      <c r="O707" s="26">
        <f>IFERROR(VLOOKUP($B707,[3]Main!$D$4:$CO$1048576,49,0),0)</f>
        <v>0</v>
      </c>
      <c r="P707" s="27">
        <f>IFERROR(VLOOKUP($B707,[3]Main!$D$4:$CO$1048576,52,0),0)</f>
        <v>0</v>
      </c>
      <c r="Q707" s="27">
        <f>IFERROR(VLOOKUP($B707,[3]Main!$D$4:$CO$1048576,53,0),0)</f>
        <v>0</v>
      </c>
      <c r="R707" s="27">
        <f>IFERROR(VLOOKUP($B707,[3]Main!$D$4:$CO$1048576,54,0),0)</f>
        <v>0</v>
      </c>
      <c r="S707" s="27">
        <f>IFERROR(VLOOKUP($B707,[3]Main!$D$4:$CO$1048576,65,0),0)</f>
        <v>0</v>
      </c>
      <c r="T707" s="27">
        <f>IFERROR(VLOOKUP($B707,[3]Main!$D$4:$CO$1048576,68,0),0)</f>
        <v>0</v>
      </c>
      <c r="U707" s="27">
        <f>IFERROR(VLOOKUP($B707,[3]Main!$D$4:$CO$1048576,69,0),0)</f>
        <v>0</v>
      </c>
      <c r="V707" s="27">
        <f>IFERROR(VLOOKUP($B707,[3]Main!$D$4:$CO$1048576,70,0),0)</f>
        <v>0</v>
      </c>
      <c r="W707" s="27">
        <f>IFERROR(VLOOKUP($B707,[3]Main!$D$4:$CO$1048576,81,0),0)</f>
        <v>0</v>
      </c>
      <c r="X707" s="27">
        <f>IFERROR(VLOOKUP($B707,[3]Main!$D$4:$CO$1048576,84,0),0)</f>
        <v>0</v>
      </c>
      <c r="Y707" s="27">
        <f>IFERROR(VLOOKUP($B707,[3]Main!$D$4:$CO$1048576,85,0),0)</f>
        <v>0</v>
      </c>
      <c r="Z707" s="27">
        <f>IFERROR(VLOOKUP($B707,[3]Main!$D$4:$CO$1048576,86,0),0)</f>
        <v>0</v>
      </c>
      <c r="AA707" s="12" t="str">
        <f>IFERROR(VLOOKUP($B707,[3]Main!$D$4:$CO$1048576,2,0),0)</f>
        <v>DC</v>
      </c>
      <c r="AB707" s="12" t="str">
        <f>IFERROR(VLOOKUP($B707,[3]Main!$D$4:$CO$1048576,3,0),0)</f>
        <v>DC2</v>
      </c>
      <c r="AC707" s="12">
        <f t="shared" si="224"/>
        <v>0</v>
      </c>
      <c r="AD707" s="12">
        <f t="shared" si="225"/>
        <v>0</v>
      </c>
      <c r="AE707" s="12">
        <f t="shared" si="226"/>
        <v>0</v>
      </c>
      <c r="AF707" s="12">
        <f t="shared" si="227"/>
        <v>0</v>
      </c>
      <c r="AG707" s="13">
        <f t="shared" si="228"/>
        <v>0</v>
      </c>
      <c r="AH707" s="13">
        <f t="shared" si="229"/>
        <v>0</v>
      </c>
      <c r="AI707" s="16">
        <f t="shared" si="230"/>
        <v>0</v>
      </c>
      <c r="AJ707" s="19" t="str">
        <f t="shared" si="231"/>
        <v>Not Spent</v>
      </c>
      <c r="AK707" s="8" t="str">
        <f t="shared" si="232"/>
        <v>Good For Now</v>
      </c>
      <c r="AL707" s="8" t="str">
        <f t="shared" si="233"/>
        <v>Not Spent</v>
      </c>
      <c r="AM707" s="8" t="str">
        <f t="shared" si="234"/>
        <v>Good For Now</v>
      </c>
      <c r="AN707" s="8" t="str">
        <f t="shared" si="235"/>
        <v>Not Spent</v>
      </c>
      <c r="AO707" s="20" t="str">
        <f t="shared" si="236"/>
        <v>Good For Now</v>
      </c>
      <c r="AP707" s="21">
        <f t="shared" si="237"/>
        <v>0</v>
      </c>
      <c r="AQ707" s="14">
        <f t="shared" si="238"/>
        <v>0</v>
      </c>
      <c r="AR707" s="14">
        <f t="shared" si="239"/>
        <v>0</v>
      </c>
      <c r="AS707" s="22">
        <f t="shared" si="240"/>
        <v>0</v>
      </c>
      <c r="AT707" s="23">
        <f t="shared" si="241"/>
        <v>0</v>
      </c>
      <c r="AU707" s="8" t="str">
        <f t="shared" si="242"/>
        <v>Not Spent</v>
      </c>
      <c r="AV707" s="8" t="str">
        <f t="shared" si="243"/>
        <v>Good For Now</v>
      </c>
      <c r="AW707" s="4">
        <f>MATCH($B707,[1]MAIN!$A$2:$A$5000,0)</f>
        <v>704</v>
      </c>
      <c r="AX707" s="4">
        <f>MATCH($B707,[3]Main!$D$5:$D$10000,0)</f>
        <v>704</v>
      </c>
      <c r="AY707" s="4" t="b">
        <f t="shared" si="244"/>
        <v>0</v>
      </c>
    </row>
    <row r="708" spans="1:51" x14ac:dyDescent="0.25">
      <c r="A708" s="3" t="str">
        <f>VLOOKUP($B708,[1]MAIN!$A:$D,4,0)</f>
        <v>FAB</v>
      </c>
      <c r="B708" s="3" t="str">
        <f>[3]Main!$D709</f>
        <v>FAB-14</v>
      </c>
      <c r="C708" s="4"/>
      <c r="D708" s="8" t="str">
        <f>VLOOKUP($B708,[1]MAIN!$A$1:$N$10780,14,FALSE)</f>
        <v>OLD</v>
      </c>
      <c r="E708" s="9" t="s">
        <v>13</v>
      </c>
      <c r="F708" s="11"/>
      <c r="G708" s="11"/>
      <c r="H708" s="11"/>
      <c r="I708" s="11"/>
      <c r="J708" s="11"/>
      <c r="K708" s="11"/>
      <c r="L708" s="11"/>
      <c r="M708" s="11"/>
      <c r="N708" s="24"/>
      <c r="O708" s="26">
        <f>IFERROR(VLOOKUP($B708,[3]Main!$D$4:$CO$1048576,49,0),0)</f>
        <v>0</v>
      </c>
      <c r="P708" s="27">
        <f>IFERROR(VLOOKUP($B708,[3]Main!$D$4:$CO$1048576,52,0),0)</f>
        <v>0</v>
      </c>
      <c r="Q708" s="27">
        <f>IFERROR(VLOOKUP($B708,[3]Main!$D$4:$CO$1048576,53,0),0)</f>
        <v>0</v>
      </c>
      <c r="R708" s="27">
        <f>IFERROR(VLOOKUP($B708,[3]Main!$D$4:$CO$1048576,54,0),0)</f>
        <v>0</v>
      </c>
      <c r="S708" s="27">
        <f>IFERROR(VLOOKUP($B708,[3]Main!$D$4:$CO$1048576,65,0),0)</f>
        <v>0</v>
      </c>
      <c r="T708" s="27">
        <f>IFERROR(VLOOKUP($B708,[3]Main!$D$4:$CO$1048576,68,0),0)</f>
        <v>0</v>
      </c>
      <c r="U708" s="27">
        <f>IFERROR(VLOOKUP($B708,[3]Main!$D$4:$CO$1048576,69,0),0)</f>
        <v>0</v>
      </c>
      <c r="V708" s="27">
        <f>IFERROR(VLOOKUP($B708,[3]Main!$D$4:$CO$1048576,70,0),0)</f>
        <v>0</v>
      </c>
      <c r="W708" s="27">
        <f>IFERROR(VLOOKUP($B708,[3]Main!$D$4:$CO$1048576,81,0),0)</f>
        <v>0</v>
      </c>
      <c r="X708" s="27">
        <f>IFERROR(VLOOKUP($B708,[3]Main!$D$4:$CO$1048576,84,0),0)</f>
        <v>0</v>
      </c>
      <c r="Y708" s="27">
        <f>IFERROR(VLOOKUP($B708,[3]Main!$D$4:$CO$1048576,85,0),0)</f>
        <v>0</v>
      </c>
      <c r="Z708" s="27">
        <f>IFERROR(VLOOKUP($B708,[3]Main!$D$4:$CO$1048576,86,0),0)</f>
        <v>0</v>
      </c>
      <c r="AA708" s="12" t="str">
        <f>IFERROR(VLOOKUP($B708,[3]Main!$D$4:$CO$1048576,2,0),0)</f>
        <v>DC</v>
      </c>
      <c r="AB708" s="12" t="str">
        <f>IFERROR(VLOOKUP($B708,[3]Main!$D$4:$CO$1048576,3,0),0)</f>
        <v>DC2</v>
      </c>
      <c r="AC708" s="12">
        <f t="shared" si="224"/>
        <v>0</v>
      </c>
      <c r="AD708" s="12">
        <f t="shared" si="225"/>
        <v>0</v>
      </c>
      <c r="AE708" s="12">
        <f t="shared" si="226"/>
        <v>0</v>
      </c>
      <c r="AF708" s="12">
        <f t="shared" si="227"/>
        <v>0</v>
      </c>
      <c r="AG708" s="13">
        <f t="shared" si="228"/>
        <v>0</v>
      </c>
      <c r="AH708" s="13">
        <f t="shared" si="229"/>
        <v>0</v>
      </c>
      <c r="AI708" s="16">
        <f t="shared" si="230"/>
        <v>0</v>
      </c>
      <c r="AJ708" s="19" t="str">
        <f t="shared" si="231"/>
        <v>Not Spent</v>
      </c>
      <c r="AK708" s="8" t="str">
        <f t="shared" si="232"/>
        <v>Good For Now</v>
      </c>
      <c r="AL708" s="8" t="str">
        <f t="shared" si="233"/>
        <v>Not Spent</v>
      </c>
      <c r="AM708" s="8" t="str">
        <f t="shared" si="234"/>
        <v>Good For Now</v>
      </c>
      <c r="AN708" s="8" t="str">
        <f t="shared" si="235"/>
        <v>Not Spent</v>
      </c>
      <c r="AO708" s="20" t="str">
        <f t="shared" si="236"/>
        <v>Good For Now</v>
      </c>
      <c r="AP708" s="21">
        <f t="shared" si="237"/>
        <v>0</v>
      </c>
      <c r="AQ708" s="14">
        <f t="shared" si="238"/>
        <v>0</v>
      </c>
      <c r="AR708" s="14">
        <f t="shared" si="239"/>
        <v>0</v>
      </c>
      <c r="AS708" s="22">
        <f t="shared" si="240"/>
        <v>0</v>
      </c>
      <c r="AT708" s="23">
        <f t="shared" si="241"/>
        <v>0</v>
      </c>
      <c r="AU708" s="8" t="str">
        <f t="shared" si="242"/>
        <v>Not Spent</v>
      </c>
      <c r="AV708" s="8" t="str">
        <f t="shared" si="243"/>
        <v>Good For Now</v>
      </c>
      <c r="AW708" s="4">
        <f>MATCH($B708,[1]MAIN!$A$2:$A$5000,0)</f>
        <v>705</v>
      </c>
      <c r="AX708" s="4">
        <f>MATCH($B708,[3]Main!$D$5:$D$10000,0)</f>
        <v>705</v>
      </c>
      <c r="AY708" s="4" t="b">
        <f t="shared" si="244"/>
        <v>0</v>
      </c>
    </row>
    <row r="709" spans="1:51" x14ac:dyDescent="0.25">
      <c r="A709" s="3" t="str">
        <f>VLOOKUP($B709,[1]MAIN!$A:$D,4,0)</f>
        <v>FAB</v>
      </c>
      <c r="B709" s="3" t="str">
        <f>[3]Main!$D710</f>
        <v>FAB-33</v>
      </c>
      <c r="C709" s="4"/>
      <c r="D709" s="8" t="str">
        <f>VLOOKUP($B709,[1]MAIN!$A$1:$N$10780,14,FALSE)</f>
        <v>OLD</v>
      </c>
      <c r="E709" s="9" t="s">
        <v>13</v>
      </c>
      <c r="F709" s="11"/>
      <c r="G709" s="11"/>
      <c r="H709" s="11"/>
      <c r="I709" s="11"/>
      <c r="J709" s="11"/>
      <c r="K709" s="11"/>
      <c r="L709" s="11"/>
      <c r="M709" s="11"/>
      <c r="N709" s="24"/>
      <c r="O709" s="26">
        <f>IFERROR(VLOOKUP($B709,[3]Main!$D$4:$CO$1048576,49,0),0)</f>
        <v>0</v>
      </c>
      <c r="P709" s="27">
        <f>IFERROR(VLOOKUP($B709,[3]Main!$D$4:$CO$1048576,52,0),0)</f>
        <v>0</v>
      </c>
      <c r="Q709" s="27">
        <f>IFERROR(VLOOKUP($B709,[3]Main!$D$4:$CO$1048576,53,0),0)</f>
        <v>0</v>
      </c>
      <c r="R709" s="27">
        <f>IFERROR(VLOOKUP($B709,[3]Main!$D$4:$CO$1048576,54,0),0)</f>
        <v>0</v>
      </c>
      <c r="S709" s="27">
        <f>IFERROR(VLOOKUP($B709,[3]Main!$D$4:$CO$1048576,65,0),0)</f>
        <v>0</v>
      </c>
      <c r="T709" s="27">
        <f>IFERROR(VLOOKUP($B709,[3]Main!$D$4:$CO$1048576,68,0),0)</f>
        <v>0</v>
      </c>
      <c r="U709" s="27">
        <f>IFERROR(VLOOKUP($B709,[3]Main!$D$4:$CO$1048576,69,0),0)</f>
        <v>0</v>
      </c>
      <c r="V709" s="27">
        <f>IFERROR(VLOOKUP($B709,[3]Main!$D$4:$CO$1048576,70,0),0)</f>
        <v>0</v>
      </c>
      <c r="W709" s="27">
        <f>IFERROR(VLOOKUP($B709,[3]Main!$D$4:$CO$1048576,81,0),0)</f>
        <v>0</v>
      </c>
      <c r="X709" s="27">
        <f>IFERROR(VLOOKUP($B709,[3]Main!$D$4:$CO$1048576,84,0),0)</f>
        <v>0</v>
      </c>
      <c r="Y709" s="27">
        <f>IFERROR(VLOOKUP($B709,[3]Main!$D$4:$CO$1048576,85,0),0)</f>
        <v>0</v>
      </c>
      <c r="Z709" s="27">
        <f>IFERROR(VLOOKUP($B709,[3]Main!$D$4:$CO$1048576,86,0),0)</f>
        <v>0</v>
      </c>
      <c r="AA709" s="12" t="str">
        <f>IFERROR(VLOOKUP($B709,[3]Main!$D$4:$CO$1048576,2,0),0)</f>
        <v>DC</v>
      </c>
      <c r="AB709" s="12" t="str">
        <f>IFERROR(VLOOKUP($B709,[3]Main!$D$4:$CO$1048576,3,0),0)</f>
        <v>DC2</v>
      </c>
      <c r="AC709" s="12">
        <f t="shared" ref="AC709:AC772" si="245">O709+S709+W709</f>
        <v>0</v>
      </c>
      <c r="AD709" s="12">
        <f t="shared" ref="AD709:AD772" si="246">P709+T709+X709</f>
        <v>0</v>
      </c>
      <c r="AE709" s="12">
        <f t="shared" ref="AE709:AE772" si="247">Q709+U709+Y709</f>
        <v>0</v>
      </c>
      <c r="AF709" s="12">
        <f t="shared" ref="AF709:AF772" si="248">R709+V709+Z709</f>
        <v>0</v>
      </c>
      <c r="AG709" s="13">
        <f t="shared" ref="AG709:AG772" si="249">IF(AND(AE709&gt;0,AC709=0),AE709/100,IFERROR(AE709/AC709,0))</f>
        <v>0</v>
      </c>
      <c r="AH709" s="13">
        <f t="shared" ref="AH709:AH772" si="250">IF(AND(Q709&gt;0,O709=0),Q709/100,IFERROR(Q709/O709,0))</f>
        <v>0</v>
      </c>
      <c r="AI709" s="16">
        <f t="shared" ref="AI709:AI772" si="251">IF(AND(U709&gt;0,S709=0),U709/100,IFERROR(U709/S709,0))</f>
        <v>0</v>
      </c>
      <c r="AJ709" s="19" t="str">
        <f t="shared" ref="AJ709:AJ772" si="252">IF(AND(AE709&gt;0,AC709=0),"Only Spent",IF(AG709=0,"Not Spent",IF(AG709&gt;50%,"Very Risky",IF(AG709&gt;30%,"High Risk",IF(AG709&gt;=4%,"Risky",IF(AG709&lt;2%,"Very Good",IF(AG709&lt;4%,"Good")))))))</f>
        <v>Not Spent</v>
      </c>
      <c r="AK709" s="8" t="str">
        <f t="shared" ref="AK709:AK772" si="253">IF(AJ709="Very Risky","Stop Immediately",IF(AJ709="High Risk","Urgently Optimize",IF(AJ709="Risky","Review Campaign",IF(AJ709="Only Spent","Check Only Spent","Good For Now"))))</f>
        <v>Good For Now</v>
      </c>
      <c r="AL709" s="8" t="str">
        <f t="shared" ref="AL709:AL772" si="254">IF(AND(Q709&gt;0,O709=0),"Only Spent",IF(AH709=0,"Not Spent",IF(AH709&gt;50%,"Very Risky",IF(AH709&gt;30%,"High Risk",IF(AH709&gt;=4%,"Risky",IF(AH709&lt;2%,"Very Good",IF(AH709&lt;4%,"Good")))))))</f>
        <v>Not Spent</v>
      </c>
      <c r="AM709" s="8" t="str">
        <f t="shared" ref="AM709:AM772" si="255">IF(AL709="Very Risky","Stop Immediately",IF(AL709="High Risk","Urgently Optimize",IF(AL709="Risky","Review Campaign",IF(AL709="Only Spent","Check Only Spent","Good For Now"))))</f>
        <v>Good For Now</v>
      </c>
      <c r="AN709" s="8" t="str">
        <f t="shared" ref="AN709:AN772" si="256">IF(AND(U709&gt;0,S709=0),"Only Spent",IF(AI709=0,"Not Spent",IF(AI709&gt;50%,"Very Risky",IF(AI709&gt;30%,"High Risk",IF(AI709&gt;=4%,"Risky",IF(AI709&lt;2%,"Very Good",IF(AI709&lt;4%,"Good")))))))</f>
        <v>Not Spent</v>
      </c>
      <c r="AO709" s="20" t="str">
        <f t="shared" ref="AO709:AO772" si="257">IF(AN709="Very Risky","Stop Immediately",IF(AN709="High Risk","Urgently Optimize",IF(AN709="Risky","Review Campaign",IF(AN709="Only Spent","Check Only Spent","Good For Now"))))</f>
        <v>Good For Now</v>
      </c>
      <c r="AP709" s="21">
        <f t="shared" ref="AP709:AP772" si="258">AC709+H709</f>
        <v>0</v>
      </c>
      <c r="AQ709" s="14">
        <f t="shared" ref="AQ709:AQ772" si="259">AD709+I709</f>
        <v>0</v>
      </c>
      <c r="AR709" s="14">
        <f t="shared" ref="AR709:AR772" si="260">AE709+J709</f>
        <v>0</v>
      </c>
      <c r="AS709" s="22">
        <f t="shared" ref="AS709:AS772" si="261">AF709+K709</f>
        <v>0</v>
      </c>
      <c r="AT709" s="23">
        <f t="shared" ref="AT709:AT772" si="262">IF(AND(AR709&gt;0,AP709=0),AR709/100,IFERROR(AR709/AP709,0))</f>
        <v>0</v>
      </c>
      <c r="AU709" s="8" t="str">
        <f t="shared" ref="AU709:AU772" si="263">IF(AND(AR709&gt;0,AP709=0),"Only Spent",IF(AT709=0,"Not Spent",IF(AT709&gt;50%,"Very Risky",IF(AT709&gt;30%,"High Risk",IF(AT709&gt;=4%,"Risky",IF(AT709&lt;2%,"Very Good",IF(AT709&lt;4%,"Good")))))))</f>
        <v>Not Spent</v>
      </c>
      <c r="AV709" s="8" t="str">
        <f t="shared" ref="AV709:AV772" si="264">IF(AU709="Very Risky","Stop Immediately",IF(AU709="High Risk","Urgently Optimize",IF(AU709="Risky","Review Campaign",IF(AU709="Only Spent","Check Only Spent","Good For Now"))))</f>
        <v>Good For Now</v>
      </c>
      <c r="AW709" s="4">
        <f>MATCH($B709,[1]MAIN!$A$2:$A$5000,0)</f>
        <v>706</v>
      </c>
      <c r="AX709" s="4">
        <f>MATCH($B709,[3]Main!$D$5:$D$10000,0)</f>
        <v>706</v>
      </c>
      <c r="AY709" s="4" t="b">
        <f t="shared" ref="AY709:AY772" si="265">OR(Q709&gt;=100,R709&lt;0)</f>
        <v>0</v>
      </c>
    </row>
    <row r="710" spans="1:51" x14ac:dyDescent="0.25">
      <c r="A710" s="3" t="str">
        <f>VLOOKUP($B710,[1]MAIN!$A:$D,4,0)</f>
        <v>SBA</v>
      </c>
      <c r="B710" s="3" t="str">
        <f>[3]Main!$D711</f>
        <v>SBA-13</v>
      </c>
      <c r="C710" s="4"/>
      <c r="D710" s="8" t="str">
        <f>VLOOKUP($B710,[1]MAIN!$A$1:$N$10780,14,FALSE)</f>
        <v>OLD</v>
      </c>
      <c r="E710" s="9" t="s">
        <v>12</v>
      </c>
      <c r="F710" s="11"/>
      <c r="G710" s="11"/>
      <c r="H710" s="11"/>
      <c r="I710" s="11"/>
      <c r="J710" s="11"/>
      <c r="K710" s="11"/>
      <c r="L710" s="11"/>
      <c r="M710" s="11"/>
      <c r="N710" s="24"/>
      <c r="O710" s="26">
        <f>IFERROR(VLOOKUP($B710,[3]Main!$D$4:$CO$1048576,49,0),0)</f>
        <v>0</v>
      </c>
      <c r="P710" s="27">
        <f>IFERROR(VLOOKUP($B710,[3]Main!$D$4:$CO$1048576,52,0),0)</f>
        <v>0</v>
      </c>
      <c r="Q710" s="27">
        <f>IFERROR(VLOOKUP($B710,[3]Main!$D$4:$CO$1048576,53,0),0)</f>
        <v>0</v>
      </c>
      <c r="R710" s="27">
        <f>IFERROR(VLOOKUP($B710,[3]Main!$D$4:$CO$1048576,54,0),0)</f>
        <v>0</v>
      </c>
      <c r="S710" s="27">
        <f>IFERROR(VLOOKUP($B710,[3]Main!$D$4:$CO$1048576,65,0),0)</f>
        <v>0</v>
      </c>
      <c r="T710" s="27">
        <f>IFERROR(VLOOKUP($B710,[3]Main!$D$4:$CO$1048576,68,0),0)</f>
        <v>0</v>
      </c>
      <c r="U710" s="27">
        <f>IFERROR(VLOOKUP($B710,[3]Main!$D$4:$CO$1048576,69,0),0)</f>
        <v>0</v>
      </c>
      <c r="V710" s="27">
        <f>IFERROR(VLOOKUP($B710,[3]Main!$D$4:$CO$1048576,70,0),0)</f>
        <v>0</v>
      </c>
      <c r="W710" s="27">
        <f>IFERROR(VLOOKUP($B710,[3]Main!$D$4:$CO$1048576,81,0),0)</f>
        <v>0</v>
      </c>
      <c r="X710" s="27">
        <f>IFERROR(VLOOKUP($B710,[3]Main!$D$4:$CO$1048576,84,0),0)</f>
        <v>0</v>
      </c>
      <c r="Y710" s="27">
        <f>IFERROR(VLOOKUP($B710,[3]Main!$D$4:$CO$1048576,85,0),0)</f>
        <v>0</v>
      </c>
      <c r="Z710" s="27">
        <f>IFERROR(VLOOKUP($B710,[3]Main!$D$4:$CO$1048576,86,0),0)</f>
        <v>0</v>
      </c>
      <c r="AA710" s="12" t="str">
        <f>IFERROR(VLOOKUP($B710,[3]Main!$D$4:$CO$1048576,2,0),0)</f>
        <v>DC</v>
      </c>
      <c r="AB710" s="12" t="str">
        <f>IFERROR(VLOOKUP($B710,[3]Main!$D$4:$CO$1048576,3,0),0)</f>
        <v>DC2</v>
      </c>
      <c r="AC710" s="12">
        <f t="shared" si="245"/>
        <v>0</v>
      </c>
      <c r="AD710" s="12">
        <f t="shared" si="246"/>
        <v>0</v>
      </c>
      <c r="AE710" s="12">
        <f t="shared" si="247"/>
        <v>0</v>
      </c>
      <c r="AF710" s="12">
        <f t="shared" si="248"/>
        <v>0</v>
      </c>
      <c r="AG710" s="13">
        <f t="shared" si="249"/>
        <v>0</v>
      </c>
      <c r="AH710" s="13">
        <f t="shared" si="250"/>
        <v>0</v>
      </c>
      <c r="AI710" s="16">
        <f t="shared" si="251"/>
        <v>0</v>
      </c>
      <c r="AJ710" s="19" t="str">
        <f t="shared" si="252"/>
        <v>Not Spent</v>
      </c>
      <c r="AK710" s="8" t="str">
        <f t="shared" si="253"/>
        <v>Good For Now</v>
      </c>
      <c r="AL710" s="8" t="str">
        <f t="shared" si="254"/>
        <v>Not Spent</v>
      </c>
      <c r="AM710" s="8" t="str">
        <f t="shared" si="255"/>
        <v>Good For Now</v>
      </c>
      <c r="AN710" s="8" t="str">
        <f t="shared" si="256"/>
        <v>Not Spent</v>
      </c>
      <c r="AO710" s="20" t="str">
        <f t="shared" si="257"/>
        <v>Good For Now</v>
      </c>
      <c r="AP710" s="21">
        <f t="shared" si="258"/>
        <v>0</v>
      </c>
      <c r="AQ710" s="14">
        <f t="shared" si="259"/>
        <v>0</v>
      </c>
      <c r="AR710" s="14">
        <f t="shared" si="260"/>
        <v>0</v>
      </c>
      <c r="AS710" s="22">
        <f t="shared" si="261"/>
        <v>0</v>
      </c>
      <c r="AT710" s="23">
        <f t="shared" si="262"/>
        <v>0</v>
      </c>
      <c r="AU710" s="8" t="str">
        <f t="shared" si="263"/>
        <v>Not Spent</v>
      </c>
      <c r="AV710" s="8" t="str">
        <f t="shared" si="264"/>
        <v>Good For Now</v>
      </c>
      <c r="AW710" s="4">
        <f>MATCH($B710,[1]MAIN!$A$2:$A$5000,0)</f>
        <v>707</v>
      </c>
      <c r="AX710" s="4">
        <f>MATCH($B710,[3]Main!$D$5:$D$10000,0)</f>
        <v>707</v>
      </c>
      <c r="AY710" s="4" t="b">
        <f t="shared" si="265"/>
        <v>0</v>
      </c>
    </row>
    <row r="711" spans="1:51" x14ac:dyDescent="0.25">
      <c r="A711" s="3" t="str">
        <f>VLOOKUP($B711,[1]MAIN!$A:$D,4,0)</f>
        <v>FAB</v>
      </c>
      <c r="B711" s="3" t="str">
        <f>[3]Main!$D712</f>
        <v>FAB-45</v>
      </c>
      <c r="C711" s="4"/>
      <c r="D711" s="8" t="str">
        <f>VLOOKUP($B711,[1]MAIN!$A$1:$N$10780,14,FALSE)</f>
        <v>OLD</v>
      </c>
      <c r="E711" s="9" t="s">
        <v>15</v>
      </c>
      <c r="F711" s="11"/>
      <c r="G711" s="11"/>
      <c r="H711" s="11"/>
      <c r="I711" s="11"/>
      <c r="J711" s="11"/>
      <c r="K711" s="11"/>
      <c r="L711" s="11"/>
      <c r="M711" s="11"/>
      <c r="N711" s="24"/>
      <c r="O711" s="26">
        <f>IFERROR(VLOOKUP($B711,[3]Main!$D$4:$CO$1048576,49,0),0)</f>
        <v>0</v>
      </c>
      <c r="P711" s="27">
        <f>IFERROR(VLOOKUP($B711,[3]Main!$D$4:$CO$1048576,52,0),0)</f>
        <v>0</v>
      </c>
      <c r="Q711" s="27">
        <f>IFERROR(VLOOKUP($B711,[3]Main!$D$4:$CO$1048576,53,0),0)</f>
        <v>0</v>
      </c>
      <c r="R711" s="27">
        <f>IFERROR(VLOOKUP($B711,[3]Main!$D$4:$CO$1048576,54,0),0)</f>
        <v>0</v>
      </c>
      <c r="S711" s="27">
        <f>IFERROR(VLOOKUP($B711,[3]Main!$D$4:$CO$1048576,65,0),0)</f>
        <v>0</v>
      </c>
      <c r="T711" s="27">
        <f>IFERROR(VLOOKUP($B711,[3]Main!$D$4:$CO$1048576,68,0),0)</f>
        <v>0</v>
      </c>
      <c r="U711" s="27">
        <f>IFERROR(VLOOKUP($B711,[3]Main!$D$4:$CO$1048576,69,0),0)</f>
        <v>0</v>
      </c>
      <c r="V711" s="27">
        <f>IFERROR(VLOOKUP($B711,[3]Main!$D$4:$CO$1048576,70,0),0)</f>
        <v>0</v>
      </c>
      <c r="W711" s="27">
        <f>IFERROR(VLOOKUP($B711,[3]Main!$D$4:$CO$1048576,81,0),0)</f>
        <v>0</v>
      </c>
      <c r="X711" s="27">
        <f>IFERROR(VLOOKUP($B711,[3]Main!$D$4:$CO$1048576,84,0),0)</f>
        <v>0</v>
      </c>
      <c r="Y711" s="27">
        <f>IFERROR(VLOOKUP($B711,[3]Main!$D$4:$CO$1048576,85,0),0)</f>
        <v>0</v>
      </c>
      <c r="Z711" s="27">
        <f>IFERROR(VLOOKUP($B711,[3]Main!$D$4:$CO$1048576,86,0),0)</f>
        <v>0</v>
      </c>
      <c r="AA711" s="12" t="str">
        <f>IFERROR(VLOOKUP($B711,[3]Main!$D$4:$CO$1048576,2,0),0)</f>
        <v>DC</v>
      </c>
      <c r="AB711" s="12" t="str">
        <f>IFERROR(VLOOKUP($B711,[3]Main!$D$4:$CO$1048576,3,0),0)</f>
        <v>DC2</v>
      </c>
      <c r="AC711" s="12">
        <f t="shared" si="245"/>
        <v>0</v>
      </c>
      <c r="AD711" s="12">
        <f t="shared" si="246"/>
        <v>0</v>
      </c>
      <c r="AE711" s="12">
        <f t="shared" si="247"/>
        <v>0</v>
      </c>
      <c r="AF711" s="12">
        <f t="shared" si="248"/>
        <v>0</v>
      </c>
      <c r="AG711" s="13">
        <f t="shared" si="249"/>
        <v>0</v>
      </c>
      <c r="AH711" s="13">
        <f t="shared" si="250"/>
        <v>0</v>
      </c>
      <c r="AI711" s="16">
        <f t="shared" si="251"/>
        <v>0</v>
      </c>
      <c r="AJ711" s="19" t="str">
        <f t="shared" si="252"/>
        <v>Not Spent</v>
      </c>
      <c r="AK711" s="8" t="str">
        <f t="shared" si="253"/>
        <v>Good For Now</v>
      </c>
      <c r="AL711" s="8" t="str">
        <f t="shared" si="254"/>
        <v>Not Spent</v>
      </c>
      <c r="AM711" s="8" t="str">
        <f t="shared" si="255"/>
        <v>Good For Now</v>
      </c>
      <c r="AN711" s="8" t="str">
        <f t="shared" si="256"/>
        <v>Not Spent</v>
      </c>
      <c r="AO711" s="20" t="str">
        <f t="shared" si="257"/>
        <v>Good For Now</v>
      </c>
      <c r="AP711" s="21">
        <f t="shared" si="258"/>
        <v>0</v>
      </c>
      <c r="AQ711" s="14">
        <f t="shared" si="259"/>
        <v>0</v>
      </c>
      <c r="AR711" s="14">
        <f t="shared" si="260"/>
        <v>0</v>
      </c>
      <c r="AS711" s="22">
        <f t="shared" si="261"/>
        <v>0</v>
      </c>
      <c r="AT711" s="23">
        <f t="shared" si="262"/>
        <v>0</v>
      </c>
      <c r="AU711" s="8" t="str">
        <f t="shared" si="263"/>
        <v>Not Spent</v>
      </c>
      <c r="AV711" s="8" t="str">
        <f t="shared" si="264"/>
        <v>Good For Now</v>
      </c>
      <c r="AW711" s="4">
        <f>MATCH($B711,[1]MAIN!$A$2:$A$5000,0)</f>
        <v>708</v>
      </c>
      <c r="AX711" s="4">
        <f>MATCH($B711,[3]Main!$D$5:$D$10000,0)</f>
        <v>708</v>
      </c>
      <c r="AY711" s="4" t="b">
        <f t="shared" si="265"/>
        <v>0</v>
      </c>
    </row>
    <row r="712" spans="1:51" x14ac:dyDescent="0.25">
      <c r="A712" s="3" t="str">
        <f>VLOOKUP($B712,[1]MAIN!$A:$D,4,0)</f>
        <v>PF</v>
      </c>
      <c r="B712" s="3" t="str">
        <f>[3]Main!$D713</f>
        <v>PFI-06</v>
      </c>
      <c r="C712" s="4"/>
      <c r="D712" s="8" t="str">
        <f>VLOOKUP($B712,[1]MAIN!$A$1:$N$10780,14,FALSE)</f>
        <v>OLD</v>
      </c>
      <c r="E712" s="9" t="s">
        <v>15</v>
      </c>
      <c r="F712" s="11"/>
      <c r="G712" s="11"/>
      <c r="H712" s="11"/>
      <c r="I712" s="11"/>
      <c r="J712" s="11"/>
      <c r="K712" s="11"/>
      <c r="L712" s="11"/>
      <c r="M712" s="11"/>
      <c r="N712" s="24"/>
      <c r="O712" s="26">
        <f>IFERROR(VLOOKUP($B712,[3]Main!$D$4:$CO$1048576,49,0),0)</f>
        <v>0</v>
      </c>
      <c r="P712" s="27">
        <f>IFERROR(VLOOKUP($B712,[3]Main!$D$4:$CO$1048576,52,0),0)</f>
        <v>0</v>
      </c>
      <c r="Q712" s="27">
        <f>IFERROR(VLOOKUP($B712,[3]Main!$D$4:$CO$1048576,53,0),0)</f>
        <v>0</v>
      </c>
      <c r="R712" s="27">
        <f>IFERROR(VLOOKUP($B712,[3]Main!$D$4:$CO$1048576,54,0),0)</f>
        <v>0</v>
      </c>
      <c r="S712" s="27">
        <f>IFERROR(VLOOKUP($B712,[3]Main!$D$4:$CO$1048576,65,0),0)</f>
        <v>0</v>
      </c>
      <c r="T712" s="27">
        <f>IFERROR(VLOOKUP($B712,[3]Main!$D$4:$CO$1048576,68,0),0)</f>
        <v>0</v>
      </c>
      <c r="U712" s="27">
        <f>IFERROR(VLOOKUP($B712,[3]Main!$D$4:$CO$1048576,69,0),0)</f>
        <v>0</v>
      </c>
      <c r="V712" s="27">
        <f>IFERROR(VLOOKUP($B712,[3]Main!$D$4:$CO$1048576,70,0),0)</f>
        <v>0</v>
      </c>
      <c r="W712" s="27">
        <f>IFERROR(VLOOKUP($B712,[3]Main!$D$4:$CO$1048576,81,0),0)</f>
        <v>0</v>
      </c>
      <c r="X712" s="27">
        <f>IFERROR(VLOOKUP($B712,[3]Main!$D$4:$CO$1048576,84,0),0)</f>
        <v>0</v>
      </c>
      <c r="Y712" s="27">
        <f>IFERROR(VLOOKUP($B712,[3]Main!$D$4:$CO$1048576,85,0),0)</f>
        <v>0</v>
      </c>
      <c r="Z712" s="27">
        <f>IFERROR(VLOOKUP($B712,[3]Main!$D$4:$CO$1048576,86,0),0)</f>
        <v>0</v>
      </c>
      <c r="AA712" s="12" t="str">
        <f>IFERROR(VLOOKUP($B712,[3]Main!$D$4:$CO$1048576,2,0),0)</f>
        <v>DC</v>
      </c>
      <c r="AB712" s="12" t="str">
        <f>IFERROR(VLOOKUP($B712,[3]Main!$D$4:$CO$1048576,3,0),0)</f>
        <v>DC2</v>
      </c>
      <c r="AC712" s="12">
        <f t="shared" si="245"/>
        <v>0</v>
      </c>
      <c r="AD712" s="12">
        <f t="shared" si="246"/>
        <v>0</v>
      </c>
      <c r="AE712" s="12">
        <f t="shared" si="247"/>
        <v>0</v>
      </c>
      <c r="AF712" s="12">
        <f t="shared" si="248"/>
        <v>0</v>
      </c>
      <c r="AG712" s="13">
        <f t="shared" si="249"/>
        <v>0</v>
      </c>
      <c r="AH712" s="13">
        <f t="shared" si="250"/>
        <v>0</v>
      </c>
      <c r="AI712" s="16">
        <f t="shared" si="251"/>
        <v>0</v>
      </c>
      <c r="AJ712" s="19" t="str">
        <f t="shared" si="252"/>
        <v>Not Spent</v>
      </c>
      <c r="AK712" s="8" t="str">
        <f t="shared" si="253"/>
        <v>Good For Now</v>
      </c>
      <c r="AL712" s="8" t="str">
        <f t="shared" si="254"/>
        <v>Not Spent</v>
      </c>
      <c r="AM712" s="8" t="str">
        <f t="shared" si="255"/>
        <v>Good For Now</v>
      </c>
      <c r="AN712" s="8" t="str">
        <f t="shared" si="256"/>
        <v>Not Spent</v>
      </c>
      <c r="AO712" s="20" t="str">
        <f t="shared" si="257"/>
        <v>Good For Now</v>
      </c>
      <c r="AP712" s="21">
        <f t="shared" si="258"/>
        <v>0</v>
      </c>
      <c r="AQ712" s="14">
        <f t="shared" si="259"/>
        <v>0</v>
      </c>
      <c r="AR712" s="14">
        <f t="shared" si="260"/>
        <v>0</v>
      </c>
      <c r="AS712" s="22">
        <f t="shared" si="261"/>
        <v>0</v>
      </c>
      <c r="AT712" s="23">
        <f t="shared" si="262"/>
        <v>0</v>
      </c>
      <c r="AU712" s="8" t="str">
        <f t="shared" si="263"/>
        <v>Not Spent</v>
      </c>
      <c r="AV712" s="8" t="str">
        <f t="shared" si="264"/>
        <v>Good For Now</v>
      </c>
      <c r="AW712" s="4">
        <f>MATCH($B712,[1]MAIN!$A$2:$A$5000,0)</f>
        <v>709</v>
      </c>
      <c r="AX712" s="4">
        <f>MATCH($B712,[3]Main!$D$5:$D$10000,0)</f>
        <v>709</v>
      </c>
      <c r="AY712" s="4" t="b">
        <f t="shared" si="265"/>
        <v>0</v>
      </c>
    </row>
    <row r="713" spans="1:51" x14ac:dyDescent="0.25">
      <c r="A713" s="3" t="str">
        <f>VLOOKUP($B713,[1]MAIN!$A:$D,4,0)</f>
        <v>GT</v>
      </c>
      <c r="B713" s="3" t="str">
        <f>[3]Main!$D714</f>
        <v>GT-15</v>
      </c>
      <c r="C713" s="4"/>
      <c r="D713" s="8" t="str">
        <f>VLOOKUP($B713,[1]MAIN!$A$1:$N$10780,14,FALSE)</f>
        <v>OLD</v>
      </c>
      <c r="E713" s="9" t="s">
        <v>13</v>
      </c>
      <c r="F713" s="11"/>
      <c r="G713" s="11"/>
      <c r="H713" s="11"/>
      <c r="I713" s="11"/>
      <c r="J713" s="11"/>
      <c r="K713" s="11"/>
      <c r="L713" s="11"/>
      <c r="M713" s="11"/>
      <c r="N713" s="24"/>
      <c r="O713" s="26">
        <f>IFERROR(VLOOKUP($B713,[3]Main!$D$4:$CO$1048576,49,0),0)</f>
        <v>0</v>
      </c>
      <c r="P713" s="27">
        <f>IFERROR(VLOOKUP($B713,[3]Main!$D$4:$CO$1048576,52,0),0)</f>
        <v>0</v>
      </c>
      <c r="Q713" s="27">
        <f>IFERROR(VLOOKUP($B713,[3]Main!$D$4:$CO$1048576,53,0),0)</f>
        <v>0</v>
      </c>
      <c r="R713" s="27">
        <f>IFERROR(VLOOKUP($B713,[3]Main!$D$4:$CO$1048576,54,0),0)</f>
        <v>0</v>
      </c>
      <c r="S713" s="27">
        <f>IFERROR(VLOOKUP($B713,[3]Main!$D$4:$CO$1048576,65,0),0)</f>
        <v>0</v>
      </c>
      <c r="T713" s="27">
        <f>IFERROR(VLOOKUP($B713,[3]Main!$D$4:$CO$1048576,68,0),0)</f>
        <v>0</v>
      </c>
      <c r="U713" s="27">
        <f>IFERROR(VLOOKUP($B713,[3]Main!$D$4:$CO$1048576,69,0),0)</f>
        <v>0</v>
      </c>
      <c r="V713" s="27">
        <f>IFERROR(VLOOKUP($B713,[3]Main!$D$4:$CO$1048576,70,0),0)</f>
        <v>0</v>
      </c>
      <c r="W713" s="27">
        <f>IFERROR(VLOOKUP($B713,[3]Main!$D$4:$CO$1048576,81,0),0)</f>
        <v>0</v>
      </c>
      <c r="X713" s="27">
        <f>IFERROR(VLOOKUP($B713,[3]Main!$D$4:$CO$1048576,84,0),0)</f>
        <v>0</v>
      </c>
      <c r="Y713" s="27">
        <f>IFERROR(VLOOKUP($B713,[3]Main!$D$4:$CO$1048576,85,0),0)</f>
        <v>0</v>
      </c>
      <c r="Z713" s="27">
        <f>IFERROR(VLOOKUP($B713,[3]Main!$D$4:$CO$1048576,86,0),0)</f>
        <v>0</v>
      </c>
      <c r="AA713" s="12" t="str">
        <f>IFERROR(VLOOKUP($B713,[3]Main!$D$4:$CO$1048576,2,0),0)</f>
        <v>DC</v>
      </c>
      <c r="AB713" s="12" t="str">
        <f>IFERROR(VLOOKUP($B713,[3]Main!$D$4:$CO$1048576,3,0),0)</f>
        <v>DC2</v>
      </c>
      <c r="AC713" s="12">
        <f t="shared" si="245"/>
        <v>0</v>
      </c>
      <c r="AD713" s="12">
        <f t="shared" si="246"/>
        <v>0</v>
      </c>
      <c r="AE713" s="12">
        <f t="shared" si="247"/>
        <v>0</v>
      </c>
      <c r="AF713" s="12">
        <f t="shared" si="248"/>
        <v>0</v>
      </c>
      <c r="AG713" s="13">
        <f t="shared" si="249"/>
        <v>0</v>
      </c>
      <c r="AH713" s="13">
        <f t="shared" si="250"/>
        <v>0</v>
      </c>
      <c r="AI713" s="16">
        <f t="shared" si="251"/>
        <v>0</v>
      </c>
      <c r="AJ713" s="19" t="str">
        <f t="shared" si="252"/>
        <v>Not Spent</v>
      </c>
      <c r="AK713" s="8" t="str">
        <f t="shared" si="253"/>
        <v>Good For Now</v>
      </c>
      <c r="AL713" s="8" t="str">
        <f t="shared" si="254"/>
        <v>Not Spent</v>
      </c>
      <c r="AM713" s="8" t="str">
        <f t="shared" si="255"/>
        <v>Good For Now</v>
      </c>
      <c r="AN713" s="8" t="str">
        <f t="shared" si="256"/>
        <v>Not Spent</v>
      </c>
      <c r="AO713" s="20" t="str">
        <f t="shared" si="257"/>
        <v>Good For Now</v>
      </c>
      <c r="AP713" s="21">
        <f t="shared" si="258"/>
        <v>0</v>
      </c>
      <c r="AQ713" s="14">
        <f t="shared" si="259"/>
        <v>0</v>
      </c>
      <c r="AR713" s="14">
        <f t="shared" si="260"/>
        <v>0</v>
      </c>
      <c r="AS713" s="22">
        <f t="shared" si="261"/>
        <v>0</v>
      </c>
      <c r="AT713" s="23">
        <f t="shared" si="262"/>
        <v>0</v>
      </c>
      <c r="AU713" s="8" t="str">
        <f t="shared" si="263"/>
        <v>Not Spent</v>
      </c>
      <c r="AV713" s="8" t="str">
        <f t="shared" si="264"/>
        <v>Good For Now</v>
      </c>
      <c r="AW713" s="4">
        <f>MATCH($B713,[1]MAIN!$A$2:$A$5000,0)</f>
        <v>710</v>
      </c>
      <c r="AX713" s="4">
        <f>MATCH($B713,[3]Main!$D$5:$D$10000,0)</f>
        <v>710</v>
      </c>
      <c r="AY713" s="4" t="b">
        <f t="shared" si="265"/>
        <v>0</v>
      </c>
    </row>
    <row r="714" spans="1:51" x14ac:dyDescent="0.25">
      <c r="A714" s="3" t="str">
        <f>VLOOKUP($B714,[1]MAIN!$A:$D,4,0)</f>
        <v>GT</v>
      </c>
      <c r="B714" s="3" t="str">
        <f>[3]Main!$D715</f>
        <v>GT-21</v>
      </c>
      <c r="C714" s="4"/>
      <c r="D714" s="8" t="str">
        <f>VLOOKUP($B714,[1]MAIN!$A$1:$N$10780,14,FALSE)</f>
        <v>OLD</v>
      </c>
      <c r="E714" s="9" t="s">
        <v>13</v>
      </c>
      <c r="F714" s="11"/>
      <c r="G714" s="11"/>
      <c r="H714" s="11"/>
      <c r="I714" s="11"/>
      <c r="J714" s="11"/>
      <c r="K714" s="11"/>
      <c r="L714" s="11"/>
      <c r="M714" s="11"/>
      <c r="N714" s="24"/>
      <c r="O714" s="26">
        <f>IFERROR(VLOOKUP($B714,[3]Main!$D$4:$CO$1048576,49,0),0)</f>
        <v>0</v>
      </c>
      <c r="P714" s="27">
        <f>IFERROR(VLOOKUP($B714,[3]Main!$D$4:$CO$1048576,52,0),0)</f>
        <v>0</v>
      </c>
      <c r="Q714" s="27">
        <f>IFERROR(VLOOKUP($B714,[3]Main!$D$4:$CO$1048576,53,0),0)</f>
        <v>0</v>
      </c>
      <c r="R714" s="27">
        <f>IFERROR(VLOOKUP($B714,[3]Main!$D$4:$CO$1048576,54,0),0)</f>
        <v>0</v>
      </c>
      <c r="S714" s="27">
        <f>IFERROR(VLOOKUP($B714,[3]Main!$D$4:$CO$1048576,65,0),0)</f>
        <v>0</v>
      </c>
      <c r="T714" s="27">
        <f>IFERROR(VLOOKUP($B714,[3]Main!$D$4:$CO$1048576,68,0),0)</f>
        <v>0</v>
      </c>
      <c r="U714" s="27">
        <f>IFERROR(VLOOKUP($B714,[3]Main!$D$4:$CO$1048576,69,0),0)</f>
        <v>0</v>
      </c>
      <c r="V714" s="27">
        <f>IFERROR(VLOOKUP($B714,[3]Main!$D$4:$CO$1048576,70,0),0)</f>
        <v>0</v>
      </c>
      <c r="W714" s="27">
        <f>IFERROR(VLOOKUP($B714,[3]Main!$D$4:$CO$1048576,81,0),0)</f>
        <v>0</v>
      </c>
      <c r="X714" s="27">
        <f>IFERROR(VLOOKUP($B714,[3]Main!$D$4:$CO$1048576,84,0),0)</f>
        <v>0</v>
      </c>
      <c r="Y714" s="27">
        <f>IFERROR(VLOOKUP($B714,[3]Main!$D$4:$CO$1048576,85,0),0)</f>
        <v>0</v>
      </c>
      <c r="Z714" s="27">
        <f>IFERROR(VLOOKUP($B714,[3]Main!$D$4:$CO$1048576,86,0),0)</f>
        <v>0</v>
      </c>
      <c r="AA714" s="12" t="str">
        <f>IFERROR(VLOOKUP($B714,[3]Main!$D$4:$CO$1048576,2,0),0)</f>
        <v>DC</v>
      </c>
      <c r="AB714" s="12" t="str">
        <f>IFERROR(VLOOKUP($B714,[3]Main!$D$4:$CO$1048576,3,0),0)</f>
        <v>DC2</v>
      </c>
      <c r="AC714" s="12">
        <f t="shared" si="245"/>
        <v>0</v>
      </c>
      <c r="AD714" s="12">
        <f t="shared" si="246"/>
        <v>0</v>
      </c>
      <c r="AE714" s="12">
        <f t="shared" si="247"/>
        <v>0</v>
      </c>
      <c r="AF714" s="12">
        <f t="shared" si="248"/>
        <v>0</v>
      </c>
      <c r="AG714" s="13">
        <f t="shared" si="249"/>
        <v>0</v>
      </c>
      <c r="AH714" s="13">
        <f t="shared" si="250"/>
        <v>0</v>
      </c>
      <c r="AI714" s="16">
        <f t="shared" si="251"/>
        <v>0</v>
      </c>
      <c r="AJ714" s="19" t="str">
        <f t="shared" si="252"/>
        <v>Not Spent</v>
      </c>
      <c r="AK714" s="8" t="str">
        <f t="shared" si="253"/>
        <v>Good For Now</v>
      </c>
      <c r="AL714" s="8" t="str">
        <f t="shared" si="254"/>
        <v>Not Spent</v>
      </c>
      <c r="AM714" s="8" t="str">
        <f t="shared" si="255"/>
        <v>Good For Now</v>
      </c>
      <c r="AN714" s="8" t="str">
        <f t="shared" si="256"/>
        <v>Not Spent</v>
      </c>
      <c r="AO714" s="20" t="str">
        <f t="shared" si="257"/>
        <v>Good For Now</v>
      </c>
      <c r="AP714" s="21">
        <f t="shared" si="258"/>
        <v>0</v>
      </c>
      <c r="AQ714" s="14">
        <f t="shared" si="259"/>
        <v>0</v>
      </c>
      <c r="AR714" s="14">
        <f t="shared" si="260"/>
        <v>0</v>
      </c>
      <c r="AS714" s="22">
        <f t="shared" si="261"/>
        <v>0</v>
      </c>
      <c r="AT714" s="23">
        <f t="shared" si="262"/>
        <v>0</v>
      </c>
      <c r="AU714" s="8" t="str">
        <f t="shared" si="263"/>
        <v>Not Spent</v>
      </c>
      <c r="AV714" s="8" t="str">
        <f t="shared" si="264"/>
        <v>Good For Now</v>
      </c>
      <c r="AW714" s="4">
        <f>MATCH($B714,[1]MAIN!$A$2:$A$5000,0)</f>
        <v>711</v>
      </c>
      <c r="AX714" s="4">
        <f>MATCH($B714,[3]Main!$D$5:$D$10000,0)</f>
        <v>711</v>
      </c>
      <c r="AY714" s="4" t="b">
        <f t="shared" si="265"/>
        <v>0</v>
      </c>
    </row>
    <row r="715" spans="1:51" x14ac:dyDescent="0.25">
      <c r="A715" s="3" t="str">
        <f>VLOOKUP($B715,[1]MAIN!$A:$D,4,0)</f>
        <v>FAB</v>
      </c>
      <c r="B715" s="3" t="str">
        <f>[3]Main!$D716</f>
        <v>FAB-52</v>
      </c>
      <c r="C715" s="4"/>
      <c r="D715" s="8" t="str">
        <f>VLOOKUP($B715,[1]MAIN!$A$1:$N$10780,14,FALSE)</f>
        <v>OLD</v>
      </c>
      <c r="E715" s="9" t="s">
        <v>13</v>
      </c>
      <c r="F715" s="11"/>
      <c r="G715" s="11"/>
      <c r="H715" s="11"/>
      <c r="I715" s="11"/>
      <c r="J715" s="11"/>
      <c r="K715" s="11"/>
      <c r="L715" s="11"/>
      <c r="M715" s="11"/>
      <c r="N715" s="24"/>
      <c r="O715" s="26">
        <f>IFERROR(VLOOKUP($B715,[3]Main!$D$4:$CO$1048576,49,0),0)</f>
        <v>0</v>
      </c>
      <c r="P715" s="27">
        <f>IFERROR(VLOOKUP($B715,[3]Main!$D$4:$CO$1048576,52,0),0)</f>
        <v>0</v>
      </c>
      <c r="Q715" s="27">
        <f>IFERROR(VLOOKUP($B715,[3]Main!$D$4:$CO$1048576,53,0),0)</f>
        <v>0</v>
      </c>
      <c r="R715" s="27">
        <f>IFERROR(VLOOKUP($B715,[3]Main!$D$4:$CO$1048576,54,0),0)</f>
        <v>0</v>
      </c>
      <c r="S715" s="27">
        <f>IFERROR(VLOOKUP($B715,[3]Main!$D$4:$CO$1048576,65,0),0)</f>
        <v>0</v>
      </c>
      <c r="T715" s="27">
        <f>IFERROR(VLOOKUP($B715,[3]Main!$D$4:$CO$1048576,68,0),0)</f>
        <v>0</v>
      </c>
      <c r="U715" s="27">
        <f>IFERROR(VLOOKUP($B715,[3]Main!$D$4:$CO$1048576,69,0),0)</f>
        <v>0</v>
      </c>
      <c r="V715" s="27">
        <f>IFERROR(VLOOKUP($B715,[3]Main!$D$4:$CO$1048576,70,0),0)</f>
        <v>0</v>
      </c>
      <c r="W715" s="27">
        <f>IFERROR(VLOOKUP($B715,[3]Main!$D$4:$CO$1048576,81,0),0)</f>
        <v>0</v>
      </c>
      <c r="X715" s="27">
        <f>IFERROR(VLOOKUP($B715,[3]Main!$D$4:$CO$1048576,84,0),0)</f>
        <v>0</v>
      </c>
      <c r="Y715" s="27">
        <f>IFERROR(VLOOKUP($B715,[3]Main!$D$4:$CO$1048576,85,0),0)</f>
        <v>0</v>
      </c>
      <c r="Z715" s="27">
        <f>IFERROR(VLOOKUP($B715,[3]Main!$D$4:$CO$1048576,86,0),0)</f>
        <v>0</v>
      </c>
      <c r="AA715" s="12" t="str">
        <f>IFERROR(VLOOKUP($B715,[3]Main!$D$4:$CO$1048576,2,0),0)</f>
        <v>DC</v>
      </c>
      <c r="AB715" s="12" t="str">
        <f>IFERROR(VLOOKUP($B715,[3]Main!$D$4:$CO$1048576,3,0),0)</f>
        <v>DC2</v>
      </c>
      <c r="AC715" s="12">
        <f t="shared" si="245"/>
        <v>0</v>
      </c>
      <c r="AD715" s="12">
        <f t="shared" si="246"/>
        <v>0</v>
      </c>
      <c r="AE715" s="12">
        <f t="shared" si="247"/>
        <v>0</v>
      </c>
      <c r="AF715" s="12">
        <f t="shared" si="248"/>
        <v>0</v>
      </c>
      <c r="AG715" s="13">
        <f t="shared" si="249"/>
        <v>0</v>
      </c>
      <c r="AH715" s="13">
        <f t="shared" si="250"/>
        <v>0</v>
      </c>
      <c r="AI715" s="16">
        <f t="shared" si="251"/>
        <v>0</v>
      </c>
      <c r="AJ715" s="19" t="str">
        <f t="shared" si="252"/>
        <v>Not Spent</v>
      </c>
      <c r="AK715" s="8" t="str">
        <f t="shared" si="253"/>
        <v>Good For Now</v>
      </c>
      <c r="AL715" s="8" t="str">
        <f t="shared" si="254"/>
        <v>Not Spent</v>
      </c>
      <c r="AM715" s="8" t="str">
        <f t="shared" si="255"/>
        <v>Good For Now</v>
      </c>
      <c r="AN715" s="8" t="str">
        <f t="shared" si="256"/>
        <v>Not Spent</v>
      </c>
      <c r="AO715" s="20" t="str">
        <f t="shared" si="257"/>
        <v>Good For Now</v>
      </c>
      <c r="AP715" s="21">
        <f t="shared" si="258"/>
        <v>0</v>
      </c>
      <c r="AQ715" s="14">
        <f t="shared" si="259"/>
        <v>0</v>
      </c>
      <c r="AR715" s="14">
        <f t="shared" si="260"/>
        <v>0</v>
      </c>
      <c r="AS715" s="22">
        <f t="shared" si="261"/>
        <v>0</v>
      </c>
      <c r="AT715" s="23">
        <f t="shared" si="262"/>
        <v>0</v>
      </c>
      <c r="AU715" s="8" t="str">
        <f t="shared" si="263"/>
        <v>Not Spent</v>
      </c>
      <c r="AV715" s="8" t="str">
        <f t="shared" si="264"/>
        <v>Good For Now</v>
      </c>
      <c r="AW715" s="4">
        <f>MATCH($B715,[1]MAIN!$A$2:$A$5000,0)</f>
        <v>712</v>
      </c>
      <c r="AX715" s="4">
        <f>MATCH($B715,[3]Main!$D$5:$D$10000,0)</f>
        <v>712</v>
      </c>
      <c r="AY715" s="4" t="b">
        <f t="shared" si="265"/>
        <v>0</v>
      </c>
    </row>
    <row r="716" spans="1:51" x14ac:dyDescent="0.25">
      <c r="A716" s="3" t="str">
        <f>VLOOKUP($B716,[1]MAIN!$A:$D,4,0)</f>
        <v>FAB</v>
      </c>
      <c r="B716" s="3" t="str">
        <f>[3]Main!$D717</f>
        <v>FAB-53</v>
      </c>
      <c r="C716" s="4"/>
      <c r="D716" s="8" t="str">
        <f>VLOOKUP($B716,[1]MAIN!$A$1:$N$10780,14,FALSE)</f>
        <v>OLD</v>
      </c>
      <c r="E716" s="9" t="s">
        <v>14</v>
      </c>
      <c r="F716" s="11"/>
      <c r="G716" s="11"/>
      <c r="H716" s="11"/>
      <c r="I716" s="11"/>
      <c r="J716" s="11"/>
      <c r="K716" s="11"/>
      <c r="L716" s="11"/>
      <c r="M716" s="11"/>
      <c r="N716" s="24"/>
      <c r="O716" s="26">
        <f>IFERROR(VLOOKUP($B716,[3]Main!$D$4:$CO$1048576,49,0),0)</f>
        <v>0</v>
      </c>
      <c r="P716" s="27">
        <f>IFERROR(VLOOKUP($B716,[3]Main!$D$4:$CO$1048576,52,0),0)</f>
        <v>0</v>
      </c>
      <c r="Q716" s="27">
        <f>IFERROR(VLOOKUP($B716,[3]Main!$D$4:$CO$1048576,53,0),0)</f>
        <v>0</v>
      </c>
      <c r="R716" s="27">
        <f>IFERROR(VLOOKUP($B716,[3]Main!$D$4:$CO$1048576,54,0),0)</f>
        <v>0</v>
      </c>
      <c r="S716" s="27">
        <f>IFERROR(VLOOKUP($B716,[3]Main!$D$4:$CO$1048576,65,0),0)</f>
        <v>0</v>
      </c>
      <c r="T716" s="27">
        <f>IFERROR(VLOOKUP($B716,[3]Main!$D$4:$CO$1048576,68,0),0)</f>
        <v>0</v>
      </c>
      <c r="U716" s="27">
        <f>IFERROR(VLOOKUP($B716,[3]Main!$D$4:$CO$1048576,69,0),0)</f>
        <v>0</v>
      </c>
      <c r="V716" s="27">
        <f>IFERROR(VLOOKUP($B716,[3]Main!$D$4:$CO$1048576,70,0),0)</f>
        <v>0</v>
      </c>
      <c r="W716" s="27">
        <f>IFERROR(VLOOKUP($B716,[3]Main!$D$4:$CO$1048576,81,0),0)</f>
        <v>0</v>
      </c>
      <c r="X716" s="27">
        <f>IFERROR(VLOOKUP($B716,[3]Main!$D$4:$CO$1048576,84,0),0)</f>
        <v>0</v>
      </c>
      <c r="Y716" s="27">
        <f>IFERROR(VLOOKUP($B716,[3]Main!$D$4:$CO$1048576,85,0),0)</f>
        <v>0</v>
      </c>
      <c r="Z716" s="27">
        <f>IFERROR(VLOOKUP($B716,[3]Main!$D$4:$CO$1048576,86,0),0)</f>
        <v>0</v>
      </c>
      <c r="AA716" s="12" t="str">
        <f>IFERROR(VLOOKUP($B716,[3]Main!$D$4:$CO$1048576,2,0),0)</f>
        <v>DC</v>
      </c>
      <c r="AB716" s="12" t="str">
        <f>IFERROR(VLOOKUP($B716,[3]Main!$D$4:$CO$1048576,3,0),0)</f>
        <v>DC2</v>
      </c>
      <c r="AC716" s="12">
        <f t="shared" si="245"/>
        <v>0</v>
      </c>
      <c r="AD716" s="12">
        <f t="shared" si="246"/>
        <v>0</v>
      </c>
      <c r="AE716" s="12">
        <f t="shared" si="247"/>
        <v>0</v>
      </c>
      <c r="AF716" s="12">
        <f t="shared" si="248"/>
        <v>0</v>
      </c>
      <c r="AG716" s="13">
        <f t="shared" si="249"/>
        <v>0</v>
      </c>
      <c r="AH716" s="13">
        <f t="shared" si="250"/>
        <v>0</v>
      </c>
      <c r="AI716" s="16">
        <f t="shared" si="251"/>
        <v>0</v>
      </c>
      <c r="AJ716" s="19" t="str">
        <f t="shared" si="252"/>
        <v>Not Spent</v>
      </c>
      <c r="AK716" s="8" t="str">
        <f t="shared" si="253"/>
        <v>Good For Now</v>
      </c>
      <c r="AL716" s="8" t="str">
        <f t="shared" si="254"/>
        <v>Not Spent</v>
      </c>
      <c r="AM716" s="8" t="str">
        <f t="shared" si="255"/>
        <v>Good For Now</v>
      </c>
      <c r="AN716" s="8" t="str">
        <f t="shared" si="256"/>
        <v>Not Spent</v>
      </c>
      <c r="AO716" s="20" t="str">
        <f t="shared" si="257"/>
        <v>Good For Now</v>
      </c>
      <c r="AP716" s="21">
        <f t="shared" si="258"/>
        <v>0</v>
      </c>
      <c r="AQ716" s="14">
        <f t="shared" si="259"/>
        <v>0</v>
      </c>
      <c r="AR716" s="14">
        <f t="shared" si="260"/>
        <v>0</v>
      </c>
      <c r="AS716" s="22">
        <f t="shared" si="261"/>
        <v>0</v>
      </c>
      <c r="AT716" s="23">
        <f t="shared" si="262"/>
        <v>0</v>
      </c>
      <c r="AU716" s="8" t="str">
        <f t="shared" si="263"/>
        <v>Not Spent</v>
      </c>
      <c r="AV716" s="8" t="str">
        <f t="shared" si="264"/>
        <v>Good For Now</v>
      </c>
      <c r="AW716" s="4">
        <f>MATCH($B716,[1]MAIN!$A$2:$A$5000,0)</f>
        <v>713</v>
      </c>
      <c r="AX716" s="4">
        <f>MATCH($B716,[3]Main!$D$5:$D$10000,0)</f>
        <v>713</v>
      </c>
      <c r="AY716" s="4" t="b">
        <f t="shared" si="265"/>
        <v>0</v>
      </c>
    </row>
    <row r="717" spans="1:51" x14ac:dyDescent="0.25">
      <c r="A717" s="3" t="str">
        <f>VLOOKUP($B717,[1]MAIN!$A:$D,4,0)</f>
        <v>FAB</v>
      </c>
      <c r="B717" s="3" t="str">
        <f>[3]Main!$D718</f>
        <v>FAB-54</v>
      </c>
      <c r="C717" s="4"/>
      <c r="D717" s="8" t="str">
        <f>VLOOKUP($B717,[1]MAIN!$A$1:$N$10780,14,FALSE)</f>
        <v>OLD</v>
      </c>
      <c r="E717" s="9" t="s">
        <v>14</v>
      </c>
      <c r="F717" s="11"/>
      <c r="G717" s="11"/>
      <c r="H717" s="11"/>
      <c r="I717" s="11"/>
      <c r="J717" s="11"/>
      <c r="K717" s="11"/>
      <c r="L717" s="11"/>
      <c r="M717" s="11"/>
      <c r="N717" s="24"/>
      <c r="O717" s="26">
        <f>IFERROR(VLOOKUP($B717,[3]Main!$D$4:$CO$1048576,49,0),0)</f>
        <v>0</v>
      </c>
      <c r="P717" s="27">
        <f>IFERROR(VLOOKUP($B717,[3]Main!$D$4:$CO$1048576,52,0),0)</f>
        <v>0</v>
      </c>
      <c r="Q717" s="27">
        <f>IFERROR(VLOOKUP($B717,[3]Main!$D$4:$CO$1048576,53,0),0)</f>
        <v>0</v>
      </c>
      <c r="R717" s="27">
        <f>IFERROR(VLOOKUP($B717,[3]Main!$D$4:$CO$1048576,54,0),0)</f>
        <v>0</v>
      </c>
      <c r="S717" s="27">
        <f>IFERROR(VLOOKUP($B717,[3]Main!$D$4:$CO$1048576,65,0),0)</f>
        <v>0</v>
      </c>
      <c r="T717" s="27">
        <f>IFERROR(VLOOKUP($B717,[3]Main!$D$4:$CO$1048576,68,0),0)</f>
        <v>0</v>
      </c>
      <c r="U717" s="27">
        <f>IFERROR(VLOOKUP($B717,[3]Main!$D$4:$CO$1048576,69,0),0)</f>
        <v>0</v>
      </c>
      <c r="V717" s="27">
        <f>IFERROR(VLOOKUP($B717,[3]Main!$D$4:$CO$1048576,70,0),0)</f>
        <v>0</v>
      </c>
      <c r="W717" s="27">
        <f>IFERROR(VLOOKUP($B717,[3]Main!$D$4:$CO$1048576,81,0),0)</f>
        <v>0</v>
      </c>
      <c r="X717" s="27">
        <f>IFERROR(VLOOKUP($B717,[3]Main!$D$4:$CO$1048576,84,0),0)</f>
        <v>0</v>
      </c>
      <c r="Y717" s="27">
        <f>IFERROR(VLOOKUP($B717,[3]Main!$D$4:$CO$1048576,85,0),0)</f>
        <v>0</v>
      </c>
      <c r="Z717" s="27">
        <f>IFERROR(VLOOKUP($B717,[3]Main!$D$4:$CO$1048576,86,0),0)</f>
        <v>0</v>
      </c>
      <c r="AA717" s="12" t="str">
        <f>IFERROR(VLOOKUP($B717,[3]Main!$D$4:$CO$1048576,2,0),0)</f>
        <v>DC</v>
      </c>
      <c r="AB717" s="12" t="str">
        <f>IFERROR(VLOOKUP($B717,[3]Main!$D$4:$CO$1048576,3,0),0)</f>
        <v>DC2</v>
      </c>
      <c r="AC717" s="12">
        <f t="shared" si="245"/>
        <v>0</v>
      </c>
      <c r="AD717" s="12">
        <f t="shared" si="246"/>
        <v>0</v>
      </c>
      <c r="AE717" s="12">
        <f t="shared" si="247"/>
        <v>0</v>
      </c>
      <c r="AF717" s="12">
        <f t="shared" si="248"/>
        <v>0</v>
      </c>
      <c r="AG717" s="13">
        <f t="shared" si="249"/>
        <v>0</v>
      </c>
      <c r="AH717" s="13">
        <f t="shared" si="250"/>
        <v>0</v>
      </c>
      <c r="AI717" s="16">
        <f t="shared" si="251"/>
        <v>0</v>
      </c>
      <c r="AJ717" s="19" t="str">
        <f t="shared" si="252"/>
        <v>Not Spent</v>
      </c>
      <c r="AK717" s="8" t="str">
        <f t="shared" si="253"/>
        <v>Good For Now</v>
      </c>
      <c r="AL717" s="8" t="str">
        <f t="shared" si="254"/>
        <v>Not Spent</v>
      </c>
      <c r="AM717" s="8" t="str">
        <f t="shared" si="255"/>
        <v>Good For Now</v>
      </c>
      <c r="AN717" s="8" t="str">
        <f t="shared" si="256"/>
        <v>Not Spent</v>
      </c>
      <c r="AO717" s="20" t="str">
        <f t="shared" si="257"/>
        <v>Good For Now</v>
      </c>
      <c r="AP717" s="21">
        <f t="shared" si="258"/>
        <v>0</v>
      </c>
      <c r="AQ717" s="14">
        <f t="shared" si="259"/>
        <v>0</v>
      </c>
      <c r="AR717" s="14">
        <f t="shared" si="260"/>
        <v>0</v>
      </c>
      <c r="AS717" s="22">
        <f t="shared" si="261"/>
        <v>0</v>
      </c>
      <c r="AT717" s="23">
        <f t="shared" si="262"/>
        <v>0</v>
      </c>
      <c r="AU717" s="8" t="str">
        <f t="shared" si="263"/>
        <v>Not Spent</v>
      </c>
      <c r="AV717" s="8" t="str">
        <f t="shared" si="264"/>
        <v>Good For Now</v>
      </c>
      <c r="AW717" s="4">
        <f>MATCH($B717,[1]MAIN!$A$2:$A$5000,0)</f>
        <v>714</v>
      </c>
      <c r="AX717" s="4">
        <f>MATCH($B717,[3]Main!$D$5:$D$10000,0)</f>
        <v>714</v>
      </c>
      <c r="AY717" s="4" t="b">
        <f t="shared" si="265"/>
        <v>0</v>
      </c>
    </row>
    <row r="718" spans="1:51" x14ac:dyDescent="0.25">
      <c r="A718" s="3" t="str">
        <f>VLOOKUP($B718,[1]MAIN!$A:$D,4,0)</f>
        <v>FAB</v>
      </c>
      <c r="B718" s="3" t="str">
        <f>[3]Main!$D719</f>
        <v>FAB-58</v>
      </c>
      <c r="C718" s="4"/>
      <c r="D718" s="8" t="str">
        <f>VLOOKUP($B718,[1]MAIN!$A$1:$N$10780,14,FALSE)</f>
        <v>OLD</v>
      </c>
      <c r="E718" s="9" t="s">
        <v>14</v>
      </c>
      <c r="F718" s="11"/>
      <c r="G718" s="11"/>
      <c r="H718" s="11"/>
      <c r="I718" s="11"/>
      <c r="J718" s="11"/>
      <c r="K718" s="11"/>
      <c r="L718" s="11"/>
      <c r="M718" s="11"/>
      <c r="N718" s="24"/>
      <c r="O718" s="26">
        <f>IFERROR(VLOOKUP($B718,[3]Main!$D$4:$CO$1048576,49,0),0)</f>
        <v>0</v>
      </c>
      <c r="P718" s="27">
        <f>IFERROR(VLOOKUP($B718,[3]Main!$D$4:$CO$1048576,52,0),0)</f>
        <v>0</v>
      </c>
      <c r="Q718" s="27">
        <f>IFERROR(VLOOKUP($B718,[3]Main!$D$4:$CO$1048576,53,0),0)</f>
        <v>0</v>
      </c>
      <c r="R718" s="27">
        <f>IFERROR(VLOOKUP($B718,[3]Main!$D$4:$CO$1048576,54,0),0)</f>
        <v>0</v>
      </c>
      <c r="S718" s="27">
        <f>IFERROR(VLOOKUP($B718,[3]Main!$D$4:$CO$1048576,65,0),0)</f>
        <v>0</v>
      </c>
      <c r="T718" s="27">
        <f>IFERROR(VLOOKUP($B718,[3]Main!$D$4:$CO$1048576,68,0),0)</f>
        <v>0</v>
      </c>
      <c r="U718" s="27">
        <f>IFERROR(VLOOKUP($B718,[3]Main!$D$4:$CO$1048576,69,0),0)</f>
        <v>0</v>
      </c>
      <c r="V718" s="27">
        <f>IFERROR(VLOOKUP($B718,[3]Main!$D$4:$CO$1048576,70,0),0)</f>
        <v>0</v>
      </c>
      <c r="W718" s="27">
        <f>IFERROR(VLOOKUP($B718,[3]Main!$D$4:$CO$1048576,81,0),0)</f>
        <v>0</v>
      </c>
      <c r="X718" s="27">
        <f>IFERROR(VLOOKUP($B718,[3]Main!$D$4:$CO$1048576,84,0),0)</f>
        <v>0</v>
      </c>
      <c r="Y718" s="27">
        <f>IFERROR(VLOOKUP($B718,[3]Main!$D$4:$CO$1048576,85,0),0)</f>
        <v>0</v>
      </c>
      <c r="Z718" s="27">
        <f>IFERROR(VLOOKUP($B718,[3]Main!$D$4:$CO$1048576,86,0),0)</f>
        <v>0</v>
      </c>
      <c r="AA718" s="12" t="str">
        <f>IFERROR(VLOOKUP($B718,[3]Main!$D$4:$CO$1048576,2,0),0)</f>
        <v>DC</v>
      </c>
      <c r="AB718" s="12" t="str">
        <f>IFERROR(VLOOKUP($B718,[3]Main!$D$4:$CO$1048576,3,0),0)</f>
        <v>DC2</v>
      </c>
      <c r="AC718" s="12">
        <f t="shared" si="245"/>
        <v>0</v>
      </c>
      <c r="AD718" s="12">
        <f t="shared" si="246"/>
        <v>0</v>
      </c>
      <c r="AE718" s="12">
        <f t="shared" si="247"/>
        <v>0</v>
      </c>
      <c r="AF718" s="12">
        <f t="shared" si="248"/>
        <v>0</v>
      </c>
      <c r="AG718" s="13">
        <f t="shared" si="249"/>
        <v>0</v>
      </c>
      <c r="AH718" s="13">
        <f t="shared" si="250"/>
        <v>0</v>
      </c>
      <c r="AI718" s="16">
        <f t="shared" si="251"/>
        <v>0</v>
      </c>
      <c r="AJ718" s="19" t="str">
        <f t="shared" si="252"/>
        <v>Not Spent</v>
      </c>
      <c r="AK718" s="8" t="str">
        <f t="shared" si="253"/>
        <v>Good For Now</v>
      </c>
      <c r="AL718" s="8" t="str">
        <f t="shared" si="254"/>
        <v>Not Spent</v>
      </c>
      <c r="AM718" s="8" t="str">
        <f t="shared" si="255"/>
        <v>Good For Now</v>
      </c>
      <c r="AN718" s="8" t="str">
        <f t="shared" si="256"/>
        <v>Not Spent</v>
      </c>
      <c r="AO718" s="20" t="str">
        <f t="shared" si="257"/>
        <v>Good For Now</v>
      </c>
      <c r="AP718" s="21">
        <f t="shared" si="258"/>
        <v>0</v>
      </c>
      <c r="AQ718" s="14">
        <f t="shared" si="259"/>
        <v>0</v>
      </c>
      <c r="AR718" s="14">
        <f t="shared" si="260"/>
        <v>0</v>
      </c>
      <c r="AS718" s="22">
        <f t="shared" si="261"/>
        <v>0</v>
      </c>
      <c r="AT718" s="23">
        <f t="shared" si="262"/>
        <v>0</v>
      </c>
      <c r="AU718" s="8" t="str">
        <f t="shared" si="263"/>
        <v>Not Spent</v>
      </c>
      <c r="AV718" s="8" t="str">
        <f t="shared" si="264"/>
        <v>Good For Now</v>
      </c>
      <c r="AW718" s="4">
        <f>MATCH($B718,[1]MAIN!$A$2:$A$5000,0)</f>
        <v>715</v>
      </c>
      <c r="AX718" s="4">
        <f>MATCH($B718,[3]Main!$D$5:$D$10000,0)</f>
        <v>715</v>
      </c>
      <c r="AY718" s="4" t="b">
        <f t="shared" si="265"/>
        <v>0</v>
      </c>
    </row>
    <row r="719" spans="1:51" x14ac:dyDescent="0.25">
      <c r="A719" s="3" t="str">
        <f>VLOOKUP($B719,[1]MAIN!$A:$D,4,0)</f>
        <v>FAB</v>
      </c>
      <c r="B719" s="3" t="str">
        <f>[3]Main!$D720</f>
        <v>FAB-60</v>
      </c>
      <c r="C719" s="4"/>
      <c r="D719" s="8" t="str">
        <f>VLOOKUP($B719,[1]MAIN!$A$1:$N$10780,14,FALSE)</f>
        <v>OLD</v>
      </c>
      <c r="E719" s="9" t="s">
        <v>12</v>
      </c>
      <c r="F719" s="11"/>
      <c r="G719" s="11"/>
      <c r="H719" s="11"/>
      <c r="I719" s="11"/>
      <c r="J719" s="11"/>
      <c r="K719" s="11"/>
      <c r="L719" s="11"/>
      <c r="M719" s="11"/>
      <c r="N719" s="24"/>
      <c r="O719" s="26">
        <f>IFERROR(VLOOKUP($B719,[3]Main!$D$4:$CO$1048576,49,0),0)</f>
        <v>0</v>
      </c>
      <c r="P719" s="27">
        <f>IFERROR(VLOOKUP($B719,[3]Main!$D$4:$CO$1048576,52,0),0)</f>
        <v>0</v>
      </c>
      <c r="Q719" s="27">
        <f>IFERROR(VLOOKUP($B719,[3]Main!$D$4:$CO$1048576,53,0),0)</f>
        <v>0</v>
      </c>
      <c r="R719" s="27">
        <f>IFERROR(VLOOKUP($B719,[3]Main!$D$4:$CO$1048576,54,0),0)</f>
        <v>0</v>
      </c>
      <c r="S719" s="27">
        <f>IFERROR(VLOOKUP($B719,[3]Main!$D$4:$CO$1048576,65,0),0)</f>
        <v>0</v>
      </c>
      <c r="T719" s="27">
        <f>IFERROR(VLOOKUP($B719,[3]Main!$D$4:$CO$1048576,68,0),0)</f>
        <v>0</v>
      </c>
      <c r="U719" s="27">
        <f>IFERROR(VLOOKUP($B719,[3]Main!$D$4:$CO$1048576,69,0),0)</f>
        <v>0</v>
      </c>
      <c r="V719" s="27">
        <f>IFERROR(VLOOKUP($B719,[3]Main!$D$4:$CO$1048576,70,0),0)</f>
        <v>0</v>
      </c>
      <c r="W719" s="27">
        <f>IFERROR(VLOOKUP($B719,[3]Main!$D$4:$CO$1048576,81,0),0)</f>
        <v>0</v>
      </c>
      <c r="X719" s="27">
        <f>IFERROR(VLOOKUP($B719,[3]Main!$D$4:$CO$1048576,84,0),0)</f>
        <v>0</v>
      </c>
      <c r="Y719" s="27">
        <f>IFERROR(VLOOKUP($B719,[3]Main!$D$4:$CO$1048576,85,0),0)</f>
        <v>0</v>
      </c>
      <c r="Z719" s="27">
        <f>IFERROR(VLOOKUP($B719,[3]Main!$D$4:$CO$1048576,86,0),0)</f>
        <v>0</v>
      </c>
      <c r="AA719" s="12" t="str">
        <f>IFERROR(VLOOKUP($B719,[3]Main!$D$4:$CO$1048576,2,0),0)</f>
        <v>DC</v>
      </c>
      <c r="AB719" s="12" t="str">
        <f>IFERROR(VLOOKUP($B719,[3]Main!$D$4:$CO$1048576,3,0),0)</f>
        <v>DC2</v>
      </c>
      <c r="AC719" s="12">
        <f t="shared" si="245"/>
        <v>0</v>
      </c>
      <c r="AD719" s="12">
        <f t="shared" si="246"/>
        <v>0</v>
      </c>
      <c r="AE719" s="12">
        <f t="shared" si="247"/>
        <v>0</v>
      </c>
      <c r="AF719" s="12">
        <f t="shared" si="248"/>
        <v>0</v>
      </c>
      <c r="AG719" s="13">
        <f t="shared" si="249"/>
        <v>0</v>
      </c>
      <c r="AH719" s="13">
        <f t="shared" si="250"/>
        <v>0</v>
      </c>
      <c r="AI719" s="16">
        <f t="shared" si="251"/>
        <v>0</v>
      </c>
      <c r="AJ719" s="19" t="str">
        <f t="shared" si="252"/>
        <v>Not Spent</v>
      </c>
      <c r="AK719" s="8" t="str">
        <f t="shared" si="253"/>
        <v>Good For Now</v>
      </c>
      <c r="AL719" s="8" t="str">
        <f t="shared" si="254"/>
        <v>Not Spent</v>
      </c>
      <c r="AM719" s="8" t="str">
        <f t="shared" si="255"/>
        <v>Good For Now</v>
      </c>
      <c r="AN719" s="8" t="str">
        <f t="shared" si="256"/>
        <v>Not Spent</v>
      </c>
      <c r="AO719" s="20" t="str">
        <f t="shared" si="257"/>
        <v>Good For Now</v>
      </c>
      <c r="AP719" s="21">
        <f t="shared" si="258"/>
        <v>0</v>
      </c>
      <c r="AQ719" s="14">
        <f t="shared" si="259"/>
        <v>0</v>
      </c>
      <c r="AR719" s="14">
        <f t="shared" si="260"/>
        <v>0</v>
      </c>
      <c r="AS719" s="22">
        <f t="shared" si="261"/>
        <v>0</v>
      </c>
      <c r="AT719" s="23">
        <f t="shared" si="262"/>
        <v>0</v>
      </c>
      <c r="AU719" s="8" t="str">
        <f t="shared" si="263"/>
        <v>Not Spent</v>
      </c>
      <c r="AV719" s="8" t="str">
        <f t="shared" si="264"/>
        <v>Good For Now</v>
      </c>
      <c r="AW719" s="4">
        <f>MATCH($B719,[1]MAIN!$A$2:$A$5000,0)</f>
        <v>716</v>
      </c>
      <c r="AX719" s="4">
        <f>MATCH($B719,[3]Main!$D$5:$D$10000,0)</f>
        <v>716</v>
      </c>
      <c r="AY719" s="4" t="b">
        <f t="shared" si="265"/>
        <v>0</v>
      </c>
    </row>
    <row r="720" spans="1:51" x14ac:dyDescent="0.25">
      <c r="A720" s="3" t="str">
        <f>VLOOKUP($B720,[1]MAIN!$A:$D,4,0)</f>
        <v>FAB</v>
      </c>
      <c r="B720" s="3" t="str">
        <f>[3]Main!$D721</f>
        <v>FAB-62</v>
      </c>
      <c r="C720" s="4"/>
      <c r="D720" s="8" t="str">
        <f>VLOOKUP($B720,[1]MAIN!$A$1:$N$10780,14,FALSE)</f>
        <v>OLD</v>
      </c>
      <c r="E720" s="9" t="s">
        <v>12</v>
      </c>
      <c r="F720" s="11"/>
      <c r="G720" s="11"/>
      <c r="H720" s="11"/>
      <c r="I720" s="11"/>
      <c r="J720" s="11"/>
      <c r="K720" s="11"/>
      <c r="L720" s="11"/>
      <c r="M720" s="11"/>
      <c r="N720" s="24"/>
      <c r="O720" s="26">
        <f>IFERROR(VLOOKUP($B720,[3]Main!$D$4:$CO$1048576,49,0),0)</f>
        <v>0</v>
      </c>
      <c r="P720" s="27">
        <f>IFERROR(VLOOKUP($B720,[3]Main!$D$4:$CO$1048576,52,0),0)</f>
        <v>0</v>
      </c>
      <c r="Q720" s="27">
        <f>IFERROR(VLOOKUP($B720,[3]Main!$D$4:$CO$1048576,53,0),0)</f>
        <v>0</v>
      </c>
      <c r="R720" s="27">
        <f>IFERROR(VLOOKUP($B720,[3]Main!$D$4:$CO$1048576,54,0),0)</f>
        <v>0</v>
      </c>
      <c r="S720" s="27">
        <f>IFERROR(VLOOKUP($B720,[3]Main!$D$4:$CO$1048576,65,0),0)</f>
        <v>0</v>
      </c>
      <c r="T720" s="27">
        <f>IFERROR(VLOOKUP($B720,[3]Main!$D$4:$CO$1048576,68,0),0)</f>
        <v>0</v>
      </c>
      <c r="U720" s="27">
        <f>IFERROR(VLOOKUP($B720,[3]Main!$D$4:$CO$1048576,69,0),0)</f>
        <v>0</v>
      </c>
      <c r="V720" s="27">
        <f>IFERROR(VLOOKUP($B720,[3]Main!$D$4:$CO$1048576,70,0),0)</f>
        <v>0</v>
      </c>
      <c r="W720" s="27">
        <f>IFERROR(VLOOKUP($B720,[3]Main!$D$4:$CO$1048576,81,0),0)</f>
        <v>0</v>
      </c>
      <c r="X720" s="27">
        <f>IFERROR(VLOOKUP($B720,[3]Main!$D$4:$CO$1048576,84,0),0)</f>
        <v>0</v>
      </c>
      <c r="Y720" s="27">
        <f>IFERROR(VLOOKUP($B720,[3]Main!$D$4:$CO$1048576,85,0),0)</f>
        <v>0</v>
      </c>
      <c r="Z720" s="27">
        <f>IFERROR(VLOOKUP($B720,[3]Main!$D$4:$CO$1048576,86,0),0)</f>
        <v>0</v>
      </c>
      <c r="AA720" s="12" t="str">
        <f>IFERROR(VLOOKUP($B720,[3]Main!$D$4:$CO$1048576,2,0),0)</f>
        <v>DC</v>
      </c>
      <c r="AB720" s="12" t="str">
        <f>IFERROR(VLOOKUP($B720,[3]Main!$D$4:$CO$1048576,3,0),0)</f>
        <v>DC2</v>
      </c>
      <c r="AC720" s="12">
        <f t="shared" si="245"/>
        <v>0</v>
      </c>
      <c r="AD720" s="12">
        <f t="shared" si="246"/>
        <v>0</v>
      </c>
      <c r="AE720" s="12">
        <f t="shared" si="247"/>
        <v>0</v>
      </c>
      <c r="AF720" s="12">
        <f t="shared" si="248"/>
        <v>0</v>
      </c>
      <c r="AG720" s="13">
        <f t="shared" si="249"/>
        <v>0</v>
      </c>
      <c r="AH720" s="13">
        <f t="shared" si="250"/>
        <v>0</v>
      </c>
      <c r="AI720" s="16">
        <f t="shared" si="251"/>
        <v>0</v>
      </c>
      <c r="AJ720" s="19" t="str">
        <f t="shared" si="252"/>
        <v>Not Spent</v>
      </c>
      <c r="AK720" s="8" t="str">
        <f t="shared" si="253"/>
        <v>Good For Now</v>
      </c>
      <c r="AL720" s="8" t="str">
        <f t="shared" si="254"/>
        <v>Not Spent</v>
      </c>
      <c r="AM720" s="8" t="str">
        <f t="shared" si="255"/>
        <v>Good For Now</v>
      </c>
      <c r="AN720" s="8" t="str">
        <f t="shared" si="256"/>
        <v>Not Spent</v>
      </c>
      <c r="AO720" s="20" t="str">
        <f t="shared" si="257"/>
        <v>Good For Now</v>
      </c>
      <c r="AP720" s="21">
        <f t="shared" si="258"/>
        <v>0</v>
      </c>
      <c r="AQ720" s="14">
        <f t="shared" si="259"/>
        <v>0</v>
      </c>
      <c r="AR720" s="14">
        <f t="shared" si="260"/>
        <v>0</v>
      </c>
      <c r="AS720" s="22">
        <f t="shared" si="261"/>
        <v>0</v>
      </c>
      <c r="AT720" s="23">
        <f t="shared" si="262"/>
        <v>0</v>
      </c>
      <c r="AU720" s="8" t="str">
        <f t="shared" si="263"/>
        <v>Not Spent</v>
      </c>
      <c r="AV720" s="8" t="str">
        <f t="shared" si="264"/>
        <v>Good For Now</v>
      </c>
      <c r="AW720" s="4">
        <f>MATCH($B720,[1]MAIN!$A$2:$A$5000,0)</f>
        <v>717</v>
      </c>
      <c r="AX720" s="4">
        <f>MATCH($B720,[3]Main!$D$5:$D$10000,0)</f>
        <v>717</v>
      </c>
      <c r="AY720" s="4" t="b">
        <f t="shared" si="265"/>
        <v>0</v>
      </c>
    </row>
    <row r="721" spans="1:51" x14ac:dyDescent="0.25">
      <c r="A721" s="3" t="str">
        <f>VLOOKUP($B721,[1]MAIN!$A:$D,4,0)</f>
        <v>FAB</v>
      </c>
      <c r="B721" s="3" t="str">
        <f>[3]Main!$D722</f>
        <v>FAB-83</v>
      </c>
      <c r="C721" s="4"/>
      <c r="D721" s="8" t="str">
        <f>VLOOKUP($B721,[1]MAIN!$A$1:$N$10780,14,FALSE)</f>
        <v>OLD</v>
      </c>
      <c r="E721" s="9" t="s">
        <v>14</v>
      </c>
      <c r="F721" s="11"/>
      <c r="G721" s="11"/>
      <c r="H721" s="11"/>
      <c r="I721" s="11"/>
      <c r="J721" s="11"/>
      <c r="K721" s="11"/>
      <c r="L721" s="11"/>
      <c r="M721" s="11"/>
      <c r="N721" s="24"/>
      <c r="O721" s="26">
        <f>IFERROR(VLOOKUP($B721,[3]Main!$D$4:$CO$1048576,49,0),0)</f>
        <v>0</v>
      </c>
      <c r="P721" s="27">
        <f>IFERROR(VLOOKUP($B721,[3]Main!$D$4:$CO$1048576,52,0),0)</f>
        <v>0</v>
      </c>
      <c r="Q721" s="27">
        <f>IFERROR(VLOOKUP($B721,[3]Main!$D$4:$CO$1048576,53,0),0)</f>
        <v>0</v>
      </c>
      <c r="R721" s="27">
        <f>IFERROR(VLOOKUP($B721,[3]Main!$D$4:$CO$1048576,54,0),0)</f>
        <v>0</v>
      </c>
      <c r="S721" s="27">
        <f>IFERROR(VLOOKUP($B721,[3]Main!$D$4:$CO$1048576,65,0),0)</f>
        <v>0</v>
      </c>
      <c r="T721" s="27">
        <f>IFERROR(VLOOKUP($B721,[3]Main!$D$4:$CO$1048576,68,0),0)</f>
        <v>0</v>
      </c>
      <c r="U721" s="27">
        <f>IFERROR(VLOOKUP($B721,[3]Main!$D$4:$CO$1048576,69,0),0)</f>
        <v>0</v>
      </c>
      <c r="V721" s="27">
        <f>IFERROR(VLOOKUP($B721,[3]Main!$D$4:$CO$1048576,70,0),0)</f>
        <v>0</v>
      </c>
      <c r="W721" s="27">
        <f>IFERROR(VLOOKUP($B721,[3]Main!$D$4:$CO$1048576,81,0),0)</f>
        <v>0</v>
      </c>
      <c r="X721" s="27">
        <f>IFERROR(VLOOKUP($B721,[3]Main!$D$4:$CO$1048576,84,0),0)</f>
        <v>0</v>
      </c>
      <c r="Y721" s="27">
        <f>IFERROR(VLOOKUP($B721,[3]Main!$D$4:$CO$1048576,85,0),0)</f>
        <v>0</v>
      </c>
      <c r="Z721" s="27">
        <f>IFERROR(VLOOKUP($B721,[3]Main!$D$4:$CO$1048576,86,0),0)</f>
        <v>0</v>
      </c>
      <c r="AA721" s="12" t="str">
        <f>IFERROR(VLOOKUP($B721,[3]Main!$D$4:$CO$1048576,2,0),0)</f>
        <v>DC</v>
      </c>
      <c r="AB721" s="12" t="str">
        <f>IFERROR(VLOOKUP($B721,[3]Main!$D$4:$CO$1048576,3,0),0)</f>
        <v>DC2</v>
      </c>
      <c r="AC721" s="12">
        <f t="shared" si="245"/>
        <v>0</v>
      </c>
      <c r="AD721" s="12">
        <f t="shared" si="246"/>
        <v>0</v>
      </c>
      <c r="AE721" s="12">
        <f t="shared" si="247"/>
        <v>0</v>
      </c>
      <c r="AF721" s="12">
        <f t="shared" si="248"/>
        <v>0</v>
      </c>
      <c r="AG721" s="13">
        <f t="shared" si="249"/>
        <v>0</v>
      </c>
      <c r="AH721" s="13">
        <f t="shared" si="250"/>
        <v>0</v>
      </c>
      <c r="AI721" s="16">
        <f t="shared" si="251"/>
        <v>0</v>
      </c>
      <c r="AJ721" s="19" t="str">
        <f t="shared" si="252"/>
        <v>Not Spent</v>
      </c>
      <c r="AK721" s="8" t="str">
        <f t="shared" si="253"/>
        <v>Good For Now</v>
      </c>
      <c r="AL721" s="8" t="str">
        <f t="shared" si="254"/>
        <v>Not Spent</v>
      </c>
      <c r="AM721" s="8" t="str">
        <f t="shared" si="255"/>
        <v>Good For Now</v>
      </c>
      <c r="AN721" s="8" t="str">
        <f t="shared" si="256"/>
        <v>Not Spent</v>
      </c>
      <c r="AO721" s="20" t="str">
        <f t="shared" si="257"/>
        <v>Good For Now</v>
      </c>
      <c r="AP721" s="21">
        <f t="shared" si="258"/>
        <v>0</v>
      </c>
      <c r="AQ721" s="14">
        <f t="shared" si="259"/>
        <v>0</v>
      </c>
      <c r="AR721" s="14">
        <f t="shared" si="260"/>
        <v>0</v>
      </c>
      <c r="AS721" s="22">
        <f t="shared" si="261"/>
        <v>0</v>
      </c>
      <c r="AT721" s="23">
        <f t="shared" si="262"/>
        <v>0</v>
      </c>
      <c r="AU721" s="8" t="str">
        <f t="shared" si="263"/>
        <v>Not Spent</v>
      </c>
      <c r="AV721" s="8" t="str">
        <f t="shared" si="264"/>
        <v>Good For Now</v>
      </c>
      <c r="AW721" s="4">
        <f>MATCH($B721,[1]MAIN!$A$2:$A$5000,0)</f>
        <v>718</v>
      </c>
      <c r="AX721" s="4">
        <f>MATCH($B721,[3]Main!$D$5:$D$10000,0)</f>
        <v>718</v>
      </c>
      <c r="AY721" s="4" t="b">
        <f t="shared" si="265"/>
        <v>0</v>
      </c>
    </row>
    <row r="722" spans="1:51" x14ac:dyDescent="0.25">
      <c r="A722" s="3" t="str">
        <f>VLOOKUP($B722,[1]MAIN!$A:$D,4,0)</f>
        <v>FAB</v>
      </c>
      <c r="B722" s="3" t="str">
        <f>[3]Main!$D723</f>
        <v>FAB-84</v>
      </c>
      <c r="C722" s="4"/>
      <c r="D722" s="8" t="str">
        <f>VLOOKUP($B722,[1]MAIN!$A$1:$N$10780,14,FALSE)</f>
        <v>OLD</v>
      </c>
      <c r="E722" s="9" t="s">
        <v>13</v>
      </c>
      <c r="F722" s="11"/>
      <c r="G722" s="11"/>
      <c r="H722" s="11"/>
      <c r="I722" s="11"/>
      <c r="J722" s="11"/>
      <c r="K722" s="11"/>
      <c r="L722" s="11"/>
      <c r="M722" s="11"/>
      <c r="N722" s="24"/>
      <c r="O722" s="26">
        <f>IFERROR(VLOOKUP($B722,[3]Main!$D$4:$CO$1048576,49,0),0)</f>
        <v>0</v>
      </c>
      <c r="P722" s="27">
        <f>IFERROR(VLOOKUP($B722,[3]Main!$D$4:$CO$1048576,52,0),0)</f>
        <v>0</v>
      </c>
      <c r="Q722" s="27">
        <f>IFERROR(VLOOKUP($B722,[3]Main!$D$4:$CO$1048576,53,0),0)</f>
        <v>0</v>
      </c>
      <c r="R722" s="27">
        <f>IFERROR(VLOOKUP($B722,[3]Main!$D$4:$CO$1048576,54,0),0)</f>
        <v>0</v>
      </c>
      <c r="S722" s="27">
        <f>IFERROR(VLOOKUP($B722,[3]Main!$D$4:$CO$1048576,65,0),0)</f>
        <v>0</v>
      </c>
      <c r="T722" s="27">
        <f>IFERROR(VLOOKUP($B722,[3]Main!$D$4:$CO$1048576,68,0),0)</f>
        <v>0</v>
      </c>
      <c r="U722" s="27">
        <f>IFERROR(VLOOKUP($B722,[3]Main!$D$4:$CO$1048576,69,0),0)</f>
        <v>0</v>
      </c>
      <c r="V722" s="27">
        <f>IFERROR(VLOOKUP($B722,[3]Main!$D$4:$CO$1048576,70,0),0)</f>
        <v>0</v>
      </c>
      <c r="W722" s="27">
        <f>IFERROR(VLOOKUP($B722,[3]Main!$D$4:$CO$1048576,81,0),0)</f>
        <v>0</v>
      </c>
      <c r="X722" s="27">
        <f>IFERROR(VLOOKUP($B722,[3]Main!$D$4:$CO$1048576,84,0),0)</f>
        <v>0</v>
      </c>
      <c r="Y722" s="27">
        <f>IFERROR(VLOOKUP($B722,[3]Main!$D$4:$CO$1048576,85,0),0)</f>
        <v>0</v>
      </c>
      <c r="Z722" s="27">
        <f>IFERROR(VLOOKUP($B722,[3]Main!$D$4:$CO$1048576,86,0),0)</f>
        <v>0</v>
      </c>
      <c r="AA722" s="12" t="str">
        <f>IFERROR(VLOOKUP($B722,[3]Main!$D$4:$CO$1048576,2,0),0)</f>
        <v>DC</v>
      </c>
      <c r="AB722" s="12" t="str">
        <f>IFERROR(VLOOKUP($B722,[3]Main!$D$4:$CO$1048576,3,0),0)</f>
        <v>DC2</v>
      </c>
      <c r="AC722" s="12">
        <f t="shared" si="245"/>
        <v>0</v>
      </c>
      <c r="AD722" s="12">
        <f t="shared" si="246"/>
        <v>0</v>
      </c>
      <c r="AE722" s="12">
        <f t="shared" si="247"/>
        <v>0</v>
      </c>
      <c r="AF722" s="12">
        <f t="shared" si="248"/>
        <v>0</v>
      </c>
      <c r="AG722" s="13">
        <f t="shared" si="249"/>
        <v>0</v>
      </c>
      <c r="AH722" s="13">
        <f t="shared" si="250"/>
        <v>0</v>
      </c>
      <c r="AI722" s="16">
        <f t="shared" si="251"/>
        <v>0</v>
      </c>
      <c r="AJ722" s="19" t="str">
        <f t="shared" si="252"/>
        <v>Not Spent</v>
      </c>
      <c r="AK722" s="8" t="str">
        <f t="shared" si="253"/>
        <v>Good For Now</v>
      </c>
      <c r="AL722" s="8" t="str">
        <f t="shared" si="254"/>
        <v>Not Spent</v>
      </c>
      <c r="AM722" s="8" t="str">
        <f t="shared" si="255"/>
        <v>Good For Now</v>
      </c>
      <c r="AN722" s="8" t="str">
        <f t="shared" si="256"/>
        <v>Not Spent</v>
      </c>
      <c r="AO722" s="20" t="str">
        <f t="shared" si="257"/>
        <v>Good For Now</v>
      </c>
      <c r="AP722" s="21">
        <f t="shared" si="258"/>
        <v>0</v>
      </c>
      <c r="AQ722" s="14">
        <f t="shared" si="259"/>
        <v>0</v>
      </c>
      <c r="AR722" s="14">
        <f t="shared" si="260"/>
        <v>0</v>
      </c>
      <c r="AS722" s="22">
        <f t="shared" si="261"/>
        <v>0</v>
      </c>
      <c r="AT722" s="23">
        <f t="shared" si="262"/>
        <v>0</v>
      </c>
      <c r="AU722" s="8" t="str">
        <f t="shared" si="263"/>
        <v>Not Spent</v>
      </c>
      <c r="AV722" s="8" t="str">
        <f t="shared" si="264"/>
        <v>Good For Now</v>
      </c>
      <c r="AW722" s="4">
        <f>MATCH($B722,[1]MAIN!$A$2:$A$5000,0)</f>
        <v>719</v>
      </c>
      <c r="AX722" s="4">
        <f>MATCH($B722,[3]Main!$D$5:$D$10000,0)</f>
        <v>719</v>
      </c>
      <c r="AY722" s="4" t="b">
        <f t="shared" si="265"/>
        <v>0</v>
      </c>
    </row>
    <row r="723" spans="1:51" x14ac:dyDescent="0.25">
      <c r="A723" s="3" t="str">
        <f>VLOOKUP($B723,[1]MAIN!$A:$D,4,0)</f>
        <v>FAB</v>
      </c>
      <c r="B723" s="3" t="str">
        <f>[3]Main!$D724</f>
        <v>FAB-96</v>
      </c>
      <c r="C723" s="4"/>
      <c r="D723" s="8" t="str">
        <f>VLOOKUP($B723,[1]MAIN!$A$1:$N$10780,14,FALSE)</f>
        <v>OLD</v>
      </c>
      <c r="E723" s="9" t="s">
        <v>13</v>
      </c>
      <c r="F723" s="11"/>
      <c r="G723" s="11"/>
      <c r="H723" s="11"/>
      <c r="I723" s="11"/>
      <c r="J723" s="11"/>
      <c r="K723" s="11"/>
      <c r="L723" s="11"/>
      <c r="M723" s="11"/>
      <c r="N723" s="24"/>
      <c r="O723" s="26">
        <f>IFERROR(VLOOKUP($B723,[3]Main!$D$4:$CO$1048576,49,0),0)</f>
        <v>0</v>
      </c>
      <c r="P723" s="27">
        <f>IFERROR(VLOOKUP($B723,[3]Main!$D$4:$CO$1048576,52,0),0)</f>
        <v>0</v>
      </c>
      <c r="Q723" s="27">
        <f>IFERROR(VLOOKUP($B723,[3]Main!$D$4:$CO$1048576,53,0),0)</f>
        <v>0</v>
      </c>
      <c r="R723" s="27">
        <f>IFERROR(VLOOKUP($B723,[3]Main!$D$4:$CO$1048576,54,0),0)</f>
        <v>0</v>
      </c>
      <c r="S723" s="27">
        <f>IFERROR(VLOOKUP($B723,[3]Main!$D$4:$CO$1048576,65,0),0)</f>
        <v>0</v>
      </c>
      <c r="T723" s="27">
        <f>IFERROR(VLOOKUP($B723,[3]Main!$D$4:$CO$1048576,68,0),0)</f>
        <v>0</v>
      </c>
      <c r="U723" s="27">
        <f>IFERROR(VLOOKUP($B723,[3]Main!$D$4:$CO$1048576,69,0),0)</f>
        <v>0</v>
      </c>
      <c r="V723" s="27">
        <f>IFERROR(VLOOKUP($B723,[3]Main!$D$4:$CO$1048576,70,0),0)</f>
        <v>0</v>
      </c>
      <c r="W723" s="27">
        <f>IFERROR(VLOOKUP($B723,[3]Main!$D$4:$CO$1048576,81,0),0)</f>
        <v>0</v>
      </c>
      <c r="X723" s="27">
        <f>IFERROR(VLOOKUP($B723,[3]Main!$D$4:$CO$1048576,84,0),0)</f>
        <v>0</v>
      </c>
      <c r="Y723" s="27">
        <f>IFERROR(VLOOKUP($B723,[3]Main!$D$4:$CO$1048576,85,0),0)</f>
        <v>0</v>
      </c>
      <c r="Z723" s="27">
        <f>IFERROR(VLOOKUP($B723,[3]Main!$D$4:$CO$1048576,86,0),0)</f>
        <v>0</v>
      </c>
      <c r="AA723" s="12" t="str">
        <f>IFERROR(VLOOKUP($B723,[3]Main!$D$4:$CO$1048576,2,0),0)</f>
        <v>DC</v>
      </c>
      <c r="AB723" s="12" t="str">
        <f>IFERROR(VLOOKUP($B723,[3]Main!$D$4:$CO$1048576,3,0),0)</f>
        <v>DC2</v>
      </c>
      <c r="AC723" s="12">
        <f t="shared" si="245"/>
        <v>0</v>
      </c>
      <c r="AD723" s="12">
        <f t="shared" si="246"/>
        <v>0</v>
      </c>
      <c r="AE723" s="12">
        <f t="shared" si="247"/>
        <v>0</v>
      </c>
      <c r="AF723" s="12">
        <f t="shared" si="248"/>
        <v>0</v>
      </c>
      <c r="AG723" s="13">
        <f t="shared" si="249"/>
        <v>0</v>
      </c>
      <c r="AH723" s="13">
        <f t="shared" si="250"/>
        <v>0</v>
      </c>
      <c r="AI723" s="16">
        <f t="shared" si="251"/>
        <v>0</v>
      </c>
      <c r="AJ723" s="19" t="str">
        <f t="shared" si="252"/>
        <v>Not Spent</v>
      </c>
      <c r="AK723" s="8" t="str">
        <f t="shared" si="253"/>
        <v>Good For Now</v>
      </c>
      <c r="AL723" s="8" t="str">
        <f t="shared" si="254"/>
        <v>Not Spent</v>
      </c>
      <c r="AM723" s="8" t="str">
        <f t="shared" si="255"/>
        <v>Good For Now</v>
      </c>
      <c r="AN723" s="8" t="str">
        <f t="shared" si="256"/>
        <v>Not Spent</v>
      </c>
      <c r="AO723" s="20" t="str">
        <f t="shared" si="257"/>
        <v>Good For Now</v>
      </c>
      <c r="AP723" s="21">
        <f t="shared" si="258"/>
        <v>0</v>
      </c>
      <c r="AQ723" s="14">
        <f t="shared" si="259"/>
        <v>0</v>
      </c>
      <c r="AR723" s="14">
        <f t="shared" si="260"/>
        <v>0</v>
      </c>
      <c r="AS723" s="22">
        <f t="shared" si="261"/>
        <v>0</v>
      </c>
      <c r="AT723" s="23">
        <f t="shared" si="262"/>
        <v>0</v>
      </c>
      <c r="AU723" s="8" t="str">
        <f t="shared" si="263"/>
        <v>Not Spent</v>
      </c>
      <c r="AV723" s="8" t="str">
        <f t="shared" si="264"/>
        <v>Good For Now</v>
      </c>
      <c r="AW723" s="4">
        <f>MATCH($B723,[1]MAIN!$A$2:$A$5000,0)</f>
        <v>720</v>
      </c>
      <c r="AX723" s="4">
        <f>MATCH($B723,[3]Main!$D$5:$D$10000,0)</f>
        <v>720</v>
      </c>
      <c r="AY723" s="4" t="b">
        <f t="shared" si="265"/>
        <v>0</v>
      </c>
    </row>
    <row r="724" spans="1:51" x14ac:dyDescent="0.25">
      <c r="A724" s="3" t="str">
        <f>VLOOKUP($B724,[1]MAIN!$A:$D,4,0)</f>
        <v>FAB</v>
      </c>
      <c r="B724" s="3" t="str">
        <f>[3]Main!$D725</f>
        <v>FAB-100</v>
      </c>
      <c r="C724" s="4"/>
      <c r="D724" s="8" t="str">
        <f>VLOOKUP($B724,[1]MAIN!$A$1:$N$10780,14,FALSE)</f>
        <v>OLD</v>
      </c>
      <c r="E724" s="9" t="s">
        <v>13</v>
      </c>
      <c r="F724" s="11"/>
      <c r="G724" s="11"/>
      <c r="H724" s="11"/>
      <c r="I724" s="11"/>
      <c r="J724" s="11"/>
      <c r="K724" s="11"/>
      <c r="L724" s="11"/>
      <c r="M724" s="11"/>
      <c r="N724" s="24"/>
      <c r="O724" s="26">
        <f>IFERROR(VLOOKUP($B724,[3]Main!$D$4:$CO$1048576,49,0),0)</f>
        <v>0</v>
      </c>
      <c r="P724" s="27">
        <f>IFERROR(VLOOKUP($B724,[3]Main!$D$4:$CO$1048576,52,0),0)</f>
        <v>0</v>
      </c>
      <c r="Q724" s="27">
        <f>IFERROR(VLOOKUP($B724,[3]Main!$D$4:$CO$1048576,53,0),0)</f>
        <v>0</v>
      </c>
      <c r="R724" s="27">
        <f>IFERROR(VLOOKUP($B724,[3]Main!$D$4:$CO$1048576,54,0),0)</f>
        <v>0</v>
      </c>
      <c r="S724" s="27">
        <f>IFERROR(VLOOKUP($B724,[3]Main!$D$4:$CO$1048576,65,0),0)</f>
        <v>0</v>
      </c>
      <c r="T724" s="27">
        <f>IFERROR(VLOOKUP($B724,[3]Main!$D$4:$CO$1048576,68,0),0)</f>
        <v>0</v>
      </c>
      <c r="U724" s="27">
        <f>IFERROR(VLOOKUP($B724,[3]Main!$D$4:$CO$1048576,69,0),0)</f>
        <v>0</v>
      </c>
      <c r="V724" s="27">
        <f>IFERROR(VLOOKUP($B724,[3]Main!$D$4:$CO$1048576,70,0),0)</f>
        <v>0</v>
      </c>
      <c r="W724" s="27">
        <f>IFERROR(VLOOKUP($B724,[3]Main!$D$4:$CO$1048576,81,0),0)</f>
        <v>0</v>
      </c>
      <c r="X724" s="27">
        <f>IFERROR(VLOOKUP($B724,[3]Main!$D$4:$CO$1048576,84,0),0)</f>
        <v>0</v>
      </c>
      <c r="Y724" s="27">
        <f>IFERROR(VLOOKUP($B724,[3]Main!$D$4:$CO$1048576,85,0),0)</f>
        <v>0</v>
      </c>
      <c r="Z724" s="27">
        <f>IFERROR(VLOOKUP($B724,[3]Main!$D$4:$CO$1048576,86,0),0)</f>
        <v>0</v>
      </c>
      <c r="AA724" s="12" t="str">
        <f>IFERROR(VLOOKUP($B724,[3]Main!$D$4:$CO$1048576,2,0),0)</f>
        <v>DC</v>
      </c>
      <c r="AB724" s="12" t="str">
        <f>IFERROR(VLOOKUP($B724,[3]Main!$D$4:$CO$1048576,3,0),0)</f>
        <v>DC2</v>
      </c>
      <c r="AC724" s="12">
        <f t="shared" si="245"/>
        <v>0</v>
      </c>
      <c r="AD724" s="12">
        <f t="shared" si="246"/>
        <v>0</v>
      </c>
      <c r="AE724" s="12">
        <f t="shared" si="247"/>
        <v>0</v>
      </c>
      <c r="AF724" s="12">
        <f t="shared" si="248"/>
        <v>0</v>
      </c>
      <c r="AG724" s="13">
        <f t="shared" si="249"/>
        <v>0</v>
      </c>
      <c r="AH724" s="13">
        <f t="shared" si="250"/>
        <v>0</v>
      </c>
      <c r="AI724" s="16">
        <f t="shared" si="251"/>
        <v>0</v>
      </c>
      <c r="AJ724" s="19" t="str">
        <f t="shared" si="252"/>
        <v>Not Spent</v>
      </c>
      <c r="AK724" s="8" t="str">
        <f t="shared" si="253"/>
        <v>Good For Now</v>
      </c>
      <c r="AL724" s="8" t="str">
        <f t="shared" si="254"/>
        <v>Not Spent</v>
      </c>
      <c r="AM724" s="8" t="str">
        <f t="shared" si="255"/>
        <v>Good For Now</v>
      </c>
      <c r="AN724" s="8" t="str">
        <f t="shared" si="256"/>
        <v>Not Spent</v>
      </c>
      <c r="AO724" s="20" t="str">
        <f t="shared" si="257"/>
        <v>Good For Now</v>
      </c>
      <c r="AP724" s="21">
        <f t="shared" si="258"/>
        <v>0</v>
      </c>
      <c r="AQ724" s="14">
        <f t="shared" si="259"/>
        <v>0</v>
      </c>
      <c r="AR724" s="14">
        <f t="shared" si="260"/>
        <v>0</v>
      </c>
      <c r="AS724" s="22">
        <f t="shared" si="261"/>
        <v>0</v>
      </c>
      <c r="AT724" s="23">
        <f t="shared" si="262"/>
        <v>0</v>
      </c>
      <c r="AU724" s="8" t="str">
        <f t="shared" si="263"/>
        <v>Not Spent</v>
      </c>
      <c r="AV724" s="8" t="str">
        <f t="shared" si="264"/>
        <v>Good For Now</v>
      </c>
      <c r="AW724" s="4">
        <f>MATCH($B724,[1]MAIN!$A$2:$A$5000,0)</f>
        <v>721</v>
      </c>
      <c r="AX724" s="4">
        <f>MATCH($B724,[3]Main!$D$5:$D$10000,0)</f>
        <v>721</v>
      </c>
      <c r="AY724" s="4" t="b">
        <f t="shared" si="265"/>
        <v>0</v>
      </c>
    </row>
    <row r="725" spans="1:51" x14ac:dyDescent="0.25">
      <c r="A725" s="3" t="str">
        <f>VLOOKUP($B725,[1]MAIN!$A:$D,4,0)</f>
        <v>FAB</v>
      </c>
      <c r="B725" s="3" t="str">
        <f>[3]Main!$D726</f>
        <v>FAB-102</v>
      </c>
      <c r="C725" s="4"/>
      <c r="D725" s="8" t="str">
        <f>VLOOKUP($B725,[1]MAIN!$A$1:$N$10780,14,FALSE)</f>
        <v>OLD</v>
      </c>
      <c r="E725" s="9" t="s">
        <v>13</v>
      </c>
      <c r="F725" s="11"/>
      <c r="G725" s="11"/>
      <c r="H725" s="11"/>
      <c r="I725" s="11"/>
      <c r="J725" s="11"/>
      <c r="K725" s="11"/>
      <c r="L725" s="11"/>
      <c r="M725" s="11"/>
      <c r="N725" s="24"/>
      <c r="O725" s="26">
        <f>IFERROR(VLOOKUP($B725,[3]Main!$D$4:$CO$1048576,49,0),0)</f>
        <v>0</v>
      </c>
      <c r="P725" s="27">
        <f>IFERROR(VLOOKUP($B725,[3]Main!$D$4:$CO$1048576,52,0),0)</f>
        <v>0</v>
      </c>
      <c r="Q725" s="27">
        <f>IFERROR(VLOOKUP($B725,[3]Main!$D$4:$CO$1048576,53,0),0)</f>
        <v>0</v>
      </c>
      <c r="R725" s="27">
        <f>IFERROR(VLOOKUP($B725,[3]Main!$D$4:$CO$1048576,54,0),0)</f>
        <v>0</v>
      </c>
      <c r="S725" s="27">
        <f>IFERROR(VLOOKUP($B725,[3]Main!$D$4:$CO$1048576,65,0),0)</f>
        <v>0</v>
      </c>
      <c r="T725" s="27">
        <f>IFERROR(VLOOKUP($B725,[3]Main!$D$4:$CO$1048576,68,0),0)</f>
        <v>0</v>
      </c>
      <c r="U725" s="27">
        <f>IFERROR(VLOOKUP($B725,[3]Main!$D$4:$CO$1048576,69,0),0)</f>
        <v>0</v>
      </c>
      <c r="V725" s="27">
        <f>IFERROR(VLOOKUP($B725,[3]Main!$D$4:$CO$1048576,70,0),0)</f>
        <v>0</v>
      </c>
      <c r="W725" s="27">
        <f>IFERROR(VLOOKUP($B725,[3]Main!$D$4:$CO$1048576,81,0),0)</f>
        <v>0</v>
      </c>
      <c r="X725" s="27">
        <f>IFERROR(VLOOKUP($B725,[3]Main!$D$4:$CO$1048576,84,0),0)</f>
        <v>0</v>
      </c>
      <c r="Y725" s="27">
        <f>IFERROR(VLOOKUP($B725,[3]Main!$D$4:$CO$1048576,85,0),0)</f>
        <v>0</v>
      </c>
      <c r="Z725" s="27">
        <f>IFERROR(VLOOKUP($B725,[3]Main!$D$4:$CO$1048576,86,0),0)</f>
        <v>0</v>
      </c>
      <c r="AA725" s="12" t="str">
        <f>IFERROR(VLOOKUP($B725,[3]Main!$D$4:$CO$1048576,2,0),0)</f>
        <v>DC</v>
      </c>
      <c r="AB725" s="12" t="str">
        <f>IFERROR(VLOOKUP($B725,[3]Main!$D$4:$CO$1048576,3,0),0)</f>
        <v>DC2</v>
      </c>
      <c r="AC725" s="12">
        <f t="shared" si="245"/>
        <v>0</v>
      </c>
      <c r="AD725" s="12">
        <f t="shared" si="246"/>
        <v>0</v>
      </c>
      <c r="AE725" s="12">
        <f t="shared" si="247"/>
        <v>0</v>
      </c>
      <c r="AF725" s="12">
        <f t="shared" si="248"/>
        <v>0</v>
      </c>
      <c r="AG725" s="13">
        <f t="shared" si="249"/>
        <v>0</v>
      </c>
      <c r="AH725" s="13">
        <f t="shared" si="250"/>
        <v>0</v>
      </c>
      <c r="AI725" s="16">
        <f t="shared" si="251"/>
        <v>0</v>
      </c>
      <c r="AJ725" s="19" t="str">
        <f t="shared" si="252"/>
        <v>Not Spent</v>
      </c>
      <c r="AK725" s="8" t="str">
        <f t="shared" si="253"/>
        <v>Good For Now</v>
      </c>
      <c r="AL725" s="8" t="str">
        <f t="shared" si="254"/>
        <v>Not Spent</v>
      </c>
      <c r="AM725" s="8" t="str">
        <f t="shared" si="255"/>
        <v>Good For Now</v>
      </c>
      <c r="AN725" s="8" t="str">
        <f t="shared" si="256"/>
        <v>Not Spent</v>
      </c>
      <c r="AO725" s="20" t="str">
        <f t="shared" si="257"/>
        <v>Good For Now</v>
      </c>
      <c r="AP725" s="21">
        <f t="shared" si="258"/>
        <v>0</v>
      </c>
      <c r="AQ725" s="14">
        <f t="shared" si="259"/>
        <v>0</v>
      </c>
      <c r="AR725" s="14">
        <f t="shared" si="260"/>
        <v>0</v>
      </c>
      <c r="AS725" s="22">
        <f t="shared" si="261"/>
        <v>0</v>
      </c>
      <c r="AT725" s="23">
        <f t="shared" si="262"/>
        <v>0</v>
      </c>
      <c r="AU725" s="8" t="str">
        <f t="shared" si="263"/>
        <v>Not Spent</v>
      </c>
      <c r="AV725" s="8" t="str">
        <f t="shared" si="264"/>
        <v>Good For Now</v>
      </c>
      <c r="AW725" s="4">
        <f>MATCH($B725,[1]MAIN!$A$2:$A$5000,0)</f>
        <v>722</v>
      </c>
      <c r="AX725" s="4">
        <f>MATCH($B725,[3]Main!$D$5:$D$10000,0)</f>
        <v>722</v>
      </c>
      <c r="AY725" s="4" t="b">
        <f t="shared" si="265"/>
        <v>0</v>
      </c>
    </row>
    <row r="726" spans="1:51" x14ac:dyDescent="0.25">
      <c r="A726" s="3" t="str">
        <f>VLOOKUP($B726,[1]MAIN!$A:$D,4,0)</f>
        <v>FAB</v>
      </c>
      <c r="B726" s="3" t="str">
        <f>[3]Main!$D727</f>
        <v>FAB-114</v>
      </c>
      <c r="C726" s="4"/>
      <c r="D726" s="8" t="str">
        <f>VLOOKUP($B726,[1]MAIN!$A$1:$N$10780,14,FALSE)</f>
        <v>OLD</v>
      </c>
      <c r="E726" s="9" t="s">
        <v>14</v>
      </c>
      <c r="F726" s="11"/>
      <c r="G726" s="11"/>
      <c r="H726" s="11"/>
      <c r="I726" s="11"/>
      <c r="J726" s="11"/>
      <c r="K726" s="11"/>
      <c r="L726" s="11"/>
      <c r="M726" s="11"/>
      <c r="N726" s="24"/>
      <c r="O726" s="26">
        <f>IFERROR(VLOOKUP($B726,[3]Main!$D$4:$CO$1048576,49,0),0)</f>
        <v>0</v>
      </c>
      <c r="P726" s="27">
        <f>IFERROR(VLOOKUP($B726,[3]Main!$D$4:$CO$1048576,52,0),0)</f>
        <v>0</v>
      </c>
      <c r="Q726" s="27">
        <f>IFERROR(VLOOKUP($B726,[3]Main!$D$4:$CO$1048576,53,0),0)</f>
        <v>0</v>
      </c>
      <c r="R726" s="27">
        <f>IFERROR(VLOOKUP($B726,[3]Main!$D$4:$CO$1048576,54,0),0)</f>
        <v>0</v>
      </c>
      <c r="S726" s="27">
        <f>IFERROR(VLOOKUP($B726,[3]Main!$D$4:$CO$1048576,65,0),0)</f>
        <v>0</v>
      </c>
      <c r="T726" s="27">
        <f>IFERROR(VLOOKUP($B726,[3]Main!$D$4:$CO$1048576,68,0),0)</f>
        <v>0</v>
      </c>
      <c r="U726" s="27">
        <f>IFERROR(VLOOKUP($B726,[3]Main!$D$4:$CO$1048576,69,0),0)</f>
        <v>0</v>
      </c>
      <c r="V726" s="27">
        <f>IFERROR(VLOOKUP($B726,[3]Main!$D$4:$CO$1048576,70,0),0)</f>
        <v>0</v>
      </c>
      <c r="W726" s="27">
        <f>IFERROR(VLOOKUP($B726,[3]Main!$D$4:$CO$1048576,81,0),0)</f>
        <v>0</v>
      </c>
      <c r="X726" s="27">
        <f>IFERROR(VLOOKUP($B726,[3]Main!$D$4:$CO$1048576,84,0),0)</f>
        <v>0</v>
      </c>
      <c r="Y726" s="27">
        <f>IFERROR(VLOOKUP($B726,[3]Main!$D$4:$CO$1048576,85,0),0)</f>
        <v>0</v>
      </c>
      <c r="Z726" s="27">
        <f>IFERROR(VLOOKUP($B726,[3]Main!$D$4:$CO$1048576,86,0),0)</f>
        <v>0</v>
      </c>
      <c r="AA726" s="12" t="str">
        <f>IFERROR(VLOOKUP($B726,[3]Main!$D$4:$CO$1048576,2,0),0)</f>
        <v>DC</v>
      </c>
      <c r="AB726" s="12" t="str">
        <f>IFERROR(VLOOKUP($B726,[3]Main!$D$4:$CO$1048576,3,0),0)</f>
        <v>DC2</v>
      </c>
      <c r="AC726" s="12">
        <f t="shared" si="245"/>
        <v>0</v>
      </c>
      <c r="AD726" s="12">
        <f t="shared" si="246"/>
        <v>0</v>
      </c>
      <c r="AE726" s="12">
        <f t="shared" si="247"/>
        <v>0</v>
      </c>
      <c r="AF726" s="12">
        <f t="shared" si="248"/>
        <v>0</v>
      </c>
      <c r="AG726" s="13">
        <f t="shared" si="249"/>
        <v>0</v>
      </c>
      <c r="AH726" s="13">
        <f t="shared" si="250"/>
        <v>0</v>
      </c>
      <c r="AI726" s="16">
        <f t="shared" si="251"/>
        <v>0</v>
      </c>
      <c r="AJ726" s="19" t="str">
        <f t="shared" si="252"/>
        <v>Not Spent</v>
      </c>
      <c r="AK726" s="8" t="str">
        <f t="shared" si="253"/>
        <v>Good For Now</v>
      </c>
      <c r="AL726" s="8" t="str">
        <f t="shared" si="254"/>
        <v>Not Spent</v>
      </c>
      <c r="AM726" s="8" t="str">
        <f t="shared" si="255"/>
        <v>Good For Now</v>
      </c>
      <c r="AN726" s="8" t="str">
        <f t="shared" si="256"/>
        <v>Not Spent</v>
      </c>
      <c r="AO726" s="20" t="str">
        <f t="shared" si="257"/>
        <v>Good For Now</v>
      </c>
      <c r="AP726" s="21">
        <f t="shared" si="258"/>
        <v>0</v>
      </c>
      <c r="AQ726" s="14">
        <f t="shared" si="259"/>
        <v>0</v>
      </c>
      <c r="AR726" s="14">
        <f t="shared" si="260"/>
        <v>0</v>
      </c>
      <c r="AS726" s="22">
        <f t="shared" si="261"/>
        <v>0</v>
      </c>
      <c r="AT726" s="23">
        <f t="shared" si="262"/>
        <v>0</v>
      </c>
      <c r="AU726" s="8" t="str">
        <f t="shared" si="263"/>
        <v>Not Spent</v>
      </c>
      <c r="AV726" s="8" t="str">
        <f t="shared" si="264"/>
        <v>Good For Now</v>
      </c>
      <c r="AW726" s="4">
        <f>MATCH($B726,[1]MAIN!$A$2:$A$5000,0)</f>
        <v>723</v>
      </c>
      <c r="AX726" s="4">
        <f>MATCH($B726,[3]Main!$D$5:$D$10000,0)</f>
        <v>723</v>
      </c>
      <c r="AY726" s="4" t="b">
        <f t="shared" si="265"/>
        <v>0</v>
      </c>
    </row>
    <row r="727" spans="1:51" x14ac:dyDescent="0.25">
      <c r="A727" s="3" t="str">
        <f>VLOOKUP($B727,[1]MAIN!$A:$D,4,0)</f>
        <v>FAB</v>
      </c>
      <c r="B727" s="3" t="str">
        <f>[3]Main!$D728</f>
        <v>FAB-116</v>
      </c>
      <c r="C727" s="4"/>
      <c r="D727" s="8" t="str">
        <f>VLOOKUP($B727,[1]MAIN!$A$1:$N$10780,14,FALSE)</f>
        <v>OLD</v>
      </c>
      <c r="E727" s="9" t="s">
        <v>13</v>
      </c>
      <c r="F727" s="11"/>
      <c r="G727" s="11"/>
      <c r="H727" s="11"/>
      <c r="I727" s="11"/>
      <c r="J727" s="11"/>
      <c r="K727" s="11"/>
      <c r="L727" s="11"/>
      <c r="M727" s="11"/>
      <c r="N727" s="24"/>
      <c r="O727" s="26">
        <f>IFERROR(VLOOKUP($B727,[3]Main!$D$4:$CO$1048576,49,0),0)</f>
        <v>0</v>
      </c>
      <c r="P727" s="27">
        <f>IFERROR(VLOOKUP($B727,[3]Main!$D$4:$CO$1048576,52,0),0)</f>
        <v>0</v>
      </c>
      <c r="Q727" s="27">
        <f>IFERROR(VLOOKUP($B727,[3]Main!$D$4:$CO$1048576,53,0),0)</f>
        <v>0</v>
      </c>
      <c r="R727" s="27">
        <f>IFERROR(VLOOKUP($B727,[3]Main!$D$4:$CO$1048576,54,0),0)</f>
        <v>0</v>
      </c>
      <c r="S727" s="27">
        <f>IFERROR(VLOOKUP($B727,[3]Main!$D$4:$CO$1048576,65,0),0)</f>
        <v>0</v>
      </c>
      <c r="T727" s="27">
        <f>IFERROR(VLOOKUP($B727,[3]Main!$D$4:$CO$1048576,68,0),0)</f>
        <v>0</v>
      </c>
      <c r="U727" s="27">
        <f>IFERROR(VLOOKUP($B727,[3]Main!$D$4:$CO$1048576,69,0),0)</f>
        <v>0</v>
      </c>
      <c r="V727" s="27">
        <f>IFERROR(VLOOKUP($B727,[3]Main!$D$4:$CO$1048576,70,0),0)</f>
        <v>0</v>
      </c>
      <c r="W727" s="27">
        <f>IFERROR(VLOOKUP($B727,[3]Main!$D$4:$CO$1048576,81,0),0)</f>
        <v>0</v>
      </c>
      <c r="X727" s="27">
        <f>IFERROR(VLOOKUP($B727,[3]Main!$D$4:$CO$1048576,84,0),0)</f>
        <v>0</v>
      </c>
      <c r="Y727" s="27">
        <f>IFERROR(VLOOKUP($B727,[3]Main!$D$4:$CO$1048576,85,0),0)</f>
        <v>0</v>
      </c>
      <c r="Z727" s="27">
        <f>IFERROR(VLOOKUP($B727,[3]Main!$D$4:$CO$1048576,86,0),0)</f>
        <v>0</v>
      </c>
      <c r="AA727" s="12" t="str">
        <f>IFERROR(VLOOKUP($B727,[3]Main!$D$4:$CO$1048576,2,0),0)</f>
        <v>DC</v>
      </c>
      <c r="AB727" s="12" t="str">
        <f>IFERROR(VLOOKUP($B727,[3]Main!$D$4:$CO$1048576,3,0),0)</f>
        <v>DC2</v>
      </c>
      <c r="AC727" s="12">
        <f t="shared" si="245"/>
        <v>0</v>
      </c>
      <c r="AD727" s="12">
        <f t="shared" si="246"/>
        <v>0</v>
      </c>
      <c r="AE727" s="12">
        <f t="shared" si="247"/>
        <v>0</v>
      </c>
      <c r="AF727" s="12">
        <f t="shared" si="248"/>
        <v>0</v>
      </c>
      <c r="AG727" s="13">
        <f t="shared" si="249"/>
        <v>0</v>
      </c>
      <c r="AH727" s="13">
        <f t="shared" si="250"/>
        <v>0</v>
      </c>
      <c r="AI727" s="16">
        <f t="shared" si="251"/>
        <v>0</v>
      </c>
      <c r="AJ727" s="19" t="str">
        <f t="shared" si="252"/>
        <v>Not Spent</v>
      </c>
      <c r="AK727" s="8" t="str">
        <f t="shared" si="253"/>
        <v>Good For Now</v>
      </c>
      <c r="AL727" s="8" t="str">
        <f t="shared" si="254"/>
        <v>Not Spent</v>
      </c>
      <c r="AM727" s="8" t="str">
        <f t="shared" si="255"/>
        <v>Good For Now</v>
      </c>
      <c r="AN727" s="8" t="str">
        <f t="shared" si="256"/>
        <v>Not Spent</v>
      </c>
      <c r="AO727" s="20" t="str">
        <f t="shared" si="257"/>
        <v>Good For Now</v>
      </c>
      <c r="AP727" s="21">
        <f t="shared" si="258"/>
        <v>0</v>
      </c>
      <c r="AQ727" s="14">
        <f t="shared" si="259"/>
        <v>0</v>
      </c>
      <c r="AR727" s="14">
        <f t="shared" si="260"/>
        <v>0</v>
      </c>
      <c r="AS727" s="22">
        <f t="shared" si="261"/>
        <v>0</v>
      </c>
      <c r="AT727" s="23">
        <f t="shared" si="262"/>
        <v>0</v>
      </c>
      <c r="AU727" s="8" t="str">
        <f t="shared" si="263"/>
        <v>Not Spent</v>
      </c>
      <c r="AV727" s="8" t="str">
        <f t="shared" si="264"/>
        <v>Good For Now</v>
      </c>
      <c r="AW727" s="4">
        <f>MATCH($B727,[1]MAIN!$A$2:$A$5000,0)</f>
        <v>724</v>
      </c>
      <c r="AX727" s="4">
        <f>MATCH($B727,[3]Main!$D$5:$D$10000,0)</f>
        <v>724</v>
      </c>
      <c r="AY727" s="4" t="b">
        <f t="shared" si="265"/>
        <v>0</v>
      </c>
    </row>
    <row r="728" spans="1:51" x14ac:dyDescent="0.25">
      <c r="A728" s="3" t="str">
        <f>VLOOKUP($B728,[1]MAIN!$A:$D,4,0)</f>
        <v>GEN</v>
      </c>
      <c r="B728" s="3" t="str">
        <f>[3]Main!$D729</f>
        <v>GEN-SW03</v>
      </c>
      <c r="C728" s="4"/>
      <c r="D728" s="8" t="str">
        <f>VLOOKUP($B728,[1]MAIN!$A$1:$N$10780,14,FALSE)</f>
        <v>OLD</v>
      </c>
      <c r="E728" s="9" t="s">
        <v>16</v>
      </c>
      <c r="F728" s="11"/>
      <c r="G728" s="11"/>
      <c r="H728" s="11"/>
      <c r="I728" s="11"/>
      <c r="J728" s="11"/>
      <c r="K728" s="11"/>
      <c r="L728" s="11"/>
      <c r="M728" s="11"/>
      <c r="N728" s="24"/>
      <c r="O728" s="26">
        <f>IFERROR(VLOOKUP($B728,[3]Main!$D$4:$CO$1048576,49,0),0)</f>
        <v>0</v>
      </c>
      <c r="P728" s="27">
        <f>IFERROR(VLOOKUP($B728,[3]Main!$D$4:$CO$1048576,52,0),0)</f>
        <v>0</v>
      </c>
      <c r="Q728" s="27">
        <f>IFERROR(VLOOKUP($B728,[3]Main!$D$4:$CO$1048576,53,0),0)</f>
        <v>0</v>
      </c>
      <c r="R728" s="27">
        <f>IFERROR(VLOOKUP($B728,[3]Main!$D$4:$CO$1048576,54,0),0)</f>
        <v>0</v>
      </c>
      <c r="S728" s="27">
        <f>IFERROR(VLOOKUP($B728,[3]Main!$D$4:$CO$1048576,65,0),0)</f>
        <v>0</v>
      </c>
      <c r="T728" s="27">
        <f>IFERROR(VLOOKUP($B728,[3]Main!$D$4:$CO$1048576,68,0),0)</f>
        <v>0</v>
      </c>
      <c r="U728" s="27">
        <f>IFERROR(VLOOKUP($B728,[3]Main!$D$4:$CO$1048576,69,0),0)</f>
        <v>0</v>
      </c>
      <c r="V728" s="27">
        <f>IFERROR(VLOOKUP($B728,[3]Main!$D$4:$CO$1048576,70,0),0)</f>
        <v>0</v>
      </c>
      <c r="W728" s="27">
        <f>IFERROR(VLOOKUP($B728,[3]Main!$D$4:$CO$1048576,81,0),0)</f>
        <v>0</v>
      </c>
      <c r="X728" s="27">
        <f>IFERROR(VLOOKUP($B728,[3]Main!$D$4:$CO$1048576,84,0),0)</f>
        <v>0</v>
      </c>
      <c r="Y728" s="27">
        <f>IFERROR(VLOOKUP($B728,[3]Main!$D$4:$CO$1048576,85,0),0)</f>
        <v>0</v>
      </c>
      <c r="Z728" s="27">
        <f>IFERROR(VLOOKUP($B728,[3]Main!$D$4:$CO$1048576,86,0),0)</f>
        <v>0</v>
      </c>
      <c r="AA728" s="12" t="str">
        <f>IFERROR(VLOOKUP($B728,[3]Main!$D$4:$CO$1048576,2,0),0)</f>
        <v>DC</v>
      </c>
      <c r="AB728" s="12" t="str">
        <f>IFERROR(VLOOKUP($B728,[3]Main!$D$4:$CO$1048576,3,0),0)</f>
        <v>DC2</v>
      </c>
      <c r="AC728" s="12">
        <f t="shared" si="245"/>
        <v>0</v>
      </c>
      <c r="AD728" s="12">
        <f t="shared" si="246"/>
        <v>0</v>
      </c>
      <c r="AE728" s="12">
        <f t="shared" si="247"/>
        <v>0</v>
      </c>
      <c r="AF728" s="12">
        <f t="shared" si="248"/>
        <v>0</v>
      </c>
      <c r="AG728" s="13">
        <f t="shared" si="249"/>
        <v>0</v>
      </c>
      <c r="AH728" s="13">
        <f t="shared" si="250"/>
        <v>0</v>
      </c>
      <c r="AI728" s="16">
        <f t="shared" si="251"/>
        <v>0</v>
      </c>
      <c r="AJ728" s="19" t="str">
        <f t="shared" si="252"/>
        <v>Not Spent</v>
      </c>
      <c r="AK728" s="8" t="str">
        <f t="shared" si="253"/>
        <v>Good For Now</v>
      </c>
      <c r="AL728" s="8" t="str">
        <f t="shared" si="254"/>
        <v>Not Spent</v>
      </c>
      <c r="AM728" s="8" t="str">
        <f t="shared" si="255"/>
        <v>Good For Now</v>
      </c>
      <c r="AN728" s="8" t="str">
        <f t="shared" si="256"/>
        <v>Not Spent</v>
      </c>
      <c r="AO728" s="20" t="str">
        <f t="shared" si="257"/>
        <v>Good For Now</v>
      </c>
      <c r="AP728" s="21">
        <f t="shared" si="258"/>
        <v>0</v>
      </c>
      <c r="AQ728" s="14">
        <f t="shared" si="259"/>
        <v>0</v>
      </c>
      <c r="AR728" s="14">
        <f t="shared" si="260"/>
        <v>0</v>
      </c>
      <c r="AS728" s="22">
        <f t="shared" si="261"/>
        <v>0</v>
      </c>
      <c r="AT728" s="23">
        <f t="shared" si="262"/>
        <v>0</v>
      </c>
      <c r="AU728" s="8" t="str">
        <f t="shared" si="263"/>
        <v>Not Spent</v>
      </c>
      <c r="AV728" s="8" t="str">
        <f t="shared" si="264"/>
        <v>Good For Now</v>
      </c>
      <c r="AW728" s="4">
        <f>MATCH($B728,[1]MAIN!$A$2:$A$5000,0)</f>
        <v>725</v>
      </c>
      <c r="AX728" s="4">
        <f>MATCH($B728,[3]Main!$D$5:$D$10000,0)</f>
        <v>725</v>
      </c>
      <c r="AY728" s="4" t="b">
        <f t="shared" si="265"/>
        <v>0</v>
      </c>
    </row>
    <row r="729" spans="1:51" x14ac:dyDescent="0.25">
      <c r="A729" s="3" t="str">
        <f>VLOOKUP($B729,[1]MAIN!$A:$D,4,0)</f>
        <v>GEN</v>
      </c>
      <c r="B729" s="3" t="str">
        <f>[3]Main!$D730</f>
        <v>GEN-SW05</v>
      </c>
      <c r="C729" s="4"/>
      <c r="D729" s="8" t="str">
        <f>VLOOKUP($B729,[1]MAIN!$A$1:$N$10780,14,FALSE)</f>
        <v>OLD</v>
      </c>
      <c r="E729" s="9" t="s">
        <v>13</v>
      </c>
      <c r="F729" s="11"/>
      <c r="G729" s="11"/>
      <c r="H729" s="11"/>
      <c r="I729" s="11"/>
      <c r="J729" s="11"/>
      <c r="K729" s="11"/>
      <c r="L729" s="11"/>
      <c r="M729" s="11"/>
      <c r="N729" s="24"/>
      <c r="O729" s="26">
        <f>IFERROR(VLOOKUP($B729,[3]Main!$D$4:$CO$1048576,49,0),0)</f>
        <v>0</v>
      </c>
      <c r="P729" s="27">
        <f>IFERROR(VLOOKUP($B729,[3]Main!$D$4:$CO$1048576,52,0),0)</f>
        <v>0</v>
      </c>
      <c r="Q729" s="27">
        <f>IFERROR(VLOOKUP($B729,[3]Main!$D$4:$CO$1048576,53,0),0)</f>
        <v>0</v>
      </c>
      <c r="R729" s="27">
        <f>IFERROR(VLOOKUP($B729,[3]Main!$D$4:$CO$1048576,54,0),0)</f>
        <v>0</v>
      </c>
      <c r="S729" s="27">
        <f>IFERROR(VLOOKUP($B729,[3]Main!$D$4:$CO$1048576,65,0),0)</f>
        <v>0</v>
      </c>
      <c r="T729" s="27">
        <f>IFERROR(VLOOKUP($B729,[3]Main!$D$4:$CO$1048576,68,0),0)</f>
        <v>0</v>
      </c>
      <c r="U729" s="27">
        <f>IFERROR(VLOOKUP($B729,[3]Main!$D$4:$CO$1048576,69,0),0)</f>
        <v>0</v>
      </c>
      <c r="V729" s="27">
        <f>IFERROR(VLOOKUP($B729,[3]Main!$D$4:$CO$1048576,70,0),0)</f>
        <v>0</v>
      </c>
      <c r="W729" s="27">
        <f>IFERROR(VLOOKUP($B729,[3]Main!$D$4:$CO$1048576,81,0),0)</f>
        <v>0</v>
      </c>
      <c r="X729" s="27">
        <f>IFERROR(VLOOKUP($B729,[3]Main!$D$4:$CO$1048576,84,0),0)</f>
        <v>0</v>
      </c>
      <c r="Y729" s="27">
        <f>IFERROR(VLOOKUP($B729,[3]Main!$D$4:$CO$1048576,85,0),0)</f>
        <v>0</v>
      </c>
      <c r="Z729" s="27">
        <f>IFERROR(VLOOKUP($B729,[3]Main!$D$4:$CO$1048576,86,0),0)</f>
        <v>0</v>
      </c>
      <c r="AA729" s="12" t="str">
        <f>IFERROR(VLOOKUP($B729,[3]Main!$D$4:$CO$1048576,2,0),0)</f>
        <v>DC</v>
      </c>
      <c r="AB729" s="12" t="str">
        <f>IFERROR(VLOOKUP($B729,[3]Main!$D$4:$CO$1048576,3,0),0)</f>
        <v>DC2</v>
      </c>
      <c r="AC729" s="12">
        <f t="shared" si="245"/>
        <v>0</v>
      </c>
      <c r="AD729" s="12">
        <f t="shared" si="246"/>
        <v>0</v>
      </c>
      <c r="AE729" s="12">
        <f t="shared" si="247"/>
        <v>0</v>
      </c>
      <c r="AF729" s="12">
        <f t="shared" si="248"/>
        <v>0</v>
      </c>
      <c r="AG729" s="13">
        <f t="shared" si="249"/>
        <v>0</v>
      </c>
      <c r="AH729" s="13">
        <f t="shared" si="250"/>
        <v>0</v>
      </c>
      <c r="AI729" s="16">
        <f t="shared" si="251"/>
        <v>0</v>
      </c>
      <c r="AJ729" s="19" t="str">
        <f t="shared" si="252"/>
        <v>Not Spent</v>
      </c>
      <c r="AK729" s="8" t="str">
        <f t="shared" si="253"/>
        <v>Good For Now</v>
      </c>
      <c r="AL729" s="8" t="str">
        <f t="shared" si="254"/>
        <v>Not Spent</v>
      </c>
      <c r="AM729" s="8" t="str">
        <f t="shared" si="255"/>
        <v>Good For Now</v>
      </c>
      <c r="AN729" s="8" t="str">
        <f t="shared" si="256"/>
        <v>Not Spent</v>
      </c>
      <c r="AO729" s="20" t="str">
        <f t="shared" si="257"/>
        <v>Good For Now</v>
      </c>
      <c r="AP729" s="21">
        <f t="shared" si="258"/>
        <v>0</v>
      </c>
      <c r="AQ729" s="14">
        <f t="shared" si="259"/>
        <v>0</v>
      </c>
      <c r="AR729" s="14">
        <f t="shared" si="260"/>
        <v>0</v>
      </c>
      <c r="AS729" s="22">
        <f t="shared" si="261"/>
        <v>0</v>
      </c>
      <c r="AT729" s="23">
        <f t="shared" si="262"/>
        <v>0</v>
      </c>
      <c r="AU729" s="8" t="str">
        <f t="shared" si="263"/>
        <v>Not Spent</v>
      </c>
      <c r="AV729" s="8" t="str">
        <f t="shared" si="264"/>
        <v>Good For Now</v>
      </c>
      <c r="AW729" s="4">
        <f>MATCH($B729,[1]MAIN!$A$2:$A$5000,0)</f>
        <v>726</v>
      </c>
      <c r="AX729" s="4">
        <f>MATCH($B729,[3]Main!$D$5:$D$10000,0)</f>
        <v>726</v>
      </c>
      <c r="AY729" s="4" t="b">
        <f t="shared" si="265"/>
        <v>0</v>
      </c>
    </row>
    <row r="730" spans="1:51" x14ac:dyDescent="0.25">
      <c r="A730" s="3" t="str">
        <f>VLOOKUP($B730,[1]MAIN!$A:$D,4,0)</f>
        <v>GEN</v>
      </c>
      <c r="B730" s="3" t="str">
        <f>[3]Main!$D731</f>
        <v>GEN-SW06</v>
      </c>
      <c r="C730" s="4"/>
      <c r="D730" s="8" t="str">
        <f>VLOOKUP($B730,[1]MAIN!$A$1:$N$10780,14,FALSE)</f>
        <v>OLD</v>
      </c>
      <c r="E730" s="9" t="s">
        <v>13</v>
      </c>
      <c r="F730" s="11"/>
      <c r="G730" s="11"/>
      <c r="H730" s="11"/>
      <c r="I730" s="11"/>
      <c r="J730" s="11"/>
      <c r="K730" s="11"/>
      <c r="L730" s="11"/>
      <c r="M730" s="11"/>
      <c r="N730" s="24"/>
      <c r="O730" s="26">
        <f>IFERROR(VLOOKUP($B730,[3]Main!$D$4:$CO$1048576,49,0),0)</f>
        <v>0</v>
      </c>
      <c r="P730" s="27">
        <f>IFERROR(VLOOKUP($B730,[3]Main!$D$4:$CO$1048576,52,0),0)</f>
        <v>0</v>
      </c>
      <c r="Q730" s="27">
        <f>IFERROR(VLOOKUP($B730,[3]Main!$D$4:$CO$1048576,53,0),0)</f>
        <v>0</v>
      </c>
      <c r="R730" s="27">
        <f>IFERROR(VLOOKUP($B730,[3]Main!$D$4:$CO$1048576,54,0),0)</f>
        <v>0</v>
      </c>
      <c r="S730" s="27">
        <f>IFERROR(VLOOKUP($B730,[3]Main!$D$4:$CO$1048576,65,0),0)</f>
        <v>0</v>
      </c>
      <c r="T730" s="27">
        <f>IFERROR(VLOOKUP($B730,[3]Main!$D$4:$CO$1048576,68,0),0)</f>
        <v>0</v>
      </c>
      <c r="U730" s="27">
        <f>IFERROR(VLOOKUP($B730,[3]Main!$D$4:$CO$1048576,69,0),0)</f>
        <v>0</v>
      </c>
      <c r="V730" s="27">
        <f>IFERROR(VLOOKUP($B730,[3]Main!$D$4:$CO$1048576,70,0),0)</f>
        <v>0</v>
      </c>
      <c r="W730" s="27">
        <f>IFERROR(VLOOKUP($B730,[3]Main!$D$4:$CO$1048576,81,0),0)</f>
        <v>0</v>
      </c>
      <c r="X730" s="27">
        <f>IFERROR(VLOOKUP($B730,[3]Main!$D$4:$CO$1048576,84,0),0)</f>
        <v>0</v>
      </c>
      <c r="Y730" s="27">
        <f>IFERROR(VLOOKUP($B730,[3]Main!$D$4:$CO$1048576,85,0),0)</f>
        <v>0</v>
      </c>
      <c r="Z730" s="27">
        <f>IFERROR(VLOOKUP($B730,[3]Main!$D$4:$CO$1048576,86,0),0)</f>
        <v>0</v>
      </c>
      <c r="AA730" s="12" t="str">
        <f>IFERROR(VLOOKUP($B730,[3]Main!$D$4:$CO$1048576,2,0),0)</f>
        <v>DC</v>
      </c>
      <c r="AB730" s="12" t="str">
        <f>IFERROR(VLOOKUP($B730,[3]Main!$D$4:$CO$1048576,3,0),0)</f>
        <v>DC2</v>
      </c>
      <c r="AC730" s="12">
        <f t="shared" si="245"/>
        <v>0</v>
      </c>
      <c r="AD730" s="12">
        <f t="shared" si="246"/>
        <v>0</v>
      </c>
      <c r="AE730" s="12">
        <f t="shared" si="247"/>
        <v>0</v>
      </c>
      <c r="AF730" s="12">
        <f t="shared" si="248"/>
        <v>0</v>
      </c>
      <c r="AG730" s="13">
        <f t="shared" si="249"/>
        <v>0</v>
      </c>
      <c r="AH730" s="13">
        <f t="shared" si="250"/>
        <v>0</v>
      </c>
      <c r="AI730" s="16">
        <f t="shared" si="251"/>
        <v>0</v>
      </c>
      <c r="AJ730" s="19" t="str">
        <f t="shared" si="252"/>
        <v>Not Spent</v>
      </c>
      <c r="AK730" s="8" t="str">
        <f t="shared" si="253"/>
        <v>Good For Now</v>
      </c>
      <c r="AL730" s="8" t="str">
        <f t="shared" si="254"/>
        <v>Not Spent</v>
      </c>
      <c r="AM730" s="8" t="str">
        <f t="shared" si="255"/>
        <v>Good For Now</v>
      </c>
      <c r="AN730" s="8" t="str">
        <f t="shared" si="256"/>
        <v>Not Spent</v>
      </c>
      <c r="AO730" s="20" t="str">
        <f t="shared" si="257"/>
        <v>Good For Now</v>
      </c>
      <c r="AP730" s="21">
        <f t="shared" si="258"/>
        <v>0</v>
      </c>
      <c r="AQ730" s="14">
        <f t="shared" si="259"/>
        <v>0</v>
      </c>
      <c r="AR730" s="14">
        <f t="shared" si="260"/>
        <v>0</v>
      </c>
      <c r="AS730" s="22">
        <f t="shared" si="261"/>
        <v>0</v>
      </c>
      <c r="AT730" s="23">
        <f t="shared" si="262"/>
        <v>0</v>
      </c>
      <c r="AU730" s="8" t="str">
        <f t="shared" si="263"/>
        <v>Not Spent</v>
      </c>
      <c r="AV730" s="8" t="str">
        <f t="shared" si="264"/>
        <v>Good For Now</v>
      </c>
      <c r="AW730" s="4">
        <f>MATCH($B730,[1]MAIN!$A$2:$A$5000,0)</f>
        <v>727</v>
      </c>
      <c r="AX730" s="4">
        <f>MATCH($B730,[3]Main!$D$5:$D$10000,0)</f>
        <v>727</v>
      </c>
      <c r="AY730" s="4" t="b">
        <f t="shared" si="265"/>
        <v>0</v>
      </c>
    </row>
    <row r="731" spans="1:51" x14ac:dyDescent="0.25">
      <c r="A731" s="3" t="str">
        <f>VLOOKUP($B731,[1]MAIN!$A:$D,4,0)</f>
        <v>GEN</v>
      </c>
      <c r="B731" s="3" t="str">
        <f>[3]Main!$D732</f>
        <v>GEN-SW11</v>
      </c>
      <c r="C731" s="4"/>
      <c r="D731" s="8" t="str">
        <f>VLOOKUP($B731,[1]MAIN!$A$1:$N$10780,14,FALSE)</f>
        <v>OLD</v>
      </c>
      <c r="E731" s="9" t="s">
        <v>13</v>
      </c>
      <c r="F731" s="11"/>
      <c r="G731" s="11"/>
      <c r="H731" s="11"/>
      <c r="I731" s="11"/>
      <c r="J731" s="11"/>
      <c r="K731" s="11"/>
      <c r="L731" s="11"/>
      <c r="M731" s="11"/>
      <c r="N731" s="24"/>
      <c r="O731" s="26">
        <f>IFERROR(VLOOKUP($B731,[3]Main!$D$4:$CO$1048576,49,0),0)</f>
        <v>0</v>
      </c>
      <c r="P731" s="27">
        <f>IFERROR(VLOOKUP($B731,[3]Main!$D$4:$CO$1048576,52,0),0)</f>
        <v>0</v>
      </c>
      <c r="Q731" s="27">
        <f>IFERROR(VLOOKUP($B731,[3]Main!$D$4:$CO$1048576,53,0),0)</f>
        <v>0</v>
      </c>
      <c r="R731" s="27">
        <f>IFERROR(VLOOKUP($B731,[3]Main!$D$4:$CO$1048576,54,0),0)</f>
        <v>0</v>
      </c>
      <c r="S731" s="27">
        <f>IFERROR(VLOOKUP($B731,[3]Main!$D$4:$CO$1048576,65,0),0)</f>
        <v>0</v>
      </c>
      <c r="T731" s="27">
        <f>IFERROR(VLOOKUP($B731,[3]Main!$D$4:$CO$1048576,68,0),0)</f>
        <v>0</v>
      </c>
      <c r="U731" s="27">
        <f>IFERROR(VLOOKUP($B731,[3]Main!$D$4:$CO$1048576,69,0),0)</f>
        <v>0</v>
      </c>
      <c r="V731" s="27">
        <f>IFERROR(VLOOKUP($B731,[3]Main!$D$4:$CO$1048576,70,0),0)</f>
        <v>0</v>
      </c>
      <c r="W731" s="27">
        <f>IFERROR(VLOOKUP($B731,[3]Main!$D$4:$CO$1048576,81,0),0)</f>
        <v>0</v>
      </c>
      <c r="X731" s="27">
        <f>IFERROR(VLOOKUP($B731,[3]Main!$D$4:$CO$1048576,84,0),0)</f>
        <v>0</v>
      </c>
      <c r="Y731" s="27">
        <f>IFERROR(VLOOKUP($B731,[3]Main!$D$4:$CO$1048576,85,0),0)</f>
        <v>0</v>
      </c>
      <c r="Z731" s="27">
        <f>IFERROR(VLOOKUP($B731,[3]Main!$D$4:$CO$1048576,86,0),0)</f>
        <v>0</v>
      </c>
      <c r="AA731" s="12" t="str">
        <f>IFERROR(VLOOKUP($B731,[3]Main!$D$4:$CO$1048576,2,0),0)</f>
        <v>DC</v>
      </c>
      <c r="AB731" s="12" t="str">
        <f>IFERROR(VLOOKUP($B731,[3]Main!$D$4:$CO$1048576,3,0),0)</f>
        <v>DC2</v>
      </c>
      <c r="AC731" s="12">
        <f t="shared" si="245"/>
        <v>0</v>
      </c>
      <c r="AD731" s="12">
        <f t="shared" si="246"/>
        <v>0</v>
      </c>
      <c r="AE731" s="12">
        <f t="shared" si="247"/>
        <v>0</v>
      </c>
      <c r="AF731" s="12">
        <f t="shared" si="248"/>
        <v>0</v>
      </c>
      <c r="AG731" s="13">
        <f t="shared" si="249"/>
        <v>0</v>
      </c>
      <c r="AH731" s="13">
        <f t="shared" si="250"/>
        <v>0</v>
      </c>
      <c r="AI731" s="16">
        <f t="shared" si="251"/>
        <v>0</v>
      </c>
      <c r="AJ731" s="19" t="str">
        <f t="shared" si="252"/>
        <v>Not Spent</v>
      </c>
      <c r="AK731" s="8" t="str">
        <f t="shared" si="253"/>
        <v>Good For Now</v>
      </c>
      <c r="AL731" s="8" t="str">
        <f t="shared" si="254"/>
        <v>Not Spent</v>
      </c>
      <c r="AM731" s="8" t="str">
        <f t="shared" si="255"/>
        <v>Good For Now</v>
      </c>
      <c r="AN731" s="8" t="str">
        <f t="shared" si="256"/>
        <v>Not Spent</v>
      </c>
      <c r="AO731" s="20" t="str">
        <f t="shared" si="257"/>
        <v>Good For Now</v>
      </c>
      <c r="AP731" s="21">
        <f t="shared" si="258"/>
        <v>0</v>
      </c>
      <c r="AQ731" s="14">
        <f t="shared" si="259"/>
        <v>0</v>
      </c>
      <c r="AR731" s="14">
        <f t="shared" si="260"/>
        <v>0</v>
      </c>
      <c r="AS731" s="22">
        <f t="shared" si="261"/>
        <v>0</v>
      </c>
      <c r="AT731" s="23">
        <f t="shared" si="262"/>
        <v>0</v>
      </c>
      <c r="AU731" s="8" t="str">
        <f t="shared" si="263"/>
        <v>Not Spent</v>
      </c>
      <c r="AV731" s="8" t="str">
        <f t="shared" si="264"/>
        <v>Good For Now</v>
      </c>
      <c r="AW731" s="4">
        <f>MATCH($B731,[1]MAIN!$A$2:$A$5000,0)</f>
        <v>728</v>
      </c>
      <c r="AX731" s="4">
        <f>MATCH($B731,[3]Main!$D$5:$D$10000,0)</f>
        <v>728</v>
      </c>
      <c r="AY731" s="4" t="b">
        <f t="shared" si="265"/>
        <v>0</v>
      </c>
    </row>
    <row r="732" spans="1:51" x14ac:dyDescent="0.25">
      <c r="A732" s="3" t="str">
        <f>VLOOKUP($B732,[1]MAIN!$A:$D,4,0)</f>
        <v>GEN</v>
      </c>
      <c r="B732" s="3" t="str">
        <f>[3]Main!$D733</f>
        <v>GEN-SW12</v>
      </c>
      <c r="C732" s="4"/>
      <c r="D732" s="8" t="str">
        <f>VLOOKUP($B732,[1]MAIN!$A$1:$N$10780,14,FALSE)</f>
        <v>OLD</v>
      </c>
      <c r="E732" s="9" t="s">
        <v>13</v>
      </c>
      <c r="F732" s="11"/>
      <c r="G732" s="11"/>
      <c r="H732" s="11"/>
      <c r="I732" s="11"/>
      <c r="J732" s="11"/>
      <c r="K732" s="11"/>
      <c r="L732" s="11"/>
      <c r="M732" s="11"/>
      <c r="N732" s="24"/>
      <c r="O732" s="26">
        <f>IFERROR(VLOOKUP($B732,[3]Main!$D$4:$CO$1048576,49,0),0)</f>
        <v>0</v>
      </c>
      <c r="P732" s="27">
        <f>IFERROR(VLOOKUP($B732,[3]Main!$D$4:$CO$1048576,52,0),0)</f>
        <v>0</v>
      </c>
      <c r="Q732" s="27">
        <f>IFERROR(VLOOKUP($B732,[3]Main!$D$4:$CO$1048576,53,0),0)</f>
        <v>0</v>
      </c>
      <c r="R732" s="27">
        <f>IFERROR(VLOOKUP($B732,[3]Main!$D$4:$CO$1048576,54,0),0)</f>
        <v>0</v>
      </c>
      <c r="S732" s="27">
        <f>IFERROR(VLOOKUP($B732,[3]Main!$D$4:$CO$1048576,65,0),0)</f>
        <v>0</v>
      </c>
      <c r="T732" s="27">
        <f>IFERROR(VLOOKUP($B732,[3]Main!$D$4:$CO$1048576,68,0),0)</f>
        <v>0</v>
      </c>
      <c r="U732" s="27">
        <f>IFERROR(VLOOKUP($B732,[3]Main!$D$4:$CO$1048576,69,0),0)</f>
        <v>0</v>
      </c>
      <c r="V732" s="27">
        <f>IFERROR(VLOOKUP($B732,[3]Main!$D$4:$CO$1048576,70,0),0)</f>
        <v>0</v>
      </c>
      <c r="W732" s="27">
        <f>IFERROR(VLOOKUP($B732,[3]Main!$D$4:$CO$1048576,81,0),0)</f>
        <v>0</v>
      </c>
      <c r="X732" s="27">
        <f>IFERROR(VLOOKUP($B732,[3]Main!$D$4:$CO$1048576,84,0),0)</f>
        <v>0</v>
      </c>
      <c r="Y732" s="27">
        <f>IFERROR(VLOOKUP($B732,[3]Main!$D$4:$CO$1048576,85,0),0)</f>
        <v>0</v>
      </c>
      <c r="Z732" s="27">
        <f>IFERROR(VLOOKUP($B732,[3]Main!$D$4:$CO$1048576,86,0),0)</f>
        <v>0</v>
      </c>
      <c r="AA732" s="12" t="str">
        <f>IFERROR(VLOOKUP($B732,[3]Main!$D$4:$CO$1048576,2,0),0)</f>
        <v>DC</v>
      </c>
      <c r="AB732" s="12" t="str">
        <f>IFERROR(VLOOKUP($B732,[3]Main!$D$4:$CO$1048576,3,0),0)</f>
        <v>DC2</v>
      </c>
      <c r="AC732" s="12">
        <f t="shared" si="245"/>
        <v>0</v>
      </c>
      <c r="AD732" s="12">
        <f t="shared" si="246"/>
        <v>0</v>
      </c>
      <c r="AE732" s="12">
        <f t="shared" si="247"/>
        <v>0</v>
      </c>
      <c r="AF732" s="12">
        <f t="shared" si="248"/>
        <v>0</v>
      </c>
      <c r="AG732" s="13">
        <f t="shared" si="249"/>
        <v>0</v>
      </c>
      <c r="AH732" s="13">
        <f t="shared" si="250"/>
        <v>0</v>
      </c>
      <c r="AI732" s="16">
        <f t="shared" si="251"/>
        <v>0</v>
      </c>
      <c r="AJ732" s="19" t="str">
        <f t="shared" si="252"/>
        <v>Not Spent</v>
      </c>
      <c r="AK732" s="8" t="str">
        <f t="shared" si="253"/>
        <v>Good For Now</v>
      </c>
      <c r="AL732" s="8" t="str">
        <f t="shared" si="254"/>
        <v>Not Spent</v>
      </c>
      <c r="AM732" s="8" t="str">
        <f t="shared" si="255"/>
        <v>Good For Now</v>
      </c>
      <c r="AN732" s="8" t="str">
        <f t="shared" si="256"/>
        <v>Not Spent</v>
      </c>
      <c r="AO732" s="20" t="str">
        <f t="shared" si="257"/>
        <v>Good For Now</v>
      </c>
      <c r="AP732" s="21">
        <f t="shared" si="258"/>
        <v>0</v>
      </c>
      <c r="AQ732" s="14">
        <f t="shared" si="259"/>
        <v>0</v>
      </c>
      <c r="AR732" s="14">
        <f t="shared" si="260"/>
        <v>0</v>
      </c>
      <c r="AS732" s="22">
        <f t="shared" si="261"/>
        <v>0</v>
      </c>
      <c r="AT732" s="23">
        <f t="shared" si="262"/>
        <v>0</v>
      </c>
      <c r="AU732" s="8" t="str">
        <f t="shared" si="263"/>
        <v>Not Spent</v>
      </c>
      <c r="AV732" s="8" t="str">
        <f t="shared" si="264"/>
        <v>Good For Now</v>
      </c>
      <c r="AW732" s="4">
        <f>MATCH($B732,[1]MAIN!$A$2:$A$5000,0)</f>
        <v>729</v>
      </c>
      <c r="AX732" s="4">
        <f>MATCH($B732,[3]Main!$D$5:$D$10000,0)</f>
        <v>729</v>
      </c>
      <c r="AY732" s="4" t="b">
        <f t="shared" si="265"/>
        <v>0</v>
      </c>
    </row>
    <row r="733" spans="1:51" x14ac:dyDescent="0.25">
      <c r="A733" s="3" t="str">
        <f>VLOOKUP($B733,[1]MAIN!$A:$D,4,0)</f>
        <v>GEN</v>
      </c>
      <c r="B733" s="3" t="str">
        <f>[3]Main!$D734</f>
        <v>GEN-SP05</v>
      </c>
      <c r="C733" s="4"/>
      <c r="D733" s="8" t="str">
        <f>VLOOKUP($B733,[1]MAIN!$A$1:$N$10780,14,FALSE)</f>
        <v>OLD</v>
      </c>
      <c r="E733" s="9" t="s">
        <v>13</v>
      </c>
      <c r="F733" s="11"/>
      <c r="G733" s="11"/>
      <c r="H733" s="11"/>
      <c r="I733" s="11"/>
      <c r="J733" s="11"/>
      <c r="K733" s="11"/>
      <c r="L733" s="11"/>
      <c r="M733" s="11"/>
      <c r="N733" s="24"/>
      <c r="O733" s="26">
        <f>IFERROR(VLOOKUP($B733,[3]Main!$D$4:$CO$1048576,49,0),0)</f>
        <v>0</v>
      </c>
      <c r="P733" s="27">
        <f>IFERROR(VLOOKUP($B733,[3]Main!$D$4:$CO$1048576,52,0),0)</f>
        <v>0</v>
      </c>
      <c r="Q733" s="27">
        <f>IFERROR(VLOOKUP($B733,[3]Main!$D$4:$CO$1048576,53,0),0)</f>
        <v>0</v>
      </c>
      <c r="R733" s="27">
        <f>IFERROR(VLOOKUP($B733,[3]Main!$D$4:$CO$1048576,54,0),0)</f>
        <v>0</v>
      </c>
      <c r="S733" s="27">
        <f>IFERROR(VLOOKUP($B733,[3]Main!$D$4:$CO$1048576,65,0),0)</f>
        <v>0</v>
      </c>
      <c r="T733" s="27">
        <f>IFERROR(VLOOKUP($B733,[3]Main!$D$4:$CO$1048576,68,0),0)</f>
        <v>0</v>
      </c>
      <c r="U733" s="27">
        <f>IFERROR(VLOOKUP($B733,[3]Main!$D$4:$CO$1048576,69,0),0)</f>
        <v>0</v>
      </c>
      <c r="V733" s="27">
        <f>IFERROR(VLOOKUP($B733,[3]Main!$D$4:$CO$1048576,70,0),0)</f>
        <v>0</v>
      </c>
      <c r="W733" s="27">
        <f>IFERROR(VLOOKUP($B733,[3]Main!$D$4:$CO$1048576,81,0),0)</f>
        <v>0</v>
      </c>
      <c r="X733" s="27">
        <f>IFERROR(VLOOKUP($B733,[3]Main!$D$4:$CO$1048576,84,0),0)</f>
        <v>0</v>
      </c>
      <c r="Y733" s="27">
        <f>IFERROR(VLOOKUP($B733,[3]Main!$D$4:$CO$1048576,85,0),0)</f>
        <v>0</v>
      </c>
      <c r="Z733" s="27">
        <f>IFERROR(VLOOKUP($B733,[3]Main!$D$4:$CO$1048576,86,0),0)</f>
        <v>0</v>
      </c>
      <c r="AA733" s="12" t="str">
        <f>IFERROR(VLOOKUP($B733,[3]Main!$D$4:$CO$1048576,2,0),0)</f>
        <v>DC</v>
      </c>
      <c r="AB733" s="12" t="str">
        <f>IFERROR(VLOOKUP($B733,[3]Main!$D$4:$CO$1048576,3,0),0)</f>
        <v>DC2</v>
      </c>
      <c r="AC733" s="12">
        <f t="shared" si="245"/>
        <v>0</v>
      </c>
      <c r="AD733" s="12">
        <f t="shared" si="246"/>
        <v>0</v>
      </c>
      <c r="AE733" s="12">
        <f t="shared" si="247"/>
        <v>0</v>
      </c>
      <c r="AF733" s="12">
        <f t="shared" si="248"/>
        <v>0</v>
      </c>
      <c r="AG733" s="13">
        <f t="shared" si="249"/>
        <v>0</v>
      </c>
      <c r="AH733" s="13">
        <f t="shared" si="250"/>
        <v>0</v>
      </c>
      <c r="AI733" s="16">
        <f t="shared" si="251"/>
        <v>0</v>
      </c>
      <c r="AJ733" s="19" t="str">
        <f t="shared" si="252"/>
        <v>Not Spent</v>
      </c>
      <c r="AK733" s="8" t="str">
        <f t="shared" si="253"/>
        <v>Good For Now</v>
      </c>
      <c r="AL733" s="8" t="str">
        <f t="shared" si="254"/>
        <v>Not Spent</v>
      </c>
      <c r="AM733" s="8" t="str">
        <f t="shared" si="255"/>
        <v>Good For Now</v>
      </c>
      <c r="AN733" s="8" t="str">
        <f t="shared" si="256"/>
        <v>Not Spent</v>
      </c>
      <c r="AO733" s="20" t="str">
        <f t="shared" si="257"/>
        <v>Good For Now</v>
      </c>
      <c r="AP733" s="21">
        <f t="shared" si="258"/>
        <v>0</v>
      </c>
      <c r="AQ733" s="14">
        <f t="shared" si="259"/>
        <v>0</v>
      </c>
      <c r="AR733" s="14">
        <f t="shared" si="260"/>
        <v>0</v>
      </c>
      <c r="AS733" s="22">
        <f t="shared" si="261"/>
        <v>0</v>
      </c>
      <c r="AT733" s="23">
        <f t="shared" si="262"/>
        <v>0</v>
      </c>
      <c r="AU733" s="8" t="str">
        <f t="shared" si="263"/>
        <v>Not Spent</v>
      </c>
      <c r="AV733" s="8" t="str">
        <f t="shared" si="264"/>
        <v>Good For Now</v>
      </c>
      <c r="AW733" s="4">
        <f>MATCH($B733,[1]MAIN!$A$2:$A$5000,0)</f>
        <v>730</v>
      </c>
      <c r="AX733" s="4">
        <f>MATCH($B733,[3]Main!$D$5:$D$10000,0)</f>
        <v>730</v>
      </c>
      <c r="AY733" s="4" t="b">
        <f t="shared" si="265"/>
        <v>0</v>
      </c>
    </row>
    <row r="734" spans="1:51" x14ac:dyDescent="0.25">
      <c r="A734" s="3" t="str">
        <f>VLOOKUP($B734,[1]MAIN!$A:$D,4,0)</f>
        <v>SS</v>
      </c>
      <c r="B734" s="3" t="str">
        <f>[3]Main!$D735</f>
        <v>SS-34</v>
      </c>
      <c r="C734" s="4"/>
      <c r="D734" s="8" t="str">
        <f>VLOOKUP($B734,[1]MAIN!$A$1:$N$10780,14,FALSE)</f>
        <v>OLD</v>
      </c>
      <c r="E734" s="9" t="s">
        <v>14</v>
      </c>
      <c r="F734" s="11"/>
      <c r="G734" s="11"/>
      <c r="H734" s="11"/>
      <c r="I734" s="11"/>
      <c r="J734" s="11"/>
      <c r="K734" s="11"/>
      <c r="L734" s="11"/>
      <c r="M734" s="11"/>
      <c r="N734" s="24"/>
      <c r="O734" s="26">
        <f>IFERROR(VLOOKUP($B734,[3]Main!$D$4:$CO$1048576,49,0),0)</f>
        <v>0</v>
      </c>
      <c r="P734" s="27">
        <f>IFERROR(VLOOKUP($B734,[3]Main!$D$4:$CO$1048576,52,0),0)</f>
        <v>0</v>
      </c>
      <c r="Q734" s="27">
        <f>IFERROR(VLOOKUP($B734,[3]Main!$D$4:$CO$1048576,53,0),0)</f>
        <v>0</v>
      </c>
      <c r="R734" s="27">
        <f>IFERROR(VLOOKUP($B734,[3]Main!$D$4:$CO$1048576,54,0),0)</f>
        <v>0</v>
      </c>
      <c r="S734" s="27">
        <f>IFERROR(VLOOKUP($B734,[3]Main!$D$4:$CO$1048576,65,0),0)</f>
        <v>0</v>
      </c>
      <c r="T734" s="27">
        <f>IFERROR(VLOOKUP($B734,[3]Main!$D$4:$CO$1048576,68,0),0)</f>
        <v>0</v>
      </c>
      <c r="U734" s="27">
        <f>IFERROR(VLOOKUP($B734,[3]Main!$D$4:$CO$1048576,69,0),0)</f>
        <v>0</v>
      </c>
      <c r="V734" s="27">
        <f>IFERROR(VLOOKUP($B734,[3]Main!$D$4:$CO$1048576,70,0),0)</f>
        <v>0</v>
      </c>
      <c r="W734" s="27">
        <f>IFERROR(VLOOKUP($B734,[3]Main!$D$4:$CO$1048576,81,0),0)</f>
        <v>0</v>
      </c>
      <c r="X734" s="27">
        <f>IFERROR(VLOOKUP($B734,[3]Main!$D$4:$CO$1048576,84,0),0)</f>
        <v>0</v>
      </c>
      <c r="Y734" s="27">
        <f>IFERROR(VLOOKUP($B734,[3]Main!$D$4:$CO$1048576,85,0),0)</f>
        <v>0</v>
      </c>
      <c r="Z734" s="27">
        <f>IFERROR(VLOOKUP($B734,[3]Main!$D$4:$CO$1048576,86,0),0)</f>
        <v>0</v>
      </c>
      <c r="AA734" s="12" t="str">
        <f>IFERROR(VLOOKUP($B734,[3]Main!$D$4:$CO$1048576,2,0),0)</f>
        <v>DC</v>
      </c>
      <c r="AB734" s="12" t="str">
        <f>IFERROR(VLOOKUP($B734,[3]Main!$D$4:$CO$1048576,3,0),0)</f>
        <v>DC2</v>
      </c>
      <c r="AC734" s="12">
        <f t="shared" si="245"/>
        <v>0</v>
      </c>
      <c r="AD734" s="12">
        <f t="shared" si="246"/>
        <v>0</v>
      </c>
      <c r="AE734" s="12">
        <f t="shared" si="247"/>
        <v>0</v>
      </c>
      <c r="AF734" s="12">
        <f t="shared" si="248"/>
        <v>0</v>
      </c>
      <c r="AG734" s="13">
        <f t="shared" si="249"/>
        <v>0</v>
      </c>
      <c r="AH734" s="13">
        <f t="shared" si="250"/>
        <v>0</v>
      </c>
      <c r="AI734" s="16">
        <f t="shared" si="251"/>
        <v>0</v>
      </c>
      <c r="AJ734" s="19" t="str">
        <f t="shared" si="252"/>
        <v>Not Spent</v>
      </c>
      <c r="AK734" s="8" t="str">
        <f t="shared" si="253"/>
        <v>Good For Now</v>
      </c>
      <c r="AL734" s="8" t="str">
        <f t="shared" si="254"/>
        <v>Not Spent</v>
      </c>
      <c r="AM734" s="8" t="str">
        <f t="shared" si="255"/>
        <v>Good For Now</v>
      </c>
      <c r="AN734" s="8" t="str">
        <f t="shared" si="256"/>
        <v>Not Spent</v>
      </c>
      <c r="AO734" s="20" t="str">
        <f t="shared" si="257"/>
        <v>Good For Now</v>
      </c>
      <c r="AP734" s="21">
        <f t="shared" si="258"/>
        <v>0</v>
      </c>
      <c r="AQ734" s="14">
        <f t="shared" si="259"/>
        <v>0</v>
      </c>
      <c r="AR734" s="14">
        <f t="shared" si="260"/>
        <v>0</v>
      </c>
      <c r="AS734" s="22">
        <f t="shared" si="261"/>
        <v>0</v>
      </c>
      <c r="AT734" s="23">
        <f t="shared" si="262"/>
        <v>0</v>
      </c>
      <c r="AU734" s="8" t="str">
        <f t="shared" si="263"/>
        <v>Not Spent</v>
      </c>
      <c r="AV734" s="8" t="str">
        <f t="shared" si="264"/>
        <v>Good For Now</v>
      </c>
      <c r="AW734" s="4">
        <f>MATCH($B734,[1]MAIN!$A$2:$A$5000,0)</f>
        <v>731</v>
      </c>
      <c r="AX734" s="4">
        <f>MATCH($B734,[3]Main!$D$5:$D$10000,0)</f>
        <v>731</v>
      </c>
      <c r="AY734" s="4" t="b">
        <f t="shared" si="265"/>
        <v>0</v>
      </c>
    </row>
    <row r="735" spans="1:51" x14ac:dyDescent="0.25">
      <c r="A735" s="3" t="str">
        <f>VLOOKUP($B735,[1]MAIN!$A:$D,4,0)</f>
        <v>SS</v>
      </c>
      <c r="B735" s="3" t="str">
        <f>[3]Main!$D736</f>
        <v>SS-39</v>
      </c>
      <c r="C735" s="4"/>
      <c r="D735" s="8" t="str">
        <f>VLOOKUP($B735,[1]MAIN!$A$1:$N$10780,14,FALSE)</f>
        <v>OLD</v>
      </c>
      <c r="E735" s="9" t="s">
        <v>13</v>
      </c>
      <c r="F735" s="11"/>
      <c r="G735" s="11"/>
      <c r="H735" s="11"/>
      <c r="I735" s="11"/>
      <c r="J735" s="11"/>
      <c r="K735" s="11"/>
      <c r="L735" s="11"/>
      <c r="M735" s="11"/>
      <c r="N735" s="24"/>
      <c r="O735" s="26">
        <f>IFERROR(VLOOKUP($B735,[3]Main!$D$4:$CO$1048576,49,0),0)</f>
        <v>0</v>
      </c>
      <c r="P735" s="27">
        <f>IFERROR(VLOOKUP($B735,[3]Main!$D$4:$CO$1048576,52,0),0)</f>
        <v>0</v>
      </c>
      <c r="Q735" s="27">
        <f>IFERROR(VLOOKUP($B735,[3]Main!$D$4:$CO$1048576,53,0),0)</f>
        <v>0</v>
      </c>
      <c r="R735" s="27">
        <f>IFERROR(VLOOKUP($B735,[3]Main!$D$4:$CO$1048576,54,0),0)</f>
        <v>0</v>
      </c>
      <c r="S735" s="27">
        <f>IFERROR(VLOOKUP($B735,[3]Main!$D$4:$CO$1048576,65,0),0)</f>
        <v>0</v>
      </c>
      <c r="T735" s="27">
        <f>IFERROR(VLOOKUP($B735,[3]Main!$D$4:$CO$1048576,68,0),0)</f>
        <v>0</v>
      </c>
      <c r="U735" s="27">
        <f>IFERROR(VLOOKUP($B735,[3]Main!$D$4:$CO$1048576,69,0),0)</f>
        <v>0</v>
      </c>
      <c r="V735" s="27">
        <f>IFERROR(VLOOKUP($B735,[3]Main!$D$4:$CO$1048576,70,0),0)</f>
        <v>0</v>
      </c>
      <c r="W735" s="27">
        <f>IFERROR(VLOOKUP($B735,[3]Main!$D$4:$CO$1048576,81,0),0)</f>
        <v>0</v>
      </c>
      <c r="X735" s="27">
        <f>IFERROR(VLOOKUP($B735,[3]Main!$D$4:$CO$1048576,84,0),0)</f>
        <v>0</v>
      </c>
      <c r="Y735" s="27">
        <f>IFERROR(VLOOKUP($B735,[3]Main!$D$4:$CO$1048576,85,0),0)</f>
        <v>0</v>
      </c>
      <c r="Z735" s="27">
        <f>IFERROR(VLOOKUP($B735,[3]Main!$D$4:$CO$1048576,86,0),0)</f>
        <v>0</v>
      </c>
      <c r="AA735" s="12" t="str">
        <f>IFERROR(VLOOKUP($B735,[3]Main!$D$4:$CO$1048576,2,0),0)</f>
        <v>DC</v>
      </c>
      <c r="AB735" s="12" t="str">
        <f>IFERROR(VLOOKUP($B735,[3]Main!$D$4:$CO$1048576,3,0),0)</f>
        <v>DC2</v>
      </c>
      <c r="AC735" s="12">
        <f t="shared" si="245"/>
        <v>0</v>
      </c>
      <c r="AD735" s="12">
        <f t="shared" si="246"/>
        <v>0</v>
      </c>
      <c r="AE735" s="12">
        <f t="shared" si="247"/>
        <v>0</v>
      </c>
      <c r="AF735" s="12">
        <f t="shared" si="248"/>
        <v>0</v>
      </c>
      <c r="AG735" s="13">
        <f t="shared" si="249"/>
        <v>0</v>
      </c>
      <c r="AH735" s="13">
        <f t="shared" si="250"/>
        <v>0</v>
      </c>
      <c r="AI735" s="16">
        <f t="shared" si="251"/>
        <v>0</v>
      </c>
      <c r="AJ735" s="19" t="str">
        <f t="shared" si="252"/>
        <v>Not Spent</v>
      </c>
      <c r="AK735" s="8" t="str">
        <f t="shared" si="253"/>
        <v>Good For Now</v>
      </c>
      <c r="AL735" s="8" t="str">
        <f t="shared" si="254"/>
        <v>Not Spent</v>
      </c>
      <c r="AM735" s="8" t="str">
        <f t="shared" si="255"/>
        <v>Good For Now</v>
      </c>
      <c r="AN735" s="8" t="str">
        <f t="shared" si="256"/>
        <v>Not Spent</v>
      </c>
      <c r="AO735" s="20" t="str">
        <f t="shared" si="257"/>
        <v>Good For Now</v>
      </c>
      <c r="AP735" s="21">
        <f t="shared" si="258"/>
        <v>0</v>
      </c>
      <c r="AQ735" s="14">
        <f t="shared" si="259"/>
        <v>0</v>
      </c>
      <c r="AR735" s="14">
        <f t="shared" si="260"/>
        <v>0</v>
      </c>
      <c r="AS735" s="22">
        <f t="shared" si="261"/>
        <v>0</v>
      </c>
      <c r="AT735" s="23">
        <f t="shared" si="262"/>
        <v>0</v>
      </c>
      <c r="AU735" s="8" t="str">
        <f t="shared" si="263"/>
        <v>Not Spent</v>
      </c>
      <c r="AV735" s="8" t="str">
        <f t="shared" si="264"/>
        <v>Good For Now</v>
      </c>
      <c r="AW735" s="4">
        <f>MATCH($B735,[1]MAIN!$A$2:$A$5000,0)</f>
        <v>732</v>
      </c>
      <c r="AX735" s="4">
        <f>MATCH($B735,[3]Main!$D$5:$D$10000,0)</f>
        <v>732</v>
      </c>
      <c r="AY735" s="4" t="b">
        <f t="shared" si="265"/>
        <v>0</v>
      </c>
    </row>
    <row r="736" spans="1:51" x14ac:dyDescent="0.25">
      <c r="A736" s="3" t="str">
        <f>VLOOKUP($B736,[1]MAIN!$A:$D,4,0)</f>
        <v>SS</v>
      </c>
      <c r="B736" s="3" t="str">
        <f>[3]Main!$D737</f>
        <v>SS-40</v>
      </c>
      <c r="C736" s="4"/>
      <c r="D736" s="8" t="str">
        <f>VLOOKUP($B736,[1]MAIN!$A$1:$N$10780,14,FALSE)</f>
        <v>OLD</v>
      </c>
      <c r="E736" s="9" t="s">
        <v>12</v>
      </c>
      <c r="F736" s="11"/>
      <c r="G736" s="11"/>
      <c r="H736" s="11"/>
      <c r="I736" s="11"/>
      <c r="J736" s="11"/>
      <c r="K736" s="11"/>
      <c r="L736" s="11"/>
      <c r="M736" s="11"/>
      <c r="N736" s="24"/>
      <c r="O736" s="26">
        <f>IFERROR(VLOOKUP($B736,[3]Main!$D$4:$CO$1048576,49,0),0)</f>
        <v>0</v>
      </c>
      <c r="P736" s="27">
        <f>IFERROR(VLOOKUP($B736,[3]Main!$D$4:$CO$1048576,52,0),0)</f>
        <v>0</v>
      </c>
      <c r="Q736" s="27">
        <f>IFERROR(VLOOKUP($B736,[3]Main!$D$4:$CO$1048576,53,0),0)</f>
        <v>0</v>
      </c>
      <c r="R736" s="27">
        <f>IFERROR(VLOOKUP($B736,[3]Main!$D$4:$CO$1048576,54,0),0)</f>
        <v>0</v>
      </c>
      <c r="S736" s="27">
        <f>IFERROR(VLOOKUP($B736,[3]Main!$D$4:$CO$1048576,65,0),0)</f>
        <v>0</v>
      </c>
      <c r="T736" s="27">
        <f>IFERROR(VLOOKUP($B736,[3]Main!$D$4:$CO$1048576,68,0),0)</f>
        <v>0</v>
      </c>
      <c r="U736" s="27">
        <f>IFERROR(VLOOKUP($B736,[3]Main!$D$4:$CO$1048576,69,0),0)</f>
        <v>0</v>
      </c>
      <c r="V736" s="27">
        <f>IFERROR(VLOOKUP($B736,[3]Main!$D$4:$CO$1048576,70,0),0)</f>
        <v>0</v>
      </c>
      <c r="W736" s="27">
        <f>IFERROR(VLOOKUP($B736,[3]Main!$D$4:$CO$1048576,81,0),0)</f>
        <v>0</v>
      </c>
      <c r="X736" s="27">
        <f>IFERROR(VLOOKUP($B736,[3]Main!$D$4:$CO$1048576,84,0),0)</f>
        <v>0</v>
      </c>
      <c r="Y736" s="27">
        <f>IFERROR(VLOOKUP($B736,[3]Main!$D$4:$CO$1048576,85,0),0)</f>
        <v>0</v>
      </c>
      <c r="Z736" s="27">
        <f>IFERROR(VLOOKUP($B736,[3]Main!$D$4:$CO$1048576,86,0),0)</f>
        <v>0</v>
      </c>
      <c r="AA736" s="12" t="str">
        <f>IFERROR(VLOOKUP($B736,[3]Main!$D$4:$CO$1048576,2,0),0)</f>
        <v>DC</v>
      </c>
      <c r="AB736" s="12" t="str">
        <f>IFERROR(VLOOKUP($B736,[3]Main!$D$4:$CO$1048576,3,0),0)</f>
        <v>DC2</v>
      </c>
      <c r="AC736" s="12">
        <f t="shared" si="245"/>
        <v>0</v>
      </c>
      <c r="AD736" s="12">
        <f t="shared" si="246"/>
        <v>0</v>
      </c>
      <c r="AE736" s="12">
        <f t="shared" si="247"/>
        <v>0</v>
      </c>
      <c r="AF736" s="12">
        <f t="shared" si="248"/>
        <v>0</v>
      </c>
      <c r="AG736" s="13">
        <f t="shared" si="249"/>
        <v>0</v>
      </c>
      <c r="AH736" s="13">
        <f t="shared" si="250"/>
        <v>0</v>
      </c>
      <c r="AI736" s="16">
        <f t="shared" si="251"/>
        <v>0</v>
      </c>
      <c r="AJ736" s="19" t="str">
        <f t="shared" si="252"/>
        <v>Not Spent</v>
      </c>
      <c r="AK736" s="8" t="str">
        <f t="shared" si="253"/>
        <v>Good For Now</v>
      </c>
      <c r="AL736" s="8" t="str">
        <f t="shared" si="254"/>
        <v>Not Spent</v>
      </c>
      <c r="AM736" s="8" t="str">
        <f t="shared" si="255"/>
        <v>Good For Now</v>
      </c>
      <c r="AN736" s="8" t="str">
        <f t="shared" si="256"/>
        <v>Not Spent</v>
      </c>
      <c r="AO736" s="20" t="str">
        <f t="shared" si="257"/>
        <v>Good For Now</v>
      </c>
      <c r="AP736" s="21">
        <f t="shared" si="258"/>
        <v>0</v>
      </c>
      <c r="AQ736" s="14">
        <f t="shared" si="259"/>
        <v>0</v>
      </c>
      <c r="AR736" s="14">
        <f t="shared" si="260"/>
        <v>0</v>
      </c>
      <c r="AS736" s="22">
        <f t="shared" si="261"/>
        <v>0</v>
      </c>
      <c r="AT736" s="23">
        <f t="shared" si="262"/>
        <v>0</v>
      </c>
      <c r="AU736" s="8" t="str">
        <f t="shared" si="263"/>
        <v>Not Spent</v>
      </c>
      <c r="AV736" s="8" t="str">
        <f t="shared" si="264"/>
        <v>Good For Now</v>
      </c>
      <c r="AW736" s="4">
        <f>MATCH($B736,[1]MAIN!$A$2:$A$5000,0)</f>
        <v>733</v>
      </c>
      <c r="AX736" s="4">
        <f>MATCH($B736,[3]Main!$D$5:$D$10000,0)</f>
        <v>733</v>
      </c>
      <c r="AY736" s="4" t="b">
        <f t="shared" si="265"/>
        <v>0</v>
      </c>
    </row>
    <row r="737" spans="1:51" x14ac:dyDescent="0.25">
      <c r="A737" s="3" t="str">
        <f>VLOOKUP($B737,[1]MAIN!$A:$D,4,0)</f>
        <v>SS</v>
      </c>
      <c r="B737" s="3" t="str">
        <f>[3]Main!$D738</f>
        <v>SS-41</v>
      </c>
      <c r="C737" s="4"/>
      <c r="D737" s="8" t="str">
        <f>VLOOKUP($B737,[1]MAIN!$A$1:$N$10780,14,FALSE)</f>
        <v>OLD</v>
      </c>
      <c r="E737" s="9" t="s">
        <v>16</v>
      </c>
      <c r="F737" s="11"/>
      <c r="G737" s="11"/>
      <c r="H737" s="11"/>
      <c r="I737" s="11"/>
      <c r="J737" s="11"/>
      <c r="K737" s="11"/>
      <c r="L737" s="11"/>
      <c r="M737" s="11"/>
      <c r="N737" s="24"/>
      <c r="O737" s="26">
        <f>IFERROR(VLOOKUP($B737,[3]Main!$D$4:$CO$1048576,49,0),0)</f>
        <v>0</v>
      </c>
      <c r="P737" s="27">
        <f>IFERROR(VLOOKUP($B737,[3]Main!$D$4:$CO$1048576,52,0),0)</f>
        <v>0</v>
      </c>
      <c r="Q737" s="27">
        <f>IFERROR(VLOOKUP($B737,[3]Main!$D$4:$CO$1048576,53,0),0)</f>
        <v>0</v>
      </c>
      <c r="R737" s="27">
        <f>IFERROR(VLOOKUP($B737,[3]Main!$D$4:$CO$1048576,54,0),0)</f>
        <v>0</v>
      </c>
      <c r="S737" s="27">
        <f>IFERROR(VLOOKUP($B737,[3]Main!$D$4:$CO$1048576,65,0),0)</f>
        <v>0</v>
      </c>
      <c r="T737" s="27">
        <f>IFERROR(VLOOKUP($B737,[3]Main!$D$4:$CO$1048576,68,0),0)</f>
        <v>0</v>
      </c>
      <c r="U737" s="27">
        <f>IFERROR(VLOOKUP($B737,[3]Main!$D$4:$CO$1048576,69,0),0)</f>
        <v>0</v>
      </c>
      <c r="V737" s="27">
        <f>IFERROR(VLOOKUP($B737,[3]Main!$D$4:$CO$1048576,70,0),0)</f>
        <v>0</v>
      </c>
      <c r="W737" s="27">
        <f>IFERROR(VLOOKUP($B737,[3]Main!$D$4:$CO$1048576,81,0),0)</f>
        <v>0</v>
      </c>
      <c r="X737" s="27">
        <f>IFERROR(VLOOKUP($B737,[3]Main!$D$4:$CO$1048576,84,0),0)</f>
        <v>0</v>
      </c>
      <c r="Y737" s="27">
        <f>IFERROR(VLOOKUP($B737,[3]Main!$D$4:$CO$1048576,85,0),0)</f>
        <v>0</v>
      </c>
      <c r="Z737" s="27">
        <f>IFERROR(VLOOKUP($B737,[3]Main!$D$4:$CO$1048576,86,0),0)</f>
        <v>0</v>
      </c>
      <c r="AA737" s="12" t="str">
        <f>IFERROR(VLOOKUP($B737,[3]Main!$D$4:$CO$1048576,2,0),0)</f>
        <v>DC</v>
      </c>
      <c r="AB737" s="12" t="str">
        <f>IFERROR(VLOOKUP($B737,[3]Main!$D$4:$CO$1048576,3,0),0)</f>
        <v>DC2</v>
      </c>
      <c r="AC737" s="12">
        <f t="shared" si="245"/>
        <v>0</v>
      </c>
      <c r="AD737" s="12">
        <f t="shared" si="246"/>
        <v>0</v>
      </c>
      <c r="AE737" s="12">
        <f t="shared" si="247"/>
        <v>0</v>
      </c>
      <c r="AF737" s="12">
        <f t="shared" si="248"/>
        <v>0</v>
      </c>
      <c r="AG737" s="13">
        <f t="shared" si="249"/>
        <v>0</v>
      </c>
      <c r="AH737" s="13">
        <f t="shared" si="250"/>
        <v>0</v>
      </c>
      <c r="AI737" s="16">
        <f t="shared" si="251"/>
        <v>0</v>
      </c>
      <c r="AJ737" s="19" t="str">
        <f t="shared" si="252"/>
        <v>Not Spent</v>
      </c>
      <c r="AK737" s="8" t="str">
        <f t="shared" si="253"/>
        <v>Good For Now</v>
      </c>
      <c r="AL737" s="8" t="str">
        <f t="shared" si="254"/>
        <v>Not Spent</v>
      </c>
      <c r="AM737" s="8" t="str">
        <f t="shared" si="255"/>
        <v>Good For Now</v>
      </c>
      <c r="AN737" s="8" t="str">
        <f t="shared" si="256"/>
        <v>Not Spent</v>
      </c>
      <c r="AO737" s="20" t="str">
        <f t="shared" si="257"/>
        <v>Good For Now</v>
      </c>
      <c r="AP737" s="21">
        <f t="shared" si="258"/>
        <v>0</v>
      </c>
      <c r="AQ737" s="14">
        <f t="shared" si="259"/>
        <v>0</v>
      </c>
      <c r="AR737" s="14">
        <f t="shared" si="260"/>
        <v>0</v>
      </c>
      <c r="AS737" s="22">
        <f t="shared" si="261"/>
        <v>0</v>
      </c>
      <c r="AT737" s="23">
        <f t="shared" si="262"/>
        <v>0</v>
      </c>
      <c r="AU737" s="8" t="str">
        <f t="shared" si="263"/>
        <v>Not Spent</v>
      </c>
      <c r="AV737" s="8" t="str">
        <f t="shared" si="264"/>
        <v>Good For Now</v>
      </c>
      <c r="AW737" s="4">
        <f>MATCH($B737,[1]MAIN!$A$2:$A$5000,0)</f>
        <v>734</v>
      </c>
      <c r="AX737" s="4">
        <f>MATCH($B737,[3]Main!$D$5:$D$10000,0)</f>
        <v>734</v>
      </c>
      <c r="AY737" s="4" t="b">
        <f t="shared" si="265"/>
        <v>0</v>
      </c>
    </row>
    <row r="738" spans="1:51" x14ac:dyDescent="0.25">
      <c r="A738" s="3" t="str">
        <f>VLOOKUP($B738,[1]MAIN!$A:$D,4,0)</f>
        <v>SS</v>
      </c>
      <c r="B738" s="3" t="str">
        <f>[3]Main!$D739</f>
        <v>SS-46</v>
      </c>
      <c r="C738" s="4"/>
      <c r="D738" s="8" t="str">
        <f>VLOOKUP($B738,[1]MAIN!$A$1:$N$10780,14,FALSE)</f>
        <v>OLD</v>
      </c>
      <c r="E738" s="9" t="s">
        <v>13</v>
      </c>
      <c r="F738" s="11"/>
      <c r="G738" s="11"/>
      <c r="H738" s="11"/>
      <c r="I738" s="11"/>
      <c r="J738" s="11"/>
      <c r="K738" s="11"/>
      <c r="L738" s="11"/>
      <c r="M738" s="11"/>
      <c r="N738" s="24"/>
      <c r="O738" s="26">
        <f>IFERROR(VLOOKUP($B738,[3]Main!$D$4:$CO$1048576,49,0),0)</f>
        <v>0</v>
      </c>
      <c r="P738" s="27">
        <f>IFERROR(VLOOKUP($B738,[3]Main!$D$4:$CO$1048576,52,0),0)</f>
        <v>0</v>
      </c>
      <c r="Q738" s="27">
        <f>IFERROR(VLOOKUP($B738,[3]Main!$D$4:$CO$1048576,53,0),0)</f>
        <v>0</v>
      </c>
      <c r="R738" s="27">
        <f>IFERROR(VLOOKUP($B738,[3]Main!$D$4:$CO$1048576,54,0),0)</f>
        <v>0</v>
      </c>
      <c r="S738" s="27">
        <f>IFERROR(VLOOKUP($B738,[3]Main!$D$4:$CO$1048576,65,0),0)</f>
        <v>0</v>
      </c>
      <c r="T738" s="27">
        <f>IFERROR(VLOOKUP($B738,[3]Main!$D$4:$CO$1048576,68,0),0)</f>
        <v>0</v>
      </c>
      <c r="U738" s="27">
        <f>IFERROR(VLOOKUP($B738,[3]Main!$D$4:$CO$1048576,69,0),0)</f>
        <v>0</v>
      </c>
      <c r="V738" s="27">
        <f>IFERROR(VLOOKUP($B738,[3]Main!$D$4:$CO$1048576,70,0),0)</f>
        <v>0</v>
      </c>
      <c r="W738" s="27">
        <f>IFERROR(VLOOKUP($B738,[3]Main!$D$4:$CO$1048576,81,0),0)</f>
        <v>0</v>
      </c>
      <c r="X738" s="27">
        <f>IFERROR(VLOOKUP($B738,[3]Main!$D$4:$CO$1048576,84,0),0)</f>
        <v>0</v>
      </c>
      <c r="Y738" s="27">
        <f>IFERROR(VLOOKUP($B738,[3]Main!$D$4:$CO$1048576,85,0),0)</f>
        <v>0</v>
      </c>
      <c r="Z738" s="27">
        <f>IFERROR(VLOOKUP($B738,[3]Main!$D$4:$CO$1048576,86,0),0)</f>
        <v>0</v>
      </c>
      <c r="AA738" s="12" t="str">
        <f>IFERROR(VLOOKUP($B738,[3]Main!$D$4:$CO$1048576,2,0),0)</f>
        <v>DC</v>
      </c>
      <c r="AB738" s="12" t="str">
        <f>IFERROR(VLOOKUP($B738,[3]Main!$D$4:$CO$1048576,3,0),0)</f>
        <v>DC2</v>
      </c>
      <c r="AC738" s="12">
        <f t="shared" si="245"/>
        <v>0</v>
      </c>
      <c r="AD738" s="12">
        <f t="shared" si="246"/>
        <v>0</v>
      </c>
      <c r="AE738" s="12">
        <f t="shared" si="247"/>
        <v>0</v>
      </c>
      <c r="AF738" s="12">
        <f t="shared" si="248"/>
        <v>0</v>
      </c>
      <c r="AG738" s="13">
        <f t="shared" si="249"/>
        <v>0</v>
      </c>
      <c r="AH738" s="13">
        <f t="shared" si="250"/>
        <v>0</v>
      </c>
      <c r="AI738" s="16">
        <f t="shared" si="251"/>
        <v>0</v>
      </c>
      <c r="AJ738" s="19" t="str">
        <f t="shared" si="252"/>
        <v>Not Spent</v>
      </c>
      <c r="AK738" s="8" t="str">
        <f t="shared" si="253"/>
        <v>Good For Now</v>
      </c>
      <c r="AL738" s="8" t="str">
        <f t="shared" si="254"/>
        <v>Not Spent</v>
      </c>
      <c r="AM738" s="8" t="str">
        <f t="shared" si="255"/>
        <v>Good For Now</v>
      </c>
      <c r="AN738" s="8" t="str">
        <f t="shared" si="256"/>
        <v>Not Spent</v>
      </c>
      <c r="AO738" s="20" t="str">
        <f t="shared" si="257"/>
        <v>Good For Now</v>
      </c>
      <c r="AP738" s="21">
        <f t="shared" si="258"/>
        <v>0</v>
      </c>
      <c r="AQ738" s="14">
        <f t="shared" si="259"/>
        <v>0</v>
      </c>
      <c r="AR738" s="14">
        <f t="shared" si="260"/>
        <v>0</v>
      </c>
      <c r="AS738" s="22">
        <f t="shared" si="261"/>
        <v>0</v>
      </c>
      <c r="AT738" s="23">
        <f t="shared" si="262"/>
        <v>0</v>
      </c>
      <c r="AU738" s="8" t="str">
        <f t="shared" si="263"/>
        <v>Not Spent</v>
      </c>
      <c r="AV738" s="8" t="str">
        <f t="shared" si="264"/>
        <v>Good For Now</v>
      </c>
      <c r="AW738" s="4">
        <f>MATCH($B738,[1]MAIN!$A$2:$A$5000,0)</f>
        <v>735</v>
      </c>
      <c r="AX738" s="4">
        <f>MATCH($B738,[3]Main!$D$5:$D$10000,0)</f>
        <v>735</v>
      </c>
      <c r="AY738" s="4" t="b">
        <f t="shared" si="265"/>
        <v>0</v>
      </c>
    </row>
    <row r="739" spans="1:51" x14ac:dyDescent="0.25">
      <c r="A739" s="3" t="str">
        <f>VLOOKUP($B739,[1]MAIN!$A:$D,4,0)</f>
        <v>SS</v>
      </c>
      <c r="B739" s="3" t="str">
        <f>[3]Main!$D740</f>
        <v>SS-47</v>
      </c>
      <c r="C739" s="4"/>
      <c r="D739" s="8" t="str">
        <f>VLOOKUP($B739,[1]MAIN!$A$1:$N$10780,14,FALSE)</f>
        <v>OLD</v>
      </c>
      <c r="E739" s="9" t="s">
        <v>13</v>
      </c>
      <c r="F739" s="11"/>
      <c r="G739" s="11"/>
      <c r="H739" s="11"/>
      <c r="I739" s="11"/>
      <c r="J739" s="11"/>
      <c r="K739" s="11"/>
      <c r="L739" s="11"/>
      <c r="M739" s="11"/>
      <c r="N739" s="24"/>
      <c r="O739" s="26">
        <f>IFERROR(VLOOKUP($B739,[3]Main!$D$4:$CO$1048576,49,0),0)</f>
        <v>0</v>
      </c>
      <c r="P739" s="27">
        <f>IFERROR(VLOOKUP($B739,[3]Main!$D$4:$CO$1048576,52,0),0)</f>
        <v>0</v>
      </c>
      <c r="Q739" s="27">
        <f>IFERROR(VLOOKUP($B739,[3]Main!$D$4:$CO$1048576,53,0),0)</f>
        <v>0</v>
      </c>
      <c r="R739" s="27">
        <f>IFERROR(VLOOKUP($B739,[3]Main!$D$4:$CO$1048576,54,0),0)</f>
        <v>0</v>
      </c>
      <c r="S739" s="27">
        <f>IFERROR(VLOOKUP($B739,[3]Main!$D$4:$CO$1048576,65,0),0)</f>
        <v>0</v>
      </c>
      <c r="T739" s="27">
        <f>IFERROR(VLOOKUP($B739,[3]Main!$D$4:$CO$1048576,68,0),0)</f>
        <v>0</v>
      </c>
      <c r="U739" s="27">
        <f>IFERROR(VLOOKUP($B739,[3]Main!$D$4:$CO$1048576,69,0),0)</f>
        <v>0</v>
      </c>
      <c r="V739" s="27">
        <f>IFERROR(VLOOKUP($B739,[3]Main!$D$4:$CO$1048576,70,0),0)</f>
        <v>0</v>
      </c>
      <c r="W739" s="27">
        <f>IFERROR(VLOOKUP($B739,[3]Main!$D$4:$CO$1048576,81,0),0)</f>
        <v>0</v>
      </c>
      <c r="X739" s="27">
        <f>IFERROR(VLOOKUP($B739,[3]Main!$D$4:$CO$1048576,84,0),0)</f>
        <v>0</v>
      </c>
      <c r="Y739" s="27">
        <f>IFERROR(VLOOKUP($B739,[3]Main!$D$4:$CO$1048576,85,0),0)</f>
        <v>0</v>
      </c>
      <c r="Z739" s="27">
        <f>IFERROR(VLOOKUP($B739,[3]Main!$D$4:$CO$1048576,86,0),0)</f>
        <v>0</v>
      </c>
      <c r="AA739" s="12" t="str">
        <f>IFERROR(VLOOKUP($B739,[3]Main!$D$4:$CO$1048576,2,0),0)</f>
        <v>DC</v>
      </c>
      <c r="AB739" s="12" t="str">
        <f>IFERROR(VLOOKUP($B739,[3]Main!$D$4:$CO$1048576,3,0),0)</f>
        <v>DC2</v>
      </c>
      <c r="AC739" s="12">
        <f t="shared" si="245"/>
        <v>0</v>
      </c>
      <c r="AD739" s="12">
        <f t="shared" si="246"/>
        <v>0</v>
      </c>
      <c r="AE739" s="12">
        <f t="shared" si="247"/>
        <v>0</v>
      </c>
      <c r="AF739" s="12">
        <f t="shared" si="248"/>
        <v>0</v>
      </c>
      <c r="AG739" s="13">
        <f t="shared" si="249"/>
        <v>0</v>
      </c>
      <c r="AH739" s="13">
        <f t="shared" si="250"/>
        <v>0</v>
      </c>
      <c r="AI739" s="16">
        <f t="shared" si="251"/>
        <v>0</v>
      </c>
      <c r="AJ739" s="19" t="str">
        <f t="shared" si="252"/>
        <v>Not Spent</v>
      </c>
      <c r="AK739" s="8" t="str">
        <f t="shared" si="253"/>
        <v>Good For Now</v>
      </c>
      <c r="AL739" s="8" t="str">
        <f t="shared" si="254"/>
        <v>Not Spent</v>
      </c>
      <c r="AM739" s="8" t="str">
        <f t="shared" si="255"/>
        <v>Good For Now</v>
      </c>
      <c r="AN739" s="8" t="str">
        <f t="shared" si="256"/>
        <v>Not Spent</v>
      </c>
      <c r="AO739" s="20" t="str">
        <f t="shared" si="257"/>
        <v>Good For Now</v>
      </c>
      <c r="AP739" s="21">
        <f t="shared" si="258"/>
        <v>0</v>
      </c>
      <c r="AQ739" s="14">
        <f t="shared" si="259"/>
        <v>0</v>
      </c>
      <c r="AR739" s="14">
        <f t="shared" si="260"/>
        <v>0</v>
      </c>
      <c r="AS739" s="22">
        <f t="shared" si="261"/>
        <v>0</v>
      </c>
      <c r="AT739" s="23">
        <f t="shared" si="262"/>
        <v>0</v>
      </c>
      <c r="AU739" s="8" t="str">
        <f t="shared" si="263"/>
        <v>Not Spent</v>
      </c>
      <c r="AV739" s="8" t="str">
        <f t="shared" si="264"/>
        <v>Good For Now</v>
      </c>
      <c r="AW739" s="4">
        <f>MATCH($B739,[1]MAIN!$A$2:$A$5000,0)</f>
        <v>736</v>
      </c>
      <c r="AX739" s="4">
        <f>MATCH($B739,[3]Main!$D$5:$D$10000,0)</f>
        <v>736</v>
      </c>
      <c r="AY739" s="4" t="b">
        <f t="shared" si="265"/>
        <v>0</v>
      </c>
    </row>
    <row r="740" spans="1:51" x14ac:dyDescent="0.25">
      <c r="A740" s="3" t="str">
        <f>VLOOKUP($B740,[1]MAIN!$A:$D,4,0)</f>
        <v>FAB</v>
      </c>
      <c r="B740" s="3" t="str">
        <f>[3]Main!$D741</f>
        <v>FAB-124</v>
      </c>
      <c r="C740" s="4"/>
      <c r="D740" s="8" t="str">
        <f>VLOOKUP($B740,[1]MAIN!$A$1:$N$10780,14,FALSE)</f>
        <v>OLD</v>
      </c>
      <c r="E740" s="9" t="s">
        <v>13</v>
      </c>
      <c r="F740" s="11"/>
      <c r="G740" s="11"/>
      <c r="H740" s="11"/>
      <c r="I740" s="11"/>
      <c r="J740" s="11"/>
      <c r="K740" s="11"/>
      <c r="L740" s="11"/>
      <c r="M740" s="11"/>
      <c r="N740" s="24"/>
      <c r="O740" s="26">
        <f>IFERROR(VLOOKUP($B740,[3]Main!$D$4:$CO$1048576,49,0),0)</f>
        <v>0</v>
      </c>
      <c r="P740" s="27">
        <f>IFERROR(VLOOKUP($B740,[3]Main!$D$4:$CO$1048576,52,0),0)</f>
        <v>0</v>
      </c>
      <c r="Q740" s="27">
        <f>IFERROR(VLOOKUP($B740,[3]Main!$D$4:$CO$1048576,53,0),0)</f>
        <v>0</v>
      </c>
      <c r="R740" s="27">
        <f>IFERROR(VLOOKUP($B740,[3]Main!$D$4:$CO$1048576,54,0),0)</f>
        <v>0</v>
      </c>
      <c r="S740" s="27">
        <f>IFERROR(VLOOKUP($B740,[3]Main!$D$4:$CO$1048576,65,0),0)</f>
        <v>0</v>
      </c>
      <c r="T740" s="27">
        <f>IFERROR(VLOOKUP($B740,[3]Main!$D$4:$CO$1048576,68,0),0)</f>
        <v>0</v>
      </c>
      <c r="U740" s="27">
        <f>IFERROR(VLOOKUP($B740,[3]Main!$D$4:$CO$1048576,69,0),0)</f>
        <v>0</v>
      </c>
      <c r="V740" s="27">
        <f>IFERROR(VLOOKUP($B740,[3]Main!$D$4:$CO$1048576,70,0),0)</f>
        <v>0</v>
      </c>
      <c r="W740" s="27">
        <f>IFERROR(VLOOKUP($B740,[3]Main!$D$4:$CO$1048576,81,0),0)</f>
        <v>0</v>
      </c>
      <c r="X740" s="27">
        <f>IFERROR(VLOOKUP($B740,[3]Main!$D$4:$CO$1048576,84,0),0)</f>
        <v>0</v>
      </c>
      <c r="Y740" s="27">
        <f>IFERROR(VLOOKUP($B740,[3]Main!$D$4:$CO$1048576,85,0),0)</f>
        <v>0</v>
      </c>
      <c r="Z740" s="27">
        <f>IFERROR(VLOOKUP($B740,[3]Main!$D$4:$CO$1048576,86,0),0)</f>
        <v>0</v>
      </c>
      <c r="AA740" s="12" t="str">
        <f>IFERROR(VLOOKUP($B740,[3]Main!$D$4:$CO$1048576,2,0),0)</f>
        <v>DC</v>
      </c>
      <c r="AB740" s="12" t="str">
        <f>IFERROR(VLOOKUP($B740,[3]Main!$D$4:$CO$1048576,3,0),0)</f>
        <v>DC2</v>
      </c>
      <c r="AC740" s="12">
        <f t="shared" si="245"/>
        <v>0</v>
      </c>
      <c r="AD740" s="12">
        <f t="shared" si="246"/>
        <v>0</v>
      </c>
      <c r="AE740" s="12">
        <f t="shared" si="247"/>
        <v>0</v>
      </c>
      <c r="AF740" s="12">
        <f t="shared" si="248"/>
        <v>0</v>
      </c>
      <c r="AG740" s="13">
        <f t="shared" si="249"/>
        <v>0</v>
      </c>
      <c r="AH740" s="13">
        <f t="shared" si="250"/>
        <v>0</v>
      </c>
      <c r="AI740" s="16">
        <f t="shared" si="251"/>
        <v>0</v>
      </c>
      <c r="AJ740" s="19" t="str">
        <f t="shared" si="252"/>
        <v>Not Spent</v>
      </c>
      <c r="AK740" s="8" t="str">
        <f t="shared" si="253"/>
        <v>Good For Now</v>
      </c>
      <c r="AL740" s="8" t="str">
        <f t="shared" si="254"/>
        <v>Not Spent</v>
      </c>
      <c r="AM740" s="8" t="str">
        <f t="shared" si="255"/>
        <v>Good For Now</v>
      </c>
      <c r="AN740" s="8" t="str">
        <f t="shared" si="256"/>
        <v>Not Spent</v>
      </c>
      <c r="AO740" s="20" t="str">
        <f t="shared" si="257"/>
        <v>Good For Now</v>
      </c>
      <c r="AP740" s="21">
        <f t="shared" si="258"/>
        <v>0</v>
      </c>
      <c r="AQ740" s="14">
        <f t="shared" si="259"/>
        <v>0</v>
      </c>
      <c r="AR740" s="14">
        <f t="shared" si="260"/>
        <v>0</v>
      </c>
      <c r="AS740" s="22">
        <f t="shared" si="261"/>
        <v>0</v>
      </c>
      <c r="AT740" s="23">
        <f t="shared" si="262"/>
        <v>0</v>
      </c>
      <c r="AU740" s="8" t="str">
        <f t="shared" si="263"/>
        <v>Not Spent</v>
      </c>
      <c r="AV740" s="8" t="str">
        <f t="shared" si="264"/>
        <v>Good For Now</v>
      </c>
      <c r="AW740" s="4">
        <f>MATCH($B740,[1]MAIN!$A$2:$A$5000,0)</f>
        <v>737</v>
      </c>
      <c r="AX740" s="4">
        <f>MATCH($B740,[3]Main!$D$5:$D$10000,0)</f>
        <v>737</v>
      </c>
      <c r="AY740" s="4" t="b">
        <f t="shared" si="265"/>
        <v>0</v>
      </c>
    </row>
    <row r="741" spans="1:51" x14ac:dyDescent="0.25">
      <c r="A741" s="3" t="str">
        <f>VLOOKUP($B741,[1]MAIN!$A:$D,4,0)</f>
        <v>FAB</v>
      </c>
      <c r="B741" s="3" t="str">
        <f>[3]Main!$D742</f>
        <v>FAB-139</v>
      </c>
      <c r="C741" s="4"/>
      <c r="D741" s="8" t="str">
        <f>VLOOKUP($B741,[1]MAIN!$A$1:$N$10780,14,FALSE)</f>
        <v>OLD</v>
      </c>
      <c r="E741" s="9" t="s">
        <v>13</v>
      </c>
      <c r="F741" s="11"/>
      <c r="G741" s="11"/>
      <c r="H741" s="11"/>
      <c r="I741" s="11"/>
      <c r="J741" s="11"/>
      <c r="K741" s="11"/>
      <c r="L741" s="11"/>
      <c r="M741" s="11"/>
      <c r="N741" s="24"/>
      <c r="O741" s="26">
        <f>IFERROR(VLOOKUP($B741,[3]Main!$D$4:$CO$1048576,49,0),0)</f>
        <v>0</v>
      </c>
      <c r="P741" s="27">
        <f>IFERROR(VLOOKUP($B741,[3]Main!$D$4:$CO$1048576,52,0),0)</f>
        <v>0</v>
      </c>
      <c r="Q741" s="27">
        <f>IFERROR(VLOOKUP($B741,[3]Main!$D$4:$CO$1048576,53,0),0)</f>
        <v>0</v>
      </c>
      <c r="R741" s="27">
        <f>IFERROR(VLOOKUP($B741,[3]Main!$D$4:$CO$1048576,54,0),0)</f>
        <v>0</v>
      </c>
      <c r="S741" s="27">
        <f>IFERROR(VLOOKUP($B741,[3]Main!$D$4:$CO$1048576,65,0),0)</f>
        <v>0</v>
      </c>
      <c r="T741" s="27">
        <f>IFERROR(VLOOKUP($B741,[3]Main!$D$4:$CO$1048576,68,0),0)</f>
        <v>0</v>
      </c>
      <c r="U741" s="27">
        <f>IFERROR(VLOOKUP($B741,[3]Main!$D$4:$CO$1048576,69,0),0)</f>
        <v>0</v>
      </c>
      <c r="V741" s="27">
        <f>IFERROR(VLOOKUP($B741,[3]Main!$D$4:$CO$1048576,70,0),0)</f>
        <v>0</v>
      </c>
      <c r="W741" s="27">
        <f>IFERROR(VLOOKUP($B741,[3]Main!$D$4:$CO$1048576,81,0),0)</f>
        <v>0</v>
      </c>
      <c r="X741" s="27">
        <f>IFERROR(VLOOKUP($B741,[3]Main!$D$4:$CO$1048576,84,0),0)</f>
        <v>0</v>
      </c>
      <c r="Y741" s="27">
        <f>IFERROR(VLOOKUP($B741,[3]Main!$D$4:$CO$1048576,85,0),0)</f>
        <v>0</v>
      </c>
      <c r="Z741" s="27">
        <f>IFERROR(VLOOKUP($B741,[3]Main!$D$4:$CO$1048576,86,0),0)</f>
        <v>0</v>
      </c>
      <c r="AA741" s="12" t="str">
        <f>IFERROR(VLOOKUP($B741,[3]Main!$D$4:$CO$1048576,2,0),0)</f>
        <v>DC</v>
      </c>
      <c r="AB741" s="12" t="str">
        <f>IFERROR(VLOOKUP($B741,[3]Main!$D$4:$CO$1048576,3,0),0)</f>
        <v>DC2</v>
      </c>
      <c r="AC741" s="12">
        <f t="shared" si="245"/>
        <v>0</v>
      </c>
      <c r="AD741" s="12">
        <f t="shared" si="246"/>
        <v>0</v>
      </c>
      <c r="AE741" s="12">
        <f t="shared" si="247"/>
        <v>0</v>
      </c>
      <c r="AF741" s="12">
        <f t="shared" si="248"/>
        <v>0</v>
      </c>
      <c r="AG741" s="13">
        <f t="shared" si="249"/>
        <v>0</v>
      </c>
      <c r="AH741" s="13">
        <f t="shared" si="250"/>
        <v>0</v>
      </c>
      <c r="AI741" s="16">
        <f t="shared" si="251"/>
        <v>0</v>
      </c>
      <c r="AJ741" s="19" t="str">
        <f t="shared" si="252"/>
        <v>Not Spent</v>
      </c>
      <c r="AK741" s="8" t="str">
        <f t="shared" si="253"/>
        <v>Good For Now</v>
      </c>
      <c r="AL741" s="8" t="str">
        <f t="shared" si="254"/>
        <v>Not Spent</v>
      </c>
      <c r="AM741" s="8" t="str">
        <f t="shared" si="255"/>
        <v>Good For Now</v>
      </c>
      <c r="AN741" s="8" t="str">
        <f t="shared" si="256"/>
        <v>Not Spent</v>
      </c>
      <c r="AO741" s="20" t="str">
        <f t="shared" si="257"/>
        <v>Good For Now</v>
      </c>
      <c r="AP741" s="21">
        <f t="shared" si="258"/>
        <v>0</v>
      </c>
      <c r="AQ741" s="14">
        <f t="shared" si="259"/>
        <v>0</v>
      </c>
      <c r="AR741" s="14">
        <f t="shared" si="260"/>
        <v>0</v>
      </c>
      <c r="AS741" s="22">
        <f t="shared" si="261"/>
        <v>0</v>
      </c>
      <c r="AT741" s="23">
        <f t="shared" si="262"/>
        <v>0</v>
      </c>
      <c r="AU741" s="8" t="str">
        <f t="shared" si="263"/>
        <v>Not Spent</v>
      </c>
      <c r="AV741" s="8" t="str">
        <f t="shared" si="264"/>
        <v>Good For Now</v>
      </c>
      <c r="AW741" s="4">
        <f>MATCH($B741,[1]MAIN!$A$2:$A$5000,0)</f>
        <v>738</v>
      </c>
      <c r="AX741" s="4">
        <f>MATCH($B741,[3]Main!$D$5:$D$10000,0)</f>
        <v>738</v>
      </c>
      <c r="AY741" s="4" t="b">
        <f t="shared" si="265"/>
        <v>0</v>
      </c>
    </row>
    <row r="742" spans="1:51" x14ac:dyDescent="0.25">
      <c r="A742" s="3" t="str">
        <f>VLOOKUP($B742,[1]MAIN!$A:$D,4,0)</f>
        <v>MF</v>
      </c>
      <c r="B742" s="3" t="str">
        <f>[3]Main!$D743</f>
        <v>MFI-12CO</v>
      </c>
      <c r="C742" s="4"/>
      <c r="D742" s="8" t="str">
        <f>VLOOKUP($B742,[1]MAIN!$A$1:$N$10780,14,FALSE)</f>
        <v>OLD</v>
      </c>
      <c r="E742" s="9" t="s">
        <v>16</v>
      </c>
      <c r="F742" s="11"/>
      <c r="G742" s="11"/>
      <c r="H742" s="11"/>
      <c r="I742" s="11"/>
      <c r="J742" s="11"/>
      <c r="K742" s="11"/>
      <c r="L742" s="11"/>
      <c r="M742" s="11"/>
      <c r="N742" s="24"/>
      <c r="O742" s="26">
        <f>IFERROR(VLOOKUP($B742,[3]Main!$D$4:$CO$1048576,49,0),0)</f>
        <v>0</v>
      </c>
      <c r="P742" s="27">
        <f>IFERROR(VLOOKUP($B742,[3]Main!$D$4:$CO$1048576,52,0),0)</f>
        <v>0</v>
      </c>
      <c r="Q742" s="27">
        <f>IFERROR(VLOOKUP($B742,[3]Main!$D$4:$CO$1048576,53,0),0)</f>
        <v>0</v>
      </c>
      <c r="R742" s="27">
        <f>IFERROR(VLOOKUP($B742,[3]Main!$D$4:$CO$1048576,54,0),0)</f>
        <v>0</v>
      </c>
      <c r="S742" s="27">
        <f>IFERROR(VLOOKUP($B742,[3]Main!$D$4:$CO$1048576,65,0),0)</f>
        <v>0</v>
      </c>
      <c r="T742" s="27">
        <f>IFERROR(VLOOKUP($B742,[3]Main!$D$4:$CO$1048576,68,0),0)</f>
        <v>0</v>
      </c>
      <c r="U742" s="27">
        <f>IFERROR(VLOOKUP($B742,[3]Main!$D$4:$CO$1048576,69,0),0)</f>
        <v>0</v>
      </c>
      <c r="V742" s="27">
        <f>IFERROR(VLOOKUP($B742,[3]Main!$D$4:$CO$1048576,70,0),0)</f>
        <v>0</v>
      </c>
      <c r="W742" s="27">
        <f>IFERROR(VLOOKUP($B742,[3]Main!$D$4:$CO$1048576,81,0),0)</f>
        <v>0</v>
      </c>
      <c r="X742" s="27">
        <f>IFERROR(VLOOKUP($B742,[3]Main!$D$4:$CO$1048576,84,0),0)</f>
        <v>0</v>
      </c>
      <c r="Y742" s="27">
        <f>IFERROR(VLOOKUP($B742,[3]Main!$D$4:$CO$1048576,85,0),0)</f>
        <v>0</v>
      </c>
      <c r="Z742" s="27">
        <f>IFERROR(VLOOKUP($B742,[3]Main!$D$4:$CO$1048576,86,0),0)</f>
        <v>0</v>
      </c>
      <c r="AA742" s="12" t="str">
        <f>IFERROR(VLOOKUP($B742,[3]Main!$D$4:$CO$1048576,2,0),0)</f>
        <v>DC</v>
      </c>
      <c r="AB742" s="12" t="str">
        <f>IFERROR(VLOOKUP($B742,[3]Main!$D$4:$CO$1048576,3,0),0)</f>
        <v>DC2</v>
      </c>
      <c r="AC742" s="12">
        <f t="shared" si="245"/>
        <v>0</v>
      </c>
      <c r="AD742" s="12">
        <f t="shared" si="246"/>
        <v>0</v>
      </c>
      <c r="AE742" s="12">
        <f t="shared" si="247"/>
        <v>0</v>
      </c>
      <c r="AF742" s="12">
        <f t="shared" si="248"/>
        <v>0</v>
      </c>
      <c r="AG742" s="13">
        <f t="shared" si="249"/>
        <v>0</v>
      </c>
      <c r="AH742" s="13">
        <f t="shared" si="250"/>
        <v>0</v>
      </c>
      <c r="AI742" s="16">
        <f t="shared" si="251"/>
        <v>0</v>
      </c>
      <c r="AJ742" s="19" t="str">
        <f t="shared" si="252"/>
        <v>Not Spent</v>
      </c>
      <c r="AK742" s="8" t="str">
        <f t="shared" si="253"/>
        <v>Good For Now</v>
      </c>
      <c r="AL742" s="8" t="str">
        <f t="shared" si="254"/>
        <v>Not Spent</v>
      </c>
      <c r="AM742" s="8" t="str">
        <f t="shared" si="255"/>
        <v>Good For Now</v>
      </c>
      <c r="AN742" s="8" t="str">
        <f t="shared" si="256"/>
        <v>Not Spent</v>
      </c>
      <c r="AO742" s="20" t="str">
        <f t="shared" si="257"/>
        <v>Good For Now</v>
      </c>
      <c r="AP742" s="21">
        <f t="shared" si="258"/>
        <v>0</v>
      </c>
      <c r="AQ742" s="14">
        <f t="shared" si="259"/>
        <v>0</v>
      </c>
      <c r="AR742" s="14">
        <f t="shared" si="260"/>
        <v>0</v>
      </c>
      <c r="AS742" s="22">
        <f t="shared" si="261"/>
        <v>0</v>
      </c>
      <c r="AT742" s="23">
        <f t="shared" si="262"/>
        <v>0</v>
      </c>
      <c r="AU742" s="8" t="str">
        <f t="shared" si="263"/>
        <v>Not Spent</v>
      </c>
      <c r="AV742" s="8" t="str">
        <f t="shared" si="264"/>
        <v>Good For Now</v>
      </c>
      <c r="AW742" s="4">
        <f>MATCH($B742,[1]MAIN!$A$2:$A$5000,0)</f>
        <v>739</v>
      </c>
      <c r="AX742" s="4">
        <f>MATCH($B742,[3]Main!$D$5:$D$10000,0)</f>
        <v>739</v>
      </c>
      <c r="AY742" s="4" t="b">
        <f t="shared" si="265"/>
        <v>0</v>
      </c>
    </row>
    <row r="743" spans="1:51" x14ac:dyDescent="0.25">
      <c r="A743" s="3" t="str">
        <f>VLOOKUP($B743,[1]MAIN!$A:$D,4,0)</f>
        <v>PS</v>
      </c>
      <c r="B743" s="3" t="str">
        <f>[3]Main!$D744</f>
        <v>PS-46</v>
      </c>
      <c r="C743" s="4"/>
      <c r="D743" s="8" t="str">
        <f>VLOOKUP($B743,[1]MAIN!$A$1:$N$10780,14,FALSE)</f>
        <v>OLD</v>
      </c>
      <c r="E743" s="9" t="s">
        <v>13</v>
      </c>
      <c r="F743" s="11"/>
      <c r="G743" s="11"/>
      <c r="H743" s="11"/>
      <c r="I743" s="11"/>
      <c r="J743" s="11"/>
      <c r="K743" s="11"/>
      <c r="L743" s="11"/>
      <c r="M743" s="11"/>
      <c r="N743" s="24"/>
      <c r="O743" s="26">
        <f>IFERROR(VLOOKUP($B743,[3]Main!$D$4:$CO$1048576,49,0),0)</f>
        <v>0</v>
      </c>
      <c r="P743" s="27">
        <f>IFERROR(VLOOKUP($B743,[3]Main!$D$4:$CO$1048576,52,0),0)</f>
        <v>0</v>
      </c>
      <c r="Q743" s="27">
        <f>IFERROR(VLOOKUP($B743,[3]Main!$D$4:$CO$1048576,53,0),0)</f>
        <v>0</v>
      </c>
      <c r="R743" s="27">
        <f>IFERROR(VLOOKUP($B743,[3]Main!$D$4:$CO$1048576,54,0),0)</f>
        <v>0</v>
      </c>
      <c r="S743" s="27">
        <f>IFERROR(VLOOKUP($B743,[3]Main!$D$4:$CO$1048576,65,0),0)</f>
        <v>0</v>
      </c>
      <c r="T743" s="27">
        <f>IFERROR(VLOOKUP($B743,[3]Main!$D$4:$CO$1048576,68,0),0)</f>
        <v>0</v>
      </c>
      <c r="U743" s="27">
        <f>IFERROR(VLOOKUP($B743,[3]Main!$D$4:$CO$1048576,69,0),0)</f>
        <v>0</v>
      </c>
      <c r="V743" s="27">
        <f>IFERROR(VLOOKUP($B743,[3]Main!$D$4:$CO$1048576,70,0),0)</f>
        <v>0</v>
      </c>
      <c r="W743" s="27">
        <f>IFERROR(VLOOKUP($B743,[3]Main!$D$4:$CO$1048576,81,0),0)</f>
        <v>0</v>
      </c>
      <c r="X743" s="27">
        <f>IFERROR(VLOOKUP($B743,[3]Main!$D$4:$CO$1048576,84,0),0)</f>
        <v>0</v>
      </c>
      <c r="Y743" s="27">
        <f>IFERROR(VLOOKUP($B743,[3]Main!$D$4:$CO$1048576,85,0),0)</f>
        <v>0</v>
      </c>
      <c r="Z743" s="27">
        <f>IFERROR(VLOOKUP($B743,[3]Main!$D$4:$CO$1048576,86,0),0)</f>
        <v>0</v>
      </c>
      <c r="AA743" s="12" t="str">
        <f>IFERROR(VLOOKUP($B743,[3]Main!$D$4:$CO$1048576,2,0),0)</f>
        <v>DC</v>
      </c>
      <c r="AB743" s="12" t="str">
        <f>IFERROR(VLOOKUP($B743,[3]Main!$D$4:$CO$1048576,3,0),0)</f>
        <v>DC2</v>
      </c>
      <c r="AC743" s="12">
        <f t="shared" si="245"/>
        <v>0</v>
      </c>
      <c r="AD743" s="12">
        <f t="shared" si="246"/>
        <v>0</v>
      </c>
      <c r="AE743" s="12">
        <f t="shared" si="247"/>
        <v>0</v>
      </c>
      <c r="AF743" s="12">
        <f t="shared" si="248"/>
        <v>0</v>
      </c>
      <c r="AG743" s="13">
        <f t="shared" si="249"/>
        <v>0</v>
      </c>
      <c r="AH743" s="13">
        <f t="shared" si="250"/>
        <v>0</v>
      </c>
      <c r="AI743" s="16">
        <f t="shared" si="251"/>
        <v>0</v>
      </c>
      <c r="AJ743" s="19" t="str">
        <f t="shared" si="252"/>
        <v>Not Spent</v>
      </c>
      <c r="AK743" s="8" t="str">
        <f t="shared" si="253"/>
        <v>Good For Now</v>
      </c>
      <c r="AL743" s="8" t="str">
        <f t="shared" si="254"/>
        <v>Not Spent</v>
      </c>
      <c r="AM743" s="8" t="str">
        <f t="shared" si="255"/>
        <v>Good For Now</v>
      </c>
      <c r="AN743" s="8" t="str">
        <f t="shared" si="256"/>
        <v>Not Spent</v>
      </c>
      <c r="AO743" s="20" t="str">
        <f t="shared" si="257"/>
        <v>Good For Now</v>
      </c>
      <c r="AP743" s="21">
        <f t="shared" si="258"/>
        <v>0</v>
      </c>
      <c r="AQ743" s="14">
        <f t="shared" si="259"/>
        <v>0</v>
      </c>
      <c r="AR743" s="14">
        <f t="shared" si="260"/>
        <v>0</v>
      </c>
      <c r="AS743" s="22">
        <f t="shared" si="261"/>
        <v>0</v>
      </c>
      <c r="AT743" s="23">
        <f t="shared" si="262"/>
        <v>0</v>
      </c>
      <c r="AU743" s="8" t="str">
        <f t="shared" si="263"/>
        <v>Not Spent</v>
      </c>
      <c r="AV743" s="8" t="str">
        <f t="shared" si="264"/>
        <v>Good For Now</v>
      </c>
      <c r="AW743" s="4">
        <f>MATCH($B743,[1]MAIN!$A$2:$A$5000,0)</f>
        <v>740</v>
      </c>
      <c r="AX743" s="4">
        <f>MATCH($B743,[3]Main!$D$5:$D$10000,0)</f>
        <v>740</v>
      </c>
      <c r="AY743" s="4" t="b">
        <f t="shared" si="265"/>
        <v>0</v>
      </c>
    </row>
    <row r="744" spans="1:51" x14ac:dyDescent="0.25">
      <c r="A744" s="3" t="str">
        <f>VLOOKUP($B744,[1]MAIN!$A:$D,4,0)</f>
        <v>PS</v>
      </c>
      <c r="B744" s="3" t="str">
        <f>[3]Main!$D745</f>
        <v>PS-69</v>
      </c>
      <c r="C744" s="4"/>
      <c r="D744" s="8" t="str">
        <f>VLOOKUP($B744,[1]MAIN!$A$1:$N$10780,14,FALSE)</f>
        <v>OLD</v>
      </c>
      <c r="E744" s="9" t="s">
        <v>12</v>
      </c>
      <c r="F744" s="11"/>
      <c r="G744" s="11"/>
      <c r="H744" s="11"/>
      <c r="I744" s="11"/>
      <c r="J744" s="11"/>
      <c r="K744" s="11"/>
      <c r="L744" s="11"/>
      <c r="M744" s="11"/>
      <c r="N744" s="24"/>
      <c r="O744" s="26">
        <f>IFERROR(VLOOKUP($B744,[3]Main!$D$4:$CO$1048576,49,0),0)</f>
        <v>0</v>
      </c>
      <c r="P744" s="27">
        <f>IFERROR(VLOOKUP($B744,[3]Main!$D$4:$CO$1048576,52,0),0)</f>
        <v>0</v>
      </c>
      <c r="Q744" s="27">
        <f>IFERROR(VLOOKUP($B744,[3]Main!$D$4:$CO$1048576,53,0),0)</f>
        <v>0</v>
      </c>
      <c r="R744" s="27">
        <f>IFERROR(VLOOKUP($B744,[3]Main!$D$4:$CO$1048576,54,0),0)</f>
        <v>0</v>
      </c>
      <c r="S744" s="27">
        <f>IFERROR(VLOOKUP($B744,[3]Main!$D$4:$CO$1048576,65,0),0)</f>
        <v>0</v>
      </c>
      <c r="T744" s="27">
        <f>IFERROR(VLOOKUP($B744,[3]Main!$D$4:$CO$1048576,68,0),0)</f>
        <v>0</v>
      </c>
      <c r="U744" s="27">
        <f>IFERROR(VLOOKUP($B744,[3]Main!$D$4:$CO$1048576,69,0),0)</f>
        <v>0</v>
      </c>
      <c r="V744" s="27">
        <f>IFERROR(VLOOKUP($B744,[3]Main!$D$4:$CO$1048576,70,0),0)</f>
        <v>0</v>
      </c>
      <c r="W744" s="27">
        <f>IFERROR(VLOOKUP($B744,[3]Main!$D$4:$CO$1048576,81,0),0)</f>
        <v>0</v>
      </c>
      <c r="X744" s="27">
        <f>IFERROR(VLOOKUP($B744,[3]Main!$D$4:$CO$1048576,84,0),0)</f>
        <v>0</v>
      </c>
      <c r="Y744" s="27">
        <f>IFERROR(VLOOKUP($B744,[3]Main!$D$4:$CO$1048576,85,0),0)</f>
        <v>0</v>
      </c>
      <c r="Z744" s="27">
        <f>IFERROR(VLOOKUP($B744,[3]Main!$D$4:$CO$1048576,86,0),0)</f>
        <v>0</v>
      </c>
      <c r="AA744" s="12" t="str">
        <f>IFERROR(VLOOKUP($B744,[3]Main!$D$4:$CO$1048576,2,0),0)</f>
        <v>DC</v>
      </c>
      <c r="AB744" s="12" t="str">
        <f>IFERROR(VLOOKUP($B744,[3]Main!$D$4:$CO$1048576,3,0),0)</f>
        <v>DC2</v>
      </c>
      <c r="AC744" s="12">
        <f t="shared" si="245"/>
        <v>0</v>
      </c>
      <c r="AD744" s="12">
        <f t="shared" si="246"/>
        <v>0</v>
      </c>
      <c r="AE744" s="12">
        <f t="shared" si="247"/>
        <v>0</v>
      </c>
      <c r="AF744" s="12">
        <f t="shared" si="248"/>
        <v>0</v>
      </c>
      <c r="AG744" s="13">
        <f t="shared" si="249"/>
        <v>0</v>
      </c>
      <c r="AH744" s="13">
        <f t="shared" si="250"/>
        <v>0</v>
      </c>
      <c r="AI744" s="16">
        <f t="shared" si="251"/>
        <v>0</v>
      </c>
      <c r="AJ744" s="19" t="str">
        <f t="shared" si="252"/>
        <v>Not Spent</v>
      </c>
      <c r="AK744" s="8" t="str">
        <f t="shared" si="253"/>
        <v>Good For Now</v>
      </c>
      <c r="AL744" s="8" t="str">
        <f t="shared" si="254"/>
        <v>Not Spent</v>
      </c>
      <c r="AM744" s="8" t="str">
        <f t="shared" si="255"/>
        <v>Good For Now</v>
      </c>
      <c r="AN744" s="8" t="str">
        <f t="shared" si="256"/>
        <v>Not Spent</v>
      </c>
      <c r="AO744" s="20" t="str">
        <f t="shared" si="257"/>
        <v>Good For Now</v>
      </c>
      <c r="AP744" s="21">
        <f t="shared" si="258"/>
        <v>0</v>
      </c>
      <c r="AQ744" s="14">
        <f t="shared" si="259"/>
        <v>0</v>
      </c>
      <c r="AR744" s="14">
        <f t="shared" si="260"/>
        <v>0</v>
      </c>
      <c r="AS744" s="22">
        <f t="shared" si="261"/>
        <v>0</v>
      </c>
      <c r="AT744" s="23">
        <f t="shared" si="262"/>
        <v>0</v>
      </c>
      <c r="AU744" s="8" t="str">
        <f t="shared" si="263"/>
        <v>Not Spent</v>
      </c>
      <c r="AV744" s="8" t="str">
        <f t="shared" si="264"/>
        <v>Good For Now</v>
      </c>
      <c r="AW744" s="4">
        <f>MATCH($B744,[1]MAIN!$A$2:$A$5000,0)</f>
        <v>741</v>
      </c>
      <c r="AX744" s="4">
        <f>MATCH($B744,[3]Main!$D$5:$D$10000,0)</f>
        <v>741</v>
      </c>
      <c r="AY744" s="4" t="b">
        <f t="shared" si="265"/>
        <v>0</v>
      </c>
    </row>
    <row r="745" spans="1:51" x14ac:dyDescent="0.25">
      <c r="A745" s="3" t="str">
        <f>VLOOKUP($B745,[1]MAIN!$A:$D,4,0)</f>
        <v>PS</v>
      </c>
      <c r="B745" s="3" t="str">
        <f>[3]Main!$D746</f>
        <v>PS-70</v>
      </c>
      <c r="C745" s="4"/>
      <c r="D745" s="8" t="str">
        <f>VLOOKUP($B745,[1]MAIN!$A$1:$N$10780,14,FALSE)</f>
        <v>OLD</v>
      </c>
      <c r="E745" s="9" t="s">
        <v>13</v>
      </c>
      <c r="F745" s="11"/>
      <c r="G745" s="11"/>
      <c r="H745" s="11"/>
      <c r="I745" s="11"/>
      <c r="J745" s="11"/>
      <c r="K745" s="11"/>
      <c r="L745" s="11"/>
      <c r="M745" s="11"/>
      <c r="N745" s="24"/>
      <c r="O745" s="26">
        <f>IFERROR(VLOOKUP($B745,[3]Main!$D$4:$CO$1048576,49,0),0)</f>
        <v>0</v>
      </c>
      <c r="P745" s="27">
        <f>IFERROR(VLOOKUP($B745,[3]Main!$D$4:$CO$1048576,52,0),0)</f>
        <v>0</v>
      </c>
      <c r="Q745" s="27">
        <f>IFERROR(VLOOKUP($B745,[3]Main!$D$4:$CO$1048576,53,0),0)</f>
        <v>0</v>
      </c>
      <c r="R745" s="27">
        <f>IFERROR(VLOOKUP($B745,[3]Main!$D$4:$CO$1048576,54,0),0)</f>
        <v>0</v>
      </c>
      <c r="S745" s="27">
        <f>IFERROR(VLOOKUP($B745,[3]Main!$D$4:$CO$1048576,65,0),0)</f>
        <v>0</v>
      </c>
      <c r="T745" s="27">
        <f>IFERROR(VLOOKUP($B745,[3]Main!$D$4:$CO$1048576,68,0),0)</f>
        <v>0</v>
      </c>
      <c r="U745" s="27">
        <f>IFERROR(VLOOKUP($B745,[3]Main!$D$4:$CO$1048576,69,0),0)</f>
        <v>0</v>
      </c>
      <c r="V745" s="27">
        <f>IFERROR(VLOOKUP($B745,[3]Main!$D$4:$CO$1048576,70,0),0)</f>
        <v>0</v>
      </c>
      <c r="W745" s="27">
        <f>IFERROR(VLOOKUP($B745,[3]Main!$D$4:$CO$1048576,81,0),0)</f>
        <v>0</v>
      </c>
      <c r="X745" s="27">
        <f>IFERROR(VLOOKUP($B745,[3]Main!$D$4:$CO$1048576,84,0),0)</f>
        <v>0</v>
      </c>
      <c r="Y745" s="27">
        <f>IFERROR(VLOOKUP($B745,[3]Main!$D$4:$CO$1048576,85,0),0)</f>
        <v>0</v>
      </c>
      <c r="Z745" s="27">
        <f>IFERROR(VLOOKUP($B745,[3]Main!$D$4:$CO$1048576,86,0),0)</f>
        <v>0</v>
      </c>
      <c r="AA745" s="12" t="str">
        <f>IFERROR(VLOOKUP($B745,[3]Main!$D$4:$CO$1048576,2,0),0)</f>
        <v>DC</v>
      </c>
      <c r="AB745" s="12" t="str">
        <f>IFERROR(VLOOKUP($B745,[3]Main!$D$4:$CO$1048576,3,0),0)</f>
        <v>DC2</v>
      </c>
      <c r="AC745" s="12">
        <f t="shared" si="245"/>
        <v>0</v>
      </c>
      <c r="AD745" s="12">
        <f t="shared" si="246"/>
        <v>0</v>
      </c>
      <c r="AE745" s="12">
        <f t="shared" si="247"/>
        <v>0</v>
      </c>
      <c r="AF745" s="12">
        <f t="shared" si="248"/>
        <v>0</v>
      </c>
      <c r="AG745" s="13">
        <f t="shared" si="249"/>
        <v>0</v>
      </c>
      <c r="AH745" s="13">
        <f t="shared" si="250"/>
        <v>0</v>
      </c>
      <c r="AI745" s="16">
        <f t="shared" si="251"/>
        <v>0</v>
      </c>
      <c r="AJ745" s="19" t="str">
        <f t="shared" si="252"/>
        <v>Not Spent</v>
      </c>
      <c r="AK745" s="8" t="str">
        <f t="shared" si="253"/>
        <v>Good For Now</v>
      </c>
      <c r="AL745" s="8" t="str">
        <f t="shared" si="254"/>
        <v>Not Spent</v>
      </c>
      <c r="AM745" s="8" t="str">
        <f t="shared" si="255"/>
        <v>Good For Now</v>
      </c>
      <c r="AN745" s="8" t="str">
        <f t="shared" si="256"/>
        <v>Not Spent</v>
      </c>
      <c r="AO745" s="20" t="str">
        <f t="shared" si="257"/>
        <v>Good For Now</v>
      </c>
      <c r="AP745" s="21">
        <f t="shared" si="258"/>
        <v>0</v>
      </c>
      <c r="AQ745" s="14">
        <f t="shared" si="259"/>
        <v>0</v>
      </c>
      <c r="AR745" s="14">
        <f t="shared" si="260"/>
        <v>0</v>
      </c>
      <c r="AS745" s="22">
        <f t="shared" si="261"/>
        <v>0</v>
      </c>
      <c r="AT745" s="23">
        <f t="shared" si="262"/>
        <v>0</v>
      </c>
      <c r="AU745" s="8" t="str">
        <f t="shared" si="263"/>
        <v>Not Spent</v>
      </c>
      <c r="AV745" s="8" t="str">
        <f t="shared" si="264"/>
        <v>Good For Now</v>
      </c>
      <c r="AW745" s="4">
        <f>MATCH($B745,[1]MAIN!$A$2:$A$5000,0)</f>
        <v>742</v>
      </c>
      <c r="AX745" s="4">
        <f>MATCH($B745,[3]Main!$D$5:$D$10000,0)</f>
        <v>742</v>
      </c>
      <c r="AY745" s="4" t="b">
        <f t="shared" si="265"/>
        <v>0</v>
      </c>
    </row>
    <row r="746" spans="1:51" x14ac:dyDescent="0.25">
      <c r="A746" s="3" t="str">
        <f>VLOOKUP($B746,[1]MAIN!$A:$D,4,0)</f>
        <v>PS</v>
      </c>
      <c r="B746" s="3" t="str">
        <f>[3]Main!$D747</f>
        <v>PS-84</v>
      </c>
      <c r="C746" s="4"/>
      <c r="D746" s="8" t="str">
        <f>VLOOKUP($B746,[1]MAIN!$A$1:$N$10780,14,FALSE)</f>
        <v>OLD</v>
      </c>
      <c r="E746" s="9" t="s">
        <v>14</v>
      </c>
      <c r="F746" s="11"/>
      <c r="G746" s="11"/>
      <c r="H746" s="11"/>
      <c r="I746" s="11"/>
      <c r="J746" s="11"/>
      <c r="K746" s="11"/>
      <c r="L746" s="11"/>
      <c r="M746" s="11"/>
      <c r="N746" s="24"/>
      <c r="O746" s="26">
        <f>IFERROR(VLOOKUP($B746,[3]Main!$D$4:$CO$1048576,49,0),0)</f>
        <v>0</v>
      </c>
      <c r="P746" s="27">
        <f>IFERROR(VLOOKUP($B746,[3]Main!$D$4:$CO$1048576,52,0),0)</f>
        <v>0</v>
      </c>
      <c r="Q746" s="27">
        <f>IFERROR(VLOOKUP($B746,[3]Main!$D$4:$CO$1048576,53,0),0)</f>
        <v>0</v>
      </c>
      <c r="R746" s="27">
        <f>IFERROR(VLOOKUP($B746,[3]Main!$D$4:$CO$1048576,54,0),0)</f>
        <v>0</v>
      </c>
      <c r="S746" s="27">
        <f>IFERROR(VLOOKUP($B746,[3]Main!$D$4:$CO$1048576,65,0),0)</f>
        <v>0</v>
      </c>
      <c r="T746" s="27">
        <f>IFERROR(VLOOKUP($B746,[3]Main!$D$4:$CO$1048576,68,0),0)</f>
        <v>0</v>
      </c>
      <c r="U746" s="27">
        <f>IFERROR(VLOOKUP($B746,[3]Main!$D$4:$CO$1048576,69,0),0)</f>
        <v>0</v>
      </c>
      <c r="V746" s="27">
        <f>IFERROR(VLOOKUP($B746,[3]Main!$D$4:$CO$1048576,70,0),0)</f>
        <v>0</v>
      </c>
      <c r="W746" s="27">
        <f>IFERROR(VLOOKUP($B746,[3]Main!$D$4:$CO$1048576,81,0),0)</f>
        <v>0</v>
      </c>
      <c r="X746" s="27">
        <f>IFERROR(VLOOKUP($B746,[3]Main!$D$4:$CO$1048576,84,0),0)</f>
        <v>0</v>
      </c>
      <c r="Y746" s="27">
        <f>IFERROR(VLOOKUP($B746,[3]Main!$D$4:$CO$1048576,85,0),0)</f>
        <v>0</v>
      </c>
      <c r="Z746" s="27">
        <f>IFERROR(VLOOKUP($B746,[3]Main!$D$4:$CO$1048576,86,0),0)</f>
        <v>0</v>
      </c>
      <c r="AA746" s="12" t="str">
        <f>IFERROR(VLOOKUP($B746,[3]Main!$D$4:$CO$1048576,2,0),0)</f>
        <v>DC</v>
      </c>
      <c r="AB746" s="12" t="str">
        <f>IFERROR(VLOOKUP($B746,[3]Main!$D$4:$CO$1048576,3,0),0)</f>
        <v>DC2</v>
      </c>
      <c r="AC746" s="12">
        <f t="shared" si="245"/>
        <v>0</v>
      </c>
      <c r="AD746" s="12">
        <f t="shared" si="246"/>
        <v>0</v>
      </c>
      <c r="AE746" s="12">
        <f t="shared" si="247"/>
        <v>0</v>
      </c>
      <c r="AF746" s="12">
        <f t="shared" si="248"/>
        <v>0</v>
      </c>
      <c r="AG746" s="13">
        <f t="shared" si="249"/>
        <v>0</v>
      </c>
      <c r="AH746" s="13">
        <f t="shared" si="250"/>
        <v>0</v>
      </c>
      <c r="AI746" s="16">
        <f t="shared" si="251"/>
        <v>0</v>
      </c>
      <c r="AJ746" s="19" t="str">
        <f t="shared" si="252"/>
        <v>Not Spent</v>
      </c>
      <c r="AK746" s="8" t="str">
        <f t="shared" si="253"/>
        <v>Good For Now</v>
      </c>
      <c r="AL746" s="8" t="str">
        <f t="shared" si="254"/>
        <v>Not Spent</v>
      </c>
      <c r="AM746" s="8" t="str">
        <f t="shared" si="255"/>
        <v>Good For Now</v>
      </c>
      <c r="AN746" s="8" t="str">
        <f t="shared" si="256"/>
        <v>Not Spent</v>
      </c>
      <c r="AO746" s="20" t="str">
        <f t="shared" si="257"/>
        <v>Good For Now</v>
      </c>
      <c r="AP746" s="21">
        <f t="shared" si="258"/>
        <v>0</v>
      </c>
      <c r="AQ746" s="14">
        <f t="shared" si="259"/>
        <v>0</v>
      </c>
      <c r="AR746" s="14">
        <f t="shared" si="260"/>
        <v>0</v>
      </c>
      <c r="AS746" s="22">
        <f t="shared" si="261"/>
        <v>0</v>
      </c>
      <c r="AT746" s="23">
        <f t="shared" si="262"/>
        <v>0</v>
      </c>
      <c r="AU746" s="8" t="str">
        <f t="shared" si="263"/>
        <v>Not Spent</v>
      </c>
      <c r="AV746" s="8" t="str">
        <f t="shared" si="264"/>
        <v>Good For Now</v>
      </c>
      <c r="AW746" s="4">
        <f>MATCH($B746,[1]MAIN!$A$2:$A$5000,0)</f>
        <v>743</v>
      </c>
      <c r="AX746" s="4">
        <f>MATCH($B746,[3]Main!$D$5:$D$10000,0)</f>
        <v>743</v>
      </c>
      <c r="AY746" s="4" t="b">
        <f t="shared" si="265"/>
        <v>0</v>
      </c>
    </row>
    <row r="747" spans="1:51" x14ac:dyDescent="0.25">
      <c r="A747" s="3" t="str">
        <f>VLOOKUP($B747,[1]MAIN!$A:$D,4,0)</f>
        <v>PS</v>
      </c>
      <c r="B747" s="3" t="str">
        <f>[3]Main!$D748</f>
        <v>PS-86</v>
      </c>
      <c r="C747" s="4"/>
      <c r="D747" s="8" t="str">
        <f>VLOOKUP($B747,[1]MAIN!$A$1:$N$10780,14,FALSE)</f>
        <v>OLD</v>
      </c>
      <c r="E747" s="9" t="s">
        <v>14</v>
      </c>
      <c r="F747" s="11"/>
      <c r="G747" s="11"/>
      <c r="H747" s="11"/>
      <c r="I747" s="11"/>
      <c r="J747" s="11"/>
      <c r="K747" s="11"/>
      <c r="L747" s="11"/>
      <c r="M747" s="11"/>
      <c r="N747" s="24"/>
      <c r="O747" s="26">
        <f>IFERROR(VLOOKUP($B747,[3]Main!$D$4:$CO$1048576,49,0),0)</f>
        <v>0</v>
      </c>
      <c r="P747" s="27">
        <f>IFERROR(VLOOKUP($B747,[3]Main!$D$4:$CO$1048576,52,0),0)</f>
        <v>0</v>
      </c>
      <c r="Q747" s="27">
        <f>IFERROR(VLOOKUP($B747,[3]Main!$D$4:$CO$1048576,53,0),0)</f>
        <v>0</v>
      </c>
      <c r="R747" s="27">
        <f>IFERROR(VLOOKUP($B747,[3]Main!$D$4:$CO$1048576,54,0),0)</f>
        <v>0</v>
      </c>
      <c r="S747" s="27">
        <f>IFERROR(VLOOKUP($B747,[3]Main!$D$4:$CO$1048576,65,0),0)</f>
        <v>0</v>
      </c>
      <c r="T747" s="27">
        <f>IFERROR(VLOOKUP($B747,[3]Main!$D$4:$CO$1048576,68,0),0)</f>
        <v>0</v>
      </c>
      <c r="U747" s="27">
        <f>IFERROR(VLOOKUP($B747,[3]Main!$D$4:$CO$1048576,69,0),0)</f>
        <v>0</v>
      </c>
      <c r="V747" s="27">
        <f>IFERROR(VLOOKUP($B747,[3]Main!$D$4:$CO$1048576,70,0),0)</f>
        <v>0</v>
      </c>
      <c r="W747" s="27">
        <f>IFERROR(VLOOKUP($B747,[3]Main!$D$4:$CO$1048576,81,0),0)</f>
        <v>0</v>
      </c>
      <c r="X747" s="27">
        <f>IFERROR(VLOOKUP($B747,[3]Main!$D$4:$CO$1048576,84,0),0)</f>
        <v>0</v>
      </c>
      <c r="Y747" s="27">
        <f>IFERROR(VLOOKUP($B747,[3]Main!$D$4:$CO$1048576,85,0),0)</f>
        <v>0</v>
      </c>
      <c r="Z747" s="27">
        <f>IFERROR(VLOOKUP($B747,[3]Main!$D$4:$CO$1048576,86,0),0)</f>
        <v>0</v>
      </c>
      <c r="AA747" s="12" t="str">
        <f>IFERROR(VLOOKUP($B747,[3]Main!$D$4:$CO$1048576,2,0),0)</f>
        <v>DC</v>
      </c>
      <c r="AB747" s="12" t="str">
        <f>IFERROR(VLOOKUP($B747,[3]Main!$D$4:$CO$1048576,3,0),0)</f>
        <v>DC2</v>
      </c>
      <c r="AC747" s="12">
        <f t="shared" si="245"/>
        <v>0</v>
      </c>
      <c r="AD747" s="12">
        <f t="shared" si="246"/>
        <v>0</v>
      </c>
      <c r="AE747" s="12">
        <f t="shared" si="247"/>
        <v>0</v>
      </c>
      <c r="AF747" s="12">
        <f t="shared" si="248"/>
        <v>0</v>
      </c>
      <c r="AG747" s="13">
        <f t="shared" si="249"/>
        <v>0</v>
      </c>
      <c r="AH747" s="13">
        <f t="shared" si="250"/>
        <v>0</v>
      </c>
      <c r="AI747" s="16">
        <f t="shared" si="251"/>
        <v>0</v>
      </c>
      <c r="AJ747" s="19" t="str">
        <f t="shared" si="252"/>
        <v>Not Spent</v>
      </c>
      <c r="AK747" s="8" t="str">
        <f t="shared" si="253"/>
        <v>Good For Now</v>
      </c>
      <c r="AL747" s="8" t="str">
        <f t="shared" si="254"/>
        <v>Not Spent</v>
      </c>
      <c r="AM747" s="8" t="str">
        <f t="shared" si="255"/>
        <v>Good For Now</v>
      </c>
      <c r="AN747" s="8" t="str">
        <f t="shared" si="256"/>
        <v>Not Spent</v>
      </c>
      <c r="AO747" s="20" t="str">
        <f t="shared" si="257"/>
        <v>Good For Now</v>
      </c>
      <c r="AP747" s="21">
        <f t="shared" si="258"/>
        <v>0</v>
      </c>
      <c r="AQ747" s="14">
        <f t="shared" si="259"/>
        <v>0</v>
      </c>
      <c r="AR747" s="14">
        <f t="shared" si="260"/>
        <v>0</v>
      </c>
      <c r="AS747" s="22">
        <f t="shared" si="261"/>
        <v>0</v>
      </c>
      <c r="AT747" s="23">
        <f t="shared" si="262"/>
        <v>0</v>
      </c>
      <c r="AU747" s="8" t="str">
        <f t="shared" si="263"/>
        <v>Not Spent</v>
      </c>
      <c r="AV747" s="8" t="str">
        <f t="shared" si="264"/>
        <v>Good For Now</v>
      </c>
      <c r="AW747" s="4">
        <f>MATCH($B747,[1]MAIN!$A$2:$A$5000,0)</f>
        <v>744</v>
      </c>
      <c r="AX747" s="4">
        <f>MATCH($B747,[3]Main!$D$5:$D$10000,0)</f>
        <v>744</v>
      </c>
      <c r="AY747" s="4" t="b">
        <f t="shared" si="265"/>
        <v>0</v>
      </c>
    </row>
    <row r="748" spans="1:51" x14ac:dyDescent="0.25">
      <c r="A748" s="3" t="str">
        <f>VLOOKUP($B748,[1]MAIN!$A:$D,4,0)</f>
        <v>PFB</v>
      </c>
      <c r="B748" s="3" t="str">
        <f>[3]Main!$D749</f>
        <v>PFB-12</v>
      </c>
      <c r="C748" s="4"/>
      <c r="D748" s="8" t="str">
        <f>VLOOKUP($B748,[1]MAIN!$A$1:$N$10780,14,FALSE)</f>
        <v>OLD</v>
      </c>
      <c r="E748" s="9" t="s">
        <v>12</v>
      </c>
      <c r="F748" s="11"/>
      <c r="G748" s="11"/>
      <c r="H748" s="11"/>
      <c r="I748" s="11"/>
      <c r="J748" s="11"/>
      <c r="K748" s="11"/>
      <c r="L748" s="11"/>
      <c r="M748" s="11"/>
      <c r="N748" s="24"/>
      <c r="O748" s="26">
        <f>IFERROR(VLOOKUP($B748,[3]Main!$D$4:$CO$1048576,49,0),0)</f>
        <v>0</v>
      </c>
      <c r="P748" s="27">
        <f>IFERROR(VLOOKUP($B748,[3]Main!$D$4:$CO$1048576,52,0),0)</f>
        <v>0</v>
      </c>
      <c r="Q748" s="27">
        <f>IFERROR(VLOOKUP($B748,[3]Main!$D$4:$CO$1048576,53,0),0)</f>
        <v>0</v>
      </c>
      <c r="R748" s="27">
        <f>IFERROR(VLOOKUP($B748,[3]Main!$D$4:$CO$1048576,54,0),0)</f>
        <v>0</v>
      </c>
      <c r="S748" s="27">
        <f>IFERROR(VLOOKUP($B748,[3]Main!$D$4:$CO$1048576,65,0),0)</f>
        <v>0</v>
      </c>
      <c r="T748" s="27">
        <f>IFERROR(VLOOKUP($B748,[3]Main!$D$4:$CO$1048576,68,0),0)</f>
        <v>0</v>
      </c>
      <c r="U748" s="27">
        <f>IFERROR(VLOOKUP($B748,[3]Main!$D$4:$CO$1048576,69,0),0)</f>
        <v>0</v>
      </c>
      <c r="V748" s="27">
        <f>IFERROR(VLOOKUP($B748,[3]Main!$D$4:$CO$1048576,70,0),0)</f>
        <v>0</v>
      </c>
      <c r="W748" s="27">
        <f>IFERROR(VLOOKUP($B748,[3]Main!$D$4:$CO$1048576,81,0),0)</f>
        <v>0</v>
      </c>
      <c r="X748" s="27">
        <f>IFERROR(VLOOKUP($B748,[3]Main!$D$4:$CO$1048576,84,0),0)</f>
        <v>0</v>
      </c>
      <c r="Y748" s="27">
        <f>IFERROR(VLOOKUP($B748,[3]Main!$D$4:$CO$1048576,85,0),0)</f>
        <v>0</v>
      </c>
      <c r="Z748" s="27">
        <f>IFERROR(VLOOKUP($B748,[3]Main!$D$4:$CO$1048576,86,0),0)</f>
        <v>0</v>
      </c>
      <c r="AA748" s="12" t="str">
        <f>IFERROR(VLOOKUP($B748,[3]Main!$D$4:$CO$1048576,2,0),0)</f>
        <v>DC</v>
      </c>
      <c r="AB748" s="12" t="str">
        <f>IFERROR(VLOOKUP($B748,[3]Main!$D$4:$CO$1048576,3,0),0)</f>
        <v>DC2</v>
      </c>
      <c r="AC748" s="12">
        <f t="shared" si="245"/>
        <v>0</v>
      </c>
      <c r="AD748" s="12">
        <f t="shared" si="246"/>
        <v>0</v>
      </c>
      <c r="AE748" s="12">
        <f t="shared" si="247"/>
        <v>0</v>
      </c>
      <c r="AF748" s="12">
        <f t="shared" si="248"/>
        <v>0</v>
      </c>
      <c r="AG748" s="13">
        <f t="shared" si="249"/>
        <v>0</v>
      </c>
      <c r="AH748" s="13">
        <f t="shared" si="250"/>
        <v>0</v>
      </c>
      <c r="AI748" s="16">
        <f t="shared" si="251"/>
        <v>0</v>
      </c>
      <c r="AJ748" s="19" t="str">
        <f t="shared" si="252"/>
        <v>Not Spent</v>
      </c>
      <c r="AK748" s="8" t="str">
        <f t="shared" si="253"/>
        <v>Good For Now</v>
      </c>
      <c r="AL748" s="8" t="str">
        <f t="shared" si="254"/>
        <v>Not Spent</v>
      </c>
      <c r="AM748" s="8" t="str">
        <f t="shared" si="255"/>
        <v>Good For Now</v>
      </c>
      <c r="AN748" s="8" t="str">
        <f t="shared" si="256"/>
        <v>Not Spent</v>
      </c>
      <c r="AO748" s="20" t="str">
        <f t="shared" si="257"/>
        <v>Good For Now</v>
      </c>
      <c r="AP748" s="21">
        <f t="shared" si="258"/>
        <v>0</v>
      </c>
      <c r="AQ748" s="14">
        <f t="shared" si="259"/>
        <v>0</v>
      </c>
      <c r="AR748" s="14">
        <f t="shared" si="260"/>
        <v>0</v>
      </c>
      <c r="AS748" s="22">
        <f t="shared" si="261"/>
        <v>0</v>
      </c>
      <c r="AT748" s="23">
        <f t="shared" si="262"/>
        <v>0</v>
      </c>
      <c r="AU748" s="8" t="str">
        <f t="shared" si="263"/>
        <v>Not Spent</v>
      </c>
      <c r="AV748" s="8" t="str">
        <f t="shared" si="264"/>
        <v>Good For Now</v>
      </c>
      <c r="AW748" s="4">
        <f>MATCH($B748,[1]MAIN!$A$2:$A$5000,0)</f>
        <v>745</v>
      </c>
      <c r="AX748" s="4">
        <f>MATCH($B748,[3]Main!$D$5:$D$10000,0)</f>
        <v>745</v>
      </c>
      <c r="AY748" s="4" t="b">
        <f t="shared" si="265"/>
        <v>0</v>
      </c>
    </row>
    <row r="749" spans="1:51" x14ac:dyDescent="0.25">
      <c r="A749" s="3" t="str">
        <f>VLOOKUP($B749,[1]MAIN!$A:$D,4,0)</f>
        <v>FAB</v>
      </c>
      <c r="B749" s="3" t="str">
        <f>[3]Main!$D750</f>
        <v>FAB-143</v>
      </c>
      <c r="C749" s="4"/>
      <c r="D749" s="8" t="str">
        <f>VLOOKUP($B749,[1]MAIN!$A$1:$N$10780,14,FALSE)</f>
        <v>OLD</v>
      </c>
      <c r="E749" s="9" t="s">
        <v>13</v>
      </c>
      <c r="F749" s="11"/>
      <c r="G749" s="11"/>
      <c r="H749" s="11"/>
      <c r="I749" s="11"/>
      <c r="J749" s="11"/>
      <c r="K749" s="11"/>
      <c r="L749" s="11"/>
      <c r="M749" s="11"/>
      <c r="N749" s="24"/>
      <c r="O749" s="26">
        <f>IFERROR(VLOOKUP($B749,[3]Main!$D$4:$CO$1048576,49,0),0)</f>
        <v>0</v>
      </c>
      <c r="P749" s="27">
        <f>IFERROR(VLOOKUP($B749,[3]Main!$D$4:$CO$1048576,52,0),0)</f>
        <v>0</v>
      </c>
      <c r="Q749" s="27">
        <f>IFERROR(VLOOKUP($B749,[3]Main!$D$4:$CO$1048576,53,0),0)</f>
        <v>0</v>
      </c>
      <c r="R749" s="27">
        <f>IFERROR(VLOOKUP($B749,[3]Main!$D$4:$CO$1048576,54,0),0)</f>
        <v>0</v>
      </c>
      <c r="S749" s="27">
        <f>IFERROR(VLOOKUP($B749,[3]Main!$D$4:$CO$1048576,65,0),0)</f>
        <v>0</v>
      </c>
      <c r="T749" s="27">
        <f>IFERROR(VLOOKUP($B749,[3]Main!$D$4:$CO$1048576,68,0),0)</f>
        <v>0</v>
      </c>
      <c r="U749" s="27">
        <f>IFERROR(VLOOKUP($B749,[3]Main!$D$4:$CO$1048576,69,0),0)</f>
        <v>0</v>
      </c>
      <c r="V749" s="27">
        <f>IFERROR(VLOOKUP($B749,[3]Main!$D$4:$CO$1048576,70,0),0)</f>
        <v>0</v>
      </c>
      <c r="W749" s="27">
        <f>IFERROR(VLOOKUP($B749,[3]Main!$D$4:$CO$1048576,81,0),0)</f>
        <v>0</v>
      </c>
      <c r="X749" s="27">
        <f>IFERROR(VLOOKUP($B749,[3]Main!$D$4:$CO$1048576,84,0),0)</f>
        <v>0</v>
      </c>
      <c r="Y749" s="27">
        <f>IFERROR(VLOOKUP($B749,[3]Main!$D$4:$CO$1048576,85,0),0)</f>
        <v>0</v>
      </c>
      <c r="Z749" s="27">
        <f>IFERROR(VLOOKUP($B749,[3]Main!$D$4:$CO$1048576,86,0),0)</f>
        <v>0</v>
      </c>
      <c r="AA749" s="12" t="str">
        <f>IFERROR(VLOOKUP($B749,[3]Main!$D$4:$CO$1048576,2,0),0)</f>
        <v>DC</v>
      </c>
      <c r="AB749" s="12" t="str">
        <f>IFERROR(VLOOKUP($B749,[3]Main!$D$4:$CO$1048576,3,0),0)</f>
        <v>DC2</v>
      </c>
      <c r="AC749" s="12">
        <f t="shared" si="245"/>
        <v>0</v>
      </c>
      <c r="AD749" s="12">
        <f t="shared" si="246"/>
        <v>0</v>
      </c>
      <c r="AE749" s="12">
        <f t="shared" si="247"/>
        <v>0</v>
      </c>
      <c r="AF749" s="12">
        <f t="shared" si="248"/>
        <v>0</v>
      </c>
      <c r="AG749" s="13">
        <f t="shared" si="249"/>
        <v>0</v>
      </c>
      <c r="AH749" s="13">
        <f t="shared" si="250"/>
        <v>0</v>
      </c>
      <c r="AI749" s="16">
        <f t="shared" si="251"/>
        <v>0</v>
      </c>
      <c r="AJ749" s="19" t="str">
        <f t="shared" si="252"/>
        <v>Not Spent</v>
      </c>
      <c r="AK749" s="8" t="str">
        <f t="shared" si="253"/>
        <v>Good For Now</v>
      </c>
      <c r="AL749" s="8" t="str">
        <f t="shared" si="254"/>
        <v>Not Spent</v>
      </c>
      <c r="AM749" s="8" t="str">
        <f t="shared" si="255"/>
        <v>Good For Now</v>
      </c>
      <c r="AN749" s="8" t="str">
        <f t="shared" si="256"/>
        <v>Not Spent</v>
      </c>
      <c r="AO749" s="20" t="str">
        <f t="shared" si="257"/>
        <v>Good For Now</v>
      </c>
      <c r="AP749" s="21">
        <f t="shared" si="258"/>
        <v>0</v>
      </c>
      <c r="AQ749" s="14">
        <f t="shared" si="259"/>
        <v>0</v>
      </c>
      <c r="AR749" s="14">
        <f t="shared" si="260"/>
        <v>0</v>
      </c>
      <c r="AS749" s="22">
        <f t="shared" si="261"/>
        <v>0</v>
      </c>
      <c r="AT749" s="23">
        <f t="shared" si="262"/>
        <v>0</v>
      </c>
      <c r="AU749" s="8" t="str">
        <f t="shared" si="263"/>
        <v>Not Spent</v>
      </c>
      <c r="AV749" s="8" t="str">
        <f t="shared" si="264"/>
        <v>Good For Now</v>
      </c>
      <c r="AW749" s="4">
        <f>MATCH($B749,[1]MAIN!$A$2:$A$5000,0)</f>
        <v>746</v>
      </c>
      <c r="AX749" s="4">
        <f>MATCH($B749,[3]Main!$D$5:$D$10000,0)</f>
        <v>746</v>
      </c>
      <c r="AY749" s="4" t="b">
        <f t="shared" si="265"/>
        <v>0</v>
      </c>
    </row>
    <row r="750" spans="1:51" x14ac:dyDescent="0.25">
      <c r="A750" s="3" t="str">
        <f>VLOOKUP($B750,[1]MAIN!$A:$D,4,0)</f>
        <v>FAB</v>
      </c>
      <c r="B750" s="3" t="str">
        <f>[3]Main!$D751</f>
        <v>FAB-153</v>
      </c>
      <c r="C750" s="4"/>
      <c r="D750" s="8" t="str">
        <f>VLOOKUP($B750,[1]MAIN!$A$1:$N$10780,14,FALSE)</f>
        <v>OLD</v>
      </c>
      <c r="E750" s="9" t="s">
        <v>14</v>
      </c>
      <c r="F750" s="11"/>
      <c r="G750" s="11"/>
      <c r="H750" s="11"/>
      <c r="I750" s="11"/>
      <c r="J750" s="11"/>
      <c r="K750" s="11"/>
      <c r="L750" s="11"/>
      <c r="M750" s="11"/>
      <c r="N750" s="24"/>
      <c r="O750" s="26">
        <f>IFERROR(VLOOKUP($B750,[3]Main!$D$4:$CO$1048576,49,0),0)</f>
        <v>0</v>
      </c>
      <c r="P750" s="27">
        <f>IFERROR(VLOOKUP($B750,[3]Main!$D$4:$CO$1048576,52,0),0)</f>
        <v>0</v>
      </c>
      <c r="Q750" s="27">
        <f>IFERROR(VLOOKUP($B750,[3]Main!$D$4:$CO$1048576,53,0),0)</f>
        <v>0</v>
      </c>
      <c r="R750" s="27">
        <f>IFERROR(VLOOKUP($B750,[3]Main!$D$4:$CO$1048576,54,0),0)</f>
        <v>0</v>
      </c>
      <c r="S750" s="27">
        <f>IFERROR(VLOOKUP($B750,[3]Main!$D$4:$CO$1048576,65,0),0)</f>
        <v>0</v>
      </c>
      <c r="T750" s="27">
        <f>IFERROR(VLOOKUP($B750,[3]Main!$D$4:$CO$1048576,68,0),0)</f>
        <v>0</v>
      </c>
      <c r="U750" s="27">
        <f>IFERROR(VLOOKUP($B750,[3]Main!$D$4:$CO$1048576,69,0),0)</f>
        <v>0</v>
      </c>
      <c r="V750" s="27">
        <f>IFERROR(VLOOKUP($B750,[3]Main!$D$4:$CO$1048576,70,0),0)</f>
        <v>0</v>
      </c>
      <c r="W750" s="27">
        <f>IFERROR(VLOOKUP($B750,[3]Main!$D$4:$CO$1048576,81,0),0)</f>
        <v>0</v>
      </c>
      <c r="X750" s="27">
        <f>IFERROR(VLOOKUP($B750,[3]Main!$D$4:$CO$1048576,84,0),0)</f>
        <v>0</v>
      </c>
      <c r="Y750" s="27">
        <f>IFERROR(VLOOKUP($B750,[3]Main!$D$4:$CO$1048576,85,0),0)</f>
        <v>0</v>
      </c>
      <c r="Z750" s="27">
        <f>IFERROR(VLOOKUP($B750,[3]Main!$D$4:$CO$1048576,86,0),0)</f>
        <v>0</v>
      </c>
      <c r="AA750" s="12" t="str">
        <f>IFERROR(VLOOKUP($B750,[3]Main!$D$4:$CO$1048576,2,0),0)</f>
        <v>DC</v>
      </c>
      <c r="AB750" s="12" t="str">
        <f>IFERROR(VLOOKUP($B750,[3]Main!$D$4:$CO$1048576,3,0),0)</f>
        <v>DC2</v>
      </c>
      <c r="AC750" s="12">
        <f t="shared" si="245"/>
        <v>0</v>
      </c>
      <c r="AD750" s="12">
        <f t="shared" si="246"/>
        <v>0</v>
      </c>
      <c r="AE750" s="12">
        <f t="shared" si="247"/>
        <v>0</v>
      </c>
      <c r="AF750" s="12">
        <f t="shared" si="248"/>
        <v>0</v>
      </c>
      <c r="AG750" s="13">
        <f t="shared" si="249"/>
        <v>0</v>
      </c>
      <c r="AH750" s="13">
        <f t="shared" si="250"/>
        <v>0</v>
      </c>
      <c r="AI750" s="16">
        <f t="shared" si="251"/>
        <v>0</v>
      </c>
      <c r="AJ750" s="19" t="str">
        <f t="shared" si="252"/>
        <v>Not Spent</v>
      </c>
      <c r="AK750" s="8" t="str">
        <f t="shared" si="253"/>
        <v>Good For Now</v>
      </c>
      <c r="AL750" s="8" t="str">
        <f t="shared" si="254"/>
        <v>Not Spent</v>
      </c>
      <c r="AM750" s="8" t="str">
        <f t="shared" si="255"/>
        <v>Good For Now</v>
      </c>
      <c r="AN750" s="8" t="str">
        <f t="shared" si="256"/>
        <v>Not Spent</v>
      </c>
      <c r="AO750" s="20" t="str">
        <f t="shared" si="257"/>
        <v>Good For Now</v>
      </c>
      <c r="AP750" s="21">
        <f t="shared" si="258"/>
        <v>0</v>
      </c>
      <c r="AQ750" s="14">
        <f t="shared" si="259"/>
        <v>0</v>
      </c>
      <c r="AR750" s="14">
        <f t="shared" si="260"/>
        <v>0</v>
      </c>
      <c r="AS750" s="22">
        <f t="shared" si="261"/>
        <v>0</v>
      </c>
      <c r="AT750" s="23">
        <f t="shared" si="262"/>
        <v>0</v>
      </c>
      <c r="AU750" s="8" t="str">
        <f t="shared" si="263"/>
        <v>Not Spent</v>
      </c>
      <c r="AV750" s="8" t="str">
        <f t="shared" si="264"/>
        <v>Good For Now</v>
      </c>
      <c r="AW750" s="4">
        <f>MATCH($B750,[1]MAIN!$A$2:$A$5000,0)</f>
        <v>747</v>
      </c>
      <c r="AX750" s="4">
        <f>MATCH($B750,[3]Main!$D$5:$D$10000,0)</f>
        <v>747</v>
      </c>
      <c r="AY750" s="4" t="b">
        <f t="shared" si="265"/>
        <v>0</v>
      </c>
    </row>
    <row r="751" spans="1:51" x14ac:dyDescent="0.25">
      <c r="A751" s="3" t="str">
        <f>VLOOKUP($B751,[1]MAIN!$A:$D,4,0)</f>
        <v>FAB</v>
      </c>
      <c r="B751" s="3" t="str">
        <f>[3]Main!$D752</f>
        <v>FAB-155</v>
      </c>
      <c r="C751" s="4"/>
      <c r="D751" s="8" t="str">
        <f>VLOOKUP($B751,[1]MAIN!$A$1:$N$10780,14,FALSE)</f>
        <v>OLD</v>
      </c>
      <c r="E751" s="9" t="s">
        <v>13</v>
      </c>
      <c r="F751" s="11"/>
      <c r="G751" s="11"/>
      <c r="H751" s="11"/>
      <c r="I751" s="11"/>
      <c r="J751" s="11"/>
      <c r="K751" s="11"/>
      <c r="L751" s="11"/>
      <c r="M751" s="11"/>
      <c r="N751" s="24"/>
      <c r="O751" s="26">
        <f>IFERROR(VLOOKUP($B751,[3]Main!$D$4:$CO$1048576,49,0),0)</f>
        <v>0</v>
      </c>
      <c r="P751" s="27">
        <f>IFERROR(VLOOKUP($B751,[3]Main!$D$4:$CO$1048576,52,0),0)</f>
        <v>0</v>
      </c>
      <c r="Q751" s="27">
        <f>IFERROR(VLOOKUP($B751,[3]Main!$D$4:$CO$1048576,53,0),0)</f>
        <v>0</v>
      </c>
      <c r="R751" s="27">
        <f>IFERROR(VLOOKUP($B751,[3]Main!$D$4:$CO$1048576,54,0),0)</f>
        <v>0</v>
      </c>
      <c r="S751" s="27">
        <f>IFERROR(VLOOKUP($B751,[3]Main!$D$4:$CO$1048576,65,0),0)</f>
        <v>0</v>
      </c>
      <c r="T751" s="27">
        <f>IFERROR(VLOOKUP($B751,[3]Main!$D$4:$CO$1048576,68,0),0)</f>
        <v>0</v>
      </c>
      <c r="U751" s="27">
        <f>IFERROR(VLOOKUP($B751,[3]Main!$D$4:$CO$1048576,69,0),0)</f>
        <v>0</v>
      </c>
      <c r="V751" s="27">
        <f>IFERROR(VLOOKUP($B751,[3]Main!$D$4:$CO$1048576,70,0),0)</f>
        <v>0</v>
      </c>
      <c r="W751" s="27">
        <f>IFERROR(VLOOKUP($B751,[3]Main!$D$4:$CO$1048576,81,0),0)</f>
        <v>0</v>
      </c>
      <c r="X751" s="27">
        <f>IFERROR(VLOOKUP($B751,[3]Main!$D$4:$CO$1048576,84,0),0)</f>
        <v>0</v>
      </c>
      <c r="Y751" s="27">
        <f>IFERROR(VLOOKUP($B751,[3]Main!$D$4:$CO$1048576,85,0),0)</f>
        <v>0</v>
      </c>
      <c r="Z751" s="27">
        <f>IFERROR(VLOOKUP($B751,[3]Main!$D$4:$CO$1048576,86,0),0)</f>
        <v>0</v>
      </c>
      <c r="AA751" s="12" t="str">
        <f>IFERROR(VLOOKUP($B751,[3]Main!$D$4:$CO$1048576,2,0),0)</f>
        <v>DC</v>
      </c>
      <c r="AB751" s="12" t="str">
        <f>IFERROR(VLOOKUP($B751,[3]Main!$D$4:$CO$1048576,3,0),0)</f>
        <v>DC2</v>
      </c>
      <c r="AC751" s="12">
        <f t="shared" si="245"/>
        <v>0</v>
      </c>
      <c r="AD751" s="12">
        <f t="shared" si="246"/>
        <v>0</v>
      </c>
      <c r="AE751" s="12">
        <f t="shared" si="247"/>
        <v>0</v>
      </c>
      <c r="AF751" s="12">
        <f t="shared" si="248"/>
        <v>0</v>
      </c>
      <c r="AG751" s="13">
        <f t="shared" si="249"/>
        <v>0</v>
      </c>
      <c r="AH751" s="13">
        <f t="shared" si="250"/>
        <v>0</v>
      </c>
      <c r="AI751" s="16">
        <f t="shared" si="251"/>
        <v>0</v>
      </c>
      <c r="AJ751" s="19" t="str">
        <f t="shared" si="252"/>
        <v>Not Spent</v>
      </c>
      <c r="AK751" s="8" t="str">
        <f t="shared" si="253"/>
        <v>Good For Now</v>
      </c>
      <c r="AL751" s="8" t="str">
        <f t="shared" si="254"/>
        <v>Not Spent</v>
      </c>
      <c r="AM751" s="8" t="str">
        <f t="shared" si="255"/>
        <v>Good For Now</v>
      </c>
      <c r="AN751" s="8" t="str">
        <f t="shared" si="256"/>
        <v>Not Spent</v>
      </c>
      <c r="AO751" s="20" t="str">
        <f t="shared" si="257"/>
        <v>Good For Now</v>
      </c>
      <c r="AP751" s="21">
        <f t="shared" si="258"/>
        <v>0</v>
      </c>
      <c r="AQ751" s="14">
        <f t="shared" si="259"/>
        <v>0</v>
      </c>
      <c r="AR751" s="14">
        <f t="shared" si="260"/>
        <v>0</v>
      </c>
      <c r="AS751" s="22">
        <f t="shared" si="261"/>
        <v>0</v>
      </c>
      <c r="AT751" s="23">
        <f t="shared" si="262"/>
        <v>0</v>
      </c>
      <c r="AU751" s="8" t="str">
        <f t="shared" si="263"/>
        <v>Not Spent</v>
      </c>
      <c r="AV751" s="8" t="str">
        <f t="shared" si="264"/>
        <v>Good For Now</v>
      </c>
      <c r="AW751" s="4">
        <f>MATCH($B751,[1]MAIN!$A$2:$A$5000,0)</f>
        <v>748</v>
      </c>
      <c r="AX751" s="4">
        <f>MATCH($B751,[3]Main!$D$5:$D$10000,0)</f>
        <v>748</v>
      </c>
      <c r="AY751" s="4" t="b">
        <f t="shared" si="265"/>
        <v>0</v>
      </c>
    </row>
    <row r="752" spans="1:51" x14ac:dyDescent="0.25">
      <c r="A752" s="3" t="str">
        <f>VLOOKUP($B752,[1]MAIN!$A:$D,4,0)</f>
        <v>FAB</v>
      </c>
      <c r="B752" s="3" t="str">
        <f>[3]Main!$D753</f>
        <v>FAB-157</v>
      </c>
      <c r="C752" s="4"/>
      <c r="D752" s="8" t="str">
        <f>VLOOKUP($B752,[1]MAIN!$A$1:$N$10780,14,FALSE)</f>
        <v>OLD</v>
      </c>
      <c r="E752" s="9" t="s">
        <v>13</v>
      </c>
      <c r="F752" s="11"/>
      <c r="G752" s="11"/>
      <c r="H752" s="11"/>
      <c r="I752" s="11"/>
      <c r="J752" s="11"/>
      <c r="K752" s="11"/>
      <c r="L752" s="11"/>
      <c r="M752" s="11"/>
      <c r="N752" s="24"/>
      <c r="O752" s="26">
        <f>IFERROR(VLOOKUP($B752,[3]Main!$D$4:$CO$1048576,49,0),0)</f>
        <v>0</v>
      </c>
      <c r="P752" s="27">
        <f>IFERROR(VLOOKUP($B752,[3]Main!$D$4:$CO$1048576,52,0),0)</f>
        <v>0</v>
      </c>
      <c r="Q752" s="27">
        <f>IFERROR(VLOOKUP($B752,[3]Main!$D$4:$CO$1048576,53,0),0)</f>
        <v>0</v>
      </c>
      <c r="R752" s="27">
        <f>IFERROR(VLOOKUP($B752,[3]Main!$D$4:$CO$1048576,54,0),0)</f>
        <v>0</v>
      </c>
      <c r="S752" s="27">
        <f>IFERROR(VLOOKUP($B752,[3]Main!$D$4:$CO$1048576,65,0),0)</f>
        <v>0</v>
      </c>
      <c r="T752" s="27">
        <f>IFERROR(VLOOKUP($B752,[3]Main!$D$4:$CO$1048576,68,0),0)</f>
        <v>0</v>
      </c>
      <c r="U752" s="27">
        <f>IFERROR(VLOOKUP($B752,[3]Main!$D$4:$CO$1048576,69,0),0)</f>
        <v>0</v>
      </c>
      <c r="V752" s="27">
        <f>IFERROR(VLOOKUP($B752,[3]Main!$D$4:$CO$1048576,70,0),0)</f>
        <v>0</v>
      </c>
      <c r="W752" s="27">
        <f>IFERROR(VLOOKUP($B752,[3]Main!$D$4:$CO$1048576,81,0),0)</f>
        <v>0</v>
      </c>
      <c r="X752" s="27">
        <f>IFERROR(VLOOKUP($B752,[3]Main!$D$4:$CO$1048576,84,0),0)</f>
        <v>0</v>
      </c>
      <c r="Y752" s="27">
        <f>IFERROR(VLOOKUP($B752,[3]Main!$D$4:$CO$1048576,85,0),0)</f>
        <v>0</v>
      </c>
      <c r="Z752" s="27">
        <f>IFERROR(VLOOKUP($B752,[3]Main!$D$4:$CO$1048576,86,0),0)</f>
        <v>0</v>
      </c>
      <c r="AA752" s="12" t="str">
        <f>IFERROR(VLOOKUP($B752,[3]Main!$D$4:$CO$1048576,2,0),0)</f>
        <v>DC</v>
      </c>
      <c r="AB752" s="12" t="str">
        <f>IFERROR(VLOOKUP($B752,[3]Main!$D$4:$CO$1048576,3,0),0)</f>
        <v>DC2</v>
      </c>
      <c r="AC752" s="12">
        <f t="shared" si="245"/>
        <v>0</v>
      </c>
      <c r="AD752" s="12">
        <f t="shared" si="246"/>
        <v>0</v>
      </c>
      <c r="AE752" s="12">
        <f t="shared" si="247"/>
        <v>0</v>
      </c>
      <c r="AF752" s="12">
        <f t="shared" si="248"/>
        <v>0</v>
      </c>
      <c r="AG752" s="13">
        <f t="shared" si="249"/>
        <v>0</v>
      </c>
      <c r="AH752" s="13">
        <f t="shared" si="250"/>
        <v>0</v>
      </c>
      <c r="AI752" s="16">
        <f t="shared" si="251"/>
        <v>0</v>
      </c>
      <c r="AJ752" s="19" t="str">
        <f t="shared" si="252"/>
        <v>Not Spent</v>
      </c>
      <c r="AK752" s="8" t="str">
        <f t="shared" si="253"/>
        <v>Good For Now</v>
      </c>
      <c r="AL752" s="8" t="str">
        <f t="shared" si="254"/>
        <v>Not Spent</v>
      </c>
      <c r="AM752" s="8" t="str">
        <f t="shared" si="255"/>
        <v>Good For Now</v>
      </c>
      <c r="AN752" s="8" t="str">
        <f t="shared" si="256"/>
        <v>Not Spent</v>
      </c>
      <c r="AO752" s="20" t="str">
        <f t="shared" si="257"/>
        <v>Good For Now</v>
      </c>
      <c r="AP752" s="21">
        <f t="shared" si="258"/>
        <v>0</v>
      </c>
      <c r="AQ752" s="14">
        <f t="shared" si="259"/>
        <v>0</v>
      </c>
      <c r="AR752" s="14">
        <f t="shared" si="260"/>
        <v>0</v>
      </c>
      <c r="AS752" s="22">
        <f t="shared" si="261"/>
        <v>0</v>
      </c>
      <c r="AT752" s="23">
        <f t="shared" si="262"/>
        <v>0</v>
      </c>
      <c r="AU752" s="8" t="str">
        <f t="shared" si="263"/>
        <v>Not Spent</v>
      </c>
      <c r="AV752" s="8" t="str">
        <f t="shared" si="264"/>
        <v>Good For Now</v>
      </c>
      <c r="AW752" s="4">
        <f>MATCH($B752,[1]MAIN!$A$2:$A$5000,0)</f>
        <v>749</v>
      </c>
      <c r="AX752" s="4">
        <f>MATCH($B752,[3]Main!$D$5:$D$10000,0)</f>
        <v>749</v>
      </c>
      <c r="AY752" s="4" t="b">
        <f t="shared" si="265"/>
        <v>0</v>
      </c>
    </row>
    <row r="753" spans="1:51" x14ac:dyDescent="0.25">
      <c r="A753" s="3" t="str">
        <f>VLOOKUP($B753,[1]MAIN!$A:$D,4,0)</f>
        <v>FAB</v>
      </c>
      <c r="B753" s="3" t="str">
        <f>[3]Main!$D754</f>
        <v>FAB-158</v>
      </c>
      <c r="C753" s="4"/>
      <c r="D753" s="8" t="str">
        <f>VLOOKUP($B753,[1]MAIN!$A$1:$N$10780,14,FALSE)</f>
        <v>OLD</v>
      </c>
      <c r="E753" s="9" t="s">
        <v>13</v>
      </c>
      <c r="F753" s="11"/>
      <c r="G753" s="11"/>
      <c r="H753" s="11"/>
      <c r="I753" s="11"/>
      <c r="J753" s="11"/>
      <c r="K753" s="11"/>
      <c r="L753" s="11"/>
      <c r="M753" s="11"/>
      <c r="N753" s="24"/>
      <c r="O753" s="26">
        <f>IFERROR(VLOOKUP($B753,[3]Main!$D$4:$CO$1048576,49,0),0)</f>
        <v>0</v>
      </c>
      <c r="P753" s="27">
        <f>IFERROR(VLOOKUP($B753,[3]Main!$D$4:$CO$1048576,52,0),0)</f>
        <v>0</v>
      </c>
      <c r="Q753" s="27">
        <f>IFERROR(VLOOKUP($B753,[3]Main!$D$4:$CO$1048576,53,0),0)</f>
        <v>0</v>
      </c>
      <c r="R753" s="27">
        <f>IFERROR(VLOOKUP($B753,[3]Main!$D$4:$CO$1048576,54,0),0)</f>
        <v>0</v>
      </c>
      <c r="S753" s="27">
        <f>IFERROR(VLOOKUP($B753,[3]Main!$D$4:$CO$1048576,65,0),0)</f>
        <v>0</v>
      </c>
      <c r="T753" s="27">
        <f>IFERROR(VLOOKUP($B753,[3]Main!$D$4:$CO$1048576,68,0),0)</f>
        <v>0</v>
      </c>
      <c r="U753" s="27">
        <f>IFERROR(VLOOKUP($B753,[3]Main!$D$4:$CO$1048576,69,0),0)</f>
        <v>0</v>
      </c>
      <c r="V753" s="27">
        <f>IFERROR(VLOOKUP($B753,[3]Main!$D$4:$CO$1048576,70,0),0)</f>
        <v>0</v>
      </c>
      <c r="W753" s="27">
        <f>IFERROR(VLOOKUP($B753,[3]Main!$D$4:$CO$1048576,81,0),0)</f>
        <v>0</v>
      </c>
      <c r="X753" s="27">
        <f>IFERROR(VLOOKUP($B753,[3]Main!$D$4:$CO$1048576,84,0),0)</f>
        <v>0</v>
      </c>
      <c r="Y753" s="27">
        <f>IFERROR(VLOOKUP($B753,[3]Main!$D$4:$CO$1048576,85,0),0)</f>
        <v>0</v>
      </c>
      <c r="Z753" s="27">
        <f>IFERROR(VLOOKUP($B753,[3]Main!$D$4:$CO$1048576,86,0),0)</f>
        <v>0</v>
      </c>
      <c r="AA753" s="12" t="str">
        <f>IFERROR(VLOOKUP($B753,[3]Main!$D$4:$CO$1048576,2,0),0)</f>
        <v>DC</v>
      </c>
      <c r="AB753" s="12" t="str">
        <f>IFERROR(VLOOKUP($B753,[3]Main!$D$4:$CO$1048576,3,0),0)</f>
        <v>DC2</v>
      </c>
      <c r="AC753" s="12">
        <f t="shared" si="245"/>
        <v>0</v>
      </c>
      <c r="AD753" s="12">
        <f t="shared" si="246"/>
        <v>0</v>
      </c>
      <c r="AE753" s="12">
        <f t="shared" si="247"/>
        <v>0</v>
      </c>
      <c r="AF753" s="12">
        <f t="shared" si="248"/>
        <v>0</v>
      </c>
      <c r="AG753" s="13">
        <f t="shared" si="249"/>
        <v>0</v>
      </c>
      <c r="AH753" s="13">
        <f t="shared" si="250"/>
        <v>0</v>
      </c>
      <c r="AI753" s="16">
        <f t="shared" si="251"/>
        <v>0</v>
      </c>
      <c r="AJ753" s="19" t="str">
        <f t="shared" si="252"/>
        <v>Not Spent</v>
      </c>
      <c r="AK753" s="8" t="str">
        <f t="shared" si="253"/>
        <v>Good For Now</v>
      </c>
      <c r="AL753" s="8" t="str">
        <f t="shared" si="254"/>
        <v>Not Spent</v>
      </c>
      <c r="AM753" s="8" t="str">
        <f t="shared" si="255"/>
        <v>Good For Now</v>
      </c>
      <c r="AN753" s="8" t="str">
        <f t="shared" si="256"/>
        <v>Not Spent</v>
      </c>
      <c r="AO753" s="20" t="str">
        <f t="shared" si="257"/>
        <v>Good For Now</v>
      </c>
      <c r="AP753" s="21">
        <f t="shared" si="258"/>
        <v>0</v>
      </c>
      <c r="AQ753" s="14">
        <f t="shared" si="259"/>
        <v>0</v>
      </c>
      <c r="AR753" s="14">
        <f t="shared" si="260"/>
        <v>0</v>
      </c>
      <c r="AS753" s="22">
        <f t="shared" si="261"/>
        <v>0</v>
      </c>
      <c r="AT753" s="23">
        <f t="shared" si="262"/>
        <v>0</v>
      </c>
      <c r="AU753" s="8" t="str">
        <f t="shared" si="263"/>
        <v>Not Spent</v>
      </c>
      <c r="AV753" s="8" t="str">
        <f t="shared" si="264"/>
        <v>Good For Now</v>
      </c>
      <c r="AW753" s="4">
        <f>MATCH($B753,[1]MAIN!$A$2:$A$5000,0)</f>
        <v>750</v>
      </c>
      <c r="AX753" s="4">
        <f>MATCH($B753,[3]Main!$D$5:$D$10000,0)</f>
        <v>750</v>
      </c>
      <c r="AY753" s="4" t="b">
        <f t="shared" si="265"/>
        <v>0</v>
      </c>
    </row>
    <row r="754" spans="1:51" x14ac:dyDescent="0.25">
      <c r="A754" s="3" t="str">
        <f>VLOOKUP($B754,[1]MAIN!$A:$D,4,0)</f>
        <v>JMT</v>
      </c>
      <c r="B754" s="3" t="str">
        <f>[3]Main!$D755</f>
        <v>JMT-156</v>
      </c>
      <c r="C754" s="4"/>
      <c r="D754" s="8" t="str">
        <f>VLOOKUP($B754,[1]MAIN!$A$1:$N$10780,14,FALSE)</f>
        <v>OLD</v>
      </c>
      <c r="E754" s="9" t="s">
        <v>14</v>
      </c>
      <c r="F754" s="11"/>
      <c r="G754" s="11"/>
      <c r="H754" s="11"/>
      <c r="I754" s="11"/>
      <c r="J754" s="11"/>
      <c r="K754" s="11"/>
      <c r="L754" s="11"/>
      <c r="M754" s="11"/>
      <c r="N754" s="24"/>
      <c r="O754" s="26">
        <f>IFERROR(VLOOKUP($B754,[3]Main!$D$4:$CO$1048576,49,0),0)</f>
        <v>0</v>
      </c>
      <c r="P754" s="27">
        <f>IFERROR(VLOOKUP($B754,[3]Main!$D$4:$CO$1048576,52,0),0)</f>
        <v>0</v>
      </c>
      <c r="Q754" s="27">
        <f>IFERROR(VLOOKUP($B754,[3]Main!$D$4:$CO$1048576,53,0),0)</f>
        <v>0</v>
      </c>
      <c r="R754" s="27">
        <f>IFERROR(VLOOKUP($B754,[3]Main!$D$4:$CO$1048576,54,0),0)</f>
        <v>0</v>
      </c>
      <c r="S754" s="27">
        <f>IFERROR(VLOOKUP($B754,[3]Main!$D$4:$CO$1048576,65,0),0)</f>
        <v>0</v>
      </c>
      <c r="T754" s="27">
        <f>IFERROR(VLOOKUP($B754,[3]Main!$D$4:$CO$1048576,68,0),0)</f>
        <v>0</v>
      </c>
      <c r="U754" s="27">
        <f>IFERROR(VLOOKUP($B754,[3]Main!$D$4:$CO$1048576,69,0),0)</f>
        <v>0</v>
      </c>
      <c r="V754" s="27">
        <f>IFERROR(VLOOKUP($B754,[3]Main!$D$4:$CO$1048576,70,0),0)</f>
        <v>0</v>
      </c>
      <c r="W754" s="27">
        <f>IFERROR(VLOOKUP($B754,[3]Main!$D$4:$CO$1048576,81,0),0)</f>
        <v>0</v>
      </c>
      <c r="X754" s="27">
        <f>IFERROR(VLOOKUP($B754,[3]Main!$D$4:$CO$1048576,84,0),0)</f>
        <v>0</v>
      </c>
      <c r="Y754" s="27">
        <f>IFERROR(VLOOKUP($B754,[3]Main!$D$4:$CO$1048576,85,0),0)</f>
        <v>0</v>
      </c>
      <c r="Z754" s="27">
        <f>IFERROR(VLOOKUP($B754,[3]Main!$D$4:$CO$1048576,86,0),0)</f>
        <v>0</v>
      </c>
      <c r="AA754" s="12" t="str">
        <f>IFERROR(VLOOKUP($B754,[3]Main!$D$4:$CO$1048576,2,0),0)</f>
        <v>DC</v>
      </c>
      <c r="AB754" s="12" t="str">
        <f>IFERROR(VLOOKUP($B754,[3]Main!$D$4:$CO$1048576,3,0),0)</f>
        <v>DC2</v>
      </c>
      <c r="AC754" s="12">
        <f t="shared" si="245"/>
        <v>0</v>
      </c>
      <c r="AD754" s="12">
        <f t="shared" si="246"/>
        <v>0</v>
      </c>
      <c r="AE754" s="12">
        <f t="shared" si="247"/>
        <v>0</v>
      </c>
      <c r="AF754" s="12">
        <f t="shared" si="248"/>
        <v>0</v>
      </c>
      <c r="AG754" s="13">
        <f t="shared" si="249"/>
        <v>0</v>
      </c>
      <c r="AH754" s="13">
        <f t="shared" si="250"/>
        <v>0</v>
      </c>
      <c r="AI754" s="16">
        <f t="shared" si="251"/>
        <v>0</v>
      </c>
      <c r="AJ754" s="19" t="str">
        <f t="shared" si="252"/>
        <v>Not Spent</v>
      </c>
      <c r="AK754" s="8" t="str">
        <f t="shared" si="253"/>
        <v>Good For Now</v>
      </c>
      <c r="AL754" s="8" t="str">
        <f t="shared" si="254"/>
        <v>Not Spent</v>
      </c>
      <c r="AM754" s="8" t="str">
        <f t="shared" si="255"/>
        <v>Good For Now</v>
      </c>
      <c r="AN754" s="8" t="str">
        <f t="shared" si="256"/>
        <v>Not Spent</v>
      </c>
      <c r="AO754" s="20" t="str">
        <f t="shared" si="257"/>
        <v>Good For Now</v>
      </c>
      <c r="AP754" s="21">
        <f t="shared" si="258"/>
        <v>0</v>
      </c>
      <c r="AQ754" s="14">
        <f t="shared" si="259"/>
        <v>0</v>
      </c>
      <c r="AR754" s="14">
        <f t="shared" si="260"/>
        <v>0</v>
      </c>
      <c r="AS754" s="22">
        <f t="shared" si="261"/>
        <v>0</v>
      </c>
      <c r="AT754" s="23">
        <f t="shared" si="262"/>
        <v>0</v>
      </c>
      <c r="AU754" s="8" t="str">
        <f t="shared" si="263"/>
        <v>Not Spent</v>
      </c>
      <c r="AV754" s="8" t="str">
        <f t="shared" si="264"/>
        <v>Good For Now</v>
      </c>
      <c r="AW754" s="4">
        <f>MATCH($B754,[1]MAIN!$A$2:$A$5000,0)</f>
        <v>751</v>
      </c>
      <c r="AX754" s="4">
        <f>MATCH($B754,[3]Main!$D$5:$D$10000,0)</f>
        <v>751</v>
      </c>
      <c r="AY754" s="4" t="b">
        <f t="shared" si="265"/>
        <v>0</v>
      </c>
    </row>
    <row r="755" spans="1:51" x14ac:dyDescent="0.25">
      <c r="A755" s="3" t="str">
        <f>VLOOKUP($B755,[1]MAIN!$A:$D,4,0)</f>
        <v>FAB</v>
      </c>
      <c r="B755" s="3" t="str">
        <f>[3]Main!$D756</f>
        <v>FAB-172</v>
      </c>
      <c r="C755" s="4"/>
      <c r="D755" s="8" t="str">
        <f>VLOOKUP($B755,[1]MAIN!$A$1:$N$10780,14,FALSE)</f>
        <v>OLD</v>
      </c>
      <c r="E755" s="9" t="s">
        <v>13</v>
      </c>
      <c r="F755" s="11"/>
      <c r="G755" s="11"/>
      <c r="H755" s="11"/>
      <c r="I755" s="11"/>
      <c r="J755" s="11"/>
      <c r="K755" s="11"/>
      <c r="L755" s="11"/>
      <c r="M755" s="11"/>
      <c r="N755" s="24"/>
      <c r="O755" s="26">
        <f>IFERROR(VLOOKUP($B755,[3]Main!$D$4:$CO$1048576,49,0),0)</f>
        <v>0</v>
      </c>
      <c r="P755" s="27">
        <f>IFERROR(VLOOKUP($B755,[3]Main!$D$4:$CO$1048576,52,0),0)</f>
        <v>0</v>
      </c>
      <c r="Q755" s="27">
        <f>IFERROR(VLOOKUP($B755,[3]Main!$D$4:$CO$1048576,53,0),0)</f>
        <v>0</v>
      </c>
      <c r="R755" s="27">
        <f>IFERROR(VLOOKUP($B755,[3]Main!$D$4:$CO$1048576,54,0),0)</f>
        <v>0</v>
      </c>
      <c r="S755" s="27">
        <f>IFERROR(VLOOKUP($B755,[3]Main!$D$4:$CO$1048576,65,0),0)</f>
        <v>0</v>
      </c>
      <c r="T755" s="27">
        <f>IFERROR(VLOOKUP($B755,[3]Main!$D$4:$CO$1048576,68,0),0)</f>
        <v>0</v>
      </c>
      <c r="U755" s="27">
        <f>IFERROR(VLOOKUP($B755,[3]Main!$D$4:$CO$1048576,69,0),0)</f>
        <v>0</v>
      </c>
      <c r="V755" s="27">
        <f>IFERROR(VLOOKUP($B755,[3]Main!$D$4:$CO$1048576,70,0),0)</f>
        <v>0</v>
      </c>
      <c r="W755" s="27">
        <f>IFERROR(VLOOKUP($B755,[3]Main!$D$4:$CO$1048576,81,0),0)</f>
        <v>0</v>
      </c>
      <c r="X755" s="27">
        <f>IFERROR(VLOOKUP($B755,[3]Main!$D$4:$CO$1048576,84,0),0)</f>
        <v>0</v>
      </c>
      <c r="Y755" s="27">
        <f>IFERROR(VLOOKUP($B755,[3]Main!$D$4:$CO$1048576,85,0),0)</f>
        <v>0</v>
      </c>
      <c r="Z755" s="27">
        <f>IFERROR(VLOOKUP($B755,[3]Main!$D$4:$CO$1048576,86,0),0)</f>
        <v>0</v>
      </c>
      <c r="AA755" s="12" t="str">
        <f>IFERROR(VLOOKUP($B755,[3]Main!$D$4:$CO$1048576,2,0),0)</f>
        <v>DC</v>
      </c>
      <c r="AB755" s="12" t="str">
        <f>IFERROR(VLOOKUP($B755,[3]Main!$D$4:$CO$1048576,3,0),0)</f>
        <v>DC2</v>
      </c>
      <c r="AC755" s="12">
        <f t="shared" si="245"/>
        <v>0</v>
      </c>
      <c r="AD755" s="12">
        <f t="shared" si="246"/>
        <v>0</v>
      </c>
      <c r="AE755" s="12">
        <f t="shared" si="247"/>
        <v>0</v>
      </c>
      <c r="AF755" s="12">
        <f t="shared" si="248"/>
        <v>0</v>
      </c>
      <c r="AG755" s="13">
        <f t="shared" si="249"/>
        <v>0</v>
      </c>
      <c r="AH755" s="13">
        <f t="shared" si="250"/>
        <v>0</v>
      </c>
      <c r="AI755" s="16">
        <f t="shared" si="251"/>
        <v>0</v>
      </c>
      <c r="AJ755" s="19" t="str">
        <f t="shared" si="252"/>
        <v>Not Spent</v>
      </c>
      <c r="AK755" s="8" t="str">
        <f t="shared" si="253"/>
        <v>Good For Now</v>
      </c>
      <c r="AL755" s="8" t="str">
        <f t="shared" si="254"/>
        <v>Not Spent</v>
      </c>
      <c r="AM755" s="8" t="str">
        <f t="shared" si="255"/>
        <v>Good For Now</v>
      </c>
      <c r="AN755" s="8" t="str">
        <f t="shared" si="256"/>
        <v>Not Spent</v>
      </c>
      <c r="AO755" s="20" t="str">
        <f t="shared" si="257"/>
        <v>Good For Now</v>
      </c>
      <c r="AP755" s="21">
        <f t="shared" si="258"/>
        <v>0</v>
      </c>
      <c r="AQ755" s="14">
        <f t="shared" si="259"/>
        <v>0</v>
      </c>
      <c r="AR755" s="14">
        <f t="shared" si="260"/>
        <v>0</v>
      </c>
      <c r="AS755" s="22">
        <f t="shared" si="261"/>
        <v>0</v>
      </c>
      <c r="AT755" s="23">
        <f t="shared" si="262"/>
        <v>0</v>
      </c>
      <c r="AU755" s="8" t="str">
        <f t="shared" si="263"/>
        <v>Not Spent</v>
      </c>
      <c r="AV755" s="8" t="str">
        <f t="shared" si="264"/>
        <v>Good For Now</v>
      </c>
      <c r="AW755" s="4">
        <f>MATCH($B755,[1]MAIN!$A$2:$A$5000,0)</f>
        <v>752</v>
      </c>
      <c r="AX755" s="4">
        <f>MATCH($B755,[3]Main!$D$5:$D$10000,0)</f>
        <v>752</v>
      </c>
      <c r="AY755" s="4" t="b">
        <f t="shared" si="265"/>
        <v>0</v>
      </c>
    </row>
    <row r="756" spans="1:51" x14ac:dyDescent="0.25">
      <c r="A756" s="3" t="str">
        <f>VLOOKUP($B756,[1]MAIN!$A:$D,4,0)</f>
        <v>FAB</v>
      </c>
      <c r="B756" s="3" t="str">
        <f>[3]Main!$D757</f>
        <v>FAB-175</v>
      </c>
      <c r="C756" s="4"/>
      <c r="D756" s="8" t="str">
        <f>VLOOKUP($B756,[1]MAIN!$A$1:$N$10780,14,FALSE)</f>
        <v>OLD</v>
      </c>
      <c r="E756" s="9" t="s">
        <v>13</v>
      </c>
      <c r="F756" s="11"/>
      <c r="G756" s="11"/>
      <c r="H756" s="11"/>
      <c r="I756" s="11"/>
      <c r="J756" s="11"/>
      <c r="K756" s="11"/>
      <c r="L756" s="11"/>
      <c r="M756" s="11"/>
      <c r="N756" s="24"/>
      <c r="O756" s="26">
        <f>IFERROR(VLOOKUP($B756,[3]Main!$D$4:$CO$1048576,49,0),0)</f>
        <v>0</v>
      </c>
      <c r="P756" s="27">
        <f>IFERROR(VLOOKUP($B756,[3]Main!$D$4:$CO$1048576,52,0),0)</f>
        <v>0</v>
      </c>
      <c r="Q756" s="27">
        <f>IFERROR(VLOOKUP($B756,[3]Main!$D$4:$CO$1048576,53,0),0)</f>
        <v>0</v>
      </c>
      <c r="R756" s="27">
        <f>IFERROR(VLOOKUP($B756,[3]Main!$D$4:$CO$1048576,54,0),0)</f>
        <v>0</v>
      </c>
      <c r="S756" s="27">
        <f>IFERROR(VLOOKUP($B756,[3]Main!$D$4:$CO$1048576,65,0),0)</f>
        <v>0</v>
      </c>
      <c r="T756" s="27">
        <f>IFERROR(VLOOKUP($B756,[3]Main!$D$4:$CO$1048576,68,0),0)</f>
        <v>0</v>
      </c>
      <c r="U756" s="27">
        <f>IFERROR(VLOOKUP($B756,[3]Main!$D$4:$CO$1048576,69,0),0)</f>
        <v>0</v>
      </c>
      <c r="V756" s="27">
        <f>IFERROR(VLOOKUP($B756,[3]Main!$D$4:$CO$1048576,70,0),0)</f>
        <v>0</v>
      </c>
      <c r="W756" s="27">
        <f>IFERROR(VLOOKUP($B756,[3]Main!$D$4:$CO$1048576,81,0),0)</f>
        <v>0</v>
      </c>
      <c r="X756" s="27">
        <f>IFERROR(VLOOKUP($B756,[3]Main!$D$4:$CO$1048576,84,0),0)</f>
        <v>0</v>
      </c>
      <c r="Y756" s="27">
        <f>IFERROR(VLOOKUP($B756,[3]Main!$D$4:$CO$1048576,85,0),0)</f>
        <v>0</v>
      </c>
      <c r="Z756" s="27">
        <f>IFERROR(VLOOKUP($B756,[3]Main!$D$4:$CO$1048576,86,0),0)</f>
        <v>0</v>
      </c>
      <c r="AA756" s="12" t="str">
        <f>IFERROR(VLOOKUP($B756,[3]Main!$D$4:$CO$1048576,2,0),0)</f>
        <v>DC</v>
      </c>
      <c r="AB756" s="12" t="str">
        <f>IFERROR(VLOOKUP($B756,[3]Main!$D$4:$CO$1048576,3,0),0)</f>
        <v>DC2</v>
      </c>
      <c r="AC756" s="12">
        <f t="shared" si="245"/>
        <v>0</v>
      </c>
      <c r="AD756" s="12">
        <f t="shared" si="246"/>
        <v>0</v>
      </c>
      <c r="AE756" s="12">
        <f t="shared" si="247"/>
        <v>0</v>
      </c>
      <c r="AF756" s="12">
        <f t="shared" si="248"/>
        <v>0</v>
      </c>
      <c r="AG756" s="13">
        <f t="shared" si="249"/>
        <v>0</v>
      </c>
      <c r="AH756" s="13">
        <f t="shared" si="250"/>
        <v>0</v>
      </c>
      <c r="AI756" s="16">
        <f t="shared" si="251"/>
        <v>0</v>
      </c>
      <c r="AJ756" s="19" t="str">
        <f t="shared" si="252"/>
        <v>Not Spent</v>
      </c>
      <c r="AK756" s="8" t="str">
        <f t="shared" si="253"/>
        <v>Good For Now</v>
      </c>
      <c r="AL756" s="8" t="str">
        <f t="shared" si="254"/>
        <v>Not Spent</v>
      </c>
      <c r="AM756" s="8" t="str">
        <f t="shared" si="255"/>
        <v>Good For Now</v>
      </c>
      <c r="AN756" s="8" t="str">
        <f t="shared" si="256"/>
        <v>Not Spent</v>
      </c>
      <c r="AO756" s="20" t="str">
        <f t="shared" si="257"/>
        <v>Good For Now</v>
      </c>
      <c r="AP756" s="21">
        <f t="shared" si="258"/>
        <v>0</v>
      </c>
      <c r="AQ756" s="14">
        <f t="shared" si="259"/>
        <v>0</v>
      </c>
      <c r="AR756" s="14">
        <f t="shared" si="260"/>
        <v>0</v>
      </c>
      <c r="AS756" s="22">
        <f t="shared" si="261"/>
        <v>0</v>
      </c>
      <c r="AT756" s="23">
        <f t="shared" si="262"/>
        <v>0</v>
      </c>
      <c r="AU756" s="8" t="str">
        <f t="shared" si="263"/>
        <v>Not Spent</v>
      </c>
      <c r="AV756" s="8" t="str">
        <f t="shared" si="264"/>
        <v>Good For Now</v>
      </c>
      <c r="AW756" s="4">
        <f>MATCH($B756,[1]MAIN!$A$2:$A$5000,0)</f>
        <v>753</v>
      </c>
      <c r="AX756" s="4">
        <f>MATCH($B756,[3]Main!$D$5:$D$10000,0)</f>
        <v>753</v>
      </c>
      <c r="AY756" s="4" t="b">
        <f t="shared" si="265"/>
        <v>0</v>
      </c>
    </row>
    <row r="757" spans="1:51" x14ac:dyDescent="0.25">
      <c r="A757" s="3" t="str">
        <f>VLOOKUP($B757,[1]MAIN!$A:$D,4,0)</f>
        <v>FAB</v>
      </c>
      <c r="B757" s="3" t="str">
        <f>[3]Main!$D758</f>
        <v>FAB-176</v>
      </c>
      <c r="C757" s="4"/>
      <c r="D757" s="8" t="str">
        <f>VLOOKUP($B757,[1]MAIN!$A$1:$N$10780,14,FALSE)</f>
        <v>OLD</v>
      </c>
      <c r="E757" s="9" t="s">
        <v>13</v>
      </c>
      <c r="F757" s="11"/>
      <c r="G757" s="11"/>
      <c r="H757" s="11"/>
      <c r="I757" s="11"/>
      <c r="J757" s="11"/>
      <c r="K757" s="11"/>
      <c r="L757" s="11"/>
      <c r="M757" s="11"/>
      <c r="N757" s="24"/>
      <c r="O757" s="26">
        <f>IFERROR(VLOOKUP($B757,[3]Main!$D$4:$CO$1048576,49,0),0)</f>
        <v>0</v>
      </c>
      <c r="P757" s="27">
        <f>IFERROR(VLOOKUP($B757,[3]Main!$D$4:$CO$1048576,52,0),0)</f>
        <v>0</v>
      </c>
      <c r="Q757" s="27">
        <f>IFERROR(VLOOKUP($B757,[3]Main!$D$4:$CO$1048576,53,0),0)</f>
        <v>0</v>
      </c>
      <c r="R757" s="27">
        <f>IFERROR(VLOOKUP($B757,[3]Main!$D$4:$CO$1048576,54,0),0)</f>
        <v>0</v>
      </c>
      <c r="S757" s="27">
        <f>IFERROR(VLOOKUP($B757,[3]Main!$D$4:$CO$1048576,65,0),0)</f>
        <v>0</v>
      </c>
      <c r="T757" s="27">
        <f>IFERROR(VLOOKUP($B757,[3]Main!$D$4:$CO$1048576,68,0),0)</f>
        <v>0</v>
      </c>
      <c r="U757" s="27">
        <f>IFERROR(VLOOKUP($B757,[3]Main!$D$4:$CO$1048576,69,0),0)</f>
        <v>0</v>
      </c>
      <c r="V757" s="27">
        <f>IFERROR(VLOOKUP($B757,[3]Main!$D$4:$CO$1048576,70,0),0)</f>
        <v>0</v>
      </c>
      <c r="W757" s="27">
        <f>IFERROR(VLOOKUP($B757,[3]Main!$D$4:$CO$1048576,81,0),0)</f>
        <v>0</v>
      </c>
      <c r="X757" s="27">
        <f>IFERROR(VLOOKUP($B757,[3]Main!$D$4:$CO$1048576,84,0),0)</f>
        <v>0</v>
      </c>
      <c r="Y757" s="27">
        <f>IFERROR(VLOOKUP($B757,[3]Main!$D$4:$CO$1048576,85,0),0)</f>
        <v>0</v>
      </c>
      <c r="Z757" s="27">
        <f>IFERROR(VLOOKUP($B757,[3]Main!$D$4:$CO$1048576,86,0),0)</f>
        <v>0</v>
      </c>
      <c r="AA757" s="12" t="str">
        <f>IFERROR(VLOOKUP($B757,[3]Main!$D$4:$CO$1048576,2,0),0)</f>
        <v>DC</v>
      </c>
      <c r="AB757" s="12" t="str">
        <f>IFERROR(VLOOKUP($B757,[3]Main!$D$4:$CO$1048576,3,0),0)</f>
        <v>DC2</v>
      </c>
      <c r="AC757" s="12">
        <f t="shared" si="245"/>
        <v>0</v>
      </c>
      <c r="AD757" s="12">
        <f t="shared" si="246"/>
        <v>0</v>
      </c>
      <c r="AE757" s="12">
        <f t="shared" si="247"/>
        <v>0</v>
      </c>
      <c r="AF757" s="12">
        <f t="shared" si="248"/>
        <v>0</v>
      </c>
      <c r="AG757" s="13">
        <f t="shared" si="249"/>
        <v>0</v>
      </c>
      <c r="AH757" s="13">
        <f t="shared" si="250"/>
        <v>0</v>
      </c>
      <c r="AI757" s="16">
        <f t="shared" si="251"/>
        <v>0</v>
      </c>
      <c r="AJ757" s="19" t="str">
        <f t="shared" si="252"/>
        <v>Not Spent</v>
      </c>
      <c r="AK757" s="8" t="str">
        <f t="shared" si="253"/>
        <v>Good For Now</v>
      </c>
      <c r="AL757" s="8" t="str">
        <f t="shared" si="254"/>
        <v>Not Spent</v>
      </c>
      <c r="AM757" s="8" t="str">
        <f t="shared" si="255"/>
        <v>Good For Now</v>
      </c>
      <c r="AN757" s="8" t="str">
        <f t="shared" si="256"/>
        <v>Not Spent</v>
      </c>
      <c r="AO757" s="20" t="str">
        <f t="shared" si="257"/>
        <v>Good For Now</v>
      </c>
      <c r="AP757" s="21">
        <f t="shared" si="258"/>
        <v>0</v>
      </c>
      <c r="AQ757" s="14">
        <f t="shared" si="259"/>
        <v>0</v>
      </c>
      <c r="AR757" s="14">
        <f t="shared" si="260"/>
        <v>0</v>
      </c>
      <c r="AS757" s="22">
        <f t="shared" si="261"/>
        <v>0</v>
      </c>
      <c r="AT757" s="23">
        <f t="shared" si="262"/>
        <v>0</v>
      </c>
      <c r="AU757" s="8" t="str">
        <f t="shared" si="263"/>
        <v>Not Spent</v>
      </c>
      <c r="AV757" s="8" t="str">
        <f t="shared" si="264"/>
        <v>Good For Now</v>
      </c>
      <c r="AW757" s="4">
        <f>MATCH($B757,[1]MAIN!$A$2:$A$5000,0)</f>
        <v>754</v>
      </c>
      <c r="AX757" s="4">
        <f>MATCH($B757,[3]Main!$D$5:$D$10000,0)</f>
        <v>754</v>
      </c>
      <c r="AY757" s="4" t="b">
        <f t="shared" si="265"/>
        <v>0</v>
      </c>
    </row>
    <row r="758" spans="1:51" x14ac:dyDescent="0.25">
      <c r="A758" s="3" t="str">
        <f>VLOOKUP($B758,[1]MAIN!$A:$D,4,0)</f>
        <v>FAB</v>
      </c>
      <c r="B758" s="3" t="str">
        <f>[3]Main!$D759</f>
        <v>FAB-177</v>
      </c>
      <c r="C758" s="4"/>
      <c r="D758" s="8" t="str">
        <f>VLOOKUP($B758,[1]MAIN!$A$1:$N$10780,14,FALSE)</f>
        <v>OLD</v>
      </c>
      <c r="E758" s="9" t="s">
        <v>13</v>
      </c>
      <c r="F758" s="11"/>
      <c r="G758" s="11"/>
      <c r="H758" s="11"/>
      <c r="I758" s="11"/>
      <c r="J758" s="11"/>
      <c r="K758" s="11"/>
      <c r="L758" s="11"/>
      <c r="M758" s="11"/>
      <c r="N758" s="24"/>
      <c r="O758" s="26">
        <f>IFERROR(VLOOKUP($B758,[3]Main!$D$4:$CO$1048576,49,0),0)</f>
        <v>0</v>
      </c>
      <c r="P758" s="27">
        <f>IFERROR(VLOOKUP($B758,[3]Main!$D$4:$CO$1048576,52,0),0)</f>
        <v>0</v>
      </c>
      <c r="Q758" s="27">
        <f>IFERROR(VLOOKUP($B758,[3]Main!$D$4:$CO$1048576,53,0),0)</f>
        <v>0</v>
      </c>
      <c r="R758" s="27">
        <f>IFERROR(VLOOKUP($B758,[3]Main!$D$4:$CO$1048576,54,0),0)</f>
        <v>0</v>
      </c>
      <c r="S758" s="27">
        <f>IFERROR(VLOOKUP($B758,[3]Main!$D$4:$CO$1048576,65,0),0)</f>
        <v>0</v>
      </c>
      <c r="T758" s="27">
        <f>IFERROR(VLOOKUP($B758,[3]Main!$D$4:$CO$1048576,68,0),0)</f>
        <v>0</v>
      </c>
      <c r="U758" s="27">
        <f>IFERROR(VLOOKUP($B758,[3]Main!$D$4:$CO$1048576,69,0),0)</f>
        <v>0</v>
      </c>
      <c r="V758" s="27">
        <f>IFERROR(VLOOKUP($B758,[3]Main!$D$4:$CO$1048576,70,0),0)</f>
        <v>0</v>
      </c>
      <c r="W758" s="27">
        <f>IFERROR(VLOOKUP($B758,[3]Main!$D$4:$CO$1048576,81,0),0)</f>
        <v>0</v>
      </c>
      <c r="X758" s="27">
        <f>IFERROR(VLOOKUP($B758,[3]Main!$D$4:$CO$1048576,84,0),0)</f>
        <v>0</v>
      </c>
      <c r="Y758" s="27">
        <f>IFERROR(VLOOKUP($B758,[3]Main!$D$4:$CO$1048576,85,0),0)</f>
        <v>0</v>
      </c>
      <c r="Z758" s="27">
        <f>IFERROR(VLOOKUP($B758,[3]Main!$D$4:$CO$1048576,86,0),0)</f>
        <v>0</v>
      </c>
      <c r="AA758" s="12" t="str">
        <f>IFERROR(VLOOKUP($B758,[3]Main!$D$4:$CO$1048576,2,0),0)</f>
        <v>DC</v>
      </c>
      <c r="AB758" s="12" t="str">
        <f>IFERROR(VLOOKUP($B758,[3]Main!$D$4:$CO$1048576,3,0),0)</f>
        <v>DC2</v>
      </c>
      <c r="AC758" s="12">
        <f t="shared" si="245"/>
        <v>0</v>
      </c>
      <c r="AD758" s="12">
        <f t="shared" si="246"/>
        <v>0</v>
      </c>
      <c r="AE758" s="12">
        <f t="shared" si="247"/>
        <v>0</v>
      </c>
      <c r="AF758" s="12">
        <f t="shared" si="248"/>
        <v>0</v>
      </c>
      <c r="AG758" s="13">
        <f t="shared" si="249"/>
        <v>0</v>
      </c>
      <c r="AH758" s="13">
        <f t="shared" si="250"/>
        <v>0</v>
      </c>
      <c r="AI758" s="16">
        <f t="shared" si="251"/>
        <v>0</v>
      </c>
      <c r="AJ758" s="19" t="str">
        <f t="shared" si="252"/>
        <v>Not Spent</v>
      </c>
      <c r="AK758" s="8" t="str">
        <f t="shared" si="253"/>
        <v>Good For Now</v>
      </c>
      <c r="AL758" s="8" t="str">
        <f t="shared" si="254"/>
        <v>Not Spent</v>
      </c>
      <c r="AM758" s="8" t="str">
        <f t="shared" si="255"/>
        <v>Good For Now</v>
      </c>
      <c r="AN758" s="8" t="str">
        <f t="shared" si="256"/>
        <v>Not Spent</v>
      </c>
      <c r="AO758" s="20" t="str">
        <f t="shared" si="257"/>
        <v>Good For Now</v>
      </c>
      <c r="AP758" s="21">
        <f t="shared" si="258"/>
        <v>0</v>
      </c>
      <c r="AQ758" s="14">
        <f t="shared" si="259"/>
        <v>0</v>
      </c>
      <c r="AR758" s="14">
        <f t="shared" si="260"/>
        <v>0</v>
      </c>
      <c r="AS758" s="22">
        <f t="shared" si="261"/>
        <v>0</v>
      </c>
      <c r="AT758" s="23">
        <f t="shared" si="262"/>
        <v>0</v>
      </c>
      <c r="AU758" s="8" t="str">
        <f t="shared" si="263"/>
        <v>Not Spent</v>
      </c>
      <c r="AV758" s="8" t="str">
        <f t="shared" si="264"/>
        <v>Good For Now</v>
      </c>
      <c r="AW758" s="4">
        <f>MATCH($B758,[1]MAIN!$A$2:$A$5000,0)</f>
        <v>755</v>
      </c>
      <c r="AX758" s="4">
        <f>MATCH($B758,[3]Main!$D$5:$D$10000,0)</f>
        <v>755</v>
      </c>
      <c r="AY758" s="4" t="b">
        <f t="shared" si="265"/>
        <v>0</v>
      </c>
    </row>
    <row r="759" spans="1:51" x14ac:dyDescent="0.25">
      <c r="A759" s="3" t="str">
        <f>VLOOKUP($B759,[1]MAIN!$A:$D,4,0)</f>
        <v>FAB</v>
      </c>
      <c r="B759" s="3" t="str">
        <f>[3]Main!$D760</f>
        <v>FAB-178</v>
      </c>
      <c r="C759" s="4"/>
      <c r="D759" s="8" t="str">
        <f>VLOOKUP($B759,[1]MAIN!$A$1:$N$10780,14,FALSE)</f>
        <v>OLD</v>
      </c>
      <c r="E759" s="9" t="s">
        <v>13</v>
      </c>
      <c r="F759" s="11"/>
      <c r="G759" s="11"/>
      <c r="H759" s="11"/>
      <c r="I759" s="11"/>
      <c r="J759" s="11"/>
      <c r="K759" s="11"/>
      <c r="L759" s="11"/>
      <c r="M759" s="11"/>
      <c r="N759" s="24"/>
      <c r="O759" s="26">
        <f>IFERROR(VLOOKUP($B759,[3]Main!$D$4:$CO$1048576,49,0),0)</f>
        <v>0</v>
      </c>
      <c r="P759" s="27">
        <f>IFERROR(VLOOKUP($B759,[3]Main!$D$4:$CO$1048576,52,0),0)</f>
        <v>0</v>
      </c>
      <c r="Q759" s="27">
        <f>IFERROR(VLOOKUP($B759,[3]Main!$D$4:$CO$1048576,53,0),0)</f>
        <v>0</v>
      </c>
      <c r="R759" s="27">
        <f>IFERROR(VLOOKUP($B759,[3]Main!$D$4:$CO$1048576,54,0),0)</f>
        <v>0</v>
      </c>
      <c r="S759" s="27">
        <f>IFERROR(VLOOKUP($B759,[3]Main!$D$4:$CO$1048576,65,0),0)</f>
        <v>0</v>
      </c>
      <c r="T759" s="27">
        <f>IFERROR(VLOOKUP($B759,[3]Main!$D$4:$CO$1048576,68,0),0)</f>
        <v>0</v>
      </c>
      <c r="U759" s="27">
        <f>IFERROR(VLOOKUP($B759,[3]Main!$D$4:$CO$1048576,69,0),0)</f>
        <v>0</v>
      </c>
      <c r="V759" s="27">
        <f>IFERROR(VLOOKUP($B759,[3]Main!$D$4:$CO$1048576,70,0),0)</f>
        <v>0</v>
      </c>
      <c r="W759" s="27">
        <f>IFERROR(VLOOKUP($B759,[3]Main!$D$4:$CO$1048576,81,0),0)</f>
        <v>0</v>
      </c>
      <c r="X759" s="27">
        <f>IFERROR(VLOOKUP($B759,[3]Main!$D$4:$CO$1048576,84,0),0)</f>
        <v>0</v>
      </c>
      <c r="Y759" s="27">
        <f>IFERROR(VLOOKUP($B759,[3]Main!$D$4:$CO$1048576,85,0),0)</f>
        <v>0</v>
      </c>
      <c r="Z759" s="27">
        <f>IFERROR(VLOOKUP($B759,[3]Main!$D$4:$CO$1048576,86,0),0)</f>
        <v>0</v>
      </c>
      <c r="AA759" s="12" t="str">
        <f>IFERROR(VLOOKUP($B759,[3]Main!$D$4:$CO$1048576,2,0),0)</f>
        <v>DC</v>
      </c>
      <c r="AB759" s="12" t="str">
        <f>IFERROR(VLOOKUP($B759,[3]Main!$D$4:$CO$1048576,3,0),0)</f>
        <v>DC2</v>
      </c>
      <c r="AC759" s="12">
        <f t="shared" si="245"/>
        <v>0</v>
      </c>
      <c r="AD759" s="12">
        <f t="shared" si="246"/>
        <v>0</v>
      </c>
      <c r="AE759" s="12">
        <f t="shared" si="247"/>
        <v>0</v>
      </c>
      <c r="AF759" s="12">
        <f t="shared" si="248"/>
        <v>0</v>
      </c>
      <c r="AG759" s="13">
        <f t="shared" si="249"/>
        <v>0</v>
      </c>
      <c r="AH759" s="13">
        <f t="shared" si="250"/>
        <v>0</v>
      </c>
      <c r="AI759" s="16">
        <f t="shared" si="251"/>
        <v>0</v>
      </c>
      <c r="AJ759" s="19" t="str">
        <f t="shared" si="252"/>
        <v>Not Spent</v>
      </c>
      <c r="AK759" s="8" t="str">
        <f t="shared" si="253"/>
        <v>Good For Now</v>
      </c>
      <c r="AL759" s="8" t="str">
        <f t="shared" si="254"/>
        <v>Not Spent</v>
      </c>
      <c r="AM759" s="8" t="str">
        <f t="shared" si="255"/>
        <v>Good For Now</v>
      </c>
      <c r="AN759" s="8" t="str">
        <f t="shared" si="256"/>
        <v>Not Spent</v>
      </c>
      <c r="AO759" s="20" t="str">
        <f t="shared" si="257"/>
        <v>Good For Now</v>
      </c>
      <c r="AP759" s="21">
        <f t="shared" si="258"/>
        <v>0</v>
      </c>
      <c r="AQ759" s="14">
        <f t="shared" si="259"/>
        <v>0</v>
      </c>
      <c r="AR759" s="14">
        <f t="shared" si="260"/>
        <v>0</v>
      </c>
      <c r="AS759" s="22">
        <f t="shared" si="261"/>
        <v>0</v>
      </c>
      <c r="AT759" s="23">
        <f t="shared" si="262"/>
        <v>0</v>
      </c>
      <c r="AU759" s="8" t="str">
        <f t="shared" si="263"/>
        <v>Not Spent</v>
      </c>
      <c r="AV759" s="8" t="str">
        <f t="shared" si="264"/>
        <v>Good For Now</v>
      </c>
      <c r="AW759" s="4">
        <f>MATCH($B759,[1]MAIN!$A$2:$A$5000,0)</f>
        <v>756</v>
      </c>
      <c r="AX759" s="4">
        <f>MATCH($B759,[3]Main!$D$5:$D$10000,0)</f>
        <v>756</v>
      </c>
      <c r="AY759" s="4" t="b">
        <f t="shared" si="265"/>
        <v>0</v>
      </c>
    </row>
    <row r="760" spans="1:51" x14ac:dyDescent="0.25">
      <c r="A760" s="3" t="str">
        <f>VLOOKUP($B760,[1]MAIN!$A:$D,4,0)</f>
        <v>FAB</v>
      </c>
      <c r="B760" s="3" t="str">
        <f>[3]Main!$D761</f>
        <v>FAB-179</v>
      </c>
      <c r="C760" s="4"/>
      <c r="D760" s="8" t="str">
        <f>VLOOKUP($B760,[1]MAIN!$A$1:$N$10780,14,FALSE)</f>
        <v>OLD</v>
      </c>
      <c r="E760" s="9" t="s">
        <v>13</v>
      </c>
      <c r="F760" s="11"/>
      <c r="G760" s="11"/>
      <c r="H760" s="11"/>
      <c r="I760" s="11"/>
      <c r="J760" s="11"/>
      <c r="K760" s="11"/>
      <c r="L760" s="11"/>
      <c r="M760" s="11"/>
      <c r="N760" s="24"/>
      <c r="O760" s="26">
        <f>IFERROR(VLOOKUP($B760,[3]Main!$D$4:$CO$1048576,49,0),0)</f>
        <v>0</v>
      </c>
      <c r="P760" s="27">
        <f>IFERROR(VLOOKUP($B760,[3]Main!$D$4:$CO$1048576,52,0),0)</f>
        <v>0</v>
      </c>
      <c r="Q760" s="27">
        <f>IFERROR(VLOOKUP($B760,[3]Main!$D$4:$CO$1048576,53,0),0)</f>
        <v>0</v>
      </c>
      <c r="R760" s="27">
        <f>IFERROR(VLOOKUP($B760,[3]Main!$D$4:$CO$1048576,54,0),0)</f>
        <v>0</v>
      </c>
      <c r="S760" s="27">
        <f>IFERROR(VLOOKUP($B760,[3]Main!$D$4:$CO$1048576,65,0),0)</f>
        <v>0</v>
      </c>
      <c r="T760" s="27">
        <f>IFERROR(VLOOKUP($B760,[3]Main!$D$4:$CO$1048576,68,0),0)</f>
        <v>0</v>
      </c>
      <c r="U760" s="27">
        <f>IFERROR(VLOOKUP($B760,[3]Main!$D$4:$CO$1048576,69,0),0)</f>
        <v>0</v>
      </c>
      <c r="V760" s="27">
        <f>IFERROR(VLOOKUP($B760,[3]Main!$D$4:$CO$1048576,70,0),0)</f>
        <v>0</v>
      </c>
      <c r="W760" s="27">
        <f>IFERROR(VLOOKUP($B760,[3]Main!$D$4:$CO$1048576,81,0),0)</f>
        <v>0</v>
      </c>
      <c r="X760" s="27">
        <f>IFERROR(VLOOKUP($B760,[3]Main!$D$4:$CO$1048576,84,0),0)</f>
        <v>0</v>
      </c>
      <c r="Y760" s="27">
        <f>IFERROR(VLOOKUP($B760,[3]Main!$D$4:$CO$1048576,85,0),0)</f>
        <v>0</v>
      </c>
      <c r="Z760" s="27">
        <f>IFERROR(VLOOKUP($B760,[3]Main!$D$4:$CO$1048576,86,0),0)</f>
        <v>0</v>
      </c>
      <c r="AA760" s="12" t="str">
        <f>IFERROR(VLOOKUP($B760,[3]Main!$D$4:$CO$1048576,2,0),0)</f>
        <v>DC</v>
      </c>
      <c r="AB760" s="12" t="str">
        <f>IFERROR(VLOOKUP($B760,[3]Main!$D$4:$CO$1048576,3,0),0)</f>
        <v>DC2</v>
      </c>
      <c r="AC760" s="12">
        <f t="shared" si="245"/>
        <v>0</v>
      </c>
      <c r="AD760" s="12">
        <f t="shared" si="246"/>
        <v>0</v>
      </c>
      <c r="AE760" s="12">
        <f t="shared" si="247"/>
        <v>0</v>
      </c>
      <c r="AF760" s="12">
        <f t="shared" si="248"/>
        <v>0</v>
      </c>
      <c r="AG760" s="13">
        <f t="shared" si="249"/>
        <v>0</v>
      </c>
      <c r="AH760" s="13">
        <f t="shared" si="250"/>
        <v>0</v>
      </c>
      <c r="AI760" s="16">
        <f t="shared" si="251"/>
        <v>0</v>
      </c>
      <c r="AJ760" s="19" t="str">
        <f t="shared" si="252"/>
        <v>Not Spent</v>
      </c>
      <c r="AK760" s="8" t="str">
        <f t="shared" si="253"/>
        <v>Good For Now</v>
      </c>
      <c r="AL760" s="8" t="str">
        <f t="shared" si="254"/>
        <v>Not Spent</v>
      </c>
      <c r="AM760" s="8" t="str">
        <f t="shared" si="255"/>
        <v>Good For Now</v>
      </c>
      <c r="AN760" s="8" t="str">
        <f t="shared" si="256"/>
        <v>Not Spent</v>
      </c>
      <c r="AO760" s="20" t="str">
        <f t="shared" si="257"/>
        <v>Good For Now</v>
      </c>
      <c r="AP760" s="21">
        <f t="shared" si="258"/>
        <v>0</v>
      </c>
      <c r="AQ760" s="14">
        <f t="shared" si="259"/>
        <v>0</v>
      </c>
      <c r="AR760" s="14">
        <f t="shared" si="260"/>
        <v>0</v>
      </c>
      <c r="AS760" s="22">
        <f t="shared" si="261"/>
        <v>0</v>
      </c>
      <c r="AT760" s="23">
        <f t="shared" si="262"/>
        <v>0</v>
      </c>
      <c r="AU760" s="8" t="str">
        <f t="shared" si="263"/>
        <v>Not Spent</v>
      </c>
      <c r="AV760" s="8" t="str">
        <f t="shared" si="264"/>
        <v>Good For Now</v>
      </c>
      <c r="AW760" s="4">
        <f>MATCH($B760,[1]MAIN!$A$2:$A$5000,0)</f>
        <v>757</v>
      </c>
      <c r="AX760" s="4">
        <f>MATCH($B760,[3]Main!$D$5:$D$10000,0)</f>
        <v>757</v>
      </c>
      <c r="AY760" s="4" t="b">
        <f t="shared" si="265"/>
        <v>0</v>
      </c>
    </row>
    <row r="761" spans="1:51" x14ac:dyDescent="0.25">
      <c r="A761" s="3" t="str">
        <f>VLOOKUP($B761,[1]MAIN!$A:$D,4,0)</f>
        <v>GEN</v>
      </c>
      <c r="B761" s="3" t="str">
        <f>[3]Main!$D762</f>
        <v>GEN-PC02</v>
      </c>
      <c r="C761" s="4"/>
      <c r="D761" s="8" t="str">
        <f>VLOOKUP($B761,[1]MAIN!$A$1:$N$10780,14,FALSE)</f>
        <v>OLD</v>
      </c>
      <c r="E761" s="9" t="s">
        <v>15</v>
      </c>
      <c r="F761" s="11"/>
      <c r="G761" s="11"/>
      <c r="H761" s="11"/>
      <c r="I761" s="11"/>
      <c r="J761" s="11"/>
      <c r="K761" s="11"/>
      <c r="L761" s="11"/>
      <c r="M761" s="11"/>
      <c r="N761" s="24"/>
      <c r="O761" s="26">
        <f>IFERROR(VLOOKUP($B761,[3]Main!$D$4:$CO$1048576,49,0),0)</f>
        <v>0</v>
      </c>
      <c r="P761" s="27">
        <f>IFERROR(VLOOKUP($B761,[3]Main!$D$4:$CO$1048576,52,0),0)</f>
        <v>0</v>
      </c>
      <c r="Q761" s="27">
        <f>IFERROR(VLOOKUP($B761,[3]Main!$D$4:$CO$1048576,53,0),0)</f>
        <v>0</v>
      </c>
      <c r="R761" s="27">
        <f>IFERROR(VLOOKUP($B761,[3]Main!$D$4:$CO$1048576,54,0),0)</f>
        <v>0</v>
      </c>
      <c r="S761" s="27">
        <f>IFERROR(VLOOKUP($B761,[3]Main!$D$4:$CO$1048576,65,0),0)</f>
        <v>0</v>
      </c>
      <c r="T761" s="27">
        <f>IFERROR(VLOOKUP($B761,[3]Main!$D$4:$CO$1048576,68,0),0)</f>
        <v>0</v>
      </c>
      <c r="U761" s="27">
        <f>IFERROR(VLOOKUP($B761,[3]Main!$D$4:$CO$1048576,69,0),0)</f>
        <v>0</v>
      </c>
      <c r="V761" s="27">
        <f>IFERROR(VLOOKUP($B761,[3]Main!$D$4:$CO$1048576,70,0),0)</f>
        <v>0</v>
      </c>
      <c r="W761" s="27">
        <f>IFERROR(VLOOKUP($B761,[3]Main!$D$4:$CO$1048576,81,0),0)</f>
        <v>0</v>
      </c>
      <c r="X761" s="27">
        <f>IFERROR(VLOOKUP($B761,[3]Main!$D$4:$CO$1048576,84,0),0)</f>
        <v>0</v>
      </c>
      <c r="Y761" s="27">
        <f>IFERROR(VLOOKUP($B761,[3]Main!$D$4:$CO$1048576,85,0),0)</f>
        <v>0</v>
      </c>
      <c r="Z761" s="27">
        <f>IFERROR(VLOOKUP($B761,[3]Main!$D$4:$CO$1048576,86,0),0)</f>
        <v>0</v>
      </c>
      <c r="AA761" s="12" t="str">
        <f>IFERROR(VLOOKUP($B761,[3]Main!$D$4:$CO$1048576,2,0),0)</f>
        <v>DC</v>
      </c>
      <c r="AB761" s="12" t="str">
        <f>IFERROR(VLOOKUP($B761,[3]Main!$D$4:$CO$1048576,3,0),0)</f>
        <v>DC2</v>
      </c>
      <c r="AC761" s="12">
        <f t="shared" si="245"/>
        <v>0</v>
      </c>
      <c r="AD761" s="12">
        <f t="shared" si="246"/>
        <v>0</v>
      </c>
      <c r="AE761" s="12">
        <f t="shared" si="247"/>
        <v>0</v>
      </c>
      <c r="AF761" s="12">
        <f t="shared" si="248"/>
        <v>0</v>
      </c>
      <c r="AG761" s="13">
        <f t="shared" si="249"/>
        <v>0</v>
      </c>
      <c r="AH761" s="13">
        <f t="shared" si="250"/>
        <v>0</v>
      </c>
      <c r="AI761" s="16">
        <f t="shared" si="251"/>
        <v>0</v>
      </c>
      <c r="AJ761" s="19" t="str">
        <f t="shared" si="252"/>
        <v>Not Spent</v>
      </c>
      <c r="AK761" s="8" t="str">
        <f t="shared" si="253"/>
        <v>Good For Now</v>
      </c>
      <c r="AL761" s="8" t="str">
        <f t="shared" si="254"/>
        <v>Not Spent</v>
      </c>
      <c r="AM761" s="8" t="str">
        <f t="shared" si="255"/>
        <v>Good For Now</v>
      </c>
      <c r="AN761" s="8" t="str">
        <f t="shared" si="256"/>
        <v>Not Spent</v>
      </c>
      <c r="AO761" s="20" t="str">
        <f t="shared" si="257"/>
        <v>Good For Now</v>
      </c>
      <c r="AP761" s="21">
        <f t="shared" si="258"/>
        <v>0</v>
      </c>
      <c r="AQ761" s="14">
        <f t="shared" si="259"/>
        <v>0</v>
      </c>
      <c r="AR761" s="14">
        <f t="shared" si="260"/>
        <v>0</v>
      </c>
      <c r="AS761" s="22">
        <f t="shared" si="261"/>
        <v>0</v>
      </c>
      <c r="AT761" s="23">
        <f t="shared" si="262"/>
        <v>0</v>
      </c>
      <c r="AU761" s="8" t="str">
        <f t="shared" si="263"/>
        <v>Not Spent</v>
      </c>
      <c r="AV761" s="8" t="str">
        <f t="shared" si="264"/>
        <v>Good For Now</v>
      </c>
      <c r="AW761" s="4">
        <f>MATCH($B761,[1]MAIN!$A$2:$A$5000,0)</f>
        <v>758</v>
      </c>
      <c r="AX761" s="4">
        <f>MATCH($B761,[3]Main!$D$5:$D$10000,0)</f>
        <v>758</v>
      </c>
      <c r="AY761" s="4" t="b">
        <f t="shared" si="265"/>
        <v>0</v>
      </c>
    </row>
    <row r="762" spans="1:51" x14ac:dyDescent="0.25">
      <c r="A762" s="3" t="str">
        <f>VLOOKUP($B762,[1]MAIN!$A:$D,4,0)</f>
        <v>GEN</v>
      </c>
      <c r="B762" s="3" t="str">
        <f>[3]Main!$D763</f>
        <v>GEN-PC03</v>
      </c>
      <c r="C762" s="4"/>
      <c r="D762" s="8" t="str">
        <f>VLOOKUP($B762,[1]MAIN!$A$1:$N$10780,14,FALSE)</f>
        <v>OLD</v>
      </c>
      <c r="E762" s="9" t="s">
        <v>15</v>
      </c>
      <c r="F762" s="11"/>
      <c r="G762" s="11"/>
      <c r="H762" s="11"/>
      <c r="I762" s="11"/>
      <c r="J762" s="11"/>
      <c r="K762" s="11"/>
      <c r="L762" s="11"/>
      <c r="M762" s="11"/>
      <c r="N762" s="24"/>
      <c r="O762" s="26">
        <f>IFERROR(VLOOKUP($B762,[3]Main!$D$4:$CO$1048576,49,0),0)</f>
        <v>0</v>
      </c>
      <c r="P762" s="27">
        <f>IFERROR(VLOOKUP($B762,[3]Main!$D$4:$CO$1048576,52,0),0)</f>
        <v>0</v>
      </c>
      <c r="Q762" s="27">
        <f>IFERROR(VLOOKUP($B762,[3]Main!$D$4:$CO$1048576,53,0),0)</f>
        <v>0</v>
      </c>
      <c r="R762" s="27">
        <f>IFERROR(VLOOKUP($B762,[3]Main!$D$4:$CO$1048576,54,0),0)</f>
        <v>0</v>
      </c>
      <c r="S762" s="27">
        <f>IFERROR(VLOOKUP($B762,[3]Main!$D$4:$CO$1048576,65,0),0)</f>
        <v>0</v>
      </c>
      <c r="T762" s="27">
        <f>IFERROR(VLOOKUP($B762,[3]Main!$D$4:$CO$1048576,68,0),0)</f>
        <v>0</v>
      </c>
      <c r="U762" s="27">
        <f>IFERROR(VLOOKUP($B762,[3]Main!$D$4:$CO$1048576,69,0),0)</f>
        <v>0</v>
      </c>
      <c r="V762" s="27">
        <f>IFERROR(VLOOKUP($B762,[3]Main!$D$4:$CO$1048576,70,0),0)</f>
        <v>0</v>
      </c>
      <c r="W762" s="27">
        <f>IFERROR(VLOOKUP($B762,[3]Main!$D$4:$CO$1048576,81,0),0)</f>
        <v>0</v>
      </c>
      <c r="X762" s="27">
        <f>IFERROR(VLOOKUP($B762,[3]Main!$D$4:$CO$1048576,84,0),0)</f>
        <v>0</v>
      </c>
      <c r="Y762" s="27">
        <f>IFERROR(VLOOKUP($B762,[3]Main!$D$4:$CO$1048576,85,0),0)</f>
        <v>0</v>
      </c>
      <c r="Z762" s="27">
        <f>IFERROR(VLOOKUP($B762,[3]Main!$D$4:$CO$1048576,86,0),0)</f>
        <v>0</v>
      </c>
      <c r="AA762" s="12" t="str">
        <f>IFERROR(VLOOKUP($B762,[3]Main!$D$4:$CO$1048576,2,0),0)</f>
        <v>DC</v>
      </c>
      <c r="AB762" s="12" t="str">
        <f>IFERROR(VLOOKUP($B762,[3]Main!$D$4:$CO$1048576,3,0),0)</f>
        <v>DC2</v>
      </c>
      <c r="AC762" s="12">
        <f t="shared" si="245"/>
        <v>0</v>
      </c>
      <c r="AD762" s="12">
        <f t="shared" si="246"/>
        <v>0</v>
      </c>
      <c r="AE762" s="12">
        <f t="shared" si="247"/>
        <v>0</v>
      </c>
      <c r="AF762" s="12">
        <f t="shared" si="248"/>
        <v>0</v>
      </c>
      <c r="AG762" s="13">
        <f t="shared" si="249"/>
        <v>0</v>
      </c>
      <c r="AH762" s="13">
        <f t="shared" si="250"/>
        <v>0</v>
      </c>
      <c r="AI762" s="16">
        <f t="shared" si="251"/>
        <v>0</v>
      </c>
      <c r="AJ762" s="19" t="str">
        <f t="shared" si="252"/>
        <v>Not Spent</v>
      </c>
      <c r="AK762" s="8" t="str">
        <f t="shared" si="253"/>
        <v>Good For Now</v>
      </c>
      <c r="AL762" s="8" t="str">
        <f t="shared" si="254"/>
        <v>Not Spent</v>
      </c>
      <c r="AM762" s="8" t="str">
        <f t="shared" si="255"/>
        <v>Good For Now</v>
      </c>
      <c r="AN762" s="8" t="str">
        <f t="shared" si="256"/>
        <v>Not Spent</v>
      </c>
      <c r="AO762" s="20" t="str">
        <f t="shared" si="257"/>
        <v>Good For Now</v>
      </c>
      <c r="AP762" s="21">
        <f t="shared" si="258"/>
        <v>0</v>
      </c>
      <c r="AQ762" s="14">
        <f t="shared" si="259"/>
        <v>0</v>
      </c>
      <c r="AR762" s="14">
        <f t="shared" si="260"/>
        <v>0</v>
      </c>
      <c r="AS762" s="22">
        <f t="shared" si="261"/>
        <v>0</v>
      </c>
      <c r="AT762" s="23">
        <f t="shared" si="262"/>
        <v>0</v>
      </c>
      <c r="AU762" s="8" t="str">
        <f t="shared" si="263"/>
        <v>Not Spent</v>
      </c>
      <c r="AV762" s="8" t="str">
        <f t="shared" si="264"/>
        <v>Good For Now</v>
      </c>
      <c r="AW762" s="4">
        <f>MATCH($B762,[1]MAIN!$A$2:$A$5000,0)</f>
        <v>759</v>
      </c>
      <c r="AX762" s="4">
        <f>MATCH($B762,[3]Main!$D$5:$D$10000,0)</f>
        <v>759</v>
      </c>
      <c r="AY762" s="4" t="b">
        <f t="shared" si="265"/>
        <v>0</v>
      </c>
    </row>
    <row r="763" spans="1:51" x14ac:dyDescent="0.25">
      <c r="A763" s="3" t="str">
        <f>VLOOKUP($B763,[1]MAIN!$A:$D,4,0)</f>
        <v>GEN</v>
      </c>
      <c r="B763" s="3" t="str">
        <f>[3]Main!$D764</f>
        <v>GEN-PC07</v>
      </c>
      <c r="C763" s="4"/>
      <c r="D763" s="8" t="str">
        <f>VLOOKUP($B763,[1]MAIN!$A$1:$N$10780,14,FALSE)</f>
        <v>OLD</v>
      </c>
      <c r="E763" s="9" t="s">
        <v>13</v>
      </c>
      <c r="F763" s="11"/>
      <c r="G763" s="11"/>
      <c r="H763" s="11"/>
      <c r="I763" s="11"/>
      <c r="J763" s="11"/>
      <c r="K763" s="11"/>
      <c r="L763" s="11"/>
      <c r="M763" s="11"/>
      <c r="N763" s="24"/>
      <c r="O763" s="26">
        <f>IFERROR(VLOOKUP($B763,[3]Main!$D$4:$CO$1048576,49,0),0)</f>
        <v>0</v>
      </c>
      <c r="P763" s="27">
        <f>IFERROR(VLOOKUP($B763,[3]Main!$D$4:$CO$1048576,52,0),0)</f>
        <v>0</v>
      </c>
      <c r="Q763" s="27">
        <f>IFERROR(VLOOKUP($B763,[3]Main!$D$4:$CO$1048576,53,0),0)</f>
        <v>0</v>
      </c>
      <c r="R763" s="27">
        <f>IFERROR(VLOOKUP($B763,[3]Main!$D$4:$CO$1048576,54,0),0)</f>
        <v>0</v>
      </c>
      <c r="S763" s="27">
        <f>IFERROR(VLOOKUP($B763,[3]Main!$D$4:$CO$1048576,65,0),0)</f>
        <v>0</v>
      </c>
      <c r="T763" s="27">
        <f>IFERROR(VLOOKUP($B763,[3]Main!$D$4:$CO$1048576,68,0),0)</f>
        <v>0</v>
      </c>
      <c r="U763" s="27">
        <f>IFERROR(VLOOKUP($B763,[3]Main!$D$4:$CO$1048576,69,0),0)</f>
        <v>0</v>
      </c>
      <c r="V763" s="27">
        <f>IFERROR(VLOOKUP($B763,[3]Main!$D$4:$CO$1048576,70,0),0)</f>
        <v>0</v>
      </c>
      <c r="W763" s="27">
        <f>IFERROR(VLOOKUP($B763,[3]Main!$D$4:$CO$1048576,81,0),0)</f>
        <v>0</v>
      </c>
      <c r="X763" s="27">
        <f>IFERROR(VLOOKUP($B763,[3]Main!$D$4:$CO$1048576,84,0),0)</f>
        <v>0</v>
      </c>
      <c r="Y763" s="27">
        <f>IFERROR(VLOOKUP($B763,[3]Main!$D$4:$CO$1048576,85,0),0)</f>
        <v>0</v>
      </c>
      <c r="Z763" s="27">
        <f>IFERROR(VLOOKUP($B763,[3]Main!$D$4:$CO$1048576,86,0),0)</f>
        <v>0</v>
      </c>
      <c r="AA763" s="12" t="str">
        <f>IFERROR(VLOOKUP($B763,[3]Main!$D$4:$CO$1048576,2,0),0)</f>
        <v>DC</v>
      </c>
      <c r="AB763" s="12" t="str">
        <f>IFERROR(VLOOKUP($B763,[3]Main!$D$4:$CO$1048576,3,0),0)</f>
        <v>DC2</v>
      </c>
      <c r="AC763" s="12">
        <f t="shared" si="245"/>
        <v>0</v>
      </c>
      <c r="AD763" s="12">
        <f t="shared" si="246"/>
        <v>0</v>
      </c>
      <c r="AE763" s="12">
        <f t="shared" si="247"/>
        <v>0</v>
      </c>
      <c r="AF763" s="12">
        <f t="shared" si="248"/>
        <v>0</v>
      </c>
      <c r="AG763" s="13">
        <f t="shared" si="249"/>
        <v>0</v>
      </c>
      <c r="AH763" s="13">
        <f t="shared" si="250"/>
        <v>0</v>
      </c>
      <c r="AI763" s="16">
        <f t="shared" si="251"/>
        <v>0</v>
      </c>
      <c r="AJ763" s="19" t="str">
        <f t="shared" si="252"/>
        <v>Not Spent</v>
      </c>
      <c r="AK763" s="8" t="str">
        <f t="shared" si="253"/>
        <v>Good For Now</v>
      </c>
      <c r="AL763" s="8" t="str">
        <f t="shared" si="254"/>
        <v>Not Spent</v>
      </c>
      <c r="AM763" s="8" t="str">
        <f t="shared" si="255"/>
        <v>Good For Now</v>
      </c>
      <c r="AN763" s="8" t="str">
        <f t="shared" si="256"/>
        <v>Not Spent</v>
      </c>
      <c r="AO763" s="20" t="str">
        <f t="shared" si="257"/>
        <v>Good For Now</v>
      </c>
      <c r="AP763" s="21">
        <f t="shared" si="258"/>
        <v>0</v>
      </c>
      <c r="AQ763" s="14">
        <f t="shared" si="259"/>
        <v>0</v>
      </c>
      <c r="AR763" s="14">
        <f t="shared" si="260"/>
        <v>0</v>
      </c>
      <c r="AS763" s="22">
        <f t="shared" si="261"/>
        <v>0</v>
      </c>
      <c r="AT763" s="23">
        <f t="shared" si="262"/>
        <v>0</v>
      </c>
      <c r="AU763" s="8" t="str">
        <f t="shared" si="263"/>
        <v>Not Spent</v>
      </c>
      <c r="AV763" s="8" t="str">
        <f t="shared" si="264"/>
        <v>Good For Now</v>
      </c>
      <c r="AW763" s="4">
        <f>MATCH($B763,[1]MAIN!$A$2:$A$5000,0)</f>
        <v>760</v>
      </c>
      <c r="AX763" s="4">
        <f>MATCH($B763,[3]Main!$D$5:$D$10000,0)</f>
        <v>760</v>
      </c>
      <c r="AY763" s="4" t="b">
        <f t="shared" si="265"/>
        <v>0</v>
      </c>
    </row>
    <row r="764" spans="1:51" x14ac:dyDescent="0.25">
      <c r="A764" s="3" t="str">
        <f>VLOOKUP($B764,[1]MAIN!$A:$D,4,0)</f>
        <v>GEN</v>
      </c>
      <c r="B764" s="3" t="str">
        <f>[3]Main!$D765</f>
        <v>GEN-PC08</v>
      </c>
      <c r="C764" s="4"/>
      <c r="D764" s="8" t="str">
        <f>VLOOKUP($B764,[1]MAIN!$A$1:$N$10780,14,FALSE)</f>
        <v>OLD</v>
      </c>
      <c r="E764" s="9" t="s">
        <v>13</v>
      </c>
      <c r="F764" s="11"/>
      <c r="G764" s="11"/>
      <c r="H764" s="11"/>
      <c r="I764" s="11"/>
      <c r="J764" s="11"/>
      <c r="K764" s="11"/>
      <c r="L764" s="11"/>
      <c r="M764" s="11"/>
      <c r="N764" s="24"/>
      <c r="O764" s="26">
        <f>IFERROR(VLOOKUP($B764,[3]Main!$D$4:$CO$1048576,49,0),0)</f>
        <v>0</v>
      </c>
      <c r="P764" s="27">
        <f>IFERROR(VLOOKUP($B764,[3]Main!$D$4:$CO$1048576,52,0),0)</f>
        <v>0</v>
      </c>
      <c r="Q764" s="27">
        <f>IFERROR(VLOOKUP($B764,[3]Main!$D$4:$CO$1048576,53,0),0)</f>
        <v>0</v>
      </c>
      <c r="R764" s="27">
        <f>IFERROR(VLOOKUP($B764,[3]Main!$D$4:$CO$1048576,54,0),0)</f>
        <v>0</v>
      </c>
      <c r="S764" s="27">
        <f>IFERROR(VLOOKUP($B764,[3]Main!$D$4:$CO$1048576,65,0),0)</f>
        <v>0</v>
      </c>
      <c r="T764" s="27">
        <f>IFERROR(VLOOKUP($B764,[3]Main!$D$4:$CO$1048576,68,0),0)</f>
        <v>0</v>
      </c>
      <c r="U764" s="27">
        <f>IFERROR(VLOOKUP($B764,[3]Main!$D$4:$CO$1048576,69,0),0)</f>
        <v>0</v>
      </c>
      <c r="V764" s="27">
        <f>IFERROR(VLOOKUP($B764,[3]Main!$D$4:$CO$1048576,70,0),0)</f>
        <v>0</v>
      </c>
      <c r="W764" s="27">
        <f>IFERROR(VLOOKUP($B764,[3]Main!$D$4:$CO$1048576,81,0),0)</f>
        <v>0</v>
      </c>
      <c r="X764" s="27">
        <f>IFERROR(VLOOKUP($B764,[3]Main!$D$4:$CO$1048576,84,0),0)</f>
        <v>0</v>
      </c>
      <c r="Y764" s="27">
        <f>IFERROR(VLOOKUP($B764,[3]Main!$D$4:$CO$1048576,85,0),0)</f>
        <v>0</v>
      </c>
      <c r="Z764" s="27">
        <f>IFERROR(VLOOKUP($B764,[3]Main!$D$4:$CO$1048576,86,0),0)</f>
        <v>0</v>
      </c>
      <c r="AA764" s="12" t="str">
        <f>IFERROR(VLOOKUP($B764,[3]Main!$D$4:$CO$1048576,2,0),0)</f>
        <v>DC</v>
      </c>
      <c r="AB764" s="12" t="str">
        <f>IFERROR(VLOOKUP($B764,[3]Main!$D$4:$CO$1048576,3,0),0)</f>
        <v>DC2</v>
      </c>
      <c r="AC764" s="12">
        <f t="shared" si="245"/>
        <v>0</v>
      </c>
      <c r="AD764" s="12">
        <f t="shared" si="246"/>
        <v>0</v>
      </c>
      <c r="AE764" s="12">
        <f t="shared" si="247"/>
        <v>0</v>
      </c>
      <c r="AF764" s="12">
        <f t="shared" si="248"/>
        <v>0</v>
      </c>
      <c r="AG764" s="13">
        <f t="shared" si="249"/>
        <v>0</v>
      </c>
      <c r="AH764" s="13">
        <f t="shared" si="250"/>
        <v>0</v>
      </c>
      <c r="AI764" s="16">
        <f t="shared" si="251"/>
        <v>0</v>
      </c>
      <c r="AJ764" s="19" t="str">
        <f t="shared" si="252"/>
        <v>Not Spent</v>
      </c>
      <c r="AK764" s="8" t="str">
        <f t="shared" si="253"/>
        <v>Good For Now</v>
      </c>
      <c r="AL764" s="8" t="str">
        <f t="shared" si="254"/>
        <v>Not Spent</v>
      </c>
      <c r="AM764" s="8" t="str">
        <f t="shared" si="255"/>
        <v>Good For Now</v>
      </c>
      <c r="AN764" s="8" t="str">
        <f t="shared" si="256"/>
        <v>Not Spent</v>
      </c>
      <c r="AO764" s="20" t="str">
        <f t="shared" si="257"/>
        <v>Good For Now</v>
      </c>
      <c r="AP764" s="21">
        <f t="shared" si="258"/>
        <v>0</v>
      </c>
      <c r="AQ764" s="14">
        <f t="shared" si="259"/>
        <v>0</v>
      </c>
      <c r="AR764" s="14">
        <f t="shared" si="260"/>
        <v>0</v>
      </c>
      <c r="AS764" s="22">
        <f t="shared" si="261"/>
        <v>0</v>
      </c>
      <c r="AT764" s="23">
        <f t="shared" si="262"/>
        <v>0</v>
      </c>
      <c r="AU764" s="8" t="str">
        <f t="shared" si="263"/>
        <v>Not Spent</v>
      </c>
      <c r="AV764" s="8" t="str">
        <f t="shared" si="264"/>
        <v>Good For Now</v>
      </c>
      <c r="AW764" s="4">
        <f>MATCH($B764,[1]MAIN!$A$2:$A$5000,0)</f>
        <v>761</v>
      </c>
      <c r="AX764" s="4">
        <f>MATCH($B764,[3]Main!$D$5:$D$10000,0)</f>
        <v>761</v>
      </c>
      <c r="AY764" s="4" t="b">
        <f t="shared" si="265"/>
        <v>0</v>
      </c>
    </row>
    <row r="765" spans="1:51" x14ac:dyDescent="0.25">
      <c r="A765" s="3" t="str">
        <f>VLOOKUP($B765,[1]MAIN!$A:$D,4,0)</f>
        <v>GEN</v>
      </c>
      <c r="B765" s="3" t="str">
        <f>[3]Main!$D766</f>
        <v>GEN-NS01</v>
      </c>
      <c r="C765" s="4"/>
      <c r="D765" s="8" t="str">
        <f>VLOOKUP($B765,[1]MAIN!$A$1:$N$10780,14,FALSE)</f>
        <v>OLD</v>
      </c>
      <c r="E765" s="9" t="s">
        <v>13</v>
      </c>
      <c r="F765" s="11"/>
      <c r="G765" s="11"/>
      <c r="H765" s="11"/>
      <c r="I765" s="11"/>
      <c r="J765" s="11"/>
      <c r="K765" s="11"/>
      <c r="L765" s="11"/>
      <c r="M765" s="11"/>
      <c r="N765" s="24"/>
      <c r="O765" s="26">
        <f>IFERROR(VLOOKUP($B765,[3]Main!$D$4:$CO$1048576,49,0),0)</f>
        <v>0</v>
      </c>
      <c r="P765" s="27">
        <f>IFERROR(VLOOKUP($B765,[3]Main!$D$4:$CO$1048576,52,0),0)</f>
        <v>0</v>
      </c>
      <c r="Q765" s="27">
        <f>IFERROR(VLOOKUP($B765,[3]Main!$D$4:$CO$1048576,53,0),0)</f>
        <v>0</v>
      </c>
      <c r="R765" s="27">
        <f>IFERROR(VLOOKUP($B765,[3]Main!$D$4:$CO$1048576,54,0),0)</f>
        <v>0</v>
      </c>
      <c r="S765" s="27">
        <f>IFERROR(VLOOKUP($B765,[3]Main!$D$4:$CO$1048576,65,0),0)</f>
        <v>0</v>
      </c>
      <c r="T765" s="27">
        <f>IFERROR(VLOOKUP($B765,[3]Main!$D$4:$CO$1048576,68,0),0)</f>
        <v>0</v>
      </c>
      <c r="U765" s="27">
        <f>IFERROR(VLOOKUP($B765,[3]Main!$D$4:$CO$1048576,69,0),0)</f>
        <v>0</v>
      </c>
      <c r="V765" s="27">
        <f>IFERROR(VLOOKUP($B765,[3]Main!$D$4:$CO$1048576,70,0),0)</f>
        <v>0</v>
      </c>
      <c r="W765" s="27">
        <f>IFERROR(VLOOKUP($B765,[3]Main!$D$4:$CO$1048576,81,0),0)</f>
        <v>0</v>
      </c>
      <c r="X765" s="27">
        <f>IFERROR(VLOOKUP($B765,[3]Main!$D$4:$CO$1048576,84,0),0)</f>
        <v>0</v>
      </c>
      <c r="Y765" s="27">
        <f>IFERROR(VLOOKUP($B765,[3]Main!$D$4:$CO$1048576,85,0),0)</f>
        <v>0</v>
      </c>
      <c r="Z765" s="27">
        <f>IFERROR(VLOOKUP($B765,[3]Main!$D$4:$CO$1048576,86,0),0)</f>
        <v>0</v>
      </c>
      <c r="AA765" s="12" t="str">
        <f>IFERROR(VLOOKUP($B765,[3]Main!$D$4:$CO$1048576,2,0),0)</f>
        <v>DC</v>
      </c>
      <c r="AB765" s="12" t="str">
        <f>IFERROR(VLOOKUP($B765,[3]Main!$D$4:$CO$1048576,3,0),0)</f>
        <v>DC2</v>
      </c>
      <c r="AC765" s="12">
        <f t="shared" si="245"/>
        <v>0</v>
      </c>
      <c r="AD765" s="12">
        <f t="shared" si="246"/>
        <v>0</v>
      </c>
      <c r="AE765" s="12">
        <f t="shared" si="247"/>
        <v>0</v>
      </c>
      <c r="AF765" s="12">
        <f t="shared" si="248"/>
        <v>0</v>
      </c>
      <c r="AG765" s="13">
        <f t="shared" si="249"/>
        <v>0</v>
      </c>
      <c r="AH765" s="13">
        <f t="shared" si="250"/>
        <v>0</v>
      </c>
      <c r="AI765" s="16">
        <f t="shared" si="251"/>
        <v>0</v>
      </c>
      <c r="AJ765" s="19" t="str">
        <f t="shared" si="252"/>
        <v>Not Spent</v>
      </c>
      <c r="AK765" s="8" t="str">
        <f t="shared" si="253"/>
        <v>Good For Now</v>
      </c>
      <c r="AL765" s="8" t="str">
        <f t="shared" si="254"/>
        <v>Not Spent</v>
      </c>
      <c r="AM765" s="8" t="str">
        <f t="shared" si="255"/>
        <v>Good For Now</v>
      </c>
      <c r="AN765" s="8" t="str">
        <f t="shared" si="256"/>
        <v>Not Spent</v>
      </c>
      <c r="AO765" s="20" t="str">
        <f t="shared" si="257"/>
        <v>Good For Now</v>
      </c>
      <c r="AP765" s="21">
        <f t="shared" si="258"/>
        <v>0</v>
      </c>
      <c r="AQ765" s="14">
        <f t="shared" si="259"/>
        <v>0</v>
      </c>
      <c r="AR765" s="14">
        <f t="shared" si="260"/>
        <v>0</v>
      </c>
      <c r="AS765" s="22">
        <f t="shared" si="261"/>
        <v>0</v>
      </c>
      <c r="AT765" s="23">
        <f t="shared" si="262"/>
        <v>0</v>
      </c>
      <c r="AU765" s="8" t="str">
        <f t="shared" si="263"/>
        <v>Not Spent</v>
      </c>
      <c r="AV765" s="8" t="str">
        <f t="shared" si="264"/>
        <v>Good For Now</v>
      </c>
      <c r="AW765" s="4">
        <f>MATCH($B765,[1]MAIN!$A$2:$A$5000,0)</f>
        <v>762</v>
      </c>
      <c r="AX765" s="4">
        <f>MATCH($B765,[3]Main!$D$5:$D$10000,0)</f>
        <v>762</v>
      </c>
      <c r="AY765" s="4" t="b">
        <f t="shared" si="265"/>
        <v>0</v>
      </c>
    </row>
    <row r="766" spans="1:51" x14ac:dyDescent="0.25">
      <c r="A766" s="3" t="str">
        <f>VLOOKUP($B766,[1]MAIN!$A:$D,4,0)</f>
        <v>PF</v>
      </c>
      <c r="B766" s="3" t="str">
        <f>[3]Main!$D767</f>
        <v>PF-POTS1 (P1)</v>
      </c>
      <c r="C766" s="4"/>
      <c r="D766" s="8" t="str">
        <f>VLOOKUP($B766,[1]MAIN!$A$1:$N$10780,14,FALSE)</f>
        <v>OLD</v>
      </c>
      <c r="E766" s="9" t="s">
        <v>13</v>
      </c>
      <c r="F766" s="11"/>
      <c r="G766" s="11"/>
      <c r="H766" s="11"/>
      <c r="I766" s="11"/>
      <c r="J766" s="11"/>
      <c r="K766" s="11"/>
      <c r="L766" s="11"/>
      <c r="M766" s="11"/>
      <c r="N766" s="24"/>
      <c r="O766" s="26">
        <f>IFERROR(VLOOKUP($B766,[3]Main!$D$4:$CO$1048576,49,0),0)</f>
        <v>0</v>
      </c>
      <c r="P766" s="27">
        <f>IFERROR(VLOOKUP($B766,[3]Main!$D$4:$CO$1048576,52,0),0)</f>
        <v>0</v>
      </c>
      <c r="Q766" s="27">
        <f>IFERROR(VLOOKUP($B766,[3]Main!$D$4:$CO$1048576,53,0),0)</f>
        <v>0</v>
      </c>
      <c r="R766" s="27">
        <f>IFERROR(VLOOKUP($B766,[3]Main!$D$4:$CO$1048576,54,0),0)</f>
        <v>0</v>
      </c>
      <c r="S766" s="27">
        <f>IFERROR(VLOOKUP($B766,[3]Main!$D$4:$CO$1048576,65,0),0)</f>
        <v>0</v>
      </c>
      <c r="T766" s="27">
        <f>IFERROR(VLOOKUP($B766,[3]Main!$D$4:$CO$1048576,68,0),0)</f>
        <v>0</v>
      </c>
      <c r="U766" s="27">
        <f>IFERROR(VLOOKUP($B766,[3]Main!$D$4:$CO$1048576,69,0),0)</f>
        <v>0</v>
      </c>
      <c r="V766" s="27">
        <f>IFERROR(VLOOKUP($B766,[3]Main!$D$4:$CO$1048576,70,0),0)</f>
        <v>0</v>
      </c>
      <c r="W766" s="27">
        <f>IFERROR(VLOOKUP($B766,[3]Main!$D$4:$CO$1048576,81,0),0)</f>
        <v>0</v>
      </c>
      <c r="X766" s="27">
        <f>IFERROR(VLOOKUP($B766,[3]Main!$D$4:$CO$1048576,84,0),0)</f>
        <v>0</v>
      </c>
      <c r="Y766" s="27">
        <f>IFERROR(VLOOKUP($B766,[3]Main!$D$4:$CO$1048576,85,0),0)</f>
        <v>0</v>
      </c>
      <c r="Z766" s="27">
        <f>IFERROR(VLOOKUP($B766,[3]Main!$D$4:$CO$1048576,86,0),0)</f>
        <v>0</v>
      </c>
      <c r="AA766" s="12" t="str">
        <f>IFERROR(VLOOKUP($B766,[3]Main!$D$4:$CO$1048576,2,0),0)</f>
        <v>DC</v>
      </c>
      <c r="AB766" s="12" t="str">
        <f>IFERROR(VLOOKUP($B766,[3]Main!$D$4:$CO$1048576,3,0),0)</f>
        <v>DC2</v>
      </c>
      <c r="AC766" s="12">
        <f t="shared" si="245"/>
        <v>0</v>
      </c>
      <c r="AD766" s="12">
        <f t="shared" si="246"/>
        <v>0</v>
      </c>
      <c r="AE766" s="12">
        <f t="shared" si="247"/>
        <v>0</v>
      </c>
      <c r="AF766" s="12">
        <f t="shared" si="248"/>
        <v>0</v>
      </c>
      <c r="AG766" s="13">
        <f t="shared" si="249"/>
        <v>0</v>
      </c>
      <c r="AH766" s="13">
        <f t="shared" si="250"/>
        <v>0</v>
      </c>
      <c r="AI766" s="16">
        <f t="shared" si="251"/>
        <v>0</v>
      </c>
      <c r="AJ766" s="19" t="str">
        <f t="shared" si="252"/>
        <v>Not Spent</v>
      </c>
      <c r="AK766" s="8" t="str">
        <f t="shared" si="253"/>
        <v>Good For Now</v>
      </c>
      <c r="AL766" s="8" t="str">
        <f t="shared" si="254"/>
        <v>Not Spent</v>
      </c>
      <c r="AM766" s="8" t="str">
        <f t="shared" si="255"/>
        <v>Good For Now</v>
      </c>
      <c r="AN766" s="8" t="str">
        <f t="shared" si="256"/>
        <v>Not Spent</v>
      </c>
      <c r="AO766" s="20" t="str">
        <f t="shared" si="257"/>
        <v>Good For Now</v>
      </c>
      <c r="AP766" s="21">
        <f t="shared" si="258"/>
        <v>0</v>
      </c>
      <c r="AQ766" s="14">
        <f t="shared" si="259"/>
        <v>0</v>
      </c>
      <c r="AR766" s="14">
        <f t="shared" si="260"/>
        <v>0</v>
      </c>
      <c r="AS766" s="22">
        <f t="shared" si="261"/>
        <v>0</v>
      </c>
      <c r="AT766" s="23">
        <f t="shared" si="262"/>
        <v>0</v>
      </c>
      <c r="AU766" s="8" t="str">
        <f t="shared" si="263"/>
        <v>Not Spent</v>
      </c>
      <c r="AV766" s="8" t="str">
        <f t="shared" si="264"/>
        <v>Good For Now</v>
      </c>
      <c r="AW766" s="4">
        <f>MATCH($B766,[1]MAIN!$A$2:$A$5000,0)</f>
        <v>763</v>
      </c>
      <c r="AX766" s="4">
        <f>MATCH($B766,[3]Main!$D$5:$D$10000,0)</f>
        <v>763</v>
      </c>
      <c r="AY766" s="4" t="b">
        <f t="shared" si="265"/>
        <v>0</v>
      </c>
    </row>
    <row r="767" spans="1:51" x14ac:dyDescent="0.25">
      <c r="A767" s="3" t="str">
        <f>VLOOKUP($B767,[1]MAIN!$A:$D,4,0)</f>
        <v>PF</v>
      </c>
      <c r="B767" s="3" t="str">
        <f>[3]Main!$D768</f>
        <v>PF-POTS1 (P2)</v>
      </c>
      <c r="C767" s="4"/>
      <c r="D767" s="8" t="str">
        <f>VLOOKUP($B767,[1]MAIN!$A$1:$N$10780,14,FALSE)</f>
        <v>OLD</v>
      </c>
      <c r="E767" s="9" t="s">
        <v>13</v>
      </c>
      <c r="F767" s="11"/>
      <c r="G767" s="11"/>
      <c r="H767" s="11"/>
      <c r="I767" s="11"/>
      <c r="J767" s="11"/>
      <c r="K767" s="11"/>
      <c r="L767" s="11"/>
      <c r="M767" s="11"/>
      <c r="N767" s="24"/>
      <c r="O767" s="26">
        <f>IFERROR(VLOOKUP($B767,[3]Main!$D$4:$CO$1048576,49,0),0)</f>
        <v>0</v>
      </c>
      <c r="P767" s="27">
        <f>IFERROR(VLOOKUP($B767,[3]Main!$D$4:$CO$1048576,52,0),0)</f>
        <v>0</v>
      </c>
      <c r="Q767" s="27">
        <f>IFERROR(VLOOKUP($B767,[3]Main!$D$4:$CO$1048576,53,0),0)</f>
        <v>0</v>
      </c>
      <c r="R767" s="27">
        <f>IFERROR(VLOOKUP($B767,[3]Main!$D$4:$CO$1048576,54,0),0)</f>
        <v>0</v>
      </c>
      <c r="S767" s="27">
        <f>IFERROR(VLOOKUP($B767,[3]Main!$D$4:$CO$1048576,65,0),0)</f>
        <v>0</v>
      </c>
      <c r="T767" s="27">
        <f>IFERROR(VLOOKUP($B767,[3]Main!$D$4:$CO$1048576,68,0),0)</f>
        <v>0</v>
      </c>
      <c r="U767" s="27">
        <f>IFERROR(VLOOKUP($B767,[3]Main!$D$4:$CO$1048576,69,0),0)</f>
        <v>0</v>
      </c>
      <c r="V767" s="27">
        <f>IFERROR(VLOOKUP($B767,[3]Main!$D$4:$CO$1048576,70,0),0)</f>
        <v>0</v>
      </c>
      <c r="W767" s="27">
        <f>IFERROR(VLOOKUP($B767,[3]Main!$D$4:$CO$1048576,81,0),0)</f>
        <v>0</v>
      </c>
      <c r="X767" s="27">
        <f>IFERROR(VLOOKUP($B767,[3]Main!$D$4:$CO$1048576,84,0),0)</f>
        <v>0</v>
      </c>
      <c r="Y767" s="27">
        <f>IFERROR(VLOOKUP($B767,[3]Main!$D$4:$CO$1048576,85,0),0)</f>
        <v>0</v>
      </c>
      <c r="Z767" s="27">
        <f>IFERROR(VLOOKUP($B767,[3]Main!$D$4:$CO$1048576,86,0),0)</f>
        <v>0</v>
      </c>
      <c r="AA767" s="12" t="str">
        <f>IFERROR(VLOOKUP($B767,[3]Main!$D$4:$CO$1048576,2,0),0)</f>
        <v>DC</v>
      </c>
      <c r="AB767" s="12" t="str">
        <f>IFERROR(VLOOKUP($B767,[3]Main!$D$4:$CO$1048576,3,0),0)</f>
        <v>DC2</v>
      </c>
      <c r="AC767" s="12">
        <f t="shared" si="245"/>
        <v>0</v>
      </c>
      <c r="AD767" s="12">
        <f t="shared" si="246"/>
        <v>0</v>
      </c>
      <c r="AE767" s="12">
        <f t="shared" si="247"/>
        <v>0</v>
      </c>
      <c r="AF767" s="12">
        <f t="shared" si="248"/>
        <v>0</v>
      </c>
      <c r="AG767" s="13">
        <f t="shared" si="249"/>
        <v>0</v>
      </c>
      <c r="AH767" s="13">
        <f t="shared" si="250"/>
        <v>0</v>
      </c>
      <c r="AI767" s="16">
        <f t="shared" si="251"/>
        <v>0</v>
      </c>
      <c r="AJ767" s="19" t="str">
        <f t="shared" si="252"/>
        <v>Not Spent</v>
      </c>
      <c r="AK767" s="8" t="str">
        <f t="shared" si="253"/>
        <v>Good For Now</v>
      </c>
      <c r="AL767" s="8" t="str">
        <f t="shared" si="254"/>
        <v>Not Spent</v>
      </c>
      <c r="AM767" s="8" t="str">
        <f t="shared" si="255"/>
        <v>Good For Now</v>
      </c>
      <c r="AN767" s="8" t="str">
        <f t="shared" si="256"/>
        <v>Not Spent</v>
      </c>
      <c r="AO767" s="20" t="str">
        <f t="shared" si="257"/>
        <v>Good For Now</v>
      </c>
      <c r="AP767" s="21">
        <f t="shared" si="258"/>
        <v>0</v>
      </c>
      <c r="AQ767" s="14">
        <f t="shared" si="259"/>
        <v>0</v>
      </c>
      <c r="AR767" s="14">
        <f t="shared" si="260"/>
        <v>0</v>
      </c>
      <c r="AS767" s="22">
        <f t="shared" si="261"/>
        <v>0</v>
      </c>
      <c r="AT767" s="23">
        <f t="shared" si="262"/>
        <v>0</v>
      </c>
      <c r="AU767" s="8" t="str">
        <f t="shared" si="263"/>
        <v>Not Spent</v>
      </c>
      <c r="AV767" s="8" t="str">
        <f t="shared" si="264"/>
        <v>Good For Now</v>
      </c>
      <c r="AW767" s="4">
        <f>MATCH($B767,[1]MAIN!$A$2:$A$5000,0)</f>
        <v>764</v>
      </c>
      <c r="AX767" s="4">
        <f>MATCH($B767,[3]Main!$D$5:$D$10000,0)</f>
        <v>764</v>
      </c>
      <c r="AY767" s="4" t="b">
        <f t="shared" si="265"/>
        <v>0</v>
      </c>
    </row>
    <row r="768" spans="1:51" x14ac:dyDescent="0.25">
      <c r="A768" s="3" t="str">
        <f>VLOOKUP($B768,[1]MAIN!$A:$D,4,0)</f>
        <v>CT</v>
      </c>
      <c r="B768" s="3" t="str">
        <f>[3]Main!$D769</f>
        <v>CT-SK44</v>
      </c>
      <c r="C768" s="4"/>
      <c r="D768" s="8" t="str">
        <f>VLOOKUP($B768,[1]MAIN!$A$1:$N$10780,14,FALSE)</f>
        <v>OLD</v>
      </c>
      <c r="E768" s="9" t="s">
        <v>13</v>
      </c>
      <c r="F768" s="11"/>
      <c r="G768" s="11"/>
      <c r="H768" s="11"/>
      <c r="I768" s="11"/>
      <c r="J768" s="11"/>
      <c r="K768" s="11"/>
      <c r="L768" s="11"/>
      <c r="M768" s="11"/>
      <c r="N768" s="24"/>
      <c r="O768" s="26">
        <f>IFERROR(VLOOKUP($B768,[3]Main!$D$4:$CO$1048576,49,0),0)</f>
        <v>0</v>
      </c>
      <c r="P768" s="27">
        <f>IFERROR(VLOOKUP($B768,[3]Main!$D$4:$CO$1048576,52,0),0)</f>
        <v>0</v>
      </c>
      <c r="Q768" s="27">
        <f>IFERROR(VLOOKUP($B768,[3]Main!$D$4:$CO$1048576,53,0),0)</f>
        <v>0</v>
      </c>
      <c r="R768" s="27">
        <f>IFERROR(VLOOKUP($B768,[3]Main!$D$4:$CO$1048576,54,0),0)</f>
        <v>0</v>
      </c>
      <c r="S768" s="27">
        <f>IFERROR(VLOOKUP($B768,[3]Main!$D$4:$CO$1048576,65,0),0)</f>
        <v>0</v>
      </c>
      <c r="T768" s="27">
        <f>IFERROR(VLOOKUP($B768,[3]Main!$D$4:$CO$1048576,68,0),0)</f>
        <v>0</v>
      </c>
      <c r="U768" s="27">
        <f>IFERROR(VLOOKUP($B768,[3]Main!$D$4:$CO$1048576,69,0),0)</f>
        <v>0</v>
      </c>
      <c r="V768" s="27">
        <f>IFERROR(VLOOKUP($B768,[3]Main!$D$4:$CO$1048576,70,0),0)</f>
        <v>0</v>
      </c>
      <c r="W768" s="27">
        <f>IFERROR(VLOOKUP($B768,[3]Main!$D$4:$CO$1048576,81,0),0)</f>
        <v>0</v>
      </c>
      <c r="X768" s="27">
        <f>IFERROR(VLOOKUP($B768,[3]Main!$D$4:$CO$1048576,84,0),0)</f>
        <v>0</v>
      </c>
      <c r="Y768" s="27">
        <f>IFERROR(VLOOKUP($B768,[3]Main!$D$4:$CO$1048576,85,0),0)</f>
        <v>0</v>
      </c>
      <c r="Z768" s="27">
        <f>IFERROR(VLOOKUP($B768,[3]Main!$D$4:$CO$1048576,86,0),0)</f>
        <v>0</v>
      </c>
      <c r="AA768" s="12" t="str">
        <f>IFERROR(VLOOKUP($B768,[3]Main!$D$4:$CO$1048576,2,0),0)</f>
        <v>DC</v>
      </c>
      <c r="AB768" s="12" t="str">
        <f>IFERROR(VLOOKUP($B768,[3]Main!$D$4:$CO$1048576,3,0),0)</f>
        <v>DC2</v>
      </c>
      <c r="AC768" s="12">
        <f t="shared" si="245"/>
        <v>0</v>
      </c>
      <c r="AD768" s="12">
        <f t="shared" si="246"/>
        <v>0</v>
      </c>
      <c r="AE768" s="12">
        <f t="shared" si="247"/>
        <v>0</v>
      </c>
      <c r="AF768" s="12">
        <f t="shared" si="248"/>
        <v>0</v>
      </c>
      <c r="AG768" s="13">
        <f t="shared" si="249"/>
        <v>0</v>
      </c>
      <c r="AH768" s="13">
        <f t="shared" si="250"/>
        <v>0</v>
      </c>
      <c r="AI768" s="16">
        <f t="shared" si="251"/>
        <v>0</v>
      </c>
      <c r="AJ768" s="19" t="str">
        <f t="shared" si="252"/>
        <v>Not Spent</v>
      </c>
      <c r="AK768" s="8" t="str">
        <f t="shared" si="253"/>
        <v>Good For Now</v>
      </c>
      <c r="AL768" s="8" t="str">
        <f t="shared" si="254"/>
        <v>Not Spent</v>
      </c>
      <c r="AM768" s="8" t="str">
        <f t="shared" si="255"/>
        <v>Good For Now</v>
      </c>
      <c r="AN768" s="8" t="str">
        <f t="shared" si="256"/>
        <v>Not Spent</v>
      </c>
      <c r="AO768" s="20" t="str">
        <f t="shared" si="257"/>
        <v>Good For Now</v>
      </c>
      <c r="AP768" s="21">
        <f t="shared" si="258"/>
        <v>0</v>
      </c>
      <c r="AQ768" s="14">
        <f t="shared" si="259"/>
        <v>0</v>
      </c>
      <c r="AR768" s="14">
        <f t="shared" si="260"/>
        <v>0</v>
      </c>
      <c r="AS768" s="22">
        <f t="shared" si="261"/>
        <v>0</v>
      </c>
      <c r="AT768" s="23">
        <f t="shared" si="262"/>
        <v>0</v>
      </c>
      <c r="AU768" s="8" t="str">
        <f t="shared" si="263"/>
        <v>Not Spent</v>
      </c>
      <c r="AV768" s="8" t="str">
        <f t="shared" si="264"/>
        <v>Good For Now</v>
      </c>
      <c r="AW768" s="4">
        <f>MATCH($B768,[1]MAIN!$A$2:$A$5000,0)</f>
        <v>765</v>
      </c>
      <c r="AX768" s="4">
        <f>MATCH($B768,[3]Main!$D$5:$D$10000,0)</f>
        <v>765</v>
      </c>
      <c r="AY768" s="4" t="b">
        <f t="shared" si="265"/>
        <v>0</v>
      </c>
    </row>
    <row r="769" spans="1:51" x14ac:dyDescent="0.25">
      <c r="A769" s="3" t="str">
        <f>VLOOKUP($B769,[1]MAIN!$A:$D,4,0)</f>
        <v>SG</v>
      </c>
      <c r="B769" s="3" t="str">
        <f>[3]Main!$D770</f>
        <v>SG-4830AA</v>
      </c>
      <c r="C769" s="4"/>
      <c r="D769" s="8" t="str">
        <f>VLOOKUP($B769,[1]MAIN!$A$1:$N$10780,14,FALSE)</f>
        <v>OLD</v>
      </c>
      <c r="E769" s="9" t="s">
        <v>13</v>
      </c>
      <c r="F769" s="11"/>
      <c r="G769" s="11"/>
      <c r="H769" s="11"/>
      <c r="I769" s="11"/>
      <c r="J769" s="11"/>
      <c r="K769" s="11"/>
      <c r="L769" s="11"/>
      <c r="M769" s="11"/>
      <c r="N769" s="24"/>
      <c r="O769" s="26">
        <f>IFERROR(VLOOKUP($B769,[3]Main!$D$4:$CO$1048576,49,0),0)</f>
        <v>0</v>
      </c>
      <c r="P769" s="27">
        <f>IFERROR(VLOOKUP($B769,[3]Main!$D$4:$CO$1048576,52,0),0)</f>
        <v>0</v>
      </c>
      <c r="Q769" s="27">
        <f>IFERROR(VLOOKUP($B769,[3]Main!$D$4:$CO$1048576,53,0),0)</f>
        <v>0</v>
      </c>
      <c r="R769" s="27">
        <f>IFERROR(VLOOKUP($B769,[3]Main!$D$4:$CO$1048576,54,0),0)</f>
        <v>0</v>
      </c>
      <c r="S769" s="27">
        <f>IFERROR(VLOOKUP($B769,[3]Main!$D$4:$CO$1048576,65,0),0)</f>
        <v>0</v>
      </c>
      <c r="T769" s="27">
        <f>IFERROR(VLOOKUP($B769,[3]Main!$D$4:$CO$1048576,68,0),0)</f>
        <v>0</v>
      </c>
      <c r="U769" s="27">
        <f>IFERROR(VLOOKUP($B769,[3]Main!$D$4:$CO$1048576,69,0),0)</f>
        <v>0</v>
      </c>
      <c r="V769" s="27">
        <f>IFERROR(VLOOKUP($B769,[3]Main!$D$4:$CO$1048576,70,0),0)</f>
        <v>0</v>
      </c>
      <c r="W769" s="27">
        <f>IFERROR(VLOOKUP($B769,[3]Main!$D$4:$CO$1048576,81,0),0)</f>
        <v>0</v>
      </c>
      <c r="X769" s="27">
        <f>IFERROR(VLOOKUP($B769,[3]Main!$D$4:$CO$1048576,84,0),0)</f>
        <v>0</v>
      </c>
      <c r="Y769" s="27">
        <f>IFERROR(VLOOKUP($B769,[3]Main!$D$4:$CO$1048576,85,0),0)</f>
        <v>0</v>
      </c>
      <c r="Z769" s="27">
        <f>IFERROR(VLOOKUP($B769,[3]Main!$D$4:$CO$1048576,86,0),0)</f>
        <v>0</v>
      </c>
      <c r="AA769" s="12" t="str">
        <f>IFERROR(VLOOKUP($B769,[3]Main!$D$4:$CO$1048576,2,0),0)</f>
        <v>DC</v>
      </c>
      <c r="AB769" s="12" t="str">
        <f>IFERROR(VLOOKUP($B769,[3]Main!$D$4:$CO$1048576,3,0),0)</f>
        <v>DC2</v>
      </c>
      <c r="AC769" s="12">
        <f t="shared" si="245"/>
        <v>0</v>
      </c>
      <c r="AD769" s="12">
        <f t="shared" si="246"/>
        <v>0</v>
      </c>
      <c r="AE769" s="12">
        <f t="shared" si="247"/>
        <v>0</v>
      </c>
      <c r="AF769" s="12">
        <f t="shared" si="248"/>
        <v>0</v>
      </c>
      <c r="AG769" s="13">
        <f t="shared" si="249"/>
        <v>0</v>
      </c>
      <c r="AH769" s="13">
        <f t="shared" si="250"/>
        <v>0</v>
      </c>
      <c r="AI769" s="16">
        <f t="shared" si="251"/>
        <v>0</v>
      </c>
      <c r="AJ769" s="19" t="str">
        <f t="shared" si="252"/>
        <v>Not Spent</v>
      </c>
      <c r="AK769" s="8" t="str">
        <f t="shared" si="253"/>
        <v>Good For Now</v>
      </c>
      <c r="AL769" s="8" t="str">
        <f t="shared" si="254"/>
        <v>Not Spent</v>
      </c>
      <c r="AM769" s="8" t="str">
        <f t="shared" si="255"/>
        <v>Good For Now</v>
      </c>
      <c r="AN769" s="8" t="str">
        <f t="shared" si="256"/>
        <v>Not Spent</v>
      </c>
      <c r="AO769" s="20" t="str">
        <f t="shared" si="257"/>
        <v>Good For Now</v>
      </c>
      <c r="AP769" s="21">
        <f t="shared" si="258"/>
        <v>0</v>
      </c>
      <c r="AQ769" s="14">
        <f t="shared" si="259"/>
        <v>0</v>
      </c>
      <c r="AR769" s="14">
        <f t="shared" si="260"/>
        <v>0</v>
      </c>
      <c r="AS769" s="22">
        <f t="shared" si="261"/>
        <v>0</v>
      </c>
      <c r="AT769" s="23">
        <f t="shared" si="262"/>
        <v>0</v>
      </c>
      <c r="AU769" s="8" t="str">
        <f t="shared" si="263"/>
        <v>Not Spent</v>
      </c>
      <c r="AV769" s="8" t="str">
        <f t="shared" si="264"/>
        <v>Good For Now</v>
      </c>
      <c r="AW769" s="4">
        <f>MATCH($B769,[1]MAIN!$A$2:$A$5000,0)</f>
        <v>766</v>
      </c>
      <c r="AX769" s="4">
        <f>MATCH($B769,[3]Main!$D$5:$D$10000,0)</f>
        <v>766</v>
      </c>
      <c r="AY769" s="4" t="b">
        <f t="shared" si="265"/>
        <v>0</v>
      </c>
    </row>
    <row r="770" spans="1:51" x14ac:dyDescent="0.25">
      <c r="A770" s="3" t="str">
        <f>VLOOKUP($B770,[1]MAIN!$A:$D,4,0)</f>
        <v>SG</v>
      </c>
      <c r="B770" s="3" t="str">
        <f>[3]Main!$D771</f>
        <v>SG-2448AC</v>
      </c>
      <c r="C770" s="4"/>
      <c r="D770" s="8" t="str">
        <f>VLOOKUP($B770,[1]MAIN!$A$1:$N$10780,14,FALSE)</f>
        <v>OLD</v>
      </c>
      <c r="E770" s="9" t="s">
        <v>13</v>
      </c>
      <c r="F770" s="11"/>
      <c r="G770" s="11"/>
      <c r="H770" s="11"/>
      <c r="I770" s="11"/>
      <c r="J770" s="11"/>
      <c r="K770" s="11"/>
      <c r="L770" s="11"/>
      <c r="M770" s="11"/>
      <c r="N770" s="24"/>
      <c r="O770" s="26">
        <f>IFERROR(VLOOKUP($B770,[3]Main!$D$4:$CO$1048576,49,0),0)</f>
        <v>0</v>
      </c>
      <c r="P770" s="27">
        <f>IFERROR(VLOOKUP($B770,[3]Main!$D$4:$CO$1048576,52,0),0)</f>
        <v>0</v>
      </c>
      <c r="Q770" s="27">
        <f>IFERROR(VLOOKUP($B770,[3]Main!$D$4:$CO$1048576,53,0),0)</f>
        <v>0</v>
      </c>
      <c r="R770" s="27">
        <f>IFERROR(VLOOKUP($B770,[3]Main!$D$4:$CO$1048576,54,0),0)</f>
        <v>0</v>
      </c>
      <c r="S770" s="27">
        <f>IFERROR(VLOOKUP($B770,[3]Main!$D$4:$CO$1048576,65,0),0)</f>
        <v>0</v>
      </c>
      <c r="T770" s="27">
        <f>IFERROR(VLOOKUP($B770,[3]Main!$D$4:$CO$1048576,68,0),0)</f>
        <v>0</v>
      </c>
      <c r="U770" s="27">
        <f>IFERROR(VLOOKUP($B770,[3]Main!$D$4:$CO$1048576,69,0),0)</f>
        <v>0</v>
      </c>
      <c r="V770" s="27">
        <f>IFERROR(VLOOKUP($B770,[3]Main!$D$4:$CO$1048576,70,0),0)</f>
        <v>0</v>
      </c>
      <c r="W770" s="27">
        <f>IFERROR(VLOOKUP($B770,[3]Main!$D$4:$CO$1048576,81,0),0)</f>
        <v>0</v>
      </c>
      <c r="X770" s="27">
        <f>IFERROR(VLOOKUP($B770,[3]Main!$D$4:$CO$1048576,84,0),0)</f>
        <v>0</v>
      </c>
      <c r="Y770" s="27">
        <f>IFERROR(VLOOKUP($B770,[3]Main!$D$4:$CO$1048576,85,0),0)</f>
        <v>0</v>
      </c>
      <c r="Z770" s="27">
        <f>IFERROR(VLOOKUP($B770,[3]Main!$D$4:$CO$1048576,86,0),0)</f>
        <v>0</v>
      </c>
      <c r="AA770" s="12" t="str">
        <f>IFERROR(VLOOKUP($B770,[3]Main!$D$4:$CO$1048576,2,0),0)</f>
        <v>DC</v>
      </c>
      <c r="AB770" s="12" t="str">
        <f>IFERROR(VLOOKUP($B770,[3]Main!$D$4:$CO$1048576,3,0),0)</f>
        <v>DC2</v>
      </c>
      <c r="AC770" s="12">
        <f t="shared" si="245"/>
        <v>0</v>
      </c>
      <c r="AD770" s="12">
        <f t="shared" si="246"/>
        <v>0</v>
      </c>
      <c r="AE770" s="12">
        <f t="shared" si="247"/>
        <v>0</v>
      </c>
      <c r="AF770" s="12">
        <f t="shared" si="248"/>
        <v>0</v>
      </c>
      <c r="AG770" s="13">
        <f t="shared" si="249"/>
        <v>0</v>
      </c>
      <c r="AH770" s="13">
        <f t="shared" si="250"/>
        <v>0</v>
      </c>
      <c r="AI770" s="16">
        <f t="shared" si="251"/>
        <v>0</v>
      </c>
      <c r="AJ770" s="19" t="str">
        <f t="shared" si="252"/>
        <v>Not Spent</v>
      </c>
      <c r="AK770" s="8" t="str">
        <f t="shared" si="253"/>
        <v>Good For Now</v>
      </c>
      <c r="AL770" s="8" t="str">
        <f t="shared" si="254"/>
        <v>Not Spent</v>
      </c>
      <c r="AM770" s="8" t="str">
        <f t="shared" si="255"/>
        <v>Good For Now</v>
      </c>
      <c r="AN770" s="8" t="str">
        <f t="shared" si="256"/>
        <v>Not Spent</v>
      </c>
      <c r="AO770" s="20" t="str">
        <f t="shared" si="257"/>
        <v>Good For Now</v>
      </c>
      <c r="AP770" s="21">
        <f t="shared" si="258"/>
        <v>0</v>
      </c>
      <c r="AQ770" s="14">
        <f t="shared" si="259"/>
        <v>0</v>
      </c>
      <c r="AR770" s="14">
        <f t="shared" si="260"/>
        <v>0</v>
      </c>
      <c r="AS770" s="22">
        <f t="shared" si="261"/>
        <v>0</v>
      </c>
      <c r="AT770" s="23">
        <f t="shared" si="262"/>
        <v>0</v>
      </c>
      <c r="AU770" s="8" t="str">
        <f t="shared" si="263"/>
        <v>Not Spent</v>
      </c>
      <c r="AV770" s="8" t="str">
        <f t="shared" si="264"/>
        <v>Good For Now</v>
      </c>
      <c r="AW770" s="4">
        <f>MATCH($B770,[1]MAIN!$A$2:$A$5000,0)</f>
        <v>767</v>
      </c>
      <c r="AX770" s="4">
        <f>MATCH($B770,[3]Main!$D$5:$D$10000,0)</f>
        <v>767</v>
      </c>
      <c r="AY770" s="4" t="b">
        <f t="shared" si="265"/>
        <v>0</v>
      </c>
    </row>
    <row r="771" spans="1:51" x14ac:dyDescent="0.25">
      <c r="A771" s="3" t="str">
        <f>VLOOKUP($B771,[1]MAIN!$A:$D,4,0)</f>
        <v>SG</v>
      </c>
      <c r="B771" s="3" t="str">
        <f>[3]Main!$D772</f>
        <v>SG-3038AB</v>
      </c>
      <c r="C771" s="4"/>
      <c r="D771" s="8" t="str">
        <f>VLOOKUP($B771,[1]MAIN!$A$1:$N$10780,14,FALSE)</f>
        <v>OLD</v>
      </c>
      <c r="E771" s="9" t="s">
        <v>13</v>
      </c>
      <c r="F771" s="11"/>
      <c r="G771" s="11"/>
      <c r="H771" s="11"/>
      <c r="I771" s="11"/>
      <c r="J771" s="11"/>
      <c r="K771" s="11"/>
      <c r="L771" s="11"/>
      <c r="M771" s="11"/>
      <c r="N771" s="24"/>
      <c r="O771" s="26">
        <f>IFERROR(VLOOKUP($B771,[3]Main!$D$4:$CO$1048576,49,0),0)</f>
        <v>0</v>
      </c>
      <c r="P771" s="27">
        <f>IFERROR(VLOOKUP($B771,[3]Main!$D$4:$CO$1048576,52,0),0)</f>
        <v>0</v>
      </c>
      <c r="Q771" s="27">
        <f>IFERROR(VLOOKUP($B771,[3]Main!$D$4:$CO$1048576,53,0),0)</f>
        <v>0</v>
      </c>
      <c r="R771" s="27">
        <f>IFERROR(VLOOKUP($B771,[3]Main!$D$4:$CO$1048576,54,0),0)</f>
        <v>0</v>
      </c>
      <c r="S771" s="27">
        <f>IFERROR(VLOOKUP($B771,[3]Main!$D$4:$CO$1048576,65,0),0)</f>
        <v>0</v>
      </c>
      <c r="T771" s="27">
        <f>IFERROR(VLOOKUP($B771,[3]Main!$D$4:$CO$1048576,68,0),0)</f>
        <v>0</v>
      </c>
      <c r="U771" s="27">
        <f>IFERROR(VLOOKUP($B771,[3]Main!$D$4:$CO$1048576,69,0),0)</f>
        <v>0</v>
      </c>
      <c r="V771" s="27">
        <f>IFERROR(VLOOKUP($B771,[3]Main!$D$4:$CO$1048576,70,0),0)</f>
        <v>0</v>
      </c>
      <c r="W771" s="27">
        <f>IFERROR(VLOOKUP($B771,[3]Main!$D$4:$CO$1048576,81,0),0)</f>
        <v>0</v>
      </c>
      <c r="X771" s="27">
        <f>IFERROR(VLOOKUP($B771,[3]Main!$D$4:$CO$1048576,84,0),0)</f>
        <v>0</v>
      </c>
      <c r="Y771" s="27">
        <f>IFERROR(VLOOKUP($B771,[3]Main!$D$4:$CO$1048576,85,0),0)</f>
        <v>0</v>
      </c>
      <c r="Z771" s="27">
        <f>IFERROR(VLOOKUP($B771,[3]Main!$D$4:$CO$1048576,86,0),0)</f>
        <v>0</v>
      </c>
      <c r="AA771" s="12" t="str">
        <f>IFERROR(VLOOKUP($B771,[3]Main!$D$4:$CO$1048576,2,0),0)</f>
        <v>DC</v>
      </c>
      <c r="AB771" s="12" t="str">
        <f>IFERROR(VLOOKUP($B771,[3]Main!$D$4:$CO$1048576,3,0),0)</f>
        <v>DC2</v>
      </c>
      <c r="AC771" s="12">
        <f t="shared" si="245"/>
        <v>0</v>
      </c>
      <c r="AD771" s="12">
        <f t="shared" si="246"/>
        <v>0</v>
      </c>
      <c r="AE771" s="12">
        <f t="shared" si="247"/>
        <v>0</v>
      </c>
      <c r="AF771" s="12">
        <f t="shared" si="248"/>
        <v>0</v>
      </c>
      <c r="AG771" s="13">
        <f t="shared" si="249"/>
        <v>0</v>
      </c>
      <c r="AH771" s="13">
        <f t="shared" si="250"/>
        <v>0</v>
      </c>
      <c r="AI771" s="16">
        <f t="shared" si="251"/>
        <v>0</v>
      </c>
      <c r="AJ771" s="19" t="str">
        <f t="shared" si="252"/>
        <v>Not Spent</v>
      </c>
      <c r="AK771" s="8" t="str">
        <f t="shared" si="253"/>
        <v>Good For Now</v>
      </c>
      <c r="AL771" s="8" t="str">
        <f t="shared" si="254"/>
        <v>Not Spent</v>
      </c>
      <c r="AM771" s="8" t="str">
        <f t="shared" si="255"/>
        <v>Good For Now</v>
      </c>
      <c r="AN771" s="8" t="str">
        <f t="shared" si="256"/>
        <v>Not Spent</v>
      </c>
      <c r="AO771" s="20" t="str">
        <f t="shared" si="257"/>
        <v>Good For Now</v>
      </c>
      <c r="AP771" s="21">
        <f t="shared" si="258"/>
        <v>0</v>
      </c>
      <c r="AQ771" s="14">
        <f t="shared" si="259"/>
        <v>0</v>
      </c>
      <c r="AR771" s="14">
        <f t="shared" si="260"/>
        <v>0</v>
      </c>
      <c r="AS771" s="22">
        <f t="shared" si="261"/>
        <v>0</v>
      </c>
      <c r="AT771" s="23">
        <f t="shared" si="262"/>
        <v>0</v>
      </c>
      <c r="AU771" s="8" t="str">
        <f t="shared" si="263"/>
        <v>Not Spent</v>
      </c>
      <c r="AV771" s="8" t="str">
        <f t="shared" si="264"/>
        <v>Good For Now</v>
      </c>
      <c r="AW771" s="4">
        <f>MATCH($B771,[1]MAIN!$A$2:$A$5000,0)</f>
        <v>768</v>
      </c>
      <c r="AX771" s="4">
        <f>MATCH($B771,[3]Main!$D$5:$D$10000,0)</f>
        <v>768</v>
      </c>
      <c r="AY771" s="4" t="b">
        <f t="shared" si="265"/>
        <v>0</v>
      </c>
    </row>
    <row r="772" spans="1:51" x14ac:dyDescent="0.25">
      <c r="A772" s="3" t="str">
        <f>VLOOKUP($B772,[1]MAIN!$A:$D,4,0)</f>
        <v>SG</v>
      </c>
      <c r="B772" s="3" t="str">
        <f>[3]Main!$D773</f>
        <v>SG-2436AE</v>
      </c>
      <c r="C772" s="4"/>
      <c r="D772" s="8" t="str">
        <f>VLOOKUP($B772,[1]MAIN!$A$1:$N$10780,14,FALSE)</f>
        <v>OLD</v>
      </c>
      <c r="E772" s="9" t="s">
        <v>14</v>
      </c>
      <c r="F772" s="11"/>
      <c r="G772" s="11"/>
      <c r="H772" s="11"/>
      <c r="I772" s="11"/>
      <c r="J772" s="11"/>
      <c r="K772" s="11"/>
      <c r="L772" s="11"/>
      <c r="M772" s="11"/>
      <c r="N772" s="24"/>
      <c r="O772" s="26">
        <f>IFERROR(VLOOKUP($B772,[3]Main!$D$4:$CO$1048576,49,0),0)</f>
        <v>0</v>
      </c>
      <c r="P772" s="27">
        <f>IFERROR(VLOOKUP($B772,[3]Main!$D$4:$CO$1048576,52,0),0)</f>
        <v>0</v>
      </c>
      <c r="Q772" s="27">
        <f>IFERROR(VLOOKUP($B772,[3]Main!$D$4:$CO$1048576,53,0),0)</f>
        <v>0</v>
      </c>
      <c r="R772" s="27">
        <f>IFERROR(VLOOKUP($B772,[3]Main!$D$4:$CO$1048576,54,0),0)</f>
        <v>0</v>
      </c>
      <c r="S772" s="27">
        <f>IFERROR(VLOOKUP($B772,[3]Main!$D$4:$CO$1048576,65,0),0)</f>
        <v>0</v>
      </c>
      <c r="T772" s="27">
        <f>IFERROR(VLOOKUP($B772,[3]Main!$D$4:$CO$1048576,68,0),0)</f>
        <v>0</v>
      </c>
      <c r="U772" s="27">
        <f>IFERROR(VLOOKUP($B772,[3]Main!$D$4:$CO$1048576,69,0),0)</f>
        <v>0</v>
      </c>
      <c r="V772" s="27">
        <f>IFERROR(VLOOKUP($B772,[3]Main!$D$4:$CO$1048576,70,0),0)</f>
        <v>0</v>
      </c>
      <c r="W772" s="27">
        <f>IFERROR(VLOOKUP($B772,[3]Main!$D$4:$CO$1048576,81,0),0)</f>
        <v>0</v>
      </c>
      <c r="X772" s="27">
        <f>IFERROR(VLOOKUP($B772,[3]Main!$D$4:$CO$1048576,84,0),0)</f>
        <v>0</v>
      </c>
      <c r="Y772" s="27">
        <f>IFERROR(VLOOKUP($B772,[3]Main!$D$4:$CO$1048576,85,0),0)</f>
        <v>0</v>
      </c>
      <c r="Z772" s="27">
        <f>IFERROR(VLOOKUP($B772,[3]Main!$D$4:$CO$1048576,86,0),0)</f>
        <v>0</v>
      </c>
      <c r="AA772" s="12" t="str">
        <f>IFERROR(VLOOKUP($B772,[3]Main!$D$4:$CO$1048576,2,0),0)</f>
        <v>DC</v>
      </c>
      <c r="AB772" s="12" t="str">
        <f>IFERROR(VLOOKUP($B772,[3]Main!$D$4:$CO$1048576,3,0),0)</f>
        <v>DC2</v>
      </c>
      <c r="AC772" s="12">
        <f t="shared" si="245"/>
        <v>0</v>
      </c>
      <c r="AD772" s="12">
        <f t="shared" si="246"/>
        <v>0</v>
      </c>
      <c r="AE772" s="12">
        <f t="shared" si="247"/>
        <v>0</v>
      </c>
      <c r="AF772" s="12">
        <f t="shared" si="248"/>
        <v>0</v>
      </c>
      <c r="AG772" s="13">
        <f t="shared" si="249"/>
        <v>0</v>
      </c>
      <c r="AH772" s="13">
        <f t="shared" si="250"/>
        <v>0</v>
      </c>
      <c r="AI772" s="16">
        <f t="shared" si="251"/>
        <v>0</v>
      </c>
      <c r="AJ772" s="19" t="str">
        <f t="shared" si="252"/>
        <v>Not Spent</v>
      </c>
      <c r="AK772" s="8" t="str">
        <f t="shared" si="253"/>
        <v>Good For Now</v>
      </c>
      <c r="AL772" s="8" t="str">
        <f t="shared" si="254"/>
        <v>Not Spent</v>
      </c>
      <c r="AM772" s="8" t="str">
        <f t="shared" si="255"/>
        <v>Good For Now</v>
      </c>
      <c r="AN772" s="8" t="str">
        <f t="shared" si="256"/>
        <v>Not Spent</v>
      </c>
      <c r="AO772" s="20" t="str">
        <f t="shared" si="257"/>
        <v>Good For Now</v>
      </c>
      <c r="AP772" s="21">
        <f t="shared" si="258"/>
        <v>0</v>
      </c>
      <c r="AQ772" s="14">
        <f t="shared" si="259"/>
        <v>0</v>
      </c>
      <c r="AR772" s="14">
        <f t="shared" si="260"/>
        <v>0</v>
      </c>
      <c r="AS772" s="22">
        <f t="shared" si="261"/>
        <v>0</v>
      </c>
      <c r="AT772" s="23">
        <f t="shared" si="262"/>
        <v>0</v>
      </c>
      <c r="AU772" s="8" t="str">
        <f t="shared" si="263"/>
        <v>Not Spent</v>
      </c>
      <c r="AV772" s="8" t="str">
        <f t="shared" si="264"/>
        <v>Good For Now</v>
      </c>
      <c r="AW772" s="4">
        <f>MATCH($B772,[1]MAIN!$A$2:$A$5000,0)</f>
        <v>769</v>
      </c>
      <c r="AX772" s="4">
        <f>MATCH($B772,[3]Main!$D$5:$D$10000,0)</f>
        <v>769</v>
      </c>
      <c r="AY772" s="4" t="b">
        <f t="shared" si="265"/>
        <v>0</v>
      </c>
    </row>
    <row r="773" spans="1:51" x14ac:dyDescent="0.25">
      <c r="A773" s="3" t="str">
        <f>VLOOKUP($B773,[1]MAIN!$A:$D,4,0)</f>
        <v>SG</v>
      </c>
      <c r="B773" s="3" t="str">
        <f>[3]Main!$D774</f>
        <v>SG-2432AC</v>
      </c>
      <c r="C773" s="4"/>
      <c r="D773" s="8" t="str">
        <f>VLOOKUP($B773,[1]MAIN!$A$1:$N$10780,14,FALSE)</f>
        <v>OLD</v>
      </c>
      <c r="E773" s="9" t="s">
        <v>12</v>
      </c>
      <c r="F773" s="11"/>
      <c r="G773" s="11"/>
      <c r="H773" s="11"/>
      <c r="I773" s="11"/>
      <c r="J773" s="11"/>
      <c r="K773" s="11"/>
      <c r="L773" s="11"/>
      <c r="M773" s="11"/>
      <c r="N773" s="24"/>
      <c r="O773" s="26">
        <f>IFERROR(VLOOKUP($B773,[3]Main!$D$4:$CO$1048576,49,0),0)</f>
        <v>0</v>
      </c>
      <c r="P773" s="27">
        <f>IFERROR(VLOOKUP($B773,[3]Main!$D$4:$CO$1048576,52,0),0)</f>
        <v>0</v>
      </c>
      <c r="Q773" s="27">
        <f>IFERROR(VLOOKUP($B773,[3]Main!$D$4:$CO$1048576,53,0),0)</f>
        <v>0</v>
      </c>
      <c r="R773" s="27">
        <f>IFERROR(VLOOKUP($B773,[3]Main!$D$4:$CO$1048576,54,0),0)</f>
        <v>0</v>
      </c>
      <c r="S773" s="27">
        <f>IFERROR(VLOOKUP($B773,[3]Main!$D$4:$CO$1048576,65,0),0)</f>
        <v>0</v>
      </c>
      <c r="T773" s="27">
        <f>IFERROR(VLOOKUP($B773,[3]Main!$D$4:$CO$1048576,68,0),0)</f>
        <v>0</v>
      </c>
      <c r="U773" s="27">
        <f>IFERROR(VLOOKUP($B773,[3]Main!$D$4:$CO$1048576,69,0),0)</f>
        <v>0</v>
      </c>
      <c r="V773" s="27">
        <f>IFERROR(VLOOKUP($B773,[3]Main!$D$4:$CO$1048576,70,0),0)</f>
        <v>0</v>
      </c>
      <c r="W773" s="27">
        <f>IFERROR(VLOOKUP($B773,[3]Main!$D$4:$CO$1048576,81,0),0)</f>
        <v>0</v>
      </c>
      <c r="X773" s="27">
        <f>IFERROR(VLOOKUP($B773,[3]Main!$D$4:$CO$1048576,84,0),0)</f>
        <v>0</v>
      </c>
      <c r="Y773" s="27">
        <f>IFERROR(VLOOKUP($B773,[3]Main!$D$4:$CO$1048576,85,0),0)</f>
        <v>0</v>
      </c>
      <c r="Z773" s="27">
        <f>IFERROR(VLOOKUP($B773,[3]Main!$D$4:$CO$1048576,86,0),0)</f>
        <v>0</v>
      </c>
      <c r="AA773" s="12" t="str">
        <f>IFERROR(VLOOKUP($B773,[3]Main!$D$4:$CO$1048576,2,0),0)</f>
        <v>DC</v>
      </c>
      <c r="AB773" s="12" t="str">
        <f>IFERROR(VLOOKUP($B773,[3]Main!$D$4:$CO$1048576,3,0),0)</f>
        <v>DC2</v>
      </c>
      <c r="AC773" s="12">
        <f t="shared" ref="AC773:AC836" si="266">O773+S773+W773</f>
        <v>0</v>
      </c>
      <c r="AD773" s="12">
        <f t="shared" ref="AD773:AD836" si="267">P773+T773+X773</f>
        <v>0</v>
      </c>
      <c r="AE773" s="12">
        <f t="shared" ref="AE773:AE836" si="268">Q773+U773+Y773</f>
        <v>0</v>
      </c>
      <c r="AF773" s="12">
        <f t="shared" ref="AF773:AF836" si="269">R773+V773+Z773</f>
        <v>0</v>
      </c>
      <c r="AG773" s="13">
        <f t="shared" ref="AG773:AG836" si="270">IF(AND(AE773&gt;0,AC773=0),AE773/100,IFERROR(AE773/AC773,0))</f>
        <v>0</v>
      </c>
      <c r="AH773" s="13">
        <f t="shared" ref="AH773:AH836" si="271">IF(AND(Q773&gt;0,O773=0),Q773/100,IFERROR(Q773/O773,0))</f>
        <v>0</v>
      </c>
      <c r="AI773" s="16">
        <f t="shared" ref="AI773:AI836" si="272">IF(AND(U773&gt;0,S773=0),U773/100,IFERROR(U773/S773,0))</f>
        <v>0</v>
      </c>
      <c r="AJ773" s="19" t="str">
        <f t="shared" ref="AJ773:AJ836" si="273">IF(AND(AE773&gt;0,AC773=0),"Only Spent",IF(AG773=0,"Not Spent",IF(AG773&gt;50%,"Very Risky",IF(AG773&gt;30%,"High Risk",IF(AG773&gt;=4%,"Risky",IF(AG773&lt;2%,"Very Good",IF(AG773&lt;4%,"Good")))))))</f>
        <v>Not Spent</v>
      </c>
      <c r="AK773" s="8" t="str">
        <f t="shared" ref="AK773:AK836" si="274">IF(AJ773="Very Risky","Stop Immediately",IF(AJ773="High Risk","Urgently Optimize",IF(AJ773="Risky","Review Campaign",IF(AJ773="Only Spent","Check Only Spent","Good For Now"))))</f>
        <v>Good For Now</v>
      </c>
      <c r="AL773" s="8" t="str">
        <f t="shared" ref="AL773:AL836" si="275">IF(AND(Q773&gt;0,O773=0),"Only Spent",IF(AH773=0,"Not Spent",IF(AH773&gt;50%,"Very Risky",IF(AH773&gt;30%,"High Risk",IF(AH773&gt;=4%,"Risky",IF(AH773&lt;2%,"Very Good",IF(AH773&lt;4%,"Good")))))))</f>
        <v>Not Spent</v>
      </c>
      <c r="AM773" s="8" t="str">
        <f t="shared" ref="AM773:AM836" si="276">IF(AL773="Very Risky","Stop Immediately",IF(AL773="High Risk","Urgently Optimize",IF(AL773="Risky","Review Campaign",IF(AL773="Only Spent","Check Only Spent","Good For Now"))))</f>
        <v>Good For Now</v>
      </c>
      <c r="AN773" s="8" t="str">
        <f t="shared" ref="AN773:AN836" si="277">IF(AND(U773&gt;0,S773=0),"Only Spent",IF(AI773=0,"Not Spent",IF(AI773&gt;50%,"Very Risky",IF(AI773&gt;30%,"High Risk",IF(AI773&gt;=4%,"Risky",IF(AI773&lt;2%,"Very Good",IF(AI773&lt;4%,"Good")))))))</f>
        <v>Not Spent</v>
      </c>
      <c r="AO773" s="20" t="str">
        <f t="shared" ref="AO773:AO836" si="278">IF(AN773="Very Risky","Stop Immediately",IF(AN773="High Risk","Urgently Optimize",IF(AN773="Risky","Review Campaign",IF(AN773="Only Spent","Check Only Spent","Good For Now"))))</f>
        <v>Good For Now</v>
      </c>
      <c r="AP773" s="21">
        <f t="shared" ref="AP773:AP836" si="279">AC773+H773</f>
        <v>0</v>
      </c>
      <c r="AQ773" s="14">
        <f t="shared" ref="AQ773:AQ836" si="280">AD773+I773</f>
        <v>0</v>
      </c>
      <c r="AR773" s="14">
        <f t="shared" ref="AR773:AR836" si="281">AE773+J773</f>
        <v>0</v>
      </c>
      <c r="AS773" s="22">
        <f t="shared" ref="AS773:AS836" si="282">AF773+K773</f>
        <v>0</v>
      </c>
      <c r="AT773" s="23">
        <f t="shared" ref="AT773:AT836" si="283">IF(AND(AR773&gt;0,AP773=0),AR773/100,IFERROR(AR773/AP773,0))</f>
        <v>0</v>
      </c>
      <c r="AU773" s="8" t="str">
        <f t="shared" ref="AU773:AU836" si="284">IF(AND(AR773&gt;0,AP773=0),"Only Spent",IF(AT773=0,"Not Spent",IF(AT773&gt;50%,"Very Risky",IF(AT773&gt;30%,"High Risk",IF(AT773&gt;=4%,"Risky",IF(AT773&lt;2%,"Very Good",IF(AT773&lt;4%,"Good")))))))</f>
        <v>Not Spent</v>
      </c>
      <c r="AV773" s="8" t="str">
        <f t="shared" ref="AV773:AV836" si="285">IF(AU773="Very Risky","Stop Immediately",IF(AU773="High Risk","Urgently Optimize",IF(AU773="Risky","Review Campaign",IF(AU773="Only Spent","Check Only Spent","Good For Now"))))</f>
        <v>Good For Now</v>
      </c>
      <c r="AW773" s="4">
        <f>MATCH($B773,[1]MAIN!$A$2:$A$5000,0)</f>
        <v>770</v>
      </c>
      <c r="AX773" s="4">
        <f>MATCH($B773,[3]Main!$D$5:$D$10000,0)</f>
        <v>770</v>
      </c>
      <c r="AY773" s="4" t="b">
        <f t="shared" ref="AY773:AY836" si="286">OR(Q773&gt;=100,R773&lt;0)</f>
        <v>0</v>
      </c>
    </row>
    <row r="774" spans="1:51" x14ac:dyDescent="0.25">
      <c r="A774" s="3" t="str">
        <f>VLOOKUP($B774,[1]MAIN!$A:$D,4,0)</f>
        <v>SG</v>
      </c>
      <c r="B774" s="3" t="str">
        <f>[3]Main!$D775</f>
        <v>SG-2432AD</v>
      </c>
      <c r="C774" s="4"/>
      <c r="D774" s="8" t="str">
        <f>VLOOKUP($B774,[1]MAIN!$A$1:$N$10780,14,FALSE)</f>
        <v>OLD</v>
      </c>
      <c r="E774" s="9" t="s">
        <v>14</v>
      </c>
      <c r="F774" s="11"/>
      <c r="G774" s="11"/>
      <c r="H774" s="11"/>
      <c r="I774" s="11"/>
      <c r="J774" s="11"/>
      <c r="K774" s="11"/>
      <c r="L774" s="11"/>
      <c r="M774" s="11"/>
      <c r="N774" s="24"/>
      <c r="O774" s="26">
        <f>IFERROR(VLOOKUP($B774,[3]Main!$D$4:$CO$1048576,49,0),0)</f>
        <v>0</v>
      </c>
      <c r="P774" s="27">
        <f>IFERROR(VLOOKUP($B774,[3]Main!$D$4:$CO$1048576,52,0),0)</f>
        <v>0</v>
      </c>
      <c r="Q774" s="27">
        <f>IFERROR(VLOOKUP($B774,[3]Main!$D$4:$CO$1048576,53,0),0)</f>
        <v>0</v>
      </c>
      <c r="R774" s="27">
        <f>IFERROR(VLOOKUP($B774,[3]Main!$D$4:$CO$1048576,54,0),0)</f>
        <v>0</v>
      </c>
      <c r="S774" s="27">
        <f>IFERROR(VLOOKUP($B774,[3]Main!$D$4:$CO$1048576,65,0),0)</f>
        <v>0</v>
      </c>
      <c r="T774" s="27">
        <f>IFERROR(VLOOKUP($B774,[3]Main!$D$4:$CO$1048576,68,0),0)</f>
        <v>0</v>
      </c>
      <c r="U774" s="27">
        <f>IFERROR(VLOOKUP($B774,[3]Main!$D$4:$CO$1048576,69,0),0)</f>
        <v>0</v>
      </c>
      <c r="V774" s="27">
        <f>IFERROR(VLOOKUP($B774,[3]Main!$D$4:$CO$1048576,70,0),0)</f>
        <v>0</v>
      </c>
      <c r="W774" s="27">
        <f>IFERROR(VLOOKUP($B774,[3]Main!$D$4:$CO$1048576,81,0),0)</f>
        <v>0</v>
      </c>
      <c r="X774" s="27">
        <f>IFERROR(VLOOKUP($B774,[3]Main!$D$4:$CO$1048576,84,0),0)</f>
        <v>0</v>
      </c>
      <c r="Y774" s="27">
        <f>IFERROR(VLOOKUP($B774,[3]Main!$D$4:$CO$1048576,85,0),0)</f>
        <v>0</v>
      </c>
      <c r="Z774" s="27">
        <f>IFERROR(VLOOKUP($B774,[3]Main!$D$4:$CO$1048576,86,0),0)</f>
        <v>0</v>
      </c>
      <c r="AA774" s="12" t="str">
        <f>IFERROR(VLOOKUP($B774,[3]Main!$D$4:$CO$1048576,2,0),0)</f>
        <v>DC</v>
      </c>
      <c r="AB774" s="12" t="str">
        <f>IFERROR(VLOOKUP($B774,[3]Main!$D$4:$CO$1048576,3,0),0)</f>
        <v>DC2</v>
      </c>
      <c r="AC774" s="12">
        <f t="shared" si="266"/>
        <v>0</v>
      </c>
      <c r="AD774" s="12">
        <f t="shared" si="267"/>
        <v>0</v>
      </c>
      <c r="AE774" s="12">
        <f t="shared" si="268"/>
        <v>0</v>
      </c>
      <c r="AF774" s="12">
        <f t="shared" si="269"/>
        <v>0</v>
      </c>
      <c r="AG774" s="13">
        <f t="shared" si="270"/>
        <v>0</v>
      </c>
      <c r="AH774" s="13">
        <f t="shared" si="271"/>
        <v>0</v>
      </c>
      <c r="AI774" s="16">
        <f t="shared" si="272"/>
        <v>0</v>
      </c>
      <c r="AJ774" s="19" t="str">
        <f t="shared" si="273"/>
        <v>Not Spent</v>
      </c>
      <c r="AK774" s="8" t="str">
        <f t="shared" si="274"/>
        <v>Good For Now</v>
      </c>
      <c r="AL774" s="8" t="str">
        <f t="shared" si="275"/>
        <v>Not Spent</v>
      </c>
      <c r="AM774" s="8" t="str">
        <f t="shared" si="276"/>
        <v>Good For Now</v>
      </c>
      <c r="AN774" s="8" t="str">
        <f t="shared" si="277"/>
        <v>Not Spent</v>
      </c>
      <c r="AO774" s="20" t="str">
        <f t="shared" si="278"/>
        <v>Good For Now</v>
      </c>
      <c r="AP774" s="21">
        <f t="shared" si="279"/>
        <v>0</v>
      </c>
      <c r="AQ774" s="14">
        <f t="shared" si="280"/>
        <v>0</v>
      </c>
      <c r="AR774" s="14">
        <f t="shared" si="281"/>
        <v>0</v>
      </c>
      <c r="AS774" s="22">
        <f t="shared" si="282"/>
        <v>0</v>
      </c>
      <c r="AT774" s="23">
        <f t="shared" si="283"/>
        <v>0</v>
      </c>
      <c r="AU774" s="8" t="str">
        <f t="shared" si="284"/>
        <v>Not Spent</v>
      </c>
      <c r="AV774" s="8" t="str">
        <f t="shared" si="285"/>
        <v>Good For Now</v>
      </c>
      <c r="AW774" s="4">
        <f>MATCH($B774,[1]MAIN!$A$2:$A$5000,0)</f>
        <v>771</v>
      </c>
      <c r="AX774" s="4">
        <f>MATCH($B774,[3]Main!$D$5:$D$10000,0)</f>
        <v>771</v>
      </c>
      <c r="AY774" s="4" t="b">
        <f t="shared" si="286"/>
        <v>0</v>
      </c>
    </row>
    <row r="775" spans="1:51" x14ac:dyDescent="0.25">
      <c r="A775" s="3" t="str">
        <f>VLOOKUP($B775,[1]MAIN!$A:$D,4,0)</f>
        <v>SG</v>
      </c>
      <c r="B775" s="3" t="str">
        <f>[3]Main!$D776</f>
        <v>SG-2424AC</v>
      </c>
      <c r="C775" s="4"/>
      <c r="D775" s="8" t="str">
        <f>VLOOKUP($B775,[1]MAIN!$A$1:$N$10780,14,FALSE)</f>
        <v>OLD</v>
      </c>
      <c r="E775" s="9" t="s">
        <v>14</v>
      </c>
      <c r="F775" s="11"/>
      <c r="G775" s="11"/>
      <c r="H775" s="11"/>
      <c r="I775" s="11"/>
      <c r="J775" s="11"/>
      <c r="K775" s="11"/>
      <c r="L775" s="11"/>
      <c r="M775" s="11"/>
      <c r="N775" s="24"/>
      <c r="O775" s="26">
        <f>IFERROR(VLOOKUP($B775,[3]Main!$D$4:$CO$1048576,49,0),0)</f>
        <v>0</v>
      </c>
      <c r="P775" s="27">
        <f>IFERROR(VLOOKUP($B775,[3]Main!$D$4:$CO$1048576,52,0),0)</f>
        <v>0</v>
      </c>
      <c r="Q775" s="27">
        <f>IFERROR(VLOOKUP($B775,[3]Main!$D$4:$CO$1048576,53,0),0)</f>
        <v>0</v>
      </c>
      <c r="R775" s="27">
        <f>IFERROR(VLOOKUP($B775,[3]Main!$D$4:$CO$1048576,54,0),0)</f>
        <v>0</v>
      </c>
      <c r="S775" s="27">
        <f>IFERROR(VLOOKUP($B775,[3]Main!$D$4:$CO$1048576,65,0),0)</f>
        <v>0</v>
      </c>
      <c r="T775" s="27">
        <f>IFERROR(VLOOKUP($B775,[3]Main!$D$4:$CO$1048576,68,0),0)</f>
        <v>0</v>
      </c>
      <c r="U775" s="27">
        <f>IFERROR(VLOOKUP($B775,[3]Main!$D$4:$CO$1048576,69,0),0)</f>
        <v>0</v>
      </c>
      <c r="V775" s="27">
        <f>IFERROR(VLOOKUP($B775,[3]Main!$D$4:$CO$1048576,70,0),0)</f>
        <v>0</v>
      </c>
      <c r="W775" s="27">
        <f>IFERROR(VLOOKUP($B775,[3]Main!$D$4:$CO$1048576,81,0),0)</f>
        <v>0</v>
      </c>
      <c r="X775" s="27">
        <f>IFERROR(VLOOKUP($B775,[3]Main!$D$4:$CO$1048576,84,0),0)</f>
        <v>0</v>
      </c>
      <c r="Y775" s="27">
        <f>IFERROR(VLOOKUP($B775,[3]Main!$D$4:$CO$1048576,85,0),0)</f>
        <v>0</v>
      </c>
      <c r="Z775" s="27">
        <f>IFERROR(VLOOKUP($B775,[3]Main!$D$4:$CO$1048576,86,0),0)</f>
        <v>0</v>
      </c>
      <c r="AA775" s="12" t="str">
        <f>IFERROR(VLOOKUP($B775,[3]Main!$D$4:$CO$1048576,2,0),0)</f>
        <v>DC</v>
      </c>
      <c r="AB775" s="12" t="str">
        <f>IFERROR(VLOOKUP($B775,[3]Main!$D$4:$CO$1048576,3,0),0)</f>
        <v>DC2</v>
      </c>
      <c r="AC775" s="12">
        <f t="shared" si="266"/>
        <v>0</v>
      </c>
      <c r="AD775" s="12">
        <f t="shared" si="267"/>
        <v>0</v>
      </c>
      <c r="AE775" s="12">
        <f t="shared" si="268"/>
        <v>0</v>
      </c>
      <c r="AF775" s="12">
        <f t="shared" si="269"/>
        <v>0</v>
      </c>
      <c r="AG775" s="13">
        <f t="shared" si="270"/>
        <v>0</v>
      </c>
      <c r="AH775" s="13">
        <f t="shared" si="271"/>
        <v>0</v>
      </c>
      <c r="AI775" s="16">
        <f t="shared" si="272"/>
        <v>0</v>
      </c>
      <c r="AJ775" s="19" t="str">
        <f t="shared" si="273"/>
        <v>Not Spent</v>
      </c>
      <c r="AK775" s="8" t="str">
        <f t="shared" si="274"/>
        <v>Good For Now</v>
      </c>
      <c r="AL775" s="8" t="str">
        <f t="shared" si="275"/>
        <v>Not Spent</v>
      </c>
      <c r="AM775" s="8" t="str">
        <f t="shared" si="276"/>
        <v>Good For Now</v>
      </c>
      <c r="AN775" s="8" t="str">
        <f t="shared" si="277"/>
        <v>Not Spent</v>
      </c>
      <c r="AO775" s="20" t="str">
        <f t="shared" si="278"/>
        <v>Good For Now</v>
      </c>
      <c r="AP775" s="21">
        <f t="shared" si="279"/>
        <v>0</v>
      </c>
      <c r="AQ775" s="14">
        <f t="shared" si="280"/>
        <v>0</v>
      </c>
      <c r="AR775" s="14">
        <f t="shared" si="281"/>
        <v>0</v>
      </c>
      <c r="AS775" s="22">
        <f t="shared" si="282"/>
        <v>0</v>
      </c>
      <c r="AT775" s="23">
        <f t="shared" si="283"/>
        <v>0</v>
      </c>
      <c r="AU775" s="8" t="str">
        <f t="shared" si="284"/>
        <v>Not Spent</v>
      </c>
      <c r="AV775" s="8" t="str">
        <f t="shared" si="285"/>
        <v>Good For Now</v>
      </c>
      <c r="AW775" s="4">
        <f>MATCH($B775,[1]MAIN!$A$2:$A$5000,0)</f>
        <v>772</v>
      </c>
      <c r="AX775" s="4">
        <f>MATCH($B775,[3]Main!$D$5:$D$10000,0)</f>
        <v>772</v>
      </c>
      <c r="AY775" s="4" t="b">
        <f t="shared" si="286"/>
        <v>0</v>
      </c>
    </row>
    <row r="776" spans="1:51" x14ac:dyDescent="0.25">
      <c r="A776" s="3" t="str">
        <f>VLOOKUP($B776,[1]MAIN!$A:$D,4,0)</f>
        <v>SG</v>
      </c>
      <c r="B776" s="3" t="str">
        <f>[3]Main!$D777</f>
        <v>SG-2424AD</v>
      </c>
      <c r="C776" s="4"/>
      <c r="D776" s="8" t="str">
        <f>VLOOKUP($B776,[1]MAIN!$A$1:$N$10780,14,FALSE)</f>
        <v>OLD</v>
      </c>
      <c r="E776" s="9" t="s">
        <v>13</v>
      </c>
      <c r="F776" s="11"/>
      <c r="G776" s="11"/>
      <c r="H776" s="11"/>
      <c r="I776" s="11"/>
      <c r="J776" s="11"/>
      <c r="K776" s="11"/>
      <c r="L776" s="11"/>
      <c r="M776" s="11"/>
      <c r="N776" s="24"/>
      <c r="O776" s="26">
        <f>IFERROR(VLOOKUP($B776,[3]Main!$D$4:$CO$1048576,49,0),0)</f>
        <v>0</v>
      </c>
      <c r="P776" s="27">
        <f>IFERROR(VLOOKUP($B776,[3]Main!$D$4:$CO$1048576,52,0),0)</f>
        <v>0</v>
      </c>
      <c r="Q776" s="27">
        <f>IFERROR(VLOOKUP($B776,[3]Main!$D$4:$CO$1048576,53,0),0)</f>
        <v>0</v>
      </c>
      <c r="R776" s="27">
        <f>IFERROR(VLOOKUP($B776,[3]Main!$D$4:$CO$1048576,54,0),0)</f>
        <v>0</v>
      </c>
      <c r="S776" s="27">
        <f>IFERROR(VLOOKUP($B776,[3]Main!$D$4:$CO$1048576,65,0),0)</f>
        <v>0</v>
      </c>
      <c r="T776" s="27">
        <f>IFERROR(VLOOKUP($B776,[3]Main!$D$4:$CO$1048576,68,0),0)</f>
        <v>0</v>
      </c>
      <c r="U776" s="27">
        <f>IFERROR(VLOOKUP($B776,[3]Main!$D$4:$CO$1048576,69,0),0)</f>
        <v>0</v>
      </c>
      <c r="V776" s="27">
        <f>IFERROR(VLOOKUP($B776,[3]Main!$D$4:$CO$1048576,70,0),0)</f>
        <v>0</v>
      </c>
      <c r="W776" s="27">
        <f>IFERROR(VLOOKUP($B776,[3]Main!$D$4:$CO$1048576,81,0),0)</f>
        <v>0</v>
      </c>
      <c r="X776" s="27">
        <f>IFERROR(VLOOKUP($B776,[3]Main!$D$4:$CO$1048576,84,0),0)</f>
        <v>0</v>
      </c>
      <c r="Y776" s="27">
        <f>IFERROR(VLOOKUP($B776,[3]Main!$D$4:$CO$1048576,85,0),0)</f>
        <v>0</v>
      </c>
      <c r="Z776" s="27">
        <f>IFERROR(VLOOKUP($B776,[3]Main!$D$4:$CO$1048576,86,0),0)</f>
        <v>0</v>
      </c>
      <c r="AA776" s="12" t="str">
        <f>IFERROR(VLOOKUP($B776,[3]Main!$D$4:$CO$1048576,2,0),0)</f>
        <v>DC</v>
      </c>
      <c r="AB776" s="12" t="str">
        <f>IFERROR(VLOOKUP($B776,[3]Main!$D$4:$CO$1048576,3,0),0)</f>
        <v>DC2</v>
      </c>
      <c r="AC776" s="12">
        <f t="shared" si="266"/>
        <v>0</v>
      </c>
      <c r="AD776" s="12">
        <f t="shared" si="267"/>
        <v>0</v>
      </c>
      <c r="AE776" s="12">
        <f t="shared" si="268"/>
        <v>0</v>
      </c>
      <c r="AF776" s="12">
        <f t="shared" si="269"/>
        <v>0</v>
      </c>
      <c r="AG776" s="13">
        <f t="shared" si="270"/>
        <v>0</v>
      </c>
      <c r="AH776" s="13">
        <f t="shared" si="271"/>
        <v>0</v>
      </c>
      <c r="AI776" s="16">
        <f t="shared" si="272"/>
        <v>0</v>
      </c>
      <c r="AJ776" s="19" t="str">
        <f t="shared" si="273"/>
        <v>Not Spent</v>
      </c>
      <c r="AK776" s="8" t="str">
        <f t="shared" si="274"/>
        <v>Good For Now</v>
      </c>
      <c r="AL776" s="8" t="str">
        <f t="shared" si="275"/>
        <v>Not Spent</v>
      </c>
      <c r="AM776" s="8" t="str">
        <f t="shared" si="276"/>
        <v>Good For Now</v>
      </c>
      <c r="AN776" s="8" t="str">
        <f t="shared" si="277"/>
        <v>Not Spent</v>
      </c>
      <c r="AO776" s="20" t="str">
        <f t="shared" si="278"/>
        <v>Good For Now</v>
      </c>
      <c r="AP776" s="21">
        <f t="shared" si="279"/>
        <v>0</v>
      </c>
      <c r="AQ776" s="14">
        <f t="shared" si="280"/>
        <v>0</v>
      </c>
      <c r="AR776" s="14">
        <f t="shared" si="281"/>
        <v>0</v>
      </c>
      <c r="AS776" s="22">
        <f t="shared" si="282"/>
        <v>0</v>
      </c>
      <c r="AT776" s="23">
        <f t="shared" si="283"/>
        <v>0</v>
      </c>
      <c r="AU776" s="8" t="str">
        <f t="shared" si="284"/>
        <v>Not Spent</v>
      </c>
      <c r="AV776" s="8" t="str">
        <f t="shared" si="285"/>
        <v>Good For Now</v>
      </c>
      <c r="AW776" s="4">
        <f>MATCH($B776,[1]MAIN!$A$2:$A$5000,0)</f>
        <v>773</v>
      </c>
      <c r="AX776" s="4">
        <f>MATCH($B776,[3]Main!$D$5:$D$10000,0)</f>
        <v>773</v>
      </c>
      <c r="AY776" s="4" t="b">
        <f t="shared" si="286"/>
        <v>0</v>
      </c>
    </row>
    <row r="777" spans="1:51" x14ac:dyDescent="0.25">
      <c r="A777" s="3" t="str">
        <f>VLOOKUP($B777,[1]MAIN!$A:$D,4,0)</f>
        <v>SG</v>
      </c>
      <c r="B777" s="3" t="str">
        <f>[3]Main!$D778</f>
        <v>SG-2424BC</v>
      </c>
      <c r="C777" s="4"/>
      <c r="D777" s="8" t="str">
        <f>VLOOKUP($B777,[1]MAIN!$A$1:$N$10780,14,FALSE)</f>
        <v>OLD</v>
      </c>
      <c r="E777" s="9" t="s">
        <v>13</v>
      </c>
      <c r="F777" s="11"/>
      <c r="G777" s="11"/>
      <c r="H777" s="11"/>
      <c r="I777" s="11"/>
      <c r="J777" s="11"/>
      <c r="K777" s="11"/>
      <c r="L777" s="11"/>
      <c r="M777" s="11"/>
      <c r="N777" s="24"/>
      <c r="O777" s="26">
        <f>IFERROR(VLOOKUP($B777,[3]Main!$D$4:$CO$1048576,49,0),0)</f>
        <v>0</v>
      </c>
      <c r="P777" s="27">
        <f>IFERROR(VLOOKUP($B777,[3]Main!$D$4:$CO$1048576,52,0),0)</f>
        <v>0</v>
      </c>
      <c r="Q777" s="27">
        <f>IFERROR(VLOOKUP($B777,[3]Main!$D$4:$CO$1048576,53,0),0)</f>
        <v>0</v>
      </c>
      <c r="R777" s="27">
        <f>IFERROR(VLOOKUP($B777,[3]Main!$D$4:$CO$1048576,54,0),0)</f>
        <v>0</v>
      </c>
      <c r="S777" s="27">
        <f>IFERROR(VLOOKUP($B777,[3]Main!$D$4:$CO$1048576,65,0),0)</f>
        <v>0</v>
      </c>
      <c r="T777" s="27">
        <f>IFERROR(VLOOKUP($B777,[3]Main!$D$4:$CO$1048576,68,0),0)</f>
        <v>0</v>
      </c>
      <c r="U777" s="27">
        <f>IFERROR(VLOOKUP($B777,[3]Main!$D$4:$CO$1048576,69,0),0)</f>
        <v>0</v>
      </c>
      <c r="V777" s="27">
        <f>IFERROR(VLOOKUP($B777,[3]Main!$D$4:$CO$1048576,70,0),0)</f>
        <v>0</v>
      </c>
      <c r="W777" s="27">
        <f>IFERROR(VLOOKUP($B777,[3]Main!$D$4:$CO$1048576,81,0),0)</f>
        <v>0</v>
      </c>
      <c r="X777" s="27">
        <f>IFERROR(VLOOKUP($B777,[3]Main!$D$4:$CO$1048576,84,0),0)</f>
        <v>0</v>
      </c>
      <c r="Y777" s="27">
        <f>IFERROR(VLOOKUP($B777,[3]Main!$D$4:$CO$1048576,85,0),0)</f>
        <v>0</v>
      </c>
      <c r="Z777" s="27">
        <f>IFERROR(VLOOKUP($B777,[3]Main!$D$4:$CO$1048576,86,0),0)</f>
        <v>0</v>
      </c>
      <c r="AA777" s="12" t="str">
        <f>IFERROR(VLOOKUP($B777,[3]Main!$D$4:$CO$1048576,2,0),0)</f>
        <v>DC</v>
      </c>
      <c r="AB777" s="12" t="str">
        <f>IFERROR(VLOOKUP($B777,[3]Main!$D$4:$CO$1048576,3,0),0)</f>
        <v>DC2</v>
      </c>
      <c r="AC777" s="12">
        <f t="shared" si="266"/>
        <v>0</v>
      </c>
      <c r="AD777" s="12">
        <f t="shared" si="267"/>
        <v>0</v>
      </c>
      <c r="AE777" s="12">
        <f t="shared" si="268"/>
        <v>0</v>
      </c>
      <c r="AF777" s="12">
        <f t="shared" si="269"/>
        <v>0</v>
      </c>
      <c r="AG777" s="13">
        <f t="shared" si="270"/>
        <v>0</v>
      </c>
      <c r="AH777" s="13">
        <f t="shared" si="271"/>
        <v>0</v>
      </c>
      <c r="AI777" s="16">
        <f t="shared" si="272"/>
        <v>0</v>
      </c>
      <c r="AJ777" s="19" t="str">
        <f t="shared" si="273"/>
        <v>Not Spent</v>
      </c>
      <c r="AK777" s="8" t="str">
        <f t="shared" si="274"/>
        <v>Good For Now</v>
      </c>
      <c r="AL777" s="8" t="str">
        <f t="shared" si="275"/>
        <v>Not Spent</v>
      </c>
      <c r="AM777" s="8" t="str">
        <f t="shared" si="276"/>
        <v>Good For Now</v>
      </c>
      <c r="AN777" s="8" t="str">
        <f t="shared" si="277"/>
        <v>Not Spent</v>
      </c>
      <c r="AO777" s="20" t="str">
        <f t="shared" si="278"/>
        <v>Good For Now</v>
      </c>
      <c r="AP777" s="21">
        <f t="shared" si="279"/>
        <v>0</v>
      </c>
      <c r="AQ777" s="14">
        <f t="shared" si="280"/>
        <v>0</v>
      </c>
      <c r="AR777" s="14">
        <f t="shared" si="281"/>
        <v>0</v>
      </c>
      <c r="AS777" s="22">
        <f t="shared" si="282"/>
        <v>0</v>
      </c>
      <c r="AT777" s="23">
        <f t="shared" si="283"/>
        <v>0</v>
      </c>
      <c r="AU777" s="8" t="str">
        <f t="shared" si="284"/>
        <v>Not Spent</v>
      </c>
      <c r="AV777" s="8" t="str">
        <f t="shared" si="285"/>
        <v>Good For Now</v>
      </c>
      <c r="AW777" s="4">
        <f>MATCH($B777,[1]MAIN!$A$2:$A$5000,0)</f>
        <v>774</v>
      </c>
      <c r="AX777" s="4">
        <f>MATCH($B777,[3]Main!$D$5:$D$10000,0)</f>
        <v>774</v>
      </c>
      <c r="AY777" s="4" t="b">
        <f t="shared" si="286"/>
        <v>0</v>
      </c>
    </row>
    <row r="778" spans="1:51" x14ac:dyDescent="0.25">
      <c r="A778" s="3" t="str">
        <f>VLOOKUP($B778,[1]MAIN!$A:$D,4,0)</f>
        <v>FAB</v>
      </c>
      <c r="B778" s="3" t="str">
        <f>[3]Main!$D779</f>
        <v>FAB-186</v>
      </c>
      <c r="C778" s="4"/>
      <c r="D778" s="8" t="str">
        <f>VLOOKUP($B778,[1]MAIN!$A$1:$N$10780,14,FALSE)</f>
        <v>OLD</v>
      </c>
      <c r="E778" s="9" t="s">
        <v>13</v>
      </c>
      <c r="F778" s="11"/>
      <c r="G778" s="11"/>
      <c r="H778" s="11"/>
      <c r="I778" s="11"/>
      <c r="J778" s="11"/>
      <c r="K778" s="11"/>
      <c r="L778" s="11"/>
      <c r="M778" s="11"/>
      <c r="N778" s="24"/>
      <c r="O778" s="26">
        <f>IFERROR(VLOOKUP($B778,[3]Main!$D$4:$CO$1048576,49,0),0)</f>
        <v>0</v>
      </c>
      <c r="P778" s="27">
        <f>IFERROR(VLOOKUP($B778,[3]Main!$D$4:$CO$1048576,52,0),0)</f>
        <v>0</v>
      </c>
      <c r="Q778" s="27">
        <f>IFERROR(VLOOKUP($B778,[3]Main!$D$4:$CO$1048576,53,0),0)</f>
        <v>0</v>
      </c>
      <c r="R778" s="27">
        <f>IFERROR(VLOOKUP($B778,[3]Main!$D$4:$CO$1048576,54,0),0)</f>
        <v>0</v>
      </c>
      <c r="S778" s="27">
        <f>IFERROR(VLOOKUP($B778,[3]Main!$D$4:$CO$1048576,65,0),0)</f>
        <v>0</v>
      </c>
      <c r="T778" s="27">
        <f>IFERROR(VLOOKUP($B778,[3]Main!$D$4:$CO$1048576,68,0),0)</f>
        <v>0</v>
      </c>
      <c r="U778" s="27">
        <f>IFERROR(VLOOKUP($B778,[3]Main!$D$4:$CO$1048576,69,0),0)</f>
        <v>0</v>
      </c>
      <c r="V778" s="27">
        <f>IFERROR(VLOOKUP($B778,[3]Main!$D$4:$CO$1048576,70,0),0)</f>
        <v>0</v>
      </c>
      <c r="W778" s="27">
        <f>IFERROR(VLOOKUP($B778,[3]Main!$D$4:$CO$1048576,81,0),0)</f>
        <v>0</v>
      </c>
      <c r="X778" s="27">
        <f>IFERROR(VLOOKUP($B778,[3]Main!$D$4:$CO$1048576,84,0),0)</f>
        <v>0</v>
      </c>
      <c r="Y778" s="27">
        <f>IFERROR(VLOOKUP($B778,[3]Main!$D$4:$CO$1048576,85,0),0)</f>
        <v>0</v>
      </c>
      <c r="Z778" s="27">
        <f>IFERROR(VLOOKUP($B778,[3]Main!$D$4:$CO$1048576,86,0),0)</f>
        <v>0</v>
      </c>
      <c r="AA778" s="12" t="str">
        <f>IFERROR(VLOOKUP($B778,[3]Main!$D$4:$CO$1048576,2,0),0)</f>
        <v>DC</v>
      </c>
      <c r="AB778" s="12" t="str">
        <f>IFERROR(VLOOKUP($B778,[3]Main!$D$4:$CO$1048576,3,0),0)</f>
        <v>DC2</v>
      </c>
      <c r="AC778" s="12">
        <f t="shared" si="266"/>
        <v>0</v>
      </c>
      <c r="AD778" s="12">
        <f t="shared" si="267"/>
        <v>0</v>
      </c>
      <c r="AE778" s="12">
        <f t="shared" si="268"/>
        <v>0</v>
      </c>
      <c r="AF778" s="12">
        <f t="shared" si="269"/>
        <v>0</v>
      </c>
      <c r="AG778" s="13">
        <f t="shared" si="270"/>
        <v>0</v>
      </c>
      <c r="AH778" s="13">
        <f t="shared" si="271"/>
        <v>0</v>
      </c>
      <c r="AI778" s="16">
        <f t="shared" si="272"/>
        <v>0</v>
      </c>
      <c r="AJ778" s="19" t="str">
        <f t="shared" si="273"/>
        <v>Not Spent</v>
      </c>
      <c r="AK778" s="8" t="str">
        <f t="shared" si="274"/>
        <v>Good For Now</v>
      </c>
      <c r="AL778" s="8" t="str">
        <f t="shared" si="275"/>
        <v>Not Spent</v>
      </c>
      <c r="AM778" s="8" t="str">
        <f t="shared" si="276"/>
        <v>Good For Now</v>
      </c>
      <c r="AN778" s="8" t="str">
        <f t="shared" si="277"/>
        <v>Not Spent</v>
      </c>
      <c r="AO778" s="20" t="str">
        <f t="shared" si="278"/>
        <v>Good For Now</v>
      </c>
      <c r="AP778" s="21">
        <f t="shared" si="279"/>
        <v>0</v>
      </c>
      <c r="AQ778" s="14">
        <f t="shared" si="280"/>
        <v>0</v>
      </c>
      <c r="AR778" s="14">
        <f t="shared" si="281"/>
        <v>0</v>
      </c>
      <c r="AS778" s="22">
        <f t="shared" si="282"/>
        <v>0</v>
      </c>
      <c r="AT778" s="23">
        <f t="shared" si="283"/>
        <v>0</v>
      </c>
      <c r="AU778" s="8" t="str">
        <f t="shared" si="284"/>
        <v>Not Spent</v>
      </c>
      <c r="AV778" s="8" t="str">
        <f t="shared" si="285"/>
        <v>Good For Now</v>
      </c>
      <c r="AW778" s="4">
        <f>MATCH($B778,[1]MAIN!$A$2:$A$5000,0)</f>
        <v>775</v>
      </c>
      <c r="AX778" s="4">
        <f>MATCH($B778,[3]Main!$D$5:$D$10000,0)</f>
        <v>775</v>
      </c>
      <c r="AY778" s="4" t="b">
        <f t="shared" si="286"/>
        <v>0</v>
      </c>
    </row>
    <row r="779" spans="1:51" x14ac:dyDescent="0.25">
      <c r="A779" s="3" t="str">
        <f>VLOOKUP($B779,[1]MAIN!$A:$D,4,0)</f>
        <v>FAB</v>
      </c>
      <c r="B779" s="3" t="str">
        <f>[3]Main!$D780</f>
        <v>FAB-187</v>
      </c>
      <c r="C779" s="4"/>
      <c r="D779" s="8" t="str">
        <f>VLOOKUP($B779,[1]MAIN!$A$1:$N$10780,14,FALSE)</f>
        <v>OLD</v>
      </c>
      <c r="E779" s="9" t="s">
        <v>13</v>
      </c>
      <c r="F779" s="11"/>
      <c r="G779" s="11"/>
      <c r="H779" s="11"/>
      <c r="I779" s="11"/>
      <c r="J779" s="11"/>
      <c r="K779" s="11"/>
      <c r="L779" s="11"/>
      <c r="M779" s="11"/>
      <c r="N779" s="24"/>
      <c r="O779" s="26">
        <f>IFERROR(VLOOKUP($B779,[3]Main!$D$4:$CO$1048576,49,0),0)</f>
        <v>0</v>
      </c>
      <c r="P779" s="27">
        <f>IFERROR(VLOOKUP($B779,[3]Main!$D$4:$CO$1048576,52,0),0)</f>
        <v>0</v>
      </c>
      <c r="Q779" s="27">
        <f>IFERROR(VLOOKUP($B779,[3]Main!$D$4:$CO$1048576,53,0),0)</f>
        <v>0</v>
      </c>
      <c r="R779" s="27">
        <f>IFERROR(VLOOKUP($B779,[3]Main!$D$4:$CO$1048576,54,0),0)</f>
        <v>0</v>
      </c>
      <c r="S779" s="27">
        <f>IFERROR(VLOOKUP($B779,[3]Main!$D$4:$CO$1048576,65,0),0)</f>
        <v>0</v>
      </c>
      <c r="T779" s="27">
        <f>IFERROR(VLOOKUP($B779,[3]Main!$D$4:$CO$1048576,68,0),0)</f>
        <v>0</v>
      </c>
      <c r="U779" s="27">
        <f>IFERROR(VLOOKUP($B779,[3]Main!$D$4:$CO$1048576,69,0),0)</f>
        <v>0</v>
      </c>
      <c r="V779" s="27">
        <f>IFERROR(VLOOKUP($B779,[3]Main!$D$4:$CO$1048576,70,0),0)</f>
        <v>0</v>
      </c>
      <c r="W779" s="27">
        <f>IFERROR(VLOOKUP($B779,[3]Main!$D$4:$CO$1048576,81,0),0)</f>
        <v>0</v>
      </c>
      <c r="X779" s="27">
        <f>IFERROR(VLOOKUP($B779,[3]Main!$D$4:$CO$1048576,84,0),0)</f>
        <v>0</v>
      </c>
      <c r="Y779" s="27">
        <f>IFERROR(VLOOKUP($B779,[3]Main!$D$4:$CO$1048576,85,0),0)</f>
        <v>0</v>
      </c>
      <c r="Z779" s="27">
        <f>IFERROR(VLOOKUP($B779,[3]Main!$D$4:$CO$1048576,86,0),0)</f>
        <v>0</v>
      </c>
      <c r="AA779" s="12" t="str">
        <f>IFERROR(VLOOKUP($B779,[3]Main!$D$4:$CO$1048576,2,0),0)</f>
        <v>DC</v>
      </c>
      <c r="AB779" s="12" t="str">
        <f>IFERROR(VLOOKUP($B779,[3]Main!$D$4:$CO$1048576,3,0),0)</f>
        <v>DC2</v>
      </c>
      <c r="AC779" s="12">
        <f t="shared" si="266"/>
        <v>0</v>
      </c>
      <c r="AD779" s="12">
        <f t="shared" si="267"/>
        <v>0</v>
      </c>
      <c r="AE779" s="12">
        <f t="shared" si="268"/>
        <v>0</v>
      </c>
      <c r="AF779" s="12">
        <f t="shared" si="269"/>
        <v>0</v>
      </c>
      <c r="AG779" s="13">
        <f t="shared" si="270"/>
        <v>0</v>
      </c>
      <c r="AH779" s="13">
        <f t="shared" si="271"/>
        <v>0</v>
      </c>
      <c r="AI779" s="16">
        <f t="shared" si="272"/>
        <v>0</v>
      </c>
      <c r="AJ779" s="19" t="str">
        <f t="shared" si="273"/>
        <v>Not Spent</v>
      </c>
      <c r="AK779" s="8" t="str">
        <f t="shared" si="274"/>
        <v>Good For Now</v>
      </c>
      <c r="AL779" s="8" t="str">
        <f t="shared" si="275"/>
        <v>Not Spent</v>
      </c>
      <c r="AM779" s="8" t="str">
        <f t="shared" si="276"/>
        <v>Good For Now</v>
      </c>
      <c r="AN779" s="8" t="str">
        <f t="shared" si="277"/>
        <v>Not Spent</v>
      </c>
      <c r="AO779" s="20" t="str">
        <f t="shared" si="278"/>
        <v>Good For Now</v>
      </c>
      <c r="AP779" s="21">
        <f t="shared" si="279"/>
        <v>0</v>
      </c>
      <c r="AQ779" s="14">
        <f t="shared" si="280"/>
        <v>0</v>
      </c>
      <c r="AR779" s="14">
        <f t="shared" si="281"/>
        <v>0</v>
      </c>
      <c r="AS779" s="22">
        <f t="shared" si="282"/>
        <v>0</v>
      </c>
      <c r="AT779" s="23">
        <f t="shared" si="283"/>
        <v>0</v>
      </c>
      <c r="AU779" s="8" t="str">
        <f t="shared" si="284"/>
        <v>Not Spent</v>
      </c>
      <c r="AV779" s="8" t="str">
        <f t="shared" si="285"/>
        <v>Good For Now</v>
      </c>
      <c r="AW779" s="4">
        <f>MATCH($B779,[1]MAIN!$A$2:$A$5000,0)</f>
        <v>776</v>
      </c>
      <c r="AX779" s="4">
        <f>MATCH($B779,[3]Main!$D$5:$D$10000,0)</f>
        <v>776</v>
      </c>
      <c r="AY779" s="4" t="b">
        <f t="shared" si="286"/>
        <v>0</v>
      </c>
    </row>
    <row r="780" spans="1:51" x14ac:dyDescent="0.25">
      <c r="A780" s="3" t="str">
        <f>VLOOKUP($B780,[1]MAIN!$A:$D,4,0)</f>
        <v>FAB</v>
      </c>
      <c r="B780" s="3" t="str">
        <f>[3]Main!$D781</f>
        <v>FAB-189</v>
      </c>
      <c r="C780" s="4"/>
      <c r="D780" s="8" t="str">
        <f>VLOOKUP($B780,[1]MAIN!$A$1:$N$10780,14,FALSE)</f>
        <v>OLD</v>
      </c>
      <c r="E780" s="9" t="s">
        <v>14</v>
      </c>
      <c r="F780" s="11"/>
      <c r="G780" s="11"/>
      <c r="H780" s="11"/>
      <c r="I780" s="11"/>
      <c r="J780" s="11"/>
      <c r="K780" s="11"/>
      <c r="L780" s="11"/>
      <c r="M780" s="11"/>
      <c r="N780" s="24"/>
      <c r="O780" s="26">
        <f>IFERROR(VLOOKUP($B780,[3]Main!$D$4:$CO$1048576,49,0),0)</f>
        <v>0</v>
      </c>
      <c r="P780" s="27">
        <f>IFERROR(VLOOKUP($B780,[3]Main!$D$4:$CO$1048576,52,0),0)</f>
        <v>0</v>
      </c>
      <c r="Q780" s="27">
        <f>IFERROR(VLOOKUP($B780,[3]Main!$D$4:$CO$1048576,53,0),0)</f>
        <v>0</v>
      </c>
      <c r="R780" s="27">
        <f>IFERROR(VLOOKUP($B780,[3]Main!$D$4:$CO$1048576,54,0),0)</f>
        <v>0</v>
      </c>
      <c r="S780" s="27">
        <f>IFERROR(VLOOKUP($B780,[3]Main!$D$4:$CO$1048576,65,0),0)</f>
        <v>0</v>
      </c>
      <c r="T780" s="27">
        <f>IFERROR(VLOOKUP($B780,[3]Main!$D$4:$CO$1048576,68,0),0)</f>
        <v>0</v>
      </c>
      <c r="U780" s="27">
        <f>IFERROR(VLOOKUP($B780,[3]Main!$D$4:$CO$1048576,69,0),0)</f>
        <v>0</v>
      </c>
      <c r="V780" s="27">
        <f>IFERROR(VLOOKUP($B780,[3]Main!$D$4:$CO$1048576,70,0),0)</f>
        <v>0</v>
      </c>
      <c r="W780" s="27">
        <f>IFERROR(VLOOKUP($B780,[3]Main!$D$4:$CO$1048576,81,0),0)</f>
        <v>0</v>
      </c>
      <c r="X780" s="27">
        <f>IFERROR(VLOOKUP($B780,[3]Main!$D$4:$CO$1048576,84,0),0)</f>
        <v>0</v>
      </c>
      <c r="Y780" s="27">
        <f>IFERROR(VLOOKUP($B780,[3]Main!$D$4:$CO$1048576,85,0),0)</f>
        <v>0</v>
      </c>
      <c r="Z780" s="27">
        <f>IFERROR(VLOOKUP($B780,[3]Main!$D$4:$CO$1048576,86,0),0)</f>
        <v>0</v>
      </c>
      <c r="AA780" s="12" t="str">
        <f>IFERROR(VLOOKUP($B780,[3]Main!$D$4:$CO$1048576,2,0),0)</f>
        <v>DC</v>
      </c>
      <c r="AB780" s="12" t="str">
        <f>IFERROR(VLOOKUP($B780,[3]Main!$D$4:$CO$1048576,3,0),0)</f>
        <v>DC2</v>
      </c>
      <c r="AC780" s="12">
        <f t="shared" si="266"/>
        <v>0</v>
      </c>
      <c r="AD780" s="12">
        <f t="shared" si="267"/>
        <v>0</v>
      </c>
      <c r="AE780" s="12">
        <f t="shared" si="268"/>
        <v>0</v>
      </c>
      <c r="AF780" s="12">
        <f t="shared" si="269"/>
        <v>0</v>
      </c>
      <c r="AG780" s="13">
        <f t="shared" si="270"/>
        <v>0</v>
      </c>
      <c r="AH780" s="13">
        <f t="shared" si="271"/>
        <v>0</v>
      </c>
      <c r="AI780" s="16">
        <f t="shared" si="272"/>
        <v>0</v>
      </c>
      <c r="AJ780" s="19" t="str">
        <f t="shared" si="273"/>
        <v>Not Spent</v>
      </c>
      <c r="AK780" s="8" t="str">
        <f t="shared" si="274"/>
        <v>Good For Now</v>
      </c>
      <c r="AL780" s="8" t="str">
        <f t="shared" si="275"/>
        <v>Not Spent</v>
      </c>
      <c r="AM780" s="8" t="str">
        <f t="shared" si="276"/>
        <v>Good For Now</v>
      </c>
      <c r="AN780" s="8" t="str">
        <f t="shared" si="277"/>
        <v>Not Spent</v>
      </c>
      <c r="AO780" s="20" t="str">
        <f t="shared" si="278"/>
        <v>Good For Now</v>
      </c>
      <c r="AP780" s="21">
        <f t="shared" si="279"/>
        <v>0</v>
      </c>
      <c r="AQ780" s="14">
        <f t="shared" si="280"/>
        <v>0</v>
      </c>
      <c r="AR780" s="14">
        <f t="shared" si="281"/>
        <v>0</v>
      </c>
      <c r="AS780" s="22">
        <f t="shared" si="282"/>
        <v>0</v>
      </c>
      <c r="AT780" s="23">
        <f t="shared" si="283"/>
        <v>0</v>
      </c>
      <c r="AU780" s="8" t="str">
        <f t="shared" si="284"/>
        <v>Not Spent</v>
      </c>
      <c r="AV780" s="8" t="str">
        <f t="shared" si="285"/>
        <v>Good For Now</v>
      </c>
      <c r="AW780" s="4">
        <f>MATCH($B780,[1]MAIN!$A$2:$A$5000,0)</f>
        <v>777</v>
      </c>
      <c r="AX780" s="4">
        <f>MATCH($B780,[3]Main!$D$5:$D$10000,0)</f>
        <v>777</v>
      </c>
      <c r="AY780" s="4" t="b">
        <f t="shared" si="286"/>
        <v>0</v>
      </c>
    </row>
    <row r="781" spans="1:51" x14ac:dyDescent="0.25">
      <c r="A781" s="3" t="str">
        <f>VLOOKUP($B781,[1]MAIN!$A:$D,4,0)</f>
        <v>FAB</v>
      </c>
      <c r="B781" s="3" t="str">
        <f>[3]Main!$D782</f>
        <v>FAB-193</v>
      </c>
      <c r="C781" s="4"/>
      <c r="D781" s="8" t="str">
        <f>VLOOKUP($B781,[1]MAIN!$A$1:$N$10780,14,FALSE)</f>
        <v>OLD</v>
      </c>
      <c r="E781" s="9" t="s">
        <v>14</v>
      </c>
      <c r="F781" s="11"/>
      <c r="G781" s="11"/>
      <c r="H781" s="11"/>
      <c r="I781" s="11"/>
      <c r="J781" s="11"/>
      <c r="K781" s="11"/>
      <c r="L781" s="11"/>
      <c r="M781" s="11"/>
      <c r="N781" s="24"/>
      <c r="O781" s="26">
        <f>IFERROR(VLOOKUP($B781,[3]Main!$D$4:$CO$1048576,49,0),0)</f>
        <v>0</v>
      </c>
      <c r="P781" s="27">
        <f>IFERROR(VLOOKUP($B781,[3]Main!$D$4:$CO$1048576,52,0),0)</f>
        <v>0</v>
      </c>
      <c r="Q781" s="27">
        <f>IFERROR(VLOOKUP($B781,[3]Main!$D$4:$CO$1048576,53,0),0)</f>
        <v>0</v>
      </c>
      <c r="R781" s="27">
        <f>IFERROR(VLOOKUP($B781,[3]Main!$D$4:$CO$1048576,54,0),0)</f>
        <v>0</v>
      </c>
      <c r="S781" s="27">
        <f>IFERROR(VLOOKUP($B781,[3]Main!$D$4:$CO$1048576,65,0),0)</f>
        <v>0</v>
      </c>
      <c r="T781" s="27">
        <f>IFERROR(VLOOKUP($B781,[3]Main!$D$4:$CO$1048576,68,0),0)</f>
        <v>0</v>
      </c>
      <c r="U781" s="27">
        <f>IFERROR(VLOOKUP($B781,[3]Main!$D$4:$CO$1048576,69,0),0)</f>
        <v>0</v>
      </c>
      <c r="V781" s="27">
        <f>IFERROR(VLOOKUP($B781,[3]Main!$D$4:$CO$1048576,70,0),0)</f>
        <v>0</v>
      </c>
      <c r="W781" s="27">
        <f>IFERROR(VLOOKUP($B781,[3]Main!$D$4:$CO$1048576,81,0),0)</f>
        <v>0</v>
      </c>
      <c r="X781" s="27">
        <f>IFERROR(VLOOKUP($B781,[3]Main!$D$4:$CO$1048576,84,0),0)</f>
        <v>0</v>
      </c>
      <c r="Y781" s="27">
        <f>IFERROR(VLOOKUP($B781,[3]Main!$D$4:$CO$1048576,85,0),0)</f>
        <v>0</v>
      </c>
      <c r="Z781" s="27">
        <f>IFERROR(VLOOKUP($B781,[3]Main!$D$4:$CO$1048576,86,0),0)</f>
        <v>0</v>
      </c>
      <c r="AA781" s="12" t="str">
        <f>IFERROR(VLOOKUP($B781,[3]Main!$D$4:$CO$1048576,2,0),0)</f>
        <v>DC</v>
      </c>
      <c r="AB781" s="12" t="str">
        <f>IFERROR(VLOOKUP($B781,[3]Main!$D$4:$CO$1048576,3,0),0)</f>
        <v>DC2</v>
      </c>
      <c r="AC781" s="12">
        <f t="shared" si="266"/>
        <v>0</v>
      </c>
      <c r="AD781" s="12">
        <f t="shared" si="267"/>
        <v>0</v>
      </c>
      <c r="AE781" s="12">
        <f t="shared" si="268"/>
        <v>0</v>
      </c>
      <c r="AF781" s="12">
        <f t="shared" si="269"/>
        <v>0</v>
      </c>
      <c r="AG781" s="13">
        <f t="shared" si="270"/>
        <v>0</v>
      </c>
      <c r="AH781" s="13">
        <f t="shared" si="271"/>
        <v>0</v>
      </c>
      <c r="AI781" s="16">
        <f t="shared" si="272"/>
        <v>0</v>
      </c>
      <c r="AJ781" s="19" t="str">
        <f t="shared" si="273"/>
        <v>Not Spent</v>
      </c>
      <c r="AK781" s="8" t="str">
        <f t="shared" si="274"/>
        <v>Good For Now</v>
      </c>
      <c r="AL781" s="8" t="str">
        <f t="shared" si="275"/>
        <v>Not Spent</v>
      </c>
      <c r="AM781" s="8" t="str">
        <f t="shared" si="276"/>
        <v>Good For Now</v>
      </c>
      <c r="AN781" s="8" t="str">
        <f t="shared" si="277"/>
        <v>Not Spent</v>
      </c>
      <c r="AO781" s="20" t="str">
        <f t="shared" si="278"/>
        <v>Good For Now</v>
      </c>
      <c r="AP781" s="21">
        <f t="shared" si="279"/>
        <v>0</v>
      </c>
      <c r="AQ781" s="14">
        <f t="shared" si="280"/>
        <v>0</v>
      </c>
      <c r="AR781" s="14">
        <f t="shared" si="281"/>
        <v>0</v>
      </c>
      <c r="AS781" s="22">
        <f t="shared" si="282"/>
        <v>0</v>
      </c>
      <c r="AT781" s="23">
        <f t="shared" si="283"/>
        <v>0</v>
      </c>
      <c r="AU781" s="8" t="str">
        <f t="shared" si="284"/>
        <v>Not Spent</v>
      </c>
      <c r="AV781" s="8" t="str">
        <f t="shared" si="285"/>
        <v>Good For Now</v>
      </c>
      <c r="AW781" s="4">
        <f>MATCH($B781,[1]MAIN!$A$2:$A$5000,0)</f>
        <v>778</v>
      </c>
      <c r="AX781" s="4">
        <f>MATCH($B781,[3]Main!$D$5:$D$10000,0)</f>
        <v>778</v>
      </c>
      <c r="AY781" s="4" t="b">
        <f t="shared" si="286"/>
        <v>0</v>
      </c>
    </row>
    <row r="782" spans="1:51" x14ac:dyDescent="0.25">
      <c r="A782" s="3" t="str">
        <f>VLOOKUP($B782,[1]MAIN!$A:$D,4,0)</f>
        <v>SS</v>
      </c>
      <c r="B782" s="3" t="str">
        <f>[3]Main!$D783</f>
        <v>SS-70</v>
      </c>
      <c r="C782" s="4"/>
      <c r="D782" s="8" t="str">
        <f>VLOOKUP($B782,[1]MAIN!$A$1:$N$10780,14,FALSE)</f>
        <v>OLD</v>
      </c>
      <c r="E782" s="9" t="s">
        <v>12</v>
      </c>
      <c r="F782" s="11"/>
      <c r="G782" s="11"/>
      <c r="H782" s="11"/>
      <c r="I782" s="11"/>
      <c r="J782" s="11"/>
      <c r="K782" s="11"/>
      <c r="L782" s="11"/>
      <c r="M782" s="11"/>
      <c r="N782" s="24"/>
      <c r="O782" s="26">
        <f>IFERROR(VLOOKUP($B782,[3]Main!$D$4:$CO$1048576,49,0),0)</f>
        <v>0</v>
      </c>
      <c r="P782" s="27">
        <f>IFERROR(VLOOKUP($B782,[3]Main!$D$4:$CO$1048576,52,0),0)</f>
        <v>0</v>
      </c>
      <c r="Q782" s="27">
        <f>IFERROR(VLOOKUP($B782,[3]Main!$D$4:$CO$1048576,53,0),0)</f>
        <v>0</v>
      </c>
      <c r="R782" s="27">
        <f>IFERROR(VLOOKUP($B782,[3]Main!$D$4:$CO$1048576,54,0),0)</f>
        <v>0</v>
      </c>
      <c r="S782" s="27">
        <f>IFERROR(VLOOKUP($B782,[3]Main!$D$4:$CO$1048576,65,0),0)</f>
        <v>0</v>
      </c>
      <c r="T782" s="27">
        <f>IFERROR(VLOOKUP($B782,[3]Main!$D$4:$CO$1048576,68,0),0)</f>
        <v>0</v>
      </c>
      <c r="U782" s="27">
        <f>IFERROR(VLOOKUP($B782,[3]Main!$D$4:$CO$1048576,69,0),0)</f>
        <v>0</v>
      </c>
      <c r="V782" s="27">
        <f>IFERROR(VLOOKUP($B782,[3]Main!$D$4:$CO$1048576,70,0),0)</f>
        <v>0</v>
      </c>
      <c r="W782" s="27">
        <f>IFERROR(VLOOKUP($B782,[3]Main!$D$4:$CO$1048576,81,0),0)</f>
        <v>0</v>
      </c>
      <c r="X782" s="27">
        <f>IFERROR(VLOOKUP($B782,[3]Main!$D$4:$CO$1048576,84,0),0)</f>
        <v>0</v>
      </c>
      <c r="Y782" s="27">
        <f>IFERROR(VLOOKUP($B782,[3]Main!$D$4:$CO$1048576,85,0),0)</f>
        <v>0</v>
      </c>
      <c r="Z782" s="27">
        <f>IFERROR(VLOOKUP($B782,[3]Main!$D$4:$CO$1048576,86,0),0)</f>
        <v>0</v>
      </c>
      <c r="AA782" s="12" t="str">
        <f>IFERROR(VLOOKUP($B782,[3]Main!$D$4:$CO$1048576,2,0),0)</f>
        <v>DC</v>
      </c>
      <c r="AB782" s="12" t="str">
        <f>IFERROR(VLOOKUP($B782,[3]Main!$D$4:$CO$1048576,3,0),0)</f>
        <v>DC2</v>
      </c>
      <c r="AC782" s="12">
        <f t="shared" si="266"/>
        <v>0</v>
      </c>
      <c r="AD782" s="12">
        <f t="shared" si="267"/>
        <v>0</v>
      </c>
      <c r="AE782" s="12">
        <f t="shared" si="268"/>
        <v>0</v>
      </c>
      <c r="AF782" s="12">
        <f t="shared" si="269"/>
        <v>0</v>
      </c>
      <c r="AG782" s="13">
        <f t="shared" si="270"/>
        <v>0</v>
      </c>
      <c r="AH782" s="13">
        <f t="shared" si="271"/>
        <v>0</v>
      </c>
      <c r="AI782" s="16">
        <f t="shared" si="272"/>
        <v>0</v>
      </c>
      <c r="AJ782" s="19" t="str">
        <f t="shared" si="273"/>
        <v>Not Spent</v>
      </c>
      <c r="AK782" s="8" t="str">
        <f t="shared" si="274"/>
        <v>Good For Now</v>
      </c>
      <c r="AL782" s="8" t="str">
        <f t="shared" si="275"/>
        <v>Not Spent</v>
      </c>
      <c r="AM782" s="8" t="str">
        <f t="shared" si="276"/>
        <v>Good For Now</v>
      </c>
      <c r="AN782" s="8" t="str">
        <f t="shared" si="277"/>
        <v>Not Spent</v>
      </c>
      <c r="AO782" s="20" t="str">
        <f t="shared" si="278"/>
        <v>Good For Now</v>
      </c>
      <c r="AP782" s="21">
        <f t="shared" si="279"/>
        <v>0</v>
      </c>
      <c r="AQ782" s="14">
        <f t="shared" si="280"/>
        <v>0</v>
      </c>
      <c r="AR782" s="14">
        <f t="shared" si="281"/>
        <v>0</v>
      </c>
      <c r="AS782" s="22">
        <f t="shared" si="282"/>
        <v>0</v>
      </c>
      <c r="AT782" s="23">
        <f t="shared" si="283"/>
        <v>0</v>
      </c>
      <c r="AU782" s="8" t="str">
        <f t="shared" si="284"/>
        <v>Not Spent</v>
      </c>
      <c r="AV782" s="8" t="str">
        <f t="shared" si="285"/>
        <v>Good For Now</v>
      </c>
      <c r="AW782" s="4">
        <f>MATCH($B782,[1]MAIN!$A$2:$A$5000,0)</f>
        <v>779</v>
      </c>
      <c r="AX782" s="4">
        <f>MATCH($B782,[3]Main!$D$5:$D$10000,0)</f>
        <v>779</v>
      </c>
      <c r="AY782" s="4" t="b">
        <f t="shared" si="286"/>
        <v>0</v>
      </c>
    </row>
    <row r="783" spans="1:51" x14ac:dyDescent="0.25">
      <c r="A783" s="3" t="str">
        <f>VLOOKUP($B783,[1]MAIN!$A:$D,4,0)</f>
        <v>SG</v>
      </c>
      <c r="B783" s="3" t="str">
        <f>[3]Main!$D784</f>
        <v>SG-2448BC</v>
      </c>
      <c r="C783" s="4"/>
      <c r="D783" s="8" t="str">
        <f>VLOOKUP($B783,[1]MAIN!$A$1:$N$10780,14,FALSE)</f>
        <v>OLD</v>
      </c>
      <c r="E783" s="9" t="s">
        <v>14</v>
      </c>
      <c r="F783" s="11"/>
      <c r="G783" s="11"/>
      <c r="H783" s="11"/>
      <c r="I783" s="11"/>
      <c r="J783" s="11"/>
      <c r="K783" s="11"/>
      <c r="L783" s="11"/>
      <c r="M783" s="11"/>
      <c r="N783" s="24"/>
      <c r="O783" s="26">
        <f>IFERROR(VLOOKUP($B783,[3]Main!$D$4:$CO$1048576,49,0),0)</f>
        <v>0</v>
      </c>
      <c r="P783" s="27">
        <f>IFERROR(VLOOKUP($B783,[3]Main!$D$4:$CO$1048576,52,0),0)</f>
        <v>0</v>
      </c>
      <c r="Q783" s="27">
        <f>IFERROR(VLOOKUP($B783,[3]Main!$D$4:$CO$1048576,53,0),0)</f>
        <v>0</v>
      </c>
      <c r="R783" s="27">
        <f>IFERROR(VLOOKUP($B783,[3]Main!$D$4:$CO$1048576,54,0),0)</f>
        <v>0</v>
      </c>
      <c r="S783" s="27">
        <f>IFERROR(VLOOKUP($B783,[3]Main!$D$4:$CO$1048576,65,0),0)</f>
        <v>0</v>
      </c>
      <c r="T783" s="27">
        <f>IFERROR(VLOOKUP($B783,[3]Main!$D$4:$CO$1048576,68,0),0)</f>
        <v>0</v>
      </c>
      <c r="U783" s="27">
        <f>IFERROR(VLOOKUP($B783,[3]Main!$D$4:$CO$1048576,69,0),0)</f>
        <v>0</v>
      </c>
      <c r="V783" s="27">
        <f>IFERROR(VLOOKUP($B783,[3]Main!$D$4:$CO$1048576,70,0),0)</f>
        <v>0</v>
      </c>
      <c r="W783" s="27">
        <f>IFERROR(VLOOKUP($B783,[3]Main!$D$4:$CO$1048576,81,0),0)</f>
        <v>0</v>
      </c>
      <c r="X783" s="27">
        <f>IFERROR(VLOOKUP($B783,[3]Main!$D$4:$CO$1048576,84,0),0)</f>
        <v>0</v>
      </c>
      <c r="Y783" s="27">
        <f>IFERROR(VLOOKUP($B783,[3]Main!$D$4:$CO$1048576,85,0),0)</f>
        <v>0</v>
      </c>
      <c r="Z783" s="27">
        <f>IFERROR(VLOOKUP($B783,[3]Main!$D$4:$CO$1048576,86,0),0)</f>
        <v>0</v>
      </c>
      <c r="AA783" s="12" t="str">
        <f>IFERROR(VLOOKUP($B783,[3]Main!$D$4:$CO$1048576,2,0),0)</f>
        <v>DC</v>
      </c>
      <c r="AB783" s="12" t="str">
        <f>IFERROR(VLOOKUP($B783,[3]Main!$D$4:$CO$1048576,3,0),0)</f>
        <v>DC2</v>
      </c>
      <c r="AC783" s="12">
        <f t="shared" si="266"/>
        <v>0</v>
      </c>
      <c r="AD783" s="12">
        <f t="shared" si="267"/>
        <v>0</v>
      </c>
      <c r="AE783" s="12">
        <f t="shared" si="268"/>
        <v>0</v>
      </c>
      <c r="AF783" s="12">
        <f t="shared" si="269"/>
        <v>0</v>
      </c>
      <c r="AG783" s="13">
        <f t="shared" si="270"/>
        <v>0</v>
      </c>
      <c r="AH783" s="13">
        <f t="shared" si="271"/>
        <v>0</v>
      </c>
      <c r="AI783" s="16">
        <f t="shared" si="272"/>
        <v>0</v>
      </c>
      <c r="AJ783" s="19" t="str">
        <f t="shared" si="273"/>
        <v>Not Spent</v>
      </c>
      <c r="AK783" s="8" t="str">
        <f t="shared" si="274"/>
        <v>Good For Now</v>
      </c>
      <c r="AL783" s="8" t="str">
        <f t="shared" si="275"/>
        <v>Not Spent</v>
      </c>
      <c r="AM783" s="8" t="str">
        <f t="shared" si="276"/>
        <v>Good For Now</v>
      </c>
      <c r="AN783" s="8" t="str">
        <f t="shared" si="277"/>
        <v>Not Spent</v>
      </c>
      <c r="AO783" s="20" t="str">
        <f t="shared" si="278"/>
        <v>Good For Now</v>
      </c>
      <c r="AP783" s="21">
        <f t="shared" si="279"/>
        <v>0</v>
      </c>
      <c r="AQ783" s="14">
        <f t="shared" si="280"/>
        <v>0</v>
      </c>
      <c r="AR783" s="14">
        <f t="shared" si="281"/>
        <v>0</v>
      </c>
      <c r="AS783" s="22">
        <f t="shared" si="282"/>
        <v>0</v>
      </c>
      <c r="AT783" s="23">
        <f t="shared" si="283"/>
        <v>0</v>
      </c>
      <c r="AU783" s="8" t="str">
        <f t="shared" si="284"/>
        <v>Not Spent</v>
      </c>
      <c r="AV783" s="8" t="str">
        <f t="shared" si="285"/>
        <v>Good For Now</v>
      </c>
      <c r="AW783" s="4">
        <f>MATCH($B783,[1]MAIN!$A$2:$A$5000,0)</f>
        <v>780</v>
      </c>
      <c r="AX783" s="4">
        <f>MATCH($B783,[3]Main!$D$5:$D$10000,0)</f>
        <v>780</v>
      </c>
      <c r="AY783" s="4" t="b">
        <f t="shared" si="286"/>
        <v>0</v>
      </c>
    </row>
    <row r="784" spans="1:51" x14ac:dyDescent="0.25">
      <c r="A784" s="3" t="str">
        <f>VLOOKUP($B784,[1]MAIN!$A:$D,4,0)</f>
        <v>PS</v>
      </c>
      <c r="B784" s="3" t="str">
        <f>[3]Main!$D785</f>
        <v>PS-96</v>
      </c>
      <c r="C784" s="4"/>
      <c r="D784" s="8" t="str">
        <f>VLOOKUP($B784,[1]MAIN!$A$1:$N$10780,14,FALSE)</f>
        <v>OLD</v>
      </c>
      <c r="E784" s="9" t="s">
        <v>12</v>
      </c>
      <c r="F784" s="11"/>
      <c r="G784" s="11"/>
      <c r="H784" s="11"/>
      <c r="I784" s="11"/>
      <c r="J784" s="11"/>
      <c r="K784" s="11"/>
      <c r="L784" s="11"/>
      <c r="M784" s="11"/>
      <c r="N784" s="24"/>
      <c r="O784" s="26">
        <f>IFERROR(VLOOKUP($B784,[3]Main!$D$4:$CO$1048576,49,0),0)</f>
        <v>0</v>
      </c>
      <c r="P784" s="27">
        <f>IFERROR(VLOOKUP($B784,[3]Main!$D$4:$CO$1048576,52,0),0)</f>
        <v>0</v>
      </c>
      <c r="Q784" s="27">
        <f>IFERROR(VLOOKUP($B784,[3]Main!$D$4:$CO$1048576,53,0),0)</f>
        <v>0</v>
      </c>
      <c r="R784" s="27">
        <f>IFERROR(VLOOKUP($B784,[3]Main!$D$4:$CO$1048576,54,0),0)</f>
        <v>0</v>
      </c>
      <c r="S784" s="27">
        <f>IFERROR(VLOOKUP($B784,[3]Main!$D$4:$CO$1048576,65,0),0)</f>
        <v>0</v>
      </c>
      <c r="T784" s="27">
        <f>IFERROR(VLOOKUP($B784,[3]Main!$D$4:$CO$1048576,68,0),0)</f>
        <v>0</v>
      </c>
      <c r="U784" s="27">
        <f>IFERROR(VLOOKUP($B784,[3]Main!$D$4:$CO$1048576,69,0),0)</f>
        <v>0</v>
      </c>
      <c r="V784" s="27">
        <f>IFERROR(VLOOKUP($B784,[3]Main!$D$4:$CO$1048576,70,0),0)</f>
        <v>0</v>
      </c>
      <c r="W784" s="27">
        <f>IFERROR(VLOOKUP($B784,[3]Main!$D$4:$CO$1048576,81,0),0)</f>
        <v>0</v>
      </c>
      <c r="X784" s="27">
        <f>IFERROR(VLOOKUP($B784,[3]Main!$D$4:$CO$1048576,84,0),0)</f>
        <v>0</v>
      </c>
      <c r="Y784" s="27">
        <f>IFERROR(VLOOKUP($B784,[3]Main!$D$4:$CO$1048576,85,0),0)</f>
        <v>0</v>
      </c>
      <c r="Z784" s="27">
        <f>IFERROR(VLOOKUP($B784,[3]Main!$D$4:$CO$1048576,86,0),0)</f>
        <v>0</v>
      </c>
      <c r="AA784" s="12" t="str">
        <f>IFERROR(VLOOKUP($B784,[3]Main!$D$4:$CO$1048576,2,0),0)</f>
        <v>DC</v>
      </c>
      <c r="AB784" s="12" t="str">
        <f>IFERROR(VLOOKUP($B784,[3]Main!$D$4:$CO$1048576,3,0),0)</f>
        <v>DC2</v>
      </c>
      <c r="AC784" s="12">
        <f t="shared" si="266"/>
        <v>0</v>
      </c>
      <c r="AD784" s="12">
        <f t="shared" si="267"/>
        <v>0</v>
      </c>
      <c r="AE784" s="12">
        <f t="shared" si="268"/>
        <v>0</v>
      </c>
      <c r="AF784" s="12">
        <f t="shared" si="269"/>
        <v>0</v>
      </c>
      <c r="AG784" s="13">
        <f t="shared" si="270"/>
        <v>0</v>
      </c>
      <c r="AH784" s="13">
        <f t="shared" si="271"/>
        <v>0</v>
      </c>
      <c r="AI784" s="16">
        <f t="shared" si="272"/>
        <v>0</v>
      </c>
      <c r="AJ784" s="19" t="str">
        <f t="shared" si="273"/>
        <v>Not Spent</v>
      </c>
      <c r="AK784" s="8" t="str">
        <f t="shared" si="274"/>
        <v>Good For Now</v>
      </c>
      <c r="AL784" s="8" t="str">
        <f t="shared" si="275"/>
        <v>Not Spent</v>
      </c>
      <c r="AM784" s="8" t="str">
        <f t="shared" si="276"/>
        <v>Good For Now</v>
      </c>
      <c r="AN784" s="8" t="str">
        <f t="shared" si="277"/>
        <v>Not Spent</v>
      </c>
      <c r="AO784" s="20" t="str">
        <f t="shared" si="278"/>
        <v>Good For Now</v>
      </c>
      <c r="AP784" s="21">
        <f t="shared" si="279"/>
        <v>0</v>
      </c>
      <c r="AQ784" s="14">
        <f t="shared" si="280"/>
        <v>0</v>
      </c>
      <c r="AR784" s="14">
        <f t="shared" si="281"/>
        <v>0</v>
      </c>
      <c r="AS784" s="22">
        <f t="shared" si="282"/>
        <v>0</v>
      </c>
      <c r="AT784" s="23">
        <f t="shared" si="283"/>
        <v>0</v>
      </c>
      <c r="AU784" s="8" t="str">
        <f t="shared" si="284"/>
        <v>Not Spent</v>
      </c>
      <c r="AV784" s="8" t="str">
        <f t="shared" si="285"/>
        <v>Good For Now</v>
      </c>
      <c r="AW784" s="4">
        <f>MATCH($B784,[1]MAIN!$A$2:$A$5000,0)</f>
        <v>781</v>
      </c>
      <c r="AX784" s="4">
        <f>MATCH($B784,[3]Main!$D$5:$D$10000,0)</f>
        <v>781</v>
      </c>
      <c r="AY784" s="4" t="b">
        <f t="shared" si="286"/>
        <v>0</v>
      </c>
    </row>
    <row r="785" spans="1:51" x14ac:dyDescent="0.25">
      <c r="A785" s="3" t="str">
        <f>VLOOKUP($B785,[1]MAIN!$A:$D,4,0)</f>
        <v>GEN</v>
      </c>
      <c r="B785" s="3" t="str">
        <f>[3]Main!$D786</f>
        <v>GEN-HH04</v>
      </c>
      <c r="C785" s="4"/>
      <c r="D785" s="8" t="str">
        <f>VLOOKUP($B785,[1]MAIN!$A$1:$N$10780,14,FALSE)</f>
        <v>OLD</v>
      </c>
      <c r="E785" s="9" t="s">
        <v>13</v>
      </c>
      <c r="F785" s="11"/>
      <c r="G785" s="11"/>
      <c r="H785" s="11"/>
      <c r="I785" s="11"/>
      <c r="J785" s="11"/>
      <c r="K785" s="11"/>
      <c r="L785" s="11"/>
      <c r="M785" s="11"/>
      <c r="N785" s="24"/>
      <c r="O785" s="26">
        <f>IFERROR(VLOOKUP($B785,[3]Main!$D$4:$CO$1048576,49,0),0)</f>
        <v>0</v>
      </c>
      <c r="P785" s="27">
        <f>IFERROR(VLOOKUP($B785,[3]Main!$D$4:$CO$1048576,52,0),0)</f>
        <v>0</v>
      </c>
      <c r="Q785" s="27">
        <f>IFERROR(VLOOKUP($B785,[3]Main!$D$4:$CO$1048576,53,0),0)</f>
        <v>0</v>
      </c>
      <c r="R785" s="27">
        <f>IFERROR(VLOOKUP($B785,[3]Main!$D$4:$CO$1048576,54,0),0)</f>
        <v>0</v>
      </c>
      <c r="S785" s="27">
        <f>IFERROR(VLOOKUP($B785,[3]Main!$D$4:$CO$1048576,65,0),0)</f>
        <v>0</v>
      </c>
      <c r="T785" s="27">
        <f>IFERROR(VLOOKUP($B785,[3]Main!$D$4:$CO$1048576,68,0),0)</f>
        <v>0</v>
      </c>
      <c r="U785" s="27">
        <f>IFERROR(VLOOKUP($B785,[3]Main!$D$4:$CO$1048576,69,0),0)</f>
        <v>0</v>
      </c>
      <c r="V785" s="27">
        <f>IFERROR(VLOOKUP($B785,[3]Main!$D$4:$CO$1048576,70,0),0)</f>
        <v>0</v>
      </c>
      <c r="W785" s="27">
        <f>IFERROR(VLOOKUP($B785,[3]Main!$D$4:$CO$1048576,81,0),0)</f>
        <v>0</v>
      </c>
      <c r="X785" s="27">
        <f>IFERROR(VLOOKUP($B785,[3]Main!$D$4:$CO$1048576,84,0),0)</f>
        <v>0</v>
      </c>
      <c r="Y785" s="27">
        <f>IFERROR(VLOOKUP($B785,[3]Main!$D$4:$CO$1048576,85,0),0)</f>
        <v>0</v>
      </c>
      <c r="Z785" s="27">
        <f>IFERROR(VLOOKUP($B785,[3]Main!$D$4:$CO$1048576,86,0),0)</f>
        <v>0</v>
      </c>
      <c r="AA785" s="12" t="str">
        <f>IFERROR(VLOOKUP($B785,[3]Main!$D$4:$CO$1048576,2,0),0)</f>
        <v>DC</v>
      </c>
      <c r="AB785" s="12" t="str">
        <f>IFERROR(VLOOKUP($B785,[3]Main!$D$4:$CO$1048576,3,0),0)</f>
        <v>DC2</v>
      </c>
      <c r="AC785" s="12">
        <f t="shared" si="266"/>
        <v>0</v>
      </c>
      <c r="AD785" s="12">
        <f t="shared" si="267"/>
        <v>0</v>
      </c>
      <c r="AE785" s="12">
        <f t="shared" si="268"/>
        <v>0</v>
      </c>
      <c r="AF785" s="12">
        <f t="shared" si="269"/>
        <v>0</v>
      </c>
      <c r="AG785" s="13">
        <f t="shared" si="270"/>
        <v>0</v>
      </c>
      <c r="AH785" s="13">
        <f t="shared" si="271"/>
        <v>0</v>
      </c>
      <c r="AI785" s="16">
        <f t="shared" si="272"/>
        <v>0</v>
      </c>
      <c r="AJ785" s="19" t="str">
        <f t="shared" si="273"/>
        <v>Not Spent</v>
      </c>
      <c r="AK785" s="8" t="str">
        <f t="shared" si="274"/>
        <v>Good For Now</v>
      </c>
      <c r="AL785" s="8" t="str">
        <f t="shared" si="275"/>
        <v>Not Spent</v>
      </c>
      <c r="AM785" s="8" t="str">
        <f t="shared" si="276"/>
        <v>Good For Now</v>
      </c>
      <c r="AN785" s="8" t="str">
        <f t="shared" si="277"/>
        <v>Not Spent</v>
      </c>
      <c r="AO785" s="20" t="str">
        <f t="shared" si="278"/>
        <v>Good For Now</v>
      </c>
      <c r="AP785" s="21">
        <f t="shared" si="279"/>
        <v>0</v>
      </c>
      <c r="AQ785" s="14">
        <f t="shared" si="280"/>
        <v>0</v>
      </c>
      <c r="AR785" s="14">
        <f t="shared" si="281"/>
        <v>0</v>
      </c>
      <c r="AS785" s="22">
        <f t="shared" si="282"/>
        <v>0</v>
      </c>
      <c r="AT785" s="23">
        <f t="shared" si="283"/>
        <v>0</v>
      </c>
      <c r="AU785" s="8" t="str">
        <f t="shared" si="284"/>
        <v>Not Spent</v>
      </c>
      <c r="AV785" s="8" t="str">
        <f t="shared" si="285"/>
        <v>Good For Now</v>
      </c>
      <c r="AW785" s="4">
        <f>MATCH($B785,[1]MAIN!$A$2:$A$5000,0)</f>
        <v>782</v>
      </c>
      <c r="AX785" s="4">
        <f>MATCH($B785,[3]Main!$D$5:$D$10000,0)</f>
        <v>782</v>
      </c>
      <c r="AY785" s="4" t="b">
        <f t="shared" si="286"/>
        <v>0</v>
      </c>
    </row>
    <row r="786" spans="1:51" x14ac:dyDescent="0.25">
      <c r="A786" s="3" t="str">
        <f>VLOOKUP($B786,[1]MAIN!$A:$D,4,0)</f>
        <v>FAB</v>
      </c>
      <c r="B786" s="3" t="str">
        <f>[3]Main!$D787</f>
        <v>FAB-215</v>
      </c>
      <c r="C786" s="4"/>
      <c r="D786" s="8" t="str">
        <f>VLOOKUP($B786,[1]MAIN!$A$1:$N$10780,14,FALSE)</f>
        <v>OLD</v>
      </c>
      <c r="E786" s="9" t="s">
        <v>12</v>
      </c>
      <c r="F786" s="11"/>
      <c r="G786" s="11"/>
      <c r="H786" s="11"/>
      <c r="I786" s="11"/>
      <c r="J786" s="11"/>
      <c r="K786" s="11"/>
      <c r="L786" s="11"/>
      <c r="M786" s="11"/>
      <c r="N786" s="24"/>
      <c r="O786" s="26">
        <f>IFERROR(VLOOKUP($B786,[3]Main!$D$4:$CO$1048576,49,0),0)</f>
        <v>0</v>
      </c>
      <c r="P786" s="27">
        <f>IFERROR(VLOOKUP($B786,[3]Main!$D$4:$CO$1048576,52,0),0)</f>
        <v>0</v>
      </c>
      <c r="Q786" s="27">
        <f>IFERROR(VLOOKUP($B786,[3]Main!$D$4:$CO$1048576,53,0),0)</f>
        <v>0</v>
      </c>
      <c r="R786" s="27">
        <f>IFERROR(VLOOKUP($B786,[3]Main!$D$4:$CO$1048576,54,0),0)</f>
        <v>0</v>
      </c>
      <c r="S786" s="27">
        <f>IFERROR(VLOOKUP($B786,[3]Main!$D$4:$CO$1048576,65,0),0)</f>
        <v>0</v>
      </c>
      <c r="T786" s="27">
        <f>IFERROR(VLOOKUP($B786,[3]Main!$D$4:$CO$1048576,68,0),0)</f>
        <v>0</v>
      </c>
      <c r="U786" s="27">
        <f>IFERROR(VLOOKUP($B786,[3]Main!$D$4:$CO$1048576,69,0),0)</f>
        <v>0</v>
      </c>
      <c r="V786" s="27">
        <f>IFERROR(VLOOKUP($B786,[3]Main!$D$4:$CO$1048576,70,0),0)</f>
        <v>0</v>
      </c>
      <c r="W786" s="27">
        <f>IFERROR(VLOOKUP($B786,[3]Main!$D$4:$CO$1048576,81,0),0)</f>
        <v>0</v>
      </c>
      <c r="X786" s="27">
        <f>IFERROR(VLOOKUP($B786,[3]Main!$D$4:$CO$1048576,84,0),0)</f>
        <v>0</v>
      </c>
      <c r="Y786" s="27">
        <f>IFERROR(VLOOKUP($B786,[3]Main!$D$4:$CO$1048576,85,0),0)</f>
        <v>0</v>
      </c>
      <c r="Z786" s="27">
        <f>IFERROR(VLOOKUP($B786,[3]Main!$D$4:$CO$1048576,86,0),0)</f>
        <v>0</v>
      </c>
      <c r="AA786" s="12" t="str">
        <f>IFERROR(VLOOKUP($B786,[3]Main!$D$4:$CO$1048576,2,0),0)</f>
        <v>DC</v>
      </c>
      <c r="AB786" s="12" t="str">
        <f>IFERROR(VLOOKUP($B786,[3]Main!$D$4:$CO$1048576,3,0),0)</f>
        <v>DC2</v>
      </c>
      <c r="AC786" s="12">
        <f t="shared" si="266"/>
        <v>0</v>
      </c>
      <c r="AD786" s="12">
        <f t="shared" si="267"/>
        <v>0</v>
      </c>
      <c r="AE786" s="12">
        <f t="shared" si="268"/>
        <v>0</v>
      </c>
      <c r="AF786" s="12">
        <f t="shared" si="269"/>
        <v>0</v>
      </c>
      <c r="AG786" s="13">
        <f t="shared" si="270"/>
        <v>0</v>
      </c>
      <c r="AH786" s="13">
        <f t="shared" si="271"/>
        <v>0</v>
      </c>
      <c r="AI786" s="16">
        <f t="shared" si="272"/>
        <v>0</v>
      </c>
      <c r="AJ786" s="19" t="str">
        <f t="shared" si="273"/>
        <v>Not Spent</v>
      </c>
      <c r="AK786" s="8" t="str">
        <f t="shared" si="274"/>
        <v>Good For Now</v>
      </c>
      <c r="AL786" s="8" t="str">
        <f t="shared" si="275"/>
        <v>Not Spent</v>
      </c>
      <c r="AM786" s="8" t="str">
        <f t="shared" si="276"/>
        <v>Good For Now</v>
      </c>
      <c r="AN786" s="8" t="str">
        <f t="shared" si="277"/>
        <v>Not Spent</v>
      </c>
      <c r="AO786" s="20" t="str">
        <f t="shared" si="278"/>
        <v>Good For Now</v>
      </c>
      <c r="AP786" s="21">
        <f t="shared" si="279"/>
        <v>0</v>
      </c>
      <c r="AQ786" s="14">
        <f t="shared" si="280"/>
        <v>0</v>
      </c>
      <c r="AR786" s="14">
        <f t="shared" si="281"/>
        <v>0</v>
      </c>
      <c r="AS786" s="22">
        <f t="shared" si="282"/>
        <v>0</v>
      </c>
      <c r="AT786" s="23">
        <f t="shared" si="283"/>
        <v>0</v>
      </c>
      <c r="AU786" s="8" t="str">
        <f t="shared" si="284"/>
        <v>Not Spent</v>
      </c>
      <c r="AV786" s="8" t="str">
        <f t="shared" si="285"/>
        <v>Good For Now</v>
      </c>
      <c r="AW786" s="4">
        <f>MATCH($B786,[1]MAIN!$A$2:$A$5000,0)</f>
        <v>783</v>
      </c>
      <c r="AX786" s="4">
        <f>MATCH($B786,[3]Main!$D$5:$D$10000,0)</f>
        <v>783</v>
      </c>
      <c r="AY786" s="4" t="b">
        <f t="shared" si="286"/>
        <v>0</v>
      </c>
    </row>
    <row r="787" spans="1:51" x14ac:dyDescent="0.25">
      <c r="A787" s="3" t="str">
        <f>VLOOKUP($B787,[1]MAIN!$A:$D,4,0)</f>
        <v>FAB</v>
      </c>
      <c r="B787" s="3" t="str">
        <f>[3]Main!$D788</f>
        <v>FAB-218</v>
      </c>
      <c r="C787" s="4"/>
      <c r="D787" s="8" t="str">
        <f>VLOOKUP($B787,[1]MAIN!$A$1:$N$10780,14,FALSE)</f>
        <v>OLD</v>
      </c>
      <c r="E787" s="9" t="s">
        <v>13</v>
      </c>
      <c r="F787" s="11"/>
      <c r="G787" s="11"/>
      <c r="H787" s="11"/>
      <c r="I787" s="11"/>
      <c r="J787" s="11"/>
      <c r="K787" s="11"/>
      <c r="L787" s="11"/>
      <c r="M787" s="11"/>
      <c r="N787" s="24"/>
      <c r="O787" s="26">
        <f>IFERROR(VLOOKUP($B787,[3]Main!$D$4:$CO$1048576,49,0),0)</f>
        <v>0</v>
      </c>
      <c r="P787" s="27">
        <f>IFERROR(VLOOKUP($B787,[3]Main!$D$4:$CO$1048576,52,0),0)</f>
        <v>0</v>
      </c>
      <c r="Q787" s="27">
        <f>IFERROR(VLOOKUP($B787,[3]Main!$D$4:$CO$1048576,53,0),0)</f>
        <v>0</v>
      </c>
      <c r="R787" s="27">
        <f>IFERROR(VLOOKUP($B787,[3]Main!$D$4:$CO$1048576,54,0),0)</f>
        <v>0</v>
      </c>
      <c r="S787" s="27">
        <f>IFERROR(VLOOKUP($B787,[3]Main!$D$4:$CO$1048576,65,0),0)</f>
        <v>0</v>
      </c>
      <c r="T787" s="27">
        <f>IFERROR(VLOOKUP($B787,[3]Main!$D$4:$CO$1048576,68,0),0)</f>
        <v>0</v>
      </c>
      <c r="U787" s="27">
        <f>IFERROR(VLOOKUP($B787,[3]Main!$D$4:$CO$1048576,69,0),0)</f>
        <v>0</v>
      </c>
      <c r="V787" s="27">
        <f>IFERROR(VLOOKUP($B787,[3]Main!$D$4:$CO$1048576,70,0),0)</f>
        <v>0</v>
      </c>
      <c r="W787" s="27">
        <f>IFERROR(VLOOKUP($B787,[3]Main!$D$4:$CO$1048576,81,0),0)</f>
        <v>0</v>
      </c>
      <c r="X787" s="27">
        <f>IFERROR(VLOOKUP($B787,[3]Main!$D$4:$CO$1048576,84,0),0)</f>
        <v>0</v>
      </c>
      <c r="Y787" s="27">
        <f>IFERROR(VLOOKUP($B787,[3]Main!$D$4:$CO$1048576,85,0),0)</f>
        <v>0</v>
      </c>
      <c r="Z787" s="27">
        <f>IFERROR(VLOOKUP($B787,[3]Main!$D$4:$CO$1048576,86,0),0)</f>
        <v>0</v>
      </c>
      <c r="AA787" s="12" t="str">
        <f>IFERROR(VLOOKUP($B787,[3]Main!$D$4:$CO$1048576,2,0),0)</f>
        <v>DC</v>
      </c>
      <c r="AB787" s="12" t="str">
        <f>IFERROR(VLOOKUP($B787,[3]Main!$D$4:$CO$1048576,3,0),0)</f>
        <v>DC2</v>
      </c>
      <c r="AC787" s="12">
        <f t="shared" si="266"/>
        <v>0</v>
      </c>
      <c r="AD787" s="12">
        <f t="shared" si="267"/>
        <v>0</v>
      </c>
      <c r="AE787" s="12">
        <f t="shared" si="268"/>
        <v>0</v>
      </c>
      <c r="AF787" s="12">
        <f t="shared" si="269"/>
        <v>0</v>
      </c>
      <c r="AG787" s="13">
        <f t="shared" si="270"/>
        <v>0</v>
      </c>
      <c r="AH787" s="13">
        <f t="shared" si="271"/>
        <v>0</v>
      </c>
      <c r="AI787" s="16">
        <f t="shared" si="272"/>
        <v>0</v>
      </c>
      <c r="AJ787" s="19" t="str">
        <f t="shared" si="273"/>
        <v>Not Spent</v>
      </c>
      <c r="AK787" s="8" t="str">
        <f t="shared" si="274"/>
        <v>Good For Now</v>
      </c>
      <c r="AL787" s="8" t="str">
        <f t="shared" si="275"/>
        <v>Not Spent</v>
      </c>
      <c r="AM787" s="8" t="str">
        <f t="shared" si="276"/>
        <v>Good For Now</v>
      </c>
      <c r="AN787" s="8" t="str">
        <f t="shared" si="277"/>
        <v>Not Spent</v>
      </c>
      <c r="AO787" s="20" t="str">
        <f t="shared" si="278"/>
        <v>Good For Now</v>
      </c>
      <c r="AP787" s="21">
        <f t="shared" si="279"/>
        <v>0</v>
      </c>
      <c r="AQ787" s="14">
        <f t="shared" si="280"/>
        <v>0</v>
      </c>
      <c r="AR787" s="14">
        <f t="shared" si="281"/>
        <v>0</v>
      </c>
      <c r="AS787" s="22">
        <f t="shared" si="282"/>
        <v>0</v>
      </c>
      <c r="AT787" s="23">
        <f t="shared" si="283"/>
        <v>0</v>
      </c>
      <c r="AU787" s="8" t="str">
        <f t="shared" si="284"/>
        <v>Not Spent</v>
      </c>
      <c r="AV787" s="8" t="str">
        <f t="shared" si="285"/>
        <v>Good For Now</v>
      </c>
      <c r="AW787" s="4">
        <f>MATCH($B787,[1]MAIN!$A$2:$A$5000,0)</f>
        <v>784</v>
      </c>
      <c r="AX787" s="4">
        <f>MATCH($B787,[3]Main!$D$5:$D$10000,0)</f>
        <v>784</v>
      </c>
      <c r="AY787" s="4" t="b">
        <f t="shared" si="286"/>
        <v>0</v>
      </c>
    </row>
    <row r="788" spans="1:51" x14ac:dyDescent="0.25">
      <c r="A788" s="3" t="str">
        <f>VLOOKUP($B788,[1]MAIN!$A:$D,4,0)</f>
        <v>FAB</v>
      </c>
      <c r="B788" s="3" t="str">
        <f>[3]Main!$D789</f>
        <v>FAB-223</v>
      </c>
      <c r="C788" s="4"/>
      <c r="D788" s="8" t="str">
        <f>VLOOKUP($B788,[1]MAIN!$A$1:$N$10780,14,FALSE)</f>
        <v>OLD</v>
      </c>
      <c r="E788" s="9" t="s">
        <v>15</v>
      </c>
      <c r="F788" s="11"/>
      <c r="G788" s="11"/>
      <c r="H788" s="11"/>
      <c r="I788" s="11"/>
      <c r="J788" s="11"/>
      <c r="K788" s="11"/>
      <c r="L788" s="11"/>
      <c r="M788" s="11"/>
      <c r="N788" s="24"/>
      <c r="O788" s="26">
        <f>IFERROR(VLOOKUP($B788,[3]Main!$D$4:$CO$1048576,49,0),0)</f>
        <v>0</v>
      </c>
      <c r="P788" s="27">
        <f>IFERROR(VLOOKUP($B788,[3]Main!$D$4:$CO$1048576,52,0),0)</f>
        <v>0</v>
      </c>
      <c r="Q788" s="27">
        <f>IFERROR(VLOOKUP($B788,[3]Main!$D$4:$CO$1048576,53,0),0)</f>
        <v>0</v>
      </c>
      <c r="R788" s="27">
        <f>IFERROR(VLOOKUP($B788,[3]Main!$D$4:$CO$1048576,54,0),0)</f>
        <v>0</v>
      </c>
      <c r="S788" s="27">
        <f>IFERROR(VLOOKUP($B788,[3]Main!$D$4:$CO$1048576,65,0),0)</f>
        <v>0</v>
      </c>
      <c r="T788" s="27">
        <f>IFERROR(VLOOKUP($B788,[3]Main!$D$4:$CO$1048576,68,0),0)</f>
        <v>0</v>
      </c>
      <c r="U788" s="27">
        <f>IFERROR(VLOOKUP($B788,[3]Main!$D$4:$CO$1048576,69,0),0)</f>
        <v>0</v>
      </c>
      <c r="V788" s="27">
        <f>IFERROR(VLOOKUP($B788,[3]Main!$D$4:$CO$1048576,70,0),0)</f>
        <v>0</v>
      </c>
      <c r="W788" s="27">
        <f>IFERROR(VLOOKUP($B788,[3]Main!$D$4:$CO$1048576,81,0),0)</f>
        <v>0</v>
      </c>
      <c r="X788" s="27">
        <f>IFERROR(VLOOKUP($B788,[3]Main!$D$4:$CO$1048576,84,0),0)</f>
        <v>0</v>
      </c>
      <c r="Y788" s="27">
        <f>IFERROR(VLOOKUP($B788,[3]Main!$D$4:$CO$1048576,85,0),0)</f>
        <v>0</v>
      </c>
      <c r="Z788" s="27">
        <f>IFERROR(VLOOKUP($B788,[3]Main!$D$4:$CO$1048576,86,0),0)</f>
        <v>0</v>
      </c>
      <c r="AA788" s="12" t="str">
        <f>IFERROR(VLOOKUP($B788,[3]Main!$D$4:$CO$1048576,2,0),0)</f>
        <v>DC</v>
      </c>
      <c r="AB788" s="12" t="str">
        <f>IFERROR(VLOOKUP($B788,[3]Main!$D$4:$CO$1048576,3,0),0)</f>
        <v>DC2</v>
      </c>
      <c r="AC788" s="12">
        <f t="shared" si="266"/>
        <v>0</v>
      </c>
      <c r="AD788" s="12">
        <f t="shared" si="267"/>
        <v>0</v>
      </c>
      <c r="AE788" s="12">
        <f t="shared" si="268"/>
        <v>0</v>
      </c>
      <c r="AF788" s="12">
        <f t="shared" si="269"/>
        <v>0</v>
      </c>
      <c r="AG788" s="13">
        <f t="shared" si="270"/>
        <v>0</v>
      </c>
      <c r="AH788" s="13">
        <f t="shared" si="271"/>
        <v>0</v>
      </c>
      <c r="AI788" s="16">
        <f t="shared" si="272"/>
        <v>0</v>
      </c>
      <c r="AJ788" s="19" t="str">
        <f t="shared" si="273"/>
        <v>Not Spent</v>
      </c>
      <c r="AK788" s="8" t="str">
        <f t="shared" si="274"/>
        <v>Good For Now</v>
      </c>
      <c r="AL788" s="8" t="str">
        <f t="shared" si="275"/>
        <v>Not Spent</v>
      </c>
      <c r="AM788" s="8" t="str">
        <f t="shared" si="276"/>
        <v>Good For Now</v>
      </c>
      <c r="AN788" s="8" t="str">
        <f t="shared" si="277"/>
        <v>Not Spent</v>
      </c>
      <c r="AO788" s="20" t="str">
        <f t="shared" si="278"/>
        <v>Good For Now</v>
      </c>
      <c r="AP788" s="21">
        <f t="shared" si="279"/>
        <v>0</v>
      </c>
      <c r="AQ788" s="14">
        <f t="shared" si="280"/>
        <v>0</v>
      </c>
      <c r="AR788" s="14">
        <f t="shared" si="281"/>
        <v>0</v>
      </c>
      <c r="AS788" s="22">
        <f t="shared" si="282"/>
        <v>0</v>
      </c>
      <c r="AT788" s="23">
        <f t="shared" si="283"/>
        <v>0</v>
      </c>
      <c r="AU788" s="8" t="str">
        <f t="shared" si="284"/>
        <v>Not Spent</v>
      </c>
      <c r="AV788" s="8" t="str">
        <f t="shared" si="285"/>
        <v>Good For Now</v>
      </c>
      <c r="AW788" s="4">
        <f>MATCH($B788,[1]MAIN!$A$2:$A$5000,0)</f>
        <v>785</v>
      </c>
      <c r="AX788" s="4">
        <f>MATCH($B788,[3]Main!$D$5:$D$10000,0)</f>
        <v>785</v>
      </c>
      <c r="AY788" s="4" t="b">
        <f t="shared" si="286"/>
        <v>0</v>
      </c>
    </row>
    <row r="789" spans="1:51" x14ac:dyDescent="0.25">
      <c r="A789" s="3" t="str">
        <f>VLOOKUP($B789,[1]MAIN!$A:$D,4,0)</f>
        <v>FAB</v>
      </c>
      <c r="B789" s="3" t="str">
        <f>[3]Main!$D790</f>
        <v>FAB-224</v>
      </c>
      <c r="C789" s="4"/>
      <c r="D789" s="8" t="str">
        <f>VLOOKUP($B789,[1]MAIN!$A$1:$N$10780,14,FALSE)</f>
        <v>OLD</v>
      </c>
      <c r="E789" s="9" t="s">
        <v>13</v>
      </c>
      <c r="F789" s="11"/>
      <c r="G789" s="11"/>
      <c r="H789" s="11"/>
      <c r="I789" s="11"/>
      <c r="J789" s="11"/>
      <c r="K789" s="11"/>
      <c r="L789" s="11"/>
      <c r="M789" s="11"/>
      <c r="N789" s="24"/>
      <c r="O789" s="26">
        <f>IFERROR(VLOOKUP($B789,[3]Main!$D$4:$CO$1048576,49,0),0)</f>
        <v>0</v>
      </c>
      <c r="P789" s="27">
        <f>IFERROR(VLOOKUP($B789,[3]Main!$D$4:$CO$1048576,52,0),0)</f>
        <v>0</v>
      </c>
      <c r="Q789" s="27">
        <f>IFERROR(VLOOKUP($B789,[3]Main!$D$4:$CO$1048576,53,0),0)</f>
        <v>0</v>
      </c>
      <c r="R789" s="27">
        <f>IFERROR(VLOOKUP($B789,[3]Main!$D$4:$CO$1048576,54,0),0)</f>
        <v>0</v>
      </c>
      <c r="S789" s="27">
        <f>IFERROR(VLOOKUP($B789,[3]Main!$D$4:$CO$1048576,65,0),0)</f>
        <v>0</v>
      </c>
      <c r="T789" s="27">
        <f>IFERROR(VLOOKUP($B789,[3]Main!$D$4:$CO$1048576,68,0),0)</f>
        <v>0</v>
      </c>
      <c r="U789" s="27">
        <f>IFERROR(VLOOKUP($B789,[3]Main!$D$4:$CO$1048576,69,0),0)</f>
        <v>0</v>
      </c>
      <c r="V789" s="27">
        <f>IFERROR(VLOOKUP($B789,[3]Main!$D$4:$CO$1048576,70,0),0)</f>
        <v>0</v>
      </c>
      <c r="W789" s="27">
        <f>IFERROR(VLOOKUP($B789,[3]Main!$D$4:$CO$1048576,81,0),0)</f>
        <v>0</v>
      </c>
      <c r="X789" s="27">
        <f>IFERROR(VLOOKUP($B789,[3]Main!$D$4:$CO$1048576,84,0),0)</f>
        <v>0</v>
      </c>
      <c r="Y789" s="27">
        <f>IFERROR(VLOOKUP($B789,[3]Main!$D$4:$CO$1048576,85,0),0)</f>
        <v>0</v>
      </c>
      <c r="Z789" s="27">
        <f>IFERROR(VLOOKUP($B789,[3]Main!$D$4:$CO$1048576,86,0),0)</f>
        <v>0</v>
      </c>
      <c r="AA789" s="12" t="str">
        <f>IFERROR(VLOOKUP($B789,[3]Main!$D$4:$CO$1048576,2,0),0)</f>
        <v>DC</v>
      </c>
      <c r="AB789" s="12" t="str">
        <f>IFERROR(VLOOKUP($B789,[3]Main!$D$4:$CO$1048576,3,0),0)</f>
        <v>DC2</v>
      </c>
      <c r="AC789" s="12">
        <f t="shared" si="266"/>
        <v>0</v>
      </c>
      <c r="AD789" s="12">
        <f t="shared" si="267"/>
        <v>0</v>
      </c>
      <c r="AE789" s="12">
        <f t="shared" si="268"/>
        <v>0</v>
      </c>
      <c r="AF789" s="12">
        <f t="shared" si="269"/>
        <v>0</v>
      </c>
      <c r="AG789" s="13">
        <f t="shared" si="270"/>
        <v>0</v>
      </c>
      <c r="AH789" s="13">
        <f t="shared" si="271"/>
        <v>0</v>
      </c>
      <c r="AI789" s="16">
        <f t="shared" si="272"/>
        <v>0</v>
      </c>
      <c r="AJ789" s="19" t="str">
        <f t="shared" si="273"/>
        <v>Not Spent</v>
      </c>
      <c r="AK789" s="8" t="str">
        <f t="shared" si="274"/>
        <v>Good For Now</v>
      </c>
      <c r="AL789" s="8" t="str">
        <f t="shared" si="275"/>
        <v>Not Spent</v>
      </c>
      <c r="AM789" s="8" t="str">
        <f t="shared" si="276"/>
        <v>Good For Now</v>
      </c>
      <c r="AN789" s="8" t="str">
        <f t="shared" si="277"/>
        <v>Not Spent</v>
      </c>
      <c r="AO789" s="20" t="str">
        <f t="shared" si="278"/>
        <v>Good For Now</v>
      </c>
      <c r="AP789" s="21">
        <f t="shared" si="279"/>
        <v>0</v>
      </c>
      <c r="AQ789" s="14">
        <f t="shared" si="280"/>
        <v>0</v>
      </c>
      <c r="AR789" s="14">
        <f t="shared" si="281"/>
        <v>0</v>
      </c>
      <c r="AS789" s="22">
        <f t="shared" si="282"/>
        <v>0</v>
      </c>
      <c r="AT789" s="23">
        <f t="shared" si="283"/>
        <v>0</v>
      </c>
      <c r="AU789" s="8" t="str">
        <f t="shared" si="284"/>
        <v>Not Spent</v>
      </c>
      <c r="AV789" s="8" t="str">
        <f t="shared" si="285"/>
        <v>Good For Now</v>
      </c>
      <c r="AW789" s="4">
        <f>MATCH($B789,[1]MAIN!$A$2:$A$5000,0)</f>
        <v>786</v>
      </c>
      <c r="AX789" s="4">
        <f>MATCH($B789,[3]Main!$D$5:$D$10000,0)</f>
        <v>786</v>
      </c>
      <c r="AY789" s="4" t="b">
        <f t="shared" si="286"/>
        <v>0</v>
      </c>
    </row>
    <row r="790" spans="1:51" x14ac:dyDescent="0.25">
      <c r="A790" s="3" t="str">
        <f>VLOOKUP($B790,[1]MAIN!$A:$D,4,0)</f>
        <v>FAB</v>
      </c>
      <c r="B790" s="3" t="str">
        <f>[3]Main!$D791</f>
        <v>FAB-231</v>
      </c>
      <c r="C790" s="4"/>
      <c r="D790" s="8" t="str">
        <f>VLOOKUP($B790,[1]MAIN!$A$1:$N$10780,14,FALSE)</f>
        <v>OLD</v>
      </c>
      <c r="E790" s="9" t="s">
        <v>13</v>
      </c>
      <c r="F790" s="11"/>
      <c r="G790" s="11"/>
      <c r="H790" s="11"/>
      <c r="I790" s="11"/>
      <c r="J790" s="11"/>
      <c r="K790" s="11"/>
      <c r="L790" s="11"/>
      <c r="M790" s="11"/>
      <c r="N790" s="24"/>
      <c r="O790" s="26">
        <f>IFERROR(VLOOKUP($B790,[3]Main!$D$4:$CO$1048576,49,0),0)</f>
        <v>0</v>
      </c>
      <c r="P790" s="27">
        <f>IFERROR(VLOOKUP($B790,[3]Main!$D$4:$CO$1048576,52,0),0)</f>
        <v>0</v>
      </c>
      <c r="Q790" s="27">
        <f>IFERROR(VLOOKUP($B790,[3]Main!$D$4:$CO$1048576,53,0),0)</f>
        <v>0</v>
      </c>
      <c r="R790" s="27">
        <f>IFERROR(VLOOKUP($B790,[3]Main!$D$4:$CO$1048576,54,0),0)</f>
        <v>0</v>
      </c>
      <c r="S790" s="27">
        <f>IFERROR(VLOOKUP($B790,[3]Main!$D$4:$CO$1048576,65,0),0)</f>
        <v>0</v>
      </c>
      <c r="T790" s="27">
        <f>IFERROR(VLOOKUP($B790,[3]Main!$D$4:$CO$1048576,68,0),0)</f>
        <v>0</v>
      </c>
      <c r="U790" s="27">
        <f>IFERROR(VLOOKUP($B790,[3]Main!$D$4:$CO$1048576,69,0),0)</f>
        <v>0</v>
      </c>
      <c r="V790" s="27">
        <f>IFERROR(VLOOKUP($B790,[3]Main!$D$4:$CO$1048576,70,0),0)</f>
        <v>0</v>
      </c>
      <c r="W790" s="27">
        <f>IFERROR(VLOOKUP($B790,[3]Main!$D$4:$CO$1048576,81,0),0)</f>
        <v>0</v>
      </c>
      <c r="X790" s="27">
        <f>IFERROR(VLOOKUP($B790,[3]Main!$D$4:$CO$1048576,84,0),0)</f>
        <v>0</v>
      </c>
      <c r="Y790" s="27">
        <f>IFERROR(VLOOKUP($B790,[3]Main!$D$4:$CO$1048576,85,0),0)</f>
        <v>0</v>
      </c>
      <c r="Z790" s="27">
        <f>IFERROR(VLOOKUP($B790,[3]Main!$D$4:$CO$1048576,86,0),0)</f>
        <v>0</v>
      </c>
      <c r="AA790" s="12" t="str">
        <f>IFERROR(VLOOKUP($B790,[3]Main!$D$4:$CO$1048576,2,0),0)</f>
        <v>DC</v>
      </c>
      <c r="AB790" s="12" t="str">
        <f>IFERROR(VLOOKUP($B790,[3]Main!$D$4:$CO$1048576,3,0),0)</f>
        <v>DC2</v>
      </c>
      <c r="AC790" s="12">
        <f t="shared" si="266"/>
        <v>0</v>
      </c>
      <c r="AD790" s="12">
        <f t="shared" si="267"/>
        <v>0</v>
      </c>
      <c r="AE790" s="12">
        <f t="shared" si="268"/>
        <v>0</v>
      </c>
      <c r="AF790" s="12">
        <f t="shared" si="269"/>
        <v>0</v>
      </c>
      <c r="AG790" s="13">
        <f t="shared" si="270"/>
        <v>0</v>
      </c>
      <c r="AH790" s="13">
        <f t="shared" si="271"/>
        <v>0</v>
      </c>
      <c r="AI790" s="16">
        <f t="shared" si="272"/>
        <v>0</v>
      </c>
      <c r="AJ790" s="19" t="str">
        <f t="shared" si="273"/>
        <v>Not Spent</v>
      </c>
      <c r="AK790" s="8" t="str">
        <f t="shared" si="274"/>
        <v>Good For Now</v>
      </c>
      <c r="AL790" s="8" t="str">
        <f t="shared" si="275"/>
        <v>Not Spent</v>
      </c>
      <c r="AM790" s="8" t="str">
        <f t="shared" si="276"/>
        <v>Good For Now</v>
      </c>
      <c r="AN790" s="8" t="str">
        <f t="shared" si="277"/>
        <v>Not Spent</v>
      </c>
      <c r="AO790" s="20" t="str">
        <f t="shared" si="278"/>
        <v>Good For Now</v>
      </c>
      <c r="AP790" s="21">
        <f t="shared" si="279"/>
        <v>0</v>
      </c>
      <c r="AQ790" s="14">
        <f t="shared" si="280"/>
        <v>0</v>
      </c>
      <c r="AR790" s="14">
        <f t="shared" si="281"/>
        <v>0</v>
      </c>
      <c r="AS790" s="22">
        <f t="shared" si="282"/>
        <v>0</v>
      </c>
      <c r="AT790" s="23">
        <f t="shared" si="283"/>
        <v>0</v>
      </c>
      <c r="AU790" s="8" t="str">
        <f t="shared" si="284"/>
        <v>Not Spent</v>
      </c>
      <c r="AV790" s="8" t="str">
        <f t="shared" si="285"/>
        <v>Good For Now</v>
      </c>
      <c r="AW790" s="4">
        <f>MATCH($B790,[1]MAIN!$A$2:$A$5000,0)</f>
        <v>787</v>
      </c>
      <c r="AX790" s="4">
        <f>MATCH($B790,[3]Main!$D$5:$D$10000,0)</f>
        <v>787</v>
      </c>
      <c r="AY790" s="4" t="b">
        <f t="shared" si="286"/>
        <v>0</v>
      </c>
    </row>
    <row r="791" spans="1:51" x14ac:dyDescent="0.25">
      <c r="A791" s="3" t="str">
        <f>VLOOKUP($B791,[1]MAIN!$A:$D,4,0)</f>
        <v>FAB</v>
      </c>
      <c r="B791" s="3" t="str">
        <f>[3]Main!$D792</f>
        <v>FAB-232</v>
      </c>
      <c r="C791" s="4"/>
      <c r="D791" s="8" t="str">
        <f>VLOOKUP($B791,[1]MAIN!$A$1:$N$10780,14,FALSE)</f>
        <v>OLD</v>
      </c>
      <c r="E791" s="9" t="s">
        <v>13</v>
      </c>
      <c r="F791" s="11"/>
      <c r="G791" s="11"/>
      <c r="H791" s="11"/>
      <c r="I791" s="11"/>
      <c r="J791" s="11"/>
      <c r="K791" s="11"/>
      <c r="L791" s="11"/>
      <c r="M791" s="11"/>
      <c r="N791" s="24"/>
      <c r="O791" s="26">
        <f>IFERROR(VLOOKUP($B791,[3]Main!$D$4:$CO$1048576,49,0),0)</f>
        <v>0</v>
      </c>
      <c r="P791" s="27">
        <f>IFERROR(VLOOKUP($B791,[3]Main!$D$4:$CO$1048576,52,0),0)</f>
        <v>0</v>
      </c>
      <c r="Q791" s="27">
        <f>IFERROR(VLOOKUP($B791,[3]Main!$D$4:$CO$1048576,53,0),0)</f>
        <v>0</v>
      </c>
      <c r="R791" s="27">
        <f>IFERROR(VLOOKUP($B791,[3]Main!$D$4:$CO$1048576,54,0),0)</f>
        <v>0</v>
      </c>
      <c r="S791" s="27">
        <f>IFERROR(VLOOKUP($B791,[3]Main!$D$4:$CO$1048576,65,0),0)</f>
        <v>0</v>
      </c>
      <c r="T791" s="27">
        <f>IFERROR(VLOOKUP($B791,[3]Main!$D$4:$CO$1048576,68,0),0)</f>
        <v>0</v>
      </c>
      <c r="U791" s="27">
        <f>IFERROR(VLOOKUP($B791,[3]Main!$D$4:$CO$1048576,69,0),0)</f>
        <v>0</v>
      </c>
      <c r="V791" s="27">
        <f>IFERROR(VLOOKUP($B791,[3]Main!$D$4:$CO$1048576,70,0),0)</f>
        <v>0</v>
      </c>
      <c r="W791" s="27">
        <f>IFERROR(VLOOKUP($B791,[3]Main!$D$4:$CO$1048576,81,0),0)</f>
        <v>0</v>
      </c>
      <c r="X791" s="27">
        <f>IFERROR(VLOOKUP($B791,[3]Main!$D$4:$CO$1048576,84,0),0)</f>
        <v>0</v>
      </c>
      <c r="Y791" s="27">
        <f>IFERROR(VLOOKUP($B791,[3]Main!$D$4:$CO$1048576,85,0),0)</f>
        <v>0</v>
      </c>
      <c r="Z791" s="27">
        <f>IFERROR(VLOOKUP($B791,[3]Main!$D$4:$CO$1048576,86,0),0)</f>
        <v>0</v>
      </c>
      <c r="AA791" s="12" t="str">
        <f>IFERROR(VLOOKUP($B791,[3]Main!$D$4:$CO$1048576,2,0),0)</f>
        <v>DC</v>
      </c>
      <c r="AB791" s="12" t="str">
        <f>IFERROR(VLOOKUP($B791,[3]Main!$D$4:$CO$1048576,3,0),0)</f>
        <v>DC2</v>
      </c>
      <c r="AC791" s="12">
        <f t="shared" si="266"/>
        <v>0</v>
      </c>
      <c r="AD791" s="12">
        <f t="shared" si="267"/>
        <v>0</v>
      </c>
      <c r="AE791" s="12">
        <f t="shared" si="268"/>
        <v>0</v>
      </c>
      <c r="AF791" s="12">
        <f t="shared" si="269"/>
        <v>0</v>
      </c>
      <c r="AG791" s="13">
        <f t="shared" si="270"/>
        <v>0</v>
      </c>
      <c r="AH791" s="13">
        <f t="shared" si="271"/>
        <v>0</v>
      </c>
      <c r="AI791" s="16">
        <f t="shared" si="272"/>
        <v>0</v>
      </c>
      <c r="AJ791" s="19" t="str">
        <f t="shared" si="273"/>
        <v>Not Spent</v>
      </c>
      <c r="AK791" s="8" t="str">
        <f t="shared" si="274"/>
        <v>Good For Now</v>
      </c>
      <c r="AL791" s="8" t="str">
        <f t="shared" si="275"/>
        <v>Not Spent</v>
      </c>
      <c r="AM791" s="8" t="str">
        <f t="shared" si="276"/>
        <v>Good For Now</v>
      </c>
      <c r="AN791" s="8" t="str">
        <f t="shared" si="277"/>
        <v>Not Spent</v>
      </c>
      <c r="AO791" s="20" t="str">
        <f t="shared" si="278"/>
        <v>Good For Now</v>
      </c>
      <c r="AP791" s="21">
        <f t="shared" si="279"/>
        <v>0</v>
      </c>
      <c r="AQ791" s="14">
        <f t="shared" si="280"/>
        <v>0</v>
      </c>
      <c r="AR791" s="14">
        <f t="shared" si="281"/>
        <v>0</v>
      </c>
      <c r="AS791" s="22">
        <f t="shared" si="282"/>
        <v>0</v>
      </c>
      <c r="AT791" s="23">
        <f t="shared" si="283"/>
        <v>0</v>
      </c>
      <c r="AU791" s="8" t="str">
        <f t="shared" si="284"/>
        <v>Not Spent</v>
      </c>
      <c r="AV791" s="8" t="str">
        <f t="shared" si="285"/>
        <v>Good For Now</v>
      </c>
      <c r="AW791" s="4">
        <f>MATCH($B791,[1]MAIN!$A$2:$A$5000,0)</f>
        <v>788</v>
      </c>
      <c r="AX791" s="4">
        <f>MATCH($B791,[3]Main!$D$5:$D$10000,0)</f>
        <v>788</v>
      </c>
      <c r="AY791" s="4" t="b">
        <f t="shared" si="286"/>
        <v>0</v>
      </c>
    </row>
    <row r="792" spans="1:51" x14ac:dyDescent="0.25">
      <c r="A792" s="3" t="str">
        <f>VLOOKUP($B792,[1]MAIN!$A:$D,4,0)</f>
        <v>PR</v>
      </c>
      <c r="B792" s="3" t="str">
        <f>[3]Main!$D793</f>
        <v>PR-38</v>
      </c>
      <c r="C792" s="4"/>
      <c r="D792" s="8" t="str">
        <f>VLOOKUP($B792,[1]MAIN!$A$1:$N$10780,14,FALSE)</f>
        <v>OLD</v>
      </c>
      <c r="E792" s="9" t="s">
        <v>13</v>
      </c>
      <c r="F792" s="11"/>
      <c r="G792" s="11"/>
      <c r="H792" s="11"/>
      <c r="I792" s="11"/>
      <c r="J792" s="11"/>
      <c r="K792" s="11"/>
      <c r="L792" s="11"/>
      <c r="M792" s="11"/>
      <c r="N792" s="24"/>
      <c r="O792" s="26">
        <f>IFERROR(VLOOKUP($B792,[3]Main!$D$4:$CO$1048576,49,0),0)</f>
        <v>0</v>
      </c>
      <c r="P792" s="27">
        <f>IFERROR(VLOOKUP($B792,[3]Main!$D$4:$CO$1048576,52,0),0)</f>
        <v>0</v>
      </c>
      <c r="Q792" s="27">
        <f>IFERROR(VLOOKUP($B792,[3]Main!$D$4:$CO$1048576,53,0),0)</f>
        <v>0</v>
      </c>
      <c r="R792" s="27">
        <f>IFERROR(VLOOKUP($B792,[3]Main!$D$4:$CO$1048576,54,0),0)</f>
        <v>0</v>
      </c>
      <c r="S792" s="27">
        <f>IFERROR(VLOOKUP($B792,[3]Main!$D$4:$CO$1048576,65,0),0)</f>
        <v>0</v>
      </c>
      <c r="T792" s="27">
        <f>IFERROR(VLOOKUP($B792,[3]Main!$D$4:$CO$1048576,68,0),0)</f>
        <v>0</v>
      </c>
      <c r="U792" s="27">
        <f>IFERROR(VLOOKUP($B792,[3]Main!$D$4:$CO$1048576,69,0),0)</f>
        <v>0</v>
      </c>
      <c r="V792" s="27">
        <f>IFERROR(VLOOKUP($B792,[3]Main!$D$4:$CO$1048576,70,0),0)</f>
        <v>0</v>
      </c>
      <c r="W792" s="27">
        <f>IFERROR(VLOOKUP($B792,[3]Main!$D$4:$CO$1048576,81,0),0)</f>
        <v>0</v>
      </c>
      <c r="X792" s="27">
        <f>IFERROR(VLOOKUP($B792,[3]Main!$D$4:$CO$1048576,84,0),0)</f>
        <v>0</v>
      </c>
      <c r="Y792" s="27">
        <f>IFERROR(VLOOKUP($B792,[3]Main!$D$4:$CO$1048576,85,0),0)</f>
        <v>0</v>
      </c>
      <c r="Z792" s="27">
        <f>IFERROR(VLOOKUP($B792,[3]Main!$D$4:$CO$1048576,86,0),0)</f>
        <v>0</v>
      </c>
      <c r="AA792" s="12" t="str">
        <f>IFERROR(VLOOKUP($B792,[3]Main!$D$4:$CO$1048576,2,0),0)</f>
        <v>DC</v>
      </c>
      <c r="AB792" s="12" t="str">
        <f>IFERROR(VLOOKUP($B792,[3]Main!$D$4:$CO$1048576,3,0),0)</f>
        <v>DC2</v>
      </c>
      <c r="AC792" s="12">
        <f t="shared" si="266"/>
        <v>0</v>
      </c>
      <c r="AD792" s="12">
        <f t="shared" si="267"/>
        <v>0</v>
      </c>
      <c r="AE792" s="12">
        <f t="shared" si="268"/>
        <v>0</v>
      </c>
      <c r="AF792" s="12">
        <f t="shared" si="269"/>
        <v>0</v>
      </c>
      <c r="AG792" s="13">
        <f t="shared" si="270"/>
        <v>0</v>
      </c>
      <c r="AH792" s="13">
        <f t="shared" si="271"/>
        <v>0</v>
      </c>
      <c r="AI792" s="16">
        <f t="shared" si="272"/>
        <v>0</v>
      </c>
      <c r="AJ792" s="19" t="str">
        <f t="shared" si="273"/>
        <v>Not Spent</v>
      </c>
      <c r="AK792" s="8" t="str">
        <f t="shared" si="274"/>
        <v>Good For Now</v>
      </c>
      <c r="AL792" s="8" t="str">
        <f t="shared" si="275"/>
        <v>Not Spent</v>
      </c>
      <c r="AM792" s="8" t="str">
        <f t="shared" si="276"/>
        <v>Good For Now</v>
      </c>
      <c r="AN792" s="8" t="str">
        <f t="shared" si="277"/>
        <v>Not Spent</v>
      </c>
      <c r="AO792" s="20" t="str">
        <f t="shared" si="278"/>
        <v>Good For Now</v>
      </c>
      <c r="AP792" s="21">
        <f t="shared" si="279"/>
        <v>0</v>
      </c>
      <c r="AQ792" s="14">
        <f t="shared" si="280"/>
        <v>0</v>
      </c>
      <c r="AR792" s="14">
        <f t="shared" si="281"/>
        <v>0</v>
      </c>
      <c r="AS792" s="22">
        <f t="shared" si="282"/>
        <v>0</v>
      </c>
      <c r="AT792" s="23">
        <f t="shared" si="283"/>
        <v>0</v>
      </c>
      <c r="AU792" s="8" t="str">
        <f t="shared" si="284"/>
        <v>Not Spent</v>
      </c>
      <c r="AV792" s="8" t="str">
        <f t="shared" si="285"/>
        <v>Good For Now</v>
      </c>
      <c r="AW792" s="4">
        <f>MATCH($B792,[1]MAIN!$A$2:$A$5000,0)</f>
        <v>789</v>
      </c>
      <c r="AX792" s="4">
        <f>MATCH($B792,[3]Main!$D$5:$D$10000,0)</f>
        <v>789</v>
      </c>
      <c r="AY792" s="4" t="b">
        <f t="shared" si="286"/>
        <v>0</v>
      </c>
    </row>
    <row r="793" spans="1:51" x14ac:dyDescent="0.25">
      <c r="A793" s="3" t="str">
        <f>VLOOKUP($B793,[1]MAIN!$A:$D,4,0)</f>
        <v>PR</v>
      </c>
      <c r="B793" s="3" t="str">
        <f>[3]Main!$D794</f>
        <v>PR-39</v>
      </c>
      <c r="C793" s="4"/>
      <c r="D793" s="8" t="str">
        <f>VLOOKUP($B793,[1]MAIN!$A$1:$N$10780,14,FALSE)</f>
        <v>OLD</v>
      </c>
      <c r="E793" s="9" t="s">
        <v>13</v>
      </c>
      <c r="F793" s="11"/>
      <c r="G793" s="11"/>
      <c r="H793" s="11"/>
      <c r="I793" s="11"/>
      <c r="J793" s="11"/>
      <c r="K793" s="11"/>
      <c r="L793" s="11"/>
      <c r="M793" s="11"/>
      <c r="N793" s="24"/>
      <c r="O793" s="26">
        <f>IFERROR(VLOOKUP($B793,[3]Main!$D$4:$CO$1048576,49,0),0)</f>
        <v>0</v>
      </c>
      <c r="P793" s="27">
        <f>IFERROR(VLOOKUP($B793,[3]Main!$D$4:$CO$1048576,52,0),0)</f>
        <v>0</v>
      </c>
      <c r="Q793" s="27">
        <f>IFERROR(VLOOKUP($B793,[3]Main!$D$4:$CO$1048576,53,0),0)</f>
        <v>0</v>
      </c>
      <c r="R793" s="27">
        <f>IFERROR(VLOOKUP($B793,[3]Main!$D$4:$CO$1048576,54,0),0)</f>
        <v>0</v>
      </c>
      <c r="S793" s="27">
        <f>IFERROR(VLOOKUP($B793,[3]Main!$D$4:$CO$1048576,65,0),0)</f>
        <v>0</v>
      </c>
      <c r="T793" s="27">
        <f>IFERROR(VLOOKUP($B793,[3]Main!$D$4:$CO$1048576,68,0),0)</f>
        <v>0</v>
      </c>
      <c r="U793" s="27">
        <f>IFERROR(VLOOKUP($B793,[3]Main!$D$4:$CO$1048576,69,0),0)</f>
        <v>0</v>
      </c>
      <c r="V793" s="27">
        <f>IFERROR(VLOOKUP($B793,[3]Main!$D$4:$CO$1048576,70,0),0)</f>
        <v>0</v>
      </c>
      <c r="W793" s="27">
        <f>IFERROR(VLOOKUP($B793,[3]Main!$D$4:$CO$1048576,81,0),0)</f>
        <v>0</v>
      </c>
      <c r="X793" s="27">
        <f>IFERROR(VLOOKUP($B793,[3]Main!$D$4:$CO$1048576,84,0),0)</f>
        <v>0</v>
      </c>
      <c r="Y793" s="27">
        <f>IFERROR(VLOOKUP($B793,[3]Main!$D$4:$CO$1048576,85,0),0)</f>
        <v>0</v>
      </c>
      <c r="Z793" s="27">
        <f>IFERROR(VLOOKUP($B793,[3]Main!$D$4:$CO$1048576,86,0),0)</f>
        <v>0</v>
      </c>
      <c r="AA793" s="12" t="str">
        <f>IFERROR(VLOOKUP($B793,[3]Main!$D$4:$CO$1048576,2,0),0)</f>
        <v>DC</v>
      </c>
      <c r="AB793" s="12" t="str">
        <f>IFERROR(VLOOKUP($B793,[3]Main!$D$4:$CO$1048576,3,0),0)</f>
        <v>DC2</v>
      </c>
      <c r="AC793" s="12">
        <f t="shared" si="266"/>
        <v>0</v>
      </c>
      <c r="AD793" s="12">
        <f t="shared" si="267"/>
        <v>0</v>
      </c>
      <c r="AE793" s="12">
        <f t="shared" si="268"/>
        <v>0</v>
      </c>
      <c r="AF793" s="12">
        <f t="shared" si="269"/>
        <v>0</v>
      </c>
      <c r="AG793" s="13">
        <f t="shared" si="270"/>
        <v>0</v>
      </c>
      <c r="AH793" s="13">
        <f t="shared" si="271"/>
        <v>0</v>
      </c>
      <c r="AI793" s="16">
        <f t="shared" si="272"/>
        <v>0</v>
      </c>
      <c r="AJ793" s="19" t="str">
        <f t="shared" si="273"/>
        <v>Not Spent</v>
      </c>
      <c r="AK793" s="8" t="str">
        <f t="shared" si="274"/>
        <v>Good For Now</v>
      </c>
      <c r="AL793" s="8" t="str">
        <f t="shared" si="275"/>
        <v>Not Spent</v>
      </c>
      <c r="AM793" s="8" t="str">
        <f t="shared" si="276"/>
        <v>Good For Now</v>
      </c>
      <c r="AN793" s="8" t="str">
        <f t="shared" si="277"/>
        <v>Not Spent</v>
      </c>
      <c r="AO793" s="20" t="str">
        <f t="shared" si="278"/>
        <v>Good For Now</v>
      </c>
      <c r="AP793" s="21">
        <f t="shared" si="279"/>
        <v>0</v>
      </c>
      <c r="AQ793" s="14">
        <f t="shared" si="280"/>
        <v>0</v>
      </c>
      <c r="AR793" s="14">
        <f t="shared" si="281"/>
        <v>0</v>
      </c>
      <c r="AS793" s="22">
        <f t="shared" si="282"/>
        <v>0</v>
      </c>
      <c r="AT793" s="23">
        <f t="shared" si="283"/>
        <v>0</v>
      </c>
      <c r="AU793" s="8" t="str">
        <f t="shared" si="284"/>
        <v>Not Spent</v>
      </c>
      <c r="AV793" s="8" t="str">
        <f t="shared" si="285"/>
        <v>Good For Now</v>
      </c>
      <c r="AW793" s="4">
        <f>MATCH($B793,[1]MAIN!$A$2:$A$5000,0)</f>
        <v>790</v>
      </c>
      <c r="AX793" s="4">
        <f>MATCH($B793,[3]Main!$D$5:$D$10000,0)</f>
        <v>790</v>
      </c>
      <c r="AY793" s="4" t="b">
        <f t="shared" si="286"/>
        <v>0</v>
      </c>
    </row>
    <row r="794" spans="1:51" x14ac:dyDescent="0.25">
      <c r="A794" s="3" t="str">
        <f>VLOOKUP($B794,[1]MAIN!$A:$D,4,0)</f>
        <v>FAB</v>
      </c>
      <c r="B794" s="3" t="str">
        <f>[3]Main!$D795</f>
        <v>FAB-253</v>
      </c>
      <c r="C794" s="4"/>
      <c r="D794" s="8" t="str">
        <f>VLOOKUP($B794,[1]MAIN!$A$1:$N$10780,14,FALSE)</f>
        <v>OLD</v>
      </c>
      <c r="E794" s="9" t="s">
        <v>16</v>
      </c>
      <c r="F794" s="11"/>
      <c r="G794" s="11"/>
      <c r="H794" s="11"/>
      <c r="I794" s="11"/>
      <c r="J794" s="11"/>
      <c r="K794" s="11"/>
      <c r="L794" s="11"/>
      <c r="M794" s="11"/>
      <c r="N794" s="24"/>
      <c r="O794" s="26">
        <f>IFERROR(VLOOKUP($B794,[3]Main!$D$4:$CO$1048576,49,0),0)</f>
        <v>0</v>
      </c>
      <c r="P794" s="27">
        <f>IFERROR(VLOOKUP($B794,[3]Main!$D$4:$CO$1048576,52,0),0)</f>
        <v>0</v>
      </c>
      <c r="Q794" s="27">
        <f>IFERROR(VLOOKUP($B794,[3]Main!$D$4:$CO$1048576,53,0),0)</f>
        <v>0</v>
      </c>
      <c r="R794" s="27">
        <f>IFERROR(VLOOKUP($B794,[3]Main!$D$4:$CO$1048576,54,0),0)</f>
        <v>0</v>
      </c>
      <c r="S794" s="27">
        <f>IFERROR(VLOOKUP($B794,[3]Main!$D$4:$CO$1048576,65,0),0)</f>
        <v>0</v>
      </c>
      <c r="T794" s="27">
        <f>IFERROR(VLOOKUP($B794,[3]Main!$D$4:$CO$1048576,68,0),0)</f>
        <v>0</v>
      </c>
      <c r="U794" s="27">
        <f>IFERROR(VLOOKUP($B794,[3]Main!$D$4:$CO$1048576,69,0),0)</f>
        <v>0</v>
      </c>
      <c r="V794" s="27">
        <f>IFERROR(VLOOKUP($B794,[3]Main!$D$4:$CO$1048576,70,0),0)</f>
        <v>0</v>
      </c>
      <c r="W794" s="27">
        <f>IFERROR(VLOOKUP($B794,[3]Main!$D$4:$CO$1048576,81,0),0)</f>
        <v>0</v>
      </c>
      <c r="X794" s="27">
        <f>IFERROR(VLOOKUP($B794,[3]Main!$D$4:$CO$1048576,84,0),0)</f>
        <v>0</v>
      </c>
      <c r="Y794" s="27">
        <f>IFERROR(VLOOKUP($B794,[3]Main!$D$4:$CO$1048576,85,0),0)</f>
        <v>0</v>
      </c>
      <c r="Z794" s="27">
        <f>IFERROR(VLOOKUP($B794,[3]Main!$D$4:$CO$1048576,86,0),0)</f>
        <v>0</v>
      </c>
      <c r="AA794" s="12" t="str">
        <f>IFERROR(VLOOKUP($B794,[3]Main!$D$4:$CO$1048576,2,0),0)</f>
        <v>DC</v>
      </c>
      <c r="AB794" s="12" t="str">
        <f>IFERROR(VLOOKUP($B794,[3]Main!$D$4:$CO$1048576,3,0),0)</f>
        <v>DC2</v>
      </c>
      <c r="AC794" s="12">
        <f t="shared" si="266"/>
        <v>0</v>
      </c>
      <c r="AD794" s="12">
        <f t="shared" si="267"/>
        <v>0</v>
      </c>
      <c r="AE794" s="12">
        <f t="shared" si="268"/>
        <v>0</v>
      </c>
      <c r="AF794" s="12">
        <f t="shared" si="269"/>
        <v>0</v>
      </c>
      <c r="AG794" s="13">
        <f t="shared" si="270"/>
        <v>0</v>
      </c>
      <c r="AH794" s="13">
        <f t="shared" si="271"/>
        <v>0</v>
      </c>
      <c r="AI794" s="16">
        <f t="shared" si="272"/>
        <v>0</v>
      </c>
      <c r="AJ794" s="19" t="str">
        <f t="shared" si="273"/>
        <v>Not Spent</v>
      </c>
      <c r="AK794" s="8" t="str">
        <f t="shared" si="274"/>
        <v>Good For Now</v>
      </c>
      <c r="AL794" s="8" t="str">
        <f t="shared" si="275"/>
        <v>Not Spent</v>
      </c>
      <c r="AM794" s="8" t="str">
        <f t="shared" si="276"/>
        <v>Good For Now</v>
      </c>
      <c r="AN794" s="8" t="str">
        <f t="shared" si="277"/>
        <v>Not Spent</v>
      </c>
      <c r="AO794" s="20" t="str">
        <f t="shared" si="278"/>
        <v>Good For Now</v>
      </c>
      <c r="AP794" s="21">
        <f t="shared" si="279"/>
        <v>0</v>
      </c>
      <c r="AQ794" s="14">
        <f t="shared" si="280"/>
        <v>0</v>
      </c>
      <c r="AR794" s="14">
        <f t="shared" si="281"/>
        <v>0</v>
      </c>
      <c r="AS794" s="22">
        <f t="shared" si="282"/>
        <v>0</v>
      </c>
      <c r="AT794" s="23">
        <f t="shared" si="283"/>
        <v>0</v>
      </c>
      <c r="AU794" s="8" t="str">
        <f t="shared" si="284"/>
        <v>Not Spent</v>
      </c>
      <c r="AV794" s="8" t="str">
        <f t="shared" si="285"/>
        <v>Good For Now</v>
      </c>
      <c r="AW794" s="4">
        <f>MATCH($B794,[1]MAIN!$A$2:$A$5000,0)</f>
        <v>791</v>
      </c>
      <c r="AX794" s="4">
        <f>MATCH($B794,[3]Main!$D$5:$D$10000,0)</f>
        <v>791</v>
      </c>
      <c r="AY794" s="4" t="b">
        <f t="shared" si="286"/>
        <v>0</v>
      </c>
    </row>
    <row r="795" spans="1:51" x14ac:dyDescent="0.25">
      <c r="A795" s="3" t="str">
        <f>VLOOKUP($B795,[1]MAIN!$A:$D,4,0)</f>
        <v>FAB</v>
      </c>
      <c r="B795" s="3" t="str">
        <f>[3]Main!$D796</f>
        <v>FAB-254</v>
      </c>
      <c r="C795" s="4"/>
      <c r="D795" s="8" t="str">
        <f>VLOOKUP($B795,[1]MAIN!$A$1:$N$10780,14,FALSE)</f>
        <v>OLD</v>
      </c>
      <c r="E795" s="9" t="s">
        <v>13</v>
      </c>
      <c r="F795" s="11"/>
      <c r="G795" s="11"/>
      <c r="H795" s="11"/>
      <c r="I795" s="11"/>
      <c r="J795" s="11"/>
      <c r="K795" s="11"/>
      <c r="L795" s="11"/>
      <c r="M795" s="11"/>
      <c r="N795" s="24"/>
      <c r="O795" s="26">
        <f>IFERROR(VLOOKUP($B795,[3]Main!$D$4:$CO$1048576,49,0),0)</f>
        <v>0</v>
      </c>
      <c r="P795" s="27">
        <f>IFERROR(VLOOKUP($B795,[3]Main!$D$4:$CO$1048576,52,0),0)</f>
        <v>0</v>
      </c>
      <c r="Q795" s="27">
        <f>IFERROR(VLOOKUP($B795,[3]Main!$D$4:$CO$1048576,53,0),0)</f>
        <v>0</v>
      </c>
      <c r="R795" s="27">
        <f>IFERROR(VLOOKUP($B795,[3]Main!$D$4:$CO$1048576,54,0),0)</f>
        <v>0</v>
      </c>
      <c r="S795" s="27">
        <f>IFERROR(VLOOKUP($B795,[3]Main!$D$4:$CO$1048576,65,0),0)</f>
        <v>0</v>
      </c>
      <c r="T795" s="27">
        <f>IFERROR(VLOOKUP($B795,[3]Main!$D$4:$CO$1048576,68,0),0)</f>
        <v>0</v>
      </c>
      <c r="U795" s="27">
        <f>IFERROR(VLOOKUP($B795,[3]Main!$D$4:$CO$1048576,69,0),0)</f>
        <v>0</v>
      </c>
      <c r="V795" s="27">
        <f>IFERROR(VLOOKUP($B795,[3]Main!$D$4:$CO$1048576,70,0),0)</f>
        <v>0</v>
      </c>
      <c r="W795" s="27">
        <f>IFERROR(VLOOKUP($B795,[3]Main!$D$4:$CO$1048576,81,0),0)</f>
        <v>0</v>
      </c>
      <c r="X795" s="27">
        <f>IFERROR(VLOOKUP($B795,[3]Main!$D$4:$CO$1048576,84,0),0)</f>
        <v>0</v>
      </c>
      <c r="Y795" s="27">
        <f>IFERROR(VLOOKUP($B795,[3]Main!$D$4:$CO$1048576,85,0),0)</f>
        <v>0</v>
      </c>
      <c r="Z795" s="27">
        <f>IFERROR(VLOOKUP($B795,[3]Main!$D$4:$CO$1048576,86,0),0)</f>
        <v>0</v>
      </c>
      <c r="AA795" s="12" t="str">
        <f>IFERROR(VLOOKUP($B795,[3]Main!$D$4:$CO$1048576,2,0),0)</f>
        <v>DC</v>
      </c>
      <c r="AB795" s="12" t="str">
        <f>IFERROR(VLOOKUP($B795,[3]Main!$D$4:$CO$1048576,3,0),0)</f>
        <v>DC2</v>
      </c>
      <c r="AC795" s="12">
        <f t="shared" si="266"/>
        <v>0</v>
      </c>
      <c r="AD795" s="12">
        <f t="shared" si="267"/>
        <v>0</v>
      </c>
      <c r="AE795" s="12">
        <f t="shared" si="268"/>
        <v>0</v>
      </c>
      <c r="AF795" s="12">
        <f t="shared" si="269"/>
        <v>0</v>
      </c>
      <c r="AG795" s="13">
        <f t="shared" si="270"/>
        <v>0</v>
      </c>
      <c r="AH795" s="13">
        <f t="shared" si="271"/>
        <v>0</v>
      </c>
      <c r="AI795" s="16">
        <f t="shared" si="272"/>
        <v>0</v>
      </c>
      <c r="AJ795" s="19" t="str">
        <f t="shared" si="273"/>
        <v>Not Spent</v>
      </c>
      <c r="AK795" s="8" t="str">
        <f t="shared" si="274"/>
        <v>Good For Now</v>
      </c>
      <c r="AL795" s="8" t="str">
        <f t="shared" si="275"/>
        <v>Not Spent</v>
      </c>
      <c r="AM795" s="8" t="str">
        <f t="shared" si="276"/>
        <v>Good For Now</v>
      </c>
      <c r="AN795" s="8" t="str">
        <f t="shared" si="277"/>
        <v>Not Spent</v>
      </c>
      <c r="AO795" s="20" t="str">
        <f t="shared" si="278"/>
        <v>Good For Now</v>
      </c>
      <c r="AP795" s="21">
        <f t="shared" si="279"/>
        <v>0</v>
      </c>
      <c r="AQ795" s="14">
        <f t="shared" si="280"/>
        <v>0</v>
      </c>
      <c r="AR795" s="14">
        <f t="shared" si="281"/>
        <v>0</v>
      </c>
      <c r="AS795" s="22">
        <f t="shared" si="282"/>
        <v>0</v>
      </c>
      <c r="AT795" s="23">
        <f t="shared" si="283"/>
        <v>0</v>
      </c>
      <c r="AU795" s="8" t="str">
        <f t="shared" si="284"/>
        <v>Not Spent</v>
      </c>
      <c r="AV795" s="8" t="str">
        <f t="shared" si="285"/>
        <v>Good For Now</v>
      </c>
      <c r="AW795" s="4">
        <f>MATCH($B795,[1]MAIN!$A$2:$A$5000,0)</f>
        <v>792</v>
      </c>
      <c r="AX795" s="4">
        <f>MATCH($B795,[3]Main!$D$5:$D$10000,0)</f>
        <v>792</v>
      </c>
      <c r="AY795" s="4" t="b">
        <f t="shared" si="286"/>
        <v>0</v>
      </c>
    </row>
    <row r="796" spans="1:51" x14ac:dyDescent="0.25">
      <c r="A796" s="3" t="str">
        <f>VLOOKUP($B796,[1]MAIN!$A:$D,4,0)</f>
        <v>FAB</v>
      </c>
      <c r="B796" s="3" t="str">
        <f>[3]Main!$D797</f>
        <v>FAB-262</v>
      </c>
      <c r="C796" s="4"/>
      <c r="D796" s="8" t="str">
        <f>VLOOKUP($B796,[1]MAIN!$A$1:$N$10780,14,FALSE)</f>
        <v>OLD</v>
      </c>
      <c r="E796" s="9" t="s">
        <v>12</v>
      </c>
      <c r="F796" s="11"/>
      <c r="G796" s="11"/>
      <c r="H796" s="11"/>
      <c r="I796" s="11"/>
      <c r="J796" s="11"/>
      <c r="K796" s="11"/>
      <c r="L796" s="11"/>
      <c r="M796" s="11"/>
      <c r="N796" s="24"/>
      <c r="O796" s="26">
        <f>IFERROR(VLOOKUP($B796,[3]Main!$D$4:$CO$1048576,49,0),0)</f>
        <v>0</v>
      </c>
      <c r="P796" s="27">
        <f>IFERROR(VLOOKUP($B796,[3]Main!$D$4:$CO$1048576,52,0),0)</f>
        <v>0</v>
      </c>
      <c r="Q796" s="27">
        <f>IFERROR(VLOOKUP($B796,[3]Main!$D$4:$CO$1048576,53,0),0)</f>
        <v>0</v>
      </c>
      <c r="R796" s="27">
        <f>IFERROR(VLOOKUP($B796,[3]Main!$D$4:$CO$1048576,54,0),0)</f>
        <v>0</v>
      </c>
      <c r="S796" s="27">
        <f>IFERROR(VLOOKUP($B796,[3]Main!$D$4:$CO$1048576,65,0),0)</f>
        <v>0</v>
      </c>
      <c r="T796" s="27">
        <f>IFERROR(VLOOKUP($B796,[3]Main!$D$4:$CO$1048576,68,0),0)</f>
        <v>0</v>
      </c>
      <c r="U796" s="27">
        <f>IFERROR(VLOOKUP($B796,[3]Main!$D$4:$CO$1048576,69,0),0)</f>
        <v>0</v>
      </c>
      <c r="V796" s="27">
        <f>IFERROR(VLOOKUP($B796,[3]Main!$D$4:$CO$1048576,70,0),0)</f>
        <v>0</v>
      </c>
      <c r="W796" s="27">
        <f>IFERROR(VLOOKUP($B796,[3]Main!$D$4:$CO$1048576,81,0),0)</f>
        <v>0</v>
      </c>
      <c r="X796" s="27">
        <f>IFERROR(VLOOKUP($B796,[3]Main!$D$4:$CO$1048576,84,0),0)</f>
        <v>0</v>
      </c>
      <c r="Y796" s="27">
        <f>IFERROR(VLOOKUP($B796,[3]Main!$D$4:$CO$1048576,85,0),0)</f>
        <v>0</v>
      </c>
      <c r="Z796" s="27">
        <f>IFERROR(VLOOKUP($B796,[3]Main!$D$4:$CO$1048576,86,0),0)</f>
        <v>0</v>
      </c>
      <c r="AA796" s="12" t="str">
        <f>IFERROR(VLOOKUP($B796,[3]Main!$D$4:$CO$1048576,2,0),0)</f>
        <v>DC</v>
      </c>
      <c r="AB796" s="12" t="str">
        <f>IFERROR(VLOOKUP($B796,[3]Main!$D$4:$CO$1048576,3,0),0)</f>
        <v>DC2</v>
      </c>
      <c r="AC796" s="12">
        <f t="shared" si="266"/>
        <v>0</v>
      </c>
      <c r="AD796" s="12">
        <f t="shared" si="267"/>
        <v>0</v>
      </c>
      <c r="AE796" s="12">
        <f t="shared" si="268"/>
        <v>0</v>
      </c>
      <c r="AF796" s="12">
        <f t="shared" si="269"/>
        <v>0</v>
      </c>
      <c r="AG796" s="13">
        <f t="shared" si="270"/>
        <v>0</v>
      </c>
      <c r="AH796" s="13">
        <f t="shared" si="271"/>
        <v>0</v>
      </c>
      <c r="AI796" s="16">
        <f t="shared" si="272"/>
        <v>0</v>
      </c>
      <c r="AJ796" s="19" t="str">
        <f t="shared" si="273"/>
        <v>Not Spent</v>
      </c>
      <c r="AK796" s="8" t="str">
        <f t="shared" si="274"/>
        <v>Good For Now</v>
      </c>
      <c r="AL796" s="8" t="str">
        <f t="shared" si="275"/>
        <v>Not Spent</v>
      </c>
      <c r="AM796" s="8" t="str">
        <f t="shared" si="276"/>
        <v>Good For Now</v>
      </c>
      <c r="AN796" s="8" t="str">
        <f t="shared" si="277"/>
        <v>Not Spent</v>
      </c>
      <c r="AO796" s="20" t="str">
        <f t="shared" si="278"/>
        <v>Good For Now</v>
      </c>
      <c r="AP796" s="21">
        <f t="shared" si="279"/>
        <v>0</v>
      </c>
      <c r="AQ796" s="14">
        <f t="shared" si="280"/>
        <v>0</v>
      </c>
      <c r="AR796" s="14">
        <f t="shared" si="281"/>
        <v>0</v>
      </c>
      <c r="AS796" s="22">
        <f t="shared" si="282"/>
        <v>0</v>
      </c>
      <c r="AT796" s="23">
        <f t="shared" si="283"/>
        <v>0</v>
      </c>
      <c r="AU796" s="8" t="str">
        <f t="shared" si="284"/>
        <v>Not Spent</v>
      </c>
      <c r="AV796" s="8" t="str">
        <f t="shared" si="285"/>
        <v>Good For Now</v>
      </c>
      <c r="AW796" s="4">
        <f>MATCH($B796,[1]MAIN!$A$2:$A$5000,0)</f>
        <v>793</v>
      </c>
      <c r="AX796" s="4">
        <f>MATCH($B796,[3]Main!$D$5:$D$10000,0)</f>
        <v>793</v>
      </c>
      <c r="AY796" s="4" t="b">
        <f t="shared" si="286"/>
        <v>0</v>
      </c>
    </row>
    <row r="797" spans="1:51" x14ac:dyDescent="0.25">
      <c r="A797" s="3" t="str">
        <f>VLOOKUP($B797,[1]MAIN!$A:$D,4,0)</f>
        <v>FAB</v>
      </c>
      <c r="B797" s="3" t="str">
        <f>[3]Main!$D798</f>
        <v>FAB-264</v>
      </c>
      <c r="C797" s="4"/>
      <c r="D797" s="8" t="str">
        <f>VLOOKUP($B797,[1]MAIN!$A$1:$N$10780,14,FALSE)</f>
        <v>OLD</v>
      </c>
      <c r="E797" s="9" t="s">
        <v>15</v>
      </c>
      <c r="F797" s="11"/>
      <c r="G797" s="11"/>
      <c r="H797" s="11"/>
      <c r="I797" s="11"/>
      <c r="J797" s="11"/>
      <c r="K797" s="11"/>
      <c r="L797" s="11"/>
      <c r="M797" s="11"/>
      <c r="N797" s="24"/>
      <c r="O797" s="26">
        <f>IFERROR(VLOOKUP($B797,[3]Main!$D$4:$CO$1048576,49,0),0)</f>
        <v>0</v>
      </c>
      <c r="P797" s="27">
        <f>IFERROR(VLOOKUP($B797,[3]Main!$D$4:$CO$1048576,52,0),0)</f>
        <v>0</v>
      </c>
      <c r="Q797" s="27">
        <f>IFERROR(VLOOKUP($B797,[3]Main!$D$4:$CO$1048576,53,0),0)</f>
        <v>0</v>
      </c>
      <c r="R797" s="27">
        <f>IFERROR(VLOOKUP($B797,[3]Main!$D$4:$CO$1048576,54,0),0)</f>
        <v>0</v>
      </c>
      <c r="S797" s="27">
        <f>IFERROR(VLOOKUP($B797,[3]Main!$D$4:$CO$1048576,65,0),0)</f>
        <v>0</v>
      </c>
      <c r="T797" s="27">
        <f>IFERROR(VLOOKUP($B797,[3]Main!$D$4:$CO$1048576,68,0),0)</f>
        <v>0</v>
      </c>
      <c r="U797" s="27">
        <f>IFERROR(VLOOKUP($B797,[3]Main!$D$4:$CO$1048576,69,0),0)</f>
        <v>0</v>
      </c>
      <c r="V797" s="27">
        <f>IFERROR(VLOOKUP($B797,[3]Main!$D$4:$CO$1048576,70,0),0)</f>
        <v>0</v>
      </c>
      <c r="W797" s="27">
        <f>IFERROR(VLOOKUP($B797,[3]Main!$D$4:$CO$1048576,81,0),0)</f>
        <v>0</v>
      </c>
      <c r="X797" s="27">
        <f>IFERROR(VLOOKUP($B797,[3]Main!$D$4:$CO$1048576,84,0),0)</f>
        <v>0</v>
      </c>
      <c r="Y797" s="27">
        <f>IFERROR(VLOOKUP($B797,[3]Main!$D$4:$CO$1048576,85,0),0)</f>
        <v>0</v>
      </c>
      <c r="Z797" s="27">
        <f>IFERROR(VLOOKUP($B797,[3]Main!$D$4:$CO$1048576,86,0),0)</f>
        <v>0</v>
      </c>
      <c r="AA797" s="12" t="str">
        <f>IFERROR(VLOOKUP($B797,[3]Main!$D$4:$CO$1048576,2,0),0)</f>
        <v>DC</v>
      </c>
      <c r="AB797" s="12" t="str">
        <f>IFERROR(VLOOKUP($B797,[3]Main!$D$4:$CO$1048576,3,0),0)</f>
        <v>DC2</v>
      </c>
      <c r="AC797" s="12">
        <f t="shared" si="266"/>
        <v>0</v>
      </c>
      <c r="AD797" s="12">
        <f t="shared" si="267"/>
        <v>0</v>
      </c>
      <c r="AE797" s="12">
        <f t="shared" si="268"/>
        <v>0</v>
      </c>
      <c r="AF797" s="12">
        <f t="shared" si="269"/>
        <v>0</v>
      </c>
      <c r="AG797" s="13">
        <f t="shared" si="270"/>
        <v>0</v>
      </c>
      <c r="AH797" s="13">
        <f t="shared" si="271"/>
        <v>0</v>
      </c>
      <c r="AI797" s="16">
        <f t="shared" si="272"/>
        <v>0</v>
      </c>
      <c r="AJ797" s="19" t="str">
        <f t="shared" si="273"/>
        <v>Not Spent</v>
      </c>
      <c r="AK797" s="8" t="str">
        <f t="shared" si="274"/>
        <v>Good For Now</v>
      </c>
      <c r="AL797" s="8" t="str">
        <f t="shared" si="275"/>
        <v>Not Spent</v>
      </c>
      <c r="AM797" s="8" t="str">
        <f t="shared" si="276"/>
        <v>Good For Now</v>
      </c>
      <c r="AN797" s="8" t="str">
        <f t="shared" si="277"/>
        <v>Not Spent</v>
      </c>
      <c r="AO797" s="20" t="str">
        <f t="shared" si="278"/>
        <v>Good For Now</v>
      </c>
      <c r="AP797" s="21">
        <f t="shared" si="279"/>
        <v>0</v>
      </c>
      <c r="AQ797" s="14">
        <f t="shared" si="280"/>
        <v>0</v>
      </c>
      <c r="AR797" s="14">
        <f t="shared" si="281"/>
        <v>0</v>
      </c>
      <c r="AS797" s="22">
        <f t="shared" si="282"/>
        <v>0</v>
      </c>
      <c r="AT797" s="23">
        <f t="shared" si="283"/>
        <v>0</v>
      </c>
      <c r="AU797" s="8" t="str">
        <f t="shared" si="284"/>
        <v>Not Spent</v>
      </c>
      <c r="AV797" s="8" t="str">
        <f t="shared" si="285"/>
        <v>Good For Now</v>
      </c>
      <c r="AW797" s="4">
        <f>MATCH($B797,[1]MAIN!$A$2:$A$5000,0)</f>
        <v>794</v>
      </c>
      <c r="AX797" s="4">
        <f>MATCH($B797,[3]Main!$D$5:$D$10000,0)</f>
        <v>794</v>
      </c>
      <c r="AY797" s="4" t="b">
        <f t="shared" si="286"/>
        <v>0</v>
      </c>
    </row>
    <row r="798" spans="1:51" x14ac:dyDescent="0.25">
      <c r="A798" s="3" t="str">
        <f>VLOOKUP($B798,[1]MAIN!$A:$D,4,0)</f>
        <v>FAB</v>
      </c>
      <c r="B798" s="3" t="str">
        <f>[3]Main!$D799</f>
        <v>FAB-266</v>
      </c>
      <c r="C798" s="4"/>
      <c r="D798" s="8" t="str">
        <f>VLOOKUP($B798,[1]MAIN!$A$1:$N$10780,14,FALSE)</f>
        <v>OLD</v>
      </c>
      <c r="E798" s="9" t="s">
        <v>15</v>
      </c>
      <c r="F798" s="11"/>
      <c r="G798" s="11"/>
      <c r="H798" s="11"/>
      <c r="I798" s="11"/>
      <c r="J798" s="11"/>
      <c r="K798" s="11"/>
      <c r="L798" s="11"/>
      <c r="M798" s="11"/>
      <c r="N798" s="24"/>
      <c r="O798" s="26">
        <f>IFERROR(VLOOKUP($B798,[3]Main!$D$4:$CO$1048576,49,0),0)</f>
        <v>0</v>
      </c>
      <c r="P798" s="27">
        <f>IFERROR(VLOOKUP($B798,[3]Main!$D$4:$CO$1048576,52,0),0)</f>
        <v>0</v>
      </c>
      <c r="Q798" s="27">
        <f>IFERROR(VLOOKUP($B798,[3]Main!$D$4:$CO$1048576,53,0),0)</f>
        <v>0</v>
      </c>
      <c r="R798" s="27">
        <f>IFERROR(VLOOKUP($B798,[3]Main!$D$4:$CO$1048576,54,0),0)</f>
        <v>0</v>
      </c>
      <c r="S798" s="27">
        <f>IFERROR(VLOOKUP($B798,[3]Main!$D$4:$CO$1048576,65,0),0)</f>
        <v>0</v>
      </c>
      <c r="T798" s="27">
        <f>IFERROR(VLOOKUP($B798,[3]Main!$D$4:$CO$1048576,68,0),0)</f>
        <v>0</v>
      </c>
      <c r="U798" s="27">
        <f>IFERROR(VLOOKUP($B798,[3]Main!$D$4:$CO$1048576,69,0),0)</f>
        <v>0</v>
      </c>
      <c r="V798" s="27">
        <f>IFERROR(VLOOKUP($B798,[3]Main!$D$4:$CO$1048576,70,0),0)</f>
        <v>0</v>
      </c>
      <c r="W798" s="27">
        <f>IFERROR(VLOOKUP($B798,[3]Main!$D$4:$CO$1048576,81,0),0)</f>
        <v>0</v>
      </c>
      <c r="X798" s="27">
        <f>IFERROR(VLOOKUP($B798,[3]Main!$D$4:$CO$1048576,84,0),0)</f>
        <v>0</v>
      </c>
      <c r="Y798" s="27">
        <f>IFERROR(VLOOKUP($B798,[3]Main!$D$4:$CO$1048576,85,0),0)</f>
        <v>0</v>
      </c>
      <c r="Z798" s="27">
        <f>IFERROR(VLOOKUP($B798,[3]Main!$D$4:$CO$1048576,86,0),0)</f>
        <v>0</v>
      </c>
      <c r="AA798" s="12" t="str">
        <f>IFERROR(VLOOKUP($B798,[3]Main!$D$4:$CO$1048576,2,0),0)</f>
        <v>DC</v>
      </c>
      <c r="AB798" s="12" t="str">
        <f>IFERROR(VLOOKUP($B798,[3]Main!$D$4:$CO$1048576,3,0),0)</f>
        <v>DC2</v>
      </c>
      <c r="AC798" s="12">
        <f t="shared" si="266"/>
        <v>0</v>
      </c>
      <c r="AD798" s="12">
        <f t="shared" si="267"/>
        <v>0</v>
      </c>
      <c r="AE798" s="12">
        <f t="shared" si="268"/>
        <v>0</v>
      </c>
      <c r="AF798" s="12">
        <f t="shared" si="269"/>
        <v>0</v>
      </c>
      <c r="AG798" s="13">
        <f t="shared" si="270"/>
        <v>0</v>
      </c>
      <c r="AH798" s="13">
        <f t="shared" si="271"/>
        <v>0</v>
      </c>
      <c r="AI798" s="16">
        <f t="shared" si="272"/>
        <v>0</v>
      </c>
      <c r="AJ798" s="19" t="str">
        <f t="shared" si="273"/>
        <v>Not Spent</v>
      </c>
      <c r="AK798" s="8" t="str">
        <f t="shared" si="274"/>
        <v>Good For Now</v>
      </c>
      <c r="AL798" s="8" t="str">
        <f t="shared" si="275"/>
        <v>Not Spent</v>
      </c>
      <c r="AM798" s="8" t="str">
        <f t="shared" si="276"/>
        <v>Good For Now</v>
      </c>
      <c r="AN798" s="8" t="str">
        <f t="shared" si="277"/>
        <v>Not Spent</v>
      </c>
      <c r="AO798" s="20" t="str">
        <f t="shared" si="278"/>
        <v>Good For Now</v>
      </c>
      <c r="AP798" s="21">
        <f t="shared" si="279"/>
        <v>0</v>
      </c>
      <c r="AQ798" s="14">
        <f t="shared" si="280"/>
        <v>0</v>
      </c>
      <c r="AR798" s="14">
        <f t="shared" si="281"/>
        <v>0</v>
      </c>
      <c r="AS798" s="22">
        <f t="shared" si="282"/>
        <v>0</v>
      </c>
      <c r="AT798" s="23">
        <f t="shared" si="283"/>
        <v>0</v>
      </c>
      <c r="AU798" s="8" t="str">
        <f t="shared" si="284"/>
        <v>Not Spent</v>
      </c>
      <c r="AV798" s="8" t="str">
        <f t="shared" si="285"/>
        <v>Good For Now</v>
      </c>
      <c r="AW798" s="4">
        <f>MATCH($B798,[1]MAIN!$A$2:$A$5000,0)</f>
        <v>795</v>
      </c>
      <c r="AX798" s="4">
        <f>MATCH($B798,[3]Main!$D$5:$D$10000,0)</f>
        <v>795</v>
      </c>
      <c r="AY798" s="4" t="b">
        <f t="shared" si="286"/>
        <v>0</v>
      </c>
    </row>
    <row r="799" spans="1:51" x14ac:dyDescent="0.25">
      <c r="A799" s="3" t="str">
        <f>VLOOKUP($B799,[1]MAIN!$A:$D,4,0)</f>
        <v>FAB</v>
      </c>
      <c r="B799" s="3" t="str">
        <f>[3]Main!$D800</f>
        <v>FAB-268</v>
      </c>
      <c r="C799" s="4"/>
      <c r="D799" s="8" t="str">
        <f>VLOOKUP($B799,[1]MAIN!$A$1:$N$10780,14,FALSE)</f>
        <v>OLD</v>
      </c>
      <c r="E799" s="9" t="s">
        <v>13</v>
      </c>
      <c r="F799" s="11"/>
      <c r="G799" s="11"/>
      <c r="H799" s="11"/>
      <c r="I799" s="11"/>
      <c r="J799" s="11"/>
      <c r="K799" s="11"/>
      <c r="L799" s="11"/>
      <c r="M799" s="11"/>
      <c r="N799" s="24"/>
      <c r="O799" s="26">
        <f>IFERROR(VLOOKUP($B799,[3]Main!$D$4:$CO$1048576,49,0),0)</f>
        <v>0</v>
      </c>
      <c r="P799" s="27">
        <f>IFERROR(VLOOKUP($B799,[3]Main!$D$4:$CO$1048576,52,0),0)</f>
        <v>0</v>
      </c>
      <c r="Q799" s="27">
        <f>IFERROR(VLOOKUP($B799,[3]Main!$D$4:$CO$1048576,53,0),0)</f>
        <v>0</v>
      </c>
      <c r="R799" s="27">
        <f>IFERROR(VLOOKUP($B799,[3]Main!$D$4:$CO$1048576,54,0),0)</f>
        <v>0</v>
      </c>
      <c r="S799" s="27">
        <f>IFERROR(VLOOKUP($B799,[3]Main!$D$4:$CO$1048576,65,0),0)</f>
        <v>0</v>
      </c>
      <c r="T799" s="27">
        <f>IFERROR(VLOOKUP($B799,[3]Main!$D$4:$CO$1048576,68,0),0)</f>
        <v>0</v>
      </c>
      <c r="U799" s="27">
        <f>IFERROR(VLOOKUP($B799,[3]Main!$D$4:$CO$1048576,69,0),0)</f>
        <v>0</v>
      </c>
      <c r="V799" s="27">
        <f>IFERROR(VLOOKUP($B799,[3]Main!$D$4:$CO$1048576,70,0),0)</f>
        <v>0</v>
      </c>
      <c r="W799" s="27">
        <f>IFERROR(VLOOKUP($B799,[3]Main!$D$4:$CO$1048576,81,0),0)</f>
        <v>0</v>
      </c>
      <c r="X799" s="27">
        <f>IFERROR(VLOOKUP($B799,[3]Main!$D$4:$CO$1048576,84,0),0)</f>
        <v>0</v>
      </c>
      <c r="Y799" s="27">
        <f>IFERROR(VLOOKUP($B799,[3]Main!$D$4:$CO$1048576,85,0),0)</f>
        <v>0</v>
      </c>
      <c r="Z799" s="27">
        <f>IFERROR(VLOOKUP($B799,[3]Main!$D$4:$CO$1048576,86,0),0)</f>
        <v>0</v>
      </c>
      <c r="AA799" s="12" t="str">
        <f>IFERROR(VLOOKUP($B799,[3]Main!$D$4:$CO$1048576,2,0),0)</f>
        <v>DC</v>
      </c>
      <c r="AB799" s="12" t="str">
        <f>IFERROR(VLOOKUP($B799,[3]Main!$D$4:$CO$1048576,3,0),0)</f>
        <v>DC2</v>
      </c>
      <c r="AC799" s="12">
        <f t="shared" si="266"/>
        <v>0</v>
      </c>
      <c r="AD799" s="12">
        <f t="shared" si="267"/>
        <v>0</v>
      </c>
      <c r="AE799" s="12">
        <f t="shared" si="268"/>
        <v>0</v>
      </c>
      <c r="AF799" s="12">
        <f t="shared" si="269"/>
        <v>0</v>
      </c>
      <c r="AG799" s="13">
        <f t="shared" si="270"/>
        <v>0</v>
      </c>
      <c r="AH799" s="13">
        <f t="shared" si="271"/>
        <v>0</v>
      </c>
      <c r="AI799" s="16">
        <f t="shared" si="272"/>
        <v>0</v>
      </c>
      <c r="AJ799" s="19" t="str">
        <f t="shared" si="273"/>
        <v>Not Spent</v>
      </c>
      <c r="AK799" s="8" t="str">
        <f t="shared" si="274"/>
        <v>Good For Now</v>
      </c>
      <c r="AL799" s="8" t="str">
        <f t="shared" si="275"/>
        <v>Not Spent</v>
      </c>
      <c r="AM799" s="8" t="str">
        <f t="shared" si="276"/>
        <v>Good For Now</v>
      </c>
      <c r="AN799" s="8" t="str">
        <f t="shared" si="277"/>
        <v>Not Spent</v>
      </c>
      <c r="AO799" s="20" t="str">
        <f t="shared" si="278"/>
        <v>Good For Now</v>
      </c>
      <c r="AP799" s="21">
        <f t="shared" si="279"/>
        <v>0</v>
      </c>
      <c r="AQ799" s="14">
        <f t="shared" si="280"/>
        <v>0</v>
      </c>
      <c r="AR799" s="14">
        <f t="shared" si="281"/>
        <v>0</v>
      </c>
      <c r="AS799" s="22">
        <f t="shared" si="282"/>
        <v>0</v>
      </c>
      <c r="AT799" s="23">
        <f t="shared" si="283"/>
        <v>0</v>
      </c>
      <c r="AU799" s="8" t="str">
        <f t="shared" si="284"/>
        <v>Not Spent</v>
      </c>
      <c r="AV799" s="8" t="str">
        <f t="shared" si="285"/>
        <v>Good For Now</v>
      </c>
      <c r="AW799" s="4">
        <f>MATCH($B799,[1]MAIN!$A$2:$A$5000,0)</f>
        <v>796</v>
      </c>
      <c r="AX799" s="4">
        <f>MATCH($B799,[3]Main!$D$5:$D$10000,0)</f>
        <v>796</v>
      </c>
      <c r="AY799" s="4" t="b">
        <f t="shared" si="286"/>
        <v>0</v>
      </c>
    </row>
    <row r="800" spans="1:51" x14ac:dyDescent="0.25">
      <c r="A800" s="3" t="str">
        <f>VLOOKUP($B800,[1]MAIN!$A:$D,4,0)</f>
        <v>FAB</v>
      </c>
      <c r="B800" s="3" t="str">
        <f>[3]Main!$D801</f>
        <v>FAB-269</v>
      </c>
      <c r="C800" s="4"/>
      <c r="D800" s="8" t="str">
        <f>VLOOKUP($B800,[1]MAIN!$A$1:$N$10780,14,FALSE)</f>
        <v>OLD</v>
      </c>
      <c r="E800" s="9" t="s">
        <v>13</v>
      </c>
      <c r="F800" s="11"/>
      <c r="G800" s="11"/>
      <c r="H800" s="11"/>
      <c r="I800" s="11"/>
      <c r="J800" s="11"/>
      <c r="K800" s="11"/>
      <c r="L800" s="11"/>
      <c r="M800" s="11"/>
      <c r="N800" s="24"/>
      <c r="O800" s="26">
        <f>IFERROR(VLOOKUP($B800,[3]Main!$D$4:$CO$1048576,49,0),0)</f>
        <v>0</v>
      </c>
      <c r="P800" s="27">
        <f>IFERROR(VLOOKUP($B800,[3]Main!$D$4:$CO$1048576,52,0),0)</f>
        <v>0</v>
      </c>
      <c r="Q800" s="27">
        <f>IFERROR(VLOOKUP($B800,[3]Main!$D$4:$CO$1048576,53,0),0)</f>
        <v>0</v>
      </c>
      <c r="R800" s="27">
        <f>IFERROR(VLOOKUP($B800,[3]Main!$D$4:$CO$1048576,54,0),0)</f>
        <v>0</v>
      </c>
      <c r="S800" s="27">
        <f>IFERROR(VLOOKUP($B800,[3]Main!$D$4:$CO$1048576,65,0),0)</f>
        <v>0</v>
      </c>
      <c r="T800" s="27">
        <f>IFERROR(VLOOKUP($B800,[3]Main!$D$4:$CO$1048576,68,0),0)</f>
        <v>0</v>
      </c>
      <c r="U800" s="27">
        <f>IFERROR(VLOOKUP($B800,[3]Main!$D$4:$CO$1048576,69,0),0)</f>
        <v>0</v>
      </c>
      <c r="V800" s="27">
        <f>IFERROR(VLOOKUP($B800,[3]Main!$D$4:$CO$1048576,70,0),0)</f>
        <v>0</v>
      </c>
      <c r="W800" s="27">
        <f>IFERROR(VLOOKUP($B800,[3]Main!$D$4:$CO$1048576,81,0),0)</f>
        <v>0</v>
      </c>
      <c r="X800" s="27">
        <f>IFERROR(VLOOKUP($B800,[3]Main!$D$4:$CO$1048576,84,0),0)</f>
        <v>0</v>
      </c>
      <c r="Y800" s="27">
        <f>IFERROR(VLOOKUP($B800,[3]Main!$D$4:$CO$1048576,85,0),0)</f>
        <v>0</v>
      </c>
      <c r="Z800" s="27">
        <f>IFERROR(VLOOKUP($B800,[3]Main!$D$4:$CO$1048576,86,0),0)</f>
        <v>0</v>
      </c>
      <c r="AA800" s="12" t="str">
        <f>IFERROR(VLOOKUP($B800,[3]Main!$D$4:$CO$1048576,2,0),0)</f>
        <v>DC</v>
      </c>
      <c r="AB800" s="12" t="str">
        <f>IFERROR(VLOOKUP($B800,[3]Main!$D$4:$CO$1048576,3,0),0)</f>
        <v>DC2</v>
      </c>
      <c r="AC800" s="12">
        <f t="shared" si="266"/>
        <v>0</v>
      </c>
      <c r="AD800" s="12">
        <f t="shared" si="267"/>
        <v>0</v>
      </c>
      <c r="AE800" s="12">
        <f t="shared" si="268"/>
        <v>0</v>
      </c>
      <c r="AF800" s="12">
        <f t="shared" si="269"/>
        <v>0</v>
      </c>
      <c r="AG800" s="13">
        <f t="shared" si="270"/>
        <v>0</v>
      </c>
      <c r="AH800" s="13">
        <f t="shared" si="271"/>
        <v>0</v>
      </c>
      <c r="AI800" s="16">
        <f t="shared" si="272"/>
        <v>0</v>
      </c>
      <c r="AJ800" s="19" t="str">
        <f t="shared" si="273"/>
        <v>Not Spent</v>
      </c>
      <c r="AK800" s="8" t="str">
        <f t="shared" si="274"/>
        <v>Good For Now</v>
      </c>
      <c r="AL800" s="8" t="str">
        <f t="shared" si="275"/>
        <v>Not Spent</v>
      </c>
      <c r="AM800" s="8" t="str">
        <f t="shared" si="276"/>
        <v>Good For Now</v>
      </c>
      <c r="AN800" s="8" t="str">
        <f t="shared" si="277"/>
        <v>Not Spent</v>
      </c>
      <c r="AO800" s="20" t="str">
        <f t="shared" si="278"/>
        <v>Good For Now</v>
      </c>
      <c r="AP800" s="21">
        <f t="shared" si="279"/>
        <v>0</v>
      </c>
      <c r="AQ800" s="14">
        <f t="shared" si="280"/>
        <v>0</v>
      </c>
      <c r="AR800" s="14">
        <f t="shared" si="281"/>
        <v>0</v>
      </c>
      <c r="AS800" s="22">
        <f t="shared" si="282"/>
        <v>0</v>
      </c>
      <c r="AT800" s="23">
        <f t="shared" si="283"/>
        <v>0</v>
      </c>
      <c r="AU800" s="8" t="str">
        <f t="shared" si="284"/>
        <v>Not Spent</v>
      </c>
      <c r="AV800" s="8" t="str">
        <f t="shared" si="285"/>
        <v>Good For Now</v>
      </c>
      <c r="AW800" s="4">
        <f>MATCH($B800,[1]MAIN!$A$2:$A$5000,0)</f>
        <v>797</v>
      </c>
      <c r="AX800" s="4">
        <f>MATCH($B800,[3]Main!$D$5:$D$10000,0)</f>
        <v>797</v>
      </c>
      <c r="AY800" s="4" t="b">
        <f t="shared" si="286"/>
        <v>0</v>
      </c>
    </row>
    <row r="801" spans="1:51" x14ac:dyDescent="0.25">
      <c r="A801" s="3" t="str">
        <f>VLOOKUP($B801,[1]MAIN!$A:$D,4,0)</f>
        <v>FAB</v>
      </c>
      <c r="B801" s="3" t="str">
        <f>[3]Main!$D802</f>
        <v>FAB-272</v>
      </c>
      <c r="C801" s="4"/>
      <c r="D801" s="8" t="str">
        <f>VLOOKUP($B801,[1]MAIN!$A$1:$N$10780,14,FALSE)</f>
        <v>OLD</v>
      </c>
      <c r="E801" s="9" t="s">
        <v>13</v>
      </c>
      <c r="F801" s="11"/>
      <c r="G801" s="11"/>
      <c r="H801" s="11"/>
      <c r="I801" s="11"/>
      <c r="J801" s="11"/>
      <c r="K801" s="11"/>
      <c r="L801" s="11"/>
      <c r="M801" s="11"/>
      <c r="N801" s="24"/>
      <c r="O801" s="26">
        <f>IFERROR(VLOOKUP($B801,[3]Main!$D$4:$CO$1048576,49,0),0)</f>
        <v>0</v>
      </c>
      <c r="P801" s="27">
        <f>IFERROR(VLOOKUP($B801,[3]Main!$D$4:$CO$1048576,52,0),0)</f>
        <v>0</v>
      </c>
      <c r="Q801" s="27">
        <f>IFERROR(VLOOKUP($B801,[3]Main!$D$4:$CO$1048576,53,0),0)</f>
        <v>0</v>
      </c>
      <c r="R801" s="27">
        <f>IFERROR(VLOOKUP($B801,[3]Main!$D$4:$CO$1048576,54,0),0)</f>
        <v>0</v>
      </c>
      <c r="S801" s="27">
        <f>IFERROR(VLOOKUP($B801,[3]Main!$D$4:$CO$1048576,65,0),0)</f>
        <v>0</v>
      </c>
      <c r="T801" s="27">
        <f>IFERROR(VLOOKUP($B801,[3]Main!$D$4:$CO$1048576,68,0),0)</f>
        <v>0</v>
      </c>
      <c r="U801" s="27">
        <f>IFERROR(VLOOKUP($B801,[3]Main!$D$4:$CO$1048576,69,0),0)</f>
        <v>0</v>
      </c>
      <c r="V801" s="27">
        <f>IFERROR(VLOOKUP($B801,[3]Main!$D$4:$CO$1048576,70,0),0)</f>
        <v>0</v>
      </c>
      <c r="W801" s="27">
        <f>IFERROR(VLOOKUP($B801,[3]Main!$D$4:$CO$1048576,81,0),0)</f>
        <v>0</v>
      </c>
      <c r="X801" s="27">
        <f>IFERROR(VLOOKUP($B801,[3]Main!$D$4:$CO$1048576,84,0),0)</f>
        <v>0</v>
      </c>
      <c r="Y801" s="27">
        <f>IFERROR(VLOOKUP($B801,[3]Main!$D$4:$CO$1048576,85,0),0)</f>
        <v>0</v>
      </c>
      <c r="Z801" s="27">
        <f>IFERROR(VLOOKUP($B801,[3]Main!$D$4:$CO$1048576,86,0),0)</f>
        <v>0</v>
      </c>
      <c r="AA801" s="12" t="str">
        <f>IFERROR(VLOOKUP($B801,[3]Main!$D$4:$CO$1048576,2,0),0)</f>
        <v>DC</v>
      </c>
      <c r="AB801" s="12" t="str">
        <f>IFERROR(VLOOKUP($B801,[3]Main!$D$4:$CO$1048576,3,0),0)</f>
        <v>DC2</v>
      </c>
      <c r="AC801" s="12">
        <f t="shared" si="266"/>
        <v>0</v>
      </c>
      <c r="AD801" s="12">
        <f t="shared" si="267"/>
        <v>0</v>
      </c>
      <c r="AE801" s="12">
        <f t="shared" si="268"/>
        <v>0</v>
      </c>
      <c r="AF801" s="12">
        <f t="shared" si="269"/>
        <v>0</v>
      </c>
      <c r="AG801" s="13">
        <f t="shared" si="270"/>
        <v>0</v>
      </c>
      <c r="AH801" s="13">
        <f t="shared" si="271"/>
        <v>0</v>
      </c>
      <c r="AI801" s="16">
        <f t="shared" si="272"/>
        <v>0</v>
      </c>
      <c r="AJ801" s="19" t="str">
        <f t="shared" si="273"/>
        <v>Not Spent</v>
      </c>
      <c r="AK801" s="8" t="str">
        <f t="shared" si="274"/>
        <v>Good For Now</v>
      </c>
      <c r="AL801" s="8" t="str">
        <f t="shared" si="275"/>
        <v>Not Spent</v>
      </c>
      <c r="AM801" s="8" t="str">
        <f t="shared" si="276"/>
        <v>Good For Now</v>
      </c>
      <c r="AN801" s="8" t="str">
        <f t="shared" si="277"/>
        <v>Not Spent</v>
      </c>
      <c r="AO801" s="20" t="str">
        <f t="shared" si="278"/>
        <v>Good For Now</v>
      </c>
      <c r="AP801" s="21">
        <f t="shared" si="279"/>
        <v>0</v>
      </c>
      <c r="AQ801" s="14">
        <f t="shared" si="280"/>
        <v>0</v>
      </c>
      <c r="AR801" s="14">
        <f t="shared" si="281"/>
        <v>0</v>
      </c>
      <c r="AS801" s="22">
        <f t="shared" si="282"/>
        <v>0</v>
      </c>
      <c r="AT801" s="23">
        <f t="shared" si="283"/>
        <v>0</v>
      </c>
      <c r="AU801" s="8" t="str">
        <f t="shared" si="284"/>
        <v>Not Spent</v>
      </c>
      <c r="AV801" s="8" t="str">
        <f t="shared" si="285"/>
        <v>Good For Now</v>
      </c>
      <c r="AW801" s="4">
        <f>MATCH($B801,[1]MAIN!$A$2:$A$5000,0)</f>
        <v>798</v>
      </c>
      <c r="AX801" s="4">
        <f>MATCH($B801,[3]Main!$D$5:$D$10000,0)</f>
        <v>798</v>
      </c>
      <c r="AY801" s="4" t="b">
        <f t="shared" si="286"/>
        <v>0</v>
      </c>
    </row>
    <row r="802" spans="1:51" x14ac:dyDescent="0.25">
      <c r="A802" s="3" t="str">
        <f>VLOOKUP($B802,[1]MAIN!$A:$D,4,0)</f>
        <v>FAB</v>
      </c>
      <c r="B802" s="3" t="str">
        <f>[3]Main!$D803</f>
        <v>FAB-273</v>
      </c>
      <c r="C802" s="4"/>
      <c r="D802" s="8" t="str">
        <f>VLOOKUP($B802,[1]MAIN!$A$1:$N$10780,14,FALSE)</f>
        <v>OLD</v>
      </c>
      <c r="E802" s="9" t="s">
        <v>13</v>
      </c>
      <c r="F802" s="11"/>
      <c r="G802" s="11"/>
      <c r="H802" s="11"/>
      <c r="I802" s="11"/>
      <c r="J802" s="11"/>
      <c r="K802" s="11"/>
      <c r="L802" s="11"/>
      <c r="M802" s="11"/>
      <c r="N802" s="24"/>
      <c r="O802" s="26">
        <f>IFERROR(VLOOKUP($B802,[3]Main!$D$4:$CO$1048576,49,0),0)</f>
        <v>0</v>
      </c>
      <c r="P802" s="27">
        <f>IFERROR(VLOOKUP($B802,[3]Main!$D$4:$CO$1048576,52,0),0)</f>
        <v>0</v>
      </c>
      <c r="Q802" s="27">
        <f>IFERROR(VLOOKUP($B802,[3]Main!$D$4:$CO$1048576,53,0),0)</f>
        <v>0</v>
      </c>
      <c r="R802" s="27">
        <f>IFERROR(VLOOKUP($B802,[3]Main!$D$4:$CO$1048576,54,0),0)</f>
        <v>-0.78064516129032258</v>
      </c>
      <c r="S802" s="27">
        <f>IFERROR(VLOOKUP($B802,[3]Main!$D$4:$CO$1048576,65,0),0)</f>
        <v>0</v>
      </c>
      <c r="T802" s="27">
        <f>IFERROR(VLOOKUP($B802,[3]Main!$D$4:$CO$1048576,68,0),0)</f>
        <v>0</v>
      </c>
      <c r="U802" s="27">
        <f>IFERROR(VLOOKUP($B802,[3]Main!$D$4:$CO$1048576,69,0),0)</f>
        <v>0</v>
      </c>
      <c r="V802" s="27">
        <f>IFERROR(VLOOKUP($B802,[3]Main!$D$4:$CO$1048576,70,0),0)</f>
        <v>0</v>
      </c>
      <c r="W802" s="27">
        <f>IFERROR(VLOOKUP($B802,[3]Main!$D$4:$CO$1048576,81,0),0)</f>
        <v>0</v>
      </c>
      <c r="X802" s="27">
        <f>IFERROR(VLOOKUP($B802,[3]Main!$D$4:$CO$1048576,84,0),0)</f>
        <v>0</v>
      </c>
      <c r="Y802" s="27">
        <f>IFERROR(VLOOKUP($B802,[3]Main!$D$4:$CO$1048576,85,0),0)</f>
        <v>0</v>
      </c>
      <c r="Z802" s="27">
        <f>IFERROR(VLOOKUP($B802,[3]Main!$D$4:$CO$1048576,86,0),0)</f>
        <v>0</v>
      </c>
      <c r="AA802" s="12" t="str">
        <f>IFERROR(VLOOKUP($B802,[3]Main!$D$4:$CO$1048576,2,0),0)</f>
        <v>DC</v>
      </c>
      <c r="AB802" s="12" t="str">
        <f>IFERROR(VLOOKUP($B802,[3]Main!$D$4:$CO$1048576,3,0),0)</f>
        <v>DC2</v>
      </c>
      <c r="AC802" s="12">
        <f t="shared" si="266"/>
        <v>0</v>
      </c>
      <c r="AD802" s="12">
        <f t="shared" si="267"/>
        <v>0</v>
      </c>
      <c r="AE802" s="12">
        <f t="shared" si="268"/>
        <v>0</v>
      </c>
      <c r="AF802" s="12">
        <f t="shared" si="269"/>
        <v>-0.78064516129032258</v>
      </c>
      <c r="AG802" s="13">
        <f t="shared" si="270"/>
        <v>0</v>
      </c>
      <c r="AH802" s="13">
        <f t="shared" si="271"/>
        <v>0</v>
      </c>
      <c r="AI802" s="16">
        <f t="shared" si="272"/>
        <v>0</v>
      </c>
      <c r="AJ802" s="19" t="str">
        <f t="shared" si="273"/>
        <v>Not Spent</v>
      </c>
      <c r="AK802" s="8" t="str">
        <f t="shared" si="274"/>
        <v>Good For Now</v>
      </c>
      <c r="AL802" s="8" t="str">
        <f t="shared" si="275"/>
        <v>Not Spent</v>
      </c>
      <c r="AM802" s="8" t="str">
        <f t="shared" si="276"/>
        <v>Good For Now</v>
      </c>
      <c r="AN802" s="8" t="str">
        <f t="shared" si="277"/>
        <v>Not Spent</v>
      </c>
      <c r="AO802" s="20" t="str">
        <f t="shared" si="278"/>
        <v>Good For Now</v>
      </c>
      <c r="AP802" s="21">
        <f t="shared" si="279"/>
        <v>0</v>
      </c>
      <c r="AQ802" s="14">
        <f t="shared" si="280"/>
        <v>0</v>
      </c>
      <c r="AR802" s="14">
        <f t="shared" si="281"/>
        <v>0</v>
      </c>
      <c r="AS802" s="22">
        <f t="shared" si="282"/>
        <v>-0.78064516129032258</v>
      </c>
      <c r="AT802" s="23">
        <f t="shared" si="283"/>
        <v>0</v>
      </c>
      <c r="AU802" s="8" t="str">
        <f t="shared" si="284"/>
        <v>Not Spent</v>
      </c>
      <c r="AV802" s="8" t="str">
        <f t="shared" si="285"/>
        <v>Good For Now</v>
      </c>
      <c r="AW802" s="4">
        <f>MATCH($B802,[1]MAIN!$A$2:$A$5000,0)</f>
        <v>799</v>
      </c>
      <c r="AX802" s="4">
        <f>MATCH($B802,[3]Main!$D$5:$D$10000,0)</f>
        <v>799</v>
      </c>
      <c r="AY802" s="4" t="b">
        <f t="shared" si="286"/>
        <v>1</v>
      </c>
    </row>
    <row r="803" spans="1:51" x14ac:dyDescent="0.25">
      <c r="A803" s="3" t="str">
        <f>VLOOKUP($B803,[1]MAIN!$A:$D,4,0)</f>
        <v>FAB</v>
      </c>
      <c r="B803" s="3" t="str">
        <f>[3]Main!$D804</f>
        <v>FAB-274</v>
      </c>
      <c r="C803" s="4"/>
      <c r="D803" s="8" t="str">
        <f>VLOOKUP($B803,[1]MAIN!$A$1:$N$10780,14,FALSE)</f>
        <v>OLD</v>
      </c>
      <c r="E803" s="9" t="s">
        <v>13</v>
      </c>
      <c r="F803" s="11"/>
      <c r="G803" s="11"/>
      <c r="H803" s="11"/>
      <c r="I803" s="11"/>
      <c r="J803" s="11"/>
      <c r="K803" s="11"/>
      <c r="L803" s="11"/>
      <c r="M803" s="11"/>
      <c r="N803" s="24"/>
      <c r="O803" s="26">
        <f>IFERROR(VLOOKUP($B803,[3]Main!$D$4:$CO$1048576,49,0),0)</f>
        <v>0</v>
      </c>
      <c r="P803" s="27">
        <f>IFERROR(VLOOKUP($B803,[3]Main!$D$4:$CO$1048576,52,0),0)</f>
        <v>0</v>
      </c>
      <c r="Q803" s="27">
        <f>IFERROR(VLOOKUP($B803,[3]Main!$D$4:$CO$1048576,53,0),0)</f>
        <v>0</v>
      </c>
      <c r="R803" s="27">
        <f>IFERROR(VLOOKUP($B803,[3]Main!$D$4:$CO$1048576,54,0),0)</f>
        <v>0</v>
      </c>
      <c r="S803" s="27">
        <f>IFERROR(VLOOKUP($B803,[3]Main!$D$4:$CO$1048576,65,0),0)</f>
        <v>0</v>
      </c>
      <c r="T803" s="27">
        <f>IFERROR(VLOOKUP($B803,[3]Main!$D$4:$CO$1048576,68,0),0)</f>
        <v>0</v>
      </c>
      <c r="U803" s="27">
        <f>IFERROR(VLOOKUP($B803,[3]Main!$D$4:$CO$1048576,69,0),0)</f>
        <v>0</v>
      </c>
      <c r="V803" s="27">
        <f>IFERROR(VLOOKUP($B803,[3]Main!$D$4:$CO$1048576,70,0),0)</f>
        <v>0</v>
      </c>
      <c r="W803" s="27">
        <f>IFERROR(VLOOKUP($B803,[3]Main!$D$4:$CO$1048576,81,0),0)</f>
        <v>0</v>
      </c>
      <c r="X803" s="27">
        <f>IFERROR(VLOOKUP($B803,[3]Main!$D$4:$CO$1048576,84,0),0)</f>
        <v>0</v>
      </c>
      <c r="Y803" s="27">
        <f>IFERROR(VLOOKUP($B803,[3]Main!$D$4:$CO$1048576,85,0),0)</f>
        <v>0</v>
      </c>
      <c r="Z803" s="27">
        <f>IFERROR(VLOOKUP($B803,[3]Main!$D$4:$CO$1048576,86,0),0)</f>
        <v>0</v>
      </c>
      <c r="AA803" s="12" t="str">
        <f>IFERROR(VLOOKUP($B803,[3]Main!$D$4:$CO$1048576,2,0),0)</f>
        <v>DC</v>
      </c>
      <c r="AB803" s="12" t="str">
        <f>IFERROR(VLOOKUP($B803,[3]Main!$D$4:$CO$1048576,3,0),0)</f>
        <v>DC2</v>
      </c>
      <c r="AC803" s="12">
        <f t="shared" si="266"/>
        <v>0</v>
      </c>
      <c r="AD803" s="12">
        <f t="shared" si="267"/>
        <v>0</v>
      </c>
      <c r="AE803" s="12">
        <f t="shared" si="268"/>
        <v>0</v>
      </c>
      <c r="AF803" s="12">
        <f t="shared" si="269"/>
        <v>0</v>
      </c>
      <c r="AG803" s="13">
        <f t="shared" si="270"/>
        <v>0</v>
      </c>
      <c r="AH803" s="13">
        <f t="shared" si="271"/>
        <v>0</v>
      </c>
      <c r="AI803" s="16">
        <f t="shared" si="272"/>
        <v>0</v>
      </c>
      <c r="AJ803" s="19" t="str">
        <f t="shared" si="273"/>
        <v>Not Spent</v>
      </c>
      <c r="AK803" s="8" t="str">
        <f t="shared" si="274"/>
        <v>Good For Now</v>
      </c>
      <c r="AL803" s="8" t="str">
        <f t="shared" si="275"/>
        <v>Not Spent</v>
      </c>
      <c r="AM803" s="8" t="str">
        <f t="shared" si="276"/>
        <v>Good For Now</v>
      </c>
      <c r="AN803" s="8" t="str">
        <f t="shared" si="277"/>
        <v>Not Spent</v>
      </c>
      <c r="AO803" s="20" t="str">
        <f t="shared" si="278"/>
        <v>Good For Now</v>
      </c>
      <c r="AP803" s="21">
        <f t="shared" si="279"/>
        <v>0</v>
      </c>
      <c r="AQ803" s="14">
        <f t="shared" si="280"/>
        <v>0</v>
      </c>
      <c r="AR803" s="14">
        <f t="shared" si="281"/>
        <v>0</v>
      </c>
      <c r="AS803" s="22">
        <f t="shared" si="282"/>
        <v>0</v>
      </c>
      <c r="AT803" s="23">
        <f t="shared" si="283"/>
        <v>0</v>
      </c>
      <c r="AU803" s="8" t="str">
        <f t="shared" si="284"/>
        <v>Not Spent</v>
      </c>
      <c r="AV803" s="8" t="str">
        <f t="shared" si="285"/>
        <v>Good For Now</v>
      </c>
      <c r="AW803" s="4">
        <f>MATCH($B803,[1]MAIN!$A$2:$A$5000,0)</f>
        <v>800</v>
      </c>
      <c r="AX803" s="4">
        <f>MATCH($B803,[3]Main!$D$5:$D$10000,0)</f>
        <v>800</v>
      </c>
      <c r="AY803" s="4" t="b">
        <f t="shared" si="286"/>
        <v>0</v>
      </c>
    </row>
    <row r="804" spans="1:51" x14ac:dyDescent="0.25">
      <c r="A804" s="3" t="str">
        <f>VLOOKUP($B804,[1]MAIN!$A:$D,4,0)</f>
        <v>REP</v>
      </c>
      <c r="B804" s="3" t="str">
        <f>[3]Main!$D805</f>
        <v>PF-RP01</v>
      </c>
      <c r="C804" s="4"/>
      <c r="D804" s="8" t="str">
        <f>VLOOKUP($B804,[1]MAIN!$A$1:$N$10780,14,FALSE)</f>
        <v>OLD</v>
      </c>
      <c r="E804" s="9" t="s">
        <v>13</v>
      </c>
      <c r="F804" s="11"/>
      <c r="G804" s="11"/>
      <c r="H804" s="11"/>
      <c r="I804" s="11"/>
      <c r="J804" s="11"/>
      <c r="K804" s="11"/>
      <c r="L804" s="11"/>
      <c r="M804" s="11"/>
      <c r="N804" s="24"/>
      <c r="O804" s="26">
        <f>IFERROR(VLOOKUP($B804,[3]Main!$D$4:$CO$1048576,49,0),0)</f>
        <v>0</v>
      </c>
      <c r="P804" s="27">
        <f>IFERROR(VLOOKUP($B804,[3]Main!$D$4:$CO$1048576,52,0),0)</f>
        <v>0</v>
      </c>
      <c r="Q804" s="27">
        <f>IFERROR(VLOOKUP($B804,[3]Main!$D$4:$CO$1048576,53,0),0)</f>
        <v>0</v>
      </c>
      <c r="R804" s="27">
        <f>IFERROR(VLOOKUP($B804,[3]Main!$D$4:$CO$1048576,54,0),0)</f>
        <v>0</v>
      </c>
      <c r="S804" s="27">
        <f>IFERROR(VLOOKUP($B804,[3]Main!$D$4:$CO$1048576,65,0),0)</f>
        <v>0</v>
      </c>
      <c r="T804" s="27">
        <f>IFERROR(VLOOKUP($B804,[3]Main!$D$4:$CO$1048576,68,0),0)</f>
        <v>0</v>
      </c>
      <c r="U804" s="27">
        <f>IFERROR(VLOOKUP($B804,[3]Main!$D$4:$CO$1048576,69,0),0)</f>
        <v>0</v>
      </c>
      <c r="V804" s="27">
        <f>IFERROR(VLOOKUP($B804,[3]Main!$D$4:$CO$1048576,70,0),0)</f>
        <v>0</v>
      </c>
      <c r="W804" s="27">
        <f>IFERROR(VLOOKUP($B804,[3]Main!$D$4:$CO$1048576,81,0),0)</f>
        <v>0</v>
      </c>
      <c r="X804" s="27">
        <f>IFERROR(VLOOKUP($B804,[3]Main!$D$4:$CO$1048576,84,0),0)</f>
        <v>0</v>
      </c>
      <c r="Y804" s="27">
        <f>IFERROR(VLOOKUP($B804,[3]Main!$D$4:$CO$1048576,85,0),0)</f>
        <v>0</v>
      </c>
      <c r="Z804" s="27">
        <f>IFERROR(VLOOKUP($B804,[3]Main!$D$4:$CO$1048576,86,0),0)</f>
        <v>0</v>
      </c>
      <c r="AA804" s="12" t="str">
        <f>IFERROR(VLOOKUP($B804,[3]Main!$D$4:$CO$1048576,2,0),0)</f>
        <v>DC</v>
      </c>
      <c r="AB804" s="12" t="str">
        <f>IFERROR(VLOOKUP($B804,[3]Main!$D$4:$CO$1048576,3,0),0)</f>
        <v>DC2</v>
      </c>
      <c r="AC804" s="12">
        <f t="shared" si="266"/>
        <v>0</v>
      </c>
      <c r="AD804" s="12">
        <f t="shared" si="267"/>
        <v>0</v>
      </c>
      <c r="AE804" s="12">
        <f t="shared" si="268"/>
        <v>0</v>
      </c>
      <c r="AF804" s="12">
        <f t="shared" si="269"/>
        <v>0</v>
      </c>
      <c r="AG804" s="13">
        <f t="shared" si="270"/>
        <v>0</v>
      </c>
      <c r="AH804" s="13">
        <f t="shared" si="271"/>
        <v>0</v>
      </c>
      <c r="AI804" s="16">
        <f t="shared" si="272"/>
        <v>0</v>
      </c>
      <c r="AJ804" s="19" t="str">
        <f t="shared" si="273"/>
        <v>Not Spent</v>
      </c>
      <c r="AK804" s="8" t="str">
        <f t="shared" si="274"/>
        <v>Good For Now</v>
      </c>
      <c r="AL804" s="8" t="str">
        <f t="shared" si="275"/>
        <v>Not Spent</v>
      </c>
      <c r="AM804" s="8" t="str">
        <f t="shared" si="276"/>
        <v>Good For Now</v>
      </c>
      <c r="AN804" s="8" t="str">
        <f t="shared" si="277"/>
        <v>Not Spent</v>
      </c>
      <c r="AO804" s="20" t="str">
        <f t="shared" si="278"/>
        <v>Good For Now</v>
      </c>
      <c r="AP804" s="21">
        <f t="shared" si="279"/>
        <v>0</v>
      </c>
      <c r="AQ804" s="14">
        <f t="shared" si="280"/>
        <v>0</v>
      </c>
      <c r="AR804" s="14">
        <f t="shared" si="281"/>
        <v>0</v>
      </c>
      <c r="AS804" s="22">
        <f t="shared" si="282"/>
        <v>0</v>
      </c>
      <c r="AT804" s="23">
        <f t="shared" si="283"/>
        <v>0</v>
      </c>
      <c r="AU804" s="8" t="str">
        <f t="shared" si="284"/>
        <v>Not Spent</v>
      </c>
      <c r="AV804" s="8" t="str">
        <f t="shared" si="285"/>
        <v>Good For Now</v>
      </c>
      <c r="AW804" s="4">
        <f>MATCH($B804,[1]MAIN!$A$2:$A$5000,0)</f>
        <v>801</v>
      </c>
      <c r="AX804" s="4">
        <f>MATCH($B804,[3]Main!$D$5:$D$10000,0)</f>
        <v>801</v>
      </c>
      <c r="AY804" s="4" t="b">
        <f t="shared" si="286"/>
        <v>0</v>
      </c>
    </row>
    <row r="805" spans="1:51" x14ac:dyDescent="0.25">
      <c r="A805" s="3" t="str">
        <f>VLOOKUP($B805,[1]MAIN!$A:$D,4,0)</f>
        <v>REP</v>
      </c>
      <c r="B805" s="3" t="str">
        <f>[3]Main!$D806</f>
        <v>PF-RP02</v>
      </c>
      <c r="C805" s="4"/>
      <c r="D805" s="8" t="str">
        <f>VLOOKUP($B805,[1]MAIN!$A$1:$N$10780,14,FALSE)</f>
        <v>OLD</v>
      </c>
      <c r="E805" s="9" t="s">
        <v>13</v>
      </c>
      <c r="F805" s="11"/>
      <c r="G805" s="11"/>
      <c r="H805" s="11"/>
      <c r="I805" s="11"/>
      <c r="J805" s="11"/>
      <c r="K805" s="11"/>
      <c r="L805" s="11"/>
      <c r="M805" s="11"/>
      <c r="N805" s="24"/>
      <c r="O805" s="26">
        <f>IFERROR(VLOOKUP($B805,[3]Main!$D$4:$CO$1048576,49,0),0)</f>
        <v>0</v>
      </c>
      <c r="P805" s="27">
        <f>IFERROR(VLOOKUP($B805,[3]Main!$D$4:$CO$1048576,52,0),0)</f>
        <v>0</v>
      </c>
      <c r="Q805" s="27">
        <f>IFERROR(VLOOKUP($B805,[3]Main!$D$4:$CO$1048576,53,0),0)</f>
        <v>0</v>
      </c>
      <c r="R805" s="27">
        <f>IFERROR(VLOOKUP($B805,[3]Main!$D$4:$CO$1048576,54,0),0)</f>
        <v>0</v>
      </c>
      <c r="S805" s="27">
        <f>IFERROR(VLOOKUP($B805,[3]Main!$D$4:$CO$1048576,65,0),0)</f>
        <v>0</v>
      </c>
      <c r="T805" s="27">
        <f>IFERROR(VLOOKUP($B805,[3]Main!$D$4:$CO$1048576,68,0),0)</f>
        <v>0</v>
      </c>
      <c r="U805" s="27">
        <f>IFERROR(VLOOKUP($B805,[3]Main!$D$4:$CO$1048576,69,0),0)</f>
        <v>0</v>
      </c>
      <c r="V805" s="27">
        <f>IFERROR(VLOOKUP($B805,[3]Main!$D$4:$CO$1048576,70,0),0)</f>
        <v>0</v>
      </c>
      <c r="W805" s="27">
        <f>IFERROR(VLOOKUP($B805,[3]Main!$D$4:$CO$1048576,81,0),0)</f>
        <v>0</v>
      </c>
      <c r="X805" s="27">
        <f>IFERROR(VLOOKUP($B805,[3]Main!$D$4:$CO$1048576,84,0),0)</f>
        <v>0</v>
      </c>
      <c r="Y805" s="27">
        <f>IFERROR(VLOOKUP($B805,[3]Main!$D$4:$CO$1048576,85,0),0)</f>
        <v>0</v>
      </c>
      <c r="Z805" s="27">
        <f>IFERROR(VLOOKUP($B805,[3]Main!$D$4:$CO$1048576,86,0),0)</f>
        <v>0</v>
      </c>
      <c r="AA805" s="12" t="str">
        <f>IFERROR(VLOOKUP($B805,[3]Main!$D$4:$CO$1048576,2,0),0)</f>
        <v>DC</v>
      </c>
      <c r="AB805" s="12" t="str">
        <f>IFERROR(VLOOKUP($B805,[3]Main!$D$4:$CO$1048576,3,0),0)</f>
        <v>DC2</v>
      </c>
      <c r="AC805" s="12">
        <f t="shared" si="266"/>
        <v>0</v>
      </c>
      <c r="AD805" s="12">
        <f t="shared" si="267"/>
        <v>0</v>
      </c>
      <c r="AE805" s="12">
        <f t="shared" si="268"/>
        <v>0</v>
      </c>
      <c r="AF805" s="12">
        <f t="shared" si="269"/>
        <v>0</v>
      </c>
      <c r="AG805" s="13">
        <f t="shared" si="270"/>
        <v>0</v>
      </c>
      <c r="AH805" s="13">
        <f t="shared" si="271"/>
        <v>0</v>
      </c>
      <c r="AI805" s="16">
        <f t="shared" si="272"/>
        <v>0</v>
      </c>
      <c r="AJ805" s="19" t="str">
        <f t="shared" si="273"/>
        <v>Not Spent</v>
      </c>
      <c r="AK805" s="8" t="str">
        <f t="shared" si="274"/>
        <v>Good For Now</v>
      </c>
      <c r="AL805" s="8" t="str">
        <f t="shared" si="275"/>
        <v>Not Spent</v>
      </c>
      <c r="AM805" s="8" t="str">
        <f t="shared" si="276"/>
        <v>Good For Now</v>
      </c>
      <c r="AN805" s="8" t="str">
        <f t="shared" si="277"/>
        <v>Not Spent</v>
      </c>
      <c r="AO805" s="20" t="str">
        <f t="shared" si="278"/>
        <v>Good For Now</v>
      </c>
      <c r="AP805" s="21">
        <f t="shared" si="279"/>
        <v>0</v>
      </c>
      <c r="AQ805" s="14">
        <f t="shared" si="280"/>
        <v>0</v>
      </c>
      <c r="AR805" s="14">
        <f t="shared" si="281"/>
        <v>0</v>
      </c>
      <c r="AS805" s="22">
        <f t="shared" si="282"/>
        <v>0</v>
      </c>
      <c r="AT805" s="23">
        <f t="shared" si="283"/>
        <v>0</v>
      </c>
      <c r="AU805" s="8" t="str">
        <f t="shared" si="284"/>
        <v>Not Spent</v>
      </c>
      <c r="AV805" s="8" t="str">
        <f t="shared" si="285"/>
        <v>Good For Now</v>
      </c>
      <c r="AW805" s="4">
        <f>MATCH($B805,[1]MAIN!$A$2:$A$5000,0)</f>
        <v>802</v>
      </c>
      <c r="AX805" s="4">
        <f>MATCH($B805,[3]Main!$D$5:$D$10000,0)</f>
        <v>802</v>
      </c>
      <c r="AY805" s="4" t="b">
        <f t="shared" si="286"/>
        <v>0</v>
      </c>
    </row>
    <row r="806" spans="1:51" x14ac:dyDescent="0.25">
      <c r="A806" s="3" t="str">
        <f>VLOOKUP($B806,[1]MAIN!$A:$D,4,0)</f>
        <v>REP</v>
      </c>
      <c r="B806" s="3" t="str">
        <f>[3]Main!$D807</f>
        <v>PF-RP03</v>
      </c>
      <c r="C806" s="4"/>
      <c r="D806" s="8" t="str">
        <f>VLOOKUP($B806,[1]MAIN!$A$1:$N$10780,14,FALSE)</f>
        <v>OLD</v>
      </c>
      <c r="E806" s="9" t="s">
        <v>13</v>
      </c>
      <c r="F806" s="11"/>
      <c r="G806" s="11"/>
      <c r="H806" s="11"/>
      <c r="I806" s="11"/>
      <c r="J806" s="11"/>
      <c r="K806" s="11"/>
      <c r="L806" s="11"/>
      <c r="M806" s="11"/>
      <c r="N806" s="24"/>
      <c r="O806" s="26">
        <f>IFERROR(VLOOKUP($B806,[3]Main!$D$4:$CO$1048576,49,0),0)</f>
        <v>0</v>
      </c>
      <c r="P806" s="27">
        <f>IFERROR(VLOOKUP($B806,[3]Main!$D$4:$CO$1048576,52,0),0)</f>
        <v>0</v>
      </c>
      <c r="Q806" s="27">
        <f>IFERROR(VLOOKUP($B806,[3]Main!$D$4:$CO$1048576,53,0),0)</f>
        <v>0</v>
      </c>
      <c r="R806" s="27">
        <f>IFERROR(VLOOKUP($B806,[3]Main!$D$4:$CO$1048576,54,0),0)</f>
        <v>0</v>
      </c>
      <c r="S806" s="27">
        <f>IFERROR(VLOOKUP($B806,[3]Main!$D$4:$CO$1048576,65,0),0)</f>
        <v>0</v>
      </c>
      <c r="T806" s="27">
        <f>IFERROR(VLOOKUP($B806,[3]Main!$D$4:$CO$1048576,68,0),0)</f>
        <v>0</v>
      </c>
      <c r="U806" s="27">
        <f>IFERROR(VLOOKUP($B806,[3]Main!$D$4:$CO$1048576,69,0),0)</f>
        <v>0</v>
      </c>
      <c r="V806" s="27">
        <f>IFERROR(VLOOKUP($B806,[3]Main!$D$4:$CO$1048576,70,0),0)</f>
        <v>0</v>
      </c>
      <c r="W806" s="27">
        <f>IFERROR(VLOOKUP($B806,[3]Main!$D$4:$CO$1048576,81,0),0)</f>
        <v>0</v>
      </c>
      <c r="X806" s="27">
        <f>IFERROR(VLOOKUP($B806,[3]Main!$D$4:$CO$1048576,84,0),0)</f>
        <v>0</v>
      </c>
      <c r="Y806" s="27">
        <f>IFERROR(VLOOKUP($B806,[3]Main!$D$4:$CO$1048576,85,0),0)</f>
        <v>0</v>
      </c>
      <c r="Z806" s="27">
        <f>IFERROR(VLOOKUP($B806,[3]Main!$D$4:$CO$1048576,86,0),0)</f>
        <v>0</v>
      </c>
      <c r="AA806" s="12" t="str">
        <f>IFERROR(VLOOKUP($B806,[3]Main!$D$4:$CO$1048576,2,0),0)</f>
        <v>DC</v>
      </c>
      <c r="AB806" s="12" t="str">
        <f>IFERROR(VLOOKUP($B806,[3]Main!$D$4:$CO$1048576,3,0),0)</f>
        <v>DC2</v>
      </c>
      <c r="AC806" s="12">
        <f t="shared" si="266"/>
        <v>0</v>
      </c>
      <c r="AD806" s="12">
        <f t="shared" si="267"/>
        <v>0</v>
      </c>
      <c r="AE806" s="12">
        <f t="shared" si="268"/>
        <v>0</v>
      </c>
      <c r="AF806" s="12">
        <f t="shared" si="269"/>
        <v>0</v>
      </c>
      <c r="AG806" s="13">
        <f t="shared" si="270"/>
        <v>0</v>
      </c>
      <c r="AH806" s="13">
        <f t="shared" si="271"/>
        <v>0</v>
      </c>
      <c r="AI806" s="16">
        <f t="shared" si="272"/>
        <v>0</v>
      </c>
      <c r="AJ806" s="19" t="str">
        <f t="shared" si="273"/>
        <v>Not Spent</v>
      </c>
      <c r="AK806" s="8" t="str">
        <f t="shared" si="274"/>
        <v>Good For Now</v>
      </c>
      <c r="AL806" s="8" t="str">
        <f t="shared" si="275"/>
        <v>Not Spent</v>
      </c>
      <c r="AM806" s="8" t="str">
        <f t="shared" si="276"/>
        <v>Good For Now</v>
      </c>
      <c r="AN806" s="8" t="str">
        <f t="shared" si="277"/>
        <v>Not Spent</v>
      </c>
      <c r="AO806" s="20" t="str">
        <f t="shared" si="278"/>
        <v>Good For Now</v>
      </c>
      <c r="AP806" s="21">
        <f t="shared" si="279"/>
        <v>0</v>
      </c>
      <c r="AQ806" s="14">
        <f t="shared" si="280"/>
        <v>0</v>
      </c>
      <c r="AR806" s="14">
        <f t="shared" si="281"/>
        <v>0</v>
      </c>
      <c r="AS806" s="22">
        <f t="shared" si="282"/>
        <v>0</v>
      </c>
      <c r="AT806" s="23">
        <f t="shared" si="283"/>
        <v>0</v>
      </c>
      <c r="AU806" s="8" t="str">
        <f t="shared" si="284"/>
        <v>Not Spent</v>
      </c>
      <c r="AV806" s="8" t="str">
        <f t="shared" si="285"/>
        <v>Good For Now</v>
      </c>
      <c r="AW806" s="4">
        <f>MATCH($B806,[1]MAIN!$A$2:$A$5000,0)</f>
        <v>803</v>
      </c>
      <c r="AX806" s="4">
        <f>MATCH($B806,[3]Main!$D$5:$D$10000,0)</f>
        <v>803</v>
      </c>
      <c r="AY806" s="4" t="b">
        <f t="shared" si="286"/>
        <v>0</v>
      </c>
    </row>
    <row r="807" spans="1:51" x14ac:dyDescent="0.25">
      <c r="A807" s="3" t="str">
        <f>VLOOKUP($B807,[1]MAIN!$A:$D,4,0)</f>
        <v>REP</v>
      </c>
      <c r="B807" s="3" t="str">
        <f>[3]Main!$D808</f>
        <v>PF-RP04</v>
      </c>
      <c r="C807" s="4"/>
      <c r="D807" s="8" t="str">
        <f>VLOOKUP($B807,[1]MAIN!$A$1:$N$10780,14,FALSE)</f>
        <v>OLD</v>
      </c>
      <c r="E807" s="9" t="s">
        <v>13</v>
      </c>
      <c r="F807" s="11"/>
      <c r="G807" s="11"/>
      <c r="H807" s="11"/>
      <c r="I807" s="11"/>
      <c r="J807" s="11"/>
      <c r="K807" s="11"/>
      <c r="L807" s="11"/>
      <c r="M807" s="11"/>
      <c r="N807" s="24"/>
      <c r="O807" s="26">
        <f>IFERROR(VLOOKUP($B807,[3]Main!$D$4:$CO$1048576,49,0),0)</f>
        <v>0</v>
      </c>
      <c r="P807" s="27">
        <f>IFERROR(VLOOKUP($B807,[3]Main!$D$4:$CO$1048576,52,0),0)</f>
        <v>0</v>
      </c>
      <c r="Q807" s="27">
        <f>IFERROR(VLOOKUP($B807,[3]Main!$D$4:$CO$1048576,53,0),0)</f>
        <v>0</v>
      </c>
      <c r="R807" s="27">
        <f>IFERROR(VLOOKUP($B807,[3]Main!$D$4:$CO$1048576,54,0),0)</f>
        <v>0</v>
      </c>
      <c r="S807" s="27">
        <f>IFERROR(VLOOKUP($B807,[3]Main!$D$4:$CO$1048576,65,0),0)</f>
        <v>0</v>
      </c>
      <c r="T807" s="27">
        <f>IFERROR(VLOOKUP($B807,[3]Main!$D$4:$CO$1048576,68,0),0)</f>
        <v>0</v>
      </c>
      <c r="U807" s="27">
        <f>IFERROR(VLOOKUP($B807,[3]Main!$D$4:$CO$1048576,69,0),0)</f>
        <v>0</v>
      </c>
      <c r="V807" s="27">
        <f>IFERROR(VLOOKUP($B807,[3]Main!$D$4:$CO$1048576,70,0),0)</f>
        <v>0</v>
      </c>
      <c r="W807" s="27">
        <f>IFERROR(VLOOKUP($B807,[3]Main!$D$4:$CO$1048576,81,0),0)</f>
        <v>0</v>
      </c>
      <c r="X807" s="27">
        <f>IFERROR(VLOOKUP($B807,[3]Main!$D$4:$CO$1048576,84,0),0)</f>
        <v>0</v>
      </c>
      <c r="Y807" s="27">
        <f>IFERROR(VLOOKUP($B807,[3]Main!$D$4:$CO$1048576,85,0),0)</f>
        <v>0</v>
      </c>
      <c r="Z807" s="27">
        <f>IFERROR(VLOOKUP($B807,[3]Main!$D$4:$CO$1048576,86,0),0)</f>
        <v>0</v>
      </c>
      <c r="AA807" s="12" t="str">
        <f>IFERROR(VLOOKUP($B807,[3]Main!$D$4:$CO$1048576,2,0),0)</f>
        <v>DC</v>
      </c>
      <c r="AB807" s="12" t="str">
        <f>IFERROR(VLOOKUP($B807,[3]Main!$D$4:$CO$1048576,3,0),0)</f>
        <v>DC2</v>
      </c>
      <c r="AC807" s="12">
        <f t="shared" si="266"/>
        <v>0</v>
      </c>
      <c r="AD807" s="12">
        <f t="shared" si="267"/>
        <v>0</v>
      </c>
      <c r="AE807" s="12">
        <f t="shared" si="268"/>
        <v>0</v>
      </c>
      <c r="AF807" s="12">
        <f t="shared" si="269"/>
        <v>0</v>
      </c>
      <c r="AG807" s="13">
        <f t="shared" si="270"/>
        <v>0</v>
      </c>
      <c r="AH807" s="13">
        <f t="shared" si="271"/>
        <v>0</v>
      </c>
      <c r="AI807" s="16">
        <f t="shared" si="272"/>
        <v>0</v>
      </c>
      <c r="AJ807" s="19" t="str">
        <f t="shared" si="273"/>
        <v>Not Spent</v>
      </c>
      <c r="AK807" s="8" t="str">
        <f t="shared" si="274"/>
        <v>Good For Now</v>
      </c>
      <c r="AL807" s="8" t="str">
        <f t="shared" si="275"/>
        <v>Not Spent</v>
      </c>
      <c r="AM807" s="8" t="str">
        <f t="shared" si="276"/>
        <v>Good For Now</v>
      </c>
      <c r="AN807" s="8" t="str">
        <f t="shared" si="277"/>
        <v>Not Spent</v>
      </c>
      <c r="AO807" s="20" t="str">
        <f t="shared" si="278"/>
        <v>Good For Now</v>
      </c>
      <c r="AP807" s="21">
        <f t="shared" si="279"/>
        <v>0</v>
      </c>
      <c r="AQ807" s="14">
        <f t="shared" si="280"/>
        <v>0</v>
      </c>
      <c r="AR807" s="14">
        <f t="shared" si="281"/>
        <v>0</v>
      </c>
      <c r="AS807" s="22">
        <f t="shared" si="282"/>
        <v>0</v>
      </c>
      <c r="AT807" s="23">
        <f t="shared" si="283"/>
        <v>0</v>
      </c>
      <c r="AU807" s="8" t="str">
        <f t="shared" si="284"/>
        <v>Not Spent</v>
      </c>
      <c r="AV807" s="8" t="str">
        <f t="shared" si="285"/>
        <v>Good For Now</v>
      </c>
      <c r="AW807" s="4">
        <f>MATCH($B807,[1]MAIN!$A$2:$A$5000,0)</f>
        <v>804</v>
      </c>
      <c r="AX807" s="4">
        <f>MATCH($B807,[3]Main!$D$5:$D$10000,0)</f>
        <v>804</v>
      </c>
      <c r="AY807" s="4" t="b">
        <f t="shared" si="286"/>
        <v>0</v>
      </c>
    </row>
    <row r="808" spans="1:51" x14ac:dyDescent="0.25">
      <c r="A808" s="3" t="str">
        <f>VLOOKUP($B808,[1]MAIN!$A:$D,4,0)</f>
        <v>REP</v>
      </c>
      <c r="B808" s="3" t="str">
        <f>[3]Main!$D809</f>
        <v>PF-RP05</v>
      </c>
      <c r="C808" s="4"/>
      <c r="D808" s="8" t="str">
        <f>VLOOKUP($B808,[1]MAIN!$A$1:$N$10780,14,FALSE)</f>
        <v>OLD</v>
      </c>
      <c r="E808" s="9" t="s">
        <v>13</v>
      </c>
      <c r="F808" s="11"/>
      <c r="G808" s="11"/>
      <c r="H808" s="11"/>
      <c r="I808" s="11"/>
      <c r="J808" s="11"/>
      <c r="K808" s="11"/>
      <c r="L808" s="11"/>
      <c r="M808" s="11"/>
      <c r="N808" s="24"/>
      <c r="O808" s="26">
        <f>IFERROR(VLOOKUP($B808,[3]Main!$D$4:$CO$1048576,49,0),0)</f>
        <v>0</v>
      </c>
      <c r="P808" s="27">
        <f>IFERROR(VLOOKUP($B808,[3]Main!$D$4:$CO$1048576,52,0),0)</f>
        <v>0</v>
      </c>
      <c r="Q808" s="27">
        <f>IFERROR(VLOOKUP($B808,[3]Main!$D$4:$CO$1048576,53,0),0)</f>
        <v>0</v>
      </c>
      <c r="R808" s="27">
        <f>IFERROR(VLOOKUP($B808,[3]Main!$D$4:$CO$1048576,54,0),0)</f>
        <v>0</v>
      </c>
      <c r="S808" s="27">
        <f>IFERROR(VLOOKUP($B808,[3]Main!$D$4:$CO$1048576,65,0),0)</f>
        <v>0</v>
      </c>
      <c r="T808" s="27">
        <f>IFERROR(VLOOKUP($B808,[3]Main!$D$4:$CO$1048576,68,0),0)</f>
        <v>0</v>
      </c>
      <c r="U808" s="27">
        <f>IFERROR(VLOOKUP($B808,[3]Main!$D$4:$CO$1048576,69,0),0)</f>
        <v>0</v>
      </c>
      <c r="V808" s="27">
        <f>IFERROR(VLOOKUP($B808,[3]Main!$D$4:$CO$1048576,70,0),0)</f>
        <v>0</v>
      </c>
      <c r="W808" s="27">
        <f>IFERROR(VLOOKUP($B808,[3]Main!$D$4:$CO$1048576,81,0),0)</f>
        <v>0</v>
      </c>
      <c r="X808" s="27">
        <f>IFERROR(VLOOKUP($B808,[3]Main!$D$4:$CO$1048576,84,0),0)</f>
        <v>0</v>
      </c>
      <c r="Y808" s="27">
        <f>IFERROR(VLOOKUP($B808,[3]Main!$D$4:$CO$1048576,85,0),0)</f>
        <v>0</v>
      </c>
      <c r="Z808" s="27">
        <f>IFERROR(VLOOKUP($B808,[3]Main!$D$4:$CO$1048576,86,0),0)</f>
        <v>0</v>
      </c>
      <c r="AA808" s="12" t="str">
        <f>IFERROR(VLOOKUP($B808,[3]Main!$D$4:$CO$1048576,2,0),0)</f>
        <v>DC</v>
      </c>
      <c r="AB808" s="12" t="str">
        <f>IFERROR(VLOOKUP($B808,[3]Main!$D$4:$CO$1048576,3,0),0)</f>
        <v>DC2</v>
      </c>
      <c r="AC808" s="12">
        <f t="shared" si="266"/>
        <v>0</v>
      </c>
      <c r="AD808" s="12">
        <f t="shared" si="267"/>
        <v>0</v>
      </c>
      <c r="AE808" s="12">
        <f t="shared" si="268"/>
        <v>0</v>
      </c>
      <c r="AF808" s="12">
        <f t="shared" si="269"/>
        <v>0</v>
      </c>
      <c r="AG808" s="13">
        <f t="shared" si="270"/>
        <v>0</v>
      </c>
      <c r="AH808" s="13">
        <f t="shared" si="271"/>
        <v>0</v>
      </c>
      <c r="AI808" s="16">
        <f t="shared" si="272"/>
        <v>0</v>
      </c>
      <c r="AJ808" s="19" t="str">
        <f t="shared" si="273"/>
        <v>Not Spent</v>
      </c>
      <c r="AK808" s="8" t="str">
        <f t="shared" si="274"/>
        <v>Good For Now</v>
      </c>
      <c r="AL808" s="8" t="str">
        <f t="shared" si="275"/>
        <v>Not Spent</v>
      </c>
      <c r="AM808" s="8" t="str">
        <f t="shared" si="276"/>
        <v>Good For Now</v>
      </c>
      <c r="AN808" s="8" t="str">
        <f t="shared" si="277"/>
        <v>Not Spent</v>
      </c>
      <c r="AO808" s="20" t="str">
        <f t="shared" si="278"/>
        <v>Good For Now</v>
      </c>
      <c r="AP808" s="21">
        <f t="shared" si="279"/>
        <v>0</v>
      </c>
      <c r="AQ808" s="14">
        <f t="shared" si="280"/>
        <v>0</v>
      </c>
      <c r="AR808" s="14">
        <f t="shared" si="281"/>
        <v>0</v>
      </c>
      <c r="AS808" s="22">
        <f t="shared" si="282"/>
        <v>0</v>
      </c>
      <c r="AT808" s="23">
        <f t="shared" si="283"/>
        <v>0</v>
      </c>
      <c r="AU808" s="8" t="str">
        <f t="shared" si="284"/>
        <v>Not Spent</v>
      </c>
      <c r="AV808" s="8" t="str">
        <f t="shared" si="285"/>
        <v>Good For Now</v>
      </c>
      <c r="AW808" s="4">
        <f>MATCH($B808,[1]MAIN!$A$2:$A$5000,0)</f>
        <v>805</v>
      </c>
      <c r="AX808" s="4">
        <f>MATCH($B808,[3]Main!$D$5:$D$10000,0)</f>
        <v>805</v>
      </c>
      <c r="AY808" s="4" t="b">
        <f t="shared" si="286"/>
        <v>0</v>
      </c>
    </row>
    <row r="809" spans="1:51" x14ac:dyDescent="0.25">
      <c r="A809" s="3" t="str">
        <f>VLOOKUP($B809,[1]MAIN!$A:$D,4,0)</f>
        <v>REP</v>
      </c>
      <c r="B809" s="3" t="str">
        <f>[3]Main!$D810</f>
        <v>PF-RP06</v>
      </c>
      <c r="C809" s="4"/>
      <c r="D809" s="8" t="str">
        <f>VLOOKUP($B809,[1]MAIN!$A$1:$N$10780,14,FALSE)</f>
        <v>OLD</v>
      </c>
      <c r="E809" s="9" t="s">
        <v>13</v>
      </c>
      <c r="F809" s="11"/>
      <c r="G809" s="11"/>
      <c r="H809" s="11"/>
      <c r="I809" s="11"/>
      <c r="J809" s="11"/>
      <c r="K809" s="11"/>
      <c r="L809" s="11"/>
      <c r="M809" s="11"/>
      <c r="N809" s="24"/>
      <c r="O809" s="26">
        <f>IFERROR(VLOOKUP($B809,[3]Main!$D$4:$CO$1048576,49,0),0)</f>
        <v>0</v>
      </c>
      <c r="P809" s="27">
        <f>IFERROR(VLOOKUP($B809,[3]Main!$D$4:$CO$1048576,52,0),0)</f>
        <v>0</v>
      </c>
      <c r="Q809" s="27">
        <f>IFERROR(VLOOKUP($B809,[3]Main!$D$4:$CO$1048576,53,0),0)</f>
        <v>0</v>
      </c>
      <c r="R809" s="27">
        <f>IFERROR(VLOOKUP($B809,[3]Main!$D$4:$CO$1048576,54,0),0)</f>
        <v>0</v>
      </c>
      <c r="S809" s="27">
        <f>IFERROR(VLOOKUP($B809,[3]Main!$D$4:$CO$1048576,65,0),0)</f>
        <v>0</v>
      </c>
      <c r="T809" s="27">
        <f>IFERROR(VLOOKUP($B809,[3]Main!$D$4:$CO$1048576,68,0),0)</f>
        <v>0</v>
      </c>
      <c r="U809" s="27">
        <f>IFERROR(VLOOKUP($B809,[3]Main!$D$4:$CO$1048576,69,0),0)</f>
        <v>0</v>
      </c>
      <c r="V809" s="27">
        <f>IFERROR(VLOOKUP($B809,[3]Main!$D$4:$CO$1048576,70,0),0)</f>
        <v>0</v>
      </c>
      <c r="W809" s="27">
        <f>IFERROR(VLOOKUP($B809,[3]Main!$D$4:$CO$1048576,81,0),0)</f>
        <v>0</v>
      </c>
      <c r="X809" s="27">
        <f>IFERROR(VLOOKUP($B809,[3]Main!$D$4:$CO$1048576,84,0),0)</f>
        <v>0</v>
      </c>
      <c r="Y809" s="27">
        <f>IFERROR(VLOOKUP($B809,[3]Main!$D$4:$CO$1048576,85,0),0)</f>
        <v>0</v>
      </c>
      <c r="Z809" s="27">
        <f>IFERROR(VLOOKUP($B809,[3]Main!$D$4:$CO$1048576,86,0),0)</f>
        <v>0</v>
      </c>
      <c r="AA809" s="12" t="str">
        <f>IFERROR(VLOOKUP($B809,[3]Main!$D$4:$CO$1048576,2,0),0)</f>
        <v>DC</v>
      </c>
      <c r="AB809" s="12" t="str">
        <f>IFERROR(VLOOKUP($B809,[3]Main!$D$4:$CO$1048576,3,0),0)</f>
        <v>DC2</v>
      </c>
      <c r="AC809" s="12">
        <f t="shared" si="266"/>
        <v>0</v>
      </c>
      <c r="AD809" s="12">
        <f t="shared" si="267"/>
        <v>0</v>
      </c>
      <c r="AE809" s="12">
        <f t="shared" si="268"/>
        <v>0</v>
      </c>
      <c r="AF809" s="12">
        <f t="shared" si="269"/>
        <v>0</v>
      </c>
      <c r="AG809" s="13">
        <f t="shared" si="270"/>
        <v>0</v>
      </c>
      <c r="AH809" s="13">
        <f t="shared" si="271"/>
        <v>0</v>
      </c>
      <c r="AI809" s="16">
        <f t="shared" si="272"/>
        <v>0</v>
      </c>
      <c r="AJ809" s="19" t="str">
        <f t="shared" si="273"/>
        <v>Not Spent</v>
      </c>
      <c r="AK809" s="8" t="str">
        <f t="shared" si="274"/>
        <v>Good For Now</v>
      </c>
      <c r="AL809" s="8" t="str">
        <f t="shared" si="275"/>
        <v>Not Spent</v>
      </c>
      <c r="AM809" s="8" t="str">
        <f t="shared" si="276"/>
        <v>Good For Now</v>
      </c>
      <c r="AN809" s="8" t="str">
        <f t="shared" si="277"/>
        <v>Not Spent</v>
      </c>
      <c r="AO809" s="20" t="str">
        <f t="shared" si="278"/>
        <v>Good For Now</v>
      </c>
      <c r="AP809" s="21">
        <f t="shared" si="279"/>
        <v>0</v>
      </c>
      <c r="AQ809" s="14">
        <f t="shared" si="280"/>
        <v>0</v>
      </c>
      <c r="AR809" s="14">
        <f t="shared" si="281"/>
        <v>0</v>
      </c>
      <c r="AS809" s="22">
        <f t="shared" si="282"/>
        <v>0</v>
      </c>
      <c r="AT809" s="23">
        <f t="shared" si="283"/>
        <v>0</v>
      </c>
      <c r="AU809" s="8" t="str">
        <f t="shared" si="284"/>
        <v>Not Spent</v>
      </c>
      <c r="AV809" s="8" t="str">
        <f t="shared" si="285"/>
        <v>Good For Now</v>
      </c>
      <c r="AW809" s="4">
        <f>MATCH($B809,[1]MAIN!$A$2:$A$5000,0)</f>
        <v>806</v>
      </c>
      <c r="AX809" s="4">
        <f>MATCH($B809,[3]Main!$D$5:$D$10000,0)</f>
        <v>806</v>
      </c>
      <c r="AY809" s="4" t="b">
        <f t="shared" si="286"/>
        <v>0</v>
      </c>
    </row>
    <row r="810" spans="1:51" x14ac:dyDescent="0.25">
      <c r="A810" s="3" t="str">
        <f>VLOOKUP($B810,[1]MAIN!$A:$D,4,0)</f>
        <v>REP</v>
      </c>
      <c r="B810" s="3" t="str">
        <f>[3]Main!$D811</f>
        <v>PF-RP07</v>
      </c>
      <c r="C810" s="4"/>
      <c r="D810" s="8" t="str">
        <f>VLOOKUP($B810,[1]MAIN!$A$1:$N$10780,14,FALSE)</f>
        <v>OLD</v>
      </c>
      <c r="E810" s="9" t="s">
        <v>13</v>
      </c>
      <c r="F810" s="11"/>
      <c r="G810" s="11"/>
      <c r="H810" s="11"/>
      <c r="I810" s="11"/>
      <c r="J810" s="11"/>
      <c r="K810" s="11"/>
      <c r="L810" s="11"/>
      <c r="M810" s="11"/>
      <c r="N810" s="24"/>
      <c r="O810" s="26">
        <f>IFERROR(VLOOKUP($B810,[3]Main!$D$4:$CO$1048576,49,0),0)</f>
        <v>0</v>
      </c>
      <c r="P810" s="27">
        <f>IFERROR(VLOOKUP($B810,[3]Main!$D$4:$CO$1048576,52,0),0)</f>
        <v>0</v>
      </c>
      <c r="Q810" s="27">
        <f>IFERROR(VLOOKUP($B810,[3]Main!$D$4:$CO$1048576,53,0),0)</f>
        <v>0</v>
      </c>
      <c r="R810" s="27">
        <f>IFERROR(VLOOKUP($B810,[3]Main!$D$4:$CO$1048576,54,0),0)</f>
        <v>0</v>
      </c>
      <c r="S810" s="27">
        <f>IFERROR(VLOOKUP($B810,[3]Main!$D$4:$CO$1048576,65,0),0)</f>
        <v>0</v>
      </c>
      <c r="T810" s="27">
        <f>IFERROR(VLOOKUP($B810,[3]Main!$D$4:$CO$1048576,68,0),0)</f>
        <v>0</v>
      </c>
      <c r="U810" s="27">
        <f>IFERROR(VLOOKUP($B810,[3]Main!$D$4:$CO$1048576,69,0),0)</f>
        <v>0</v>
      </c>
      <c r="V810" s="27">
        <f>IFERROR(VLOOKUP($B810,[3]Main!$D$4:$CO$1048576,70,0),0)</f>
        <v>0</v>
      </c>
      <c r="W810" s="27">
        <f>IFERROR(VLOOKUP($B810,[3]Main!$D$4:$CO$1048576,81,0),0)</f>
        <v>0</v>
      </c>
      <c r="X810" s="27">
        <f>IFERROR(VLOOKUP($B810,[3]Main!$D$4:$CO$1048576,84,0),0)</f>
        <v>0</v>
      </c>
      <c r="Y810" s="27">
        <f>IFERROR(VLOOKUP($B810,[3]Main!$D$4:$CO$1048576,85,0),0)</f>
        <v>0</v>
      </c>
      <c r="Z810" s="27">
        <f>IFERROR(VLOOKUP($B810,[3]Main!$D$4:$CO$1048576,86,0),0)</f>
        <v>0</v>
      </c>
      <c r="AA810" s="12" t="str">
        <f>IFERROR(VLOOKUP($B810,[3]Main!$D$4:$CO$1048576,2,0),0)</f>
        <v>DC</v>
      </c>
      <c r="AB810" s="12" t="str">
        <f>IFERROR(VLOOKUP($B810,[3]Main!$D$4:$CO$1048576,3,0),0)</f>
        <v>DC2</v>
      </c>
      <c r="AC810" s="12">
        <f t="shared" si="266"/>
        <v>0</v>
      </c>
      <c r="AD810" s="12">
        <f t="shared" si="267"/>
        <v>0</v>
      </c>
      <c r="AE810" s="12">
        <f t="shared" si="268"/>
        <v>0</v>
      </c>
      <c r="AF810" s="12">
        <f t="shared" si="269"/>
        <v>0</v>
      </c>
      <c r="AG810" s="13">
        <f t="shared" si="270"/>
        <v>0</v>
      </c>
      <c r="AH810" s="13">
        <f t="shared" si="271"/>
        <v>0</v>
      </c>
      <c r="AI810" s="16">
        <f t="shared" si="272"/>
        <v>0</v>
      </c>
      <c r="AJ810" s="19" t="str">
        <f t="shared" si="273"/>
        <v>Not Spent</v>
      </c>
      <c r="AK810" s="8" t="str">
        <f t="shared" si="274"/>
        <v>Good For Now</v>
      </c>
      <c r="AL810" s="8" t="str">
        <f t="shared" si="275"/>
        <v>Not Spent</v>
      </c>
      <c r="AM810" s="8" t="str">
        <f t="shared" si="276"/>
        <v>Good For Now</v>
      </c>
      <c r="AN810" s="8" t="str">
        <f t="shared" si="277"/>
        <v>Not Spent</v>
      </c>
      <c r="AO810" s="20" t="str">
        <f t="shared" si="278"/>
        <v>Good For Now</v>
      </c>
      <c r="AP810" s="21">
        <f t="shared" si="279"/>
        <v>0</v>
      </c>
      <c r="AQ810" s="14">
        <f t="shared" si="280"/>
        <v>0</v>
      </c>
      <c r="AR810" s="14">
        <f t="shared" si="281"/>
        <v>0</v>
      </c>
      <c r="AS810" s="22">
        <f t="shared" si="282"/>
        <v>0</v>
      </c>
      <c r="AT810" s="23">
        <f t="shared" si="283"/>
        <v>0</v>
      </c>
      <c r="AU810" s="8" t="str">
        <f t="shared" si="284"/>
        <v>Not Spent</v>
      </c>
      <c r="AV810" s="8" t="str">
        <f t="shared" si="285"/>
        <v>Good For Now</v>
      </c>
      <c r="AW810" s="4">
        <f>MATCH($B810,[1]MAIN!$A$2:$A$5000,0)</f>
        <v>807</v>
      </c>
      <c r="AX810" s="4">
        <f>MATCH($B810,[3]Main!$D$5:$D$10000,0)</f>
        <v>807</v>
      </c>
      <c r="AY810" s="4" t="b">
        <f t="shared" si="286"/>
        <v>0</v>
      </c>
    </row>
    <row r="811" spans="1:51" x14ac:dyDescent="0.25">
      <c r="A811" s="3" t="str">
        <f>VLOOKUP($B811,[1]MAIN!$A:$D,4,0)</f>
        <v>REP</v>
      </c>
      <c r="B811" s="3" t="str">
        <f>[3]Main!$D812</f>
        <v>PF-RP08</v>
      </c>
      <c r="C811" s="4"/>
      <c r="D811" s="8" t="str">
        <f>VLOOKUP($B811,[1]MAIN!$A$1:$N$10780,14,FALSE)</f>
        <v>OLD</v>
      </c>
      <c r="E811" s="9" t="s">
        <v>13</v>
      </c>
      <c r="F811" s="11"/>
      <c r="G811" s="11"/>
      <c r="H811" s="11"/>
      <c r="I811" s="11"/>
      <c r="J811" s="11"/>
      <c r="K811" s="11"/>
      <c r="L811" s="11"/>
      <c r="M811" s="11"/>
      <c r="N811" s="24"/>
      <c r="O811" s="26">
        <f>IFERROR(VLOOKUP($B811,[3]Main!$D$4:$CO$1048576,49,0),0)</f>
        <v>0</v>
      </c>
      <c r="P811" s="27">
        <f>IFERROR(VLOOKUP($B811,[3]Main!$D$4:$CO$1048576,52,0),0)</f>
        <v>0</v>
      </c>
      <c r="Q811" s="27">
        <f>IFERROR(VLOOKUP($B811,[3]Main!$D$4:$CO$1048576,53,0),0)</f>
        <v>0</v>
      </c>
      <c r="R811" s="27">
        <f>IFERROR(VLOOKUP($B811,[3]Main!$D$4:$CO$1048576,54,0),0)</f>
        <v>0</v>
      </c>
      <c r="S811" s="27">
        <f>IFERROR(VLOOKUP($B811,[3]Main!$D$4:$CO$1048576,65,0),0)</f>
        <v>0</v>
      </c>
      <c r="T811" s="27">
        <f>IFERROR(VLOOKUP($B811,[3]Main!$D$4:$CO$1048576,68,0),0)</f>
        <v>0</v>
      </c>
      <c r="U811" s="27">
        <f>IFERROR(VLOOKUP($B811,[3]Main!$D$4:$CO$1048576,69,0),0)</f>
        <v>0</v>
      </c>
      <c r="V811" s="27">
        <f>IFERROR(VLOOKUP($B811,[3]Main!$D$4:$CO$1048576,70,0),0)</f>
        <v>0</v>
      </c>
      <c r="W811" s="27">
        <f>IFERROR(VLOOKUP($B811,[3]Main!$D$4:$CO$1048576,81,0),0)</f>
        <v>0</v>
      </c>
      <c r="X811" s="27">
        <f>IFERROR(VLOOKUP($B811,[3]Main!$D$4:$CO$1048576,84,0),0)</f>
        <v>0</v>
      </c>
      <c r="Y811" s="27">
        <f>IFERROR(VLOOKUP($B811,[3]Main!$D$4:$CO$1048576,85,0),0)</f>
        <v>0</v>
      </c>
      <c r="Z811" s="27">
        <f>IFERROR(VLOOKUP($B811,[3]Main!$D$4:$CO$1048576,86,0),0)</f>
        <v>0</v>
      </c>
      <c r="AA811" s="12" t="str">
        <f>IFERROR(VLOOKUP($B811,[3]Main!$D$4:$CO$1048576,2,0),0)</f>
        <v>DC</v>
      </c>
      <c r="AB811" s="12" t="str">
        <f>IFERROR(VLOOKUP($B811,[3]Main!$D$4:$CO$1048576,3,0),0)</f>
        <v>DC2</v>
      </c>
      <c r="AC811" s="12">
        <f t="shared" si="266"/>
        <v>0</v>
      </c>
      <c r="AD811" s="12">
        <f t="shared" si="267"/>
        <v>0</v>
      </c>
      <c r="AE811" s="12">
        <f t="shared" si="268"/>
        <v>0</v>
      </c>
      <c r="AF811" s="12">
        <f t="shared" si="269"/>
        <v>0</v>
      </c>
      <c r="AG811" s="13">
        <f t="shared" si="270"/>
        <v>0</v>
      </c>
      <c r="AH811" s="13">
        <f t="shared" si="271"/>
        <v>0</v>
      </c>
      <c r="AI811" s="16">
        <f t="shared" si="272"/>
        <v>0</v>
      </c>
      <c r="AJ811" s="19" t="str">
        <f t="shared" si="273"/>
        <v>Not Spent</v>
      </c>
      <c r="AK811" s="8" t="str">
        <f t="shared" si="274"/>
        <v>Good For Now</v>
      </c>
      <c r="AL811" s="8" t="str">
        <f t="shared" si="275"/>
        <v>Not Spent</v>
      </c>
      <c r="AM811" s="8" t="str">
        <f t="shared" si="276"/>
        <v>Good For Now</v>
      </c>
      <c r="AN811" s="8" t="str">
        <f t="shared" si="277"/>
        <v>Not Spent</v>
      </c>
      <c r="AO811" s="20" t="str">
        <f t="shared" si="278"/>
        <v>Good For Now</v>
      </c>
      <c r="AP811" s="21">
        <f t="shared" si="279"/>
        <v>0</v>
      </c>
      <c r="AQ811" s="14">
        <f t="shared" si="280"/>
        <v>0</v>
      </c>
      <c r="AR811" s="14">
        <f t="shared" si="281"/>
        <v>0</v>
      </c>
      <c r="AS811" s="22">
        <f t="shared" si="282"/>
        <v>0</v>
      </c>
      <c r="AT811" s="23">
        <f t="shared" si="283"/>
        <v>0</v>
      </c>
      <c r="AU811" s="8" t="str">
        <f t="shared" si="284"/>
        <v>Not Spent</v>
      </c>
      <c r="AV811" s="8" t="str">
        <f t="shared" si="285"/>
        <v>Good For Now</v>
      </c>
      <c r="AW811" s="4">
        <f>MATCH($B811,[1]MAIN!$A$2:$A$5000,0)</f>
        <v>808</v>
      </c>
      <c r="AX811" s="4">
        <f>MATCH($B811,[3]Main!$D$5:$D$10000,0)</f>
        <v>808</v>
      </c>
      <c r="AY811" s="4" t="b">
        <f t="shared" si="286"/>
        <v>0</v>
      </c>
    </row>
    <row r="812" spans="1:51" x14ac:dyDescent="0.25">
      <c r="A812" s="3" t="str">
        <f>VLOOKUP($B812,[1]MAIN!$A:$D,4,0)</f>
        <v>REP</v>
      </c>
      <c r="B812" s="3" t="str">
        <f>[3]Main!$D813</f>
        <v>PF-RP09</v>
      </c>
      <c r="C812" s="4"/>
      <c r="D812" s="8" t="str">
        <f>VLOOKUP($B812,[1]MAIN!$A$1:$N$10780,14,FALSE)</f>
        <v>OLD</v>
      </c>
      <c r="E812" s="9" t="s">
        <v>13</v>
      </c>
      <c r="F812" s="11"/>
      <c r="G812" s="11"/>
      <c r="H812" s="11"/>
      <c r="I812" s="11"/>
      <c r="J812" s="11"/>
      <c r="K812" s="11"/>
      <c r="L812" s="11"/>
      <c r="M812" s="11"/>
      <c r="N812" s="24"/>
      <c r="O812" s="26">
        <f>IFERROR(VLOOKUP($B812,[3]Main!$D$4:$CO$1048576,49,0),0)</f>
        <v>0</v>
      </c>
      <c r="P812" s="27">
        <f>IFERROR(VLOOKUP($B812,[3]Main!$D$4:$CO$1048576,52,0),0)</f>
        <v>0</v>
      </c>
      <c r="Q812" s="27">
        <f>IFERROR(VLOOKUP($B812,[3]Main!$D$4:$CO$1048576,53,0),0)</f>
        <v>0</v>
      </c>
      <c r="R812" s="27">
        <f>IFERROR(VLOOKUP($B812,[3]Main!$D$4:$CO$1048576,54,0),0)</f>
        <v>0</v>
      </c>
      <c r="S812" s="27">
        <f>IFERROR(VLOOKUP($B812,[3]Main!$D$4:$CO$1048576,65,0),0)</f>
        <v>0</v>
      </c>
      <c r="T812" s="27">
        <f>IFERROR(VLOOKUP($B812,[3]Main!$D$4:$CO$1048576,68,0),0)</f>
        <v>0</v>
      </c>
      <c r="U812" s="27">
        <f>IFERROR(VLOOKUP($B812,[3]Main!$D$4:$CO$1048576,69,0),0)</f>
        <v>0</v>
      </c>
      <c r="V812" s="27">
        <f>IFERROR(VLOOKUP($B812,[3]Main!$D$4:$CO$1048576,70,0),0)</f>
        <v>0</v>
      </c>
      <c r="W812" s="27">
        <f>IFERROR(VLOOKUP($B812,[3]Main!$D$4:$CO$1048576,81,0),0)</f>
        <v>0</v>
      </c>
      <c r="X812" s="27">
        <f>IFERROR(VLOOKUP($B812,[3]Main!$D$4:$CO$1048576,84,0),0)</f>
        <v>0</v>
      </c>
      <c r="Y812" s="27">
        <f>IFERROR(VLOOKUP($B812,[3]Main!$D$4:$CO$1048576,85,0),0)</f>
        <v>0</v>
      </c>
      <c r="Z812" s="27">
        <f>IFERROR(VLOOKUP($B812,[3]Main!$D$4:$CO$1048576,86,0),0)</f>
        <v>0</v>
      </c>
      <c r="AA812" s="12" t="str">
        <f>IFERROR(VLOOKUP($B812,[3]Main!$D$4:$CO$1048576,2,0),0)</f>
        <v>DC</v>
      </c>
      <c r="AB812" s="12" t="str">
        <f>IFERROR(VLOOKUP($B812,[3]Main!$D$4:$CO$1048576,3,0),0)</f>
        <v>DC2</v>
      </c>
      <c r="AC812" s="12">
        <f t="shared" si="266"/>
        <v>0</v>
      </c>
      <c r="AD812" s="12">
        <f t="shared" si="267"/>
        <v>0</v>
      </c>
      <c r="AE812" s="12">
        <f t="shared" si="268"/>
        <v>0</v>
      </c>
      <c r="AF812" s="12">
        <f t="shared" si="269"/>
        <v>0</v>
      </c>
      <c r="AG812" s="13">
        <f t="shared" si="270"/>
        <v>0</v>
      </c>
      <c r="AH812" s="13">
        <f t="shared" si="271"/>
        <v>0</v>
      </c>
      <c r="AI812" s="16">
        <f t="shared" si="272"/>
        <v>0</v>
      </c>
      <c r="AJ812" s="19" t="str">
        <f t="shared" si="273"/>
        <v>Not Spent</v>
      </c>
      <c r="AK812" s="8" t="str">
        <f t="shared" si="274"/>
        <v>Good For Now</v>
      </c>
      <c r="AL812" s="8" t="str">
        <f t="shared" si="275"/>
        <v>Not Spent</v>
      </c>
      <c r="AM812" s="8" t="str">
        <f t="shared" si="276"/>
        <v>Good For Now</v>
      </c>
      <c r="AN812" s="8" t="str">
        <f t="shared" si="277"/>
        <v>Not Spent</v>
      </c>
      <c r="AO812" s="20" t="str">
        <f t="shared" si="278"/>
        <v>Good For Now</v>
      </c>
      <c r="AP812" s="21">
        <f t="shared" si="279"/>
        <v>0</v>
      </c>
      <c r="AQ812" s="14">
        <f t="shared" si="280"/>
        <v>0</v>
      </c>
      <c r="AR812" s="14">
        <f t="shared" si="281"/>
        <v>0</v>
      </c>
      <c r="AS812" s="22">
        <f t="shared" si="282"/>
        <v>0</v>
      </c>
      <c r="AT812" s="23">
        <f t="shared" si="283"/>
        <v>0</v>
      </c>
      <c r="AU812" s="8" t="str">
        <f t="shared" si="284"/>
        <v>Not Spent</v>
      </c>
      <c r="AV812" s="8" t="str">
        <f t="shared" si="285"/>
        <v>Good For Now</v>
      </c>
      <c r="AW812" s="4">
        <f>MATCH($B812,[1]MAIN!$A$2:$A$5000,0)</f>
        <v>809</v>
      </c>
      <c r="AX812" s="4">
        <f>MATCH($B812,[3]Main!$D$5:$D$10000,0)</f>
        <v>809</v>
      </c>
      <c r="AY812" s="4" t="b">
        <f t="shared" si="286"/>
        <v>0</v>
      </c>
    </row>
    <row r="813" spans="1:51" x14ac:dyDescent="0.25">
      <c r="A813" s="3" t="str">
        <f>VLOOKUP($B813,[1]MAIN!$A:$D,4,0)</f>
        <v>REP</v>
      </c>
      <c r="B813" s="3" t="str">
        <f>[3]Main!$D814</f>
        <v>PF-RP10</v>
      </c>
      <c r="C813" s="4"/>
      <c r="D813" s="8" t="str">
        <f>VLOOKUP($B813,[1]MAIN!$A$1:$N$10780,14,FALSE)</f>
        <v>OLD</v>
      </c>
      <c r="E813" s="9" t="s">
        <v>13</v>
      </c>
      <c r="F813" s="11"/>
      <c r="G813" s="11"/>
      <c r="H813" s="11"/>
      <c r="I813" s="11"/>
      <c r="J813" s="11"/>
      <c r="K813" s="11"/>
      <c r="L813" s="11"/>
      <c r="M813" s="11"/>
      <c r="N813" s="24"/>
      <c r="O813" s="26">
        <f>IFERROR(VLOOKUP($B813,[3]Main!$D$4:$CO$1048576,49,0),0)</f>
        <v>0</v>
      </c>
      <c r="P813" s="27">
        <f>IFERROR(VLOOKUP($B813,[3]Main!$D$4:$CO$1048576,52,0),0)</f>
        <v>0</v>
      </c>
      <c r="Q813" s="27">
        <f>IFERROR(VLOOKUP($B813,[3]Main!$D$4:$CO$1048576,53,0),0)</f>
        <v>0</v>
      </c>
      <c r="R813" s="27">
        <f>IFERROR(VLOOKUP($B813,[3]Main!$D$4:$CO$1048576,54,0),0)</f>
        <v>0</v>
      </c>
      <c r="S813" s="27">
        <f>IFERROR(VLOOKUP($B813,[3]Main!$D$4:$CO$1048576,65,0),0)</f>
        <v>0</v>
      </c>
      <c r="T813" s="27">
        <f>IFERROR(VLOOKUP($B813,[3]Main!$D$4:$CO$1048576,68,0),0)</f>
        <v>0</v>
      </c>
      <c r="U813" s="27">
        <f>IFERROR(VLOOKUP($B813,[3]Main!$D$4:$CO$1048576,69,0),0)</f>
        <v>0</v>
      </c>
      <c r="V813" s="27">
        <f>IFERROR(VLOOKUP($B813,[3]Main!$D$4:$CO$1048576,70,0),0)</f>
        <v>0</v>
      </c>
      <c r="W813" s="27">
        <f>IFERROR(VLOOKUP($B813,[3]Main!$D$4:$CO$1048576,81,0),0)</f>
        <v>0</v>
      </c>
      <c r="X813" s="27">
        <f>IFERROR(VLOOKUP($B813,[3]Main!$D$4:$CO$1048576,84,0),0)</f>
        <v>0</v>
      </c>
      <c r="Y813" s="27">
        <f>IFERROR(VLOOKUP($B813,[3]Main!$D$4:$CO$1048576,85,0),0)</f>
        <v>0</v>
      </c>
      <c r="Z813" s="27">
        <f>IFERROR(VLOOKUP($B813,[3]Main!$D$4:$CO$1048576,86,0),0)</f>
        <v>0</v>
      </c>
      <c r="AA813" s="12" t="str">
        <f>IFERROR(VLOOKUP($B813,[3]Main!$D$4:$CO$1048576,2,0),0)</f>
        <v>DC</v>
      </c>
      <c r="AB813" s="12" t="str">
        <f>IFERROR(VLOOKUP($B813,[3]Main!$D$4:$CO$1048576,3,0),0)</f>
        <v>DC2</v>
      </c>
      <c r="AC813" s="12">
        <f t="shared" si="266"/>
        <v>0</v>
      </c>
      <c r="AD813" s="12">
        <f t="shared" si="267"/>
        <v>0</v>
      </c>
      <c r="AE813" s="12">
        <f t="shared" si="268"/>
        <v>0</v>
      </c>
      <c r="AF813" s="12">
        <f t="shared" si="269"/>
        <v>0</v>
      </c>
      <c r="AG813" s="13">
        <f t="shared" si="270"/>
        <v>0</v>
      </c>
      <c r="AH813" s="13">
        <f t="shared" si="271"/>
        <v>0</v>
      </c>
      <c r="AI813" s="16">
        <f t="shared" si="272"/>
        <v>0</v>
      </c>
      <c r="AJ813" s="19" t="str">
        <f t="shared" si="273"/>
        <v>Not Spent</v>
      </c>
      <c r="AK813" s="8" t="str">
        <f t="shared" si="274"/>
        <v>Good For Now</v>
      </c>
      <c r="AL813" s="8" t="str">
        <f t="shared" si="275"/>
        <v>Not Spent</v>
      </c>
      <c r="AM813" s="8" t="str">
        <f t="shared" si="276"/>
        <v>Good For Now</v>
      </c>
      <c r="AN813" s="8" t="str">
        <f t="shared" si="277"/>
        <v>Not Spent</v>
      </c>
      <c r="AO813" s="20" t="str">
        <f t="shared" si="278"/>
        <v>Good For Now</v>
      </c>
      <c r="AP813" s="21">
        <f t="shared" si="279"/>
        <v>0</v>
      </c>
      <c r="AQ813" s="14">
        <f t="shared" si="280"/>
        <v>0</v>
      </c>
      <c r="AR813" s="14">
        <f t="shared" si="281"/>
        <v>0</v>
      </c>
      <c r="AS813" s="22">
        <f t="shared" si="282"/>
        <v>0</v>
      </c>
      <c r="AT813" s="23">
        <f t="shared" si="283"/>
        <v>0</v>
      </c>
      <c r="AU813" s="8" t="str">
        <f t="shared" si="284"/>
        <v>Not Spent</v>
      </c>
      <c r="AV813" s="8" t="str">
        <f t="shared" si="285"/>
        <v>Good For Now</v>
      </c>
      <c r="AW813" s="4">
        <f>MATCH($B813,[1]MAIN!$A$2:$A$5000,0)</f>
        <v>810</v>
      </c>
      <c r="AX813" s="4">
        <f>MATCH($B813,[3]Main!$D$5:$D$10000,0)</f>
        <v>810</v>
      </c>
      <c r="AY813" s="4" t="b">
        <f t="shared" si="286"/>
        <v>0</v>
      </c>
    </row>
    <row r="814" spans="1:51" x14ac:dyDescent="0.25">
      <c r="A814" s="3" t="str">
        <f>VLOOKUP($B814,[1]MAIN!$A:$D,4,0)</f>
        <v>REP</v>
      </c>
      <c r="B814" s="3" t="str">
        <f>[3]Main!$D815</f>
        <v>PF-RP11</v>
      </c>
      <c r="C814" s="4"/>
      <c r="D814" s="8" t="str">
        <f>VLOOKUP($B814,[1]MAIN!$A$1:$N$10780,14,FALSE)</f>
        <v>OLD</v>
      </c>
      <c r="E814" s="9" t="s">
        <v>13</v>
      </c>
      <c r="F814" s="11"/>
      <c r="G814" s="11"/>
      <c r="H814" s="11"/>
      <c r="I814" s="11"/>
      <c r="J814" s="11"/>
      <c r="K814" s="11"/>
      <c r="L814" s="11"/>
      <c r="M814" s="11"/>
      <c r="N814" s="24"/>
      <c r="O814" s="26">
        <f>IFERROR(VLOOKUP($B814,[3]Main!$D$4:$CO$1048576,49,0),0)</f>
        <v>0</v>
      </c>
      <c r="P814" s="27">
        <f>IFERROR(VLOOKUP($B814,[3]Main!$D$4:$CO$1048576,52,0),0)</f>
        <v>0</v>
      </c>
      <c r="Q814" s="27">
        <f>IFERROR(VLOOKUP($B814,[3]Main!$D$4:$CO$1048576,53,0),0)</f>
        <v>0</v>
      </c>
      <c r="R814" s="27">
        <f>IFERROR(VLOOKUP($B814,[3]Main!$D$4:$CO$1048576,54,0),0)</f>
        <v>0</v>
      </c>
      <c r="S814" s="27">
        <f>IFERROR(VLOOKUP($B814,[3]Main!$D$4:$CO$1048576,65,0),0)</f>
        <v>0</v>
      </c>
      <c r="T814" s="27">
        <f>IFERROR(VLOOKUP($B814,[3]Main!$D$4:$CO$1048576,68,0),0)</f>
        <v>0</v>
      </c>
      <c r="U814" s="27">
        <f>IFERROR(VLOOKUP($B814,[3]Main!$D$4:$CO$1048576,69,0),0)</f>
        <v>0</v>
      </c>
      <c r="V814" s="27">
        <f>IFERROR(VLOOKUP($B814,[3]Main!$D$4:$CO$1048576,70,0),0)</f>
        <v>0</v>
      </c>
      <c r="W814" s="27">
        <f>IFERROR(VLOOKUP($B814,[3]Main!$D$4:$CO$1048576,81,0),0)</f>
        <v>0</v>
      </c>
      <c r="X814" s="27">
        <f>IFERROR(VLOOKUP($B814,[3]Main!$D$4:$CO$1048576,84,0),0)</f>
        <v>0</v>
      </c>
      <c r="Y814" s="27">
        <f>IFERROR(VLOOKUP($B814,[3]Main!$D$4:$CO$1048576,85,0),0)</f>
        <v>0</v>
      </c>
      <c r="Z814" s="27">
        <f>IFERROR(VLOOKUP($B814,[3]Main!$D$4:$CO$1048576,86,0),0)</f>
        <v>0</v>
      </c>
      <c r="AA814" s="12" t="str">
        <f>IFERROR(VLOOKUP($B814,[3]Main!$D$4:$CO$1048576,2,0),0)</f>
        <v>DC</v>
      </c>
      <c r="AB814" s="12" t="str">
        <f>IFERROR(VLOOKUP($B814,[3]Main!$D$4:$CO$1048576,3,0),0)</f>
        <v>DC2</v>
      </c>
      <c r="AC814" s="12">
        <f t="shared" si="266"/>
        <v>0</v>
      </c>
      <c r="AD814" s="12">
        <f t="shared" si="267"/>
        <v>0</v>
      </c>
      <c r="AE814" s="12">
        <f t="shared" si="268"/>
        <v>0</v>
      </c>
      <c r="AF814" s="12">
        <f t="shared" si="269"/>
        <v>0</v>
      </c>
      <c r="AG814" s="13">
        <f t="shared" si="270"/>
        <v>0</v>
      </c>
      <c r="AH814" s="13">
        <f t="shared" si="271"/>
        <v>0</v>
      </c>
      <c r="AI814" s="16">
        <f t="shared" si="272"/>
        <v>0</v>
      </c>
      <c r="AJ814" s="19" t="str">
        <f t="shared" si="273"/>
        <v>Not Spent</v>
      </c>
      <c r="AK814" s="8" t="str">
        <f t="shared" si="274"/>
        <v>Good For Now</v>
      </c>
      <c r="AL814" s="8" t="str">
        <f t="shared" si="275"/>
        <v>Not Spent</v>
      </c>
      <c r="AM814" s="8" t="str">
        <f t="shared" si="276"/>
        <v>Good For Now</v>
      </c>
      <c r="AN814" s="8" t="str">
        <f t="shared" si="277"/>
        <v>Not Spent</v>
      </c>
      <c r="AO814" s="20" t="str">
        <f t="shared" si="278"/>
        <v>Good For Now</v>
      </c>
      <c r="AP814" s="21">
        <f t="shared" si="279"/>
        <v>0</v>
      </c>
      <c r="AQ814" s="14">
        <f t="shared" si="280"/>
        <v>0</v>
      </c>
      <c r="AR814" s="14">
        <f t="shared" si="281"/>
        <v>0</v>
      </c>
      <c r="AS814" s="22">
        <f t="shared" si="282"/>
        <v>0</v>
      </c>
      <c r="AT814" s="23">
        <f t="shared" si="283"/>
        <v>0</v>
      </c>
      <c r="AU814" s="8" t="str">
        <f t="shared" si="284"/>
        <v>Not Spent</v>
      </c>
      <c r="AV814" s="8" t="str">
        <f t="shared" si="285"/>
        <v>Good For Now</v>
      </c>
      <c r="AW814" s="4">
        <f>MATCH($B814,[1]MAIN!$A$2:$A$5000,0)</f>
        <v>811</v>
      </c>
      <c r="AX814" s="4">
        <f>MATCH($B814,[3]Main!$D$5:$D$10000,0)</f>
        <v>811</v>
      </c>
      <c r="AY814" s="4" t="b">
        <f t="shared" si="286"/>
        <v>0</v>
      </c>
    </row>
    <row r="815" spans="1:51" x14ac:dyDescent="0.25">
      <c r="A815" s="3" t="str">
        <f>VLOOKUP($B815,[1]MAIN!$A:$D,4,0)</f>
        <v>REP</v>
      </c>
      <c r="B815" s="3" t="str">
        <f>[3]Main!$D816</f>
        <v>PF-RP12</v>
      </c>
      <c r="C815" s="4"/>
      <c r="D815" s="8" t="str">
        <f>VLOOKUP($B815,[1]MAIN!$A$1:$N$10780,14,FALSE)</f>
        <v>OLD</v>
      </c>
      <c r="E815" s="9" t="s">
        <v>13</v>
      </c>
      <c r="F815" s="11"/>
      <c r="G815" s="11"/>
      <c r="H815" s="11"/>
      <c r="I815" s="11"/>
      <c r="J815" s="11"/>
      <c r="K815" s="11"/>
      <c r="L815" s="11"/>
      <c r="M815" s="11"/>
      <c r="N815" s="24"/>
      <c r="O815" s="26">
        <f>IFERROR(VLOOKUP($B815,[3]Main!$D$4:$CO$1048576,49,0),0)</f>
        <v>0</v>
      </c>
      <c r="P815" s="27">
        <f>IFERROR(VLOOKUP($B815,[3]Main!$D$4:$CO$1048576,52,0),0)</f>
        <v>0</v>
      </c>
      <c r="Q815" s="27">
        <f>IFERROR(VLOOKUP($B815,[3]Main!$D$4:$CO$1048576,53,0),0)</f>
        <v>0</v>
      </c>
      <c r="R815" s="27">
        <f>IFERROR(VLOOKUP($B815,[3]Main!$D$4:$CO$1048576,54,0),0)</f>
        <v>0</v>
      </c>
      <c r="S815" s="27">
        <f>IFERROR(VLOOKUP($B815,[3]Main!$D$4:$CO$1048576,65,0),0)</f>
        <v>0</v>
      </c>
      <c r="T815" s="27">
        <f>IFERROR(VLOOKUP($B815,[3]Main!$D$4:$CO$1048576,68,0),0)</f>
        <v>0</v>
      </c>
      <c r="U815" s="27">
        <f>IFERROR(VLOOKUP($B815,[3]Main!$D$4:$CO$1048576,69,0),0)</f>
        <v>0</v>
      </c>
      <c r="V815" s="27">
        <f>IFERROR(VLOOKUP($B815,[3]Main!$D$4:$CO$1048576,70,0),0)</f>
        <v>0</v>
      </c>
      <c r="W815" s="27">
        <f>IFERROR(VLOOKUP($B815,[3]Main!$D$4:$CO$1048576,81,0),0)</f>
        <v>0</v>
      </c>
      <c r="X815" s="27">
        <f>IFERROR(VLOOKUP($B815,[3]Main!$D$4:$CO$1048576,84,0),0)</f>
        <v>0</v>
      </c>
      <c r="Y815" s="27">
        <f>IFERROR(VLOOKUP($B815,[3]Main!$D$4:$CO$1048576,85,0),0)</f>
        <v>0</v>
      </c>
      <c r="Z815" s="27">
        <f>IFERROR(VLOOKUP($B815,[3]Main!$D$4:$CO$1048576,86,0),0)</f>
        <v>0</v>
      </c>
      <c r="AA815" s="12" t="str">
        <f>IFERROR(VLOOKUP($B815,[3]Main!$D$4:$CO$1048576,2,0),0)</f>
        <v>DC</v>
      </c>
      <c r="AB815" s="12" t="str">
        <f>IFERROR(VLOOKUP($B815,[3]Main!$D$4:$CO$1048576,3,0),0)</f>
        <v>DC2</v>
      </c>
      <c r="AC815" s="12">
        <f t="shared" si="266"/>
        <v>0</v>
      </c>
      <c r="AD815" s="12">
        <f t="shared" si="267"/>
        <v>0</v>
      </c>
      <c r="AE815" s="12">
        <f t="shared" si="268"/>
        <v>0</v>
      </c>
      <c r="AF815" s="12">
        <f t="shared" si="269"/>
        <v>0</v>
      </c>
      <c r="AG815" s="13">
        <f t="shared" si="270"/>
        <v>0</v>
      </c>
      <c r="AH815" s="13">
        <f t="shared" si="271"/>
        <v>0</v>
      </c>
      <c r="AI815" s="16">
        <f t="shared" si="272"/>
        <v>0</v>
      </c>
      <c r="AJ815" s="19" t="str">
        <f t="shared" si="273"/>
        <v>Not Spent</v>
      </c>
      <c r="AK815" s="8" t="str">
        <f t="shared" si="274"/>
        <v>Good For Now</v>
      </c>
      <c r="AL815" s="8" t="str">
        <f t="shared" si="275"/>
        <v>Not Spent</v>
      </c>
      <c r="AM815" s="8" t="str">
        <f t="shared" si="276"/>
        <v>Good For Now</v>
      </c>
      <c r="AN815" s="8" t="str">
        <f t="shared" si="277"/>
        <v>Not Spent</v>
      </c>
      <c r="AO815" s="20" t="str">
        <f t="shared" si="278"/>
        <v>Good For Now</v>
      </c>
      <c r="AP815" s="21">
        <f t="shared" si="279"/>
        <v>0</v>
      </c>
      <c r="AQ815" s="14">
        <f t="shared" si="280"/>
        <v>0</v>
      </c>
      <c r="AR815" s="14">
        <f t="shared" si="281"/>
        <v>0</v>
      </c>
      <c r="AS815" s="22">
        <f t="shared" si="282"/>
        <v>0</v>
      </c>
      <c r="AT815" s="23">
        <f t="shared" si="283"/>
        <v>0</v>
      </c>
      <c r="AU815" s="8" t="str">
        <f t="shared" si="284"/>
        <v>Not Spent</v>
      </c>
      <c r="AV815" s="8" t="str">
        <f t="shared" si="285"/>
        <v>Good For Now</v>
      </c>
      <c r="AW815" s="4">
        <f>MATCH($B815,[1]MAIN!$A$2:$A$5000,0)</f>
        <v>812</v>
      </c>
      <c r="AX815" s="4">
        <f>MATCH($B815,[3]Main!$D$5:$D$10000,0)</f>
        <v>812</v>
      </c>
      <c r="AY815" s="4" t="b">
        <f t="shared" si="286"/>
        <v>0</v>
      </c>
    </row>
    <row r="816" spans="1:51" x14ac:dyDescent="0.25">
      <c r="A816" s="3" t="str">
        <f>VLOOKUP($B816,[1]MAIN!$A:$D,4,0)</f>
        <v>REP</v>
      </c>
      <c r="B816" s="3" t="str">
        <f>[3]Main!$D817</f>
        <v>PF-RP13</v>
      </c>
      <c r="C816" s="4"/>
      <c r="D816" s="8" t="str">
        <f>VLOOKUP($B816,[1]MAIN!$A$1:$N$10780,14,FALSE)</f>
        <v>OLD</v>
      </c>
      <c r="E816" s="9" t="s">
        <v>13</v>
      </c>
      <c r="F816" s="11"/>
      <c r="G816" s="11"/>
      <c r="H816" s="11"/>
      <c r="I816" s="11"/>
      <c r="J816" s="11"/>
      <c r="K816" s="11"/>
      <c r="L816" s="11"/>
      <c r="M816" s="11"/>
      <c r="N816" s="24"/>
      <c r="O816" s="26">
        <f>IFERROR(VLOOKUP($B816,[3]Main!$D$4:$CO$1048576,49,0),0)</f>
        <v>0</v>
      </c>
      <c r="P816" s="27">
        <f>IFERROR(VLOOKUP($B816,[3]Main!$D$4:$CO$1048576,52,0),0)</f>
        <v>0</v>
      </c>
      <c r="Q816" s="27">
        <f>IFERROR(VLOOKUP($B816,[3]Main!$D$4:$CO$1048576,53,0),0)</f>
        <v>0</v>
      </c>
      <c r="R816" s="27">
        <f>IFERROR(VLOOKUP($B816,[3]Main!$D$4:$CO$1048576,54,0),0)</f>
        <v>0</v>
      </c>
      <c r="S816" s="27">
        <f>IFERROR(VLOOKUP($B816,[3]Main!$D$4:$CO$1048576,65,0),0)</f>
        <v>0</v>
      </c>
      <c r="T816" s="27">
        <f>IFERROR(VLOOKUP($B816,[3]Main!$D$4:$CO$1048576,68,0),0)</f>
        <v>0</v>
      </c>
      <c r="U816" s="27">
        <f>IFERROR(VLOOKUP($B816,[3]Main!$D$4:$CO$1048576,69,0),0)</f>
        <v>0</v>
      </c>
      <c r="V816" s="27">
        <f>IFERROR(VLOOKUP($B816,[3]Main!$D$4:$CO$1048576,70,0),0)</f>
        <v>0</v>
      </c>
      <c r="W816" s="27">
        <f>IFERROR(VLOOKUP($B816,[3]Main!$D$4:$CO$1048576,81,0),0)</f>
        <v>0</v>
      </c>
      <c r="X816" s="27">
        <f>IFERROR(VLOOKUP($B816,[3]Main!$D$4:$CO$1048576,84,0),0)</f>
        <v>0</v>
      </c>
      <c r="Y816" s="27">
        <f>IFERROR(VLOOKUP($B816,[3]Main!$D$4:$CO$1048576,85,0),0)</f>
        <v>0</v>
      </c>
      <c r="Z816" s="27">
        <f>IFERROR(VLOOKUP($B816,[3]Main!$D$4:$CO$1048576,86,0),0)</f>
        <v>0</v>
      </c>
      <c r="AA816" s="12" t="str">
        <f>IFERROR(VLOOKUP($B816,[3]Main!$D$4:$CO$1048576,2,0),0)</f>
        <v>DC</v>
      </c>
      <c r="AB816" s="12" t="str">
        <f>IFERROR(VLOOKUP($B816,[3]Main!$D$4:$CO$1048576,3,0),0)</f>
        <v>DC2</v>
      </c>
      <c r="AC816" s="12">
        <f t="shared" si="266"/>
        <v>0</v>
      </c>
      <c r="AD816" s="12">
        <f t="shared" si="267"/>
        <v>0</v>
      </c>
      <c r="AE816" s="12">
        <f t="shared" si="268"/>
        <v>0</v>
      </c>
      <c r="AF816" s="12">
        <f t="shared" si="269"/>
        <v>0</v>
      </c>
      <c r="AG816" s="13">
        <f t="shared" si="270"/>
        <v>0</v>
      </c>
      <c r="AH816" s="13">
        <f t="shared" si="271"/>
        <v>0</v>
      </c>
      <c r="AI816" s="16">
        <f t="shared" si="272"/>
        <v>0</v>
      </c>
      <c r="AJ816" s="19" t="str">
        <f t="shared" si="273"/>
        <v>Not Spent</v>
      </c>
      <c r="AK816" s="8" t="str">
        <f t="shared" si="274"/>
        <v>Good For Now</v>
      </c>
      <c r="AL816" s="8" t="str">
        <f t="shared" si="275"/>
        <v>Not Spent</v>
      </c>
      <c r="AM816" s="8" t="str">
        <f t="shared" si="276"/>
        <v>Good For Now</v>
      </c>
      <c r="AN816" s="8" t="str">
        <f t="shared" si="277"/>
        <v>Not Spent</v>
      </c>
      <c r="AO816" s="20" t="str">
        <f t="shared" si="278"/>
        <v>Good For Now</v>
      </c>
      <c r="AP816" s="21">
        <f t="shared" si="279"/>
        <v>0</v>
      </c>
      <c r="AQ816" s="14">
        <f t="shared" si="280"/>
        <v>0</v>
      </c>
      <c r="AR816" s="14">
        <f t="shared" si="281"/>
        <v>0</v>
      </c>
      <c r="AS816" s="22">
        <f t="shared" si="282"/>
        <v>0</v>
      </c>
      <c r="AT816" s="23">
        <f t="shared" si="283"/>
        <v>0</v>
      </c>
      <c r="AU816" s="8" t="str">
        <f t="shared" si="284"/>
        <v>Not Spent</v>
      </c>
      <c r="AV816" s="8" t="str">
        <f t="shared" si="285"/>
        <v>Good For Now</v>
      </c>
      <c r="AW816" s="4">
        <f>MATCH($B816,[1]MAIN!$A$2:$A$5000,0)</f>
        <v>813</v>
      </c>
      <c r="AX816" s="4">
        <f>MATCH($B816,[3]Main!$D$5:$D$10000,0)</f>
        <v>813</v>
      </c>
      <c r="AY816" s="4" t="b">
        <f t="shared" si="286"/>
        <v>0</v>
      </c>
    </row>
    <row r="817" spans="1:51" x14ac:dyDescent="0.25">
      <c r="A817" s="3" t="str">
        <f>VLOOKUP($B817,[1]MAIN!$A:$D,4,0)</f>
        <v>REP</v>
      </c>
      <c r="B817" s="3" t="str">
        <f>[3]Main!$D818</f>
        <v>PF-RP15</v>
      </c>
      <c r="C817" s="4"/>
      <c r="D817" s="8" t="str">
        <f>VLOOKUP($B817,[1]MAIN!$A$1:$N$10780,14,FALSE)</f>
        <v>OLD</v>
      </c>
      <c r="E817" s="9" t="s">
        <v>13</v>
      </c>
      <c r="F817" s="11"/>
      <c r="G817" s="11"/>
      <c r="H817" s="11"/>
      <c r="I817" s="11"/>
      <c r="J817" s="11"/>
      <c r="K817" s="11"/>
      <c r="L817" s="11"/>
      <c r="M817" s="11"/>
      <c r="N817" s="24"/>
      <c r="O817" s="26">
        <f>IFERROR(VLOOKUP($B817,[3]Main!$D$4:$CO$1048576,49,0),0)</f>
        <v>0</v>
      </c>
      <c r="P817" s="27">
        <f>IFERROR(VLOOKUP($B817,[3]Main!$D$4:$CO$1048576,52,0),0)</f>
        <v>-12.972</v>
      </c>
      <c r="Q817" s="27">
        <f>IFERROR(VLOOKUP($B817,[3]Main!$D$4:$CO$1048576,53,0),0)</f>
        <v>0</v>
      </c>
      <c r="R817" s="27">
        <f>IFERROR(VLOOKUP($B817,[3]Main!$D$4:$CO$1048576,54,0),0)</f>
        <v>-12.972</v>
      </c>
      <c r="S817" s="27">
        <f>IFERROR(VLOOKUP($B817,[3]Main!$D$4:$CO$1048576,65,0),0)</f>
        <v>0</v>
      </c>
      <c r="T817" s="27">
        <f>IFERROR(VLOOKUP($B817,[3]Main!$D$4:$CO$1048576,68,0),0)</f>
        <v>0</v>
      </c>
      <c r="U817" s="27">
        <f>IFERROR(VLOOKUP($B817,[3]Main!$D$4:$CO$1048576,69,0),0)</f>
        <v>0</v>
      </c>
      <c r="V817" s="27">
        <f>IFERROR(VLOOKUP($B817,[3]Main!$D$4:$CO$1048576,70,0),0)</f>
        <v>0</v>
      </c>
      <c r="W817" s="27">
        <f>IFERROR(VLOOKUP($B817,[3]Main!$D$4:$CO$1048576,81,0),0)</f>
        <v>0</v>
      </c>
      <c r="X817" s="27">
        <f>IFERROR(VLOOKUP($B817,[3]Main!$D$4:$CO$1048576,84,0),0)</f>
        <v>0</v>
      </c>
      <c r="Y817" s="27">
        <f>IFERROR(VLOOKUP($B817,[3]Main!$D$4:$CO$1048576,85,0),0)</f>
        <v>0</v>
      </c>
      <c r="Z817" s="27">
        <f>IFERROR(VLOOKUP($B817,[3]Main!$D$4:$CO$1048576,86,0),0)</f>
        <v>0</v>
      </c>
      <c r="AA817" s="12" t="str">
        <f>IFERROR(VLOOKUP($B817,[3]Main!$D$4:$CO$1048576,2,0),0)</f>
        <v>DC</v>
      </c>
      <c r="AB817" s="12" t="str">
        <f>IFERROR(VLOOKUP($B817,[3]Main!$D$4:$CO$1048576,3,0),0)</f>
        <v>DC2</v>
      </c>
      <c r="AC817" s="12">
        <f t="shared" si="266"/>
        <v>0</v>
      </c>
      <c r="AD817" s="12">
        <f t="shared" si="267"/>
        <v>-12.972</v>
      </c>
      <c r="AE817" s="12">
        <f t="shared" si="268"/>
        <v>0</v>
      </c>
      <c r="AF817" s="12">
        <f t="shared" si="269"/>
        <v>-12.972</v>
      </c>
      <c r="AG817" s="13">
        <f t="shared" si="270"/>
        <v>0</v>
      </c>
      <c r="AH817" s="13">
        <f t="shared" si="271"/>
        <v>0</v>
      </c>
      <c r="AI817" s="16">
        <f t="shared" si="272"/>
        <v>0</v>
      </c>
      <c r="AJ817" s="19" t="str">
        <f t="shared" si="273"/>
        <v>Not Spent</v>
      </c>
      <c r="AK817" s="8" t="str">
        <f t="shared" si="274"/>
        <v>Good For Now</v>
      </c>
      <c r="AL817" s="8" t="str">
        <f t="shared" si="275"/>
        <v>Not Spent</v>
      </c>
      <c r="AM817" s="8" t="str">
        <f t="shared" si="276"/>
        <v>Good For Now</v>
      </c>
      <c r="AN817" s="8" t="str">
        <f t="shared" si="277"/>
        <v>Not Spent</v>
      </c>
      <c r="AO817" s="20" t="str">
        <f t="shared" si="278"/>
        <v>Good For Now</v>
      </c>
      <c r="AP817" s="21">
        <f t="shared" si="279"/>
        <v>0</v>
      </c>
      <c r="AQ817" s="14">
        <f t="shared" si="280"/>
        <v>-12.972</v>
      </c>
      <c r="AR817" s="14">
        <f t="shared" si="281"/>
        <v>0</v>
      </c>
      <c r="AS817" s="22">
        <f t="shared" si="282"/>
        <v>-12.972</v>
      </c>
      <c r="AT817" s="23">
        <f t="shared" si="283"/>
        <v>0</v>
      </c>
      <c r="AU817" s="8" t="str">
        <f t="shared" si="284"/>
        <v>Not Spent</v>
      </c>
      <c r="AV817" s="8" t="str">
        <f t="shared" si="285"/>
        <v>Good For Now</v>
      </c>
      <c r="AW817" s="4">
        <f>MATCH($B817,[1]MAIN!$A$2:$A$5000,0)</f>
        <v>814</v>
      </c>
      <c r="AX817" s="4">
        <f>MATCH($B817,[3]Main!$D$5:$D$10000,0)</f>
        <v>814</v>
      </c>
      <c r="AY817" s="4" t="b">
        <f t="shared" si="286"/>
        <v>1</v>
      </c>
    </row>
    <row r="818" spans="1:51" x14ac:dyDescent="0.25">
      <c r="A818" s="3" t="str">
        <f>VLOOKUP($B818,[1]MAIN!$A:$D,4,0)</f>
        <v>REP</v>
      </c>
      <c r="B818" s="3" t="str">
        <f>[3]Main!$D819</f>
        <v>PF-RP16</v>
      </c>
      <c r="C818" s="4"/>
      <c r="D818" s="8" t="str">
        <f>VLOOKUP($B818,[1]MAIN!$A$1:$N$10780,14,FALSE)</f>
        <v>OLD</v>
      </c>
      <c r="E818" s="9" t="s">
        <v>13</v>
      </c>
      <c r="F818" s="11"/>
      <c r="G818" s="11"/>
      <c r="H818" s="11"/>
      <c r="I818" s="11"/>
      <c r="J818" s="11"/>
      <c r="K818" s="11"/>
      <c r="L818" s="11"/>
      <c r="M818" s="11"/>
      <c r="N818" s="24"/>
      <c r="O818" s="26">
        <f>IFERROR(VLOOKUP($B818,[3]Main!$D$4:$CO$1048576,49,0),0)</f>
        <v>0</v>
      </c>
      <c r="P818" s="27">
        <f>IFERROR(VLOOKUP($B818,[3]Main!$D$4:$CO$1048576,52,0),0)</f>
        <v>0</v>
      </c>
      <c r="Q818" s="27">
        <f>IFERROR(VLOOKUP($B818,[3]Main!$D$4:$CO$1048576,53,0),0)</f>
        <v>0</v>
      </c>
      <c r="R818" s="27">
        <f>IFERROR(VLOOKUP($B818,[3]Main!$D$4:$CO$1048576,54,0),0)</f>
        <v>0</v>
      </c>
      <c r="S818" s="27">
        <f>IFERROR(VLOOKUP($B818,[3]Main!$D$4:$CO$1048576,65,0),0)</f>
        <v>0</v>
      </c>
      <c r="T818" s="27">
        <f>IFERROR(VLOOKUP($B818,[3]Main!$D$4:$CO$1048576,68,0),0)</f>
        <v>0</v>
      </c>
      <c r="U818" s="27">
        <f>IFERROR(VLOOKUP($B818,[3]Main!$D$4:$CO$1048576,69,0),0)</f>
        <v>0</v>
      </c>
      <c r="V818" s="27">
        <f>IFERROR(VLOOKUP($B818,[3]Main!$D$4:$CO$1048576,70,0),0)</f>
        <v>0</v>
      </c>
      <c r="W818" s="27">
        <f>IFERROR(VLOOKUP($B818,[3]Main!$D$4:$CO$1048576,81,0),0)</f>
        <v>0</v>
      </c>
      <c r="X818" s="27">
        <f>IFERROR(VLOOKUP($B818,[3]Main!$D$4:$CO$1048576,84,0),0)</f>
        <v>0</v>
      </c>
      <c r="Y818" s="27">
        <f>IFERROR(VLOOKUP($B818,[3]Main!$D$4:$CO$1048576,85,0),0)</f>
        <v>0</v>
      </c>
      <c r="Z818" s="27">
        <f>IFERROR(VLOOKUP($B818,[3]Main!$D$4:$CO$1048576,86,0),0)</f>
        <v>0</v>
      </c>
      <c r="AA818" s="12" t="str">
        <f>IFERROR(VLOOKUP($B818,[3]Main!$D$4:$CO$1048576,2,0),0)</f>
        <v>DC</v>
      </c>
      <c r="AB818" s="12" t="str">
        <f>IFERROR(VLOOKUP($B818,[3]Main!$D$4:$CO$1048576,3,0),0)</f>
        <v>DC2</v>
      </c>
      <c r="AC818" s="12">
        <f t="shared" si="266"/>
        <v>0</v>
      </c>
      <c r="AD818" s="12">
        <f t="shared" si="267"/>
        <v>0</v>
      </c>
      <c r="AE818" s="12">
        <f t="shared" si="268"/>
        <v>0</v>
      </c>
      <c r="AF818" s="12">
        <f t="shared" si="269"/>
        <v>0</v>
      </c>
      <c r="AG818" s="13">
        <f t="shared" si="270"/>
        <v>0</v>
      </c>
      <c r="AH818" s="13">
        <f t="shared" si="271"/>
        <v>0</v>
      </c>
      <c r="AI818" s="16">
        <f t="shared" si="272"/>
        <v>0</v>
      </c>
      <c r="AJ818" s="19" t="str">
        <f t="shared" si="273"/>
        <v>Not Spent</v>
      </c>
      <c r="AK818" s="8" t="str">
        <f t="shared" si="274"/>
        <v>Good For Now</v>
      </c>
      <c r="AL818" s="8" t="str">
        <f t="shared" si="275"/>
        <v>Not Spent</v>
      </c>
      <c r="AM818" s="8" t="str">
        <f t="shared" si="276"/>
        <v>Good For Now</v>
      </c>
      <c r="AN818" s="8" t="str">
        <f t="shared" si="277"/>
        <v>Not Spent</v>
      </c>
      <c r="AO818" s="20" t="str">
        <f t="shared" si="278"/>
        <v>Good For Now</v>
      </c>
      <c r="AP818" s="21">
        <f t="shared" si="279"/>
        <v>0</v>
      </c>
      <c r="AQ818" s="14">
        <f t="shared" si="280"/>
        <v>0</v>
      </c>
      <c r="AR818" s="14">
        <f t="shared" si="281"/>
        <v>0</v>
      </c>
      <c r="AS818" s="22">
        <f t="shared" si="282"/>
        <v>0</v>
      </c>
      <c r="AT818" s="23">
        <f t="shared" si="283"/>
        <v>0</v>
      </c>
      <c r="AU818" s="8" t="str">
        <f t="shared" si="284"/>
        <v>Not Spent</v>
      </c>
      <c r="AV818" s="8" t="str">
        <f t="shared" si="285"/>
        <v>Good For Now</v>
      </c>
      <c r="AW818" s="4">
        <f>MATCH($B818,[1]MAIN!$A$2:$A$5000,0)</f>
        <v>815</v>
      </c>
      <c r="AX818" s="4">
        <f>MATCH($B818,[3]Main!$D$5:$D$10000,0)</f>
        <v>815</v>
      </c>
      <c r="AY818" s="4" t="b">
        <f t="shared" si="286"/>
        <v>0</v>
      </c>
    </row>
    <row r="819" spans="1:51" x14ac:dyDescent="0.25">
      <c r="A819" s="3" t="str">
        <f>VLOOKUP($B819,[1]MAIN!$A:$D,4,0)</f>
        <v>REP</v>
      </c>
      <c r="B819" s="3" t="str">
        <f>[3]Main!$D820</f>
        <v>PF-RP17</v>
      </c>
      <c r="C819" s="4"/>
      <c r="D819" s="8" t="str">
        <f>VLOOKUP($B819,[1]MAIN!$A$1:$N$10780,14,FALSE)</f>
        <v>OLD</v>
      </c>
      <c r="E819" s="9" t="s">
        <v>13</v>
      </c>
      <c r="F819" s="11"/>
      <c r="G819" s="11"/>
      <c r="H819" s="11"/>
      <c r="I819" s="11"/>
      <c r="J819" s="11"/>
      <c r="K819" s="11"/>
      <c r="L819" s="11"/>
      <c r="M819" s="11"/>
      <c r="N819" s="24"/>
      <c r="O819" s="26">
        <f>IFERROR(VLOOKUP($B819,[3]Main!$D$4:$CO$1048576,49,0),0)</f>
        <v>0</v>
      </c>
      <c r="P819" s="27">
        <f>IFERROR(VLOOKUP($B819,[3]Main!$D$4:$CO$1048576,52,0),0)</f>
        <v>0</v>
      </c>
      <c r="Q819" s="27">
        <f>IFERROR(VLOOKUP($B819,[3]Main!$D$4:$CO$1048576,53,0),0)</f>
        <v>0</v>
      </c>
      <c r="R819" s="27">
        <f>IFERROR(VLOOKUP($B819,[3]Main!$D$4:$CO$1048576,54,0),0)</f>
        <v>0</v>
      </c>
      <c r="S819" s="27">
        <f>IFERROR(VLOOKUP($B819,[3]Main!$D$4:$CO$1048576,65,0),0)</f>
        <v>0</v>
      </c>
      <c r="T819" s="27">
        <f>IFERROR(VLOOKUP($B819,[3]Main!$D$4:$CO$1048576,68,0),0)</f>
        <v>0</v>
      </c>
      <c r="U819" s="27">
        <f>IFERROR(VLOOKUP($B819,[3]Main!$D$4:$CO$1048576,69,0),0)</f>
        <v>0</v>
      </c>
      <c r="V819" s="27">
        <f>IFERROR(VLOOKUP($B819,[3]Main!$D$4:$CO$1048576,70,0),0)</f>
        <v>0</v>
      </c>
      <c r="W819" s="27">
        <f>IFERROR(VLOOKUP($B819,[3]Main!$D$4:$CO$1048576,81,0),0)</f>
        <v>0</v>
      </c>
      <c r="X819" s="27">
        <f>IFERROR(VLOOKUP($B819,[3]Main!$D$4:$CO$1048576,84,0),0)</f>
        <v>0</v>
      </c>
      <c r="Y819" s="27">
        <f>IFERROR(VLOOKUP($B819,[3]Main!$D$4:$CO$1048576,85,0),0)</f>
        <v>0</v>
      </c>
      <c r="Z819" s="27">
        <f>IFERROR(VLOOKUP($B819,[3]Main!$D$4:$CO$1048576,86,0),0)</f>
        <v>0</v>
      </c>
      <c r="AA819" s="12" t="str">
        <f>IFERROR(VLOOKUP($B819,[3]Main!$D$4:$CO$1048576,2,0),0)</f>
        <v>DC</v>
      </c>
      <c r="AB819" s="12" t="str">
        <f>IFERROR(VLOOKUP($B819,[3]Main!$D$4:$CO$1048576,3,0),0)</f>
        <v>DC2</v>
      </c>
      <c r="AC819" s="12">
        <f t="shared" si="266"/>
        <v>0</v>
      </c>
      <c r="AD819" s="12">
        <f t="shared" si="267"/>
        <v>0</v>
      </c>
      <c r="AE819" s="12">
        <f t="shared" si="268"/>
        <v>0</v>
      </c>
      <c r="AF819" s="12">
        <f t="shared" si="269"/>
        <v>0</v>
      </c>
      <c r="AG819" s="13">
        <f t="shared" si="270"/>
        <v>0</v>
      </c>
      <c r="AH819" s="13">
        <f t="shared" si="271"/>
        <v>0</v>
      </c>
      <c r="AI819" s="16">
        <f t="shared" si="272"/>
        <v>0</v>
      </c>
      <c r="AJ819" s="19" t="str">
        <f t="shared" si="273"/>
        <v>Not Spent</v>
      </c>
      <c r="AK819" s="8" t="str">
        <f t="shared" si="274"/>
        <v>Good For Now</v>
      </c>
      <c r="AL819" s="8" t="str">
        <f t="shared" si="275"/>
        <v>Not Spent</v>
      </c>
      <c r="AM819" s="8" t="str">
        <f t="shared" si="276"/>
        <v>Good For Now</v>
      </c>
      <c r="AN819" s="8" t="str">
        <f t="shared" si="277"/>
        <v>Not Spent</v>
      </c>
      <c r="AO819" s="20" t="str">
        <f t="shared" si="278"/>
        <v>Good For Now</v>
      </c>
      <c r="AP819" s="21">
        <f t="shared" si="279"/>
        <v>0</v>
      </c>
      <c r="AQ819" s="14">
        <f t="shared" si="280"/>
        <v>0</v>
      </c>
      <c r="AR819" s="14">
        <f t="shared" si="281"/>
        <v>0</v>
      </c>
      <c r="AS819" s="22">
        <f t="shared" si="282"/>
        <v>0</v>
      </c>
      <c r="AT819" s="23">
        <f t="shared" si="283"/>
        <v>0</v>
      </c>
      <c r="AU819" s="8" t="str">
        <f t="shared" si="284"/>
        <v>Not Spent</v>
      </c>
      <c r="AV819" s="8" t="str">
        <f t="shared" si="285"/>
        <v>Good For Now</v>
      </c>
      <c r="AW819" s="4">
        <f>MATCH($B819,[1]MAIN!$A$2:$A$5000,0)</f>
        <v>816</v>
      </c>
      <c r="AX819" s="4">
        <f>MATCH($B819,[3]Main!$D$5:$D$10000,0)</f>
        <v>816</v>
      </c>
      <c r="AY819" s="4" t="b">
        <f t="shared" si="286"/>
        <v>0</v>
      </c>
    </row>
    <row r="820" spans="1:51" x14ac:dyDescent="0.25">
      <c r="A820" s="3" t="str">
        <f>VLOOKUP($B820,[1]MAIN!$A:$D,4,0)</f>
        <v>BA</v>
      </c>
      <c r="B820" s="3" t="str">
        <f>[3]Main!$D821</f>
        <v>BA-H03</v>
      </c>
      <c r="C820" s="4"/>
      <c r="D820" s="8" t="str">
        <f>VLOOKUP($B820,[1]MAIN!$A$1:$N$10780,14,FALSE)</f>
        <v>OLD</v>
      </c>
      <c r="E820" s="9" t="s">
        <v>13</v>
      </c>
      <c r="F820" s="11"/>
      <c r="G820" s="11"/>
      <c r="H820" s="11"/>
      <c r="I820" s="11"/>
      <c r="J820" s="11"/>
      <c r="K820" s="11"/>
      <c r="L820" s="11"/>
      <c r="M820" s="11"/>
      <c r="N820" s="24"/>
      <c r="O820" s="26">
        <f>IFERROR(VLOOKUP($B820,[3]Main!$D$4:$CO$1048576,49,0),0)</f>
        <v>0</v>
      </c>
      <c r="P820" s="27">
        <f>IFERROR(VLOOKUP($B820,[3]Main!$D$4:$CO$1048576,52,0),0)</f>
        <v>0</v>
      </c>
      <c r="Q820" s="27">
        <f>IFERROR(VLOOKUP($B820,[3]Main!$D$4:$CO$1048576,53,0),0)</f>
        <v>0</v>
      </c>
      <c r="R820" s="27">
        <f>IFERROR(VLOOKUP($B820,[3]Main!$D$4:$CO$1048576,54,0),0)</f>
        <v>0</v>
      </c>
      <c r="S820" s="27">
        <f>IFERROR(VLOOKUP($B820,[3]Main!$D$4:$CO$1048576,65,0),0)</f>
        <v>0</v>
      </c>
      <c r="T820" s="27">
        <f>IFERROR(VLOOKUP($B820,[3]Main!$D$4:$CO$1048576,68,0),0)</f>
        <v>0</v>
      </c>
      <c r="U820" s="27">
        <f>IFERROR(VLOOKUP($B820,[3]Main!$D$4:$CO$1048576,69,0),0)</f>
        <v>0</v>
      </c>
      <c r="V820" s="27">
        <f>IFERROR(VLOOKUP($B820,[3]Main!$D$4:$CO$1048576,70,0),0)</f>
        <v>0</v>
      </c>
      <c r="W820" s="27">
        <f>IFERROR(VLOOKUP($B820,[3]Main!$D$4:$CO$1048576,81,0),0)</f>
        <v>0</v>
      </c>
      <c r="X820" s="27">
        <f>IFERROR(VLOOKUP($B820,[3]Main!$D$4:$CO$1048576,84,0),0)</f>
        <v>0</v>
      </c>
      <c r="Y820" s="27">
        <f>IFERROR(VLOOKUP($B820,[3]Main!$D$4:$CO$1048576,85,0),0)</f>
        <v>0</v>
      </c>
      <c r="Z820" s="27">
        <f>IFERROR(VLOOKUP($B820,[3]Main!$D$4:$CO$1048576,86,0),0)</f>
        <v>0</v>
      </c>
      <c r="AA820" s="12" t="str">
        <f>IFERROR(VLOOKUP($B820,[3]Main!$D$4:$CO$1048576,2,0),0)</f>
        <v>DC</v>
      </c>
      <c r="AB820" s="12" t="str">
        <f>IFERROR(VLOOKUP($B820,[3]Main!$D$4:$CO$1048576,3,0),0)</f>
        <v>DC2</v>
      </c>
      <c r="AC820" s="12">
        <f t="shared" si="266"/>
        <v>0</v>
      </c>
      <c r="AD820" s="12">
        <f t="shared" si="267"/>
        <v>0</v>
      </c>
      <c r="AE820" s="12">
        <f t="shared" si="268"/>
        <v>0</v>
      </c>
      <c r="AF820" s="12">
        <f t="shared" si="269"/>
        <v>0</v>
      </c>
      <c r="AG820" s="13">
        <f t="shared" si="270"/>
        <v>0</v>
      </c>
      <c r="AH820" s="13">
        <f t="shared" si="271"/>
        <v>0</v>
      </c>
      <c r="AI820" s="16">
        <f t="shared" si="272"/>
        <v>0</v>
      </c>
      <c r="AJ820" s="19" t="str">
        <f t="shared" si="273"/>
        <v>Not Spent</v>
      </c>
      <c r="AK820" s="8" t="str">
        <f t="shared" si="274"/>
        <v>Good For Now</v>
      </c>
      <c r="AL820" s="8" t="str">
        <f t="shared" si="275"/>
        <v>Not Spent</v>
      </c>
      <c r="AM820" s="8" t="str">
        <f t="shared" si="276"/>
        <v>Good For Now</v>
      </c>
      <c r="AN820" s="8" t="str">
        <f t="shared" si="277"/>
        <v>Not Spent</v>
      </c>
      <c r="AO820" s="20" t="str">
        <f t="shared" si="278"/>
        <v>Good For Now</v>
      </c>
      <c r="AP820" s="21">
        <f t="shared" si="279"/>
        <v>0</v>
      </c>
      <c r="AQ820" s="14">
        <f t="shared" si="280"/>
        <v>0</v>
      </c>
      <c r="AR820" s="14">
        <f t="shared" si="281"/>
        <v>0</v>
      </c>
      <c r="AS820" s="22">
        <f t="shared" si="282"/>
        <v>0</v>
      </c>
      <c r="AT820" s="23">
        <f t="shared" si="283"/>
        <v>0</v>
      </c>
      <c r="AU820" s="8" t="str">
        <f t="shared" si="284"/>
        <v>Not Spent</v>
      </c>
      <c r="AV820" s="8" t="str">
        <f t="shared" si="285"/>
        <v>Good For Now</v>
      </c>
      <c r="AW820" s="4">
        <f>MATCH($B820,[1]MAIN!$A$2:$A$5000,0)</f>
        <v>817</v>
      </c>
      <c r="AX820" s="4">
        <f>MATCH($B820,[3]Main!$D$5:$D$10000,0)</f>
        <v>817</v>
      </c>
      <c r="AY820" s="4" t="b">
        <f t="shared" si="286"/>
        <v>0</v>
      </c>
    </row>
    <row r="821" spans="1:51" x14ac:dyDescent="0.25">
      <c r="A821" s="3" t="str">
        <f>VLOOKUP($B821,[1]MAIN!$A:$D,4,0)</f>
        <v>FAB</v>
      </c>
      <c r="B821" s="3" t="str">
        <f>[3]Main!$D822</f>
        <v>FAB-276</v>
      </c>
      <c r="C821" s="4"/>
      <c r="D821" s="8" t="str">
        <f>VLOOKUP($B821,[1]MAIN!$A$1:$N$10780,14,FALSE)</f>
        <v>OLD</v>
      </c>
      <c r="E821" s="9" t="s">
        <v>12</v>
      </c>
      <c r="F821" s="11"/>
      <c r="G821" s="11"/>
      <c r="H821" s="11"/>
      <c r="I821" s="11"/>
      <c r="J821" s="11"/>
      <c r="K821" s="11"/>
      <c r="L821" s="11"/>
      <c r="M821" s="11"/>
      <c r="N821" s="24"/>
      <c r="O821" s="26">
        <f>IFERROR(VLOOKUP($B821,[3]Main!$D$4:$CO$1048576,49,0),0)</f>
        <v>0</v>
      </c>
      <c r="P821" s="27">
        <f>IFERROR(VLOOKUP($B821,[3]Main!$D$4:$CO$1048576,52,0),0)</f>
        <v>0</v>
      </c>
      <c r="Q821" s="27">
        <f>IFERROR(VLOOKUP($B821,[3]Main!$D$4:$CO$1048576,53,0),0)</f>
        <v>0</v>
      </c>
      <c r="R821" s="27">
        <f>IFERROR(VLOOKUP($B821,[3]Main!$D$4:$CO$1048576,54,0),0)</f>
        <v>0</v>
      </c>
      <c r="S821" s="27">
        <f>IFERROR(VLOOKUP($B821,[3]Main!$D$4:$CO$1048576,65,0),0)</f>
        <v>0</v>
      </c>
      <c r="T821" s="27">
        <f>IFERROR(VLOOKUP($B821,[3]Main!$D$4:$CO$1048576,68,0),0)</f>
        <v>0</v>
      </c>
      <c r="U821" s="27">
        <f>IFERROR(VLOOKUP($B821,[3]Main!$D$4:$CO$1048576,69,0),0)</f>
        <v>0</v>
      </c>
      <c r="V821" s="27">
        <f>IFERROR(VLOOKUP($B821,[3]Main!$D$4:$CO$1048576,70,0),0)</f>
        <v>0</v>
      </c>
      <c r="W821" s="27">
        <f>IFERROR(VLOOKUP($B821,[3]Main!$D$4:$CO$1048576,81,0),0)</f>
        <v>0</v>
      </c>
      <c r="X821" s="27">
        <f>IFERROR(VLOOKUP($B821,[3]Main!$D$4:$CO$1048576,84,0),0)</f>
        <v>0</v>
      </c>
      <c r="Y821" s="27">
        <f>IFERROR(VLOOKUP($B821,[3]Main!$D$4:$CO$1048576,85,0),0)</f>
        <v>0</v>
      </c>
      <c r="Z821" s="27">
        <f>IFERROR(VLOOKUP($B821,[3]Main!$D$4:$CO$1048576,86,0),0)</f>
        <v>0</v>
      </c>
      <c r="AA821" s="12" t="str">
        <f>IFERROR(VLOOKUP($B821,[3]Main!$D$4:$CO$1048576,2,0),0)</f>
        <v>DC</v>
      </c>
      <c r="AB821" s="12" t="str">
        <f>IFERROR(VLOOKUP($B821,[3]Main!$D$4:$CO$1048576,3,0),0)</f>
        <v>DC2</v>
      </c>
      <c r="AC821" s="12">
        <f t="shared" si="266"/>
        <v>0</v>
      </c>
      <c r="AD821" s="12">
        <f t="shared" si="267"/>
        <v>0</v>
      </c>
      <c r="AE821" s="12">
        <f t="shared" si="268"/>
        <v>0</v>
      </c>
      <c r="AF821" s="12">
        <f t="shared" si="269"/>
        <v>0</v>
      </c>
      <c r="AG821" s="13">
        <f t="shared" si="270"/>
        <v>0</v>
      </c>
      <c r="AH821" s="13">
        <f t="shared" si="271"/>
        <v>0</v>
      </c>
      <c r="AI821" s="16">
        <f t="shared" si="272"/>
        <v>0</v>
      </c>
      <c r="AJ821" s="19" t="str">
        <f t="shared" si="273"/>
        <v>Not Spent</v>
      </c>
      <c r="AK821" s="8" t="str">
        <f t="shared" si="274"/>
        <v>Good For Now</v>
      </c>
      <c r="AL821" s="8" t="str">
        <f t="shared" si="275"/>
        <v>Not Spent</v>
      </c>
      <c r="AM821" s="8" t="str">
        <f t="shared" si="276"/>
        <v>Good For Now</v>
      </c>
      <c r="AN821" s="8" t="str">
        <f t="shared" si="277"/>
        <v>Not Spent</v>
      </c>
      <c r="AO821" s="20" t="str">
        <f t="shared" si="278"/>
        <v>Good For Now</v>
      </c>
      <c r="AP821" s="21">
        <f t="shared" si="279"/>
        <v>0</v>
      </c>
      <c r="AQ821" s="14">
        <f t="shared" si="280"/>
        <v>0</v>
      </c>
      <c r="AR821" s="14">
        <f t="shared" si="281"/>
        <v>0</v>
      </c>
      <c r="AS821" s="22">
        <f t="shared" si="282"/>
        <v>0</v>
      </c>
      <c r="AT821" s="23">
        <f t="shared" si="283"/>
        <v>0</v>
      </c>
      <c r="AU821" s="8" t="str">
        <f t="shared" si="284"/>
        <v>Not Spent</v>
      </c>
      <c r="AV821" s="8" t="str">
        <f t="shared" si="285"/>
        <v>Good For Now</v>
      </c>
      <c r="AW821" s="4">
        <f>MATCH($B821,[1]MAIN!$A$2:$A$5000,0)</f>
        <v>818</v>
      </c>
      <c r="AX821" s="4">
        <f>MATCH($B821,[3]Main!$D$5:$D$10000,0)</f>
        <v>818</v>
      </c>
      <c r="AY821" s="4" t="b">
        <f t="shared" si="286"/>
        <v>0</v>
      </c>
    </row>
    <row r="822" spans="1:51" x14ac:dyDescent="0.25">
      <c r="A822" s="3" t="str">
        <f>VLOOKUP($B822,[1]MAIN!$A:$D,4,0)</f>
        <v>BA</v>
      </c>
      <c r="B822" s="3" t="str">
        <f>[3]Main!$D823</f>
        <v>BA-H11</v>
      </c>
      <c r="C822" s="4"/>
      <c r="D822" s="8" t="str">
        <f>VLOOKUP($B822,[1]MAIN!$A$1:$N$10780,14,FALSE)</f>
        <v>OLD</v>
      </c>
      <c r="E822" s="9" t="s">
        <v>16</v>
      </c>
      <c r="F822" s="11"/>
      <c r="G822" s="11"/>
      <c r="H822" s="11"/>
      <c r="I822" s="11"/>
      <c r="J822" s="11"/>
      <c r="K822" s="11"/>
      <c r="L822" s="11"/>
      <c r="M822" s="11"/>
      <c r="N822" s="24"/>
      <c r="O822" s="26">
        <f>IFERROR(VLOOKUP($B822,[3]Main!$D$4:$CO$1048576,49,0),0)</f>
        <v>0</v>
      </c>
      <c r="P822" s="27">
        <f>IFERROR(VLOOKUP($B822,[3]Main!$D$4:$CO$1048576,52,0),0)</f>
        <v>0</v>
      </c>
      <c r="Q822" s="27">
        <f>IFERROR(VLOOKUP($B822,[3]Main!$D$4:$CO$1048576,53,0),0)</f>
        <v>0</v>
      </c>
      <c r="R822" s="27">
        <f>IFERROR(VLOOKUP($B822,[3]Main!$D$4:$CO$1048576,54,0),0)</f>
        <v>0</v>
      </c>
      <c r="S822" s="27">
        <f>IFERROR(VLOOKUP($B822,[3]Main!$D$4:$CO$1048576,65,0),0)</f>
        <v>0</v>
      </c>
      <c r="T822" s="27">
        <f>IFERROR(VLOOKUP($B822,[3]Main!$D$4:$CO$1048576,68,0),0)</f>
        <v>0</v>
      </c>
      <c r="U822" s="27">
        <f>IFERROR(VLOOKUP($B822,[3]Main!$D$4:$CO$1048576,69,0),0)</f>
        <v>0</v>
      </c>
      <c r="V822" s="27">
        <f>IFERROR(VLOOKUP($B822,[3]Main!$D$4:$CO$1048576,70,0),0)</f>
        <v>0</v>
      </c>
      <c r="W822" s="27">
        <f>IFERROR(VLOOKUP($B822,[3]Main!$D$4:$CO$1048576,81,0),0)</f>
        <v>0</v>
      </c>
      <c r="X822" s="27">
        <f>IFERROR(VLOOKUP($B822,[3]Main!$D$4:$CO$1048576,84,0),0)</f>
        <v>0</v>
      </c>
      <c r="Y822" s="27">
        <f>IFERROR(VLOOKUP($B822,[3]Main!$D$4:$CO$1048576,85,0),0)</f>
        <v>0</v>
      </c>
      <c r="Z822" s="27">
        <f>IFERROR(VLOOKUP($B822,[3]Main!$D$4:$CO$1048576,86,0),0)</f>
        <v>0</v>
      </c>
      <c r="AA822" s="12" t="str">
        <f>IFERROR(VLOOKUP($B822,[3]Main!$D$4:$CO$1048576,2,0),0)</f>
        <v>DC</v>
      </c>
      <c r="AB822" s="12" t="str">
        <f>IFERROR(VLOOKUP($B822,[3]Main!$D$4:$CO$1048576,3,0),0)</f>
        <v>DC2</v>
      </c>
      <c r="AC822" s="12">
        <f t="shared" si="266"/>
        <v>0</v>
      </c>
      <c r="AD822" s="12">
        <f t="shared" si="267"/>
        <v>0</v>
      </c>
      <c r="AE822" s="12">
        <f t="shared" si="268"/>
        <v>0</v>
      </c>
      <c r="AF822" s="12">
        <f t="shared" si="269"/>
        <v>0</v>
      </c>
      <c r="AG822" s="13">
        <f t="shared" si="270"/>
        <v>0</v>
      </c>
      <c r="AH822" s="13">
        <f t="shared" si="271"/>
        <v>0</v>
      </c>
      <c r="AI822" s="16">
        <f t="shared" si="272"/>
        <v>0</v>
      </c>
      <c r="AJ822" s="19" t="str">
        <f t="shared" si="273"/>
        <v>Not Spent</v>
      </c>
      <c r="AK822" s="8" t="str">
        <f t="shared" si="274"/>
        <v>Good For Now</v>
      </c>
      <c r="AL822" s="8" t="str">
        <f t="shared" si="275"/>
        <v>Not Spent</v>
      </c>
      <c r="AM822" s="8" t="str">
        <f t="shared" si="276"/>
        <v>Good For Now</v>
      </c>
      <c r="AN822" s="8" t="str">
        <f t="shared" si="277"/>
        <v>Not Spent</v>
      </c>
      <c r="AO822" s="20" t="str">
        <f t="shared" si="278"/>
        <v>Good For Now</v>
      </c>
      <c r="AP822" s="21">
        <f t="shared" si="279"/>
        <v>0</v>
      </c>
      <c r="AQ822" s="14">
        <f t="shared" si="280"/>
        <v>0</v>
      </c>
      <c r="AR822" s="14">
        <f t="shared" si="281"/>
        <v>0</v>
      </c>
      <c r="AS822" s="22">
        <f t="shared" si="282"/>
        <v>0</v>
      </c>
      <c r="AT822" s="23">
        <f t="shared" si="283"/>
        <v>0</v>
      </c>
      <c r="AU822" s="8" t="str">
        <f t="shared" si="284"/>
        <v>Not Spent</v>
      </c>
      <c r="AV822" s="8" t="str">
        <f t="shared" si="285"/>
        <v>Good For Now</v>
      </c>
      <c r="AW822" s="4">
        <f>MATCH($B822,[1]MAIN!$A$2:$A$5000,0)</f>
        <v>819</v>
      </c>
      <c r="AX822" s="4">
        <f>MATCH($B822,[3]Main!$D$5:$D$10000,0)</f>
        <v>819</v>
      </c>
      <c r="AY822" s="4" t="b">
        <f t="shared" si="286"/>
        <v>0</v>
      </c>
    </row>
    <row r="823" spans="1:51" x14ac:dyDescent="0.25">
      <c r="A823" s="3" t="str">
        <f>VLOOKUP($B823,[1]MAIN!$A:$D,4,0)</f>
        <v>BA</v>
      </c>
      <c r="B823" s="3" t="str">
        <f>[3]Main!$D824</f>
        <v>BA-H13</v>
      </c>
      <c r="C823" s="4"/>
      <c r="D823" s="8" t="str">
        <f>VLOOKUP($B823,[1]MAIN!$A$1:$N$10780,14,FALSE)</f>
        <v>OLD</v>
      </c>
      <c r="E823" s="9" t="s">
        <v>14</v>
      </c>
      <c r="F823" s="11"/>
      <c r="G823" s="11"/>
      <c r="H823" s="11"/>
      <c r="I823" s="11"/>
      <c r="J823" s="11"/>
      <c r="K823" s="11"/>
      <c r="L823" s="11"/>
      <c r="M823" s="11"/>
      <c r="N823" s="24"/>
      <c r="O823" s="26">
        <f>IFERROR(VLOOKUP($B823,[3]Main!$D$4:$CO$1048576,49,0),0)</f>
        <v>0</v>
      </c>
      <c r="P823" s="27">
        <f>IFERROR(VLOOKUP($B823,[3]Main!$D$4:$CO$1048576,52,0),0)</f>
        <v>0</v>
      </c>
      <c r="Q823" s="27">
        <f>IFERROR(VLOOKUP($B823,[3]Main!$D$4:$CO$1048576,53,0),0)</f>
        <v>0</v>
      </c>
      <c r="R823" s="27">
        <f>IFERROR(VLOOKUP($B823,[3]Main!$D$4:$CO$1048576,54,0),0)</f>
        <v>0</v>
      </c>
      <c r="S823" s="27">
        <f>IFERROR(VLOOKUP($B823,[3]Main!$D$4:$CO$1048576,65,0),0)</f>
        <v>0</v>
      </c>
      <c r="T823" s="27">
        <f>IFERROR(VLOOKUP($B823,[3]Main!$D$4:$CO$1048576,68,0),0)</f>
        <v>0</v>
      </c>
      <c r="U823" s="27">
        <f>IFERROR(VLOOKUP($B823,[3]Main!$D$4:$CO$1048576,69,0),0)</f>
        <v>0</v>
      </c>
      <c r="V823" s="27">
        <f>IFERROR(VLOOKUP($B823,[3]Main!$D$4:$CO$1048576,70,0),0)</f>
        <v>0</v>
      </c>
      <c r="W823" s="27">
        <f>IFERROR(VLOOKUP($B823,[3]Main!$D$4:$CO$1048576,81,0),0)</f>
        <v>0</v>
      </c>
      <c r="X823" s="27">
        <f>IFERROR(VLOOKUP($B823,[3]Main!$D$4:$CO$1048576,84,0),0)</f>
        <v>0</v>
      </c>
      <c r="Y823" s="27">
        <f>IFERROR(VLOOKUP($B823,[3]Main!$D$4:$CO$1048576,85,0),0)</f>
        <v>0</v>
      </c>
      <c r="Z823" s="27">
        <f>IFERROR(VLOOKUP($B823,[3]Main!$D$4:$CO$1048576,86,0),0)</f>
        <v>0</v>
      </c>
      <c r="AA823" s="12" t="str">
        <f>IFERROR(VLOOKUP($B823,[3]Main!$D$4:$CO$1048576,2,0),0)</f>
        <v>DC</v>
      </c>
      <c r="AB823" s="12" t="str">
        <f>IFERROR(VLOOKUP($B823,[3]Main!$D$4:$CO$1048576,3,0),0)</f>
        <v>DC2</v>
      </c>
      <c r="AC823" s="12">
        <f t="shared" si="266"/>
        <v>0</v>
      </c>
      <c r="AD823" s="12">
        <f t="shared" si="267"/>
        <v>0</v>
      </c>
      <c r="AE823" s="12">
        <f t="shared" si="268"/>
        <v>0</v>
      </c>
      <c r="AF823" s="12">
        <f t="shared" si="269"/>
        <v>0</v>
      </c>
      <c r="AG823" s="13">
        <f t="shared" si="270"/>
        <v>0</v>
      </c>
      <c r="AH823" s="13">
        <f t="shared" si="271"/>
        <v>0</v>
      </c>
      <c r="AI823" s="16">
        <f t="shared" si="272"/>
        <v>0</v>
      </c>
      <c r="AJ823" s="19" t="str">
        <f t="shared" si="273"/>
        <v>Not Spent</v>
      </c>
      <c r="AK823" s="8" t="str">
        <f t="shared" si="274"/>
        <v>Good For Now</v>
      </c>
      <c r="AL823" s="8" t="str">
        <f t="shared" si="275"/>
        <v>Not Spent</v>
      </c>
      <c r="AM823" s="8" t="str">
        <f t="shared" si="276"/>
        <v>Good For Now</v>
      </c>
      <c r="AN823" s="8" t="str">
        <f t="shared" si="277"/>
        <v>Not Spent</v>
      </c>
      <c r="AO823" s="20" t="str">
        <f t="shared" si="278"/>
        <v>Good For Now</v>
      </c>
      <c r="AP823" s="21">
        <f t="shared" si="279"/>
        <v>0</v>
      </c>
      <c r="AQ823" s="14">
        <f t="shared" si="280"/>
        <v>0</v>
      </c>
      <c r="AR823" s="14">
        <f t="shared" si="281"/>
        <v>0</v>
      </c>
      <c r="AS823" s="22">
        <f t="shared" si="282"/>
        <v>0</v>
      </c>
      <c r="AT823" s="23">
        <f t="shared" si="283"/>
        <v>0</v>
      </c>
      <c r="AU823" s="8" t="str">
        <f t="shared" si="284"/>
        <v>Not Spent</v>
      </c>
      <c r="AV823" s="8" t="str">
        <f t="shared" si="285"/>
        <v>Good For Now</v>
      </c>
      <c r="AW823" s="4">
        <f>MATCH($B823,[1]MAIN!$A$2:$A$5000,0)</f>
        <v>820</v>
      </c>
      <c r="AX823" s="4">
        <f>MATCH($B823,[3]Main!$D$5:$D$10000,0)</f>
        <v>820</v>
      </c>
      <c r="AY823" s="4" t="b">
        <f t="shared" si="286"/>
        <v>0</v>
      </c>
    </row>
    <row r="824" spans="1:51" x14ac:dyDescent="0.25">
      <c r="A824" s="3" t="str">
        <f>VLOOKUP($B824,[1]MAIN!$A:$D,4,0)</f>
        <v>BA</v>
      </c>
      <c r="B824" s="3" t="str">
        <f>[3]Main!$D825</f>
        <v>BA-H14</v>
      </c>
      <c r="C824" s="4"/>
      <c r="D824" s="8" t="str">
        <f>VLOOKUP($B824,[1]MAIN!$A$1:$N$10780,14,FALSE)</f>
        <v>OLD</v>
      </c>
      <c r="E824" s="9" t="s">
        <v>13</v>
      </c>
      <c r="F824" s="11"/>
      <c r="G824" s="11"/>
      <c r="H824" s="11"/>
      <c r="I824" s="11"/>
      <c r="J824" s="11"/>
      <c r="K824" s="11"/>
      <c r="L824" s="11"/>
      <c r="M824" s="11"/>
      <c r="N824" s="24"/>
      <c r="O824" s="26">
        <f>IFERROR(VLOOKUP($B824,[3]Main!$D$4:$CO$1048576,49,0),0)</f>
        <v>0</v>
      </c>
      <c r="P824" s="27">
        <f>IFERROR(VLOOKUP($B824,[3]Main!$D$4:$CO$1048576,52,0),0)</f>
        <v>0</v>
      </c>
      <c r="Q824" s="27">
        <f>IFERROR(VLOOKUP($B824,[3]Main!$D$4:$CO$1048576,53,0),0)</f>
        <v>0</v>
      </c>
      <c r="R824" s="27">
        <f>IFERROR(VLOOKUP($B824,[3]Main!$D$4:$CO$1048576,54,0),0)</f>
        <v>0</v>
      </c>
      <c r="S824" s="27">
        <f>IFERROR(VLOOKUP($B824,[3]Main!$D$4:$CO$1048576,65,0),0)</f>
        <v>0</v>
      </c>
      <c r="T824" s="27">
        <f>IFERROR(VLOOKUP($B824,[3]Main!$D$4:$CO$1048576,68,0),0)</f>
        <v>0</v>
      </c>
      <c r="U824" s="27">
        <f>IFERROR(VLOOKUP($B824,[3]Main!$D$4:$CO$1048576,69,0),0)</f>
        <v>0</v>
      </c>
      <c r="V824" s="27">
        <f>IFERROR(VLOOKUP($B824,[3]Main!$D$4:$CO$1048576,70,0),0)</f>
        <v>0</v>
      </c>
      <c r="W824" s="27">
        <f>IFERROR(VLOOKUP($B824,[3]Main!$D$4:$CO$1048576,81,0),0)</f>
        <v>0</v>
      </c>
      <c r="X824" s="27">
        <f>IFERROR(VLOOKUP($B824,[3]Main!$D$4:$CO$1048576,84,0),0)</f>
        <v>0</v>
      </c>
      <c r="Y824" s="27">
        <f>IFERROR(VLOOKUP($B824,[3]Main!$D$4:$CO$1048576,85,0),0)</f>
        <v>0</v>
      </c>
      <c r="Z824" s="27">
        <f>IFERROR(VLOOKUP($B824,[3]Main!$D$4:$CO$1048576,86,0),0)</f>
        <v>0</v>
      </c>
      <c r="AA824" s="12" t="str">
        <f>IFERROR(VLOOKUP($B824,[3]Main!$D$4:$CO$1048576,2,0),0)</f>
        <v>DC</v>
      </c>
      <c r="AB824" s="12" t="str">
        <f>IFERROR(VLOOKUP($B824,[3]Main!$D$4:$CO$1048576,3,0),0)</f>
        <v>DC2</v>
      </c>
      <c r="AC824" s="12">
        <f t="shared" si="266"/>
        <v>0</v>
      </c>
      <c r="AD824" s="12">
        <f t="shared" si="267"/>
        <v>0</v>
      </c>
      <c r="AE824" s="12">
        <f t="shared" si="268"/>
        <v>0</v>
      </c>
      <c r="AF824" s="12">
        <f t="shared" si="269"/>
        <v>0</v>
      </c>
      <c r="AG824" s="13">
        <f t="shared" si="270"/>
        <v>0</v>
      </c>
      <c r="AH824" s="13">
        <f t="shared" si="271"/>
        <v>0</v>
      </c>
      <c r="AI824" s="16">
        <f t="shared" si="272"/>
        <v>0</v>
      </c>
      <c r="AJ824" s="19" t="str">
        <f t="shared" si="273"/>
        <v>Not Spent</v>
      </c>
      <c r="AK824" s="8" t="str">
        <f t="shared" si="274"/>
        <v>Good For Now</v>
      </c>
      <c r="AL824" s="8" t="str">
        <f t="shared" si="275"/>
        <v>Not Spent</v>
      </c>
      <c r="AM824" s="8" t="str">
        <f t="shared" si="276"/>
        <v>Good For Now</v>
      </c>
      <c r="AN824" s="8" t="str">
        <f t="shared" si="277"/>
        <v>Not Spent</v>
      </c>
      <c r="AO824" s="20" t="str">
        <f t="shared" si="278"/>
        <v>Good For Now</v>
      </c>
      <c r="AP824" s="21">
        <f t="shared" si="279"/>
        <v>0</v>
      </c>
      <c r="AQ824" s="14">
        <f t="shared" si="280"/>
        <v>0</v>
      </c>
      <c r="AR824" s="14">
        <f t="shared" si="281"/>
        <v>0</v>
      </c>
      <c r="AS824" s="22">
        <f t="shared" si="282"/>
        <v>0</v>
      </c>
      <c r="AT824" s="23">
        <f t="shared" si="283"/>
        <v>0</v>
      </c>
      <c r="AU824" s="8" t="str">
        <f t="shared" si="284"/>
        <v>Not Spent</v>
      </c>
      <c r="AV824" s="8" t="str">
        <f t="shared" si="285"/>
        <v>Good For Now</v>
      </c>
      <c r="AW824" s="4">
        <f>MATCH($B824,[1]MAIN!$A$2:$A$5000,0)</f>
        <v>821</v>
      </c>
      <c r="AX824" s="4">
        <f>MATCH($B824,[3]Main!$D$5:$D$10000,0)</f>
        <v>821</v>
      </c>
      <c r="AY824" s="4" t="b">
        <f t="shared" si="286"/>
        <v>0</v>
      </c>
    </row>
    <row r="825" spans="1:51" x14ac:dyDescent="0.25">
      <c r="A825" s="3" t="str">
        <f>VLOOKUP($B825,[1]MAIN!$A:$D,4,0)</f>
        <v>FAB</v>
      </c>
      <c r="B825" s="3" t="str">
        <f>[3]Main!$D826</f>
        <v>FAB-284</v>
      </c>
      <c r="C825" s="4"/>
      <c r="D825" s="8" t="str">
        <f>VLOOKUP($B825,[1]MAIN!$A$1:$N$10780,14,FALSE)</f>
        <v>OLD</v>
      </c>
      <c r="E825" s="9" t="s">
        <v>13</v>
      </c>
      <c r="F825" s="11"/>
      <c r="G825" s="11"/>
      <c r="H825" s="11"/>
      <c r="I825" s="11"/>
      <c r="J825" s="11"/>
      <c r="K825" s="11"/>
      <c r="L825" s="11"/>
      <c r="M825" s="11"/>
      <c r="N825" s="24"/>
      <c r="O825" s="26">
        <f>IFERROR(VLOOKUP($B825,[3]Main!$D$4:$CO$1048576,49,0),0)</f>
        <v>0</v>
      </c>
      <c r="P825" s="27">
        <f>IFERROR(VLOOKUP($B825,[3]Main!$D$4:$CO$1048576,52,0),0)</f>
        <v>0</v>
      </c>
      <c r="Q825" s="27">
        <f>IFERROR(VLOOKUP($B825,[3]Main!$D$4:$CO$1048576,53,0),0)</f>
        <v>0</v>
      </c>
      <c r="R825" s="27">
        <f>IFERROR(VLOOKUP($B825,[3]Main!$D$4:$CO$1048576,54,0),0)</f>
        <v>0</v>
      </c>
      <c r="S825" s="27">
        <f>IFERROR(VLOOKUP($B825,[3]Main!$D$4:$CO$1048576,65,0),0)</f>
        <v>0</v>
      </c>
      <c r="T825" s="27">
        <f>IFERROR(VLOOKUP($B825,[3]Main!$D$4:$CO$1048576,68,0),0)</f>
        <v>0</v>
      </c>
      <c r="U825" s="27">
        <f>IFERROR(VLOOKUP($B825,[3]Main!$D$4:$CO$1048576,69,0),0)</f>
        <v>0</v>
      </c>
      <c r="V825" s="27">
        <f>IFERROR(VLOOKUP($B825,[3]Main!$D$4:$CO$1048576,70,0),0)</f>
        <v>0</v>
      </c>
      <c r="W825" s="27">
        <f>IFERROR(VLOOKUP($B825,[3]Main!$D$4:$CO$1048576,81,0),0)</f>
        <v>0</v>
      </c>
      <c r="X825" s="27">
        <f>IFERROR(VLOOKUP($B825,[3]Main!$D$4:$CO$1048576,84,0),0)</f>
        <v>0</v>
      </c>
      <c r="Y825" s="27">
        <f>IFERROR(VLOOKUP($B825,[3]Main!$D$4:$CO$1048576,85,0),0)</f>
        <v>0</v>
      </c>
      <c r="Z825" s="27">
        <f>IFERROR(VLOOKUP($B825,[3]Main!$D$4:$CO$1048576,86,0),0)</f>
        <v>0</v>
      </c>
      <c r="AA825" s="12" t="str">
        <f>IFERROR(VLOOKUP($B825,[3]Main!$D$4:$CO$1048576,2,0),0)</f>
        <v>DC</v>
      </c>
      <c r="AB825" s="12" t="str">
        <f>IFERROR(VLOOKUP($B825,[3]Main!$D$4:$CO$1048576,3,0),0)</f>
        <v>DC2</v>
      </c>
      <c r="AC825" s="12">
        <f t="shared" si="266"/>
        <v>0</v>
      </c>
      <c r="AD825" s="12">
        <f t="shared" si="267"/>
        <v>0</v>
      </c>
      <c r="AE825" s="12">
        <f t="shared" si="268"/>
        <v>0</v>
      </c>
      <c r="AF825" s="12">
        <f t="shared" si="269"/>
        <v>0</v>
      </c>
      <c r="AG825" s="13">
        <f t="shared" si="270"/>
        <v>0</v>
      </c>
      <c r="AH825" s="13">
        <f t="shared" si="271"/>
        <v>0</v>
      </c>
      <c r="AI825" s="16">
        <f t="shared" si="272"/>
        <v>0</v>
      </c>
      <c r="AJ825" s="19" t="str">
        <f t="shared" si="273"/>
        <v>Not Spent</v>
      </c>
      <c r="AK825" s="8" t="str">
        <f t="shared" si="274"/>
        <v>Good For Now</v>
      </c>
      <c r="AL825" s="8" t="str">
        <f t="shared" si="275"/>
        <v>Not Spent</v>
      </c>
      <c r="AM825" s="8" t="str">
        <f t="shared" si="276"/>
        <v>Good For Now</v>
      </c>
      <c r="AN825" s="8" t="str">
        <f t="shared" si="277"/>
        <v>Not Spent</v>
      </c>
      <c r="AO825" s="20" t="str">
        <f t="shared" si="278"/>
        <v>Good For Now</v>
      </c>
      <c r="AP825" s="21">
        <f t="shared" si="279"/>
        <v>0</v>
      </c>
      <c r="AQ825" s="14">
        <f t="shared" si="280"/>
        <v>0</v>
      </c>
      <c r="AR825" s="14">
        <f t="shared" si="281"/>
        <v>0</v>
      </c>
      <c r="AS825" s="22">
        <f t="shared" si="282"/>
        <v>0</v>
      </c>
      <c r="AT825" s="23">
        <f t="shared" si="283"/>
        <v>0</v>
      </c>
      <c r="AU825" s="8" t="str">
        <f t="shared" si="284"/>
        <v>Not Spent</v>
      </c>
      <c r="AV825" s="8" t="str">
        <f t="shared" si="285"/>
        <v>Good For Now</v>
      </c>
      <c r="AW825" s="4">
        <f>MATCH($B825,[1]MAIN!$A$2:$A$5000,0)</f>
        <v>822</v>
      </c>
      <c r="AX825" s="4">
        <f>MATCH($B825,[3]Main!$D$5:$D$10000,0)</f>
        <v>822</v>
      </c>
      <c r="AY825" s="4" t="b">
        <f t="shared" si="286"/>
        <v>0</v>
      </c>
    </row>
    <row r="826" spans="1:51" x14ac:dyDescent="0.25">
      <c r="A826" s="3" t="str">
        <f>VLOOKUP($B826,[1]MAIN!$A:$D,4,0)</f>
        <v>FAB</v>
      </c>
      <c r="B826" s="3" t="str">
        <f>[3]Main!$D827</f>
        <v>FAB-285</v>
      </c>
      <c r="C826" s="4"/>
      <c r="D826" s="8" t="str">
        <f>VLOOKUP($B826,[1]MAIN!$A$1:$N$10780,14,FALSE)</f>
        <v>OLD</v>
      </c>
      <c r="E826" s="9" t="s">
        <v>12</v>
      </c>
      <c r="F826" s="11"/>
      <c r="G826" s="11"/>
      <c r="H826" s="11"/>
      <c r="I826" s="11"/>
      <c r="J826" s="11"/>
      <c r="K826" s="11"/>
      <c r="L826" s="11"/>
      <c r="M826" s="11"/>
      <c r="N826" s="24"/>
      <c r="O826" s="26">
        <f>IFERROR(VLOOKUP($B826,[3]Main!$D$4:$CO$1048576,49,0),0)</f>
        <v>0</v>
      </c>
      <c r="P826" s="27">
        <f>IFERROR(VLOOKUP($B826,[3]Main!$D$4:$CO$1048576,52,0),0)</f>
        <v>0</v>
      </c>
      <c r="Q826" s="27">
        <f>IFERROR(VLOOKUP($B826,[3]Main!$D$4:$CO$1048576,53,0),0)</f>
        <v>0</v>
      </c>
      <c r="R826" s="27">
        <f>IFERROR(VLOOKUP($B826,[3]Main!$D$4:$CO$1048576,54,0),0)</f>
        <v>0</v>
      </c>
      <c r="S826" s="27">
        <f>IFERROR(VLOOKUP($B826,[3]Main!$D$4:$CO$1048576,65,0),0)</f>
        <v>0</v>
      </c>
      <c r="T826" s="27">
        <f>IFERROR(VLOOKUP($B826,[3]Main!$D$4:$CO$1048576,68,0),0)</f>
        <v>0</v>
      </c>
      <c r="U826" s="27">
        <f>IFERROR(VLOOKUP($B826,[3]Main!$D$4:$CO$1048576,69,0),0)</f>
        <v>0</v>
      </c>
      <c r="V826" s="27">
        <f>IFERROR(VLOOKUP($B826,[3]Main!$D$4:$CO$1048576,70,0),0)</f>
        <v>0</v>
      </c>
      <c r="W826" s="27">
        <f>IFERROR(VLOOKUP($B826,[3]Main!$D$4:$CO$1048576,81,0),0)</f>
        <v>0</v>
      </c>
      <c r="X826" s="27">
        <f>IFERROR(VLOOKUP($B826,[3]Main!$D$4:$CO$1048576,84,0),0)</f>
        <v>0</v>
      </c>
      <c r="Y826" s="27">
        <f>IFERROR(VLOOKUP($B826,[3]Main!$D$4:$CO$1048576,85,0),0)</f>
        <v>0</v>
      </c>
      <c r="Z826" s="27">
        <f>IFERROR(VLOOKUP($B826,[3]Main!$D$4:$CO$1048576,86,0),0)</f>
        <v>0</v>
      </c>
      <c r="AA826" s="12" t="str">
        <f>IFERROR(VLOOKUP($B826,[3]Main!$D$4:$CO$1048576,2,0),0)</f>
        <v>DC</v>
      </c>
      <c r="AB826" s="12" t="str">
        <f>IFERROR(VLOOKUP($B826,[3]Main!$D$4:$CO$1048576,3,0),0)</f>
        <v>DC2</v>
      </c>
      <c r="AC826" s="12">
        <f t="shared" si="266"/>
        <v>0</v>
      </c>
      <c r="AD826" s="12">
        <f t="shared" si="267"/>
        <v>0</v>
      </c>
      <c r="AE826" s="12">
        <f t="shared" si="268"/>
        <v>0</v>
      </c>
      <c r="AF826" s="12">
        <f t="shared" si="269"/>
        <v>0</v>
      </c>
      <c r="AG826" s="13">
        <f t="shared" si="270"/>
        <v>0</v>
      </c>
      <c r="AH826" s="13">
        <f t="shared" si="271"/>
        <v>0</v>
      </c>
      <c r="AI826" s="16">
        <f t="shared" si="272"/>
        <v>0</v>
      </c>
      <c r="AJ826" s="19" t="str">
        <f t="shared" si="273"/>
        <v>Not Spent</v>
      </c>
      <c r="AK826" s="8" t="str">
        <f t="shared" si="274"/>
        <v>Good For Now</v>
      </c>
      <c r="AL826" s="8" t="str">
        <f t="shared" si="275"/>
        <v>Not Spent</v>
      </c>
      <c r="AM826" s="8" t="str">
        <f t="shared" si="276"/>
        <v>Good For Now</v>
      </c>
      <c r="AN826" s="8" t="str">
        <f t="shared" si="277"/>
        <v>Not Spent</v>
      </c>
      <c r="AO826" s="20" t="str">
        <f t="shared" si="278"/>
        <v>Good For Now</v>
      </c>
      <c r="AP826" s="21">
        <f t="shared" si="279"/>
        <v>0</v>
      </c>
      <c r="AQ826" s="14">
        <f t="shared" si="280"/>
        <v>0</v>
      </c>
      <c r="AR826" s="14">
        <f t="shared" si="281"/>
        <v>0</v>
      </c>
      <c r="AS826" s="22">
        <f t="shared" si="282"/>
        <v>0</v>
      </c>
      <c r="AT826" s="23">
        <f t="shared" si="283"/>
        <v>0</v>
      </c>
      <c r="AU826" s="8" t="str">
        <f t="shared" si="284"/>
        <v>Not Spent</v>
      </c>
      <c r="AV826" s="8" t="str">
        <f t="shared" si="285"/>
        <v>Good For Now</v>
      </c>
      <c r="AW826" s="4">
        <f>MATCH($B826,[1]MAIN!$A$2:$A$5000,0)</f>
        <v>823</v>
      </c>
      <c r="AX826" s="4">
        <f>MATCH($B826,[3]Main!$D$5:$D$10000,0)</f>
        <v>823</v>
      </c>
      <c r="AY826" s="4" t="b">
        <f t="shared" si="286"/>
        <v>0</v>
      </c>
    </row>
    <row r="827" spans="1:51" x14ac:dyDescent="0.25">
      <c r="A827" s="3" t="str">
        <f>VLOOKUP($B827,[1]MAIN!$A:$D,4,0)</f>
        <v>FAB</v>
      </c>
      <c r="B827" s="3" t="str">
        <f>[3]Main!$D828</f>
        <v>FAB-287</v>
      </c>
      <c r="C827" s="4"/>
      <c r="D827" s="8" t="str">
        <f>VLOOKUP($B827,[1]MAIN!$A$1:$N$10780,14,FALSE)</f>
        <v>OLD</v>
      </c>
      <c r="E827" s="9" t="s">
        <v>13</v>
      </c>
      <c r="F827" s="11"/>
      <c r="G827" s="11"/>
      <c r="H827" s="11"/>
      <c r="I827" s="11"/>
      <c r="J827" s="11"/>
      <c r="K827" s="11"/>
      <c r="L827" s="11"/>
      <c r="M827" s="11"/>
      <c r="N827" s="24"/>
      <c r="O827" s="26">
        <f>IFERROR(VLOOKUP($B827,[3]Main!$D$4:$CO$1048576,49,0),0)</f>
        <v>0</v>
      </c>
      <c r="P827" s="27">
        <f>IFERROR(VLOOKUP($B827,[3]Main!$D$4:$CO$1048576,52,0),0)</f>
        <v>0</v>
      </c>
      <c r="Q827" s="27">
        <f>IFERROR(VLOOKUP($B827,[3]Main!$D$4:$CO$1048576,53,0),0)</f>
        <v>0</v>
      </c>
      <c r="R827" s="27">
        <f>IFERROR(VLOOKUP($B827,[3]Main!$D$4:$CO$1048576,54,0),0)</f>
        <v>0</v>
      </c>
      <c r="S827" s="27">
        <f>IFERROR(VLOOKUP($B827,[3]Main!$D$4:$CO$1048576,65,0),0)</f>
        <v>0</v>
      </c>
      <c r="T827" s="27">
        <f>IFERROR(VLOOKUP($B827,[3]Main!$D$4:$CO$1048576,68,0),0)</f>
        <v>0</v>
      </c>
      <c r="U827" s="27">
        <f>IFERROR(VLOOKUP($B827,[3]Main!$D$4:$CO$1048576,69,0),0)</f>
        <v>0</v>
      </c>
      <c r="V827" s="27">
        <f>IFERROR(VLOOKUP($B827,[3]Main!$D$4:$CO$1048576,70,0),0)</f>
        <v>0</v>
      </c>
      <c r="W827" s="27">
        <f>IFERROR(VLOOKUP($B827,[3]Main!$D$4:$CO$1048576,81,0),0)</f>
        <v>0</v>
      </c>
      <c r="X827" s="27">
        <f>IFERROR(VLOOKUP($B827,[3]Main!$D$4:$CO$1048576,84,0),0)</f>
        <v>0</v>
      </c>
      <c r="Y827" s="27">
        <f>IFERROR(VLOOKUP($B827,[3]Main!$D$4:$CO$1048576,85,0),0)</f>
        <v>0</v>
      </c>
      <c r="Z827" s="27">
        <f>IFERROR(VLOOKUP($B827,[3]Main!$D$4:$CO$1048576,86,0),0)</f>
        <v>0</v>
      </c>
      <c r="AA827" s="12" t="str">
        <f>IFERROR(VLOOKUP($B827,[3]Main!$D$4:$CO$1048576,2,0),0)</f>
        <v>DC</v>
      </c>
      <c r="AB827" s="12" t="str">
        <f>IFERROR(VLOOKUP($B827,[3]Main!$D$4:$CO$1048576,3,0),0)</f>
        <v>DC2</v>
      </c>
      <c r="AC827" s="12">
        <f t="shared" si="266"/>
        <v>0</v>
      </c>
      <c r="AD827" s="12">
        <f t="shared" si="267"/>
        <v>0</v>
      </c>
      <c r="AE827" s="12">
        <f t="shared" si="268"/>
        <v>0</v>
      </c>
      <c r="AF827" s="12">
        <f t="shared" si="269"/>
        <v>0</v>
      </c>
      <c r="AG827" s="13">
        <f t="shared" si="270"/>
        <v>0</v>
      </c>
      <c r="AH827" s="13">
        <f t="shared" si="271"/>
        <v>0</v>
      </c>
      <c r="AI827" s="16">
        <f t="shared" si="272"/>
        <v>0</v>
      </c>
      <c r="AJ827" s="19" t="str">
        <f t="shared" si="273"/>
        <v>Not Spent</v>
      </c>
      <c r="AK827" s="8" t="str">
        <f t="shared" si="274"/>
        <v>Good For Now</v>
      </c>
      <c r="AL827" s="8" t="str">
        <f t="shared" si="275"/>
        <v>Not Spent</v>
      </c>
      <c r="AM827" s="8" t="str">
        <f t="shared" si="276"/>
        <v>Good For Now</v>
      </c>
      <c r="AN827" s="8" t="str">
        <f t="shared" si="277"/>
        <v>Not Spent</v>
      </c>
      <c r="AO827" s="20" t="str">
        <f t="shared" si="278"/>
        <v>Good For Now</v>
      </c>
      <c r="AP827" s="21">
        <f t="shared" si="279"/>
        <v>0</v>
      </c>
      <c r="AQ827" s="14">
        <f t="shared" si="280"/>
        <v>0</v>
      </c>
      <c r="AR827" s="14">
        <f t="shared" si="281"/>
        <v>0</v>
      </c>
      <c r="AS827" s="22">
        <f t="shared" si="282"/>
        <v>0</v>
      </c>
      <c r="AT827" s="23">
        <f t="shared" si="283"/>
        <v>0</v>
      </c>
      <c r="AU827" s="8" t="str">
        <f t="shared" si="284"/>
        <v>Not Spent</v>
      </c>
      <c r="AV827" s="8" t="str">
        <f t="shared" si="285"/>
        <v>Good For Now</v>
      </c>
      <c r="AW827" s="4">
        <f>MATCH($B827,[1]MAIN!$A$2:$A$5000,0)</f>
        <v>824</v>
      </c>
      <c r="AX827" s="4">
        <f>MATCH($B827,[3]Main!$D$5:$D$10000,0)</f>
        <v>824</v>
      </c>
      <c r="AY827" s="4" t="b">
        <f t="shared" si="286"/>
        <v>0</v>
      </c>
    </row>
    <row r="828" spans="1:51" x14ac:dyDescent="0.25">
      <c r="A828" s="3" t="str">
        <f>VLOOKUP($B828,[1]MAIN!$A:$D,4,0)</f>
        <v>FAB</v>
      </c>
      <c r="B828" s="3" t="str">
        <f>[3]Main!$D829</f>
        <v>FAB-290</v>
      </c>
      <c r="C828" s="4"/>
      <c r="D828" s="8" t="str">
        <f>VLOOKUP($B828,[1]MAIN!$A$1:$N$10780,14,FALSE)</f>
        <v>OLD</v>
      </c>
      <c r="E828" s="9" t="s">
        <v>14</v>
      </c>
      <c r="F828" s="11"/>
      <c r="G828" s="11"/>
      <c r="H828" s="11"/>
      <c r="I828" s="11"/>
      <c r="J828" s="11"/>
      <c r="K828" s="11"/>
      <c r="L828" s="11"/>
      <c r="M828" s="11"/>
      <c r="N828" s="24"/>
      <c r="O828" s="26">
        <f>IFERROR(VLOOKUP($B828,[3]Main!$D$4:$CO$1048576,49,0),0)</f>
        <v>0</v>
      </c>
      <c r="P828" s="27">
        <f>IFERROR(VLOOKUP($B828,[3]Main!$D$4:$CO$1048576,52,0),0)</f>
        <v>0</v>
      </c>
      <c r="Q828" s="27">
        <f>IFERROR(VLOOKUP($B828,[3]Main!$D$4:$CO$1048576,53,0),0)</f>
        <v>0</v>
      </c>
      <c r="R828" s="27">
        <f>IFERROR(VLOOKUP($B828,[3]Main!$D$4:$CO$1048576,54,0),0)</f>
        <v>0</v>
      </c>
      <c r="S828" s="27">
        <f>IFERROR(VLOOKUP($B828,[3]Main!$D$4:$CO$1048576,65,0),0)</f>
        <v>0</v>
      </c>
      <c r="T828" s="27">
        <f>IFERROR(VLOOKUP($B828,[3]Main!$D$4:$CO$1048576,68,0),0)</f>
        <v>0</v>
      </c>
      <c r="U828" s="27">
        <f>IFERROR(VLOOKUP($B828,[3]Main!$D$4:$CO$1048576,69,0),0)</f>
        <v>0</v>
      </c>
      <c r="V828" s="27">
        <f>IFERROR(VLOOKUP($B828,[3]Main!$D$4:$CO$1048576,70,0),0)</f>
        <v>0</v>
      </c>
      <c r="W828" s="27">
        <f>IFERROR(VLOOKUP($B828,[3]Main!$D$4:$CO$1048576,81,0),0)</f>
        <v>0</v>
      </c>
      <c r="X828" s="27">
        <f>IFERROR(VLOOKUP($B828,[3]Main!$D$4:$CO$1048576,84,0),0)</f>
        <v>0</v>
      </c>
      <c r="Y828" s="27">
        <f>IFERROR(VLOOKUP($B828,[3]Main!$D$4:$CO$1048576,85,0),0)</f>
        <v>0</v>
      </c>
      <c r="Z828" s="27">
        <f>IFERROR(VLOOKUP($B828,[3]Main!$D$4:$CO$1048576,86,0),0)</f>
        <v>0</v>
      </c>
      <c r="AA828" s="12" t="str">
        <f>IFERROR(VLOOKUP($B828,[3]Main!$D$4:$CO$1048576,2,0),0)</f>
        <v>DC</v>
      </c>
      <c r="AB828" s="12" t="str">
        <f>IFERROR(VLOOKUP($B828,[3]Main!$D$4:$CO$1048576,3,0),0)</f>
        <v>DC2</v>
      </c>
      <c r="AC828" s="12">
        <f t="shared" si="266"/>
        <v>0</v>
      </c>
      <c r="AD828" s="12">
        <f t="shared" si="267"/>
        <v>0</v>
      </c>
      <c r="AE828" s="12">
        <f t="shared" si="268"/>
        <v>0</v>
      </c>
      <c r="AF828" s="12">
        <f t="shared" si="269"/>
        <v>0</v>
      </c>
      <c r="AG828" s="13">
        <f t="shared" si="270"/>
        <v>0</v>
      </c>
      <c r="AH828" s="13">
        <f t="shared" si="271"/>
        <v>0</v>
      </c>
      <c r="AI828" s="16">
        <f t="shared" si="272"/>
        <v>0</v>
      </c>
      <c r="AJ828" s="19" t="str">
        <f t="shared" si="273"/>
        <v>Not Spent</v>
      </c>
      <c r="AK828" s="8" t="str">
        <f t="shared" si="274"/>
        <v>Good For Now</v>
      </c>
      <c r="AL828" s="8" t="str">
        <f t="shared" si="275"/>
        <v>Not Spent</v>
      </c>
      <c r="AM828" s="8" t="str">
        <f t="shared" si="276"/>
        <v>Good For Now</v>
      </c>
      <c r="AN828" s="8" t="str">
        <f t="shared" si="277"/>
        <v>Not Spent</v>
      </c>
      <c r="AO828" s="20" t="str">
        <f t="shared" si="278"/>
        <v>Good For Now</v>
      </c>
      <c r="AP828" s="21">
        <f t="shared" si="279"/>
        <v>0</v>
      </c>
      <c r="AQ828" s="14">
        <f t="shared" si="280"/>
        <v>0</v>
      </c>
      <c r="AR828" s="14">
        <f t="shared" si="281"/>
        <v>0</v>
      </c>
      <c r="AS828" s="22">
        <f t="shared" si="282"/>
        <v>0</v>
      </c>
      <c r="AT828" s="23">
        <f t="shared" si="283"/>
        <v>0</v>
      </c>
      <c r="AU828" s="8" t="str">
        <f t="shared" si="284"/>
        <v>Not Spent</v>
      </c>
      <c r="AV828" s="8" t="str">
        <f t="shared" si="285"/>
        <v>Good For Now</v>
      </c>
      <c r="AW828" s="4">
        <f>MATCH($B828,[1]MAIN!$A$2:$A$5000,0)</f>
        <v>825</v>
      </c>
      <c r="AX828" s="4">
        <f>MATCH($B828,[3]Main!$D$5:$D$10000,0)</f>
        <v>825</v>
      </c>
      <c r="AY828" s="4" t="b">
        <f t="shared" si="286"/>
        <v>0</v>
      </c>
    </row>
    <row r="829" spans="1:51" x14ac:dyDescent="0.25">
      <c r="A829" s="3" t="str">
        <f>VLOOKUP($B829,[1]MAIN!$A:$D,4,0)</f>
        <v>FAB</v>
      </c>
      <c r="B829" s="3" t="str">
        <f>[3]Main!$D830</f>
        <v>FAB-292</v>
      </c>
      <c r="C829" s="4"/>
      <c r="D829" s="8" t="str">
        <f>VLOOKUP($B829,[1]MAIN!$A$1:$N$10780,14,FALSE)</f>
        <v>OLD</v>
      </c>
      <c r="E829" s="9" t="s">
        <v>14</v>
      </c>
      <c r="F829" s="11"/>
      <c r="G829" s="11"/>
      <c r="H829" s="11"/>
      <c r="I829" s="11"/>
      <c r="J829" s="11"/>
      <c r="K829" s="11"/>
      <c r="L829" s="11"/>
      <c r="M829" s="11"/>
      <c r="N829" s="24"/>
      <c r="O829" s="26">
        <f>IFERROR(VLOOKUP($B829,[3]Main!$D$4:$CO$1048576,49,0),0)</f>
        <v>0</v>
      </c>
      <c r="P829" s="27">
        <f>IFERROR(VLOOKUP($B829,[3]Main!$D$4:$CO$1048576,52,0),0)</f>
        <v>0</v>
      </c>
      <c r="Q829" s="27">
        <f>IFERROR(VLOOKUP($B829,[3]Main!$D$4:$CO$1048576,53,0),0)</f>
        <v>0</v>
      </c>
      <c r="R829" s="27">
        <f>IFERROR(VLOOKUP($B829,[3]Main!$D$4:$CO$1048576,54,0),0)</f>
        <v>0</v>
      </c>
      <c r="S829" s="27">
        <f>IFERROR(VLOOKUP($B829,[3]Main!$D$4:$CO$1048576,65,0),0)</f>
        <v>0</v>
      </c>
      <c r="T829" s="27">
        <f>IFERROR(VLOOKUP($B829,[3]Main!$D$4:$CO$1048576,68,0),0)</f>
        <v>0</v>
      </c>
      <c r="U829" s="27">
        <f>IFERROR(VLOOKUP($B829,[3]Main!$D$4:$CO$1048576,69,0),0)</f>
        <v>0</v>
      </c>
      <c r="V829" s="27">
        <f>IFERROR(VLOOKUP($B829,[3]Main!$D$4:$CO$1048576,70,0),0)</f>
        <v>0</v>
      </c>
      <c r="W829" s="27">
        <f>IFERROR(VLOOKUP($B829,[3]Main!$D$4:$CO$1048576,81,0),0)</f>
        <v>0</v>
      </c>
      <c r="X829" s="27">
        <f>IFERROR(VLOOKUP($B829,[3]Main!$D$4:$CO$1048576,84,0),0)</f>
        <v>0</v>
      </c>
      <c r="Y829" s="27">
        <f>IFERROR(VLOOKUP($B829,[3]Main!$D$4:$CO$1048576,85,0),0)</f>
        <v>0</v>
      </c>
      <c r="Z829" s="27">
        <f>IFERROR(VLOOKUP($B829,[3]Main!$D$4:$CO$1048576,86,0),0)</f>
        <v>0</v>
      </c>
      <c r="AA829" s="12" t="str">
        <f>IFERROR(VLOOKUP($B829,[3]Main!$D$4:$CO$1048576,2,0),0)</f>
        <v>DC</v>
      </c>
      <c r="AB829" s="12" t="str">
        <f>IFERROR(VLOOKUP($B829,[3]Main!$D$4:$CO$1048576,3,0),0)</f>
        <v>DC2</v>
      </c>
      <c r="AC829" s="12">
        <f t="shared" si="266"/>
        <v>0</v>
      </c>
      <c r="AD829" s="12">
        <f t="shared" si="267"/>
        <v>0</v>
      </c>
      <c r="AE829" s="12">
        <f t="shared" si="268"/>
        <v>0</v>
      </c>
      <c r="AF829" s="12">
        <f t="shared" si="269"/>
        <v>0</v>
      </c>
      <c r="AG829" s="13">
        <f t="shared" si="270"/>
        <v>0</v>
      </c>
      <c r="AH829" s="13">
        <f t="shared" si="271"/>
        <v>0</v>
      </c>
      <c r="AI829" s="16">
        <f t="shared" si="272"/>
        <v>0</v>
      </c>
      <c r="AJ829" s="19" t="str">
        <f t="shared" si="273"/>
        <v>Not Spent</v>
      </c>
      <c r="AK829" s="8" t="str">
        <f t="shared" si="274"/>
        <v>Good For Now</v>
      </c>
      <c r="AL829" s="8" t="str">
        <f t="shared" si="275"/>
        <v>Not Spent</v>
      </c>
      <c r="AM829" s="8" t="str">
        <f t="shared" si="276"/>
        <v>Good For Now</v>
      </c>
      <c r="AN829" s="8" t="str">
        <f t="shared" si="277"/>
        <v>Not Spent</v>
      </c>
      <c r="AO829" s="20" t="str">
        <f t="shared" si="278"/>
        <v>Good For Now</v>
      </c>
      <c r="AP829" s="21">
        <f t="shared" si="279"/>
        <v>0</v>
      </c>
      <c r="AQ829" s="14">
        <f t="shared" si="280"/>
        <v>0</v>
      </c>
      <c r="AR829" s="14">
        <f t="shared" si="281"/>
        <v>0</v>
      </c>
      <c r="AS829" s="22">
        <f t="shared" si="282"/>
        <v>0</v>
      </c>
      <c r="AT829" s="23">
        <f t="shared" si="283"/>
        <v>0</v>
      </c>
      <c r="AU829" s="8" t="str">
        <f t="shared" si="284"/>
        <v>Not Spent</v>
      </c>
      <c r="AV829" s="8" t="str">
        <f t="shared" si="285"/>
        <v>Good For Now</v>
      </c>
      <c r="AW829" s="4">
        <f>MATCH($B829,[1]MAIN!$A$2:$A$5000,0)</f>
        <v>826</v>
      </c>
      <c r="AX829" s="4">
        <f>MATCH($B829,[3]Main!$D$5:$D$10000,0)</f>
        <v>826</v>
      </c>
      <c r="AY829" s="4" t="b">
        <f t="shared" si="286"/>
        <v>0</v>
      </c>
    </row>
    <row r="830" spans="1:51" x14ac:dyDescent="0.25">
      <c r="A830" s="3" t="str">
        <f>VLOOKUP($B830,[1]MAIN!$A:$D,4,0)</f>
        <v>FAB</v>
      </c>
      <c r="B830" s="3" t="str">
        <f>[3]Main!$D831</f>
        <v>FAB-294</v>
      </c>
      <c r="C830" s="4"/>
      <c r="D830" s="8" t="str">
        <f>VLOOKUP($B830,[1]MAIN!$A$1:$N$10780,14,FALSE)</f>
        <v>OLD</v>
      </c>
      <c r="E830" s="9" t="s">
        <v>13</v>
      </c>
      <c r="F830" s="11"/>
      <c r="G830" s="11"/>
      <c r="H830" s="11"/>
      <c r="I830" s="11"/>
      <c r="J830" s="11"/>
      <c r="K830" s="11"/>
      <c r="L830" s="11"/>
      <c r="M830" s="11"/>
      <c r="N830" s="24"/>
      <c r="O830" s="26">
        <f>IFERROR(VLOOKUP($B830,[3]Main!$D$4:$CO$1048576,49,0),0)</f>
        <v>0</v>
      </c>
      <c r="P830" s="27">
        <f>IFERROR(VLOOKUP($B830,[3]Main!$D$4:$CO$1048576,52,0),0)</f>
        <v>0</v>
      </c>
      <c r="Q830" s="27">
        <f>IFERROR(VLOOKUP($B830,[3]Main!$D$4:$CO$1048576,53,0),0)</f>
        <v>0</v>
      </c>
      <c r="R830" s="27">
        <f>IFERROR(VLOOKUP($B830,[3]Main!$D$4:$CO$1048576,54,0),0)</f>
        <v>0</v>
      </c>
      <c r="S830" s="27">
        <f>IFERROR(VLOOKUP($B830,[3]Main!$D$4:$CO$1048576,65,0),0)</f>
        <v>0</v>
      </c>
      <c r="T830" s="27">
        <f>IFERROR(VLOOKUP($B830,[3]Main!$D$4:$CO$1048576,68,0),0)</f>
        <v>0</v>
      </c>
      <c r="U830" s="27">
        <f>IFERROR(VLOOKUP($B830,[3]Main!$D$4:$CO$1048576,69,0),0)</f>
        <v>0</v>
      </c>
      <c r="V830" s="27">
        <f>IFERROR(VLOOKUP($B830,[3]Main!$D$4:$CO$1048576,70,0),0)</f>
        <v>0</v>
      </c>
      <c r="W830" s="27">
        <f>IFERROR(VLOOKUP($B830,[3]Main!$D$4:$CO$1048576,81,0),0)</f>
        <v>0</v>
      </c>
      <c r="X830" s="27">
        <f>IFERROR(VLOOKUP($B830,[3]Main!$D$4:$CO$1048576,84,0),0)</f>
        <v>0</v>
      </c>
      <c r="Y830" s="27">
        <f>IFERROR(VLOOKUP($B830,[3]Main!$D$4:$CO$1048576,85,0),0)</f>
        <v>0</v>
      </c>
      <c r="Z830" s="27">
        <f>IFERROR(VLOOKUP($B830,[3]Main!$D$4:$CO$1048576,86,0),0)</f>
        <v>0</v>
      </c>
      <c r="AA830" s="12" t="str">
        <f>IFERROR(VLOOKUP($B830,[3]Main!$D$4:$CO$1048576,2,0),0)</f>
        <v>DC</v>
      </c>
      <c r="AB830" s="12" t="str">
        <f>IFERROR(VLOOKUP($B830,[3]Main!$D$4:$CO$1048576,3,0),0)</f>
        <v>DC2</v>
      </c>
      <c r="AC830" s="12">
        <f t="shared" si="266"/>
        <v>0</v>
      </c>
      <c r="AD830" s="12">
        <f t="shared" si="267"/>
        <v>0</v>
      </c>
      <c r="AE830" s="12">
        <f t="shared" si="268"/>
        <v>0</v>
      </c>
      <c r="AF830" s="12">
        <f t="shared" si="269"/>
        <v>0</v>
      </c>
      <c r="AG830" s="13">
        <f t="shared" si="270"/>
        <v>0</v>
      </c>
      <c r="AH830" s="13">
        <f t="shared" si="271"/>
        <v>0</v>
      </c>
      <c r="AI830" s="16">
        <f t="shared" si="272"/>
        <v>0</v>
      </c>
      <c r="AJ830" s="19" t="str">
        <f t="shared" si="273"/>
        <v>Not Spent</v>
      </c>
      <c r="AK830" s="8" t="str">
        <f t="shared" si="274"/>
        <v>Good For Now</v>
      </c>
      <c r="AL830" s="8" t="str">
        <f t="shared" si="275"/>
        <v>Not Spent</v>
      </c>
      <c r="AM830" s="8" t="str">
        <f t="shared" si="276"/>
        <v>Good For Now</v>
      </c>
      <c r="AN830" s="8" t="str">
        <f t="shared" si="277"/>
        <v>Not Spent</v>
      </c>
      <c r="AO830" s="20" t="str">
        <f t="shared" si="278"/>
        <v>Good For Now</v>
      </c>
      <c r="AP830" s="21">
        <f t="shared" si="279"/>
        <v>0</v>
      </c>
      <c r="AQ830" s="14">
        <f t="shared" si="280"/>
        <v>0</v>
      </c>
      <c r="AR830" s="14">
        <f t="shared" si="281"/>
        <v>0</v>
      </c>
      <c r="AS830" s="22">
        <f t="shared" si="282"/>
        <v>0</v>
      </c>
      <c r="AT830" s="23">
        <f t="shared" si="283"/>
        <v>0</v>
      </c>
      <c r="AU830" s="8" t="str">
        <f t="shared" si="284"/>
        <v>Not Spent</v>
      </c>
      <c r="AV830" s="8" t="str">
        <f t="shared" si="285"/>
        <v>Good For Now</v>
      </c>
      <c r="AW830" s="4">
        <f>MATCH($B830,[1]MAIN!$A$2:$A$5000,0)</f>
        <v>827</v>
      </c>
      <c r="AX830" s="4">
        <f>MATCH($B830,[3]Main!$D$5:$D$10000,0)</f>
        <v>827</v>
      </c>
      <c r="AY830" s="4" t="b">
        <f t="shared" si="286"/>
        <v>0</v>
      </c>
    </row>
    <row r="831" spans="1:51" x14ac:dyDescent="0.25">
      <c r="A831" s="3" t="str">
        <f>VLOOKUP($B831,[1]MAIN!$A:$D,4,0)</f>
        <v>FAB</v>
      </c>
      <c r="B831" s="3" t="str">
        <f>[3]Main!$D832</f>
        <v>FAB-297</v>
      </c>
      <c r="C831" s="4"/>
      <c r="D831" s="8" t="str">
        <f>VLOOKUP($B831,[1]MAIN!$A$1:$N$10780,14,FALSE)</f>
        <v>OLD</v>
      </c>
      <c r="E831" s="9" t="s">
        <v>15</v>
      </c>
      <c r="F831" s="11"/>
      <c r="G831" s="11"/>
      <c r="H831" s="11"/>
      <c r="I831" s="11"/>
      <c r="J831" s="11"/>
      <c r="K831" s="11"/>
      <c r="L831" s="11"/>
      <c r="M831" s="11"/>
      <c r="N831" s="24"/>
      <c r="O831" s="26">
        <f>IFERROR(VLOOKUP($B831,[3]Main!$D$4:$CO$1048576,49,0),0)</f>
        <v>0</v>
      </c>
      <c r="P831" s="27">
        <f>IFERROR(VLOOKUP($B831,[3]Main!$D$4:$CO$1048576,52,0),0)</f>
        <v>0</v>
      </c>
      <c r="Q831" s="27">
        <f>IFERROR(VLOOKUP($B831,[3]Main!$D$4:$CO$1048576,53,0),0)</f>
        <v>0</v>
      </c>
      <c r="R831" s="27">
        <f>IFERROR(VLOOKUP($B831,[3]Main!$D$4:$CO$1048576,54,0),0)</f>
        <v>0</v>
      </c>
      <c r="S831" s="27">
        <f>IFERROR(VLOOKUP($B831,[3]Main!$D$4:$CO$1048576,65,0),0)</f>
        <v>0</v>
      </c>
      <c r="T831" s="27">
        <f>IFERROR(VLOOKUP($B831,[3]Main!$D$4:$CO$1048576,68,0),0)</f>
        <v>0</v>
      </c>
      <c r="U831" s="27">
        <f>IFERROR(VLOOKUP($B831,[3]Main!$D$4:$CO$1048576,69,0),0)</f>
        <v>0</v>
      </c>
      <c r="V831" s="27">
        <f>IFERROR(VLOOKUP($B831,[3]Main!$D$4:$CO$1048576,70,0),0)</f>
        <v>0</v>
      </c>
      <c r="W831" s="27">
        <f>IFERROR(VLOOKUP($B831,[3]Main!$D$4:$CO$1048576,81,0),0)</f>
        <v>0</v>
      </c>
      <c r="X831" s="27">
        <f>IFERROR(VLOOKUP($B831,[3]Main!$D$4:$CO$1048576,84,0),0)</f>
        <v>0</v>
      </c>
      <c r="Y831" s="27">
        <f>IFERROR(VLOOKUP($B831,[3]Main!$D$4:$CO$1048576,85,0),0)</f>
        <v>0</v>
      </c>
      <c r="Z831" s="27">
        <f>IFERROR(VLOOKUP($B831,[3]Main!$D$4:$CO$1048576,86,0),0)</f>
        <v>0</v>
      </c>
      <c r="AA831" s="12" t="str">
        <f>IFERROR(VLOOKUP($B831,[3]Main!$D$4:$CO$1048576,2,0),0)</f>
        <v>DC</v>
      </c>
      <c r="AB831" s="12" t="str">
        <f>IFERROR(VLOOKUP($B831,[3]Main!$D$4:$CO$1048576,3,0),0)</f>
        <v>DC2</v>
      </c>
      <c r="AC831" s="12">
        <f t="shared" si="266"/>
        <v>0</v>
      </c>
      <c r="AD831" s="12">
        <f t="shared" si="267"/>
        <v>0</v>
      </c>
      <c r="AE831" s="12">
        <f t="shared" si="268"/>
        <v>0</v>
      </c>
      <c r="AF831" s="12">
        <f t="shared" si="269"/>
        <v>0</v>
      </c>
      <c r="AG831" s="13">
        <f t="shared" si="270"/>
        <v>0</v>
      </c>
      <c r="AH831" s="13">
        <f t="shared" si="271"/>
        <v>0</v>
      </c>
      <c r="AI831" s="16">
        <f t="shared" si="272"/>
        <v>0</v>
      </c>
      <c r="AJ831" s="19" t="str">
        <f t="shared" si="273"/>
        <v>Not Spent</v>
      </c>
      <c r="AK831" s="8" t="str">
        <f t="shared" si="274"/>
        <v>Good For Now</v>
      </c>
      <c r="AL831" s="8" t="str">
        <f t="shared" si="275"/>
        <v>Not Spent</v>
      </c>
      <c r="AM831" s="8" t="str">
        <f t="shared" si="276"/>
        <v>Good For Now</v>
      </c>
      <c r="AN831" s="8" t="str">
        <f t="shared" si="277"/>
        <v>Not Spent</v>
      </c>
      <c r="AO831" s="20" t="str">
        <f t="shared" si="278"/>
        <v>Good For Now</v>
      </c>
      <c r="AP831" s="21">
        <f t="shared" si="279"/>
        <v>0</v>
      </c>
      <c r="AQ831" s="14">
        <f t="shared" si="280"/>
        <v>0</v>
      </c>
      <c r="AR831" s="14">
        <f t="shared" si="281"/>
        <v>0</v>
      </c>
      <c r="AS831" s="22">
        <f t="shared" si="282"/>
        <v>0</v>
      </c>
      <c r="AT831" s="23">
        <f t="shared" si="283"/>
        <v>0</v>
      </c>
      <c r="AU831" s="8" t="str">
        <f t="shared" si="284"/>
        <v>Not Spent</v>
      </c>
      <c r="AV831" s="8" t="str">
        <f t="shared" si="285"/>
        <v>Good For Now</v>
      </c>
      <c r="AW831" s="4">
        <f>MATCH($B831,[1]MAIN!$A$2:$A$5000,0)</f>
        <v>828</v>
      </c>
      <c r="AX831" s="4">
        <f>MATCH($B831,[3]Main!$D$5:$D$10000,0)</f>
        <v>828</v>
      </c>
      <c r="AY831" s="4" t="b">
        <f t="shared" si="286"/>
        <v>0</v>
      </c>
    </row>
    <row r="832" spans="1:51" x14ac:dyDescent="0.25">
      <c r="A832" s="3" t="str">
        <f>VLOOKUP($B832,[1]MAIN!$A:$D,4,0)</f>
        <v>FAB</v>
      </c>
      <c r="B832" s="3" t="str">
        <f>[3]Main!$D833</f>
        <v>FAB-305</v>
      </c>
      <c r="C832" s="4"/>
      <c r="D832" s="8" t="str">
        <f>VLOOKUP($B832,[1]MAIN!$A$1:$N$10780,14,FALSE)</f>
        <v>OLD</v>
      </c>
      <c r="E832" s="9" t="s">
        <v>14</v>
      </c>
      <c r="F832" s="11"/>
      <c r="G832" s="11"/>
      <c r="H832" s="11"/>
      <c r="I832" s="11"/>
      <c r="J832" s="11"/>
      <c r="K832" s="11"/>
      <c r="L832" s="11"/>
      <c r="M832" s="11"/>
      <c r="N832" s="24"/>
      <c r="O832" s="26">
        <f>IFERROR(VLOOKUP($B832,[3]Main!$D$4:$CO$1048576,49,0),0)</f>
        <v>0</v>
      </c>
      <c r="P832" s="27">
        <f>IFERROR(VLOOKUP($B832,[3]Main!$D$4:$CO$1048576,52,0),0)</f>
        <v>0</v>
      </c>
      <c r="Q832" s="27">
        <f>IFERROR(VLOOKUP($B832,[3]Main!$D$4:$CO$1048576,53,0),0)</f>
        <v>0</v>
      </c>
      <c r="R832" s="27">
        <f>IFERROR(VLOOKUP($B832,[3]Main!$D$4:$CO$1048576,54,0),0)</f>
        <v>0</v>
      </c>
      <c r="S832" s="27">
        <f>IFERROR(VLOOKUP($B832,[3]Main!$D$4:$CO$1048576,65,0),0)</f>
        <v>0</v>
      </c>
      <c r="T832" s="27">
        <f>IFERROR(VLOOKUP($B832,[3]Main!$D$4:$CO$1048576,68,0),0)</f>
        <v>0</v>
      </c>
      <c r="U832" s="27">
        <f>IFERROR(VLOOKUP($B832,[3]Main!$D$4:$CO$1048576,69,0),0)</f>
        <v>0</v>
      </c>
      <c r="V832" s="27">
        <f>IFERROR(VLOOKUP($B832,[3]Main!$D$4:$CO$1048576,70,0),0)</f>
        <v>0</v>
      </c>
      <c r="W832" s="27">
        <f>IFERROR(VLOOKUP($B832,[3]Main!$D$4:$CO$1048576,81,0),0)</f>
        <v>0</v>
      </c>
      <c r="X832" s="27">
        <f>IFERROR(VLOOKUP($B832,[3]Main!$D$4:$CO$1048576,84,0),0)</f>
        <v>0</v>
      </c>
      <c r="Y832" s="27">
        <f>IFERROR(VLOOKUP($B832,[3]Main!$D$4:$CO$1048576,85,0),0)</f>
        <v>0</v>
      </c>
      <c r="Z832" s="27">
        <f>IFERROR(VLOOKUP($B832,[3]Main!$D$4:$CO$1048576,86,0),0)</f>
        <v>0</v>
      </c>
      <c r="AA832" s="12" t="str">
        <f>IFERROR(VLOOKUP($B832,[3]Main!$D$4:$CO$1048576,2,0),0)</f>
        <v>DC</v>
      </c>
      <c r="AB832" s="12" t="str">
        <f>IFERROR(VLOOKUP($B832,[3]Main!$D$4:$CO$1048576,3,0),0)</f>
        <v>DC2</v>
      </c>
      <c r="AC832" s="12">
        <f t="shared" si="266"/>
        <v>0</v>
      </c>
      <c r="AD832" s="12">
        <f t="shared" si="267"/>
        <v>0</v>
      </c>
      <c r="AE832" s="12">
        <f t="shared" si="268"/>
        <v>0</v>
      </c>
      <c r="AF832" s="12">
        <f t="shared" si="269"/>
        <v>0</v>
      </c>
      <c r="AG832" s="13">
        <f t="shared" si="270"/>
        <v>0</v>
      </c>
      <c r="AH832" s="13">
        <f t="shared" si="271"/>
        <v>0</v>
      </c>
      <c r="AI832" s="16">
        <f t="shared" si="272"/>
        <v>0</v>
      </c>
      <c r="AJ832" s="19" t="str">
        <f t="shared" si="273"/>
        <v>Not Spent</v>
      </c>
      <c r="AK832" s="8" t="str">
        <f t="shared" si="274"/>
        <v>Good For Now</v>
      </c>
      <c r="AL832" s="8" t="str">
        <f t="shared" si="275"/>
        <v>Not Spent</v>
      </c>
      <c r="AM832" s="8" t="str">
        <f t="shared" si="276"/>
        <v>Good For Now</v>
      </c>
      <c r="AN832" s="8" t="str">
        <f t="shared" si="277"/>
        <v>Not Spent</v>
      </c>
      <c r="AO832" s="20" t="str">
        <f t="shared" si="278"/>
        <v>Good For Now</v>
      </c>
      <c r="AP832" s="21">
        <f t="shared" si="279"/>
        <v>0</v>
      </c>
      <c r="AQ832" s="14">
        <f t="shared" si="280"/>
        <v>0</v>
      </c>
      <c r="AR832" s="14">
        <f t="shared" si="281"/>
        <v>0</v>
      </c>
      <c r="AS832" s="22">
        <f t="shared" si="282"/>
        <v>0</v>
      </c>
      <c r="AT832" s="23">
        <f t="shared" si="283"/>
        <v>0</v>
      </c>
      <c r="AU832" s="8" t="str">
        <f t="shared" si="284"/>
        <v>Not Spent</v>
      </c>
      <c r="AV832" s="8" t="str">
        <f t="shared" si="285"/>
        <v>Good For Now</v>
      </c>
      <c r="AW832" s="4">
        <f>MATCH($B832,[1]MAIN!$A$2:$A$5000,0)</f>
        <v>829</v>
      </c>
      <c r="AX832" s="4">
        <f>MATCH($B832,[3]Main!$D$5:$D$10000,0)</f>
        <v>829</v>
      </c>
      <c r="AY832" s="4" t="b">
        <f t="shared" si="286"/>
        <v>0</v>
      </c>
    </row>
    <row r="833" spans="1:51" x14ac:dyDescent="0.25">
      <c r="A833" s="3" t="str">
        <f>VLOOKUP($B833,[1]MAIN!$A:$D,4,0)</f>
        <v>FAB</v>
      </c>
      <c r="B833" s="3" t="str">
        <f>[3]Main!$D834</f>
        <v>FAB-306</v>
      </c>
      <c r="C833" s="4"/>
      <c r="D833" s="8" t="str">
        <f>VLOOKUP($B833,[1]MAIN!$A$1:$N$10780,14,FALSE)</f>
        <v>OLD</v>
      </c>
      <c r="E833" s="9" t="s">
        <v>12</v>
      </c>
      <c r="F833" s="11"/>
      <c r="G833" s="11"/>
      <c r="H833" s="11"/>
      <c r="I833" s="11"/>
      <c r="J833" s="11"/>
      <c r="K833" s="11"/>
      <c r="L833" s="11"/>
      <c r="M833" s="11"/>
      <c r="N833" s="24"/>
      <c r="O833" s="26">
        <f>IFERROR(VLOOKUP($B833,[3]Main!$D$4:$CO$1048576,49,0),0)</f>
        <v>0</v>
      </c>
      <c r="P833" s="27">
        <f>IFERROR(VLOOKUP($B833,[3]Main!$D$4:$CO$1048576,52,0),0)</f>
        <v>0</v>
      </c>
      <c r="Q833" s="27">
        <f>IFERROR(VLOOKUP($B833,[3]Main!$D$4:$CO$1048576,53,0),0)</f>
        <v>0</v>
      </c>
      <c r="R833" s="27">
        <f>IFERROR(VLOOKUP($B833,[3]Main!$D$4:$CO$1048576,54,0),0)</f>
        <v>0</v>
      </c>
      <c r="S833" s="27">
        <f>IFERROR(VLOOKUP($B833,[3]Main!$D$4:$CO$1048576,65,0),0)</f>
        <v>0</v>
      </c>
      <c r="T833" s="27">
        <f>IFERROR(VLOOKUP($B833,[3]Main!$D$4:$CO$1048576,68,0),0)</f>
        <v>0</v>
      </c>
      <c r="U833" s="27">
        <f>IFERROR(VLOOKUP($B833,[3]Main!$D$4:$CO$1048576,69,0),0)</f>
        <v>0</v>
      </c>
      <c r="V833" s="27">
        <f>IFERROR(VLOOKUP($B833,[3]Main!$D$4:$CO$1048576,70,0),0)</f>
        <v>0</v>
      </c>
      <c r="W833" s="27">
        <f>IFERROR(VLOOKUP($B833,[3]Main!$D$4:$CO$1048576,81,0),0)</f>
        <v>0</v>
      </c>
      <c r="X833" s="27">
        <f>IFERROR(VLOOKUP($B833,[3]Main!$D$4:$CO$1048576,84,0),0)</f>
        <v>0</v>
      </c>
      <c r="Y833" s="27">
        <f>IFERROR(VLOOKUP($B833,[3]Main!$D$4:$CO$1048576,85,0),0)</f>
        <v>0</v>
      </c>
      <c r="Z833" s="27">
        <f>IFERROR(VLOOKUP($B833,[3]Main!$D$4:$CO$1048576,86,0),0)</f>
        <v>0</v>
      </c>
      <c r="AA833" s="12" t="str">
        <f>IFERROR(VLOOKUP($B833,[3]Main!$D$4:$CO$1048576,2,0),0)</f>
        <v>DC</v>
      </c>
      <c r="AB833" s="12" t="str">
        <f>IFERROR(VLOOKUP($B833,[3]Main!$D$4:$CO$1048576,3,0),0)</f>
        <v>DC2</v>
      </c>
      <c r="AC833" s="12">
        <f t="shared" si="266"/>
        <v>0</v>
      </c>
      <c r="AD833" s="12">
        <f t="shared" si="267"/>
        <v>0</v>
      </c>
      <c r="AE833" s="12">
        <f t="shared" si="268"/>
        <v>0</v>
      </c>
      <c r="AF833" s="12">
        <f t="shared" si="269"/>
        <v>0</v>
      </c>
      <c r="AG833" s="13">
        <f t="shared" si="270"/>
        <v>0</v>
      </c>
      <c r="AH833" s="13">
        <f t="shared" si="271"/>
        <v>0</v>
      </c>
      <c r="AI833" s="16">
        <f t="shared" si="272"/>
        <v>0</v>
      </c>
      <c r="AJ833" s="19" t="str">
        <f t="shared" si="273"/>
        <v>Not Spent</v>
      </c>
      <c r="AK833" s="8" t="str">
        <f t="shared" si="274"/>
        <v>Good For Now</v>
      </c>
      <c r="AL833" s="8" t="str">
        <f t="shared" si="275"/>
        <v>Not Spent</v>
      </c>
      <c r="AM833" s="8" t="str">
        <f t="shared" si="276"/>
        <v>Good For Now</v>
      </c>
      <c r="AN833" s="8" t="str">
        <f t="shared" si="277"/>
        <v>Not Spent</v>
      </c>
      <c r="AO833" s="20" t="str">
        <f t="shared" si="278"/>
        <v>Good For Now</v>
      </c>
      <c r="AP833" s="21">
        <f t="shared" si="279"/>
        <v>0</v>
      </c>
      <c r="AQ833" s="14">
        <f t="shared" si="280"/>
        <v>0</v>
      </c>
      <c r="AR833" s="14">
        <f t="shared" si="281"/>
        <v>0</v>
      </c>
      <c r="AS833" s="22">
        <f t="shared" si="282"/>
        <v>0</v>
      </c>
      <c r="AT833" s="23">
        <f t="shared" si="283"/>
        <v>0</v>
      </c>
      <c r="AU833" s="8" t="str">
        <f t="shared" si="284"/>
        <v>Not Spent</v>
      </c>
      <c r="AV833" s="8" t="str">
        <f t="shared" si="285"/>
        <v>Good For Now</v>
      </c>
      <c r="AW833" s="4">
        <f>MATCH($B833,[1]MAIN!$A$2:$A$5000,0)</f>
        <v>830</v>
      </c>
      <c r="AX833" s="4">
        <f>MATCH($B833,[3]Main!$D$5:$D$10000,0)</f>
        <v>830</v>
      </c>
      <c r="AY833" s="4" t="b">
        <f t="shared" si="286"/>
        <v>0</v>
      </c>
    </row>
    <row r="834" spans="1:51" x14ac:dyDescent="0.25">
      <c r="A834" s="3" t="str">
        <f>VLOOKUP($B834,[1]MAIN!$A:$D,4,0)</f>
        <v>JMT</v>
      </c>
      <c r="B834" s="3" t="str">
        <f>[3]Main!$D835</f>
        <v>JMT-169</v>
      </c>
      <c r="C834" s="4"/>
      <c r="D834" s="8" t="str">
        <f>VLOOKUP($B834,[1]MAIN!$A$1:$N$10780,14,FALSE)</f>
        <v>OLD</v>
      </c>
      <c r="E834" s="9" t="s">
        <v>13</v>
      </c>
      <c r="F834" s="11"/>
      <c r="G834" s="11"/>
      <c r="H834" s="11"/>
      <c r="I834" s="11"/>
      <c r="J834" s="11"/>
      <c r="K834" s="11"/>
      <c r="L834" s="11"/>
      <c r="M834" s="11"/>
      <c r="N834" s="24"/>
      <c r="O834" s="26">
        <f>IFERROR(VLOOKUP($B834,[3]Main!$D$4:$CO$1048576,49,0),0)</f>
        <v>0</v>
      </c>
      <c r="P834" s="27">
        <f>IFERROR(VLOOKUP($B834,[3]Main!$D$4:$CO$1048576,52,0),0)</f>
        <v>0</v>
      </c>
      <c r="Q834" s="27">
        <f>IFERROR(VLOOKUP($B834,[3]Main!$D$4:$CO$1048576,53,0),0)</f>
        <v>0</v>
      </c>
      <c r="R834" s="27">
        <f>IFERROR(VLOOKUP($B834,[3]Main!$D$4:$CO$1048576,54,0),0)</f>
        <v>0</v>
      </c>
      <c r="S834" s="27">
        <f>IFERROR(VLOOKUP($B834,[3]Main!$D$4:$CO$1048576,65,0),0)</f>
        <v>0</v>
      </c>
      <c r="T834" s="27">
        <f>IFERROR(VLOOKUP($B834,[3]Main!$D$4:$CO$1048576,68,0),0)</f>
        <v>0</v>
      </c>
      <c r="U834" s="27">
        <f>IFERROR(VLOOKUP($B834,[3]Main!$D$4:$CO$1048576,69,0),0)</f>
        <v>0</v>
      </c>
      <c r="V834" s="27">
        <f>IFERROR(VLOOKUP($B834,[3]Main!$D$4:$CO$1048576,70,0),0)</f>
        <v>0</v>
      </c>
      <c r="W834" s="27">
        <f>IFERROR(VLOOKUP($B834,[3]Main!$D$4:$CO$1048576,81,0),0)</f>
        <v>0</v>
      </c>
      <c r="X834" s="27">
        <f>IFERROR(VLOOKUP($B834,[3]Main!$D$4:$CO$1048576,84,0),0)</f>
        <v>0</v>
      </c>
      <c r="Y834" s="27">
        <f>IFERROR(VLOOKUP($B834,[3]Main!$D$4:$CO$1048576,85,0),0)</f>
        <v>0</v>
      </c>
      <c r="Z834" s="27">
        <f>IFERROR(VLOOKUP($B834,[3]Main!$D$4:$CO$1048576,86,0),0)</f>
        <v>0</v>
      </c>
      <c r="AA834" s="12" t="str">
        <f>IFERROR(VLOOKUP($B834,[3]Main!$D$4:$CO$1048576,2,0),0)</f>
        <v>DC</v>
      </c>
      <c r="AB834" s="12" t="str">
        <f>IFERROR(VLOOKUP($B834,[3]Main!$D$4:$CO$1048576,3,0),0)</f>
        <v>DC2</v>
      </c>
      <c r="AC834" s="12">
        <f t="shared" si="266"/>
        <v>0</v>
      </c>
      <c r="AD834" s="12">
        <f t="shared" si="267"/>
        <v>0</v>
      </c>
      <c r="AE834" s="12">
        <f t="shared" si="268"/>
        <v>0</v>
      </c>
      <c r="AF834" s="12">
        <f t="shared" si="269"/>
        <v>0</v>
      </c>
      <c r="AG834" s="13">
        <f t="shared" si="270"/>
        <v>0</v>
      </c>
      <c r="AH834" s="13">
        <f t="shared" si="271"/>
        <v>0</v>
      </c>
      <c r="AI834" s="16">
        <f t="shared" si="272"/>
        <v>0</v>
      </c>
      <c r="AJ834" s="19" t="str">
        <f t="shared" si="273"/>
        <v>Not Spent</v>
      </c>
      <c r="AK834" s="8" t="str">
        <f t="shared" si="274"/>
        <v>Good For Now</v>
      </c>
      <c r="AL834" s="8" t="str">
        <f t="shared" si="275"/>
        <v>Not Spent</v>
      </c>
      <c r="AM834" s="8" t="str">
        <f t="shared" si="276"/>
        <v>Good For Now</v>
      </c>
      <c r="AN834" s="8" t="str">
        <f t="shared" si="277"/>
        <v>Not Spent</v>
      </c>
      <c r="AO834" s="20" t="str">
        <f t="shared" si="278"/>
        <v>Good For Now</v>
      </c>
      <c r="AP834" s="21">
        <f t="shared" si="279"/>
        <v>0</v>
      </c>
      <c r="AQ834" s="14">
        <f t="shared" si="280"/>
        <v>0</v>
      </c>
      <c r="AR834" s="14">
        <f t="shared" si="281"/>
        <v>0</v>
      </c>
      <c r="AS834" s="22">
        <f t="shared" si="282"/>
        <v>0</v>
      </c>
      <c r="AT834" s="23">
        <f t="shared" si="283"/>
        <v>0</v>
      </c>
      <c r="AU834" s="8" t="str">
        <f t="shared" si="284"/>
        <v>Not Spent</v>
      </c>
      <c r="AV834" s="8" t="str">
        <f t="shared" si="285"/>
        <v>Good For Now</v>
      </c>
      <c r="AW834" s="4">
        <f>MATCH($B834,[1]MAIN!$A$2:$A$5000,0)</f>
        <v>831</v>
      </c>
      <c r="AX834" s="4">
        <f>MATCH($B834,[3]Main!$D$5:$D$10000,0)</f>
        <v>831</v>
      </c>
      <c r="AY834" s="4" t="b">
        <f t="shared" si="286"/>
        <v>0</v>
      </c>
    </row>
    <row r="835" spans="1:51" x14ac:dyDescent="0.25">
      <c r="A835" s="3" t="str">
        <f>VLOOKUP($B835,[1]MAIN!$A:$D,4,0)</f>
        <v>FAB</v>
      </c>
      <c r="B835" s="3" t="str">
        <f>[3]Main!$D836</f>
        <v>FAB-312</v>
      </c>
      <c r="C835" s="4"/>
      <c r="D835" s="8" t="str">
        <f>VLOOKUP($B835,[1]MAIN!$A$1:$N$10780,14,FALSE)</f>
        <v>OLD</v>
      </c>
      <c r="E835" s="9" t="s">
        <v>14</v>
      </c>
      <c r="F835" s="11"/>
      <c r="G835" s="11"/>
      <c r="H835" s="11"/>
      <c r="I835" s="11"/>
      <c r="J835" s="11"/>
      <c r="K835" s="11"/>
      <c r="L835" s="11"/>
      <c r="M835" s="11"/>
      <c r="N835" s="24"/>
      <c r="O835" s="26">
        <f>IFERROR(VLOOKUP($B835,[3]Main!$D$4:$CO$1048576,49,0),0)</f>
        <v>0</v>
      </c>
      <c r="P835" s="27">
        <f>IFERROR(VLOOKUP($B835,[3]Main!$D$4:$CO$1048576,52,0),0)</f>
        <v>0</v>
      </c>
      <c r="Q835" s="27">
        <f>IFERROR(VLOOKUP($B835,[3]Main!$D$4:$CO$1048576,53,0),0)</f>
        <v>0</v>
      </c>
      <c r="R835" s="27">
        <f>IFERROR(VLOOKUP($B835,[3]Main!$D$4:$CO$1048576,54,0),0)</f>
        <v>0</v>
      </c>
      <c r="S835" s="27">
        <f>IFERROR(VLOOKUP($B835,[3]Main!$D$4:$CO$1048576,65,0),0)</f>
        <v>0</v>
      </c>
      <c r="T835" s="27">
        <f>IFERROR(VLOOKUP($B835,[3]Main!$D$4:$CO$1048576,68,0),0)</f>
        <v>0</v>
      </c>
      <c r="U835" s="27">
        <f>IFERROR(VLOOKUP($B835,[3]Main!$D$4:$CO$1048576,69,0),0)</f>
        <v>0</v>
      </c>
      <c r="V835" s="27">
        <f>IFERROR(VLOOKUP($B835,[3]Main!$D$4:$CO$1048576,70,0),0)</f>
        <v>0</v>
      </c>
      <c r="W835" s="27">
        <f>IFERROR(VLOOKUP($B835,[3]Main!$D$4:$CO$1048576,81,0),0)</f>
        <v>0</v>
      </c>
      <c r="X835" s="27">
        <f>IFERROR(VLOOKUP($B835,[3]Main!$D$4:$CO$1048576,84,0),0)</f>
        <v>0</v>
      </c>
      <c r="Y835" s="27">
        <f>IFERROR(VLOOKUP($B835,[3]Main!$D$4:$CO$1048576,85,0),0)</f>
        <v>0</v>
      </c>
      <c r="Z835" s="27">
        <f>IFERROR(VLOOKUP($B835,[3]Main!$D$4:$CO$1048576,86,0),0)</f>
        <v>0</v>
      </c>
      <c r="AA835" s="12" t="str">
        <f>IFERROR(VLOOKUP($B835,[3]Main!$D$4:$CO$1048576,2,0),0)</f>
        <v>DC</v>
      </c>
      <c r="AB835" s="12" t="str">
        <f>IFERROR(VLOOKUP($B835,[3]Main!$D$4:$CO$1048576,3,0),0)</f>
        <v>DC2</v>
      </c>
      <c r="AC835" s="12">
        <f t="shared" si="266"/>
        <v>0</v>
      </c>
      <c r="AD835" s="12">
        <f t="shared" si="267"/>
        <v>0</v>
      </c>
      <c r="AE835" s="12">
        <f t="shared" si="268"/>
        <v>0</v>
      </c>
      <c r="AF835" s="12">
        <f t="shared" si="269"/>
        <v>0</v>
      </c>
      <c r="AG835" s="13">
        <f t="shared" si="270"/>
        <v>0</v>
      </c>
      <c r="AH835" s="13">
        <f t="shared" si="271"/>
        <v>0</v>
      </c>
      <c r="AI835" s="16">
        <f t="shared" si="272"/>
        <v>0</v>
      </c>
      <c r="AJ835" s="19" t="str">
        <f t="shared" si="273"/>
        <v>Not Spent</v>
      </c>
      <c r="AK835" s="8" t="str">
        <f t="shared" si="274"/>
        <v>Good For Now</v>
      </c>
      <c r="AL835" s="8" t="str">
        <f t="shared" si="275"/>
        <v>Not Spent</v>
      </c>
      <c r="AM835" s="8" t="str">
        <f t="shared" si="276"/>
        <v>Good For Now</v>
      </c>
      <c r="AN835" s="8" t="str">
        <f t="shared" si="277"/>
        <v>Not Spent</v>
      </c>
      <c r="AO835" s="20" t="str">
        <f t="shared" si="278"/>
        <v>Good For Now</v>
      </c>
      <c r="AP835" s="21">
        <f t="shared" si="279"/>
        <v>0</v>
      </c>
      <c r="AQ835" s="14">
        <f t="shared" si="280"/>
        <v>0</v>
      </c>
      <c r="AR835" s="14">
        <f t="shared" si="281"/>
        <v>0</v>
      </c>
      <c r="AS835" s="22">
        <f t="shared" si="282"/>
        <v>0</v>
      </c>
      <c r="AT835" s="23">
        <f t="shared" si="283"/>
        <v>0</v>
      </c>
      <c r="AU835" s="8" t="str">
        <f t="shared" si="284"/>
        <v>Not Spent</v>
      </c>
      <c r="AV835" s="8" t="str">
        <f t="shared" si="285"/>
        <v>Good For Now</v>
      </c>
      <c r="AW835" s="4">
        <f>MATCH($B835,[1]MAIN!$A$2:$A$5000,0)</f>
        <v>832</v>
      </c>
      <c r="AX835" s="4">
        <f>MATCH($B835,[3]Main!$D$5:$D$10000,0)</f>
        <v>832</v>
      </c>
      <c r="AY835" s="4" t="b">
        <f t="shared" si="286"/>
        <v>0</v>
      </c>
    </row>
    <row r="836" spans="1:51" x14ac:dyDescent="0.25">
      <c r="A836" s="3" t="str">
        <f>VLOOKUP($B836,[1]MAIN!$A:$D,4,0)</f>
        <v>FAB</v>
      </c>
      <c r="B836" s="3" t="str">
        <f>[3]Main!$D837</f>
        <v>FAB-315</v>
      </c>
      <c r="C836" s="4"/>
      <c r="D836" s="8" t="str">
        <f>VLOOKUP($B836,[1]MAIN!$A$1:$N$10780,14,FALSE)</f>
        <v>OLD</v>
      </c>
      <c r="E836" s="9" t="s">
        <v>12</v>
      </c>
      <c r="F836" s="11"/>
      <c r="G836" s="11"/>
      <c r="H836" s="11"/>
      <c r="I836" s="11"/>
      <c r="J836" s="11"/>
      <c r="K836" s="11"/>
      <c r="L836" s="11"/>
      <c r="M836" s="11"/>
      <c r="N836" s="24"/>
      <c r="O836" s="26">
        <f>IFERROR(VLOOKUP($B836,[3]Main!$D$4:$CO$1048576,49,0),0)</f>
        <v>0</v>
      </c>
      <c r="P836" s="27">
        <f>IFERROR(VLOOKUP($B836,[3]Main!$D$4:$CO$1048576,52,0),0)</f>
        <v>0</v>
      </c>
      <c r="Q836" s="27">
        <f>IFERROR(VLOOKUP($B836,[3]Main!$D$4:$CO$1048576,53,0),0)</f>
        <v>0</v>
      </c>
      <c r="R836" s="27">
        <f>IFERROR(VLOOKUP($B836,[3]Main!$D$4:$CO$1048576,54,0),0)</f>
        <v>0</v>
      </c>
      <c r="S836" s="27">
        <f>IFERROR(VLOOKUP($B836,[3]Main!$D$4:$CO$1048576,65,0),0)</f>
        <v>0</v>
      </c>
      <c r="T836" s="27">
        <f>IFERROR(VLOOKUP($B836,[3]Main!$D$4:$CO$1048576,68,0),0)</f>
        <v>0</v>
      </c>
      <c r="U836" s="27">
        <f>IFERROR(VLOOKUP($B836,[3]Main!$D$4:$CO$1048576,69,0),0)</f>
        <v>0</v>
      </c>
      <c r="V836" s="27">
        <f>IFERROR(VLOOKUP($B836,[3]Main!$D$4:$CO$1048576,70,0),0)</f>
        <v>0</v>
      </c>
      <c r="W836" s="27">
        <f>IFERROR(VLOOKUP($B836,[3]Main!$D$4:$CO$1048576,81,0),0)</f>
        <v>0</v>
      </c>
      <c r="X836" s="27">
        <f>IFERROR(VLOOKUP($B836,[3]Main!$D$4:$CO$1048576,84,0),0)</f>
        <v>0</v>
      </c>
      <c r="Y836" s="27">
        <f>IFERROR(VLOOKUP($B836,[3]Main!$D$4:$CO$1048576,85,0),0)</f>
        <v>0</v>
      </c>
      <c r="Z836" s="27">
        <f>IFERROR(VLOOKUP($B836,[3]Main!$D$4:$CO$1048576,86,0),0)</f>
        <v>0</v>
      </c>
      <c r="AA836" s="12" t="str">
        <f>IFERROR(VLOOKUP($B836,[3]Main!$D$4:$CO$1048576,2,0),0)</f>
        <v>DC</v>
      </c>
      <c r="AB836" s="12" t="str">
        <f>IFERROR(VLOOKUP($B836,[3]Main!$D$4:$CO$1048576,3,0),0)</f>
        <v>DC2</v>
      </c>
      <c r="AC836" s="12">
        <f t="shared" si="266"/>
        <v>0</v>
      </c>
      <c r="AD836" s="12">
        <f t="shared" si="267"/>
        <v>0</v>
      </c>
      <c r="AE836" s="12">
        <f t="shared" si="268"/>
        <v>0</v>
      </c>
      <c r="AF836" s="12">
        <f t="shared" si="269"/>
        <v>0</v>
      </c>
      <c r="AG836" s="13">
        <f t="shared" si="270"/>
        <v>0</v>
      </c>
      <c r="AH836" s="13">
        <f t="shared" si="271"/>
        <v>0</v>
      </c>
      <c r="AI836" s="16">
        <f t="shared" si="272"/>
        <v>0</v>
      </c>
      <c r="AJ836" s="19" t="str">
        <f t="shared" si="273"/>
        <v>Not Spent</v>
      </c>
      <c r="AK836" s="8" t="str">
        <f t="shared" si="274"/>
        <v>Good For Now</v>
      </c>
      <c r="AL836" s="8" t="str">
        <f t="shared" si="275"/>
        <v>Not Spent</v>
      </c>
      <c r="AM836" s="8" t="str">
        <f t="shared" si="276"/>
        <v>Good For Now</v>
      </c>
      <c r="AN836" s="8" t="str">
        <f t="shared" si="277"/>
        <v>Not Spent</v>
      </c>
      <c r="AO836" s="20" t="str">
        <f t="shared" si="278"/>
        <v>Good For Now</v>
      </c>
      <c r="AP836" s="21">
        <f t="shared" si="279"/>
        <v>0</v>
      </c>
      <c r="AQ836" s="14">
        <f t="shared" si="280"/>
        <v>0</v>
      </c>
      <c r="AR836" s="14">
        <f t="shared" si="281"/>
        <v>0</v>
      </c>
      <c r="AS836" s="22">
        <f t="shared" si="282"/>
        <v>0</v>
      </c>
      <c r="AT836" s="23">
        <f t="shared" si="283"/>
        <v>0</v>
      </c>
      <c r="AU836" s="8" t="str">
        <f t="shared" si="284"/>
        <v>Not Spent</v>
      </c>
      <c r="AV836" s="8" t="str">
        <f t="shared" si="285"/>
        <v>Good For Now</v>
      </c>
      <c r="AW836" s="4">
        <f>MATCH($B836,[1]MAIN!$A$2:$A$5000,0)</f>
        <v>833</v>
      </c>
      <c r="AX836" s="4">
        <f>MATCH($B836,[3]Main!$D$5:$D$10000,0)</f>
        <v>833</v>
      </c>
      <c r="AY836" s="4" t="b">
        <f t="shared" si="286"/>
        <v>0</v>
      </c>
    </row>
    <row r="837" spans="1:51" x14ac:dyDescent="0.25">
      <c r="A837" s="3" t="str">
        <f>VLOOKUP($B837,[1]MAIN!$A:$D,4,0)</f>
        <v>GEN</v>
      </c>
      <c r="B837" s="3" t="str">
        <f>[3]Main!$D838</f>
        <v>GEN-SE02</v>
      </c>
      <c r="C837" s="4"/>
      <c r="D837" s="8" t="str">
        <f>VLOOKUP($B837,[1]MAIN!$A$1:$N$10780,14,FALSE)</f>
        <v>OLD</v>
      </c>
      <c r="E837" s="9" t="s">
        <v>12</v>
      </c>
      <c r="F837" s="11"/>
      <c r="G837" s="11"/>
      <c r="H837" s="11"/>
      <c r="I837" s="11"/>
      <c r="J837" s="11"/>
      <c r="K837" s="11"/>
      <c r="L837" s="11"/>
      <c r="M837" s="11"/>
      <c r="N837" s="24"/>
      <c r="O837" s="26">
        <f>IFERROR(VLOOKUP($B837,[3]Main!$D$4:$CO$1048576,49,0),0)</f>
        <v>0</v>
      </c>
      <c r="P837" s="27">
        <f>IFERROR(VLOOKUP($B837,[3]Main!$D$4:$CO$1048576,52,0),0)</f>
        <v>0</v>
      </c>
      <c r="Q837" s="27">
        <f>IFERROR(VLOOKUP($B837,[3]Main!$D$4:$CO$1048576,53,0),0)</f>
        <v>0</v>
      </c>
      <c r="R837" s="27">
        <f>IFERROR(VLOOKUP($B837,[3]Main!$D$4:$CO$1048576,54,0),0)</f>
        <v>0</v>
      </c>
      <c r="S837" s="27">
        <f>IFERROR(VLOOKUP($B837,[3]Main!$D$4:$CO$1048576,65,0),0)</f>
        <v>0</v>
      </c>
      <c r="T837" s="27">
        <f>IFERROR(VLOOKUP($B837,[3]Main!$D$4:$CO$1048576,68,0),0)</f>
        <v>0</v>
      </c>
      <c r="U837" s="27">
        <f>IFERROR(VLOOKUP($B837,[3]Main!$D$4:$CO$1048576,69,0),0)</f>
        <v>0</v>
      </c>
      <c r="V837" s="27">
        <f>IFERROR(VLOOKUP($B837,[3]Main!$D$4:$CO$1048576,70,0),0)</f>
        <v>0</v>
      </c>
      <c r="W837" s="27">
        <f>IFERROR(VLOOKUP($B837,[3]Main!$D$4:$CO$1048576,81,0),0)</f>
        <v>0</v>
      </c>
      <c r="X837" s="27">
        <f>IFERROR(VLOOKUP($B837,[3]Main!$D$4:$CO$1048576,84,0),0)</f>
        <v>0</v>
      </c>
      <c r="Y837" s="27">
        <f>IFERROR(VLOOKUP($B837,[3]Main!$D$4:$CO$1048576,85,0),0)</f>
        <v>0</v>
      </c>
      <c r="Z837" s="27">
        <f>IFERROR(VLOOKUP($B837,[3]Main!$D$4:$CO$1048576,86,0),0)</f>
        <v>0</v>
      </c>
      <c r="AA837" s="12" t="str">
        <f>IFERROR(VLOOKUP($B837,[3]Main!$D$4:$CO$1048576,2,0),0)</f>
        <v>DC</v>
      </c>
      <c r="AB837" s="12" t="str">
        <f>IFERROR(VLOOKUP($B837,[3]Main!$D$4:$CO$1048576,3,0),0)</f>
        <v>DC2</v>
      </c>
      <c r="AC837" s="12">
        <f t="shared" ref="AC837:AC900" si="287">O837+S837+W837</f>
        <v>0</v>
      </c>
      <c r="AD837" s="12">
        <f t="shared" ref="AD837:AD900" si="288">P837+T837+X837</f>
        <v>0</v>
      </c>
      <c r="AE837" s="12">
        <f t="shared" ref="AE837:AE900" si="289">Q837+U837+Y837</f>
        <v>0</v>
      </c>
      <c r="AF837" s="12">
        <f t="shared" ref="AF837:AF900" si="290">R837+V837+Z837</f>
        <v>0</v>
      </c>
      <c r="AG837" s="13">
        <f t="shared" ref="AG837:AG900" si="291">IF(AND(AE837&gt;0,AC837=0),AE837/100,IFERROR(AE837/AC837,0))</f>
        <v>0</v>
      </c>
      <c r="AH837" s="13">
        <f t="shared" ref="AH837:AH900" si="292">IF(AND(Q837&gt;0,O837=0),Q837/100,IFERROR(Q837/O837,0))</f>
        <v>0</v>
      </c>
      <c r="AI837" s="16">
        <f t="shared" ref="AI837:AI900" si="293">IF(AND(U837&gt;0,S837=0),U837/100,IFERROR(U837/S837,0))</f>
        <v>0</v>
      </c>
      <c r="AJ837" s="19" t="str">
        <f t="shared" ref="AJ837:AJ900" si="294">IF(AND(AE837&gt;0,AC837=0),"Only Spent",IF(AG837=0,"Not Spent",IF(AG837&gt;50%,"Very Risky",IF(AG837&gt;30%,"High Risk",IF(AG837&gt;=4%,"Risky",IF(AG837&lt;2%,"Very Good",IF(AG837&lt;4%,"Good")))))))</f>
        <v>Not Spent</v>
      </c>
      <c r="AK837" s="8" t="str">
        <f t="shared" ref="AK837:AK900" si="295">IF(AJ837="Very Risky","Stop Immediately",IF(AJ837="High Risk","Urgently Optimize",IF(AJ837="Risky","Review Campaign",IF(AJ837="Only Spent","Check Only Spent","Good For Now"))))</f>
        <v>Good For Now</v>
      </c>
      <c r="AL837" s="8" t="str">
        <f t="shared" ref="AL837:AL900" si="296">IF(AND(Q837&gt;0,O837=0),"Only Spent",IF(AH837=0,"Not Spent",IF(AH837&gt;50%,"Very Risky",IF(AH837&gt;30%,"High Risk",IF(AH837&gt;=4%,"Risky",IF(AH837&lt;2%,"Very Good",IF(AH837&lt;4%,"Good")))))))</f>
        <v>Not Spent</v>
      </c>
      <c r="AM837" s="8" t="str">
        <f t="shared" ref="AM837:AM900" si="297">IF(AL837="Very Risky","Stop Immediately",IF(AL837="High Risk","Urgently Optimize",IF(AL837="Risky","Review Campaign",IF(AL837="Only Spent","Check Only Spent","Good For Now"))))</f>
        <v>Good For Now</v>
      </c>
      <c r="AN837" s="8" t="str">
        <f t="shared" ref="AN837:AN900" si="298">IF(AND(U837&gt;0,S837=0),"Only Spent",IF(AI837=0,"Not Spent",IF(AI837&gt;50%,"Very Risky",IF(AI837&gt;30%,"High Risk",IF(AI837&gt;=4%,"Risky",IF(AI837&lt;2%,"Very Good",IF(AI837&lt;4%,"Good")))))))</f>
        <v>Not Spent</v>
      </c>
      <c r="AO837" s="20" t="str">
        <f t="shared" ref="AO837:AO900" si="299">IF(AN837="Very Risky","Stop Immediately",IF(AN837="High Risk","Urgently Optimize",IF(AN837="Risky","Review Campaign",IF(AN837="Only Spent","Check Only Spent","Good For Now"))))</f>
        <v>Good For Now</v>
      </c>
      <c r="AP837" s="21">
        <f t="shared" ref="AP837:AP900" si="300">AC837+H837</f>
        <v>0</v>
      </c>
      <c r="AQ837" s="14">
        <f t="shared" ref="AQ837:AQ900" si="301">AD837+I837</f>
        <v>0</v>
      </c>
      <c r="AR837" s="14">
        <f t="shared" ref="AR837:AR900" si="302">AE837+J837</f>
        <v>0</v>
      </c>
      <c r="AS837" s="22">
        <f t="shared" ref="AS837:AS900" si="303">AF837+K837</f>
        <v>0</v>
      </c>
      <c r="AT837" s="23">
        <f t="shared" ref="AT837:AT900" si="304">IF(AND(AR837&gt;0,AP837=0),AR837/100,IFERROR(AR837/AP837,0))</f>
        <v>0</v>
      </c>
      <c r="AU837" s="8" t="str">
        <f t="shared" ref="AU837:AU900" si="305">IF(AND(AR837&gt;0,AP837=0),"Only Spent",IF(AT837=0,"Not Spent",IF(AT837&gt;50%,"Very Risky",IF(AT837&gt;30%,"High Risk",IF(AT837&gt;=4%,"Risky",IF(AT837&lt;2%,"Very Good",IF(AT837&lt;4%,"Good")))))))</f>
        <v>Not Spent</v>
      </c>
      <c r="AV837" s="8" t="str">
        <f t="shared" ref="AV837:AV900" si="306">IF(AU837="Very Risky","Stop Immediately",IF(AU837="High Risk","Urgently Optimize",IF(AU837="Risky","Review Campaign",IF(AU837="Only Spent","Check Only Spent","Good For Now"))))</f>
        <v>Good For Now</v>
      </c>
      <c r="AW837" s="4">
        <f>MATCH($B837,[1]MAIN!$A$2:$A$5000,0)</f>
        <v>834</v>
      </c>
      <c r="AX837" s="4">
        <f>MATCH($B837,[3]Main!$D$5:$D$10000,0)</f>
        <v>834</v>
      </c>
      <c r="AY837" s="4" t="b">
        <f t="shared" ref="AY837:AY900" si="307">OR(Q837&gt;=100,R837&lt;0)</f>
        <v>0</v>
      </c>
    </row>
    <row r="838" spans="1:51" x14ac:dyDescent="0.25">
      <c r="A838" s="3" t="str">
        <f>VLOOKUP($B838,[1]MAIN!$A:$D,4,0)</f>
        <v>GEN</v>
      </c>
      <c r="B838" s="3" t="str">
        <f>[3]Main!$D839</f>
        <v>GEN-SE03</v>
      </c>
      <c r="C838" s="4"/>
      <c r="D838" s="8" t="str">
        <f>VLOOKUP($B838,[1]MAIN!$A$1:$N$10780,14,FALSE)</f>
        <v>OLD</v>
      </c>
      <c r="E838" s="9" t="s">
        <v>14</v>
      </c>
      <c r="F838" s="11"/>
      <c r="G838" s="11"/>
      <c r="H838" s="11"/>
      <c r="I838" s="11"/>
      <c r="J838" s="11"/>
      <c r="K838" s="11"/>
      <c r="L838" s="11"/>
      <c r="M838" s="11"/>
      <c r="N838" s="24"/>
      <c r="O838" s="26">
        <f>IFERROR(VLOOKUP($B838,[3]Main!$D$4:$CO$1048576,49,0),0)</f>
        <v>0</v>
      </c>
      <c r="P838" s="27">
        <f>IFERROR(VLOOKUP($B838,[3]Main!$D$4:$CO$1048576,52,0),0)</f>
        <v>0</v>
      </c>
      <c r="Q838" s="27">
        <f>IFERROR(VLOOKUP($B838,[3]Main!$D$4:$CO$1048576,53,0),0)</f>
        <v>0</v>
      </c>
      <c r="R838" s="27">
        <f>IFERROR(VLOOKUP($B838,[3]Main!$D$4:$CO$1048576,54,0),0)</f>
        <v>0</v>
      </c>
      <c r="S838" s="27">
        <f>IFERROR(VLOOKUP($B838,[3]Main!$D$4:$CO$1048576,65,0),0)</f>
        <v>0</v>
      </c>
      <c r="T838" s="27">
        <f>IFERROR(VLOOKUP($B838,[3]Main!$D$4:$CO$1048576,68,0),0)</f>
        <v>0</v>
      </c>
      <c r="U838" s="27">
        <f>IFERROR(VLOOKUP($B838,[3]Main!$D$4:$CO$1048576,69,0),0)</f>
        <v>0</v>
      </c>
      <c r="V838" s="27">
        <f>IFERROR(VLOOKUP($B838,[3]Main!$D$4:$CO$1048576,70,0),0)</f>
        <v>0</v>
      </c>
      <c r="W838" s="27">
        <f>IFERROR(VLOOKUP($B838,[3]Main!$D$4:$CO$1048576,81,0),0)</f>
        <v>0</v>
      </c>
      <c r="X838" s="27">
        <f>IFERROR(VLOOKUP($B838,[3]Main!$D$4:$CO$1048576,84,0),0)</f>
        <v>0</v>
      </c>
      <c r="Y838" s="27">
        <f>IFERROR(VLOOKUP($B838,[3]Main!$D$4:$CO$1048576,85,0),0)</f>
        <v>0</v>
      </c>
      <c r="Z838" s="27">
        <f>IFERROR(VLOOKUP($B838,[3]Main!$D$4:$CO$1048576,86,0),0)</f>
        <v>0</v>
      </c>
      <c r="AA838" s="12" t="str">
        <f>IFERROR(VLOOKUP($B838,[3]Main!$D$4:$CO$1048576,2,0),0)</f>
        <v>DC</v>
      </c>
      <c r="AB838" s="12" t="str">
        <f>IFERROR(VLOOKUP($B838,[3]Main!$D$4:$CO$1048576,3,0),0)</f>
        <v>DC2</v>
      </c>
      <c r="AC838" s="12">
        <f t="shared" si="287"/>
        <v>0</v>
      </c>
      <c r="AD838" s="12">
        <f t="shared" si="288"/>
        <v>0</v>
      </c>
      <c r="AE838" s="12">
        <f t="shared" si="289"/>
        <v>0</v>
      </c>
      <c r="AF838" s="12">
        <f t="shared" si="290"/>
        <v>0</v>
      </c>
      <c r="AG838" s="13">
        <f t="shared" si="291"/>
        <v>0</v>
      </c>
      <c r="AH838" s="13">
        <f t="shared" si="292"/>
        <v>0</v>
      </c>
      <c r="AI838" s="16">
        <f t="shared" si="293"/>
        <v>0</v>
      </c>
      <c r="AJ838" s="19" t="str">
        <f t="shared" si="294"/>
        <v>Not Spent</v>
      </c>
      <c r="AK838" s="8" t="str">
        <f t="shared" si="295"/>
        <v>Good For Now</v>
      </c>
      <c r="AL838" s="8" t="str">
        <f t="shared" si="296"/>
        <v>Not Spent</v>
      </c>
      <c r="AM838" s="8" t="str">
        <f t="shared" si="297"/>
        <v>Good For Now</v>
      </c>
      <c r="AN838" s="8" t="str">
        <f t="shared" si="298"/>
        <v>Not Spent</v>
      </c>
      <c r="AO838" s="20" t="str">
        <f t="shared" si="299"/>
        <v>Good For Now</v>
      </c>
      <c r="AP838" s="21">
        <f t="shared" si="300"/>
        <v>0</v>
      </c>
      <c r="AQ838" s="14">
        <f t="shared" si="301"/>
        <v>0</v>
      </c>
      <c r="AR838" s="14">
        <f t="shared" si="302"/>
        <v>0</v>
      </c>
      <c r="AS838" s="22">
        <f t="shared" si="303"/>
        <v>0</v>
      </c>
      <c r="AT838" s="23">
        <f t="shared" si="304"/>
        <v>0</v>
      </c>
      <c r="AU838" s="8" t="str">
        <f t="shared" si="305"/>
        <v>Not Spent</v>
      </c>
      <c r="AV838" s="8" t="str">
        <f t="shared" si="306"/>
        <v>Good For Now</v>
      </c>
      <c r="AW838" s="4">
        <f>MATCH($B838,[1]MAIN!$A$2:$A$5000,0)</f>
        <v>835</v>
      </c>
      <c r="AX838" s="4">
        <f>MATCH($B838,[3]Main!$D$5:$D$10000,0)</f>
        <v>835</v>
      </c>
      <c r="AY838" s="4" t="b">
        <f t="shared" si="307"/>
        <v>0</v>
      </c>
    </row>
    <row r="839" spans="1:51" x14ac:dyDescent="0.25">
      <c r="A839" s="3" t="str">
        <f>VLOOKUP($B839,[1]MAIN!$A:$D,4,0)</f>
        <v>PF</v>
      </c>
      <c r="B839" s="3" t="str">
        <f>[3]Main!$D840</f>
        <v>PF-RG4</v>
      </c>
      <c r="C839" s="4"/>
      <c r="D839" s="8" t="str">
        <f>VLOOKUP($B839,[1]MAIN!$A$1:$N$10780,14,FALSE)</f>
        <v>OLD</v>
      </c>
      <c r="E839" s="9" t="s">
        <v>14</v>
      </c>
      <c r="F839" s="11"/>
      <c r="G839" s="11"/>
      <c r="H839" s="11"/>
      <c r="I839" s="11"/>
      <c r="J839" s="11"/>
      <c r="K839" s="11"/>
      <c r="L839" s="11"/>
      <c r="M839" s="11"/>
      <c r="N839" s="24"/>
      <c r="O839" s="26">
        <f>IFERROR(VLOOKUP($B839,[3]Main!$D$4:$CO$1048576,49,0),0)</f>
        <v>0</v>
      </c>
      <c r="P839" s="27">
        <f>IFERROR(VLOOKUP($B839,[3]Main!$D$4:$CO$1048576,52,0),0)</f>
        <v>0</v>
      </c>
      <c r="Q839" s="27">
        <f>IFERROR(VLOOKUP($B839,[3]Main!$D$4:$CO$1048576,53,0),0)</f>
        <v>0</v>
      </c>
      <c r="R839" s="27">
        <f>IFERROR(VLOOKUP($B839,[3]Main!$D$4:$CO$1048576,54,0),0)</f>
        <v>0</v>
      </c>
      <c r="S839" s="27">
        <f>IFERROR(VLOOKUP($B839,[3]Main!$D$4:$CO$1048576,65,0),0)</f>
        <v>0</v>
      </c>
      <c r="T839" s="27">
        <f>IFERROR(VLOOKUP($B839,[3]Main!$D$4:$CO$1048576,68,0),0)</f>
        <v>0</v>
      </c>
      <c r="U839" s="27">
        <f>IFERROR(VLOOKUP($B839,[3]Main!$D$4:$CO$1048576,69,0),0)</f>
        <v>0</v>
      </c>
      <c r="V839" s="27">
        <f>IFERROR(VLOOKUP($B839,[3]Main!$D$4:$CO$1048576,70,0),0)</f>
        <v>0</v>
      </c>
      <c r="W839" s="27">
        <f>IFERROR(VLOOKUP($B839,[3]Main!$D$4:$CO$1048576,81,0),0)</f>
        <v>0</v>
      </c>
      <c r="X839" s="27">
        <f>IFERROR(VLOOKUP($B839,[3]Main!$D$4:$CO$1048576,84,0),0)</f>
        <v>0</v>
      </c>
      <c r="Y839" s="27">
        <f>IFERROR(VLOOKUP($B839,[3]Main!$D$4:$CO$1048576,85,0),0)</f>
        <v>0</v>
      </c>
      <c r="Z839" s="27">
        <f>IFERROR(VLOOKUP($B839,[3]Main!$D$4:$CO$1048576,86,0),0)</f>
        <v>0</v>
      </c>
      <c r="AA839" s="12" t="str">
        <f>IFERROR(VLOOKUP($B839,[3]Main!$D$4:$CO$1048576,2,0),0)</f>
        <v>DC</v>
      </c>
      <c r="AB839" s="12" t="str">
        <f>IFERROR(VLOOKUP($B839,[3]Main!$D$4:$CO$1048576,3,0),0)</f>
        <v>DC2</v>
      </c>
      <c r="AC839" s="12">
        <f t="shared" si="287"/>
        <v>0</v>
      </c>
      <c r="AD839" s="12">
        <f t="shared" si="288"/>
        <v>0</v>
      </c>
      <c r="AE839" s="12">
        <f t="shared" si="289"/>
        <v>0</v>
      </c>
      <c r="AF839" s="12">
        <f t="shared" si="290"/>
        <v>0</v>
      </c>
      <c r="AG839" s="13">
        <f t="shared" si="291"/>
        <v>0</v>
      </c>
      <c r="AH839" s="13">
        <f t="shared" si="292"/>
        <v>0</v>
      </c>
      <c r="AI839" s="16">
        <f t="shared" si="293"/>
        <v>0</v>
      </c>
      <c r="AJ839" s="19" t="str">
        <f t="shared" si="294"/>
        <v>Not Spent</v>
      </c>
      <c r="AK839" s="8" t="str">
        <f t="shared" si="295"/>
        <v>Good For Now</v>
      </c>
      <c r="AL839" s="8" t="str">
        <f t="shared" si="296"/>
        <v>Not Spent</v>
      </c>
      <c r="AM839" s="8" t="str">
        <f t="shared" si="297"/>
        <v>Good For Now</v>
      </c>
      <c r="AN839" s="8" t="str">
        <f t="shared" si="298"/>
        <v>Not Spent</v>
      </c>
      <c r="AO839" s="20" t="str">
        <f t="shared" si="299"/>
        <v>Good For Now</v>
      </c>
      <c r="AP839" s="21">
        <f t="shared" si="300"/>
        <v>0</v>
      </c>
      <c r="AQ839" s="14">
        <f t="shared" si="301"/>
        <v>0</v>
      </c>
      <c r="AR839" s="14">
        <f t="shared" si="302"/>
        <v>0</v>
      </c>
      <c r="AS839" s="22">
        <f t="shared" si="303"/>
        <v>0</v>
      </c>
      <c r="AT839" s="23">
        <f t="shared" si="304"/>
        <v>0</v>
      </c>
      <c r="AU839" s="8" t="str">
        <f t="shared" si="305"/>
        <v>Not Spent</v>
      </c>
      <c r="AV839" s="8" t="str">
        <f t="shared" si="306"/>
        <v>Good For Now</v>
      </c>
      <c r="AW839" s="4">
        <f>MATCH($B839,[1]MAIN!$A$2:$A$5000,0)</f>
        <v>836</v>
      </c>
      <c r="AX839" s="4">
        <f>MATCH($B839,[3]Main!$D$5:$D$10000,0)</f>
        <v>836</v>
      </c>
      <c r="AY839" s="4" t="b">
        <f t="shared" si="307"/>
        <v>0</v>
      </c>
    </row>
    <row r="840" spans="1:51" x14ac:dyDescent="0.25">
      <c r="A840" s="3" t="str">
        <f>VLOOKUP($B840,[1]MAIN!$A:$D,4,0)</f>
        <v>FAB</v>
      </c>
      <c r="B840" s="3" t="str">
        <f>[3]Main!$D841</f>
        <v>FAB-321</v>
      </c>
      <c r="C840" s="4"/>
      <c r="D840" s="8" t="str">
        <f>VLOOKUP($B840,[1]MAIN!$A$1:$N$10780,14,FALSE)</f>
        <v>OLD</v>
      </c>
      <c r="E840" s="9" t="s">
        <v>14</v>
      </c>
      <c r="F840" s="11"/>
      <c r="G840" s="11"/>
      <c r="H840" s="11"/>
      <c r="I840" s="11"/>
      <c r="J840" s="11"/>
      <c r="K840" s="11"/>
      <c r="L840" s="11"/>
      <c r="M840" s="11"/>
      <c r="N840" s="24"/>
      <c r="O840" s="26">
        <f>IFERROR(VLOOKUP($B840,[3]Main!$D$4:$CO$1048576,49,0),0)</f>
        <v>0</v>
      </c>
      <c r="P840" s="27">
        <f>IFERROR(VLOOKUP($B840,[3]Main!$D$4:$CO$1048576,52,0),0)</f>
        <v>0</v>
      </c>
      <c r="Q840" s="27">
        <f>IFERROR(VLOOKUP($B840,[3]Main!$D$4:$CO$1048576,53,0),0)</f>
        <v>0</v>
      </c>
      <c r="R840" s="27">
        <f>IFERROR(VLOOKUP($B840,[3]Main!$D$4:$CO$1048576,54,0),0)</f>
        <v>0</v>
      </c>
      <c r="S840" s="27">
        <f>IFERROR(VLOOKUP($B840,[3]Main!$D$4:$CO$1048576,65,0),0)</f>
        <v>0</v>
      </c>
      <c r="T840" s="27">
        <f>IFERROR(VLOOKUP($B840,[3]Main!$D$4:$CO$1048576,68,0),0)</f>
        <v>0</v>
      </c>
      <c r="U840" s="27">
        <f>IFERROR(VLOOKUP($B840,[3]Main!$D$4:$CO$1048576,69,0),0)</f>
        <v>0</v>
      </c>
      <c r="V840" s="27">
        <f>IFERROR(VLOOKUP($B840,[3]Main!$D$4:$CO$1048576,70,0),0)</f>
        <v>0</v>
      </c>
      <c r="W840" s="27">
        <f>IFERROR(VLOOKUP($B840,[3]Main!$D$4:$CO$1048576,81,0),0)</f>
        <v>0</v>
      </c>
      <c r="X840" s="27">
        <f>IFERROR(VLOOKUP($B840,[3]Main!$D$4:$CO$1048576,84,0),0)</f>
        <v>0</v>
      </c>
      <c r="Y840" s="27">
        <f>IFERROR(VLOOKUP($B840,[3]Main!$D$4:$CO$1048576,85,0),0)</f>
        <v>0</v>
      </c>
      <c r="Z840" s="27">
        <f>IFERROR(VLOOKUP($B840,[3]Main!$D$4:$CO$1048576,86,0),0)</f>
        <v>0</v>
      </c>
      <c r="AA840" s="12" t="str">
        <f>IFERROR(VLOOKUP($B840,[3]Main!$D$4:$CO$1048576,2,0),0)</f>
        <v>DC</v>
      </c>
      <c r="AB840" s="12" t="str">
        <f>IFERROR(VLOOKUP($B840,[3]Main!$D$4:$CO$1048576,3,0),0)</f>
        <v>DC2</v>
      </c>
      <c r="AC840" s="12">
        <f t="shared" si="287"/>
        <v>0</v>
      </c>
      <c r="AD840" s="12">
        <f t="shared" si="288"/>
        <v>0</v>
      </c>
      <c r="AE840" s="12">
        <f t="shared" si="289"/>
        <v>0</v>
      </c>
      <c r="AF840" s="12">
        <f t="shared" si="290"/>
        <v>0</v>
      </c>
      <c r="AG840" s="13">
        <f t="shared" si="291"/>
        <v>0</v>
      </c>
      <c r="AH840" s="13">
        <f t="shared" si="292"/>
        <v>0</v>
      </c>
      <c r="AI840" s="16">
        <f t="shared" si="293"/>
        <v>0</v>
      </c>
      <c r="AJ840" s="19" t="str">
        <f t="shared" si="294"/>
        <v>Not Spent</v>
      </c>
      <c r="AK840" s="8" t="str">
        <f t="shared" si="295"/>
        <v>Good For Now</v>
      </c>
      <c r="AL840" s="8" t="str">
        <f t="shared" si="296"/>
        <v>Not Spent</v>
      </c>
      <c r="AM840" s="8" t="str">
        <f t="shared" si="297"/>
        <v>Good For Now</v>
      </c>
      <c r="AN840" s="8" t="str">
        <f t="shared" si="298"/>
        <v>Not Spent</v>
      </c>
      <c r="AO840" s="20" t="str">
        <f t="shared" si="299"/>
        <v>Good For Now</v>
      </c>
      <c r="AP840" s="21">
        <f t="shared" si="300"/>
        <v>0</v>
      </c>
      <c r="AQ840" s="14">
        <f t="shared" si="301"/>
        <v>0</v>
      </c>
      <c r="AR840" s="14">
        <f t="shared" si="302"/>
        <v>0</v>
      </c>
      <c r="AS840" s="22">
        <f t="shared" si="303"/>
        <v>0</v>
      </c>
      <c r="AT840" s="23">
        <f t="shared" si="304"/>
        <v>0</v>
      </c>
      <c r="AU840" s="8" t="str">
        <f t="shared" si="305"/>
        <v>Not Spent</v>
      </c>
      <c r="AV840" s="8" t="str">
        <f t="shared" si="306"/>
        <v>Good For Now</v>
      </c>
      <c r="AW840" s="4">
        <f>MATCH($B840,[1]MAIN!$A$2:$A$5000,0)</f>
        <v>837</v>
      </c>
      <c r="AX840" s="4">
        <f>MATCH($B840,[3]Main!$D$5:$D$10000,0)</f>
        <v>837</v>
      </c>
      <c r="AY840" s="4" t="b">
        <f t="shared" si="307"/>
        <v>0</v>
      </c>
    </row>
    <row r="841" spans="1:51" x14ac:dyDescent="0.25">
      <c r="A841" s="3" t="str">
        <f>VLOOKUP($B841,[1]MAIN!$A:$D,4,0)</f>
        <v>FAB</v>
      </c>
      <c r="B841" s="3" t="str">
        <f>[3]Main!$D842</f>
        <v>FAB-324</v>
      </c>
      <c r="C841" s="4"/>
      <c r="D841" s="8" t="str">
        <f>VLOOKUP($B841,[1]MAIN!$A$1:$N$10780,14,FALSE)</f>
        <v>OLD</v>
      </c>
      <c r="E841" s="9" t="s">
        <v>13</v>
      </c>
      <c r="F841" s="11"/>
      <c r="G841" s="11"/>
      <c r="H841" s="11"/>
      <c r="I841" s="11"/>
      <c r="J841" s="11"/>
      <c r="K841" s="11"/>
      <c r="L841" s="11"/>
      <c r="M841" s="11"/>
      <c r="N841" s="24"/>
      <c r="O841" s="26">
        <f>IFERROR(VLOOKUP($B841,[3]Main!$D$4:$CO$1048576,49,0),0)</f>
        <v>0</v>
      </c>
      <c r="P841" s="27">
        <f>IFERROR(VLOOKUP($B841,[3]Main!$D$4:$CO$1048576,52,0),0)</f>
        <v>0</v>
      </c>
      <c r="Q841" s="27">
        <f>IFERROR(VLOOKUP($B841,[3]Main!$D$4:$CO$1048576,53,0),0)</f>
        <v>0</v>
      </c>
      <c r="R841" s="27">
        <f>IFERROR(VLOOKUP($B841,[3]Main!$D$4:$CO$1048576,54,0),0)</f>
        <v>0</v>
      </c>
      <c r="S841" s="27">
        <f>IFERROR(VLOOKUP($B841,[3]Main!$D$4:$CO$1048576,65,0),0)</f>
        <v>0</v>
      </c>
      <c r="T841" s="27">
        <f>IFERROR(VLOOKUP($B841,[3]Main!$D$4:$CO$1048576,68,0),0)</f>
        <v>0</v>
      </c>
      <c r="U841" s="27">
        <f>IFERROR(VLOOKUP($B841,[3]Main!$D$4:$CO$1048576,69,0),0)</f>
        <v>0</v>
      </c>
      <c r="V841" s="27">
        <f>IFERROR(VLOOKUP($B841,[3]Main!$D$4:$CO$1048576,70,0),0)</f>
        <v>0</v>
      </c>
      <c r="W841" s="27">
        <f>IFERROR(VLOOKUP($B841,[3]Main!$D$4:$CO$1048576,81,0),0)</f>
        <v>0</v>
      </c>
      <c r="X841" s="27">
        <f>IFERROR(VLOOKUP($B841,[3]Main!$D$4:$CO$1048576,84,0),0)</f>
        <v>0</v>
      </c>
      <c r="Y841" s="27">
        <f>IFERROR(VLOOKUP($B841,[3]Main!$D$4:$CO$1048576,85,0),0)</f>
        <v>0</v>
      </c>
      <c r="Z841" s="27">
        <f>IFERROR(VLOOKUP($B841,[3]Main!$D$4:$CO$1048576,86,0),0)</f>
        <v>0</v>
      </c>
      <c r="AA841" s="12" t="str">
        <f>IFERROR(VLOOKUP($B841,[3]Main!$D$4:$CO$1048576,2,0),0)</f>
        <v>DC</v>
      </c>
      <c r="AB841" s="12" t="str">
        <f>IFERROR(VLOOKUP($B841,[3]Main!$D$4:$CO$1048576,3,0),0)</f>
        <v>DC2</v>
      </c>
      <c r="AC841" s="12">
        <f t="shared" si="287"/>
        <v>0</v>
      </c>
      <c r="AD841" s="12">
        <f t="shared" si="288"/>
        <v>0</v>
      </c>
      <c r="AE841" s="12">
        <f t="shared" si="289"/>
        <v>0</v>
      </c>
      <c r="AF841" s="12">
        <f t="shared" si="290"/>
        <v>0</v>
      </c>
      <c r="AG841" s="13">
        <f t="shared" si="291"/>
        <v>0</v>
      </c>
      <c r="AH841" s="13">
        <f t="shared" si="292"/>
        <v>0</v>
      </c>
      <c r="AI841" s="16">
        <f t="shared" si="293"/>
        <v>0</v>
      </c>
      <c r="AJ841" s="19" t="str">
        <f t="shared" si="294"/>
        <v>Not Spent</v>
      </c>
      <c r="AK841" s="8" t="str">
        <f t="shared" si="295"/>
        <v>Good For Now</v>
      </c>
      <c r="AL841" s="8" t="str">
        <f t="shared" si="296"/>
        <v>Not Spent</v>
      </c>
      <c r="AM841" s="8" t="str">
        <f t="shared" si="297"/>
        <v>Good For Now</v>
      </c>
      <c r="AN841" s="8" t="str">
        <f t="shared" si="298"/>
        <v>Not Spent</v>
      </c>
      <c r="AO841" s="20" t="str">
        <f t="shared" si="299"/>
        <v>Good For Now</v>
      </c>
      <c r="AP841" s="21">
        <f t="shared" si="300"/>
        <v>0</v>
      </c>
      <c r="AQ841" s="14">
        <f t="shared" si="301"/>
        <v>0</v>
      </c>
      <c r="AR841" s="14">
        <f t="shared" si="302"/>
        <v>0</v>
      </c>
      <c r="AS841" s="22">
        <f t="shared" si="303"/>
        <v>0</v>
      </c>
      <c r="AT841" s="23">
        <f t="shared" si="304"/>
        <v>0</v>
      </c>
      <c r="AU841" s="8" t="str">
        <f t="shared" si="305"/>
        <v>Not Spent</v>
      </c>
      <c r="AV841" s="8" t="str">
        <f t="shared" si="306"/>
        <v>Good For Now</v>
      </c>
      <c r="AW841" s="4">
        <f>MATCH($B841,[1]MAIN!$A$2:$A$5000,0)</f>
        <v>838</v>
      </c>
      <c r="AX841" s="4">
        <f>MATCH($B841,[3]Main!$D$5:$D$10000,0)</f>
        <v>838</v>
      </c>
      <c r="AY841" s="4" t="b">
        <f t="shared" si="307"/>
        <v>0</v>
      </c>
    </row>
    <row r="842" spans="1:51" x14ac:dyDescent="0.25">
      <c r="A842" s="3" t="str">
        <f>VLOOKUP($B842,[1]MAIN!$A:$D,4,0)</f>
        <v>FAB</v>
      </c>
      <c r="B842" s="3" t="str">
        <f>[3]Main!$D843</f>
        <v>FAB-325</v>
      </c>
      <c r="C842" s="4"/>
      <c r="D842" s="8" t="str">
        <f>VLOOKUP($B842,[1]MAIN!$A$1:$N$10780,14,FALSE)</f>
        <v>OLD</v>
      </c>
      <c r="E842" s="9" t="s">
        <v>12</v>
      </c>
      <c r="F842" s="11"/>
      <c r="G842" s="11"/>
      <c r="H842" s="11"/>
      <c r="I842" s="11"/>
      <c r="J842" s="11"/>
      <c r="K842" s="11"/>
      <c r="L842" s="11"/>
      <c r="M842" s="11"/>
      <c r="N842" s="24"/>
      <c r="O842" s="26">
        <f>IFERROR(VLOOKUP($B842,[3]Main!$D$4:$CO$1048576,49,0),0)</f>
        <v>0</v>
      </c>
      <c r="P842" s="27">
        <f>IFERROR(VLOOKUP($B842,[3]Main!$D$4:$CO$1048576,52,0),0)</f>
        <v>0</v>
      </c>
      <c r="Q842" s="27">
        <f>IFERROR(VLOOKUP($B842,[3]Main!$D$4:$CO$1048576,53,0),0)</f>
        <v>0</v>
      </c>
      <c r="R842" s="27">
        <f>IFERROR(VLOOKUP($B842,[3]Main!$D$4:$CO$1048576,54,0),0)</f>
        <v>0</v>
      </c>
      <c r="S842" s="27">
        <f>IFERROR(VLOOKUP($B842,[3]Main!$D$4:$CO$1048576,65,0),0)</f>
        <v>0</v>
      </c>
      <c r="T842" s="27">
        <f>IFERROR(VLOOKUP($B842,[3]Main!$D$4:$CO$1048576,68,0),0)</f>
        <v>0</v>
      </c>
      <c r="U842" s="27">
        <f>IFERROR(VLOOKUP($B842,[3]Main!$D$4:$CO$1048576,69,0),0)</f>
        <v>0</v>
      </c>
      <c r="V842" s="27">
        <f>IFERROR(VLOOKUP($B842,[3]Main!$D$4:$CO$1048576,70,0),0)</f>
        <v>0</v>
      </c>
      <c r="W842" s="27">
        <f>IFERROR(VLOOKUP($B842,[3]Main!$D$4:$CO$1048576,81,0),0)</f>
        <v>0</v>
      </c>
      <c r="X842" s="27">
        <f>IFERROR(VLOOKUP($B842,[3]Main!$D$4:$CO$1048576,84,0),0)</f>
        <v>0</v>
      </c>
      <c r="Y842" s="27">
        <f>IFERROR(VLOOKUP($B842,[3]Main!$D$4:$CO$1048576,85,0),0)</f>
        <v>0</v>
      </c>
      <c r="Z842" s="27">
        <f>IFERROR(VLOOKUP($B842,[3]Main!$D$4:$CO$1048576,86,0),0)</f>
        <v>0</v>
      </c>
      <c r="AA842" s="12" t="str">
        <f>IFERROR(VLOOKUP($B842,[3]Main!$D$4:$CO$1048576,2,0),0)</f>
        <v>DC</v>
      </c>
      <c r="AB842" s="12" t="str">
        <f>IFERROR(VLOOKUP($B842,[3]Main!$D$4:$CO$1048576,3,0),0)</f>
        <v>DC2</v>
      </c>
      <c r="AC842" s="12">
        <f t="shared" si="287"/>
        <v>0</v>
      </c>
      <c r="AD842" s="12">
        <f t="shared" si="288"/>
        <v>0</v>
      </c>
      <c r="AE842" s="12">
        <f t="shared" si="289"/>
        <v>0</v>
      </c>
      <c r="AF842" s="12">
        <f t="shared" si="290"/>
        <v>0</v>
      </c>
      <c r="AG842" s="13">
        <f t="shared" si="291"/>
        <v>0</v>
      </c>
      <c r="AH842" s="13">
        <f t="shared" si="292"/>
        <v>0</v>
      </c>
      <c r="AI842" s="16">
        <f t="shared" si="293"/>
        <v>0</v>
      </c>
      <c r="AJ842" s="19" t="str">
        <f t="shared" si="294"/>
        <v>Not Spent</v>
      </c>
      <c r="AK842" s="8" t="str">
        <f t="shared" si="295"/>
        <v>Good For Now</v>
      </c>
      <c r="AL842" s="8" t="str">
        <f t="shared" si="296"/>
        <v>Not Spent</v>
      </c>
      <c r="AM842" s="8" t="str">
        <f t="shared" si="297"/>
        <v>Good For Now</v>
      </c>
      <c r="AN842" s="8" t="str">
        <f t="shared" si="298"/>
        <v>Not Spent</v>
      </c>
      <c r="AO842" s="20" t="str">
        <f t="shared" si="299"/>
        <v>Good For Now</v>
      </c>
      <c r="AP842" s="21">
        <f t="shared" si="300"/>
        <v>0</v>
      </c>
      <c r="AQ842" s="14">
        <f t="shared" si="301"/>
        <v>0</v>
      </c>
      <c r="AR842" s="14">
        <f t="shared" si="302"/>
        <v>0</v>
      </c>
      <c r="AS842" s="22">
        <f t="shared" si="303"/>
        <v>0</v>
      </c>
      <c r="AT842" s="23">
        <f t="shared" si="304"/>
        <v>0</v>
      </c>
      <c r="AU842" s="8" t="str">
        <f t="shared" si="305"/>
        <v>Not Spent</v>
      </c>
      <c r="AV842" s="8" t="str">
        <f t="shared" si="306"/>
        <v>Good For Now</v>
      </c>
      <c r="AW842" s="4">
        <f>MATCH($B842,[1]MAIN!$A$2:$A$5000,0)</f>
        <v>839</v>
      </c>
      <c r="AX842" s="4">
        <f>MATCH($B842,[3]Main!$D$5:$D$10000,0)</f>
        <v>839</v>
      </c>
      <c r="AY842" s="4" t="b">
        <f t="shared" si="307"/>
        <v>0</v>
      </c>
    </row>
    <row r="843" spans="1:51" x14ac:dyDescent="0.25">
      <c r="A843" s="3" t="str">
        <f>VLOOKUP($B843,[1]MAIN!$A:$D,4,0)</f>
        <v>ST</v>
      </c>
      <c r="B843" s="3" t="str">
        <f>[3]Main!$D844</f>
        <v>ST-01</v>
      </c>
      <c r="C843" s="4"/>
      <c r="D843" s="8" t="str">
        <f>VLOOKUP($B843,[1]MAIN!$A$1:$N$10780,14,FALSE)</f>
        <v>OLD</v>
      </c>
      <c r="E843" s="9" t="s">
        <v>13</v>
      </c>
      <c r="F843" s="11"/>
      <c r="G843" s="11"/>
      <c r="H843" s="11"/>
      <c r="I843" s="11"/>
      <c r="J843" s="11"/>
      <c r="K843" s="11"/>
      <c r="L843" s="11"/>
      <c r="M843" s="11"/>
      <c r="N843" s="24"/>
      <c r="O843" s="26">
        <f>IFERROR(VLOOKUP($B843,[3]Main!$D$4:$CO$1048576,49,0),0)</f>
        <v>0</v>
      </c>
      <c r="P843" s="27">
        <f>IFERROR(VLOOKUP($B843,[3]Main!$D$4:$CO$1048576,52,0),0)</f>
        <v>0</v>
      </c>
      <c r="Q843" s="27">
        <f>IFERROR(VLOOKUP($B843,[3]Main!$D$4:$CO$1048576,53,0),0)</f>
        <v>0</v>
      </c>
      <c r="R843" s="27">
        <f>IFERROR(VLOOKUP($B843,[3]Main!$D$4:$CO$1048576,54,0),0)</f>
        <v>0</v>
      </c>
      <c r="S843" s="27">
        <f>IFERROR(VLOOKUP($B843,[3]Main!$D$4:$CO$1048576,65,0),0)</f>
        <v>0</v>
      </c>
      <c r="T843" s="27">
        <f>IFERROR(VLOOKUP($B843,[3]Main!$D$4:$CO$1048576,68,0),0)</f>
        <v>0</v>
      </c>
      <c r="U843" s="27">
        <f>IFERROR(VLOOKUP($B843,[3]Main!$D$4:$CO$1048576,69,0),0)</f>
        <v>0</v>
      </c>
      <c r="V843" s="27">
        <f>IFERROR(VLOOKUP($B843,[3]Main!$D$4:$CO$1048576,70,0),0)</f>
        <v>0</v>
      </c>
      <c r="W843" s="27">
        <f>IFERROR(VLOOKUP($B843,[3]Main!$D$4:$CO$1048576,81,0),0)</f>
        <v>0</v>
      </c>
      <c r="X843" s="27">
        <f>IFERROR(VLOOKUP($B843,[3]Main!$D$4:$CO$1048576,84,0),0)</f>
        <v>0</v>
      </c>
      <c r="Y843" s="27">
        <f>IFERROR(VLOOKUP($B843,[3]Main!$D$4:$CO$1048576,85,0),0)</f>
        <v>0</v>
      </c>
      <c r="Z843" s="27">
        <f>IFERROR(VLOOKUP($B843,[3]Main!$D$4:$CO$1048576,86,0),0)</f>
        <v>0</v>
      </c>
      <c r="AA843" s="12" t="str">
        <f>IFERROR(VLOOKUP($B843,[3]Main!$D$4:$CO$1048576,2,0),0)</f>
        <v>DC</v>
      </c>
      <c r="AB843" s="12" t="str">
        <f>IFERROR(VLOOKUP($B843,[3]Main!$D$4:$CO$1048576,3,0),0)</f>
        <v>DC2</v>
      </c>
      <c r="AC843" s="12">
        <f t="shared" si="287"/>
        <v>0</v>
      </c>
      <c r="AD843" s="12">
        <f t="shared" si="288"/>
        <v>0</v>
      </c>
      <c r="AE843" s="12">
        <f t="shared" si="289"/>
        <v>0</v>
      </c>
      <c r="AF843" s="12">
        <f t="shared" si="290"/>
        <v>0</v>
      </c>
      <c r="AG843" s="13">
        <f t="shared" si="291"/>
        <v>0</v>
      </c>
      <c r="AH843" s="13">
        <f t="shared" si="292"/>
        <v>0</v>
      </c>
      <c r="AI843" s="16">
        <f t="shared" si="293"/>
        <v>0</v>
      </c>
      <c r="AJ843" s="19" t="str">
        <f t="shared" si="294"/>
        <v>Not Spent</v>
      </c>
      <c r="AK843" s="8" t="str">
        <f t="shared" si="295"/>
        <v>Good For Now</v>
      </c>
      <c r="AL843" s="8" t="str">
        <f t="shared" si="296"/>
        <v>Not Spent</v>
      </c>
      <c r="AM843" s="8" t="str">
        <f t="shared" si="297"/>
        <v>Good For Now</v>
      </c>
      <c r="AN843" s="8" t="str">
        <f t="shared" si="298"/>
        <v>Not Spent</v>
      </c>
      <c r="AO843" s="20" t="str">
        <f t="shared" si="299"/>
        <v>Good For Now</v>
      </c>
      <c r="AP843" s="21">
        <f t="shared" si="300"/>
        <v>0</v>
      </c>
      <c r="AQ843" s="14">
        <f t="shared" si="301"/>
        <v>0</v>
      </c>
      <c r="AR843" s="14">
        <f t="shared" si="302"/>
        <v>0</v>
      </c>
      <c r="AS843" s="22">
        <f t="shared" si="303"/>
        <v>0</v>
      </c>
      <c r="AT843" s="23">
        <f t="shared" si="304"/>
        <v>0</v>
      </c>
      <c r="AU843" s="8" t="str">
        <f t="shared" si="305"/>
        <v>Not Spent</v>
      </c>
      <c r="AV843" s="8" t="str">
        <f t="shared" si="306"/>
        <v>Good For Now</v>
      </c>
      <c r="AW843" s="4">
        <f>MATCH($B843,[1]MAIN!$A$2:$A$5000,0)</f>
        <v>840</v>
      </c>
      <c r="AX843" s="4">
        <f>MATCH($B843,[3]Main!$D$5:$D$10000,0)</f>
        <v>840</v>
      </c>
      <c r="AY843" s="4" t="b">
        <f t="shared" si="307"/>
        <v>0</v>
      </c>
    </row>
    <row r="844" spans="1:51" x14ac:dyDescent="0.25">
      <c r="A844" s="3" t="str">
        <f>VLOOKUP($B844,[1]MAIN!$A:$D,4,0)</f>
        <v>ST</v>
      </c>
      <c r="B844" s="3" t="str">
        <f>[3]Main!$D845</f>
        <v>ST-05</v>
      </c>
      <c r="C844" s="4"/>
      <c r="D844" s="8" t="str">
        <f>VLOOKUP($B844,[1]MAIN!$A$1:$N$10780,14,FALSE)</f>
        <v>OLD</v>
      </c>
      <c r="E844" s="9" t="s">
        <v>13</v>
      </c>
      <c r="F844" s="11"/>
      <c r="G844" s="11"/>
      <c r="H844" s="11"/>
      <c r="I844" s="11"/>
      <c r="J844" s="11"/>
      <c r="K844" s="11"/>
      <c r="L844" s="11"/>
      <c r="M844" s="11"/>
      <c r="N844" s="24"/>
      <c r="O844" s="26">
        <f>IFERROR(VLOOKUP($B844,[3]Main!$D$4:$CO$1048576,49,0),0)</f>
        <v>0</v>
      </c>
      <c r="P844" s="27">
        <f>IFERROR(VLOOKUP($B844,[3]Main!$D$4:$CO$1048576,52,0),0)</f>
        <v>0</v>
      </c>
      <c r="Q844" s="27">
        <f>IFERROR(VLOOKUP($B844,[3]Main!$D$4:$CO$1048576,53,0),0)</f>
        <v>0</v>
      </c>
      <c r="R844" s="27">
        <f>IFERROR(VLOOKUP($B844,[3]Main!$D$4:$CO$1048576,54,0),0)</f>
        <v>0</v>
      </c>
      <c r="S844" s="27">
        <f>IFERROR(VLOOKUP($B844,[3]Main!$D$4:$CO$1048576,65,0),0)</f>
        <v>0</v>
      </c>
      <c r="T844" s="27">
        <f>IFERROR(VLOOKUP($B844,[3]Main!$D$4:$CO$1048576,68,0),0)</f>
        <v>0</v>
      </c>
      <c r="U844" s="27">
        <f>IFERROR(VLOOKUP($B844,[3]Main!$D$4:$CO$1048576,69,0),0)</f>
        <v>0</v>
      </c>
      <c r="V844" s="27">
        <f>IFERROR(VLOOKUP($B844,[3]Main!$D$4:$CO$1048576,70,0),0)</f>
        <v>0</v>
      </c>
      <c r="W844" s="27">
        <f>IFERROR(VLOOKUP($B844,[3]Main!$D$4:$CO$1048576,81,0),0)</f>
        <v>0</v>
      </c>
      <c r="X844" s="27">
        <f>IFERROR(VLOOKUP($B844,[3]Main!$D$4:$CO$1048576,84,0),0)</f>
        <v>0</v>
      </c>
      <c r="Y844" s="27">
        <f>IFERROR(VLOOKUP($B844,[3]Main!$D$4:$CO$1048576,85,0),0)</f>
        <v>0</v>
      </c>
      <c r="Z844" s="27">
        <f>IFERROR(VLOOKUP($B844,[3]Main!$D$4:$CO$1048576,86,0),0)</f>
        <v>0</v>
      </c>
      <c r="AA844" s="12" t="str">
        <f>IFERROR(VLOOKUP($B844,[3]Main!$D$4:$CO$1048576,2,0),0)</f>
        <v>DC</v>
      </c>
      <c r="AB844" s="12" t="str">
        <f>IFERROR(VLOOKUP($B844,[3]Main!$D$4:$CO$1048576,3,0),0)</f>
        <v>DC2</v>
      </c>
      <c r="AC844" s="12">
        <f t="shared" si="287"/>
        <v>0</v>
      </c>
      <c r="AD844" s="12">
        <f t="shared" si="288"/>
        <v>0</v>
      </c>
      <c r="AE844" s="12">
        <f t="shared" si="289"/>
        <v>0</v>
      </c>
      <c r="AF844" s="12">
        <f t="shared" si="290"/>
        <v>0</v>
      </c>
      <c r="AG844" s="13">
        <f t="shared" si="291"/>
        <v>0</v>
      </c>
      <c r="AH844" s="13">
        <f t="shared" si="292"/>
        <v>0</v>
      </c>
      <c r="AI844" s="16">
        <f t="shared" si="293"/>
        <v>0</v>
      </c>
      <c r="AJ844" s="19" t="str">
        <f t="shared" si="294"/>
        <v>Not Spent</v>
      </c>
      <c r="AK844" s="8" t="str">
        <f t="shared" si="295"/>
        <v>Good For Now</v>
      </c>
      <c r="AL844" s="8" t="str">
        <f t="shared" si="296"/>
        <v>Not Spent</v>
      </c>
      <c r="AM844" s="8" t="str">
        <f t="shared" si="297"/>
        <v>Good For Now</v>
      </c>
      <c r="AN844" s="8" t="str">
        <f t="shared" si="298"/>
        <v>Not Spent</v>
      </c>
      <c r="AO844" s="20" t="str">
        <f t="shared" si="299"/>
        <v>Good For Now</v>
      </c>
      <c r="AP844" s="21">
        <f t="shared" si="300"/>
        <v>0</v>
      </c>
      <c r="AQ844" s="14">
        <f t="shared" si="301"/>
        <v>0</v>
      </c>
      <c r="AR844" s="14">
        <f t="shared" si="302"/>
        <v>0</v>
      </c>
      <c r="AS844" s="22">
        <f t="shared" si="303"/>
        <v>0</v>
      </c>
      <c r="AT844" s="23">
        <f t="shared" si="304"/>
        <v>0</v>
      </c>
      <c r="AU844" s="8" t="str">
        <f t="shared" si="305"/>
        <v>Not Spent</v>
      </c>
      <c r="AV844" s="8" t="str">
        <f t="shared" si="306"/>
        <v>Good For Now</v>
      </c>
      <c r="AW844" s="4">
        <f>MATCH($B844,[1]MAIN!$A$2:$A$5000,0)</f>
        <v>841</v>
      </c>
      <c r="AX844" s="4">
        <f>MATCH($B844,[3]Main!$D$5:$D$10000,0)</f>
        <v>841</v>
      </c>
      <c r="AY844" s="4" t="b">
        <f t="shared" si="307"/>
        <v>0</v>
      </c>
    </row>
    <row r="845" spans="1:51" x14ac:dyDescent="0.25">
      <c r="A845" s="3" t="str">
        <f>VLOOKUP($B845,[1]MAIN!$A:$D,4,0)</f>
        <v>PFB</v>
      </c>
      <c r="B845" s="3" t="str">
        <f>[3]Main!$D846</f>
        <v>PFB-14</v>
      </c>
      <c r="C845" s="4"/>
      <c r="D845" s="8" t="str">
        <f>VLOOKUP($B845,[1]MAIN!$A$1:$N$10780,14,FALSE)</f>
        <v>OLD</v>
      </c>
      <c r="E845" s="9" t="s">
        <v>16</v>
      </c>
      <c r="F845" s="11"/>
      <c r="G845" s="11"/>
      <c r="H845" s="11"/>
      <c r="I845" s="11"/>
      <c r="J845" s="11"/>
      <c r="K845" s="11"/>
      <c r="L845" s="11"/>
      <c r="M845" s="11"/>
      <c r="N845" s="24"/>
      <c r="O845" s="26">
        <f>IFERROR(VLOOKUP($B845,[3]Main!$D$4:$CO$1048576,49,0),0)</f>
        <v>0</v>
      </c>
      <c r="P845" s="27">
        <f>IFERROR(VLOOKUP($B845,[3]Main!$D$4:$CO$1048576,52,0),0)</f>
        <v>0</v>
      </c>
      <c r="Q845" s="27">
        <f>IFERROR(VLOOKUP($B845,[3]Main!$D$4:$CO$1048576,53,0),0)</f>
        <v>0</v>
      </c>
      <c r="R845" s="27">
        <f>IFERROR(VLOOKUP($B845,[3]Main!$D$4:$CO$1048576,54,0),0)</f>
        <v>0</v>
      </c>
      <c r="S845" s="27">
        <f>IFERROR(VLOOKUP($B845,[3]Main!$D$4:$CO$1048576,65,0),0)</f>
        <v>0</v>
      </c>
      <c r="T845" s="27">
        <f>IFERROR(VLOOKUP($B845,[3]Main!$D$4:$CO$1048576,68,0),0)</f>
        <v>0</v>
      </c>
      <c r="U845" s="27">
        <f>IFERROR(VLOOKUP($B845,[3]Main!$D$4:$CO$1048576,69,0),0)</f>
        <v>0</v>
      </c>
      <c r="V845" s="27">
        <f>IFERROR(VLOOKUP($B845,[3]Main!$D$4:$CO$1048576,70,0),0)</f>
        <v>0</v>
      </c>
      <c r="W845" s="27">
        <f>IFERROR(VLOOKUP($B845,[3]Main!$D$4:$CO$1048576,81,0),0)</f>
        <v>0</v>
      </c>
      <c r="X845" s="27">
        <f>IFERROR(VLOOKUP($B845,[3]Main!$D$4:$CO$1048576,84,0),0)</f>
        <v>0</v>
      </c>
      <c r="Y845" s="27">
        <f>IFERROR(VLOOKUP($B845,[3]Main!$D$4:$CO$1048576,85,0),0)</f>
        <v>0</v>
      </c>
      <c r="Z845" s="27">
        <f>IFERROR(VLOOKUP($B845,[3]Main!$D$4:$CO$1048576,86,0),0)</f>
        <v>0</v>
      </c>
      <c r="AA845" s="12" t="str">
        <f>IFERROR(VLOOKUP($B845,[3]Main!$D$4:$CO$1048576,2,0),0)</f>
        <v>DC</v>
      </c>
      <c r="AB845" s="12" t="str">
        <f>IFERROR(VLOOKUP($B845,[3]Main!$D$4:$CO$1048576,3,0),0)</f>
        <v>DC2</v>
      </c>
      <c r="AC845" s="12">
        <f t="shared" si="287"/>
        <v>0</v>
      </c>
      <c r="AD845" s="12">
        <f t="shared" si="288"/>
        <v>0</v>
      </c>
      <c r="AE845" s="12">
        <f t="shared" si="289"/>
        <v>0</v>
      </c>
      <c r="AF845" s="12">
        <f t="shared" si="290"/>
        <v>0</v>
      </c>
      <c r="AG845" s="13">
        <f t="shared" si="291"/>
        <v>0</v>
      </c>
      <c r="AH845" s="13">
        <f t="shared" si="292"/>
        <v>0</v>
      </c>
      <c r="AI845" s="16">
        <f t="shared" si="293"/>
        <v>0</v>
      </c>
      <c r="AJ845" s="19" t="str">
        <f t="shared" si="294"/>
        <v>Not Spent</v>
      </c>
      <c r="AK845" s="8" t="str">
        <f t="shared" si="295"/>
        <v>Good For Now</v>
      </c>
      <c r="AL845" s="8" t="str">
        <f t="shared" si="296"/>
        <v>Not Spent</v>
      </c>
      <c r="AM845" s="8" t="str">
        <f t="shared" si="297"/>
        <v>Good For Now</v>
      </c>
      <c r="AN845" s="8" t="str">
        <f t="shared" si="298"/>
        <v>Not Spent</v>
      </c>
      <c r="AO845" s="20" t="str">
        <f t="shared" si="299"/>
        <v>Good For Now</v>
      </c>
      <c r="AP845" s="21">
        <f t="shared" si="300"/>
        <v>0</v>
      </c>
      <c r="AQ845" s="14">
        <f t="shared" si="301"/>
        <v>0</v>
      </c>
      <c r="AR845" s="14">
        <f t="shared" si="302"/>
        <v>0</v>
      </c>
      <c r="AS845" s="22">
        <f t="shared" si="303"/>
        <v>0</v>
      </c>
      <c r="AT845" s="23">
        <f t="shared" si="304"/>
        <v>0</v>
      </c>
      <c r="AU845" s="8" t="str">
        <f t="shared" si="305"/>
        <v>Not Spent</v>
      </c>
      <c r="AV845" s="8" t="str">
        <f t="shared" si="306"/>
        <v>Good For Now</v>
      </c>
      <c r="AW845" s="4">
        <f>MATCH($B845,[1]MAIN!$A$2:$A$5000,0)</f>
        <v>842</v>
      </c>
      <c r="AX845" s="4">
        <f>MATCH($B845,[3]Main!$D$5:$D$10000,0)</f>
        <v>842</v>
      </c>
      <c r="AY845" s="4" t="b">
        <f t="shared" si="307"/>
        <v>0</v>
      </c>
    </row>
    <row r="846" spans="1:51" x14ac:dyDescent="0.25">
      <c r="A846" s="3" t="str">
        <f>VLOOKUP($B846,[1]MAIN!$A:$D,4,0)</f>
        <v>FAB</v>
      </c>
      <c r="B846" s="3" t="str">
        <f>[3]Main!$D847</f>
        <v>FAB-330</v>
      </c>
      <c r="C846" s="4"/>
      <c r="D846" s="8" t="str">
        <f>VLOOKUP($B846,[1]MAIN!$A$1:$N$10780,14,FALSE)</f>
        <v>OLD</v>
      </c>
      <c r="E846" s="9" t="s">
        <v>13</v>
      </c>
      <c r="F846" s="11"/>
      <c r="G846" s="11"/>
      <c r="H846" s="11"/>
      <c r="I846" s="11"/>
      <c r="J846" s="11"/>
      <c r="K846" s="11"/>
      <c r="L846" s="11"/>
      <c r="M846" s="11"/>
      <c r="N846" s="24"/>
      <c r="O846" s="26">
        <f>IFERROR(VLOOKUP($B846,[3]Main!$D$4:$CO$1048576,49,0),0)</f>
        <v>0</v>
      </c>
      <c r="P846" s="27">
        <f>IFERROR(VLOOKUP($B846,[3]Main!$D$4:$CO$1048576,52,0),0)</f>
        <v>0</v>
      </c>
      <c r="Q846" s="27">
        <f>IFERROR(VLOOKUP($B846,[3]Main!$D$4:$CO$1048576,53,0),0)</f>
        <v>0</v>
      </c>
      <c r="R846" s="27">
        <f>IFERROR(VLOOKUP($B846,[3]Main!$D$4:$CO$1048576,54,0),0)</f>
        <v>0</v>
      </c>
      <c r="S846" s="27">
        <f>IFERROR(VLOOKUP($B846,[3]Main!$D$4:$CO$1048576,65,0),0)</f>
        <v>0</v>
      </c>
      <c r="T846" s="27">
        <f>IFERROR(VLOOKUP($B846,[3]Main!$D$4:$CO$1048576,68,0),0)</f>
        <v>0</v>
      </c>
      <c r="U846" s="27">
        <f>IFERROR(VLOOKUP($B846,[3]Main!$D$4:$CO$1048576,69,0),0)</f>
        <v>0</v>
      </c>
      <c r="V846" s="27">
        <f>IFERROR(VLOOKUP($B846,[3]Main!$D$4:$CO$1048576,70,0),0)</f>
        <v>0</v>
      </c>
      <c r="W846" s="27">
        <f>IFERROR(VLOOKUP($B846,[3]Main!$D$4:$CO$1048576,81,0),0)</f>
        <v>0</v>
      </c>
      <c r="X846" s="27">
        <f>IFERROR(VLOOKUP($B846,[3]Main!$D$4:$CO$1048576,84,0),0)</f>
        <v>0</v>
      </c>
      <c r="Y846" s="27">
        <f>IFERROR(VLOOKUP($B846,[3]Main!$D$4:$CO$1048576,85,0),0)</f>
        <v>0</v>
      </c>
      <c r="Z846" s="27">
        <f>IFERROR(VLOOKUP($B846,[3]Main!$D$4:$CO$1048576,86,0),0)</f>
        <v>0</v>
      </c>
      <c r="AA846" s="12" t="str">
        <f>IFERROR(VLOOKUP($B846,[3]Main!$D$4:$CO$1048576,2,0),0)</f>
        <v>DC</v>
      </c>
      <c r="AB846" s="12" t="str">
        <f>IFERROR(VLOOKUP($B846,[3]Main!$D$4:$CO$1048576,3,0),0)</f>
        <v>DC2</v>
      </c>
      <c r="AC846" s="12">
        <f t="shared" si="287"/>
        <v>0</v>
      </c>
      <c r="AD846" s="12">
        <f t="shared" si="288"/>
        <v>0</v>
      </c>
      <c r="AE846" s="12">
        <f t="shared" si="289"/>
        <v>0</v>
      </c>
      <c r="AF846" s="12">
        <f t="shared" si="290"/>
        <v>0</v>
      </c>
      <c r="AG846" s="13">
        <f t="shared" si="291"/>
        <v>0</v>
      </c>
      <c r="AH846" s="13">
        <f t="shared" si="292"/>
        <v>0</v>
      </c>
      <c r="AI846" s="16">
        <f t="shared" si="293"/>
        <v>0</v>
      </c>
      <c r="AJ846" s="19" t="str">
        <f t="shared" si="294"/>
        <v>Not Spent</v>
      </c>
      <c r="AK846" s="8" t="str">
        <f t="shared" si="295"/>
        <v>Good For Now</v>
      </c>
      <c r="AL846" s="8" t="str">
        <f t="shared" si="296"/>
        <v>Not Spent</v>
      </c>
      <c r="AM846" s="8" t="str">
        <f t="shared" si="297"/>
        <v>Good For Now</v>
      </c>
      <c r="AN846" s="8" t="str">
        <f t="shared" si="298"/>
        <v>Not Spent</v>
      </c>
      <c r="AO846" s="20" t="str">
        <f t="shared" si="299"/>
        <v>Good For Now</v>
      </c>
      <c r="AP846" s="21">
        <f t="shared" si="300"/>
        <v>0</v>
      </c>
      <c r="AQ846" s="14">
        <f t="shared" si="301"/>
        <v>0</v>
      </c>
      <c r="AR846" s="14">
        <f t="shared" si="302"/>
        <v>0</v>
      </c>
      <c r="AS846" s="22">
        <f t="shared" si="303"/>
        <v>0</v>
      </c>
      <c r="AT846" s="23">
        <f t="shared" si="304"/>
        <v>0</v>
      </c>
      <c r="AU846" s="8" t="str">
        <f t="shared" si="305"/>
        <v>Not Spent</v>
      </c>
      <c r="AV846" s="8" t="str">
        <f t="shared" si="306"/>
        <v>Good For Now</v>
      </c>
      <c r="AW846" s="4">
        <f>MATCH($B846,[1]MAIN!$A$2:$A$5000,0)</f>
        <v>843</v>
      </c>
      <c r="AX846" s="4">
        <f>MATCH($B846,[3]Main!$D$5:$D$10000,0)</f>
        <v>843</v>
      </c>
      <c r="AY846" s="4" t="b">
        <f t="shared" si="307"/>
        <v>0</v>
      </c>
    </row>
    <row r="847" spans="1:51" x14ac:dyDescent="0.25">
      <c r="A847" s="3" t="str">
        <f>VLOOKUP($B847,[1]MAIN!$A:$D,4,0)</f>
        <v>FAB</v>
      </c>
      <c r="B847" s="3" t="str">
        <f>[3]Main!$D848</f>
        <v>FAB-338</v>
      </c>
      <c r="C847" s="4"/>
      <c r="D847" s="8" t="str">
        <f>VLOOKUP($B847,[1]MAIN!$A$1:$N$10780,14,FALSE)</f>
        <v>OLD</v>
      </c>
      <c r="E847" s="9" t="s">
        <v>13</v>
      </c>
      <c r="F847" s="11"/>
      <c r="G847" s="11"/>
      <c r="H847" s="11"/>
      <c r="I847" s="11"/>
      <c r="J847" s="11"/>
      <c r="K847" s="11"/>
      <c r="L847" s="11"/>
      <c r="M847" s="11"/>
      <c r="N847" s="24"/>
      <c r="O847" s="26">
        <f>IFERROR(VLOOKUP($B847,[3]Main!$D$4:$CO$1048576,49,0),0)</f>
        <v>0</v>
      </c>
      <c r="P847" s="27">
        <f>IFERROR(VLOOKUP($B847,[3]Main!$D$4:$CO$1048576,52,0),0)</f>
        <v>0</v>
      </c>
      <c r="Q847" s="27">
        <f>IFERROR(VLOOKUP($B847,[3]Main!$D$4:$CO$1048576,53,0),0)</f>
        <v>0</v>
      </c>
      <c r="R847" s="27">
        <f>IFERROR(VLOOKUP($B847,[3]Main!$D$4:$CO$1048576,54,0),0)</f>
        <v>0</v>
      </c>
      <c r="S847" s="27">
        <f>IFERROR(VLOOKUP($B847,[3]Main!$D$4:$CO$1048576,65,0),0)</f>
        <v>0</v>
      </c>
      <c r="T847" s="27">
        <f>IFERROR(VLOOKUP($B847,[3]Main!$D$4:$CO$1048576,68,0),0)</f>
        <v>0</v>
      </c>
      <c r="U847" s="27">
        <f>IFERROR(VLOOKUP($B847,[3]Main!$D$4:$CO$1048576,69,0),0)</f>
        <v>0</v>
      </c>
      <c r="V847" s="27">
        <f>IFERROR(VLOOKUP($B847,[3]Main!$D$4:$CO$1048576,70,0),0)</f>
        <v>0</v>
      </c>
      <c r="W847" s="27">
        <f>IFERROR(VLOOKUP($B847,[3]Main!$D$4:$CO$1048576,81,0),0)</f>
        <v>0</v>
      </c>
      <c r="X847" s="27">
        <f>IFERROR(VLOOKUP($B847,[3]Main!$D$4:$CO$1048576,84,0),0)</f>
        <v>0</v>
      </c>
      <c r="Y847" s="27">
        <f>IFERROR(VLOOKUP($B847,[3]Main!$D$4:$CO$1048576,85,0),0)</f>
        <v>0</v>
      </c>
      <c r="Z847" s="27">
        <f>IFERROR(VLOOKUP($B847,[3]Main!$D$4:$CO$1048576,86,0),0)</f>
        <v>0</v>
      </c>
      <c r="AA847" s="12" t="str">
        <f>IFERROR(VLOOKUP($B847,[3]Main!$D$4:$CO$1048576,2,0),0)</f>
        <v>DC</v>
      </c>
      <c r="AB847" s="12" t="str">
        <f>IFERROR(VLOOKUP($B847,[3]Main!$D$4:$CO$1048576,3,0),0)</f>
        <v>DC2</v>
      </c>
      <c r="AC847" s="12">
        <f t="shared" si="287"/>
        <v>0</v>
      </c>
      <c r="AD847" s="12">
        <f t="shared" si="288"/>
        <v>0</v>
      </c>
      <c r="AE847" s="12">
        <f t="shared" si="289"/>
        <v>0</v>
      </c>
      <c r="AF847" s="12">
        <f t="shared" si="290"/>
        <v>0</v>
      </c>
      <c r="AG847" s="13">
        <f t="shared" si="291"/>
        <v>0</v>
      </c>
      <c r="AH847" s="13">
        <f t="shared" si="292"/>
        <v>0</v>
      </c>
      <c r="AI847" s="16">
        <f t="shared" si="293"/>
        <v>0</v>
      </c>
      <c r="AJ847" s="19" t="str">
        <f t="shared" si="294"/>
        <v>Not Spent</v>
      </c>
      <c r="AK847" s="8" t="str">
        <f t="shared" si="295"/>
        <v>Good For Now</v>
      </c>
      <c r="AL847" s="8" t="str">
        <f t="shared" si="296"/>
        <v>Not Spent</v>
      </c>
      <c r="AM847" s="8" t="str">
        <f t="shared" si="297"/>
        <v>Good For Now</v>
      </c>
      <c r="AN847" s="8" t="str">
        <f t="shared" si="298"/>
        <v>Not Spent</v>
      </c>
      <c r="AO847" s="20" t="str">
        <f t="shared" si="299"/>
        <v>Good For Now</v>
      </c>
      <c r="AP847" s="21">
        <f t="shared" si="300"/>
        <v>0</v>
      </c>
      <c r="AQ847" s="14">
        <f t="shared" si="301"/>
        <v>0</v>
      </c>
      <c r="AR847" s="14">
        <f t="shared" si="302"/>
        <v>0</v>
      </c>
      <c r="AS847" s="22">
        <f t="shared" si="303"/>
        <v>0</v>
      </c>
      <c r="AT847" s="23">
        <f t="shared" si="304"/>
        <v>0</v>
      </c>
      <c r="AU847" s="8" t="str">
        <f t="shared" si="305"/>
        <v>Not Spent</v>
      </c>
      <c r="AV847" s="8" t="str">
        <f t="shared" si="306"/>
        <v>Good For Now</v>
      </c>
      <c r="AW847" s="4">
        <f>MATCH($B847,[1]MAIN!$A$2:$A$5000,0)</f>
        <v>844</v>
      </c>
      <c r="AX847" s="4">
        <f>MATCH($B847,[3]Main!$D$5:$D$10000,0)</f>
        <v>844</v>
      </c>
      <c r="AY847" s="4" t="b">
        <f t="shared" si="307"/>
        <v>0</v>
      </c>
    </row>
    <row r="848" spans="1:51" x14ac:dyDescent="0.25">
      <c r="A848" s="3" t="str">
        <f>VLOOKUP($B848,[1]MAIN!$A:$D,4,0)</f>
        <v>FAB</v>
      </c>
      <c r="B848" s="3" t="str">
        <f>[3]Main!$D849</f>
        <v>FAB-340</v>
      </c>
      <c r="C848" s="4"/>
      <c r="D848" s="8" t="str">
        <f>VLOOKUP($B848,[1]MAIN!$A$1:$N$10780,14,FALSE)</f>
        <v>OLD</v>
      </c>
      <c r="E848" s="9" t="s">
        <v>12</v>
      </c>
      <c r="F848" s="11"/>
      <c r="G848" s="11"/>
      <c r="H848" s="11"/>
      <c r="I848" s="11"/>
      <c r="J848" s="11"/>
      <c r="K848" s="11"/>
      <c r="L848" s="11"/>
      <c r="M848" s="11"/>
      <c r="N848" s="24"/>
      <c r="O848" s="26">
        <f>IFERROR(VLOOKUP($B848,[3]Main!$D$4:$CO$1048576,49,0),0)</f>
        <v>0</v>
      </c>
      <c r="P848" s="27">
        <f>IFERROR(VLOOKUP($B848,[3]Main!$D$4:$CO$1048576,52,0),0)</f>
        <v>0</v>
      </c>
      <c r="Q848" s="27">
        <f>IFERROR(VLOOKUP($B848,[3]Main!$D$4:$CO$1048576,53,0),0)</f>
        <v>0</v>
      </c>
      <c r="R848" s="27">
        <f>IFERROR(VLOOKUP($B848,[3]Main!$D$4:$CO$1048576,54,0),0)</f>
        <v>0</v>
      </c>
      <c r="S848" s="27">
        <f>IFERROR(VLOOKUP($B848,[3]Main!$D$4:$CO$1048576,65,0),0)</f>
        <v>0</v>
      </c>
      <c r="T848" s="27">
        <f>IFERROR(VLOOKUP($B848,[3]Main!$D$4:$CO$1048576,68,0),0)</f>
        <v>0</v>
      </c>
      <c r="U848" s="27">
        <f>IFERROR(VLOOKUP($B848,[3]Main!$D$4:$CO$1048576,69,0),0)</f>
        <v>0</v>
      </c>
      <c r="V848" s="27">
        <f>IFERROR(VLOOKUP($B848,[3]Main!$D$4:$CO$1048576,70,0),0)</f>
        <v>0</v>
      </c>
      <c r="W848" s="27">
        <f>IFERROR(VLOOKUP($B848,[3]Main!$D$4:$CO$1048576,81,0),0)</f>
        <v>0</v>
      </c>
      <c r="X848" s="27">
        <f>IFERROR(VLOOKUP($B848,[3]Main!$D$4:$CO$1048576,84,0),0)</f>
        <v>0</v>
      </c>
      <c r="Y848" s="27">
        <f>IFERROR(VLOOKUP($B848,[3]Main!$D$4:$CO$1048576,85,0),0)</f>
        <v>0</v>
      </c>
      <c r="Z848" s="27">
        <f>IFERROR(VLOOKUP($B848,[3]Main!$D$4:$CO$1048576,86,0),0)</f>
        <v>0</v>
      </c>
      <c r="AA848" s="12" t="str">
        <f>IFERROR(VLOOKUP($B848,[3]Main!$D$4:$CO$1048576,2,0),0)</f>
        <v>DC</v>
      </c>
      <c r="AB848" s="12" t="str">
        <f>IFERROR(VLOOKUP($B848,[3]Main!$D$4:$CO$1048576,3,0),0)</f>
        <v>DC2</v>
      </c>
      <c r="AC848" s="12">
        <f t="shared" si="287"/>
        <v>0</v>
      </c>
      <c r="AD848" s="12">
        <f t="shared" si="288"/>
        <v>0</v>
      </c>
      <c r="AE848" s="12">
        <f t="shared" si="289"/>
        <v>0</v>
      </c>
      <c r="AF848" s="12">
        <f t="shared" si="290"/>
        <v>0</v>
      </c>
      <c r="AG848" s="13">
        <f t="shared" si="291"/>
        <v>0</v>
      </c>
      <c r="AH848" s="13">
        <f t="shared" si="292"/>
        <v>0</v>
      </c>
      <c r="AI848" s="16">
        <f t="shared" si="293"/>
        <v>0</v>
      </c>
      <c r="AJ848" s="19" t="str">
        <f t="shared" si="294"/>
        <v>Not Spent</v>
      </c>
      <c r="AK848" s="8" t="str">
        <f t="shared" si="295"/>
        <v>Good For Now</v>
      </c>
      <c r="AL848" s="8" t="str">
        <f t="shared" si="296"/>
        <v>Not Spent</v>
      </c>
      <c r="AM848" s="8" t="str">
        <f t="shared" si="297"/>
        <v>Good For Now</v>
      </c>
      <c r="AN848" s="8" t="str">
        <f t="shared" si="298"/>
        <v>Not Spent</v>
      </c>
      <c r="AO848" s="20" t="str">
        <f t="shared" si="299"/>
        <v>Good For Now</v>
      </c>
      <c r="AP848" s="21">
        <f t="shared" si="300"/>
        <v>0</v>
      </c>
      <c r="AQ848" s="14">
        <f t="shared" si="301"/>
        <v>0</v>
      </c>
      <c r="AR848" s="14">
        <f t="shared" si="302"/>
        <v>0</v>
      </c>
      <c r="AS848" s="22">
        <f t="shared" si="303"/>
        <v>0</v>
      </c>
      <c r="AT848" s="23">
        <f t="shared" si="304"/>
        <v>0</v>
      </c>
      <c r="AU848" s="8" t="str">
        <f t="shared" si="305"/>
        <v>Not Spent</v>
      </c>
      <c r="AV848" s="8" t="str">
        <f t="shared" si="306"/>
        <v>Good For Now</v>
      </c>
      <c r="AW848" s="4">
        <f>MATCH($B848,[1]MAIN!$A$2:$A$5000,0)</f>
        <v>845</v>
      </c>
      <c r="AX848" s="4">
        <f>MATCH($B848,[3]Main!$D$5:$D$10000,0)</f>
        <v>845</v>
      </c>
      <c r="AY848" s="4" t="b">
        <f t="shared" si="307"/>
        <v>0</v>
      </c>
    </row>
    <row r="849" spans="1:51" x14ac:dyDescent="0.25">
      <c r="A849" s="3" t="str">
        <f>VLOOKUP($B849,[1]MAIN!$A:$D,4,0)</f>
        <v>PF</v>
      </c>
      <c r="B849" s="3" t="str">
        <f>[3]Main!$D850</f>
        <v>PF-15</v>
      </c>
      <c r="C849" s="4"/>
      <c r="D849" s="8" t="str">
        <f>VLOOKUP($B849,[1]MAIN!$A$1:$N$10780,14,FALSE)</f>
        <v>OLD</v>
      </c>
      <c r="E849" s="9" t="s">
        <v>14</v>
      </c>
      <c r="F849" s="11"/>
      <c r="G849" s="11"/>
      <c r="H849" s="11"/>
      <c r="I849" s="11"/>
      <c r="J849" s="11"/>
      <c r="K849" s="11"/>
      <c r="L849" s="11"/>
      <c r="M849" s="11"/>
      <c r="N849" s="24"/>
      <c r="O849" s="26">
        <f>IFERROR(VLOOKUP($B849,[3]Main!$D$4:$CO$1048576,49,0),0)</f>
        <v>0</v>
      </c>
      <c r="P849" s="27">
        <f>IFERROR(VLOOKUP($B849,[3]Main!$D$4:$CO$1048576,52,0),0)</f>
        <v>0</v>
      </c>
      <c r="Q849" s="27">
        <f>IFERROR(VLOOKUP($B849,[3]Main!$D$4:$CO$1048576,53,0),0)</f>
        <v>0</v>
      </c>
      <c r="R849" s="27">
        <f>IFERROR(VLOOKUP($B849,[3]Main!$D$4:$CO$1048576,54,0),0)</f>
        <v>0</v>
      </c>
      <c r="S849" s="27">
        <f>IFERROR(VLOOKUP($B849,[3]Main!$D$4:$CO$1048576,65,0),0)</f>
        <v>0</v>
      </c>
      <c r="T849" s="27">
        <f>IFERROR(VLOOKUP($B849,[3]Main!$D$4:$CO$1048576,68,0),0)</f>
        <v>0</v>
      </c>
      <c r="U849" s="27">
        <f>IFERROR(VLOOKUP($B849,[3]Main!$D$4:$CO$1048576,69,0),0)</f>
        <v>0</v>
      </c>
      <c r="V849" s="27">
        <f>IFERROR(VLOOKUP($B849,[3]Main!$D$4:$CO$1048576,70,0),0)</f>
        <v>0</v>
      </c>
      <c r="W849" s="27">
        <f>IFERROR(VLOOKUP($B849,[3]Main!$D$4:$CO$1048576,81,0),0)</f>
        <v>0</v>
      </c>
      <c r="X849" s="27">
        <f>IFERROR(VLOOKUP($B849,[3]Main!$D$4:$CO$1048576,84,0),0)</f>
        <v>0</v>
      </c>
      <c r="Y849" s="27">
        <f>IFERROR(VLOOKUP($B849,[3]Main!$D$4:$CO$1048576,85,0),0)</f>
        <v>0</v>
      </c>
      <c r="Z849" s="27">
        <f>IFERROR(VLOOKUP($B849,[3]Main!$D$4:$CO$1048576,86,0),0)</f>
        <v>0</v>
      </c>
      <c r="AA849" s="12" t="str">
        <f>IFERROR(VLOOKUP($B849,[3]Main!$D$4:$CO$1048576,2,0),0)</f>
        <v>DC</v>
      </c>
      <c r="AB849" s="12" t="str">
        <f>IFERROR(VLOOKUP($B849,[3]Main!$D$4:$CO$1048576,3,0),0)</f>
        <v>DC2</v>
      </c>
      <c r="AC849" s="12">
        <f t="shared" si="287"/>
        <v>0</v>
      </c>
      <c r="AD849" s="12">
        <f t="shared" si="288"/>
        <v>0</v>
      </c>
      <c r="AE849" s="12">
        <f t="shared" si="289"/>
        <v>0</v>
      </c>
      <c r="AF849" s="12">
        <f t="shared" si="290"/>
        <v>0</v>
      </c>
      <c r="AG849" s="13">
        <f t="shared" si="291"/>
        <v>0</v>
      </c>
      <c r="AH849" s="13">
        <f t="shared" si="292"/>
        <v>0</v>
      </c>
      <c r="AI849" s="16">
        <f t="shared" si="293"/>
        <v>0</v>
      </c>
      <c r="AJ849" s="19" t="str">
        <f t="shared" si="294"/>
        <v>Not Spent</v>
      </c>
      <c r="AK849" s="8" t="str">
        <f t="shared" si="295"/>
        <v>Good For Now</v>
      </c>
      <c r="AL849" s="8" t="str">
        <f t="shared" si="296"/>
        <v>Not Spent</v>
      </c>
      <c r="AM849" s="8" t="str">
        <f t="shared" si="297"/>
        <v>Good For Now</v>
      </c>
      <c r="AN849" s="8" t="str">
        <f t="shared" si="298"/>
        <v>Not Spent</v>
      </c>
      <c r="AO849" s="20" t="str">
        <f t="shared" si="299"/>
        <v>Good For Now</v>
      </c>
      <c r="AP849" s="21">
        <f t="shared" si="300"/>
        <v>0</v>
      </c>
      <c r="AQ849" s="14">
        <f t="shared" si="301"/>
        <v>0</v>
      </c>
      <c r="AR849" s="14">
        <f t="shared" si="302"/>
        <v>0</v>
      </c>
      <c r="AS849" s="22">
        <f t="shared" si="303"/>
        <v>0</v>
      </c>
      <c r="AT849" s="23">
        <f t="shared" si="304"/>
        <v>0</v>
      </c>
      <c r="AU849" s="8" t="str">
        <f t="shared" si="305"/>
        <v>Not Spent</v>
      </c>
      <c r="AV849" s="8" t="str">
        <f t="shared" si="306"/>
        <v>Good For Now</v>
      </c>
      <c r="AW849" s="4">
        <f>MATCH($B849,[1]MAIN!$A$2:$A$5000,0)</f>
        <v>846</v>
      </c>
      <c r="AX849" s="4">
        <f>MATCH($B849,[3]Main!$D$5:$D$10000,0)</f>
        <v>846</v>
      </c>
      <c r="AY849" s="4" t="b">
        <f t="shared" si="307"/>
        <v>0</v>
      </c>
    </row>
    <row r="850" spans="1:51" x14ac:dyDescent="0.25">
      <c r="A850" s="3" t="str">
        <f>VLOOKUP($B850,[1]MAIN!$A:$D,4,0)</f>
        <v>PF</v>
      </c>
      <c r="B850" s="3" t="str">
        <f>[3]Main!$D851</f>
        <v>MFI-14CO</v>
      </c>
      <c r="C850" s="4"/>
      <c r="D850" s="8" t="str">
        <f>VLOOKUP($B850,[1]MAIN!$A$1:$N$10780,14,FALSE)</f>
        <v>OLD</v>
      </c>
      <c r="E850" s="9" t="s">
        <v>13</v>
      </c>
      <c r="F850" s="11"/>
      <c r="G850" s="11"/>
      <c r="H850" s="11"/>
      <c r="I850" s="11"/>
      <c r="J850" s="11"/>
      <c r="K850" s="11"/>
      <c r="L850" s="11"/>
      <c r="M850" s="11"/>
      <c r="N850" s="24"/>
      <c r="O850" s="26">
        <f>IFERROR(VLOOKUP($B850,[3]Main!$D$4:$CO$1048576,49,0),0)</f>
        <v>0</v>
      </c>
      <c r="P850" s="27">
        <f>IFERROR(VLOOKUP($B850,[3]Main!$D$4:$CO$1048576,52,0),0)</f>
        <v>0</v>
      </c>
      <c r="Q850" s="27">
        <f>IFERROR(VLOOKUP($B850,[3]Main!$D$4:$CO$1048576,53,0),0)</f>
        <v>0</v>
      </c>
      <c r="R850" s="27">
        <f>IFERROR(VLOOKUP($B850,[3]Main!$D$4:$CO$1048576,54,0),0)</f>
        <v>0</v>
      </c>
      <c r="S850" s="27">
        <f>IFERROR(VLOOKUP($B850,[3]Main!$D$4:$CO$1048576,65,0),0)</f>
        <v>0</v>
      </c>
      <c r="T850" s="27">
        <f>IFERROR(VLOOKUP($B850,[3]Main!$D$4:$CO$1048576,68,0),0)</f>
        <v>0</v>
      </c>
      <c r="U850" s="27">
        <f>IFERROR(VLOOKUP($B850,[3]Main!$D$4:$CO$1048576,69,0),0)</f>
        <v>0</v>
      </c>
      <c r="V850" s="27">
        <f>IFERROR(VLOOKUP($B850,[3]Main!$D$4:$CO$1048576,70,0),0)</f>
        <v>0</v>
      </c>
      <c r="W850" s="27">
        <f>IFERROR(VLOOKUP($B850,[3]Main!$D$4:$CO$1048576,81,0),0)</f>
        <v>0</v>
      </c>
      <c r="X850" s="27">
        <f>IFERROR(VLOOKUP($B850,[3]Main!$D$4:$CO$1048576,84,0),0)</f>
        <v>0</v>
      </c>
      <c r="Y850" s="27">
        <f>IFERROR(VLOOKUP($B850,[3]Main!$D$4:$CO$1048576,85,0),0)</f>
        <v>0</v>
      </c>
      <c r="Z850" s="27">
        <f>IFERROR(VLOOKUP($B850,[3]Main!$D$4:$CO$1048576,86,0),0)</f>
        <v>0</v>
      </c>
      <c r="AA850" s="12" t="str">
        <f>IFERROR(VLOOKUP($B850,[3]Main!$D$4:$CO$1048576,2,0),0)</f>
        <v>DC</v>
      </c>
      <c r="AB850" s="12" t="str">
        <f>IFERROR(VLOOKUP($B850,[3]Main!$D$4:$CO$1048576,3,0),0)</f>
        <v>DC2</v>
      </c>
      <c r="AC850" s="12">
        <f t="shared" si="287"/>
        <v>0</v>
      </c>
      <c r="AD850" s="12">
        <f t="shared" si="288"/>
        <v>0</v>
      </c>
      <c r="AE850" s="12">
        <f t="shared" si="289"/>
        <v>0</v>
      </c>
      <c r="AF850" s="12">
        <f t="shared" si="290"/>
        <v>0</v>
      </c>
      <c r="AG850" s="13">
        <f t="shared" si="291"/>
        <v>0</v>
      </c>
      <c r="AH850" s="13">
        <f t="shared" si="292"/>
        <v>0</v>
      </c>
      <c r="AI850" s="16">
        <f t="shared" si="293"/>
        <v>0</v>
      </c>
      <c r="AJ850" s="19" t="str">
        <f t="shared" si="294"/>
        <v>Not Spent</v>
      </c>
      <c r="AK850" s="8" t="str">
        <f t="shared" si="295"/>
        <v>Good For Now</v>
      </c>
      <c r="AL850" s="8" t="str">
        <f t="shared" si="296"/>
        <v>Not Spent</v>
      </c>
      <c r="AM850" s="8" t="str">
        <f t="shared" si="297"/>
        <v>Good For Now</v>
      </c>
      <c r="AN850" s="8" t="str">
        <f t="shared" si="298"/>
        <v>Not Spent</v>
      </c>
      <c r="AO850" s="20" t="str">
        <f t="shared" si="299"/>
        <v>Good For Now</v>
      </c>
      <c r="AP850" s="21">
        <f t="shared" si="300"/>
        <v>0</v>
      </c>
      <c r="AQ850" s="14">
        <f t="shared" si="301"/>
        <v>0</v>
      </c>
      <c r="AR850" s="14">
        <f t="shared" si="302"/>
        <v>0</v>
      </c>
      <c r="AS850" s="22">
        <f t="shared" si="303"/>
        <v>0</v>
      </c>
      <c r="AT850" s="23">
        <f t="shared" si="304"/>
        <v>0</v>
      </c>
      <c r="AU850" s="8" t="str">
        <f t="shared" si="305"/>
        <v>Not Spent</v>
      </c>
      <c r="AV850" s="8" t="str">
        <f t="shared" si="306"/>
        <v>Good For Now</v>
      </c>
      <c r="AW850" s="4">
        <f>MATCH($B850,[1]MAIN!$A$2:$A$5000,0)</f>
        <v>847</v>
      </c>
      <c r="AX850" s="4">
        <f>MATCH($B850,[3]Main!$D$5:$D$10000,0)</f>
        <v>847</v>
      </c>
      <c r="AY850" s="4" t="b">
        <f t="shared" si="307"/>
        <v>0</v>
      </c>
    </row>
    <row r="851" spans="1:51" x14ac:dyDescent="0.25">
      <c r="A851" s="3" t="str">
        <f>VLOOKUP($B851,[1]MAIN!$A:$D,4,0)</f>
        <v>PF</v>
      </c>
      <c r="B851" s="3" t="str">
        <f>[3]Main!$D852</f>
        <v>PFB-16</v>
      </c>
      <c r="C851" s="4"/>
      <c r="D851" s="8" t="str">
        <f>VLOOKUP($B851,[1]MAIN!$A$1:$N$10780,14,FALSE)</f>
        <v>OLD</v>
      </c>
      <c r="E851" s="9" t="s">
        <v>13</v>
      </c>
      <c r="F851" s="11"/>
      <c r="G851" s="11"/>
      <c r="H851" s="11"/>
      <c r="I851" s="11"/>
      <c r="J851" s="11"/>
      <c r="K851" s="11"/>
      <c r="L851" s="11"/>
      <c r="M851" s="11"/>
      <c r="N851" s="24"/>
      <c r="O851" s="26">
        <f>IFERROR(VLOOKUP($B851,[3]Main!$D$4:$CO$1048576,49,0),0)</f>
        <v>0</v>
      </c>
      <c r="P851" s="27">
        <f>IFERROR(VLOOKUP($B851,[3]Main!$D$4:$CO$1048576,52,0),0)</f>
        <v>0</v>
      </c>
      <c r="Q851" s="27">
        <f>IFERROR(VLOOKUP($B851,[3]Main!$D$4:$CO$1048576,53,0),0)</f>
        <v>0</v>
      </c>
      <c r="R851" s="27">
        <f>IFERROR(VLOOKUP($B851,[3]Main!$D$4:$CO$1048576,54,0),0)</f>
        <v>0</v>
      </c>
      <c r="S851" s="27">
        <f>IFERROR(VLOOKUP($B851,[3]Main!$D$4:$CO$1048576,65,0),0)</f>
        <v>0</v>
      </c>
      <c r="T851" s="27">
        <f>IFERROR(VLOOKUP($B851,[3]Main!$D$4:$CO$1048576,68,0),0)</f>
        <v>0</v>
      </c>
      <c r="U851" s="27">
        <f>IFERROR(VLOOKUP($B851,[3]Main!$D$4:$CO$1048576,69,0),0)</f>
        <v>0</v>
      </c>
      <c r="V851" s="27">
        <f>IFERROR(VLOOKUP($B851,[3]Main!$D$4:$CO$1048576,70,0),0)</f>
        <v>0</v>
      </c>
      <c r="W851" s="27">
        <f>IFERROR(VLOOKUP($B851,[3]Main!$D$4:$CO$1048576,81,0),0)</f>
        <v>0</v>
      </c>
      <c r="X851" s="27">
        <f>IFERROR(VLOOKUP($B851,[3]Main!$D$4:$CO$1048576,84,0),0)</f>
        <v>0</v>
      </c>
      <c r="Y851" s="27">
        <f>IFERROR(VLOOKUP($B851,[3]Main!$D$4:$CO$1048576,85,0),0)</f>
        <v>0</v>
      </c>
      <c r="Z851" s="27">
        <f>IFERROR(VLOOKUP($B851,[3]Main!$D$4:$CO$1048576,86,0),0)</f>
        <v>0</v>
      </c>
      <c r="AA851" s="12" t="str">
        <f>IFERROR(VLOOKUP($B851,[3]Main!$D$4:$CO$1048576,2,0),0)</f>
        <v>DC</v>
      </c>
      <c r="AB851" s="12" t="str">
        <f>IFERROR(VLOOKUP($B851,[3]Main!$D$4:$CO$1048576,3,0),0)</f>
        <v>DC2</v>
      </c>
      <c r="AC851" s="12">
        <f t="shared" si="287"/>
        <v>0</v>
      </c>
      <c r="AD851" s="12">
        <f t="shared" si="288"/>
        <v>0</v>
      </c>
      <c r="AE851" s="12">
        <f t="shared" si="289"/>
        <v>0</v>
      </c>
      <c r="AF851" s="12">
        <f t="shared" si="290"/>
        <v>0</v>
      </c>
      <c r="AG851" s="13">
        <f t="shared" si="291"/>
        <v>0</v>
      </c>
      <c r="AH851" s="13">
        <f t="shared" si="292"/>
        <v>0</v>
      </c>
      <c r="AI851" s="16">
        <f t="shared" si="293"/>
        <v>0</v>
      </c>
      <c r="AJ851" s="19" t="str">
        <f t="shared" si="294"/>
        <v>Not Spent</v>
      </c>
      <c r="AK851" s="8" t="str">
        <f t="shared" si="295"/>
        <v>Good For Now</v>
      </c>
      <c r="AL851" s="8" t="str">
        <f t="shared" si="296"/>
        <v>Not Spent</v>
      </c>
      <c r="AM851" s="8" t="str">
        <f t="shared" si="297"/>
        <v>Good For Now</v>
      </c>
      <c r="AN851" s="8" t="str">
        <f t="shared" si="298"/>
        <v>Not Spent</v>
      </c>
      <c r="AO851" s="20" t="str">
        <f t="shared" si="299"/>
        <v>Good For Now</v>
      </c>
      <c r="AP851" s="21">
        <f t="shared" si="300"/>
        <v>0</v>
      </c>
      <c r="AQ851" s="14">
        <f t="shared" si="301"/>
        <v>0</v>
      </c>
      <c r="AR851" s="14">
        <f t="shared" si="302"/>
        <v>0</v>
      </c>
      <c r="AS851" s="22">
        <f t="shared" si="303"/>
        <v>0</v>
      </c>
      <c r="AT851" s="23">
        <f t="shared" si="304"/>
        <v>0</v>
      </c>
      <c r="AU851" s="8" t="str">
        <f t="shared" si="305"/>
        <v>Not Spent</v>
      </c>
      <c r="AV851" s="8" t="str">
        <f t="shared" si="306"/>
        <v>Good For Now</v>
      </c>
      <c r="AW851" s="4">
        <f>MATCH($B851,[1]MAIN!$A$2:$A$5000,0)</f>
        <v>848</v>
      </c>
      <c r="AX851" s="4">
        <f>MATCH($B851,[3]Main!$D$5:$D$10000,0)</f>
        <v>848</v>
      </c>
      <c r="AY851" s="4" t="b">
        <f t="shared" si="307"/>
        <v>0</v>
      </c>
    </row>
    <row r="852" spans="1:51" x14ac:dyDescent="0.25">
      <c r="A852" s="3" t="str">
        <f>VLOOKUP($B852,[1]MAIN!$A:$D,4,0)</f>
        <v>PF</v>
      </c>
      <c r="B852" s="3" t="str">
        <f>[3]Main!$D853</f>
        <v>PFB-17</v>
      </c>
      <c r="C852" s="4"/>
      <c r="D852" s="8" t="str">
        <f>VLOOKUP($B852,[1]MAIN!$A$1:$N$10780,14,FALSE)</f>
        <v>OLD</v>
      </c>
      <c r="E852" s="9" t="s">
        <v>13</v>
      </c>
      <c r="F852" s="11"/>
      <c r="G852" s="11"/>
      <c r="H852" s="11"/>
      <c r="I852" s="11"/>
      <c r="J852" s="11"/>
      <c r="K852" s="11"/>
      <c r="L852" s="11"/>
      <c r="M852" s="11"/>
      <c r="N852" s="24"/>
      <c r="O852" s="26">
        <f>IFERROR(VLOOKUP($B852,[3]Main!$D$4:$CO$1048576,49,0),0)</f>
        <v>0</v>
      </c>
      <c r="P852" s="27">
        <f>IFERROR(VLOOKUP($B852,[3]Main!$D$4:$CO$1048576,52,0),0)</f>
        <v>0</v>
      </c>
      <c r="Q852" s="27">
        <f>IFERROR(VLOOKUP($B852,[3]Main!$D$4:$CO$1048576,53,0),0)</f>
        <v>0</v>
      </c>
      <c r="R852" s="27">
        <f>IFERROR(VLOOKUP($B852,[3]Main!$D$4:$CO$1048576,54,0),0)</f>
        <v>0</v>
      </c>
      <c r="S852" s="27">
        <f>IFERROR(VLOOKUP($B852,[3]Main!$D$4:$CO$1048576,65,0),0)</f>
        <v>0</v>
      </c>
      <c r="T852" s="27">
        <f>IFERROR(VLOOKUP($B852,[3]Main!$D$4:$CO$1048576,68,0),0)</f>
        <v>0</v>
      </c>
      <c r="U852" s="27">
        <f>IFERROR(VLOOKUP($B852,[3]Main!$D$4:$CO$1048576,69,0),0)</f>
        <v>0</v>
      </c>
      <c r="V852" s="27">
        <f>IFERROR(VLOOKUP($B852,[3]Main!$D$4:$CO$1048576,70,0),0)</f>
        <v>0</v>
      </c>
      <c r="W852" s="27">
        <f>IFERROR(VLOOKUP($B852,[3]Main!$D$4:$CO$1048576,81,0),0)</f>
        <v>0</v>
      </c>
      <c r="X852" s="27">
        <f>IFERROR(VLOOKUP($B852,[3]Main!$D$4:$CO$1048576,84,0),0)</f>
        <v>0</v>
      </c>
      <c r="Y852" s="27">
        <f>IFERROR(VLOOKUP($B852,[3]Main!$D$4:$CO$1048576,85,0),0)</f>
        <v>0</v>
      </c>
      <c r="Z852" s="27">
        <f>IFERROR(VLOOKUP($B852,[3]Main!$D$4:$CO$1048576,86,0),0)</f>
        <v>0</v>
      </c>
      <c r="AA852" s="12" t="str">
        <f>IFERROR(VLOOKUP($B852,[3]Main!$D$4:$CO$1048576,2,0),0)</f>
        <v>DC</v>
      </c>
      <c r="AB852" s="12" t="str">
        <f>IFERROR(VLOOKUP($B852,[3]Main!$D$4:$CO$1048576,3,0),0)</f>
        <v>DC2</v>
      </c>
      <c r="AC852" s="12">
        <f t="shared" si="287"/>
        <v>0</v>
      </c>
      <c r="AD852" s="12">
        <f t="shared" si="288"/>
        <v>0</v>
      </c>
      <c r="AE852" s="12">
        <f t="shared" si="289"/>
        <v>0</v>
      </c>
      <c r="AF852" s="12">
        <f t="shared" si="290"/>
        <v>0</v>
      </c>
      <c r="AG852" s="13">
        <f t="shared" si="291"/>
        <v>0</v>
      </c>
      <c r="AH852" s="13">
        <f t="shared" si="292"/>
        <v>0</v>
      </c>
      <c r="AI852" s="16">
        <f t="shared" si="293"/>
        <v>0</v>
      </c>
      <c r="AJ852" s="19" t="str">
        <f t="shared" si="294"/>
        <v>Not Spent</v>
      </c>
      <c r="AK852" s="8" t="str">
        <f t="shared" si="295"/>
        <v>Good For Now</v>
      </c>
      <c r="AL852" s="8" t="str">
        <f t="shared" si="296"/>
        <v>Not Spent</v>
      </c>
      <c r="AM852" s="8" t="str">
        <f t="shared" si="297"/>
        <v>Good For Now</v>
      </c>
      <c r="AN852" s="8" t="str">
        <f t="shared" si="298"/>
        <v>Not Spent</v>
      </c>
      <c r="AO852" s="20" t="str">
        <f t="shared" si="299"/>
        <v>Good For Now</v>
      </c>
      <c r="AP852" s="21">
        <f t="shared" si="300"/>
        <v>0</v>
      </c>
      <c r="AQ852" s="14">
        <f t="shared" si="301"/>
        <v>0</v>
      </c>
      <c r="AR852" s="14">
        <f t="shared" si="302"/>
        <v>0</v>
      </c>
      <c r="AS852" s="22">
        <f t="shared" si="303"/>
        <v>0</v>
      </c>
      <c r="AT852" s="23">
        <f t="shared" si="304"/>
        <v>0</v>
      </c>
      <c r="AU852" s="8" t="str">
        <f t="shared" si="305"/>
        <v>Not Spent</v>
      </c>
      <c r="AV852" s="8" t="str">
        <f t="shared" si="306"/>
        <v>Good For Now</v>
      </c>
      <c r="AW852" s="4">
        <f>MATCH($B852,[1]MAIN!$A$2:$A$5000,0)</f>
        <v>849</v>
      </c>
      <c r="AX852" s="4">
        <f>MATCH($B852,[3]Main!$D$5:$D$10000,0)</f>
        <v>849</v>
      </c>
      <c r="AY852" s="4" t="b">
        <f t="shared" si="307"/>
        <v>0</v>
      </c>
    </row>
    <row r="853" spans="1:51" x14ac:dyDescent="0.25">
      <c r="A853" s="3" t="str">
        <f>VLOOKUP($B853,[1]MAIN!$A:$D,4,0)</f>
        <v>PF</v>
      </c>
      <c r="B853" s="3" t="str">
        <f>[3]Main!$D854</f>
        <v>PFI-13</v>
      </c>
      <c r="C853" s="4"/>
      <c r="D853" s="8" t="str">
        <f>VLOOKUP($B853,[1]MAIN!$A$1:$N$10780,14,FALSE)</f>
        <v>OLD</v>
      </c>
      <c r="E853" s="9" t="s">
        <v>14</v>
      </c>
      <c r="F853" s="11"/>
      <c r="G853" s="11"/>
      <c r="H853" s="11"/>
      <c r="I853" s="11"/>
      <c r="J853" s="11"/>
      <c r="K853" s="11"/>
      <c r="L853" s="11"/>
      <c r="M853" s="11"/>
      <c r="N853" s="24"/>
      <c r="O853" s="26">
        <f>IFERROR(VLOOKUP($B853,[3]Main!$D$4:$CO$1048576,49,0),0)</f>
        <v>0</v>
      </c>
      <c r="P853" s="27">
        <f>IFERROR(VLOOKUP($B853,[3]Main!$D$4:$CO$1048576,52,0),0)</f>
        <v>0</v>
      </c>
      <c r="Q853" s="27">
        <f>IFERROR(VLOOKUP($B853,[3]Main!$D$4:$CO$1048576,53,0),0)</f>
        <v>0</v>
      </c>
      <c r="R853" s="27">
        <f>IFERROR(VLOOKUP($B853,[3]Main!$D$4:$CO$1048576,54,0),0)</f>
        <v>0</v>
      </c>
      <c r="S853" s="27">
        <f>IFERROR(VLOOKUP($B853,[3]Main!$D$4:$CO$1048576,65,0),0)</f>
        <v>0</v>
      </c>
      <c r="T853" s="27">
        <f>IFERROR(VLOOKUP($B853,[3]Main!$D$4:$CO$1048576,68,0),0)</f>
        <v>0</v>
      </c>
      <c r="U853" s="27">
        <f>IFERROR(VLOOKUP($B853,[3]Main!$D$4:$CO$1048576,69,0),0)</f>
        <v>0</v>
      </c>
      <c r="V853" s="27">
        <f>IFERROR(VLOOKUP($B853,[3]Main!$D$4:$CO$1048576,70,0),0)</f>
        <v>0</v>
      </c>
      <c r="W853" s="27">
        <f>IFERROR(VLOOKUP($B853,[3]Main!$D$4:$CO$1048576,81,0),0)</f>
        <v>0</v>
      </c>
      <c r="X853" s="27">
        <f>IFERROR(VLOOKUP($B853,[3]Main!$D$4:$CO$1048576,84,0),0)</f>
        <v>0</v>
      </c>
      <c r="Y853" s="27">
        <f>IFERROR(VLOOKUP($B853,[3]Main!$D$4:$CO$1048576,85,0),0)</f>
        <v>0</v>
      </c>
      <c r="Z853" s="27">
        <f>IFERROR(VLOOKUP($B853,[3]Main!$D$4:$CO$1048576,86,0),0)</f>
        <v>0</v>
      </c>
      <c r="AA853" s="12" t="str">
        <f>IFERROR(VLOOKUP($B853,[3]Main!$D$4:$CO$1048576,2,0),0)</f>
        <v>DC</v>
      </c>
      <c r="AB853" s="12" t="str">
        <f>IFERROR(VLOOKUP($B853,[3]Main!$D$4:$CO$1048576,3,0),0)</f>
        <v>DC2</v>
      </c>
      <c r="AC853" s="12">
        <f t="shared" si="287"/>
        <v>0</v>
      </c>
      <c r="AD853" s="12">
        <f t="shared" si="288"/>
        <v>0</v>
      </c>
      <c r="AE853" s="12">
        <f t="shared" si="289"/>
        <v>0</v>
      </c>
      <c r="AF853" s="12">
        <f t="shared" si="290"/>
        <v>0</v>
      </c>
      <c r="AG853" s="13">
        <f t="shared" si="291"/>
        <v>0</v>
      </c>
      <c r="AH853" s="13">
        <f t="shared" si="292"/>
        <v>0</v>
      </c>
      <c r="AI853" s="16">
        <f t="shared" si="293"/>
        <v>0</v>
      </c>
      <c r="AJ853" s="19" t="str">
        <f t="shared" si="294"/>
        <v>Not Spent</v>
      </c>
      <c r="AK853" s="8" t="str">
        <f t="shared" si="295"/>
        <v>Good For Now</v>
      </c>
      <c r="AL853" s="8" t="str">
        <f t="shared" si="296"/>
        <v>Not Spent</v>
      </c>
      <c r="AM853" s="8" t="str">
        <f t="shared" si="297"/>
        <v>Good For Now</v>
      </c>
      <c r="AN853" s="8" t="str">
        <f t="shared" si="298"/>
        <v>Not Spent</v>
      </c>
      <c r="AO853" s="20" t="str">
        <f t="shared" si="299"/>
        <v>Good For Now</v>
      </c>
      <c r="AP853" s="21">
        <f t="shared" si="300"/>
        <v>0</v>
      </c>
      <c r="AQ853" s="14">
        <f t="shared" si="301"/>
        <v>0</v>
      </c>
      <c r="AR853" s="14">
        <f t="shared" si="302"/>
        <v>0</v>
      </c>
      <c r="AS853" s="22">
        <f t="shared" si="303"/>
        <v>0</v>
      </c>
      <c r="AT853" s="23">
        <f t="shared" si="304"/>
        <v>0</v>
      </c>
      <c r="AU853" s="8" t="str">
        <f t="shared" si="305"/>
        <v>Not Spent</v>
      </c>
      <c r="AV853" s="8" t="str">
        <f t="shared" si="306"/>
        <v>Good For Now</v>
      </c>
      <c r="AW853" s="4">
        <f>MATCH($B853,[1]MAIN!$A$2:$A$5000,0)</f>
        <v>850</v>
      </c>
      <c r="AX853" s="4">
        <f>MATCH($B853,[3]Main!$D$5:$D$10000,0)</f>
        <v>850</v>
      </c>
      <c r="AY853" s="4" t="b">
        <f t="shared" si="307"/>
        <v>0</v>
      </c>
    </row>
    <row r="854" spans="1:51" x14ac:dyDescent="0.25">
      <c r="A854" s="3" t="str">
        <f>VLOOKUP($B854,[1]MAIN!$A:$D,4,0)</f>
        <v>FAB</v>
      </c>
      <c r="B854" s="3" t="str">
        <f>[3]Main!$D855</f>
        <v>FAB-344</v>
      </c>
      <c r="C854" s="4"/>
      <c r="D854" s="8" t="str">
        <f>VLOOKUP($B854,[1]MAIN!$A$1:$N$10780,14,FALSE)</f>
        <v>OLD</v>
      </c>
      <c r="E854" s="9" t="s">
        <v>15</v>
      </c>
      <c r="F854" s="11"/>
      <c r="G854" s="11"/>
      <c r="H854" s="11"/>
      <c r="I854" s="11"/>
      <c r="J854" s="11"/>
      <c r="K854" s="11"/>
      <c r="L854" s="11"/>
      <c r="M854" s="11"/>
      <c r="N854" s="24"/>
      <c r="O854" s="26">
        <f>IFERROR(VLOOKUP($B854,[3]Main!$D$4:$CO$1048576,49,0),0)</f>
        <v>0</v>
      </c>
      <c r="P854" s="27">
        <f>IFERROR(VLOOKUP($B854,[3]Main!$D$4:$CO$1048576,52,0),0)</f>
        <v>0</v>
      </c>
      <c r="Q854" s="27">
        <f>IFERROR(VLOOKUP($B854,[3]Main!$D$4:$CO$1048576,53,0),0)</f>
        <v>0</v>
      </c>
      <c r="R854" s="27">
        <f>IFERROR(VLOOKUP($B854,[3]Main!$D$4:$CO$1048576,54,0),0)</f>
        <v>0</v>
      </c>
      <c r="S854" s="27">
        <f>IFERROR(VLOOKUP($B854,[3]Main!$D$4:$CO$1048576,65,0),0)</f>
        <v>0</v>
      </c>
      <c r="T854" s="27">
        <f>IFERROR(VLOOKUP($B854,[3]Main!$D$4:$CO$1048576,68,0),0)</f>
        <v>0</v>
      </c>
      <c r="U854" s="27">
        <f>IFERROR(VLOOKUP($B854,[3]Main!$D$4:$CO$1048576,69,0),0)</f>
        <v>0</v>
      </c>
      <c r="V854" s="27">
        <f>IFERROR(VLOOKUP($B854,[3]Main!$D$4:$CO$1048576,70,0),0)</f>
        <v>0</v>
      </c>
      <c r="W854" s="27">
        <f>IFERROR(VLOOKUP($B854,[3]Main!$D$4:$CO$1048576,81,0),0)</f>
        <v>0</v>
      </c>
      <c r="X854" s="27">
        <f>IFERROR(VLOOKUP($B854,[3]Main!$D$4:$CO$1048576,84,0),0)</f>
        <v>0</v>
      </c>
      <c r="Y854" s="27">
        <f>IFERROR(VLOOKUP($B854,[3]Main!$D$4:$CO$1048576,85,0),0)</f>
        <v>0</v>
      </c>
      <c r="Z854" s="27">
        <f>IFERROR(VLOOKUP($B854,[3]Main!$D$4:$CO$1048576,86,0),0)</f>
        <v>0</v>
      </c>
      <c r="AA854" s="12" t="str">
        <f>IFERROR(VLOOKUP($B854,[3]Main!$D$4:$CO$1048576,2,0),0)</f>
        <v>DC</v>
      </c>
      <c r="AB854" s="12" t="str">
        <f>IFERROR(VLOOKUP($B854,[3]Main!$D$4:$CO$1048576,3,0),0)</f>
        <v>DC2</v>
      </c>
      <c r="AC854" s="12">
        <f t="shared" si="287"/>
        <v>0</v>
      </c>
      <c r="AD854" s="12">
        <f t="shared" si="288"/>
        <v>0</v>
      </c>
      <c r="AE854" s="12">
        <f t="shared" si="289"/>
        <v>0</v>
      </c>
      <c r="AF854" s="12">
        <f t="shared" si="290"/>
        <v>0</v>
      </c>
      <c r="AG854" s="13">
        <f t="shared" si="291"/>
        <v>0</v>
      </c>
      <c r="AH854" s="13">
        <f t="shared" si="292"/>
        <v>0</v>
      </c>
      <c r="AI854" s="16">
        <f t="shared" si="293"/>
        <v>0</v>
      </c>
      <c r="AJ854" s="19" t="str">
        <f t="shared" si="294"/>
        <v>Not Spent</v>
      </c>
      <c r="AK854" s="8" t="str">
        <f t="shared" si="295"/>
        <v>Good For Now</v>
      </c>
      <c r="AL854" s="8" t="str">
        <f t="shared" si="296"/>
        <v>Not Spent</v>
      </c>
      <c r="AM854" s="8" t="str">
        <f t="shared" si="297"/>
        <v>Good For Now</v>
      </c>
      <c r="AN854" s="8" t="str">
        <f t="shared" si="298"/>
        <v>Not Spent</v>
      </c>
      <c r="AO854" s="20" t="str">
        <f t="shared" si="299"/>
        <v>Good For Now</v>
      </c>
      <c r="AP854" s="21">
        <f t="shared" si="300"/>
        <v>0</v>
      </c>
      <c r="AQ854" s="14">
        <f t="shared" si="301"/>
        <v>0</v>
      </c>
      <c r="AR854" s="14">
        <f t="shared" si="302"/>
        <v>0</v>
      </c>
      <c r="AS854" s="22">
        <f t="shared" si="303"/>
        <v>0</v>
      </c>
      <c r="AT854" s="23">
        <f t="shared" si="304"/>
        <v>0</v>
      </c>
      <c r="AU854" s="8" t="str">
        <f t="shared" si="305"/>
        <v>Not Spent</v>
      </c>
      <c r="AV854" s="8" t="str">
        <f t="shared" si="306"/>
        <v>Good For Now</v>
      </c>
      <c r="AW854" s="4">
        <f>MATCH($B854,[1]MAIN!$A$2:$A$5000,0)</f>
        <v>851</v>
      </c>
      <c r="AX854" s="4">
        <f>MATCH($B854,[3]Main!$D$5:$D$10000,0)</f>
        <v>851</v>
      </c>
      <c r="AY854" s="4" t="b">
        <f t="shared" si="307"/>
        <v>0</v>
      </c>
    </row>
    <row r="855" spans="1:51" x14ac:dyDescent="0.25">
      <c r="A855" s="3" t="str">
        <f>VLOOKUP($B855,[1]MAIN!$A:$D,4,0)</f>
        <v>FAB</v>
      </c>
      <c r="B855" s="3" t="str">
        <f>[3]Main!$D856</f>
        <v>FAB-345</v>
      </c>
      <c r="C855" s="4"/>
      <c r="D855" s="8" t="str">
        <f>VLOOKUP($B855,[1]MAIN!$A$1:$N$10780,14,FALSE)</f>
        <v>OLD</v>
      </c>
      <c r="E855" s="9" t="s">
        <v>13</v>
      </c>
      <c r="F855" s="11"/>
      <c r="G855" s="11"/>
      <c r="H855" s="11"/>
      <c r="I855" s="11"/>
      <c r="J855" s="11"/>
      <c r="K855" s="11"/>
      <c r="L855" s="11"/>
      <c r="M855" s="11"/>
      <c r="N855" s="24"/>
      <c r="O855" s="26">
        <f>IFERROR(VLOOKUP($B855,[3]Main!$D$4:$CO$1048576,49,0),0)</f>
        <v>0</v>
      </c>
      <c r="P855" s="27">
        <f>IFERROR(VLOOKUP($B855,[3]Main!$D$4:$CO$1048576,52,0),0)</f>
        <v>0</v>
      </c>
      <c r="Q855" s="27">
        <f>IFERROR(VLOOKUP($B855,[3]Main!$D$4:$CO$1048576,53,0),0)</f>
        <v>0</v>
      </c>
      <c r="R855" s="27">
        <f>IFERROR(VLOOKUP($B855,[3]Main!$D$4:$CO$1048576,54,0),0)</f>
        <v>0</v>
      </c>
      <c r="S855" s="27">
        <f>IFERROR(VLOOKUP($B855,[3]Main!$D$4:$CO$1048576,65,0),0)</f>
        <v>0</v>
      </c>
      <c r="T855" s="27">
        <f>IFERROR(VLOOKUP($B855,[3]Main!$D$4:$CO$1048576,68,0),0)</f>
        <v>0</v>
      </c>
      <c r="U855" s="27">
        <f>IFERROR(VLOOKUP($B855,[3]Main!$D$4:$CO$1048576,69,0),0)</f>
        <v>0</v>
      </c>
      <c r="V855" s="27">
        <f>IFERROR(VLOOKUP($B855,[3]Main!$D$4:$CO$1048576,70,0),0)</f>
        <v>0</v>
      </c>
      <c r="W855" s="27">
        <f>IFERROR(VLOOKUP($B855,[3]Main!$D$4:$CO$1048576,81,0),0)</f>
        <v>0</v>
      </c>
      <c r="X855" s="27">
        <f>IFERROR(VLOOKUP($B855,[3]Main!$D$4:$CO$1048576,84,0),0)</f>
        <v>0</v>
      </c>
      <c r="Y855" s="27">
        <f>IFERROR(VLOOKUP($B855,[3]Main!$D$4:$CO$1048576,85,0),0)</f>
        <v>0</v>
      </c>
      <c r="Z855" s="27">
        <f>IFERROR(VLOOKUP($B855,[3]Main!$D$4:$CO$1048576,86,0),0)</f>
        <v>0</v>
      </c>
      <c r="AA855" s="12" t="str">
        <f>IFERROR(VLOOKUP($B855,[3]Main!$D$4:$CO$1048576,2,0),0)</f>
        <v>DC</v>
      </c>
      <c r="AB855" s="12" t="str">
        <f>IFERROR(VLOOKUP($B855,[3]Main!$D$4:$CO$1048576,3,0),0)</f>
        <v>DC2</v>
      </c>
      <c r="AC855" s="12">
        <f t="shared" si="287"/>
        <v>0</v>
      </c>
      <c r="AD855" s="12">
        <f t="shared" si="288"/>
        <v>0</v>
      </c>
      <c r="AE855" s="12">
        <f t="shared" si="289"/>
        <v>0</v>
      </c>
      <c r="AF855" s="12">
        <f t="shared" si="290"/>
        <v>0</v>
      </c>
      <c r="AG855" s="13">
        <f t="shared" si="291"/>
        <v>0</v>
      </c>
      <c r="AH855" s="13">
        <f t="shared" si="292"/>
        <v>0</v>
      </c>
      <c r="AI855" s="16">
        <f t="shared" si="293"/>
        <v>0</v>
      </c>
      <c r="AJ855" s="19" t="str">
        <f t="shared" si="294"/>
        <v>Not Spent</v>
      </c>
      <c r="AK855" s="8" t="str">
        <f t="shared" si="295"/>
        <v>Good For Now</v>
      </c>
      <c r="AL855" s="8" t="str">
        <f t="shared" si="296"/>
        <v>Not Spent</v>
      </c>
      <c r="AM855" s="8" t="str">
        <f t="shared" si="297"/>
        <v>Good For Now</v>
      </c>
      <c r="AN855" s="8" t="str">
        <f t="shared" si="298"/>
        <v>Not Spent</v>
      </c>
      <c r="AO855" s="20" t="str">
        <f t="shared" si="299"/>
        <v>Good For Now</v>
      </c>
      <c r="AP855" s="21">
        <f t="shared" si="300"/>
        <v>0</v>
      </c>
      <c r="AQ855" s="14">
        <f t="shared" si="301"/>
        <v>0</v>
      </c>
      <c r="AR855" s="14">
        <f t="shared" si="302"/>
        <v>0</v>
      </c>
      <c r="AS855" s="22">
        <f t="shared" si="303"/>
        <v>0</v>
      </c>
      <c r="AT855" s="23">
        <f t="shared" si="304"/>
        <v>0</v>
      </c>
      <c r="AU855" s="8" t="str">
        <f t="shared" si="305"/>
        <v>Not Spent</v>
      </c>
      <c r="AV855" s="8" t="str">
        <f t="shared" si="306"/>
        <v>Good For Now</v>
      </c>
      <c r="AW855" s="4">
        <f>MATCH($B855,[1]MAIN!$A$2:$A$5000,0)</f>
        <v>852</v>
      </c>
      <c r="AX855" s="4">
        <f>MATCH($B855,[3]Main!$D$5:$D$10000,0)</f>
        <v>852</v>
      </c>
      <c r="AY855" s="4" t="b">
        <f t="shared" si="307"/>
        <v>0</v>
      </c>
    </row>
    <row r="856" spans="1:51" x14ac:dyDescent="0.25">
      <c r="A856" s="3" t="str">
        <f>VLOOKUP($B856,[1]MAIN!$A:$D,4,0)</f>
        <v>GEN</v>
      </c>
      <c r="B856" s="3" t="str">
        <f>[3]Main!$D857</f>
        <v>GEN-SW04</v>
      </c>
      <c r="C856" s="4"/>
      <c r="D856" s="8" t="str">
        <f>VLOOKUP($B856,[1]MAIN!$A$1:$N$10780,14,FALSE)</f>
        <v>OLD</v>
      </c>
      <c r="E856" s="9" t="s">
        <v>13</v>
      </c>
      <c r="F856" s="11"/>
      <c r="G856" s="11"/>
      <c r="H856" s="11"/>
      <c r="I856" s="11"/>
      <c r="J856" s="11"/>
      <c r="K856" s="11"/>
      <c r="L856" s="11"/>
      <c r="M856" s="11"/>
      <c r="N856" s="24"/>
      <c r="O856" s="26">
        <f>IFERROR(VLOOKUP($B856,[3]Main!$D$4:$CO$1048576,49,0),0)</f>
        <v>0</v>
      </c>
      <c r="P856" s="27">
        <f>IFERROR(VLOOKUP($B856,[3]Main!$D$4:$CO$1048576,52,0),0)</f>
        <v>0</v>
      </c>
      <c r="Q856" s="27">
        <f>IFERROR(VLOOKUP($B856,[3]Main!$D$4:$CO$1048576,53,0),0)</f>
        <v>0</v>
      </c>
      <c r="R856" s="27">
        <f>IFERROR(VLOOKUP($B856,[3]Main!$D$4:$CO$1048576,54,0),0)</f>
        <v>0</v>
      </c>
      <c r="S856" s="27">
        <f>IFERROR(VLOOKUP($B856,[3]Main!$D$4:$CO$1048576,65,0),0)</f>
        <v>0</v>
      </c>
      <c r="T856" s="27">
        <f>IFERROR(VLOOKUP($B856,[3]Main!$D$4:$CO$1048576,68,0),0)</f>
        <v>0</v>
      </c>
      <c r="U856" s="27">
        <f>IFERROR(VLOOKUP($B856,[3]Main!$D$4:$CO$1048576,69,0),0)</f>
        <v>0</v>
      </c>
      <c r="V856" s="27">
        <f>IFERROR(VLOOKUP($B856,[3]Main!$D$4:$CO$1048576,70,0),0)</f>
        <v>0</v>
      </c>
      <c r="W856" s="27">
        <f>IFERROR(VLOOKUP($B856,[3]Main!$D$4:$CO$1048576,81,0),0)</f>
        <v>0</v>
      </c>
      <c r="X856" s="27">
        <f>IFERROR(VLOOKUP($B856,[3]Main!$D$4:$CO$1048576,84,0),0)</f>
        <v>0</v>
      </c>
      <c r="Y856" s="27">
        <f>IFERROR(VLOOKUP($B856,[3]Main!$D$4:$CO$1048576,85,0),0)</f>
        <v>0</v>
      </c>
      <c r="Z856" s="27">
        <f>IFERROR(VLOOKUP($B856,[3]Main!$D$4:$CO$1048576,86,0),0)</f>
        <v>0</v>
      </c>
      <c r="AA856" s="12" t="str">
        <f>IFERROR(VLOOKUP($B856,[3]Main!$D$4:$CO$1048576,2,0),0)</f>
        <v>DC</v>
      </c>
      <c r="AB856" s="12" t="str">
        <f>IFERROR(VLOOKUP($B856,[3]Main!$D$4:$CO$1048576,3,0),0)</f>
        <v>DC2</v>
      </c>
      <c r="AC856" s="12">
        <f t="shared" si="287"/>
        <v>0</v>
      </c>
      <c r="AD856" s="12">
        <f t="shared" si="288"/>
        <v>0</v>
      </c>
      <c r="AE856" s="12">
        <f t="shared" si="289"/>
        <v>0</v>
      </c>
      <c r="AF856" s="12">
        <f t="shared" si="290"/>
        <v>0</v>
      </c>
      <c r="AG856" s="13">
        <f t="shared" si="291"/>
        <v>0</v>
      </c>
      <c r="AH856" s="13">
        <f t="shared" si="292"/>
        <v>0</v>
      </c>
      <c r="AI856" s="16">
        <f t="shared" si="293"/>
        <v>0</v>
      </c>
      <c r="AJ856" s="19" t="str">
        <f t="shared" si="294"/>
        <v>Not Spent</v>
      </c>
      <c r="AK856" s="8" t="str">
        <f t="shared" si="295"/>
        <v>Good For Now</v>
      </c>
      <c r="AL856" s="8" t="str">
        <f t="shared" si="296"/>
        <v>Not Spent</v>
      </c>
      <c r="AM856" s="8" t="str">
        <f t="shared" si="297"/>
        <v>Good For Now</v>
      </c>
      <c r="AN856" s="8" t="str">
        <f t="shared" si="298"/>
        <v>Not Spent</v>
      </c>
      <c r="AO856" s="20" t="str">
        <f t="shared" si="299"/>
        <v>Good For Now</v>
      </c>
      <c r="AP856" s="21">
        <f t="shared" si="300"/>
        <v>0</v>
      </c>
      <c r="AQ856" s="14">
        <f t="shared" si="301"/>
        <v>0</v>
      </c>
      <c r="AR856" s="14">
        <f t="shared" si="302"/>
        <v>0</v>
      </c>
      <c r="AS856" s="22">
        <f t="shared" si="303"/>
        <v>0</v>
      </c>
      <c r="AT856" s="23">
        <f t="shared" si="304"/>
        <v>0</v>
      </c>
      <c r="AU856" s="8" t="str">
        <f t="shared" si="305"/>
        <v>Not Spent</v>
      </c>
      <c r="AV856" s="8" t="str">
        <f t="shared" si="306"/>
        <v>Good For Now</v>
      </c>
      <c r="AW856" s="4">
        <f>MATCH($B856,[1]MAIN!$A$2:$A$5000,0)</f>
        <v>853</v>
      </c>
      <c r="AX856" s="4">
        <f>MATCH($B856,[3]Main!$D$5:$D$10000,0)</f>
        <v>853</v>
      </c>
      <c r="AY856" s="4" t="b">
        <f t="shared" si="307"/>
        <v>0</v>
      </c>
    </row>
    <row r="857" spans="1:51" x14ac:dyDescent="0.25">
      <c r="A857" s="3" t="str">
        <f>VLOOKUP($B857,[1]MAIN!$A:$D,4,0)</f>
        <v>FAB</v>
      </c>
      <c r="B857" s="3" t="str">
        <f>[3]Main!$D858</f>
        <v>FAB-04</v>
      </c>
      <c r="C857" s="4"/>
      <c r="D857" s="8" t="str">
        <f>VLOOKUP($B857,[1]MAIN!$A$1:$N$10780,14,FALSE)</f>
        <v>OLD</v>
      </c>
      <c r="E857" s="9" t="s">
        <v>13</v>
      </c>
      <c r="F857" s="11"/>
      <c r="G857" s="11"/>
      <c r="H857" s="11"/>
      <c r="I857" s="11"/>
      <c r="J857" s="11"/>
      <c r="K857" s="11"/>
      <c r="L857" s="11"/>
      <c r="M857" s="11"/>
      <c r="N857" s="24"/>
      <c r="O857" s="26">
        <f>IFERROR(VLOOKUP($B857,[3]Main!$D$4:$CO$1048576,49,0),0)</f>
        <v>0</v>
      </c>
      <c r="P857" s="27">
        <f>IFERROR(VLOOKUP($B857,[3]Main!$D$4:$CO$1048576,52,0),0)</f>
        <v>0</v>
      </c>
      <c r="Q857" s="27">
        <f>IFERROR(VLOOKUP($B857,[3]Main!$D$4:$CO$1048576,53,0),0)</f>
        <v>0</v>
      </c>
      <c r="R857" s="27">
        <f>IFERROR(VLOOKUP($B857,[3]Main!$D$4:$CO$1048576,54,0),0)</f>
        <v>0</v>
      </c>
      <c r="S857" s="27">
        <f>IFERROR(VLOOKUP($B857,[3]Main!$D$4:$CO$1048576,65,0),0)</f>
        <v>0</v>
      </c>
      <c r="T857" s="27">
        <f>IFERROR(VLOOKUP($B857,[3]Main!$D$4:$CO$1048576,68,0),0)</f>
        <v>0</v>
      </c>
      <c r="U857" s="27">
        <f>IFERROR(VLOOKUP($B857,[3]Main!$D$4:$CO$1048576,69,0),0)</f>
        <v>0</v>
      </c>
      <c r="V857" s="27">
        <f>IFERROR(VLOOKUP($B857,[3]Main!$D$4:$CO$1048576,70,0),0)</f>
        <v>0</v>
      </c>
      <c r="W857" s="27">
        <f>IFERROR(VLOOKUP($B857,[3]Main!$D$4:$CO$1048576,81,0),0)</f>
        <v>0</v>
      </c>
      <c r="X857" s="27">
        <f>IFERROR(VLOOKUP($B857,[3]Main!$D$4:$CO$1048576,84,0),0)</f>
        <v>0</v>
      </c>
      <c r="Y857" s="27">
        <f>IFERROR(VLOOKUP($B857,[3]Main!$D$4:$CO$1048576,85,0),0)</f>
        <v>0</v>
      </c>
      <c r="Z857" s="27">
        <f>IFERROR(VLOOKUP($B857,[3]Main!$D$4:$CO$1048576,86,0),0)</f>
        <v>0</v>
      </c>
      <c r="AA857" s="12" t="str">
        <f>IFERROR(VLOOKUP($B857,[3]Main!$D$4:$CO$1048576,2,0),0)</f>
        <v>DC</v>
      </c>
      <c r="AB857" s="12" t="str">
        <f>IFERROR(VLOOKUP($B857,[3]Main!$D$4:$CO$1048576,3,0),0)</f>
        <v>DC2</v>
      </c>
      <c r="AC857" s="12">
        <f t="shared" si="287"/>
        <v>0</v>
      </c>
      <c r="AD857" s="12">
        <f t="shared" si="288"/>
        <v>0</v>
      </c>
      <c r="AE857" s="12">
        <f t="shared" si="289"/>
        <v>0</v>
      </c>
      <c r="AF857" s="12">
        <f t="shared" si="290"/>
        <v>0</v>
      </c>
      <c r="AG857" s="13">
        <f t="shared" si="291"/>
        <v>0</v>
      </c>
      <c r="AH857" s="13">
        <f t="shared" si="292"/>
        <v>0</v>
      </c>
      <c r="AI857" s="16">
        <f t="shared" si="293"/>
        <v>0</v>
      </c>
      <c r="AJ857" s="19" t="str">
        <f t="shared" si="294"/>
        <v>Not Spent</v>
      </c>
      <c r="AK857" s="8" t="str">
        <f t="shared" si="295"/>
        <v>Good For Now</v>
      </c>
      <c r="AL857" s="8" t="str">
        <f t="shared" si="296"/>
        <v>Not Spent</v>
      </c>
      <c r="AM857" s="8" t="str">
        <f t="shared" si="297"/>
        <v>Good For Now</v>
      </c>
      <c r="AN857" s="8" t="str">
        <f t="shared" si="298"/>
        <v>Not Spent</v>
      </c>
      <c r="AO857" s="20" t="str">
        <f t="shared" si="299"/>
        <v>Good For Now</v>
      </c>
      <c r="AP857" s="21">
        <f t="shared" si="300"/>
        <v>0</v>
      </c>
      <c r="AQ857" s="14">
        <f t="shared" si="301"/>
        <v>0</v>
      </c>
      <c r="AR857" s="14">
        <f t="shared" si="302"/>
        <v>0</v>
      </c>
      <c r="AS857" s="22">
        <f t="shared" si="303"/>
        <v>0</v>
      </c>
      <c r="AT857" s="23">
        <f t="shared" si="304"/>
        <v>0</v>
      </c>
      <c r="AU857" s="8" t="str">
        <f t="shared" si="305"/>
        <v>Not Spent</v>
      </c>
      <c r="AV857" s="8" t="str">
        <f t="shared" si="306"/>
        <v>Good For Now</v>
      </c>
      <c r="AW857" s="4">
        <f>MATCH($B857,[1]MAIN!$A$2:$A$5000,0)</f>
        <v>854</v>
      </c>
      <c r="AX857" s="4">
        <f>MATCH($B857,[3]Main!$D$5:$D$10000,0)</f>
        <v>854</v>
      </c>
      <c r="AY857" s="4" t="b">
        <f t="shared" si="307"/>
        <v>0</v>
      </c>
    </row>
    <row r="858" spans="1:51" x14ac:dyDescent="0.25">
      <c r="A858" s="3" t="str">
        <f>VLOOKUP($B858,[1]MAIN!$A:$D,4,0)</f>
        <v>PF</v>
      </c>
      <c r="B858" s="3" t="str">
        <f>[3]Main!$D859</f>
        <v>PF-RP18</v>
      </c>
      <c r="C858" s="4"/>
      <c r="D858" s="8" t="str">
        <f>VLOOKUP($B858,[1]MAIN!$A$1:$N$10780,14,FALSE)</f>
        <v>OLD</v>
      </c>
      <c r="E858" s="9" t="s">
        <v>12</v>
      </c>
      <c r="F858" s="11"/>
      <c r="G858" s="11"/>
      <c r="H858" s="11"/>
      <c r="I858" s="11"/>
      <c r="J858" s="11"/>
      <c r="K858" s="11"/>
      <c r="L858" s="11"/>
      <c r="M858" s="11"/>
      <c r="N858" s="24"/>
      <c r="O858" s="26">
        <f>IFERROR(VLOOKUP($B858,[3]Main!$D$4:$CO$1048576,49,0),0)</f>
        <v>0</v>
      </c>
      <c r="P858" s="27">
        <f>IFERROR(VLOOKUP($B858,[3]Main!$D$4:$CO$1048576,52,0),0)</f>
        <v>0</v>
      </c>
      <c r="Q858" s="27">
        <f>IFERROR(VLOOKUP($B858,[3]Main!$D$4:$CO$1048576,53,0),0)</f>
        <v>0</v>
      </c>
      <c r="R858" s="27">
        <f>IFERROR(VLOOKUP($B858,[3]Main!$D$4:$CO$1048576,54,0),0)</f>
        <v>0</v>
      </c>
      <c r="S858" s="27">
        <f>IFERROR(VLOOKUP($B858,[3]Main!$D$4:$CO$1048576,65,0),0)</f>
        <v>0</v>
      </c>
      <c r="T858" s="27">
        <f>IFERROR(VLOOKUP($B858,[3]Main!$D$4:$CO$1048576,68,0),0)</f>
        <v>0</v>
      </c>
      <c r="U858" s="27">
        <f>IFERROR(VLOOKUP($B858,[3]Main!$D$4:$CO$1048576,69,0),0)</f>
        <v>0</v>
      </c>
      <c r="V858" s="27">
        <f>IFERROR(VLOOKUP($B858,[3]Main!$D$4:$CO$1048576,70,0),0)</f>
        <v>0</v>
      </c>
      <c r="W858" s="27">
        <f>IFERROR(VLOOKUP($B858,[3]Main!$D$4:$CO$1048576,81,0),0)</f>
        <v>0</v>
      </c>
      <c r="X858" s="27">
        <f>IFERROR(VLOOKUP($B858,[3]Main!$D$4:$CO$1048576,84,0),0)</f>
        <v>0</v>
      </c>
      <c r="Y858" s="27">
        <f>IFERROR(VLOOKUP($B858,[3]Main!$D$4:$CO$1048576,85,0),0)</f>
        <v>0</v>
      </c>
      <c r="Z858" s="27">
        <f>IFERROR(VLOOKUP($B858,[3]Main!$D$4:$CO$1048576,86,0),0)</f>
        <v>0</v>
      </c>
      <c r="AA858" s="12" t="str">
        <f>IFERROR(VLOOKUP($B858,[3]Main!$D$4:$CO$1048576,2,0),0)</f>
        <v>DC</v>
      </c>
      <c r="AB858" s="12" t="str">
        <f>IFERROR(VLOOKUP($B858,[3]Main!$D$4:$CO$1048576,3,0),0)</f>
        <v>DC2</v>
      </c>
      <c r="AC858" s="12">
        <f t="shared" si="287"/>
        <v>0</v>
      </c>
      <c r="AD858" s="12">
        <f t="shared" si="288"/>
        <v>0</v>
      </c>
      <c r="AE858" s="12">
        <f t="shared" si="289"/>
        <v>0</v>
      </c>
      <c r="AF858" s="12">
        <f t="shared" si="290"/>
        <v>0</v>
      </c>
      <c r="AG858" s="13">
        <f t="shared" si="291"/>
        <v>0</v>
      </c>
      <c r="AH858" s="13">
        <f t="shared" si="292"/>
        <v>0</v>
      </c>
      <c r="AI858" s="16">
        <f t="shared" si="293"/>
        <v>0</v>
      </c>
      <c r="AJ858" s="19" t="str">
        <f t="shared" si="294"/>
        <v>Not Spent</v>
      </c>
      <c r="AK858" s="8" t="str">
        <f t="shared" si="295"/>
        <v>Good For Now</v>
      </c>
      <c r="AL858" s="8" t="str">
        <f t="shared" si="296"/>
        <v>Not Spent</v>
      </c>
      <c r="AM858" s="8" t="str">
        <f t="shared" si="297"/>
        <v>Good For Now</v>
      </c>
      <c r="AN858" s="8" t="str">
        <f t="shared" si="298"/>
        <v>Not Spent</v>
      </c>
      <c r="AO858" s="20" t="str">
        <f t="shared" si="299"/>
        <v>Good For Now</v>
      </c>
      <c r="AP858" s="21">
        <f t="shared" si="300"/>
        <v>0</v>
      </c>
      <c r="AQ858" s="14">
        <f t="shared" si="301"/>
        <v>0</v>
      </c>
      <c r="AR858" s="14">
        <f t="shared" si="302"/>
        <v>0</v>
      </c>
      <c r="AS858" s="22">
        <f t="shared" si="303"/>
        <v>0</v>
      </c>
      <c r="AT858" s="23">
        <f t="shared" si="304"/>
        <v>0</v>
      </c>
      <c r="AU858" s="8" t="str">
        <f t="shared" si="305"/>
        <v>Not Spent</v>
      </c>
      <c r="AV858" s="8" t="str">
        <f t="shared" si="306"/>
        <v>Good For Now</v>
      </c>
      <c r="AW858" s="4">
        <f>MATCH($B858,[1]MAIN!$A$2:$A$5000,0)</f>
        <v>855</v>
      </c>
      <c r="AX858" s="4">
        <f>MATCH($B858,[3]Main!$D$5:$D$10000,0)</f>
        <v>855</v>
      </c>
      <c r="AY858" s="4" t="b">
        <f t="shared" si="307"/>
        <v>0</v>
      </c>
    </row>
    <row r="859" spans="1:51" x14ac:dyDescent="0.25">
      <c r="A859" s="3" t="str">
        <f>VLOOKUP($B859,[1]MAIN!$A:$D,4,0)</f>
        <v>PF</v>
      </c>
      <c r="B859" s="3" t="str">
        <f>[3]Main!$D860</f>
        <v>PF-330</v>
      </c>
      <c r="C859" s="4"/>
      <c r="D859" s="8" t="str">
        <f>VLOOKUP($B859,[1]MAIN!$A$1:$N$10780,14,FALSE)</f>
        <v>OLD</v>
      </c>
      <c r="E859" s="9" t="s">
        <v>13</v>
      </c>
      <c r="F859" s="11"/>
      <c r="G859" s="11"/>
      <c r="H859" s="11"/>
      <c r="I859" s="11"/>
      <c r="J859" s="11"/>
      <c r="K859" s="11"/>
      <c r="L859" s="11"/>
      <c r="M859" s="11"/>
      <c r="N859" s="24"/>
      <c r="O859" s="26">
        <f>IFERROR(VLOOKUP($B859,[3]Main!$D$4:$CO$1048576,49,0),0)</f>
        <v>0</v>
      </c>
      <c r="P859" s="27">
        <f>IFERROR(VLOOKUP($B859,[3]Main!$D$4:$CO$1048576,52,0),0)</f>
        <v>0</v>
      </c>
      <c r="Q859" s="27">
        <f>IFERROR(VLOOKUP($B859,[3]Main!$D$4:$CO$1048576,53,0),0)</f>
        <v>0</v>
      </c>
      <c r="R859" s="27">
        <f>IFERROR(VLOOKUP($B859,[3]Main!$D$4:$CO$1048576,54,0),0)</f>
        <v>0</v>
      </c>
      <c r="S859" s="27">
        <f>IFERROR(VLOOKUP($B859,[3]Main!$D$4:$CO$1048576,65,0),0)</f>
        <v>0</v>
      </c>
      <c r="T859" s="27">
        <f>IFERROR(VLOOKUP($B859,[3]Main!$D$4:$CO$1048576,68,0),0)</f>
        <v>0</v>
      </c>
      <c r="U859" s="27">
        <f>IFERROR(VLOOKUP($B859,[3]Main!$D$4:$CO$1048576,69,0),0)</f>
        <v>0</v>
      </c>
      <c r="V859" s="27">
        <f>IFERROR(VLOOKUP($B859,[3]Main!$D$4:$CO$1048576,70,0),0)</f>
        <v>0</v>
      </c>
      <c r="W859" s="27">
        <f>IFERROR(VLOOKUP($B859,[3]Main!$D$4:$CO$1048576,81,0),0)</f>
        <v>0</v>
      </c>
      <c r="X859" s="27">
        <f>IFERROR(VLOOKUP($B859,[3]Main!$D$4:$CO$1048576,84,0),0)</f>
        <v>0</v>
      </c>
      <c r="Y859" s="27">
        <f>IFERROR(VLOOKUP($B859,[3]Main!$D$4:$CO$1048576,85,0),0)</f>
        <v>0</v>
      </c>
      <c r="Z859" s="27">
        <f>IFERROR(VLOOKUP($B859,[3]Main!$D$4:$CO$1048576,86,0),0)</f>
        <v>0</v>
      </c>
      <c r="AA859" s="12" t="str">
        <f>IFERROR(VLOOKUP($B859,[3]Main!$D$4:$CO$1048576,2,0),0)</f>
        <v>DC</v>
      </c>
      <c r="AB859" s="12" t="str">
        <f>IFERROR(VLOOKUP($B859,[3]Main!$D$4:$CO$1048576,3,0),0)</f>
        <v>DC2</v>
      </c>
      <c r="AC859" s="12">
        <f t="shared" si="287"/>
        <v>0</v>
      </c>
      <c r="AD859" s="12">
        <f t="shared" si="288"/>
        <v>0</v>
      </c>
      <c r="AE859" s="12">
        <f t="shared" si="289"/>
        <v>0</v>
      </c>
      <c r="AF859" s="12">
        <f t="shared" si="290"/>
        <v>0</v>
      </c>
      <c r="AG859" s="13">
        <f t="shared" si="291"/>
        <v>0</v>
      </c>
      <c r="AH859" s="13">
        <f t="shared" si="292"/>
        <v>0</v>
      </c>
      <c r="AI859" s="16">
        <f t="shared" si="293"/>
        <v>0</v>
      </c>
      <c r="AJ859" s="19" t="str">
        <f t="shared" si="294"/>
        <v>Not Spent</v>
      </c>
      <c r="AK859" s="8" t="str">
        <f t="shared" si="295"/>
        <v>Good For Now</v>
      </c>
      <c r="AL859" s="8" t="str">
        <f t="shared" si="296"/>
        <v>Not Spent</v>
      </c>
      <c r="AM859" s="8" t="str">
        <f t="shared" si="297"/>
        <v>Good For Now</v>
      </c>
      <c r="AN859" s="8" t="str">
        <f t="shared" si="298"/>
        <v>Not Spent</v>
      </c>
      <c r="AO859" s="20" t="str">
        <f t="shared" si="299"/>
        <v>Good For Now</v>
      </c>
      <c r="AP859" s="21">
        <f t="shared" si="300"/>
        <v>0</v>
      </c>
      <c r="AQ859" s="14">
        <f t="shared" si="301"/>
        <v>0</v>
      </c>
      <c r="AR859" s="14">
        <f t="shared" si="302"/>
        <v>0</v>
      </c>
      <c r="AS859" s="22">
        <f t="shared" si="303"/>
        <v>0</v>
      </c>
      <c r="AT859" s="23">
        <f t="shared" si="304"/>
        <v>0</v>
      </c>
      <c r="AU859" s="8" t="str">
        <f t="shared" si="305"/>
        <v>Not Spent</v>
      </c>
      <c r="AV859" s="8" t="str">
        <f t="shared" si="306"/>
        <v>Good For Now</v>
      </c>
      <c r="AW859" s="4">
        <f>MATCH($B859,[1]MAIN!$A$2:$A$5000,0)</f>
        <v>856</v>
      </c>
      <c r="AX859" s="4">
        <f>MATCH($B859,[3]Main!$D$5:$D$10000,0)</f>
        <v>856</v>
      </c>
      <c r="AY859" s="4" t="b">
        <f t="shared" si="307"/>
        <v>0</v>
      </c>
    </row>
    <row r="860" spans="1:51" x14ac:dyDescent="0.25">
      <c r="A860" s="3" t="str">
        <f>VLOOKUP($B860,[1]MAIN!$A:$D,4,0)</f>
        <v>PFB</v>
      </c>
      <c r="B860" s="3" t="str">
        <f>[3]Main!$D861</f>
        <v>PFB-10</v>
      </c>
      <c r="C860" s="4"/>
      <c r="D860" s="8" t="str">
        <f>VLOOKUP($B860,[1]MAIN!$A$1:$N$10780,14,FALSE)</f>
        <v>OLD</v>
      </c>
      <c r="E860" s="9" t="s">
        <v>14</v>
      </c>
      <c r="F860" s="11"/>
      <c r="G860" s="11"/>
      <c r="H860" s="11"/>
      <c r="I860" s="11"/>
      <c r="J860" s="11"/>
      <c r="K860" s="11"/>
      <c r="L860" s="11"/>
      <c r="M860" s="11"/>
      <c r="N860" s="24"/>
      <c r="O860" s="26">
        <f>IFERROR(VLOOKUP($B860,[3]Main!$D$4:$CO$1048576,49,0),0)</f>
        <v>0</v>
      </c>
      <c r="P860" s="27">
        <f>IFERROR(VLOOKUP($B860,[3]Main!$D$4:$CO$1048576,52,0),0)</f>
        <v>0</v>
      </c>
      <c r="Q860" s="27">
        <f>IFERROR(VLOOKUP($B860,[3]Main!$D$4:$CO$1048576,53,0),0)</f>
        <v>0</v>
      </c>
      <c r="R860" s="27">
        <f>IFERROR(VLOOKUP($B860,[3]Main!$D$4:$CO$1048576,54,0),0)</f>
        <v>0</v>
      </c>
      <c r="S860" s="27">
        <f>IFERROR(VLOOKUP($B860,[3]Main!$D$4:$CO$1048576,65,0),0)</f>
        <v>0</v>
      </c>
      <c r="T860" s="27">
        <f>IFERROR(VLOOKUP($B860,[3]Main!$D$4:$CO$1048576,68,0),0)</f>
        <v>0</v>
      </c>
      <c r="U860" s="27">
        <f>IFERROR(VLOOKUP($B860,[3]Main!$D$4:$CO$1048576,69,0),0)</f>
        <v>0</v>
      </c>
      <c r="V860" s="27">
        <f>IFERROR(VLOOKUP($B860,[3]Main!$D$4:$CO$1048576,70,0),0)</f>
        <v>0</v>
      </c>
      <c r="W860" s="27">
        <f>IFERROR(VLOOKUP($B860,[3]Main!$D$4:$CO$1048576,81,0),0)</f>
        <v>0</v>
      </c>
      <c r="X860" s="27">
        <f>IFERROR(VLOOKUP($B860,[3]Main!$D$4:$CO$1048576,84,0),0)</f>
        <v>0</v>
      </c>
      <c r="Y860" s="27">
        <f>IFERROR(VLOOKUP($B860,[3]Main!$D$4:$CO$1048576,85,0),0)</f>
        <v>0</v>
      </c>
      <c r="Z860" s="27">
        <f>IFERROR(VLOOKUP($B860,[3]Main!$D$4:$CO$1048576,86,0),0)</f>
        <v>0</v>
      </c>
      <c r="AA860" s="12" t="str">
        <f>IFERROR(VLOOKUP($B860,[3]Main!$D$4:$CO$1048576,2,0),0)</f>
        <v>DC</v>
      </c>
      <c r="AB860" s="12" t="str">
        <f>IFERROR(VLOOKUP($B860,[3]Main!$D$4:$CO$1048576,3,0),0)</f>
        <v>DC2</v>
      </c>
      <c r="AC860" s="12">
        <f t="shared" si="287"/>
        <v>0</v>
      </c>
      <c r="AD860" s="12">
        <f t="shared" si="288"/>
        <v>0</v>
      </c>
      <c r="AE860" s="12">
        <f t="shared" si="289"/>
        <v>0</v>
      </c>
      <c r="AF860" s="12">
        <f t="shared" si="290"/>
        <v>0</v>
      </c>
      <c r="AG860" s="13">
        <f t="shared" si="291"/>
        <v>0</v>
      </c>
      <c r="AH860" s="13">
        <f t="shared" si="292"/>
        <v>0</v>
      </c>
      <c r="AI860" s="16">
        <f t="shared" si="293"/>
        <v>0</v>
      </c>
      <c r="AJ860" s="19" t="str">
        <f t="shared" si="294"/>
        <v>Not Spent</v>
      </c>
      <c r="AK860" s="8" t="str">
        <f t="shared" si="295"/>
        <v>Good For Now</v>
      </c>
      <c r="AL860" s="8" t="str">
        <f t="shared" si="296"/>
        <v>Not Spent</v>
      </c>
      <c r="AM860" s="8" t="str">
        <f t="shared" si="297"/>
        <v>Good For Now</v>
      </c>
      <c r="AN860" s="8" t="str">
        <f t="shared" si="298"/>
        <v>Not Spent</v>
      </c>
      <c r="AO860" s="20" t="str">
        <f t="shared" si="299"/>
        <v>Good For Now</v>
      </c>
      <c r="AP860" s="21">
        <f t="shared" si="300"/>
        <v>0</v>
      </c>
      <c r="AQ860" s="14">
        <f t="shared" si="301"/>
        <v>0</v>
      </c>
      <c r="AR860" s="14">
        <f t="shared" si="302"/>
        <v>0</v>
      </c>
      <c r="AS860" s="22">
        <f t="shared" si="303"/>
        <v>0</v>
      </c>
      <c r="AT860" s="23">
        <f t="shared" si="304"/>
        <v>0</v>
      </c>
      <c r="AU860" s="8" t="str">
        <f t="shared" si="305"/>
        <v>Not Spent</v>
      </c>
      <c r="AV860" s="8" t="str">
        <f t="shared" si="306"/>
        <v>Good For Now</v>
      </c>
      <c r="AW860" s="4">
        <f>MATCH($B860,[1]MAIN!$A$2:$A$5000,0)</f>
        <v>857</v>
      </c>
      <c r="AX860" s="4">
        <f>MATCH($B860,[3]Main!$D$5:$D$10000,0)</f>
        <v>857</v>
      </c>
      <c r="AY860" s="4" t="b">
        <f t="shared" si="307"/>
        <v>0</v>
      </c>
    </row>
    <row r="861" spans="1:51" x14ac:dyDescent="0.25">
      <c r="A861" s="3" t="str">
        <f>VLOOKUP($B861,[1]MAIN!$A:$D,4,0)</f>
        <v>PFB</v>
      </c>
      <c r="B861" s="3" t="str">
        <f>[3]Main!$D862</f>
        <v>PFB-11</v>
      </c>
      <c r="C861" s="4"/>
      <c r="D861" s="8" t="str">
        <f>VLOOKUP($B861,[1]MAIN!$A$1:$N$10780,14,FALSE)</f>
        <v>OLD</v>
      </c>
      <c r="E861" s="9" t="s">
        <v>14</v>
      </c>
      <c r="F861" s="11"/>
      <c r="G861" s="11"/>
      <c r="H861" s="11"/>
      <c r="I861" s="11"/>
      <c r="J861" s="11"/>
      <c r="K861" s="11"/>
      <c r="L861" s="11"/>
      <c r="M861" s="11"/>
      <c r="N861" s="24"/>
      <c r="O861" s="26">
        <f>IFERROR(VLOOKUP($B861,[3]Main!$D$4:$CO$1048576,49,0),0)</f>
        <v>0</v>
      </c>
      <c r="P861" s="27">
        <f>IFERROR(VLOOKUP($B861,[3]Main!$D$4:$CO$1048576,52,0),0)</f>
        <v>0</v>
      </c>
      <c r="Q861" s="27">
        <f>IFERROR(VLOOKUP($B861,[3]Main!$D$4:$CO$1048576,53,0),0)</f>
        <v>0</v>
      </c>
      <c r="R861" s="27">
        <f>IFERROR(VLOOKUP($B861,[3]Main!$D$4:$CO$1048576,54,0),0)</f>
        <v>0</v>
      </c>
      <c r="S861" s="27">
        <f>IFERROR(VLOOKUP($B861,[3]Main!$D$4:$CO$1048576,65,0),0)</f>
        <v>0</v>
      </c>
      <c r="T861" s="27">
        <f>IFERROR(VLOOKUP($B861,[3]Main!$D$4:$CO$1048576,68,0),0)</f>
        <v>0</v>
      </c>
      <c r="U861" s="27">
        <f>IFERROR(VLOOKUP($B861,[3]Main!$D$4:$CO$1048576,69,0),0)</f>
        <v>0</v>
      </c>
      <c r="V861" s="27">
        <f>IFERROR(VLOOKUP($B861,[3]Main!$D$4:$CO$1048576,70,0),0)</f>
        <v>0</v>
      </c>
      <c r="W861" s="27">
        <f>IFERROR(VLOOKUP($B861,[3]Main!$D$4:$CO$1048576,81,0),0)</f>
        <v>0</v>
      </c>
      <c r="X861" s="27">
        <f>IFERROR(VLOOKUP($B861,[3]Main!$D$4:$CO$1048576,84,0),0)</f>
        <v>0</v>
      </c>
      <c r="Y861" s="27">
        <f>IFERROR(VLOOKUP($B861,[3]Main!$D$4:$CO$1048576,85,0),0)</f>
        <v>0</v>
      </c>
      <c r="Z861" s="27">
        <f>IFERROR(VLOOKUP($B861,[3]Main!$D$4:$CO$1048576,86,0),0)</f>
        <v>0</v>
      </c>
      <c r="AA861" s="12" t="str">
        <f>IFERROR(VLOOKUP($B861,[3]Main!$D$4:$CO$1048576,2,0),0)</f>
        <v>DC</v>
      </c>
      <c r="AB861" s="12" t="str">
        <f>IFERROR(VLOOKUP($B861,[3]Main!$D$4:$CO$1048576,3,0),0)</f>
        <v>DC2</v>
      </c>
      <c r="AC861" s="12">
        <f t="shared" si="287"/>
        <v>0</v>
      </c>
      <c r="AD861" s="12">
        <f t="shared" si="288"/>
        <v>0</v>
      </c>
      <c r="AE861" s="12">
        <f t="shared" si="289"/>
        <v>0</v>
      </c>
      <c r="AF861" s="12">
        <f t="shared" si="290"/>
        <v>0</v>
      </c>
      <c r="AG861" s="13">
        <f t="shared" si="291"/>
        <v>0</v>
      </c>
      <c r="AH861" s="13">
        <f t="shared" si="292"/>
        <v>0</v>
      </c>
      <c r="AI861" s="16">
        <f t="shared" si="293"/>
        <v>0</v>
      </c>
      <c r="AJ861" s="19" t="str">
        <f t="shared" si="294"/>
        <v>Not Spent</v>
      </c>
      <c r="AK861" s="8" t="str">
        <f t="shared" si="295"/>
        <v>Good For Now</v>
      </c>
      <c r="AL861" s="8" t="str">
        <f t="shared" si="296"/>
        <v>Not Spent</v>
      </c>
      <c r="AM861" s="8" t="str">
        <f t="shared" si="297"/>
        <v>Good For Now</v>
      </c>
      <c r="AN861" s="8" t="str">
        <f t="shared" si="298"/>
        <v>Not Spent</v>
      </c>
      <c r="AO861" s="20" t="str">
        <f t="shared" si="299"/>
        <v>Good For Now</v>
      </c>
      <c r="AP861" s="21">
        <f t="shared" si="300"/>
        <v>0</v>
      </c>
      <c r="AQ861" s="14">
        <f t="shared" si="301"/>
        <v>0</v>
      </c>
      <c r="AR861" s="14">
        <f t="shared" si="302"/>
        <v>0</v>
      </c>
      <c r="AS861" s="22">
        <f t="shared" si="303"/>
        <v>0</v>
      </c>
      <c r="AT861" s="23">
        <f t="shared" si="304"/>
        <v>0</v>
      </c>
      <c r="AU861" s="8" t="str">
        <f t="shared" si="305"/>
        <v>Not Spent</v>
      </c>
      <c r="AV861" s="8" t="str">
        <f t="shared" si="306"/>
        <v>Good For Now</v>
      </c>
      <c r="AW861" s="4">
        <f>MATCH($B861,[1]MAIN!$A$2:$A$5000,0)</f>
        <v>858</v>
      </c>
      <c r="AX861" s="4">
        <f>MATCH($B861,[3]Main!$D$5:$D$10000,0)</f>
        <v>858</v>
      </c>
      <c r="AY861" s="4" t="b">
        <f t="shared" si="307"/>
        <v>0</v>
      </c>
    </row>
    <row r="862" spans="1:51" x14ac:dyDescent="0.25">
      <c r="A862" s="3" t="str">
        <f>VLOOKUP($B862,[1]MAIN!$A:$D,4,0)</f>
        <v>FAB</v>
      </c>
      <c r="B862" s="3" t="str">
        <f>[3]Main!$D863</f>
        <v>FAB-350</v>
      </c>
      <c r="C862" s="4"/>
      <c r="D862" s="8" t="str">
        <f>VLOOKUP($B862,[1]MAIN!$A$1:$N$10780,14,FALSE)</f>
        <v>OLD</v>
      </c>
      <c r="E862" s="9" t="s">
        <v>13</v>
      </c>
      <c r="F862" s="11"/>
      <c r="G862" s="11"/>
      <c r="H862" s="11"/>
      <c r="I862" s="11"/>
      <c r="J862" s="11"/>
      <c r="K862" s="11"/>
      <c r="L862" s="11"/>
      <c r="M862" s="11"/>
      <c r="N862" s="24"/>
      <c r="O862" s="26">
        <f>IFERROR(VLOOKUP($B862,[3]Main!$D$4:$CO$1048576,49,0),0)</f>
        <v>0</v>
      </c>
      <c r="P862" s="27">
        <f>IFERROR(VLOOKUP($B862,[3]Main!$D$4:$CO$1048576,52,0),0)</f>
        <v>0</v>
      </c>
      <c r="Q862" s="27">
        <f>IFERROR(VLOOKUP($B862,[3]Main!$D$4:$CO$1048576,53,0),0)</f>
        <v>0</v>
      </c>
      <c r="R862" s="27">
        <f>IFERROR(VLOOKUP($B862,[3]Main!$D$4:$CO$1048576,54,0),0)</f>
        <v>0</v>
      </c>
      <c r="S862" s="27">
        <f>IFERROR(VLOOKUP($B862,[3]Main!$D$4:$CO$1048576,65,0),0)</f>
        <v>0</v>
      </c>
      <c r="T862" s="27">
        <f>IFERROR(VLOOKUP($B862,[3]Main!$D$4:$CO$1048576,68,0),0)</f>
        <v>0</v>
      </c>
      <c r="U862" s="27">
        <f>IFERROR(VLOOKUP($B862,[3]Main!$D$4:$CO$1048576,69,0),0)</f>
        <v>0</v>
      </c>
      <c r="V862" s="27">
        <f>IFERROR(VLOOKUP($B862,[3]Main!$D$4:$CO$1048576,70,0),0)</f>
        <v>0</v>
      </c>
      <c r="W862" s="27">
        <f>IFERROR(VLOOKUP($B862,[3]Main!$D$4:$CO$1048576,81,0),0)</f>
        <v>0</v>
      </c>
      <c r="X862" s="27">
        <f>IFERROR(VLOOKUP($B862,[3]Main!$D$4:$CO$1048576,84,0),0)</f>
        <v>0</v>
      </c>
      <c r="Y862" s="27">
        <f>IFERROR(VLOOKUP($B862,[3]Main!$D$4:$CO$1048576,85,0),0)</f>
        <v>0</v>
      </c>
      <c r="Z862" s="27">
        <f>IFERROR(VLOOKUP($B862,[3]Main!$D$4:$CO$1048576,86,0),0)</f>
        <v>0</v>
      </c>
      <c r="AA862" s="12" t="str">
        <f>IFERROR(VLOOKUP($B862,[3]Main!$D$4:$CO$1048576,2,0),0)</f>
        <v>DC</v>
      </c>
      <c r="AB862" s="12" t="str">
        <f>IFERROR(VLOOKUP($B862,[3]Main!$D$4:$CO$1048576,3,0),0)</f>
        <v>DC2</v>
      </c>
      <c r="AC862" s="12">
        <f t="shared" si="287"/>
        <v>0</v>
      </c>
      <c r="AD862" s="12">
        <f t="shared" si="288"/>
        <v>0</v>
      </c>
      <c r="AE862" s="12">
        <f t="shared" si="289"/>
        <v>0</v>
      </c>
      <c r="AF862" s="12">
        <f t="shared" si="290"/>
        <v>0</v>
      </c>
      <c r="AG862" s="13">
        <f t="shared" si="291"/>
        <v>0</v>
      </c>
      <c r="AH862" s="13">
        <f t="shared" si="292"/>
        <v>0</v>
      </c>
      <c r="AI862" s="16">
        <f t="shared" si="293"/>
        <v>0</v>
      </c>
      <c r="AJ862" s="19" t="str">
        <f t="shared" si="294"/>
        <v>Not Spent</v>
      </c>
      <c r="AK862" s="8" t="str">
        <f t="shared" si="295"/>
        <v>Good For Now</v>
      </c>
      <c r="AL862" s="8" t="str">
        <f t="shared" si="296"/>
        <v>Not Spent</v>
      </c>
      <c r="AM862" s="8" t="str">
        <f t="shared" si="297"/>
        <v>Good For Now</v>
      </c>
      <c r="AN862" s="8" t="str">
        <f t="shared" si="298"/>
        <v>Not Spent</v>
      </c>
      <c r="AO862" s="20" t="str">
        <f t="shared" si="299"/>
        <v>Good For Now</v>
      </c>
      <c r="AP862" s="21">
        <f t="shared" si="300"/>
        <v>0</v>
      </c>
      <c r="AQ862" s="14">
        <f t="shared" si="301"/>
        <v>0</v>
      </c>
      <c r="AR862" s="14">
        <f t="shared" si="302"/>
        <v>0</v>
      </c>
      <c r="AS862" s="22">
        <f t="shared" si="303"/>
        <v>0</v>
      </c>
      <c r="AT862" s="23">
        <f t="shared" si="304"/>
        <v>0</v>
      </c>
      <c r="AU862" s="8" t="str">
        <f t="shared" si="305"/>
        <v>Not Spent</v>
      </c>
      <c r="AV862" s="8" t="str">
        <f t="shared" si="306"/>
        <v>Good For Now</v>
      </c>
      <c r="AW862" s="4">
        <f>MATCH($B862,[1]MAIN!$A$2:$A$5000,0)</f>
        <v>859</v>
      </c>
      <c r="AX862" s="4">
        <f>MATCH($B862,[3]Main!$D$5:$D$10000,0)</f>
        <v>859</v>
      </c>
      <c r="AY862" s="4" t="b">
        <f t="shared" si="307"/>
        <v>0</v>
      </c>
    </row>
    <row r="863" spans="1:51" x14ac:dyDescent="0.25">
      <c r="A863" s="3" t="str">
        <f>VLOOKUP($B863,[1]MAIN!$A:$D,4,0)</f>
        <v>FAB</v>
      </c>
      <c r="B863" s="3" t="str">
        <f>[3]Main!$D864</f>
        <v>FAB-09B</v>
      </c>
      <c r="C863" s="4"/>
      <c r="D863" s="8" t="str">
        <f>VLOOKUP($B863,[1]MAIN!$A$1:$N$10780,14,FALSE)</f>
        <v>OLD</v>
      </c>
      <c r="E863" s="9" t="s">
        <v>13</v>
      </c>
      <c r="F863" s="11"/>
      <c r="G863" s="11"/>
      <c r="H863" s="11"/>
      <c r="I863" s="11"/>
      <c r="J863" s="11"/>
      <c r="K863" s="11"/>
      <c r="L863" s="11"/>
      <c r="M863" s="11"/>
      <c r="N863" s="24"/>
      <c r="O863" s="26">
        <f>IFERROR(VLOOKUP($B863,[3]Main!$D$4:$CO$1048576,49,0),0)</f>
        <v>0</v>
      </c>
      <c r="P863" s="27">
        <f>IFERROR(VLOOKUP($B863,[3]Main!$D$4:$CO$1048576,52,0),0)</f>
        <v>0</v>
      </c>
      <c r="Q863" s="27">
        <f>IFERROR(VLOOKUP($B863,[3]Main!$D$4:$CO$1048576,53,0),0)</f>
        <v>0</v>
      </c>
      <c r="R863" s="27">
        <f>IFERROR(VLOOKUP($B863,[3]Main!$D$4:$CO$1048576,54,0),0)</f>
        <v>0</v>
      </c>
      <c r="S863" s="27">
        <f>IFERROR(VLOOKUP($B863,[3]Main!$D$4:$CO$1048576,65,0),0)</f>
        <v>0</v>
      </c>
      <c r="T863" s="27">
        <f>IFERROR(VLOOKUP($B863,[3]Main!$D$4:$CO$1048576,68,0),0)</f>
        <v>0</v>
      </c>
      <c r="U863" s="27">
        <f>IFERROR(VLOOKUP($B863,[3]Main!$D$4:$CO$1048576,69,0),0)</f>
        <v>0</v>
      </c>
      <c r="V863" s="27">
        <f>IFERROR(VLOOKUP($B863,[3]Main!$D$4:$CO$1048576,70,0),0)</f>
        <v>0</v>
      </c>
      <c r="W863" s="27">
        <f>IFERROR(VLOOKUP($B863,[3]Main!$D$4:$CO$1048576,81,0),0)</f>
        <v>0</v>
      </c>
      <c r="X863" s="27">
        <f>IFERROR(VLOOKUP($B863,[3]Main!$D$4:$CO$1048576,84,0),0)</f>
        <v>0</v>
      </c>
      <c r="Y863" s="27">
        <f>IFERROR(VLOOKUP($B863,[3]Main!$D$4:$CO$1048576,85,0),0)</f>
        <v>0</v>
      </c>
      <c r="Z863" s="27">
        <f>IFERROR(VLOOKUP($B863,[3]Main!$D$4:$CO$1048576,86,0),0)</f>
        <v>0</v>
      </c>
      <c r="AA863" s="12" t="str">
        <f>IFERROR(VLOOKUP($B863,[3]Main!$D$4:$CO$1048576,2,0),0)</f>
        <v>DC</v>
      </c>
      <c r="AB863" s="12" t="str">
        <f>IFERROR(VLOOKUP($B863,[3]Main!$D$4:$CO$1048576,3,0),0)</f>
        <v>DC2</v>
      </c>
      <c r="AC863" s="12">
        <f t="shared" si="287"/>
        <v>0</v>
      </c>
      <c r="AD863" s="12">
        <f t="shared" si="288"/>
        <v>0</v>
      </c>
      <c r="AE863" s="12">
        <f t="shared" si="289"/>
        <v>0</v>
      </c>
      <c r="AF863" s="12">
        <f t="shared" si="290"/>
        <v>0</v>
      </c>
      <c r="AG863" s="13">
        <f t="shared" si="291"/>
        <v>0</v>
      </c>
      <c r="AH863" s="13">
        <f t="shared" si="292"/>
        <v>0</v>
      </c>
      <c r="AI863" s="16">
        <f t="shared" si="293"/>
        <v>0</v>
      </c>
      <c r="AJ863" s="19" t="str">
        <f t="shared" si="294"/>
        <v>Not Spent</v>
      </c>
      <c r="AK863" s="8" t="str">
        <f t="shared" si="295"/>
        <v>Good For Now</v>
      </c>
      <c r="AL863" s="8" t="str">
        <f t="shared" si="296"/>
        <v>Not Spent</v>
      </c>
      <c r="AM863" s="8" t="str">
        <f t="shared" si="297"/>
        <v>Good For Now</v>
      </c>
      <c r="AN863" s="8" t="str">
        <f t="shared" si="298"/>
        <v>Not Spent</v>
      </c>
      <c r="AO863" s="20" t="str">
        <f t="shared" si="299"/>
        <v>Good For Now</v>
      </c>
      <c r="AP863" s="21">
        <f t="shared" si="300"/>
        <v>0</v>
      </c>
      <c r="AQ863" s="14">
        <f t="shared" si="301"/>
        <v>0</v>
      </c>
      <c r="AR863" s="14">
        <f t="shared" si="302"/>
        <v>0</v>
      </c>
      <c r="AS863" s="22">
        <f t="shared" si="303"/>
        <v>0</v>
      </c>
      <c r="AT863" s="23">
        <f t="shared" si="304"/>
        <v>0</v>
      </c>
      <c r="AU863" s="8" t="str">
        <f t="shared" si="305"/>
        <v>Not Spent</v>
      </c>
      <c r="AV863" s="8" t="str">
        <f t="shared" si="306"/>
        <v>Good For Now</v>
      </c>
      <c r="AW863" s="4">
        <f>MATCH($B863,[1]MAIN!$A$2:$A$5000,0)</f>
        <v>860</v>
      </c>
      <c r="AX863" s="4">
        <f>MATCH($B863,[3]Main!$D$5:$D$10000,0)</f>
        <v>860</v>
      </c>
      <c r="AY863" s="4" t="b">
        <f t="shared" si="307"/>
        <v>0</v>
      </c>
    </row>
    <row r="864" spans="1:51" x14ac:dyDescent="0.25">
      <c r="A864" s="3" t="str">
        <f>VLOOKUP($B864,[1]MAIN!$A:$D,4,0)</f>
        <v>FAB</v>
      </c>
      <c r="B864" s="3" t="str">
        <f>[3]Main!$D865</f>
        <v>FAB-351</v>
      </c>
      <c r="C864" s="4"/>
      <c r="D864" s="8" t="str">
        <f>VLOOKUP($B864,[1]MAIN!$A$1:$N$10780,14,FALSE)</f>
        <v>OLD</v>
      </c>
      <c r="E864" s="9" t="s">
        <v>14</v>
      </c>
      <c r="F864" s="11"/>
      <c r="G864" s="11"/>
      <c r="H864" s="11"/>
      <c r="I864" s="11"/>
      <c r="J864" s="11"/>
      <c r="K864" s="11"/>
      <c r="L864" s="11"/>
      <c r="M864" s="11"/>
      <c r="N864" s="24"/>
      <c r="O864" s="26">
        <f>IFERROR(VLOOKUP($B864,[3]Main!$D$4:$CO$1048576,49,0),0)</f>
        <v>0</v>
      </c>
      <c r="P864" s="27">
        <f>IFERROR(VLOOKUP($B864,[3]Main!$D$4:$CO$1048576,52,0),0)</f>
        <v>0</v>
      </c>
      <c r="Q864" s="27">
        <f>IFERROR(VLOOKUP($B864,[3]Main!$D$4:$CO$1048576,53,0),0)</f>
        <v>0</v>
      </c>
      <c r="R864" s="27">
        <f>IFERROR(VLOOKUP($B864,[3]Main!$D$4:$CO$1048576,54,0),0)</f>
        <v>0</v>
      </c>
      <c r="S864" s="27">
        <f>IFERROR(VLOOKUP($B864,[3]Main!$D$4:$CO$1048576,65,0),0)</f>
        <v>0</v>
      </c>
      <c r="T864" s="27">
        <f>IFERROR(VLOOKUP($B864,[3]Main!$D$4:$CO$1048576,68,0),0)</f>
        <v>0</v>
      </c>
      <c r="U864" s="27">
        <f>IFERROR(VLOOKUP($B864,[3]Main!$D$4:$CO$1048576,69,0),0)</f>
        <v>0</v>
      </c>
      <c r="V864" s="27">
        <f>IFERROR(VLOOKUP($B864,[3]Main!$D$4:$CO$1048576,70,0),0)</f>
        <v>0</v>
      </c>
      <c r="W864" s="27">
        <f>IFERROR(VLOOKUP($B864,[3]Main!$D$4:$CO$1048576,81,0),0)</f>
        <v>0</v>
      </c>
      <c r="X864" s="27">
        <f>IFERROR(VLOOKUP($B864,[3]Main!$D$4:$CO$1048576,84,0),0)</f>
        <v>0</v>
      </c>
      <c r="Y864" s="27">
        <f>IFERROR(VLOOKUP($B864,[3]Main!$D$4:$CO$1048576,85,0),0)</f>
        <v>0</v>
      </c>
      <c r="Z864" s="27">
        <f>IFERROR(VLOOKUP($B864,[3]Main!$D$4:$CO$1048576,86,0),0)</f>
        <v>0</v>
      </c>
      <c r="AA864" s="12" t="str">
        <f>IFERROR(VLOOKUP($B864,[3]Main!$D$4:$CO$1048576,2,0),0)</f>
        <v>DC</v>
      </c>
      <c r="AB864" s="12" t="str">
        <f>IFERROR(VLOOKUP($B864,[3]Main!$D$4:$CO$1048576,3,0),0)</f>
        <v>DC2</v>
      </c>
      <c r="AC864" s="12">
        <f t="shared" si="287"/>
        <v>0</v>
      </c>
      <c r="AD864" s="12">
        <f t="shared" si="288"/>
        <v>0</v>
      </c>
      <c r="AE864" s="12">
        <f t="shared" si="289"/>
        <v>0</v>
      </c>
      <c r="AF864" s="12">
        <f t="shared" si="290"/>
        <v>0</v>
      </c>
      <c r="AG864" s="13">
        <f t="shared" si="291"/>
        <v>0</v>
      </c>
      <c r="AH864" s="13">
        <f t="shared" si="292"/>
        <v>0</v>
      </c>
      <c r="AI864" s="16">
        <f t="shared" si="293"/>
        <v>0</v>
      </c>
      <c r="AJ864" s="19" t="str">
        <f t="shared" si="294"/>
        <v>Not Spent</v>
      </c>
      <c r="AK864" s="8" t="str">
        <f t="shared" si="295"/>
        <v>Good For Now</v>
      </c>
      <c r="AL864" s="8" t="str">
        <f t="shared" si="296"/>
        <v>Not Spent</v>
      </c>
      <c r="AM864" s="8" t="str">
        <f t="shared" si="297"/>
        <v>Good For Now</v>
      </c>
      <c r="AN864" s="8" t="str">
        <f t="shared" si="298"/>
        <v>Not Spent</v>
      </c>
      <c r="AO864" s="20" t="str">
        <f t="shared" si="299"/>
        <v>Good For Now</v>
      </c>
      <c r="AP864" s="21">
        <f t="shared" si="300"/>
        <v>0</v>
      </c>
      <c r="AQ864" s="14">
        <f t="shared" si="301"/>
        <v>0</v>
      </c>
      <c r="AR864" s="14">
        <f t="shared" si="302"/>
        <v>0</v>
      </c>
      <c r="AS864" s="22">
        <f t="shared" si="303"/>
        <v>0</v>
      </c>
      <c r="AT864" s="23">
        <f t="shared" si="304"/>
        <v>0</v>
      </c>
      <c r="AU864" s="8" t="str">
        <f t="shared" si="305"/>
        <v>Not Spent</v>
      </c>
      <c r="AV864" s="8" t="str">
        <f t="shared" si="306"/>
        <v>Good For Now</v>
      </c>
      <c r="AW864" s="4">
        <f>MATCH($B864,[1]MAIN!$A$2:$A$5000,0)</f>
        <v>861</v>
      </c>
      <c r="AX864" s="4">
        <f>MATCH($B864,[3]Main!$D$5:$D$10000,0)</f>
        <v>861</v>
      </c>
      <c r="AY864" s="4" t="b">
        <f t="shared" si="307"/>
        <v>0</v>
      </c>
    </row>
    <row r="865" spans="1:51" x14ac:dyDescent="0.25">
      <c r="A865" s="3" t="str">
        <f>VLOOKUP($B865,[1]MAIN!$A:$D,4,0)</f>
        <v>ECO</v>
      </c>
      <c r="B865" s="3" t="str">
        <f>[3]Main!$D866</f>
        <v>ECO-03</v>
      </c>
      <c r="C865" s="4"/>
      <c r="D865" s="8" t="str">
        <f>VLOOKUP($B865,[1]MAIN!$A$1:$N$10780,14,FALSE)</f>
        <v>OLD</v>
      </c>
      <c r="E865" s="9" t="s">
        <v>14</v>
      </c>
      <c r="F865" s="11"/>
      <c r="G865" s="11"/>
      <c r="H865" s="11"/>
      <c r="I865" s="11"/>
      <c r="J865" s="11"/>
      <c r="K865" s="11"/>
      <c r="L865" s="11"/>
      <c r="M865" s="11"/>
      <c r="N865" s="24"/>
      <c r="O865" s="26">
        <f>IFERROR(VLOOKUP($B865,[3]Main!$D$4:$CO$1048576,49,0),0)</f>
        <v>0</v>
      </c>
      <c r="P865" s="27">
        <f>IFERROR(VLOOKUP($B865,[3]Main!$D$4:$CO$1048576,52,0),0)</f>
        <v>0</v>
      </c>
      <c r="Q865" s="27">
        <f>IFERROR(VLOOKUP($B865,[3]Main!$D$4:$CO$1048576,53,0),0)</f>
        <v>0</v>
      </c>
      <c r="R865" s="27">
        <f>IFERROR(VLOOKUP($B865,[3]Main!$D$4:$CO$1048576,54,0),0)</f>
        <v>0</v>
      </c>
      <c r="S865" s="27">
        <f>IFERROR(VLOOKUP($B865,[3]Main!$D$4:$CO$1048576,65,0),0)</f>
        <v>0</v>
      </c>
      <c r="T865" s="27">
        <f>IFERROR(VLOOKUP($B865,[3]Main!$D$4:$CO$1048576,68,0),0)</f>
        <v>0</v>
      </c>
      <c r="U865" s="27">
        <f>IFERROR(VLOOKUP($B865,[3]Main!$D$4:$CO$1048576,69,0),0)</f>
        <v>0</v>
      </c>
      <c r="V865" s="27">
        <f>IFERROR(VLOOKUP($B865,[3]Main!$D$4:$CO$1048576,70,0),0)</f>
        <v>0</v>
      </c>
      <c r="W865" s="27">
        <f>IFERROR(VLOOKUP($B865,[3]Main!$D$4:$CO$1048576,81,0),0)</f>
        <v>0</v>
      </c>
      <c r="X865" s="27">
        <f>IFERROR(VLOOKUP($B865,[3]Main!$D$4:$CO$1048576,84,0),0)</f>
        <v>0</v>
      </c>
      <c r="Y865" s="27">
        <f>IFERROR(VLOOKUP($B865,[3]Main!$D$4:$CO$1048576,85,0),0)</f>
        <v>0</v>
      </c>
      <c r="Z865" s="27">
        <f>IFERROR(VLOOKUP($B865,[3]Main!$D$4:$CO$1048576,86,0),0)</f>
        <v>0</v>
      </c>
      <c r="AA865" s="12" t="str">
        <f>IFERROR(VLOOKUP($B865,[3]Main!$D$4:$CO$1048576,2,0),0)</f>
        <v>DC</v>
      </c>
      <c r="AB865" s="12" t="str">
        <f>IFERROR(VLOOKUP($B865,[3]Main!$D$4:$CO$1048576,3,0),0)</f>
        <v>DC2</v>
      </c>
      <c r="AC865" s="12">
        <f t="shared" si="287"/>
        <v>0</v>
      </c>
      <c r="AD865" s="12">
        <f t="shared" si="288"/>
        <v>0</v>
      </c>
      <c r="AE865" s="12">
        <f t="shared" si="289"/>
        <v>0</v>
      </c>
      <c r="AF865" s="12">
        <f t="shared" si="290"/>
        <v>0</v>
      </c>
      <c r="AG865" s="13">
        <f t="shared" si="291"/>
        <v>0</v>
      </c>
      <c r="AH865" s="13">
        <f t="shared" si="292"/>
        <v>0</v>
      </c>
      <c r="AI865" s="16">
        <f t="shared" si="293"/>
        <v>0</v>
      </c>
      <c r="AJ865" s="19" t="str">
        <f t="shared" si="294"/>
        <v>Not Spent</v>
      </c>
      <c r="AK865" s="8" t="str">
        <f t="shared" si="295"/>
        <v>Good For Now</v>
      </c>
      <c r="AL865" s="8" t="str">
        <f t="shared" si="296"/>
        <v>Not Spent</v>
      </c>
      <c r="AM865" s="8" t="str">
        <f t="shared" si="297"/>
        <v>Good For Now</v>
      </c>
      <c r="AN865" s="8" t="str">
        <f t="shared" si="298"/>
        <v>Not Spent</v>
      </c>
      <c r="AO865" s="20" t="str">
        <f t="shared" si="299"/>
        <v>Good For Now</v>
      </c>
      <c r="AP865" s="21">
        <f t="shared" si="300"/>
        <v>0</v>
      </c>
      <c r="AQ865" s="14">
        <f t="shared" si="301"/>
        <v>0</v>
      </c>
      <c r="AR865" s="14">
        <f t="shared" si="302"/>
        <v>0</v>
      </c>
      <c r="AS865" s="22">
        <f t="shared" si="303"/>
        <v>0</v>
      </c>
      <c r="AT865" s="23">
        <f t="shared" si="304"/>
        <v>0</v>
      </c>
      <c r="AU865" s="8" t="str">
        <f t="shared" si="305"/>
        <v>Not Spent</v>
      </c>
      <c r="AV865" s="8" t="str">
        <f t="shared" si="306"/>
        <v>Good For Now</v>
      </c>
      <c r="AW865" s="4">
        <f>MATCH($B865,[1]MAIN!$A$2:$A$5000,0)</f>
        <v>862</v>
      </c>
      <c r="AX865" s="4">
        <f>MATCH($B865,[3]Main!$D$5:$D$10000,0)</f>
        <v>862</v>
      </c>
      <c r="AY865" s="4" t="b">
        <f t="shared" si="307"/>
        <v>0</v>
      </c>
    </row>
    <row r="866" spans="1:51" x14ac:dyDescent="0.25">
      <c r="A866" s="3" t="str">
        <f>VLOOKUP($B866,[1]MAIN!$A:$D,4,0)</f>
        <v>ECO</v>
      </c>
      <c r="B866" s="3" t="str">
        <f>[3]Main!$D867</f>
        <v>ECO-11</v>
      </c>
      <c r="C866" s="4"/>
      <c r="D866" s="8" t="str">
        <f>VLOOKUP($B866,[1]MAIN!$A$1:$N$10780,14,FALSE)</f>
        <v>OLD</v>
      </c>
      <c r="E866" s="9" t="s">
        <v>14</v>
      </c>
      <c r="F866" s="11"/>
      <c r="G866" s="11"/>
      <c r="H866" s="11"/>
      <c r="I866" s="11"/>
      <c r="J866" s="11"/>
      <c r="K866" s="11"/>
      <c r="L866" s="11"/>
      <c r="M866" s="11"/>
      <c r="N866" s="24"/>
      <c r="O866" s="26">
        <f>IFERROR(VLOOKUP($B866,[3]Main!$D$4:$CO$1048576,49,0),0)</f>
        <v>0</v>
      </c>
      <c r="P866" s="27">
        <f>IFERROR(VLOOKUP($B866,[3]Main!$D$4:$CO$1048576,52,0),0)</f>
        <v>0</v>
      </c>
      <c r="Q866" s="27">
        <f>IFERROR(VLOOKUP($B866,[3]Main!$D$4:$CO$1048576,53,0),0)</f>
        <v>0</v>
      </c>
      <c r="R866" s="27">
        <f>IFERROR(VLOOKUP($B866,[3]Main!$D$4:$CO$1048576,54,0),0)</f>
        <v>0</v>
      </c>
      <c r="S866" s="27">
        <f>IFERROR(VLOOKUP($B866,[3]Main!$D$4:$CO$1048576,65,0),0)</f>
        <v>0</v>
      </c>
      <c r="T866" s="27">
        <f>IFERROR(VLOOKUP($B866,[3]Main!$D$4:$CO$1048576,68,0),0)</f>
        <v>0</v>
      </c>
      <c r="U866" s="27">
        <f>IFERROR(VLOOKUP($B866,[3]Main!$D$4:$CO$1048576,69,0),0)</f>
        <v>0</v>
      </c>
      <c r="V866" s="27">
        <f>IFERROR(VLOOKUP($B866,[3]Main!$D$4:$CO$1048576,70,0),0)</f>
        <v>0</v>
      </c>
      <c r="W866" s="27">
        <f>IFERROR(VLOOKUP($B866,[3]Main!$D$4:$CO$1048576,81,0),0)</f>
        <v>0</v>
      </c>
      <c r="X866" s="27">
        <f>IFERROR(VLOOKUP($B866,[3]Main!$D$4:$CO$1048576,84,0),0)</f>
        <v>0</v>
      </c>
      <c r="Y866" s="27">
        <f>IFERROR(VLOOKUP($B866,[3]Main!$D$4:$CO$1048576,85,0),0)</f>
        <v>0</v>
      </c>
      <c r="Z866" s="27">
        <f>IFERROR(VLOOKUP($B866,[3]Main!$D$4:$CO$1048576,86,0),0)</f>
        <v>0</v>
      </c>
      <c r="AA866" s="12" t="str">
        <f>IFERROR(VLOOKUP($B866,[3]Main!$D$4:$CO$1048576,2,0),0)</f>
        <v>DC</v>
      </c>
      <c r="AB866" s="12" t="str">
        <f>IFERROR(VLOOKUP($B866,[3]Main!$D$4:$CO$1048576,3,0),0)</f>
        <v>DC2</v>
      </c>
      <c r="AC866" s="12">
        <f t="shared" si="287"/>
        <v>0</v>
      </c>
      <c r="AD866" s="12">
        <f t="shared" si="288"/>
        <v>0</v>
      </c>
      <c r="AE866" s="12">
        <f t="shared" si="289"/>
        <v>0</v>
      </c>
      <c r="AF866" s="12">
        <f t="shared" si="290"/>
        <v>0</v>
      </c>
      <c r="AG866" s="13">
        <f t="shared" si="291"/>
        <v>0</v>
      </c>
      <c r="AH866" s="13">
        <f t="shared" si="292"/>
        <v>0</v>
      </c>
      <c r="AI866" s="16">
        <f t="shared" si="293"/>
        <v>0</v>
      </c>
      <c r="AJ866" s="19" t="str">
        <f t="shared" si="294"/>
        <v>Not Spent</v>
      </c>
      <c r="AK866" s="8" t="str">
        <f t="shared" si="295"/>
        <v>Good For Now</v>
      </c>
      <c r="AL866" s="8" t="str">
        <f t="shared" si="296"/>
        <v>Not Spent</v>
      </c>
      <c r="AM866" s="8" t="str">
        <f t="shared" si="297"/>
        <v>Good For Now</v>
      </c>
      <c r="AN866" s="8" t="str">
        <f t="shared" si="298"/>
        <v>Not Spent</v>
      </c>
      <c r="AO866" s="20" t="str">
        <f t="shared" si="299"/>
        <v>Good For Now</v>
      </c>
      <c r="AP866" s="21">
        <f t="shared" si="300"/>
        <v>0</v>
      </c>
      <c r="AQ866" s="14">
        <f t="shared" si="301"/>
        <v>0</v>
      </c>
      <c r="AR866" s="14">
        <f t="shared" si="302"/>
        <v>0</v>
      </c>
      <c r="AS866" s="22">
        <f t="shared" si="303"/>
        <v>0</v>
      </c>
      <c r="AT866" s="23">
        <f t="shared" si="304"/>
        <v>0</v>
      </c>
      <c r="AU866" s="8" t="str">
        <f t="shared" si="305"/>
        <v>Not Spent</v>
      </c>
      <c r="AV866" s="8" t="str">
        <f t="shared" si="306"/>
        <v>Good For Now</v>
      </c>
      <c r="AW866" s="4">
        <f>MATCH($B866,[1]MAIN!$A$2:$A$5000,0)</f>
        <v>863</v>
      </c>
      <c r="AX866" s="4">
        <f>MATCH($B866,[3]Main!$D$5:$D$10000,0)</f>
        <v>863</v>
      </c>
      <c r="AY866" s="4" t="b">
        <f t="shared" si="307"/>
        <v>0</v>
      </c>
    </row>
    <row r="867" spans="1:51" x14ac:dyDescent="0.25">
      <c r="A867" s="3" t="str">
        <f>VLOOKUP($B867,[1]MAIN!$A:$D,4,0)</f>
        <v>ECO</v>
      </c>
      <c r="B867" s="3" t="str">
        <f>[3]Main!$D868</f>
        <v>ECO-12</v>
      </c>
      <c r="C867" s="4"/>
      <c r="D867" s="8" t="str">
        <f>VLOOKUP($B867,[1]MAIN!$A$1:$N$10780,14,FALSE)</f>
        <v>OLD</v>
      </c>
      <c r="E867" s="9" t="s">
        <v>14</v>
      </c>
      <c r="F867" s="11"/>
      <c r="G867" s="11"/>
      <c r="H867" s="11"/>
      <c r="I867" s="11"/>
      <c r="J867" s="11"/>
      <c r="K867" s="11"/>
      <c r="L867" s="11"/>
      <c r="M867" s="11"/>
      <c r="N867" s="24"/>
      <c r="O867" s="26">
        <f>IFERROR(VLOOKUP($B867,[3]Main!$D$4:$CO$1048576,49,0),0)</f>
        <v>0</v>
      </c>
      <c r="P867" s="27">
        <f>IFERROR(VLOOKUP($B867,[3]Main!$D$4:$CO$1048576,52,0),0)</f>
        <v>0</v>
      </c>
      <c r="Q867" s="27">
        <f>IFERROR(VLOOKUP($B867,[3]Main!$D$4:$CO$1048576,53,0),0)</f>
        <v>0</v>
      </c>
      <c r="R867" s="27">
        <f>IFERROR(VLOOKUP($B867,[3]Main!$D$4:$CO$1048576,54,0),0)</f>
        <v>0</v>
      </c>
      <c r="S867" s="27">
        <f>IFERROR(VLOOKUP($B867,[3]Main!$D$4:$CO$1048576,65,0),0)</f>
        <v>0</v>
      </c>
      <c r="T867" s="27">
        <f>IFERROR(VLOOKUP($B867,[3]Main!$D$4:$CO$1048576,68,0),0)</f>
        <v>0</v>
      </c>
      <c r="U867" s="27">
        <f>IFERROR(VLOOKUP($B867,[3]Main!$D$4:$CO$1048576,69,0),0)</f>
        <v>0</v>
      </c>
      <c r="V867" s="27">
        <f>IFERROR(VLOOKUP($B867,[3]Main!$D$4:$CO$1048576,70,0),0)</f>
        <v>0</v>
      </c>
      <c r="W867" s="27">
        <f>IFERROR(VLOOKUP($B867,[3]Main!$D$4:$CO$1048576,81,0),0)</f>
        <v>0</v>
      </c>
      <c r="X867" s="27">
        <f>IFERROR(VLOOKUP($B867,[3]Main!$D$4:$CO$1048576,84,0),0)</f>
        <v>0</v>
      </c>
      <c r="Y867" s="27">
        <f>IFERROR(VLOOKUP($B867,[3]Main!$D$4:$CO$1048576,85,0),0)</f>
        <v>0</v>
      </c>
      <c r="Z867" s="27">
        <f>IFERROR(VLOOKUP($B867,[3]Main!$D$4:$CO$1048576,86,0),0)</f>
        <v>0</v>
      </c>
      <c r="AA867" s="12" t="str">
        <f>IFERROR(VLOOKUP($B867,[3]Main!$D$4:$CO$1048576,2,0),0)</f>
        <v>DC</v>
      </c>
      <c r="AB867" s="12" t="str">
        <f>IFERROR(VLOOKUP($B867,[3]Main!$D$4:$CO$1048576,3,0),0)</f>
        <v>DC2</v>
      </c>
      <c r="AC867" s="12">
        <f t="shared" si="287"/>
        <v>0</v>
      </c>
      <c r="AD867" s="12">
        <f t="shared" si="288"/>
        <v>0</v>
      </c>
      <c r="AE867" s="12">
        <f t="shared" si="289"/>
        <v>0</v>
      </c>
      <c r="AF867" s="12">
        <f t="shared" si="290"/>
        <v>0</v>
      </c>
      <c r="AG867" s="13">
        <f t="shared" si="291"/>
        <v>0</v>
      </c>
      <c r="AH867" s="13">
        <f t="shared" si="292"/>
        <v>0</v>
      </c>
      <c r="AI867" s="16">
        <f t="shared" si="293"/>
        <v>0</v>
      </c>
      <c r="AJ867" s="19" t="str">
        <f t="shared" si="294"/>
        <v>Not Spent</v>
      </c>
      <c r="AK867" s="8" t="str">
        <f t="shared" si="295"/>
        <v>Good For Now</v>
      </c>
      <c r="AL867" s="8" t="str">
        <f t="shared" si="296"/>
        <v>Not Spent</v>
      </c>
      <c r="AM867" s="8" t="str">
        <f t="shared" si="297"/>
        <v>Good For Now</v>
      </c>
      <c r="AN867" s="8" t="str">
        <f t="shared" si="298"/>
        <v>Not Spent</v>
      </c>
      <c r="AO867" s="20" t="str">
        <f t="shared" si="299"/>
        <v>Good For Now</v>
      </c>
      <c r="AP867" s="21">
        <f t="shared" si="300"/>
        <v>0</v>
      </c>
      <c r="AQ867" s="14">
        <f t="shared" si="301"/>
        <v>0</v>
      </c>
      <c r="AR867" s="14">
        <f t="shared" si="302"/>
        <v>0</v>
      </c>
      <c r="AS867" s="22">
        <f t="shared" si="303"/>
        <v>0</v>
      </c>
      <c r="AT867" s="23">
        <f t="shared" si="304"/>
        <v>0</v>
      </c>
      <c r="AU867" s="8" t="str">
        <f t="shared" si="305"/>
        <v>Not Spent</v>
      </c>
      <c r="AV867" s="8" t="str">
        <f t="shared" si="306"/>
        <v>Good For Now</v>
      </c>
      <c r="AW867" s="4">
        <f>MATCH($B867,[1]MAIN!$A$2:$A$5000,0)</f>
        <v>864</v>
      </c>
      <c r="AX867" s="4">
        <f>MATCH($B867,[3]Main!$D$5:$D$10000,0)</f>
        <v>864</v>
      </c>
      <c r="AY867" s="4" t="b">
        <f t="shared" si="307"/>
        <v>0</v>
      </c>
    </row>
    <row r="868" spans="1:51" x14ac:dyDescent="0.25">
      <c r="A868" s="3" t="str">
        <f>VLOOKUP($B868,[1]MAIN!$A:$D,4,0)</f>
        <v>ECO</v>
      </c>
      <c r="B868" s="3" t="str">
        <f>[3]Main!$D869</f>
        <v>ECO-13</v>
      </c>
      <c r="C868" s="4"/>
      <c r="D868" s="8" t="str">
        <f>VLOOKUP($B868,[1]MAIN!$A$1:$N$10780,14,FALSE)</f>
        <v>OLD</v>
      </c>
      <c r="E868" s="9" t="s">
        <v>14</v>
      </c>
      <c r="F868" s="11"/>
      <c r="G868" s="11"/>
      <c r="H868" s="11"/>
      <c r="I868" s="11"/>
      <c r="J868" s="11"/>
      <c r="K868" s="11"/>
      <c r="L868" s="11"/>
      <c r="M868" s="11"/>
      <c r="N868" s="24"/>
      <c r="O868" s="26">
        <f>IFERROR(VLOOKUP($B868,[3]Main!$D$4:$CO$1048576,49,0),0)</f>
        <v>0</v>
      </c>
      <c r="P868" s="27">
        <f>IFERROR(VLOOKUP($B868,[3]Main!$D$4:$CO$1048576,52,0),0)</f>
        <v>0</v>
      </c>
      <c r="Q868" s="27">
        <f>IFERROR(VLOOKUP($B868,[3]Main!$D$4:$CO$1048576,53,0),0)</f>
        <v>0</v>
      </c>
      <c r="R868" s="27">
        <f>IFERROR(VLOOKUP($B868,[3]Main!$D$4:$CO$1048576,54,0),0)</f>
        <v>0</v>
      </c>
      <c r="S868" s="27">
        <f>IFERROR(VLOOKUP($B868,[3]Main!$D$4:$CO$1048576,65,0),0)</f>
        <v>0</v>
      </c>
      <c r="T868" s="27">
        <f>IFERROR(VLOOKUP($B868,[3]Main!$D$4:$CO$1048576,68,0),0)</f>
        <v>0</v>
      </c>
      <c r="U868" s="27">
        <f>IFERROR(VLOOKUP($B868,[3]Main!$D$4:$CO$1048576,69,0),0)</f>
        <v>0</v>
      </c>
      <c r="V868" s="27">
        <f>IFERROR(VLOOKUP($B868,[3]Main!$D$4:$CO$1048576,70,0),0)</f>
        <v>0</v>
      </c>
      <c r="W868" s="27">
        <f>IFERROR(VLOOKUP($B868,[3]Main!$D$4:$CO$1048576,81,0),0)</f>
        <v>0</v>
      </c>
      <c r="X868" s="27">
        <f>IFERROR(VLOOKUP($B868,[3]Main!$D$4:$CO$1048576,84,0),0)</f>
        <v>0</v>
      </c>
      <c r="Y868" s="27">
        <f>IFERROR(VLOOKUP($B868,[3]Main!$D$4:$CO$1048576,85,0),0)</f>
        <v>0</v>
      </c>
      <c r="Z868" s="27">
        <f>IFERROR(VLOOKUP($B868,[3]Main!$D$4:$CO$1048576,86,0),0)</f>
        <v>0</v>
      </c>
      <c r="AA868" s="12" t="str">
        <f>IFERROR(VLOOKUP($B868,[3]Main!$D$4:$CO$1048576,2,0),0)</f>
        <v>DC</v>
      </c>
      <c r="AB868" s="12" t="str">
        <f>IFERROR(VLOOKUP($B868,[3]Main!$D$4:$CO$1048576,3,0),0)</f>
        <v>DC2</v>
      </c>
      <c r="AC868" s="12">
        <f t="shared" si="287"/>
        <v>0</v>
      </c>
      <c r="AD868" s="12">
        <f t="shared" si="288"/>
        <v>0</v>
      </c>
      <c r="AE868" s="12">
        <f t="shared" si="289"/>
        <v>0</v>
      </c>
      <c r="AF868" s="12">
        <f t="shared" si="290"/>
        <v>0</v>
      </c>
      <c r="AG868" s="13">
        <f t="shared" si="291"/>
        <v>0</v>
      </c>
      <c r="AH868" s="13">
        <f t="shared" si="292"/>
        <v>0</v>
      </c>
      <c r="AI868" s="16">
        <f t="shared" si="293"/>
        <v>0</v>
      </c>
      <c r="AJ868" s="19" t="str">
        <f t="shared" si="294"/>
        <v>Not Spent</v>
      </c>
      <c r="AK868" s="8" t="str">
        <f t="shared" si="295"/>
        <v>Good For Now</v>
      </c>
      <c r="AL868" s="8" t="str">
        <f t="shared" si="296"/>
        <v>Not Spent</v>
      </c>
      <c r="AM868" s="8" t="str">
        <f t="shared" si="297"/>
        <v>Good For Now</v>
      </c>
      <c r="AN868" s="8" t="str">
        <f t="shared" si="298"/>
        <v>Not Spent</v>
      </c>
      <c r="AO868" s="20" t="str">
        <f t="shared" si="299"/>
        <v>Good For Now</v>
      </c>
      <c r="AP868" s="21">
        <f t="shared" si="300"/>
        <v>0</v>
      </c>
      <c r="AQ868" s="14">
        <f t="shared" si="301"/>
        <v>0</v>
      </c>
      <c r="AR868" s="14">
        <f t="shared" si="302"/>
        <v>0</v>
      </c>
      <c r="AS868" s="22">
        <f t="shared" si="303"/>
        <v>0</v>
      </c>
      <c r="AT868" s="23">
        <f t="shared" si="304"/>
        <v>0</v>
      </c>
      <c r="AU868" s="8" t="str">
        <f t="shared" si="305"/>
        <v>Not Spent</v>
      </c>
      <c r="AV868" s="8" t="str">
        <f t="shared" si="306"/>
        <v>Good For Now</v>
      </c>
      <c r="AW868" s="4">
        <f>MATCH($B868,[1]MAIN!$A$2:$A$5000,0)</f>
        <v>865</v>
      </c>
      <c r="AX868" s="4">
        <f>MATCH($B868,[3]Main!$D$5:$D$10000,0)</f>
        <v>865</v>
      </c>
      <c r="AY868" s="4" t="b">
        <f t="shared" si="307"/>
        <v>0</v>
      </c>
    </row>
    <row r="869" spans="1:51" x14ac:dyDescent="0.25">
      <c r="A869" s="3" t="str">
        <f>VLOOKUP($B869,[1]MAIN!$A:$D,4,0)</f>
        <v>ECO</v>
      </c>
      <c r="B869" s="3" t="str">
        <f>[3]Main!$D870</f>
        <v>ECO-14</v>
      </c>
      <c r="C869" s="4"/>
      <c r="D869" s="8" t="str">
        <f>VLOOKUP($B869,[1]MAIN!$A$1:$N$10780,14,FALSE)</f>
        <v>OLD</v>
      </c>
      <c r="E869" s="9" t="s">
        <v>14</v>
      </c>
      <c r="F869" s="11"/>
      <c r="G869" s="11"/>
      <c r="H869" s="11"/>
      <c r="I869" s="11"/>
      <c r="J869" s="11"/>
      <c r="K869" s="11"/>
      <c r="L869" s="11"/>
      <c r="M869" s="11"/>
      <c r="N869" s="24"/>
      <c r="O869" s="26">
        <f>IFERROR(VLOOKUP($B869,[3]Main!$D$4:$CO$1048576,49,0),0)</f>
        <v>0</v>
      </c>
      <c r="P869" s="27">
        <f>IFERROR(VLOOKUP($B869,[3]Main!$D$4:$CO$1048576,52,0),0)</f>
        <v>0</v>
      </c>
      <c r="Q869" s="27">
        <f>IFERROR(VLOOKUP($B869,[3]Main!$D$4:$CO$1048576,53,0),0)</f>
        <v>0</v>
      </c>
      <c r="R869" s="27">
        <f>IFERROR(VLOOKUP($B869,[3]Main!$D$4:$CO$1048576,54,0),0)</f>
        <v>0</v>
      </c>
      <c r="S869" s="27">
        <f>IFERROR(VLOOKUP($B869,[3]Main!$D$4:$CO$1048576,65,0),0)</f>
        <v>0</v>
      </c>
      <c r="T869" s="27">
        <f>IFERROR(VLOOKUP($B869,[3]Main!$D$4:$CO$1048576,68,0),0)</f>
        <v>0</v>
      </c>
      <c r="U869" s="27">
        <f>IFERROR(VLOOKUP($B869,[3]Main!$D$4:$CO$1048576,69,0),0)</f>
        <v>0</v>
      </c>
      <c r="V869" s="27">
        <f>IFERROR(VLOOKUP($B869,[3]Main!$D$4:$CO$1048576,70,0),0)</f>
        <v>0</v>
      </c>
      <c r="W869" s="27">
        <f>IFERROR(VLOOKUP($B869,[3]Main!$D$4:$CO$1048576,81,0),0)</f>
        <v>0</v>
      </c>
      <c r="X869" s="27">
        <f>IFERROR(VLOOKUP($B869,[3]Main!$D$4:$CO$1048576,84,0),0)</f>
        <v>0</v>
      </c>
      <c r="Y869" s="27">
        <f>IFERROR(VLOOKUP($B869,[3]Main!$D$4:$CO$1048576,85,0),0)</f>
        <v>0</v>
      </c>
      <c r="Z869" s="27">
        <f>IFERROR(VLOOKUP($B869,[3]Main!$D$4:$CO$1048576,86,0),0)</f>
        <v>0</v>
      </c>
      <c r="AA869" s="12" t="str">
        <f>IFERROR(VLOOKUP($B869,[3]Main!$D$4:$CO$1048576,2,0),0)</f>
        <v>DC</v>
      </c>
      <c r="AB869" s="12" t="str">
        <f>IFERROR(VLOOKUP($B869,[3]Main!$D$4:$CO$1048576,3,0),0)</f>
        <v>DC2</v>
      </c>
      <c r="AC869" s="12">
        <f t="shared" si="287"/>
        <v>0</v>
      </c>
      <c r="AD869" s="12">
        <f t="shared" si="288"/>
        <v>0</v>
      </c>
      <c r="AE869" s="12">
        <f t="shared" si="289"/>
        <v>0</v>
      </c>
      <c r="AF869" s="12">
        <f t="shared" si="290"/>
        <v>0</v>
      </c>
      <c r="AG869" s="13">
        <f t="shared" si="291"/>
        <v>0</v>
      </c>
      <c r="AH869" s="13">
        <f t="shared" si="292"/>
        <v>0</v>
      </c>
      <c r="AI869" s="16">
        <f t="shared" si="293"/>
        <v>0</v>
      </c>
      <c r="AJ869" s="19" t="str">
        <f t="shared" si="294"/>
        <v>Not Spent</v>
      </c>
      <c r="AK869" s="8" t="str">
        <f t="shared" si="295"/>
        <v>Good For Now</v>
      </c>
      <c r="AL869" s="8" t="str">
        <f t="shared" si="296"/>
        <v>Not Spent</v>
      </c>
      <c r="AM869" s="8" t="str">
        <f t="shared" si="297"/>
        <v>Good For Now</v>
      </c>
      <c r="AN869" s="8" t="str">
        <f t="shared" si="298"/>
        <v>Not Spent</v>
      </c>
      <c r="AO869" s="20" t="str">
        <f t="shared" si="299"/>
        <v>Good For Now</v>
      </c>
      <c r="AP869" s="21">
        <f t="shared" si="300"/>
        <v>0</v>
      </c>
      <c r="AQ869" s="14">
        <f t="shared" si="301"/>
        <v>0</v>
      </c>
      <c r="AR869" s="14">
        <f t="shared" si="302"/>
        <v>0</v>
      </c>
      <c r="AS869" s="22">
        <f t="shared" si="303"/>
        <v>0</v>
      </c>
      <c r="AT869" s="23">
        <f t="shared" si="304"/>
        <v>0</v>
      </c>
      <c r="AU869" s="8" t="str">
        <f t="shared" si="305"/>
        <v>Not Spent</v>
      </c>
      <c r="AV869" s="8" t="str">
        <f t="shared" si="306"/>
        <v>Good For Now</v>
      </c>
      <c r="AW869" s="4">
        <f>MATCH($B869,[1]MAIN!$A$2:$A$5000,0)</f>
        <v>866</v>
      </c>
      <c r="AX869" s="4">
        <f>MATCH($B869,[3]Main!$D$5:$D$10000,0)</f>
        <v>866</v>
      </c>
      <c r="AY869" s="4" t="b">
        <f t="shared" si="307"/>
        <v>0</v>
      </c>
    </row>
    <row r="870" spans="1:51" x14ac:dyDescent="0.25">
      <c r="A870" s="3" t="str">
        <f>VLOOKUP($B870,[1]MAIN!$A:$D,4,0)</f>
        <v>ECO</v>
      </c>
      <c r="B870" s="3" t="str">
        <f>[3]Main!$D871</f>
        <v>ECO-15</v>
      </c>
      <c r="C870" s="4"/>
      <c r="D870" s="8" t="str">
        <f>VLOOKUP($B870,[1]MAIN!$A$1:$N$10780,14,FALSE)</f>
        <v>OLD</v>
      </c>
      <c r="E870" s="9" t="s">
        <v>13</v>
      </c>
      <c r="F870" s="11"/>
      <c r="G870" s="11"/>
      <c r="H870" s="11"/>
      <c r="I870" s="11"/>
      <c r="J870" s="11"/>
      <c r="K870" s="11"/>
      <c r="L870" s="11"/>
      <c r="M870" s="11"/>
      <c r="N870" s="24"/>
      <c r="O870" s="26">
        <f>IFERROR(VLOOKUP($B870,[3]Main!$D$4:$CO$1048576,49,0),0)</f>
        <v>0</v>
      </c>
      <c r="P870" s="27">
        <f>IFERROR(VLOOKUP($B870,[3]Main!$D$4:$CO$1048576,52,0),0)</f>
        <v>0</v>
      </c>
      <c r="Q870" s="27">
        <f>IFERROR(VLOOKUP($B870,[3]Main!$D$4:$CO$1048576,53,0),0)</f>
        <v>0</v>
      </c>
      <c r="R870" s="27">
        <f>IFERROR(VLOOKUP($B870,[3]Main!$D$4:$CO$1048576,54,0),0)</f>
        <v>0</v>
      </c>
      <c r="S870" s="27">
        <f>IFERROR(VLOOKUP($B870,[3]Main!$D$4:$CO$1048576,65,0),0)</f>
        <v>0</v>
      </c>
      <c r="T870" s="27">
        <f>IFERROR(VLOOKUP($B870,[3]Main!$D$4:$CO$1048576,68,0),0)</f>
        <v>0</v>
      </c>
      <c r="U870" s="27">
        <f>IFERROR(VLOOKUP($B870,[3]Main!$D$4:$CO$1048576,69,0),0)</f>
        <v>0</v>
      </c>
      <c r="V870" s="27">
        <f>IFERROR(VLOOKUP($B870,[3]Main!$D$4:$CO$1048576,70,0),0)</f>
        <v>0</v>
      </c>
      <c r="W870" s="27">
        <f>IFERROR(VLOOKUP($B870,[3]Main!$D$4:$CO$1048576,81,0),0)</f>
        <v>0</v>
      </c>
      <c r="X870" s="27">
        <f>IFERROR(VLOOKUP($B870,[3]Main!$D$4:$CO$1048576,84,0),0)</f>
        <v>0</v>
      </c>
      <c r="Y870" s="27">
        <f>IFERROR(VLOOKUP($B870,[3]Main!$D$4:$CO$1048576,85,0),0)</f>
        <v>0</v>
      </c>
      <c r="Z870" s="27">
        <f>IFERROR(VLOOKUP($B870,[3]Main!$D$4:$CO$1048576,86,0),0)</f>
        <v>0</v>
      </c>
      <c r="AA870" s="12" t="str">
        <f>IFERROR(VLOOKUP($B870,[3]Main!$D$4:$CO$1048576,2,0),0)</f>
        <v>DC</v>
      </c>
      <c r="AB870" s="12" t="str">
        <f>IFERROR(VLOOKUP($B870,[3]Main!$D$4:$CO$1048576,3,0),0)</f>
        <v>DC2</v>
      </c>
      <c r="AC870" s="12">
        <f t="shared" si="287"/>
        <v>0</v>
      </c>
      <c r="AD870" s="12">
        <f t="shared" si="288"/>
        <v>0</v>
      </c>
      <c r="AE870" s="12">
        <f t="shared" si="289"/>
        <v>0</v>
      </c>
      <c r="AF870" s="12">
        <f t="shared" si="290"/>
        <v>0</v>
      </c>
      <c r="AG870" s="13">
        <f t="shared" si="291"/>
        <v>0</v>
      </c>
      <c r="AH870" s="13">
        <f t="shared" si="292"/>
        <v>0</v>
      </c>
      <c r="AI870" s="16">
        <f t="shared" si="293"/>
        <v>0</v>
      </c>
      <c r="AJ870" s="19" t="str">
        <f t="shared" si="294"/>
        <v>Not Spent</v>
      </c>
      <c r="AK870" s="8" t="str">
        <f t="shared" si="295"/>
        <v>Good For Now</v>
      </c>
      <c r="AL870" s="8" t="str">
        <f t="shared" si="296"/>
        <v>Not Spent</v>
      </c>
      <c r="AM870" s="8" t="str">
        <f t="shared" si="297"/>
        <v>Good For Now</v>
      </c>
      <c r="AN870" s="8" t="str">
        <f t="shared" si="298"/>
        <v>Not Spent</v>
      </c>
      <c r="AO870" s="20" t="str">
        <f t="shared" si="299"/>
        <v>Good For Now</v>
      </c>
      <c r="AP870" s="21">
        <f t="shared" si="300"/>
        <v>0</v>
      </c>
      <c r="AQ870" s="14">
        <f t="shared" si="301"/>
        <v>0</v>
      </c>
      <c r="AR870" s="14">
        <f t="shared" si="302"/>
        <v>0</v>
      </c>
      <c r="AS870" s="22">
        <f t="shared" si="303"/>
        <v>0</v>
      </c>
      <c r="AT870" s="23">
        <f t="shared" si="304"/>
        <v>0</v>
      </c>
      <c r="AU870" s="8" t="str">
        <f t="shared" si="305"/>
        <v>Not Spent</v>
      </c>
      <c r="AV870" s="8" t="str">
        <f t="shared" si="306"/>
        <v>Good For Now</v>
      </c>
      <c r="AW870" s="4">
        <f>MATCH($B870,[1]MAIN!$A$2:$A$5000,0)</f>
        <v>867</v>
      </c>
      <c r="AX870" s="4">
        <f>MATCH($B870,[3]Main!$D$5:$D$10000,0)</f>
        <v>867</v>
      </c>
      <c r="AY870" s="4" t="b">
        <f t="shared" si="307"/>
        <v>0</v>
      </c>
    </row>
    <row r="871" spans="1:51" x14ac:dyDescent="0.25">
      <c r="A871" s="3" t="str">
        <f>VLOOKUP($B871,[1]MAIN!$A:$D,4,0)</f>
        <v>ECO</v>
      </c>
      <c r="B871" s="3" t="str">
        <f>[3]Main!$D872</f>
        <v>ECO-18</v>
      </c>
      <c r="C871" s="4"/>
      <c r="D871" s="8" t="str">
        <f>VLOOKUP($B871,[1]MAIN!$A$1:$N$10780,14,FALSE)</f>
        <v>OLD</v>
      </c>
      <c r="E871" s="9" t="s">
        <v>13</v>
      </c>
      <c r="F871" s="11"/>
      <c r="G871" s="11"/>
      <c r="H871" s="11"/>
      <c r="I871" s="11"/>
      <c r="J871" s="11"/>
      <c r="K871" s="11"/>
      <c r="L871" s="11"/>
      <c r="M871" s="11"/>
      <c r="N871" s="24"/>
      <c r="O871" s="26">
        <f>IFERROR(VLOOKUP($B871,[3]Main!$D$4:$CO$1048576,49,0),0)</f>
        <v>0</v>
      </c>
      <c r="P871" s="27">
        <f>IFERROR(VLOOKUP($B871,[3]Main!$D$4:$CO$1048576,52,0),0)</f>
        <v>0</v>
      </c>
      <c r="Q871" s="27">
        <f>IFERROR(VLOOKUP($B871,[3]Main!$D$4:$CO$1048576,53,0),0)</f>
        <v>0</v>
      </c>
      <c r="R871" s="27">
        <f>IFERROR(VLOOKUP($B871,[3]Main!$D$4:$CO$1048576,54,0),0)</f>
        <v>0</v>
      </c>
      <c r="S871" s="27">
        <f>IFERROR(VLOOKUP($B871,[3]Main!$D$4:$CO$1048576,65,0),0)</f>
        <v>0</v>
      </c>
      <c r="T871" s="27">
        <f>IFERROR(VLOOKUP($B871,[3]Main!$D$4:$CO$1048576,68,0),0)</f>
        <v>0</v>
      </c>
      <c r="U871" s="27">
        <f>IFERROR(VLOOKUP($B871,[3]Main!$D$4:$CO$1048576,69,0),0)</f>
        <v>0</v>
      </c>
      <c r="V871" s="27">
        <f>IFERROR(VLOOKUP($B871,[3]Main!$D$4:$CO$1048576,70,0),0)</f>
        <v>0</v>
      </c>
      <c r="W871" s="27">
        <f>IFERROR(VLOOKUP($B871,[3]Main!$D$4:$CO$1048576,81,0),0)</f>
        <v>0</v>
      </c>
      <c r="X871" s="27">
        <f>IFERROR(VLOOKUP($B871,[3]Main!$D$4:$CO$1048576,84,0),0)</f>
        <v>0</v>
      </c>
      <c r="Y871" s="27">
        <f>IFERROR(VLOOKUP($B871,[3]Main!$D$4:$CO$1048576,85,0),0)</f>
        <v>0</v>
      </c>
      <c r="Z871" s="27">
        <f>IFERROR(VLOOKUP($B871,[3]Main!$D$4:$CO$1048576,86,0),0)</f>
        <v>0</v>
      </c>
      <c r="AA871" s="12" t="str">
        <f>IFERROR(VLOOKUP($B871,[3]Main!$D$4:$CO$1048576,2,0),0)</f>
        <v>DC</v>
      </c>
      <c r="AB871" s="12" t="str">
        <f>IFERROR(VLOOKUP($B871,[3]Main!$D$4:$CO$1048576,3,0),0)</f>
        <v>DC2</v>
      </c>
      <c r="AC871" s="12">
        <f t="shared" si="287"/>
        <v>0</v>
      </c>
      <c r="AD871" s="12">
        <f t="shared" si="288"/>
        <v>0</v>
      </c>
      <c r="AE871" s="12">
        <f t="shared" si="289"/>
        <v>0</v>
      </c>
      <c r="AF871" s="12">
        <f t="shared" si="290"/>
        <v>0</v>
      </c>
      <c r="AG871" s="13">
        <f t="shared" si="291"/>
        <v>0</v>
      </c>
      <c r="AH871" s="13">
        <f t="shared" si="292"/>
        <v>0</v>
      </c>
      <c r="AI871" s="16">
        <f t="shared" si="293"/>
        <v>0</v>
      </c>
      <c r="AJ871" s="19" t="str">
        <f t="shared" si="294"/>
        <v>Not Spent</v>
      </c>
      <c r="AK871" s="8" t="str">
        <f t="shared" si="295"/>
        <v>Good For Now</v>
      </c>
      <c r="AL871" s="8" t="str">
        <f t="shared" si="296"/>
        <v>Not Spent</v>
      </c>
      <c r="AM871" s="8" t="str">
        <f t="shared" si="297"/>
        <v>Good For Now</v>
      </c>
      <c r="AN871" s="8" t="str">
        <f t="shared" si="298"/>
        <v>Not Spent</v>
      </c>
      <c r="AO871" s="20" t="str">
        <f t="shared" si="299"/>
        <v>Good For Now</v>
      </c>
      <c r="AP871" s="21">
        <f t="shared" si="300"/>
        <v>0</v>
      </c>
      <c r="AQ871" s="14">
        <f t="shared" si="301"/>
        <v>0</v>
      </c>
      <c r="AR871" s="14">
        <f t="shared" si="302"/>
        <v>0</v>
      </c>
      <c r="AS871" s="22">
        <f t="shared" si="303"/>
        <v>0</v>
      </c>
      <c r="AT871" s="23">
        <f t="shared" si="304"/>
        <v>0</v>
      </c>
      <c r="AU871" s="8" t="str">
        <f t="shared" si="305"/>
        <v>Not Spent</v>
      </c>
      <c r="AV871" s="8" t="str">
        <f t="shared" si="306"/>
        <v>Good For Now</v>
      </c>
      <c r="AW871" s="4">
        <f>MATCH($B871,[1]MAIN!$A$2:$A$5000,0)</f>
        <v>868</v>
      </c>
      <c r="AX871" s="4">
        <f>MATCH($B871,[3]Main!$D$5:$D$10000,0)</f>
        <v>868</v>
      </c>
      <c r="AY871" s="4" t="b">
        <f t="shared" si="307"/>
        <v>0</v>
      </c>
    </row>
    <row r="872" spans="1:51" x14ac:dyDescent="0.25">
      <c r="A872" s="3" t="str">
        <f>VLOOKUP($B872,[1]MAIN!$A:$D,4,0)</f>
        <v>ECO</v>
      </c>
      <c r="B872" s="3" t="str">
        <f>[3]Main!$D873</f>
        <v>ECO-19</v>
      </c>
      <c r="C872" s="4"/>
      <c r="D872" s="8" t="str">
        <f>VLOOKUP($B872,[1]MAIN!$A$1:$N$10780,14,FALSE)</f>
        <v>OLD</v>
      </c>
      <c r="E872" s="9" t="s">
        <v>14</v>
      </c>
      <c r="F872" s="11"/>
      <c r="G872" s="11"/>
      <c r="H872" s="11"/>
      <c r="I872" s="11"/>
      <c r="J872" s="11"/>
      <c r="K872" s="11"/>
      <c r="L872" s="11"/>
      <c r="M872" s="11"/>
      <c r="N872" s="24"/>
      <c r="O872" s="26">
        <f>IFERROR(VLOOKUP($B872,[3]Main!$D$4:$CO$1048576,49,0),0)</f>
        <v>0</v>
      </c>
      <c r="P872" s="27">
        <f>IFERROR(VLOOKUP($B872,[3]Main!$D$4:$CO$1048576,52,0),0)</f>
        <v>0</v>
      </c>
      <c r="Q872" s="27">
        <f>IFERROR(VLOOKUP($B872,[3]Main!$D$4:$CO$1048576,53,0),0)</f>
        <v>0</v>
      </c>
      <c r="R872" s="27">
        <f>IFERROR(VLOOKUP($B872,[3]Main!$D$4:$CO$1048576,54,0),0)</f>
        <v>0</v>
      </c>
      <c r="S872" s="27">
        <f>IFERROR(VLOOKUP($B872,[3]Main!$D$4:$CO$1048576,65,0),0)</f>
        <v>0</v>
      </c>
      <c r="T872" s="27">
        <f>IFERROR(VLOOKUP($B872,[3]Main!$D$4:$CO$1048576,68,0),0)</f>
        <v>0</v>
      </c>
      <c r="U872" s="27">
        <f>IFERROR(VLOOKUP($B872,[3]Main!$D$4:$CO$1048576,69,0),0)</f>
        <v>0</v>
      </c>
      <c r="V872" s="27">
        <f>IFERROR(VLOOKUP($B872,[3]Main!$D$4:$CO$1048576,70,0),0)</f>
        <v>0</v>
      </c>
      <c r="W872" s="27">
        <f>IFERROR(VLOOKUP($B872,[3]Main!$D$4:$CO$1048576,81,0),0)</f>
        <v>0</v>
      </c>
      <c r="X872" s="27">
        <f>IFERROR(VLOOKUP($B872,[3]Main!$D$4:$CO$1048576,84,0),0)</f>
        <v>0</v>
      </c>
      <c r="Y872" s="27">
        <f>IFERROR(VLOOKUP($B872,[3]Main!$D$4:$CO$1048576,85,0),0)</f>
        <v>0</v>
      </c>
      <c r="Z872" s="27">
        <f>IFERROR(VLOOKUP($B872,[3]Main!$D$4:$CO$1048576,86,0),0)</f>
        <v>0</v>
      </c>
      <c r="AA872" s="12" t="str">
        <f>IFERROR(VLOOKUP($B872,[3]Main!$D$4:$CO$1048576,2,0),0)</f>
        <v>DC</v>
      </c>
      <c r="AB872" s="12" t="str">
        <f>IFERROR(VLOOKUP($B872,[3]Main!$D$4:$CO$1048576,3,0),0)</f>
        <v>DC2</v>
      </c>
      <c r="AC872" s="12">
        <f t="shared" si="287"/>
        <v>0</v>
      </c>
      <c r="AD872" s="12">
        <f t="shared" si="288"/>
        <v>0</v>
      </c>
      <c r="AE872" s="12">
        <f t="shared" si="289"/>
        <v>0</v>
      </c>
      <c r="AF872" s="12">
        <f t="shared" si="290"/>
        <v>0</v>
      </c>
      <c r="AG872" s="13">
        <f t="shared" si="291"/>
        <v>0</v>
      </c>
      <c r="AH872" s="13">
        <f t="shared" si="292"/>
        <v>0</v>
      </c>
      <c r="AI872" s="16">
        <f t="shared" si="293"/>
        <v>0</v>
      </c>
      <c r="AJ872" s="19" t="str">
        <f t="shared" si="294"/>
        <v>Not Spent</v>
      </c>
      <c r="AK872" s="8" t="str">
        <f t="shared" si="295"/>
        <v>Good For Now</v>
      </c>
      <c r="AL872" s="8" t="str">
        <f t="shared" si="296"/>
        <v>Not Spent</v>
      </c>
      <c r="AM872" s="8" t="str">
        <f t="shared" si="297"/>
        <v>Good For Now</v>
      </c>
      <c r="AN872" s="8" t="str">
        <f t="shared" si="298"/>
        <v>Not Spent</v>
      </c>
      <c r="AO872" s="20" t="str">
        <f t="shared" si="299"/>
        <v>Good For Now</v>
      </c>
      <c r="AP872" s="21">
        <f t="shared" si="300"/>
        <v>0</v>
      </c>
      <c r="AQ872" s="14">
        <f t="shared" si="301"/>
        <v>0</v>
      </c>
      <c r="AR872" s="14">
        <f t="shared" si="302"/>
        <v>0</v>
      </c>
      <c r="AS872" s="22">
        <f t="shared" si="303"/>
        <v>0</v>
      </c>
      <c r="AT872" s="23">
        <f t="shared" si="304"/>
        <v>0</v>
      </c>
      <c r="AU872" s="8" t="str">
        <f t="shared" si="305"/>
        <v>Not Spent</v>
      </c>
      <c r="AV872" s="8" t="str">
        <f t="shared" si="306"/>
        <v>Good For Now</v>
      </c>
      <c r="AW872" s="4">
        <f>MATCH($B872,[1]MAIN!$A$2:$A$5000,0)</f>
        <v>869</v>
      </c>
      <c r="AX872" s="4">
        <f>MATCH($B872,[3]Main!$D$5:$D$10000,0)</f>
        <v>869</v>
      </c>
      <c r="AY872" s="4" t="b">
        <f t="shared" si="307"/>
        <v>0</v>
      </c>
    </row>
    <row r="873" spans="1:51" x14ac:dyDescent="0.25">
      <c r="A873" s="3" t="str">
        <f>VLOOKUP($B873,[1]MAIN!$A:$D,4,0)</f>
        <v>ECO</v>
      </c>
      <c r="B873" s="3" t="str">
        <f>[3]Main!$D874</f>
        <v>ECO-20</v>
      </c>
      <c r="C873" s="4"/>
      <c r="D873" s="8" t="str">
        <f>VLOOKUP($B873,[1]MAIN!$A$1:$N$10780,14,FALSE)</f>
        <v>OLD</v>
      </c>
      <c r="E873" s="9" t="s">
        <v>14</v>
      </c>
      <c r="F873" s="11"/>
      <c r="G873" s="11"/>
      <c r="H873" s="11"/>
      <c r="I873" s="11"/>
      <c r="J873" s="11"/>
      <c r="K873" s="11"/>
      <c r="L873" s="11"/>
      <c r="M873" s="11"/>
      <c r="N873" s="24"/>
      <c r="O873" s="26">
        <f>IFERROR(VLOOKUP($B873,[3]Main!$D$4:$CO$1048576,49,0),0)</f>
        <v>0</v>
      </c>
      <c r="P873" s="27">
        <f>IFERROR(VLOOKUP($B873,[3]Main!$D$4:$CO$1048576,52,0),0)</f>
        <v>0</v>
      </c>
      <c r="Q873" s="27">
        <f>IFERROR(VLOOKUP($B873,[3]Main!$D$4:$CO$1048576,53,0),0)</f>
        <v>0</v>
      </c>
      <c r="R873" s="27">
        <f>IFERROR(VLOOKUP($B873,[3]Main!$D$4:$CO$1048576,54,0),0)</f>
        <v>0</v>
      </c>
      <c r="S873" s="27">
        <f>IFERROR(VLOOKUP($B873,[3]Main!$D$4:$CO$1048576,65,0),0)</f>
        <v>0</v>
      </c>
      <c r="T873" s="27">
        <f>IFERROR(VLOOKUP($B873,[3]Main!$D$4:$CO$1048576,68,0),0)</f>
        <v>0</v>
      </c>
      <c r="U873" s="27">
        <f>IFERROR(VLOOKUP($B873,[3]Main!$D$4:$CO$1048576,69,0),0)</f>
        <v>0</v>
      </c>
      <c r="V873" s="27">
        <f>IFERROR(VLOOKUP($B873,[3]Main!$D$4:$CO$1048576,70,0),0)</f>
        <v>0</v>
      </c>
      <c r="W873" s="27">
        <f>IFERROR(VLOOKUP($B873,[3]Main!$D$4:$CO$1048576,81,0),0)</f>
        <v>0</v>
      </c>
      <c r="X873" s="27">
        <f>IFERROR(VLOOKUP($B873,[3]Main!$D$4:$CO$1048576,84,0),0)</f>
        <v>0</v>
      </c>
      <c r="Y873" s="27">
        <f>IFERROR(VLOOKUP($B873,[3]Main!$D$4:$CO$1048576,85,0),0)</f>
        <v>0</v>
      </c>
      <c r="Z873" s="27">
        <f>IFERROR(VLOOKUP($B873,[3]Main!$D$4:$CO$1048576,86,0),0)</f>
        <v>0</v>
      </c>
      <c r="AA873" s="12" t="str">
        <f>IFERROR(VLOOKUP($B873,[3]Main!$D$4:$CO$1048576,2,0),0)</f>
        <v>DC</v>
      </c>
      <c r="AB873" s="12" t="str">
        <f>IFERROR(VLOOKUP($B873,[3]Main!$D$4:$CO$1048576,3,0),0)</f>
        <v>DC2</v>
      </c>
      <c r="AC873" s="12">
        <f t="shared" si="287"/>
        <v>0</v>
      </c>
      <c r="AD873" s="12">
        <f t="shared" si="288"/>
        <v>0</v>
      </c>
      <c r="AE873" s="12">
        <f t="shared" si="289"/>
        <v>0</v>
      </c>
      <c r="AF873" s="12">
        <f t="shared" si="290"/>
        <v>0</v>
      </c>
      <c r="AG873" s="13">
        <f t="shared" si="291"/>
        <v>0</v>
      </c>
      <c r="AH873" s="13">
        <f t="shared" si="292"/>
        <v>0</v>
      </c>
      <c r="AI873" s="16">
        <f t="shared" si="293"/>
        <v>0</v>
      </c>
      <c r="AJ873" s="19" t="str">
        <f t="shared" si="294"/>
        <v>Not Spent</v>
      </c>
      <c r="AK873" s="8" t="str">
        <f t="shared" si="295"/>
        <v>Good For Now</v>
      </c>
      <c r="AL873" s="8" t="str">
        <f t="shared" si="296"/>
        <v>Not Spent</v>
      </c>
      <c r="AM873" s="8" t="str">
        <f t="shared" si="297"/>
        <v>Good For Now</v>
      </c>
      <c r="AN873" s="8" t="str">
        <f t="shared" si="298"/>
        <v>Not Spent</v>
      </c>
      <c r="AO873" s="20" t="str">
        <f t="shared" si="299"/>
        <v>Good For Now</v>
      </c>
      <c r="AP873" s="21">
        <f t="shared" si="300"/>
        <v>0</v>
      </c>
      <c r="AQ873" s="14">
        <f t="shared" si="301"/>
        <v>0</v>
      </c>
      <c r="AR873" s="14">
        <f t="shared" si="302"/>
        <v>0</v>
      </c>
      <c r="AS873" s="22">
        <f t="shared" si="303"/>
        <v>0</v>
      </c>
      <c r="AT873" s="23">
        <f t="shared" si="304"/>
        <v>0</v>
      </c>
      <c r="AU873" s="8" t="str">
        <f t="shared" si="305"/>
        <v>Not Spent</v>
      </c>
      <c r="AV873" s="8" t="str">
        <f t="shared" si="306"/>
        <v>Good For Now</v>
      </c>
      <c r="AW873" s="4">
        <f>MATCH($B873,[1]MAIN!$A$2:$A$5000,0)</f>
        <v>870</v>
      </c>
      <c r="AX873" s="4">
        <f>MATCH($B873,[3]Main!$D$5:$D$10000,0)</f>
        <v>870</v>
      </c>
      <c r="AY873" s="4" t="b">
        <f t="shared" si="307"/>
        <v>0</v>
      </c>
    </row>
    <row r="874" spans="1:51" x14ac:dyDescent="0.25">
      <c r="A874" s="3" t="str">
        <f>VLOOKUP($B874,[1]MAIN!$A:$D,4,0)</f>
        <v>ECO</v>
      </c>
      <c r="B874" s="3" t="str">
        <f>[3]Main!$D875</f>
        <v>ECO-21</v>
      </c>
      <c r="C874" s="4"/>
      <c r="D874" s="8" t="str">
        <f>VLOOKUP($B874,[1]MAIN!$A$1:$N$10780,14,FALSE)</f>
        <v>OLD</v>
      </c>
      <c r="E874" s="9" t="s">
        <v>12</v>
      </c>
      <c r="F874" s="11"/>
      <c r="G874" s="11"/>
      <c r="H874" s="11"/>
      <c r="I874" s="11"/>
      <c r="J874" s="11"/>
      <c r="K874" s="11"/>
      <c r="L874" s="11"/>
      <c r="M874" s="11"/>
      <c r="N874" s="24"/>
      <c r="O874" s="26">
        <f>IFERROR(VLOOKUP($B874,[3]Main!$D$4:$CO$1048576,49,0),0)</f>
        <v>0</v>
      </c>
      <c r="P874" s="27">
        <f>IFERROR(VLOOKUP($B874,[3]Main!$D$4:$CO$1048576,52,0),0)</f>
        <v>0</v>
      </c>
      <c r="Q874" s="27">
        <f>IFERROR(VLOOKUP($B874,[3]Main!$D$4:$CO$1048576,53,0),0)</f>
        <v>0</v>
      </c>
      <c r="R874" s="27">
        <f>IFERROR(VLOOKUP($B874,[3]Main!$D$4:$CO$1048576,54,0),0)</f>
        <v>0</v>
      </c>
      <c r="S874" s="27">
        <f>IFERROR(VLOOKUP($B874,[3]Main!$D$4:$CO$1048576,65,0),0)</f>
        <v>0</v>
      </c>
      <c r="T874" s="27">
        <f>IFERROR(VLOOKUP($B874,[3]Main!$D$4:$CO$1048576,68,0),0)</f>
        <v>0</v>
      </c>
      <c r="U874" s="27">
        <f>IFERROR(VLOOKUP($B874,[3]Main!$D$4:$CO$1048576,69,0),0)</f>
        <v>0</v>
      </c>
      <c r="V874" s="27">
        <f>IFERROR(VLOOKUP($B874,[3]Main!$D$4:$CO$1048576,70,0),0)</f>
        <v>0</v>
      </c>
      <c r="W874" s="27">
        <f>IFERROR(VLOOKUP($B874,[3]Main!$D$4:$CO$1048576,81,0),0)</f>
        <v>0</v>
      </c>
      <c r="X874" s="27">
        <f>IFERROR(VLOOKUP($B874,[3]Main!$D$4:$CO$1048576,84,0),0)</f>
        <v>0</v>
      </c>
      <c r="Y874" s="27">
        <f>IFERROR(VLOOKUP($B874,[3]Main!$D$4:$CO$1048576,85,0),0)</f>
        <v>0</v>
      </c>
      <c r="Z874" s="27">
        <f>IFERROR(VLOOKUP($B874,[3]Main!$D$4:$CO$1048576,86,0),0)</f>
        <v>0</v>
      </c>
      <c r="AA874" s="12" t="str">
        <f>IFERROR(VLOOKUP($B874,[3]Main!$D$4:$CO$1048576,2,0),0)</f>
        <v>DC</v>
      </c>
      <c r="AB874" s="12" t="str">
        <f>IFERROR(VLOOKUP($B874,[3]Main!$D$4:$CO$1048576,3,0),0)</f>
        <v>DC2</v>
      </c>
      <c r="AC874" s="12">
        <f t="shared" si="287"/>
        <v>0</v>
      </c>
      <c r="AD874" s="12">
        <f t="shared" si="288"/>
        <v>0</v>
      </c>
      <c r="AE874" s="12">
        <f t="shared" si="289"/>
        <v>0</v>
      </c>
      <c r="AF874" s="12">
        <f t="shared" si="290"/>
        <v>0</v>
      </c>
      <c r="AG874" s="13">
        <f t="shared" si="291"/>
        <v>0</v>
      </c>
      <c r="AH874" s="13">
        <f t="shared" si="292"/>
        <v>0</v>
      </c>
      <c r="AI874" s="16">
        <f t="shared" si="293"/>
        <v>0</v>
      </c>
      <c r="AJ874" s="19" t="str">
        <f t="shared" si="294"/>
        <v>Not Spent</v>
      </c>
      <c r="AK874" s="8" t="str">
        <f t="shared" si="295"/>
        <v>Good For Now</v>
      </c>
      <c r="AL874" s="8" t="str">
        <f t="shared" si="296"/>
        <v>Not Spent</v>
      </c>
      <c r="AM874" s="8" t="str">
        <f t="shared" si="297"/>
        <v>Good For Now</v>
      </c>
      <c r="AN874" s="8" t="str">
        <f t="shared" si="298"/>
        <v>Not Spent</v>
      </c>
      <c r="AO874" s="20" t="str">
        <f t="shared" si="299"/>
        <v>Good For Now</v>
      </c>
      <c r="AP874" s="21">
        <f t="shared" si="300"/>
        <v>0</v>
      </c>
      <c r="AQ874" s="14">
        <f t="shared" si="301"/>
        <v>0</v>
      </c>
      <c r="AR874" s="14">
        <f t="shared" si="302"/>
        <v>0</v>
      </c>
      <c r="AS874" s="22">
        <f t="shared" si="303"/>
        <v>0</v>
      </c>
      <c r="AT874" s="23">
        <f t="shared" si="304"/>
        <v>0</v>
      </c>
      <c r="AU874" s="8" t="str">
        <f t="shared" si="305"/>
        <v>Not Spent</v>
      </c>
      <c r="AV874" s="8" t="str">
        <f t="shared" si="306"/>
        <v>Good For Now</v>
      </c>
      <c r="AW874" s="4">
        <f>MATCH($B874,[1]MAIN!$A$2:$A$5000,0)</f>
        <v>871</v>
      </c>
      <c r="AX874" s="4">
        <f>MATCH($B874,[3]Main!$D$5:$D$10000,0)</f>
        <v>871</v>
      </c>
      <c r="AY874" s="4" t="b">
        <f t="shared" si="307"/>
        <v>0</v>
      </c>
    </row>
    <row r="875" spans="1:51" x14ac:dyDescent="0.25">
      <c r="A875" s="3" t="str">
        <f>VLOOKUP($B875,[1]MAIN!$A:$D,4,0)</f>
        <v>ECO</v>
      </c>
      <c r="B875" s="3" t="str">
        <f>[3]Main!$D876</f>
        <v>ECO-22</v>
      </c>
      <c r="C875" s="4"/>
      <c r="D875" s="8" t="str">
        <f>VLOOKUP($B875,[1]MAIN!$A$1:$N$10780,14,FALSE)</f>
        <v>OLD</v>
      </c>
      <c r="E875" s="9" t="s">
        <v>12</v>
      </c>
      <c r="F875" s="11"/>
      <c r="G875" s="11"/>
      <c r="H875" s="11"/>
      <c r="I875" s="11"/>
      <c r="J875" s="11"/>
      <c r="K875" s="11"/>
      <c r="L875" s="11"/>
      <c r="M875" s="11"/>
      <c r="N875" s="24"/>
      <c r="O875" s="26">
        <f>IFERROR(VLOOKUP($B875,[3]Main!$D$4:$CO$1048576,49,0),0)</f>
        <v>0</v>
      </c>
      <c r="P875" s="27">
        <f>IFERROR(VLOOKUP($B875,[3]Main!$D$4:$CO$1048576,52,0),0)</f>
        <v>0</v>
      </c>
      <c r="Q875" s="27">
        <f>IFERROR(VLOOKUP($B875,[3]Main!$D$4:$CO$1048576,53,0),0)</f>
        <v>0</v>
      </c>
      <c r="R875" s="27">
        <f>IFERROR(VLOOKUP($B875,[3]Main!$D$4:$CO$1048576,54,0),0)</f>
        <v>0</v>
      </c>
      <c r="S875" s="27">
        <f>IFERROR(VLOOKUP($B875,[3]Main!$D$4:$CO$1048576,65,0),0)</f>
        <v>0</v>
      </c>
      <c r="T875" s="27">
        <f>IFERROR(VLOOKUP($B875,[3]Main!$D$4:$CO$1048576,68,0),0)</f>
        <v>0</v>
      </c>
      <c r="U875" s="27">
        <f>IFERROR(VLOOKUP($B875,[3]Main!$D$4:$CO$1048576,69,0),0)</f>
        <v>0</v>
      </c>
      <c r="V875" s="27">
        <f>IFERROR(VLOOKUP($B875,[3]Main!$D$4:$CO$1048576,70,0),0)</f>
        <v>0</v>
      </c>
      <c r="W875" s="27">
        <f>IFERROR(VLOOKUP($B875,[3]Main!$D$4:$CO$1048576,81,0),0)</f>
        <v>0</v>
      </c>
      <c r="X875" s="27">
        <f>IFERROR(VLOOKUP($B875,[3]Main!$D$4:$CO$1048576,84,0),0)</f>
        <v>0</v>
      </c>
      <c r="Y875" s="27">
        <f>IFERROR(VLOOKUP($B875,[3]Main!$D$4:$CO$1048576,85,0),0)</f>
        <v>0</v>
      </c>
      <c r="Z875" s="27">
        <f>IFERROR(VLOOKUP($B875,[3]Main!$D$4:$CO$1048576,86,0),0)</f>
        <v>0</v>
      </c>
      <c r="AA875" s="12" t="str">
        <f>IFERROR(VLOOKUP($B875,[3]Main!$D$4:$CO$1048576,2,0),0)</f>
        <v>DC</v>
      </c>
      <c r="AB875" s="12" t="str">
        <f>IFERROR(VLOOKUP($B875,[3]Main!$D$4:$CO$1048576,3,0),0)</f>
        <v>DC2</v>
      </c>
      <c r="AC875" s="12">
        <f t="shared" si="287"/>
        <v>0</v>
      </c>
      <c r="AD875" s="12">
        <f t="shared" si="288"/>
        <v>0</v>
      </c>
      <c r="AE875" s="12">
        <f t="shared" si="289"/>
        <v>0</v>
      </c>
      <c r="AF875" s="12">
        <f t="shared" si="290"/>
        <v>0</v>
      </c>
      <c r="AG875" s="13">
        <f t="shared" si="291"/>
        <v>0</v>
      </c>
      <c r="AH875" s="13">
        <f t="shared" si="292"/>
        <v>0</v>
      </c>
      <c r="AI875" s="16">
        <f t="shared" si="293"/>
        <v>0</v>
      </c>
      <c r="AJ875" s="19" t="str">
        <f t="shared" si="294"/>
        <v>Not Spent</v>
      </c>
      <c r="AK875" s="8" t="str">
        <f t="shared" si="295"/>
        <v>Good For Now</v>
      </c>
      <c r="AL875" s="8" t="str">
        <f t="shared" si="296"/>
        <v>Not Spent</v>
      </c>
      <c r="AM875" s="8" t="str">
        <f t="shared" si="297"/>
        <v>Good For Now</v>
      </c>
      <c r="AN875" s="8" t="str">
        <f t="shared" si="298"/>
        <v>Not Spent</v>
      </c>
      <c r="AO875" s="20" t="str">
        <f t="shared" si="299"/>
        <v>Good For Now</v>
      </c>
      <c r="AP875" s="21">
        <f t="shared" si="300"/>
        <v>0</v>
      </c>
      <c r="AQ875" s="14">
        <f t="shared" si="301"/>
        <v>0</v>
      </c>
      <c r="AR875" s="14">
        <f t="shared" si="302"/>
        <v>0</v>
      </c>
      <c r="AS875" s="22">
        <f t="shared" si="303"/>
        <v>0</v>
      </c>
      <c r="AT875" s="23">
        <f t="shared" si="304"/>
        <v>0</v>
      </c>
      <c r="AU875" s="8" t="str">
        <f t="shared" si="305"/>
        <v>Not Spent</v>
      </c>
      <c r="AV875" s="8" t="str">
        <f t="shared" si="306"/>
        <v>Good For Now</v>
      </c>
      <c r="AW875" s="4">
        <f>MATCH($B875,[1]MAIN!$A$2:$A$5000,0)</f>
        <v>872</v>
      </c>
      <c r="AX875" s="4">
        <f>MATCH($B875,[3]Main!$D$5:$D$10000,0)</f>
        <v>872</v>
      </c>
      <c r="AY875" s="4" t="b">
        <f t="shared" si="307"/>
        <v>0</v>
      </c>
    </row>
    <row r="876" spans="1:51" x14ac:dyDescent="0.25">
      <c r="A876" s="3" t="str">
        <f>VLOOKUP($B876,[1]MAIN!$A:$D,4,0)</f>
        <v>ECO</v>
      </c>
      <c r="B876" s="3" t="str">
        <f>[3]Main!$D877</f>
        <v>ECO-23</v>
      </c>
      <c r="C876" s="4"/>
      <c r="D876" s="8" t="str">
        <f>VLOOKUP($B876,[1]MAIN!$A$1:$N$10780,14,FALSE)</f>
        <v>OLD</v>
      </c>
      <c r="E876" s="9" t="s">
        <v>14</v>
      </c>
      <c r="F876" s="11"/>
      <c r="G876" s="11"/>
      <c r="H876" s="11"/>
      <c r="I876" s="11"/>
      <c r="J876" s="11"/>
      <c r="K876" s="11"/>
      <c r="L876" s="11"/>
      <c r="M876" s="11"/>
      <c r="N876" s="24"/>
      <c r="O876" s="26">
        <f>IFERROR(VLOOKUP($B876,[3]Main!$D$4:$CO$1048576,49,0),0)</f>
        <v>0</v>
      </c>
      <c r="P876" s="27">
        <f>IFERROR(VLOOKUP($B876,[3]Main!$D$4:$CO$1048576,52,0),0)</f>
        <v>0</v>
      </c>
      <c r="Q876" s="27">
        <f>IFERROR(VLOOKUP($B876,[3]Main!$D$4:$CO$1048576,53,0),0)</f>
        <v>0</v>
      </c>
      <c r="R876" s="27">
        <f>IFERROR(VLOOKUP($B876,[3]Main!$D$4:$CO$1048576,54,0),0)</f>
        <v>0</v>
      </c>
      <c r="S876" s="27">
        <f>IFERROR(VLOOKUP($B876,[3]Main!$D$4:$CO$1048576,65,0),0)</f>
        <v>0</v>
      </c>
      <c r="T876" s="27">
        <f>IFERROR(VLOOKUP($B876,[3]Main!$D$4:$CO$1048576,68,0),0)</f>
        <v>0</v>
      </c>
      <c r="U876" s="27">
        <f>IFERROR(VLOOKUP($B876,[3]Main!$D$4:$CO$1048576,69,0),0)</f>
        <v>0</v>
      </c>
      <c r="V876" s="27">
        <f>IFERROR(VLOOKUP($B876,[3]Main!$D$4:$CO$1048576,70,0),0)</f>
        <v>0</v>
      </c>
      <c r="W876" s="27">
        <f>IFERROR(VLOOKUP($B876,[3]Main!$D$4:$CO$1048576,81,0),0)</f>
        <v>0</v>
      </c>
      <c r="X876" s="27">
        <f>IFERROR(VLOOKUP($B876,[3]Main!$D$4:$CO$1048576,84,0),0)</f>
        <v>0</v>
      </c>
      <c r="Y876" s="27">
        <f>IFERROR(VLOOKUP($B876,[3]Main!$D$4:$CO$1048576,85,0),0)</f>
        <v>0</v>
      </c>
      <c r="Z876" s="27">
        <f>IFERROR(VLOOKUP($B876,[3]Main!$D$4:$CO$1048576,86,0),0)</f>
        <v>0</v>
      </c>
      <c r="AA876" s="12" t="str">
        <f>IFERROR(VLOOKUP($B876,[3]Main!$D$4:$CO$1048576,2,0),0)</f>
        <v>DC</v>
      </c>
      <c r="AB876" s="12" t="str">
        <f>IFERROR(VLOOKUP($B876,[3]Main!$D$4:$CO$1048576,3,0),0)</f>
        <v>DC2</v>
      </c>
      <c r="AC876" s="12">
        <f t="shared" si="287"/>
        <v>0</v>
      </c>
      <c r="AD876" s="12">
        <f t="shared" si="288"/>
        <v>0</v>
      </c>
      <c r="AE876" s="12">
        <f t="shared" si="289"/>
        <v>0</v>
      </c>
      <c r="AF876" s="12">
        <f t="shared" si="290"/>
        <v>0</v>
      </c>
      <c r="AG876" s="13">
        <f t="shared" si="291"/>
        <v>0</v>
      </c>
      <c r="AH876" s="13">
        <f t="shared" si="292"/>
        <v>0</v>
      </c>
      <c r="AI876" s="16">
        <f t="shared" si="293"/>
        <v>0</v>
      </c>
      <c r="AJ876" s="19" t="str">
        <f t="shared" si="294"/>
        <v>Not Spent</v>
      </c>
      <c r="AK876" s="8" t="str">
        <f t="shared" si="295"/>
        <v>Good For Now</v>
      </c>
      <c r="AL876" s="8" t="str">
        <f t="shared" si="296"/>
        <v>Not Spent</v>
      </c>
      <c r="AM876" s="8" t="str">
        <f t="shared" si="297"/>
        <v>Good For Now</v>
      </c>
      <c r="AN876" s="8" t="str">
        <f t="shared" si="298"/>
        <v>Not Spent</v>
      </c>
      <c r="AO876" s="20" t="str">
        <f t="shared" si="299"/>
        <v>Good For Now</v>
      </c>
      <c r="AP876" s="21">
        <f t="shared" si="300"/>
        <v>0</v>
      </c>
      <c r="AQ876" s="14">
        <f t="shared" si="301"/>
        <v>0</v>
      </c>
      <c r="AR876" s="14">
        <f t="shared" si="302"/>
        <v>0</v>
      </c>
      <c r="AS876" s="22">
        <f t="shared" si="303"/>
        <v>0</v>
      </c>
      <c r="AT876" s="23">
        <f t="shared" si="304"/>
        <v>0</v>
      </c>
      <c r="AU876" s="8" t="str">
        <f t="shared" si="305"/>
        <v>Not Spent</v>
      </c>
      <c r="AV876" s="8" t="str">
        <f t="shared" si="306"/>
        <v>Good For Now</v>
      </c>
      <c r="AW876" s="4">
        <f>MATCH($B876,[1]MAIN!$A$2:$A$5000,0)</f>
        <v>873</v>
      </c>
      <c r="AX876" s="4">
        <f>MATCH($B876,[3]Main!$D$5:$D$10000,0)</f>
        <v>873</v>
      </c>
      <c r="AY876" s="4" t="b">
        <f t="shared" si="307"/>
        <v>0</v>
      </c>
    </row>
    <row r="877" spans="1:51" x14ac:dyDescent="0.25">
      <c r="A877" s="3" t="str">
        <f>VLOOKUP($B877,[1]MAIN!$A:$D,4,0)</f>
        <v>ECO</v>
      </c>
      <c r="B877" s="3" t="str">
        <f>[3]Main!$D878</f>
        <v>ECO-24</v>
      </c>
      <c r="C877" s="4"/>
      <c r="D877" s="8" t="str">
        <f>VLOOKUP($B877,[1]MAIN!$A$1:$N$10780,14,FALSE)</f>
        <v>OLD</v>
      </c>
      <c r="E877" s="9" t="s">
        <v>14</v>
      </c>
      <c r="F877" s="11"/>
      <c r="G877" s="11"/>
      <c r="H877" s="11"/>
      <c r="I877" s="11"/>
      <c r="J877" s="11"/>
      <c r="K877" s="11"/>
      <c r="L877" s="11"/>
      <c r="M877" s="11"/>
      <c r="N877" s="24"/>
      <c r="O877" s="26">
        <f>IFERROR(VLOOKUP($B877,[3]Main!$D$4:$CO$1048576,49,0),0)</f>
        <v>0</v>
      </c>
      <c r="P877" s="27">
        <f>IFERROR(VLOOKUP($B877,[3]Main!$D$4:$CO$1048576,52,0),0)</f>
        <v>0</v>
      </c>
      <c r="Q877" s="27">
        <f>IFERROR(VLOOKUP($B877,[3]Main!$D$4:$CO$1048576,53,0),0)</f>
        <v>0</v>
      </c>
      <c r="R877" s="27">
        <f>IFERROR(VLOOKUP($B877,[3]Main!$D$4:$CO$1048576,54,0),0)</f>
        <v>0</v>
      </c>
      <c r="S877" s="27">
        <f>IFERROR(VLOOKUP($B877,[3]Main!$D$4:$CO$1048576,65,0),0)</f>
        <v>0</v>
      </c>
      <c r="T877" s="27">
        <f>IFERROR(VLOOKUP($B877,[3]Main!$D$4:$CO$1048576,68,0),0)</f>
        <v>0</v>
      </c>
      <c r="U877" s="27">
        <f>IFERROR(VLOOKUP($B877,[3]Main!$D$4:$CO$1048576,69,0),0)</f>
        <v>0</v>
      </c>
      <c r="V877" s="27">
        <f>IFERROR(VLOOKUP($B877,[3]Main!$D$4:$CO$1048576,70,0),0)</f>
        <v>0</v>
      </c>
      <c r="W877" s="27">
        <f>IFERROR(VLOOKUP($B877,[3]Main!$D$4:$CO$1048576,81,0),0)</f>
        <v>0</v>
      </c>
      <c r="X877" s="27">
        <f>IFERROR(VLOOKUP($B877,[3]Main!$D$4:$CO$1048576,84,0),0)</f>
        <v>0</v>
      </c>
      <c r="Y877" s="27">
        <f>IFERROR(VLOOKUP($B877,[3]Main!$D$4:$CO$1048576,85,0),0)</f>
        <v>0</v>
      </c>
      <c r="Z877" s="27">
        <f>IFERROR(VLOOKUP($B877,[3]Main!$D$4:$CO$1048576,86,0),0)</f>
        <v>0</v>
      </c>
      <c r="AA877" s="12" t="str">
        <f>IFERROR(VLOOKUP($B877,[3]Main!$D$4:$CO$1048576,2,0),0)</f>
        <v>DC</v>
      </c>
      <c r="AB877" s="12" t="str">
        <f>IFERROR(VLOOKUP($B877,[3]Main!$D$4:$CO$1048576,3,0),0)</f>
        <v>DC2</v>
      </c>
      <c r="AC877" s="12">
        <f t="shared" si="287"/>
        <v>0</v>
      </c>
      <c r="AD877" s="12">
        <f t="shared" si="288"/>
        <v>0</v>
      </c>
      <c r="AE877" s="12">
        <f t="shared" si="289"/>
        <v>0</v>
      </c>
      <c r="AF877" s="12">
        <f t="shared" si="290"/>
        <v>0</v>
      </c>
      <c r="AG877" s="13">
        <f t="shared" si="291"/>
        <v>0</v>
      </c>
      <c r="AH877" s="13">
        <f t="shared" si="292"/>
        <v>0</v>
      </c>
      <c r="AI877" s="16">
        <f t="shared" si="293"/>
        <v>0</v>
      </c>
      <c r="AJ877" s="19" t="str">
        <f t="shared" si="294"/>
        <v>Not Spent</v>
      </c>
      <c r="AK877" s="8" t="str">
        <f t="shared" si="295"/>
        <v>Good For Now</v>
      </c>
      <c r="AL877" s="8" t="str">
        <f t="shared" si="296"/>
        <v>Not Spent</v>
      </c>
      <c r="AM877" s="8" t="str">
        <f t="shared" si="297"/>
        <v>Good For Now</v>
      </c>
      <c r="AN877" s="8" t="str">
        <f t="shared" si="298"/>
        <v>Not Spent</v>
      </c>
      <c r="AO877" s="20" t="str">
        <f t="shared" si="299"/>
        <v>Good For Now</v>
      </c>
      <c r="AP877" s="21">
        <f t="shared" si="300"/>
        <v>0</v>
      </c>
      <c r="AQ877" s="14">
        <f t="shared" si="301"/>
        <v>0</v>
      </c>
      <c r="AR877" s="14">
        <f t="shared" si="302"/>
        <v>0</v>
      </c>
      <c r="AS877" s="22">
        <f t="shared" si="303"/>
        <v>0</v>
      </c>
      <c r="AT877" s="23">
        <f t="shared" si="304"/>
        <v>0</v>
      </c>
      <c r="AU877" s="8" t="str">
        <f t="shared" si="305"/>
        <v>Not Spent</v>
      </c>
      <c r="AV877" s="8" t="str">
        <f t="shared" si="306"/>
        <v>Good For Now</v>
      </c>
      <c r="AW877" s="4">
        <f>MATCH($B877,[1]MAIN!$A$2:$A$5000,0)</f>
        <v>874</v>
      </c>
      <c r="AX877" s="4">
        <f>MATCH($B877,[3]Main!$D$5:$D$10000,0)</f>
        <v>874</v>
      </c>
      <c r="AY877" s="4" t="b">
        <f t="shared" si="307"/>
        <v>0</v>
      </c>
    </row>
    <row r="878" spans="1:51" x14ac:dyDescent="0.25">
      <c r="A878" s="3" t="str">
        <f>VLOOKUP($B878,[1]MAIN!$A:$D,4,0)</f>
        <v>ECO</v>
      </c>
      <c r="B878" s="3" t="str">
        <f>[3]Main!$D879</f>
        <v>ECO-25</v>
      </c>
      <c r="C878" s="4"/>
      <c r="D878" s="8" t="str">
        <f>VLOOKUP($B878,[1]MAIN!$A$1:$N$10780,14,FALSE)</f>
        <v>OLD</v>
      </c>
      <c r="E878" s="9" t="s">
        <v>15</v>
      </c>
      <c r="F878" s="11"/>
      <c r="G878" s="11"/>
      <c r="H878" s="11"/>
      <c r="I878" s="11"/>
      <c r="J878" s="11"/>
      <c r="K878" s="11"/>
      <c r="L878" s="11"/>
      <c r="M878" s="11"/>
      <c r="N878" s="24"/>
      <c r="O878" s="26">
        <f>IFERROR(VLOOKUP($B878,[3]Main!$D$4:$CO$1048576,49,0),0)</f>
        <v>0</v>
      </c>
      <c r="P878" s="27">
        <f>IFERROR(VLOOKUP($B878,[3]Main!$D$4:$CO$1048576,52,0),0)</f>
        <v>0</v>
      </c>
      <c r="Q878" s="27">
        <f>IFERROR(VLOOKUP($B878,[3]Main!$D$4:$CO$1048576,53,0),0)</f>
        <v>0</v>
      </c>
      <c r="R878" s="27">
        <f>IFERROR(VLOOKUP($B878,[3]Main!$D$4:$CO$1048576,54,0),0)</f>
        <v>0</v>
      </c>
      <c r="S878" s="27">
        <f>IFERROR(VLOOKUP($B878,[3]Main!$D$4:$CO$1048576,65,0),0)</f>
        <v>0</v>
      </c>
      <c r="T878" s="27">
        <f>IFERROR(VLOOKUP($B878,[3]Main!$D$4:$CO$1048576,68,0),0)</f>
        <v>0</v>
      </c>
      <c r="U878" s="27">
        <f>IFERROR(VLOOKUP($B878,[3]Main!$D$4:$CO$1048576,69,0),0)</f>
        <v>0</v>
      </c>
      <c r="V878" s="27">
        <f>IFERROR(VLOOKUP($B878,[3]Main!$D$4:$CO$1048576,70,0),0)</f>
        <v>0</v>
      </c>
      <c r="W878" s="27">
        <f>IFERROR(VLOOKUP($B878,[3]Main!$D$4:$CO$1048576,81,0),0)</f>
        <v>0</v>
      </c>
      <c r="X878" s="27">
        <f>IFERROR(VLOOKUP($B878,[3]Main!$D$4:$CO$1048576,84,0),0)</f>
        <v>0</v>
      </c>
      <c r="Y878" s="27">
        <f>IFERROR(VLOOKUP($B878,[3]Main!$D$4:$CO$1048576,85,0),0)</f>
        <v>0</v>
      </c>
      <c r="Z878" s="27">
        <f>IFERROR(VLOOKUP($B878,[3]Main!$D$4:$CO$1048576,86,0),0)</f>
        <v>0</v>
      </c>
      <c r="AA878" s="12" t="str">
        <f>IFERROR(VLOOKUP($B878,[3]Main!$D$4:$CO$1048576,2,0),0)</f>
        <v>DC</v>
      </c>
      <c r="AB878" s="12" t="str">
        <f>IFERROR(VLOOKUP($B878,[3]Main!$D$4:$CO$1048576,3,0),0)</f>
        <v>DC2</v>
      </c>
      <c r="AC878" s="12">
        <f t="shared" si="287"/>
        <v>0</v>
      </c>
      <c r="AD878" s="12">
        <f t="shared" si="288"/>
        <v>0</v>
      </c>
      <c r="AE878" s="12">
        <f t="shared" si="289"/>
        <v>0</v>
      </c>
      <c r="AF878" s="12">
        <f t="shared" si="290"/>
        <v>0</v>
      </c>
      <c r="AG878" s="13">
        <f t="shared" si="291"/>
        <v>0</v>
      </c>
      <c r="AH878" s="13">
        <f t="shared" si="292"/>
        <v>0</v>
      </c>
      <c r="AI878" s="16">
        <f t="shared" si="293"/>
        <v>0</v>
      </c>
      <c r="AJ878" s="19" t="str">
        <f t="shared" si="294"/>
        <v>Not Spent</v>
      </c>
      <c r="AK878" s="8" t="str">
        <f t="shared" si="295"/>
        <v>Good For Now</v>
      </c>
      <c r="AL878" s="8" t="str">
        <f t="shared" si="296"/>
        <v>Not Spent</v>
      </c>
      <c r="AM878" s="8" t="str">
        <f t="shared" si="297"/>
        <v>Good For Now</v>
      </c>
      <c r="AN878" s="8" t="str">
        <f t="shared" si="298"/>
        <v>Not Spent</v>
      </c>
      <c r="AO878" s="20" t="str">
        <f t="shared" si="299"/>
        <v>Good For Now</v>
      </c>
      <c r="AP878" s="21">
        <f t="shared" si="300"/>
        <v>0</v>
      </c>
      <c r="AQ878" s="14">
        <f t="shared" si="301"/>
        <v>0</v>
      </c>
      <c r="AR878" s="14">
        <f t="shared" si="302"/>
        <v>0</v>
      </c>
      <c r="AS878" s="22">
        <f t="shared" si="303"/>
        <v>0</v>
      </c>
      <c r="AT878" s="23">
        <f t="shared" si="304"/>
        <v>0</v>
      </c>
      <c r="AU878" s="8" t="str">
        <f t="shared" si="305"/>
        <v>Not Spent</v>
      </c>
      <c r="AV878" s="8" t="str">
        <f t="shared" si="306"/>
        <v>Good For Now</v>
      </c>
      <c r="AW878" s="4">
        <f>MATCH($B878,[1]MAIN!$A$2:$A$5000,0)</f>
        <v>875</v>
      </c>
      <c r="AX878" s="4">
        <f>MATCH($B878,[3]Main!$D$5:$D$10000,0)</f>
        <v>875</v>
      </c>
      <c r="AY878" s="4" t="b">
        <f t="shared" si="307"/>
        <v>0</v>
      </c>
    </row>
    <row r="879" spans="1:51" x14ac:dyDescent="0.25">
      <c r="A879" s="3" t="str">
        <f>VLOOKUP($B879,[1]MAIN!$A:$D,4,0)</f>
        <v>ECO</v>
      </c>
      <c r="B879" s="3" t="str">
        <f>[3]Main!$D880</f>
        <v>ECO-26</v>
      </c>
      <c r="C879" s="4"/>
      <c r="D879" s="8" t="str">
        <f>VLOOKUP($B879,[1]MAIN!$A$1:$N$10780,14,FALSE)</f>
        <v>OLD</v>
      </c>
      <c r="E879" s="9" t="s">
        <v>13</v>
      </c>
      <c r="F879" s="11"/>
      <c r="G879" s="11"/>
      <c r="H879" s="11"/>
      <c r="I879" s="11"/>
      <c r="J879" s="11"/>
      <c r="K879" s="11"/>
      <c r="L879" s="11"/>
      <c r="M879" s="11"/>
      <c r="N879" s="24"/>
      <c r="O879" s="26">
        <f>IFERROR(VLOOKUP($B879,[3]Main!$D$4:$CO$1048576,49,0),0)</f>
        <v>0</v>
      </c>
      <c r="P879" s="27">
        <f>IFERROR(VLOOKUP($B879,[3]Main!$D$4:$CO$1048576,52,0),0)</f>
        <v>0</v>
      </c>
      <c r="Q879" s="27">
        <f>IFERROR(VLOOKUP($B879,[3]Main!$D$4:$CO$1048576,53,0),0)</f>
        <v>0</v>
      </c>
      <c r="R879" s="27">
        <f>IFERROR(VLOOKUP($B879,[3]Main!$D$4:$CO$1048576,54,0),0)</f>
        <v>0</v>
      </c>
      <c r="S879" s="27">
        <f>IFERROR(VLOOKUP($B879,[3]Main!$D$4:$CO$1048576,65,0),0)</f>
        <v>0</v>
      </c>
      <c r="T879" s="27">
        <f>IFERROR(VLOOKUP($B879,[3]Main!$D$4:$CO$1048576,68,0),0)</f>
        <v>0</v>
      </c>
      <c r="U879" s="27">
        <f>IFERROR(VLOOKUP($B879,[3]Main!$D$4:$CO$1048576,69,0),0)</f>
        <v>0</v>
      </c>
      <c r="V879" s="27">
        <f>IFERROR(VLOOKUP($B879,[3]Main!$D$4:$CO$1048576,70,0),0)</f>
        <v>0</v>
      </c>
      <c r="W879" s="27">
        <f>IFERROR(VLOOKUP($B879,[3]Main!$D$4:$CO$1048576,81,0),0)</f>
        <v>0</v>
      </c>
      <c r="X879" s="27">
        <f>IFERROR(VLOOKUP($B879,[3]Main!$D$4:$CO$1048576,84,0),0)</f>
        <v>0</v>
      </c>
      <c r="Y879" s="27">
        <f>IFERROR(VLOOKUP($B879,[3]Main!$D$4:$CO$1048576,85,0),0)</f>
        <v>0</v>
      </c>
      <c r="Z879" s="27">
        <f>IFERROR(VLOOKUP($B879,[3]Main!$D$4:$CO$1048576,86,0),0)</f>
        <v>0</v>
      </c>
      <c r="AA879" s="12" t="str">
        <f>IFERROR(VLOOKUP($B879,[3]Main!$D$4:$CO$1048576,2,0),0)</f>
        <v>DC</v>
      </c>
      <c r="AB879" s="12" t="str">
        <f>IFERROR(VLOOKUP($B879,[3]Main!$D$4:$CO$1048576,3,0),0)</f>
        <v>DC2</v>
      </c>
      <c r="AC879" s="12">
        <f t="shared" si="287"/>
        <v>0</v>
      </c>
      <c r="AD879" s="12">
        <f t="shared" si="288"/>
        <v>0</v>
      </c>
      <c r="AE879" s="12">
        <f t="shared" si="289"/>
        <v>0</v>
      </c>
      <c r="AF879" s="12">
        <f t="shared" si="290"/>
        <v>0</v>
      </c>
      <c r="AG879" s="13">
        <f t="shared" si="291"/>
        <v>0</v>
      </c>
      <c r="AH879" s="13">
        <f t="shared" si="292"/>
        <v>0</v>
      </c>
      <c r="AI879" s="16">
        <f t="shared" si="293"/>
        <v>0</v>
      </c>
      <c r="AJ879" s="19" t="str">
        <f t="shared" si="294"/>
        <v>Not Spent</v>
      </c>
      <c r="AK879" s="8" t="str">
        <f t="shared" si="295"/>
        <v>Good For Now</v>
      </c>
      <c r="AL879" s="8" t="str">
        <f t="shared" si="296"/>
        <v>Not Spent</v>
      </c>
      <c r="AM879" s="8" t="str">
        <f t="shared" si="297"/>
        <v>Good For Now</v>
      </c>
      <c r="AN879" s="8" t="str">
        <f t="shared" si="298"/>
        <v>Not Spent</v>
      </c>
      <c r="AO879" s="20" t="str">
        <f t="shared" si="299"/>
        <v>Good For Now</v>
      </c>
      <c r="AP879" s="21">
        <f t="shared" si="300"/>
        <v>0</v>
      </c>
      <c r="AQ879" s="14">
        <f t="shared" si="301"/>
        <v>0</v>
      </c>
      <c r="AR879" s="14">
        <f t="shared" si="302"/>
        <v>0</v>
      </c>
      <c r="AS879" s="22">
        <f t="shared" si="303"/>
        <v>0</v>
      </c>
      <c r="AT879" s="23">
        <f t="shared" si="304"/>
        <v>0</v>
      </c>
      <c r="AU879" s="8" t="str">
        <f t="shared" si="305"/>
        <v>Not Spent</v>
      </c>
      <c r="AV879" s="8" t="str">
        <f t="shared" si="306"/>
        <v>Good For Now</v>
      </c>
      <c r="AW879" s="4">
        <f>MATCH($B879,[1]MAIN!$A$2:$A$5000,0)</f>
        <v>876</v>
      </c>
      <c r="AX879" s="4">
        <f>MATCH($B879,[3]Main!$D$5:$D$10000,0)</f>
        <v>876</v>
      </c>
      <c r="AY879" s="4" t="b">
        <f t="shared" si="307"/>
        <v>0</v>
      </c>
    </row>
    <row r="880" spans="1:51" x14ac:dyDescent="0.25">
      <c r="A880" s="3" t="str">
        <f>VLOOKUP($B880,[1]MAIN!$A:$D,4,0)</f>
        <v>ECO</v>
      </c>
      <c r="B880" s="3" t="str">
        <f>[3]Main!$D881</f>
        <v>ECO-27</v>
      </c>
      <c r="C880" s="4"/>
      <c r="D880" s="8" t="str">
        <f>VLOOKUP($B880,[1]MAIN!$A$1:$N$10780,14,FALSE)</f>
        <v>OLD</v>
      </c>
      <c r="E880" s="9" t="s">
        <v>15</v>
      </c>
      <c r="F880" s="11"/>
      <c r="G880" s="11"/>
      <c r="H880" s="11"/>
      <c r="I880" s="11"/>
      <c r="J880" s="11"/>
      <c r="K880" s="11"/>
      <c r="L880" s="11"/>
      <c r="M880" s="11"/>
      <c r="N880" s="24"/>
      <c r="O880" s="26">
        <f>IFERROR(VLOOKUP($B880,[3]Main!$D$4:$CO$1048576,49,0),0)</f>
        <v>0</v>
      </c>
      <c r="P880" s="27">
        <f>IFERROR(VLOOKUP($B880,[3]Main!$D$4:$CO$1048576,52,0),0)</f>
        <v>0</v>
      </c>
      <c r="Q880" s="27">
        <f>IFERROR(VLOOKUP($B880,[3]Main!$D$4:$CO$1048576,53,0),0)</f>
        <v>0</v>
      </c>
      <c r="R880" s="27">
        <f>IFERROR(VLOOKUP($B880,[3]Main!$D$4:$CO$1048576,54,0),0)</f>
        <v>0</v>
      </c>
      <c r="S880" s="27">
        <f>IFERROR(VLOOKUP($B880,[3]Main!$D$4:$CO$1048576,65,0),0)</f>
        <v>0</v>
      </c>
      <c r="T880" s="27">
        <f>IFERROR(VLOOKUP($B880,[3]Main!$D$4:$CO$1048576,68,0),0)</f>
        <v>0</v>
      </c>
      <c r="U880" s="27">
        <f>IFERROR(VLOOKUP($B880,[3]Main!$D$4:$CO$1048576,69,0),0)</f>
        <v>0</v>
      </c>
      <c r="V880" s="27">
        <f>IFERROR(VLOOKUP($B880,[3]Main!$D$4:$CO$1048576,70,0),0)</f>
        <v>0</v>
      </c>
      <c r="W880" s="27">
        <f>IFERROR(VLOOKUP($B880,[3]Main!$D$4:$CO$1048576,81,0),0)</f>
        <v>0</v>
      </c>
      <c r="X880" s="27">
        <f>IFERROR(VLOOKUP($B880,[3]Main!$D$4:$CO$1048576,84,0),0)</f>
        <v>0</v>
      </c>
      <c r="Y880" s="27">
        <f>IFERROR(VLOOKUP($B880,[3]Main!$D$4:$CO$1048576,85,0),0)</f>
        <v>0</v>
      </c>
      <c r="Z880" s="27">
        <f>IFERROR(VLOOKUP($B880,[3]Main!$D$4:$CO$1048576,86,0),0)</f>
        <v>0</v>
      </c>
      <c r="AA880" s="12" t="str">
        <f>IFERROR(VLOOKUP($B880,[3]Main!$D$4:$CO$1048576,2,0),0)</f>
        <v>DC</v>
      </c>
      <c r="AB880" s="12" t="str">
        <f>IFERROR(VLOOKUP($B880,[3]Main!$D$4:$CO$1048576,3,0),0)</f>
        <v>DC2</v>
      </c>
      <c r="AC880" s="12">
        <f t="shared" si="287"/>
        <v>0</v>
      </c>
      <c r="AD880" s="12">
        <f t="shared" si="288"/>
        <v>0</v>
      </c>
      <c r="AE880" s="12">
        <f t="shared" si="289"/>
        <v>0</v>
      </c>
      <c r="AF880" s="12">
        <f t="shared" si="290"/>
        <v>0</v>
      </c>
      <c r="AG880" s="13">
        <f t="shared" si="291"/>
        <v>0</v>
      </c>
      <c r="AH880" s="13">
        <f t="shared" si="292"/>
        <v>0</v>
      </c>
      <c r="AI880" s="16">
        <f t="shared" si="293"/>
        <v>0</v>
      </c>
      <c r="AJ880" s="19" t="str">
        <f t="shared" si="294"/>
        <v>Not Spent</v>
      </c>
      <c r="AK880" s="8" t="str">
        <f t="shared" si="295"/>
        <v>Good For Now</v>
      </c>
      <c r="AL880" s="8" t="str">
        <f t="shared" si="296"/>
        <v>Not Spent</v>
      </c>
      <c r="AM880" s="8" t="str">
        <f t="shared" si="297"/>
        <v>Good For Now</v>
      </c>
      <c r="AN880" s="8" t="str">
        <f t="shared" si="298"/>
        <v>Not Spent</v>
      </c>
      <c r="AO880" s="20" t="str">
        <f t="shared" si="299"/>
        <v>Good For Now</v>
      </c>
      <c r="AP880" s="21">
        <f t="shared" si="300"/>
        <v>0</v>
      </c>
      <c r="AQ880" s="14">
        <f t="shared" si="301"/>
        <v>0</v>
      </c>
      <c r="AR880" s="14">
        <f t="shared" si="302"/>
        <v>0</v>
      </c>
      <c r="AS880" s="22">
        <f t="shared" si="303"/>
        <v>0</v>
      </c>
      <c r="AT880" s="23">
        <f t="shared" si="304"/>
        <v>0</v>
      </c>
      <c r="AU880" s="8" t="str">
        <f t="shared" si="305"/>
        <v>Not Spent</v>
      </c>
      <c r="AV880" s="8" t="str">
        <f t="shared" si="306"/>
        <v>Good For Now</v>
      </c>
      <c r="AW880" s="4">
        <f>MATCH($B880,[1]MAIN!$A$2:$A$5000,0)</f>
        <v>877</v>
      </c>
      <c r="AX880" s="4">
        <f>MATCH($B880,[3]Main!$D$5:$D$10000,0)</f>
        <v>877</v>
      </c>
      <c r="AY880" s="4" t="b">
        <f t="shared" si="307"/>
        <v>0</v>
      </c>
    </row>
    <row r="881" spans="1:51" x14ac:dyDescent="0.25">
      <c r="A881" s="3" t="str">
        <f>VLOOKUP($B881,[1]MAIN!$A:$D,4,0)</f>
        <v>FAB</v>
      </c>
      <c r="B881" s="3" t="str">
        <f>[3]Main!$D882</f>
        <v>FAB-353</v>
      </c>
      <c r="C881" s="4"/>
      <c r="D881" s="8" t="str">
        <f>VLOOKUP($B881,[1]MAIN!$A$1:$N$10780,14,FALSE)</f>
        <v>OLD</v>
      </c>
      <c r="E881" s="9" t="s">
        <v>16</v>
      </c>
      <c r="F881" s="11"/>
      <c r="G881" s="11"/>
      <c r="H881" s="11"/>
      <c r="I881" s="11"/>
      <c r="J881" s="11"/>
      <c r="K881" s="11"/>
      <c r="L881" s="11"/>
      <c r="M881" s="11"/>
      <c r="N881" s="24"/>
      <c r="O881" s="26">
        <f>IFERROR(VLOOKUP($B881,[3]Main!$D$4:$CO$1048576,49,0),0)</f>
        <v>0</v>
      </c>
      <c r="P881" s="27">
        <f>IFERROR(VLOOKUP($B881,[3]Main!$D$4:$CO$1048576,52,0),0)</f>
        <v>0</v>
      </c>
      <c r="Q881" s="27">
        <f>IFERROR(VLOOKUP($B881,[3]Main!$D$4:$CO$1048576,53,0),0)</f>
        <v>0</v>
      </c>
      <c r="R881" s="27">
        <f>IFERROR(VLOOKUP($B881,[3]Main!$D$4:$CO$1048576,54,0),0)</f>
        <v>0</v>
      </c>
      <c r="S881" s="27">
        <f>IFERROR(VLOOKUP($B881,[3]Main!$D$4:$CO$1048576,65,0),0)</f>
        <v>0</v>
      </c>
      <c r="T881" s="27">
        <f>IFERROR(VLOOKUP($B881,[3]Main!$D$4:$CO$1048576,68,0),0)</f>
        <v>0</v>
      </c>
      <c r="U881" s="27">
        <f>IFERROR(VLOOKUP($B881,[3]Main!$D$4:$CO$1048576,69,0),0)</f>
        <v>0</v>
      </c>
      <c r="V881" s="27">
        <f>IFERROR(VLOOKUP($B881,[3]Main!$D$4:$CO$1048576,70,0),0)</f>
        <v>0</v>
      </c>
      <c r="W881" s="27">
        <f>IFERROR(VLOOKUP($B881,[3]Main!$D$4:$CO$1048576,81,0),0)</f>
        <v>0</v>
      </c>
      <c r="X881" s="27">
        <f>IFERROR(VLOOKUP($B881,[3]Main!$D$4:$CO$1048576,84,0),0)</f>
        <v>0</v>
      </c>
      <c r="Y881" s="27">
        <f>IFERROR(VLOOKUP($B881,[3]Main!$D$4:$CO$1048576,85,0),0)</f>
        <v>0</v>
      </c>
      <c r="Z881" s="27">
        <f>IFERROR(VLOOKUP($B881,[3]Main!$D$4:$CO$1048576,86,0),0)</f>
        <v>0</v>
      </c>
      <c r="AA881" s="12" t="str">
        <f>IFERROR(VLOOKUP($B881,[3]Main!$D$4:$CO$1048576,2,0),0)</f>
        <v>DC</v>
      </c>
      <c r="AB881" s="12" t="str">
        <f>IFERROR(VLOOKUP($B881,[3]Main!$D$4:$CO$1048576,3,0),0)</f>
        <v>DC2</v>
      </c>
      <c r="AC881" s="12">
        <f t="shared" si="287"/>
        <v>0</v>
      </c>
      <c r="AD881" s="12">
        <f t="shared" si="288"/>
        <v>0</v>
      </c>
      <c r="AE881" s="12">
        <f t="shared" si="289"/>
        <v>0</v>
      </c>
      <c r="AF881" s="12">
        <f t="shared" si="290"/>
        <v>0</v>
      </c>
      <c r="AG881" s="13">
        <f t="shared" si="291"/>
        <v>0</v>
      </c>
      <c r="AH881" s="13">
        <f t="shared" si="292"/>
        <v>0</v>
      </c>
      <c r="AI881" s="16">
        <f t="shared" si="293"/>
        <v>0</v>
      </c>
      <c r="AJ881" s="19" t="str">
        <f t="shared" si="294"/>
        <v>Not Spent</v>
      </c>
      <c r="AK881" s="8" t="str">
        <f t="shared" si="295"/>
        <v>Good For Now</v>
      </c>
      <c r="AL881" s="8" t="str">
        <f t="shared" si="296"/>
        <v>Not Spent</v>
      </c>
      <c r="AM881" s="8" t="str">
        <f t="shared" si="297"/>
        <v>Good For Now</v>
      </c>
      <c r="AN881" s="8" t="str">
        <f t="shared" si="298"/>
        <v>Not Spent</v>
      </c>
      <c r="AO881" s="20" t="str">
        <f t="shared" si="299"/>
        <v>Good For Now</v>
      </c>
      <c r="AP881" s="21">
        <f t="shared" si="300"/>
        <v>0</v>
      </c>
      <c r="AQ881" s="14">
        <f t="shared" si="301"/>
        <v>0</v>
      </c>
      <c r="AR881" s="14">
        <f t="shared" si="302"/>
        <v>0</v>
      </c>
      <c r="AS881" s="22">
        <f t="shared" si="303"/>
        <v>0</v>
      </c>
      <c r="AT881" s="23">
        <f t="shared" si="304"/>
        <v>0</v>
      </c>
      <c r="AU881" s="8" t="str">
        <f t="shared" si="305"/>
        <v>Not Spent</v>
      </c>
      <c r="AV881" s="8" t="str">
        <f t="shared" si="306"/>
        <v>Good For Now</v>
      </c>
      <c r="AW881" s="4">
        <f>MATCH($B881,[1]MAIN!$A$2:$A$5000,0)</f>
        <v>878</v>
      </c>
      <c r="AX881" s="4">
        <f>MATCH($B881,[3]Main!$D$5:$D$10000,0)</f>
        <v>878</v>
      </c>
      <c r="AY881" s="4" t="b">
        <f t="shared" si="307"/>
        <v>0</v>
      </c>
    </row>
    <row r="882" spans="1:51" x14ac:dyDescent="0.25">
      <c r="A882" s="3" t="str">
        <f>VLOOKUP($B882,[1]MAIN!$A:$D,4,0)</f>
        <v>FAB</v>
      </c>
      <c r="B882" s="3" t="str">
        <f>[3]Main!$D883</f>
        <v>FAB-354</v>
      </c>
      <c r="C882" s="4"/>
      <c r="D882" s="8" t="str">
        <f>VLOOKUP($B882,[1]MAIN!$A$1:$N$10780,14,FALSE)</f>
        <v>OLD</v>
      </c>
      <c r="E882" s="9" t="s">
        <v>13</v>
      </c>
      <c r="F882" s="11"/>
      <c r="G882" s="11"/>
      <c r="H882" s="11"/>
      <c r="I882" s="11"/>
      <c r="J882" s="11"/>
      <c r="K882" s="11"/>
      <c r="L882" s="11"/>
      <c r="M882" s="11"/>
      <c r="N882" s="24"/>
      <c r="O882" s="26">
        <f>IFERROR(VLOOKUP($B882,[3]Main!$D$4:$CO$1048576,49,0),0)</f>
        <v>0</v>
      </c>
      <c r="P882" s="27">
        <f>IFERROR(VLOOKUP($B882,[3]Main!$D$4:$CO$1048576,52,0),0)</f>
        <v>0</v>
      </c>
      <c r="Q882" s="27">
        <f>IFERROR(VLOOKUP($B882,[3]Main!$D$4:$CO$1048576,53,0),0)</f>
        <v>0</v>
      </c>
      <c r="R882" s="27">
        <f>IFERROR(VLOOKUP($B882,[3]Main!$D$4:$CO$1048576,54,0),0)</f>
        <v>0</v>
      </c>
      <c r="S882" s="27">
        <f>IFERROR(VLOOKUP($B882,[3]Main!$D$4:$CO$1048576,65,0),0)</f>
        <v>0</v>
      </c>
      <c r="T882" s="27">
        <f>IFERROR(VLOOKUP($B882,[3]Main!$D$4:$CO$1048576,68,0),0)</f>
        <v>0</v>
      </c>
      <c r="U882" s="27">
        <f>IFERROR(VLOOKUP($B882,[3]Main!$D$4:$CO$1048576,69,0),0)</f>
        <v>0</v>
      </c>
      <c r="V882" s="27">
        <f>IFERROR(VLOOKUP($B882,[3]Main!$D$4:$CO$1048576,70,0),0)</f>
        <v>0</v>
      </c>
      <c r="W882" s="27">
        <f>IFERROR(VLOOKUP($B882,[3]Main!$D$4:$CO$1048576,81,0),0)</f>
        <v>0</v>
      </c>
      <c r="X882" s="27">
        <f>IFERROR(VLOOKUP($B882,[3]Main!$D$4:$CO$1048576,84,0),0)</f>
        <v>0</v>
      </c>
      <c r="Y882" s="27">
        <f>IFERROR(VLOOKUP($B882,[3]Main!$D$4:$CO$1048576,85,0),0)</f>
        <v>0</v>
      </c>
      <c r="Z882" s="27">
        <f>IFERROR(VLOOKUP($B882,[3]Main!$D$4:$CO$1048576,86,0),0)</f>
        <v>0</v>
      </c>
      <c r="AA882" s="12" t="str">
        <f>IFERROR(VLOOKUP($B882,[3]Main!$D$4:$CO$1048576,2,0),0)</f>
        <v>DC</v>
      </c>
      <c r="AB882" s="12" t="str">
        <f>IFERROR(VLOOKUP($B882,[3]Main!$D$4:$CO$1048576,3,0),0)</f>
        <v>DC2</v>
      </c>
      <c r="AC882" s="12">
        <f t="shared" si="287"/>
        <v>0</v>
      </c>
      <c r="AD882" s="12">
        <f t="shared" si="288"/>
        <v>0</v>
      </c>
      <c r="AE882" s="12">
        <f t="shared" si="289"/>
        <v>0</v>
      </c>
      <c r="AF882" s="12">
        <f t="shared" si="290"/>
        <v>0</v>
      </c>
      <c r="AG882" s="13">
        <f t="shared" si="291"/>
        <v>0</v>
      </c>
      <c r="AH882" s="13">
        <f t="shared" si="292"/>
        <v>0</v>
      </c>
      <c r="AI882" s="16">
        <f t="shared" si="293"/>
        <v>0</v>
      </c>
      <c r="AJ882" s="19" t="str">
        <f t="shared" si="294"/>
        <v>Not Spent</v>
      </c>
      <c r="AK882" s="8" t="str">
        <f t="shared" si="295"/>
        <v>Good For Now</v>
      </c>
      <c r="AL882" s="8" t="str">
        <f t="shared" si="296"/>
        <v>Not Spent</v>
      </c>
      <c r="AM882" s="8" t="str">
        <f t="shared" si="297"/>
        <v>Good For Now</v>
      </c>
      <c r="AN882" s="8" t="str">
        <f t="shared" si="298"/>
        <v>Not Spent</v>
      </c>
      <c r="AO882" s="20" t="str">
        <f t="shared" si="299"/>
        <v>Good For Now</v>
      </c>
      <c r="AP882" s="21">
        <f t="shared" si="300"/>
        <v>0</v>
      </c>
      <c r="AQ882" s="14">
        <f t="shared" si="301"/>
        <v>0</v>
      </c>
      <c r="AR882" s="14">
        <f t="shared" si="302"/>
        <v>0</v>
      </c>
      <c r="AS882" s="22">
        <f t="shared" si="303"/>
        <v>0</v>
      </c>
      <c r="AT882" s="23">
        <f t="shared" si="304"/>
        <v>0</v>
      </c>
      <c r="AU882" s="8" t="str">
        <f t="shared" si="305"/>
        <v>Not Spent</v>
      </c>
      <c r="AV882" s="8" t="str">
        <f t="shared" si="306"/>
        <v>Good For Now</v>
      </c>
      <c r="AW882" s="4">
        <f>MATCH($B882,[1]MAIN!$A$2:$A$5000,0)</f>
        <v>879</v>
      </c>
      <c r="AX882" s="4">
        <f>MATCH($B882,[3]Main!$D$5:$D$10000,0)</f>
        <v>879</v>
      </c>
      <c r="AY882" s="4" t="b">
        <f t="shared" si="307"/>
        <v>0</v>
      </c>
    </row>
    <row r="883" spans="1:51" x14ac:dyDescent="0.25">
      <c r="A883" s="3" t="str">
        <f>VLOOKUP($B883,[1]MAIN!$A:$D,4,0)</f>
        <v>FAB</v>
      </c>
      <c r="B883" s="3" t="str">
        <f>[3]Main!$D884</f>
        <v>FAB-359</v>
      </c>
      <c r="C883" s="4"/>
      <c r="D883" s="8" t="str">
        <f>VLOOKUP($B883,[1]MAIN!$A$1:$N$10780,14,FALSE)</f>
        <v>OLD</v>
      </c>
      <c r="E883" s="9" t="s">
        <v>13</v>
      </c>
      <c r="F883" s="11"/>
      <c r="G883" s="11"/>
      <c r="H883" s="11"/>
      <c r="I883" s="11"/>
      <c r="J883" s="11"/>
      <c r="K883" s="11"/>
      <c r="L883" s="11"/>
      <c r="M883" s="11"/>
      <c r="N883" s="24"/>
      <c r="O883" s="26">
        <f>IFERROR(VLOOKUP($B883,[3]Main!$D$4:$CO$1048576,49,0),0)</f>
        <v>0</v>
      </c>
      <c r="P883" s="27">
        <f>IFERROR(VLOOKUP($B883,[3]Main!$D$4:$CO$1048576,52,0),0)</f>
        <v>0</v>
      </c>
      <c r="Q883" s="27">
        <f>IFERROR(VLOOKUP($B883,[3]Main!$D$4:$CO$1048576,53,0),0)</f>
        <v>0</v>
      </c>
      <c r="R883" s="27">
        <f>IFERROR(VLOOKUP($B883,[3]Main!$D$4:$CO$1048576,54,0),0)</f>
        <v>0</v>
      </c>
      <c r="S883" s="27">
        <f>IFERROR(VLOOKUP($B883,[3]Main!$D$4:$CO$1048576,65,0),0)</f>
        <v>0</v>
      </c>
      <c r="T883" s="27">
        <f>IFERROR(VLOOKUP($B883,[3]Main!$D$4:$CO$1048576,68,0),0)</f>
        <v>0</v>
      </c>
      <c r="U883" s="27">
        <f>IFERROR(VLOOKUP($B883,[3]Main!$D$4:$CO$1048576,69,0),0)</f>
        <v>0</v>
      </c>
      <c r="V883" s="27">
        <f>IFERROR(VLOOKUP($B883,[3]Main!$D$4:$CO$1048576,70,0),0)</f>
        <v>0</v>
      </c>
      <c r="W883" s="27">
        <f>IFERROR(VLOOKUP($B883,[3]Main!$D$4:$CO$1048576,81,0),0)</f>
        <v>0</v>
      </c>
      <c r="X883" s="27">
        <f>IFERROR(VLOOKUP($B883,[3]Main!$D$4:$CO$1048576,84,0),0)</f>
        <v>0</v>
      </c>
      <c r="Y883" s="27">
        <f>IFERROR(VLOOKUP($B883,[3]Main!$D$4:$CO$1048576,85,0),0)</f>
        <v>0</v>
      </c>
      <c r="Z883" s="27">
        <f>IFERROR(VLOOKUP($B883,[3]Main!$D$4:$CO$1048576,86,0),0)</f>
        <v>0</v>
      </c>
      <c r="AA883" s="12" t="str">
        <f>IFERROR(VLOOKUP($B883,[3]Main!$D$4:$CO$1048576,2,0),0)</f>
        <v>DC</v>
      </c>
      <c r="AB883" s="12" t="str">
        <f>IFERROR(VLOOKUP($B883,[3]Main!$D$4:$CO$1048576,3,0),0)</f>
        <v>DC2</v>
      </c>
      <c r="AC883" s="12">
        <f t="shared" si="287"/>
        <v>0</v>
      </c>
      <c r="AD883" s="12">
        <f t="shared" si="288"/>
        <v>0</v>
      </c>
      <c r="AE883" s="12">
        <f t="shared" si="289"/>
        <v>0</v>
      </c>
      <c r="AF883" s="12">
        <f t="shared" si="290"/>
        <v>0</v>
      </c>
      <c r="AG883" s="13">
        <f t="shared" si="291"/>
        <v>0</v>
      </c>
      <c r="AH883" s="13">
        <f t="shared" si="292"/>
        <v>0</v>
      </c>
      <c r="AI883" s="16">
        <f t="shared" si="293"/>
        <v>0</v>
      </c>
      <c r="AJ883" s="19" t="str">
        <f t="shared" si="294"/>
        <v>Not Spent</v>
      </c>
      <c r="AK883" s="8" t="str">
        <f t="shared" si="295"/>
        <v>Good For Now</v>
      </c>
      <c r="AL883" s="8" t="str">
        <f t="shared" si="296"/>
        <v>Not Spent</v>
      </c>
      <c r="AM883" s="8" t="str">
        <f t="shared" si="297"/>
        <v>Good For Now</v>
      </c>
      <c r="AN883" s="8" t="str">
        <f t="shared" si="298"/>
        <v>Not Spent</v>
      </c>
      <c r="AO883" s="20" t="str">
        <f t="shared" si="299"/>
        <v>Good For Now</v>
      </c>
      <c r="AP883" s="21">
        <f t="shared" si="300"/>
        <v>0</v>
      </c>
      <c r="AQ883" s="14">
        <f t="shared" si="301"/>
        <v>0</v>
      </c>
      <c r="AR883" s="14">
        <f t="shared" si="302"/>
        <v>0</v>
      </c>
      <c r="AS883" s="22">
        <f t="shared" si="303"/>
        <v>0</v>
      </c>
      <c r="AT883" s="23">
        <f t="shared" si="304"/>
        <v>0</v>
      </c>
      <c r="AU883" s="8" t="str">
        <f t="shared" si="305"/>
        <v>Not Spent</v>
      </c>
      <c r="AV883" s="8" t="str">
        <f t="shared" si="306"/>
        <v>Good For Now</v>
      </c>
      <c r="AW883" s="4">
        <f>MATCH($B883,[1]MAIN!$A$2:$A$5000,0)</f>
        <v>880</v>
      </c>
      <c r="AX883" s="4">
        <f>MATCH($B883,[3]Main!$D$5:$D$10000,0)</f>
        <v>880</v>
      </c>
      <c r="AY883" s="4" t="b">
        <f t="shared" si="307"/>
        <v>0</v>
      </c>
    </row>
    <row r="884" spans="1:51" x14ac:dyDescent="0.25">
      <c r="A884" s="3" t="str">
        <f>VLOOKUP($B884,[1]MAIN!$A:$D,4,0)</f>
        <v>FAB</v>
      </c>
      <c r="B884" s="3" t="str">
        <f>[3]Main!$D885</f>
        <v>FAB-AC01</v>
      </c>
      <c r="C884" s="4"/>
      <c r="D884" s="8" t="str">
        <f>VLOOKUP($B884,[1]MAIN!$A$1:$N$10780,14,FALSE)</f>
        <v>OLD</v>
      </c>
      <c r="E884" s="9" t="s">
        <v>13</v>
      </c>
      <c r="F884" s="11"/>
      <c r="G884" s="11"/>
      <c r="H884" s="11"/>
      <c r="I884" s="11"/>
      <c r="J884" s="11"/>
      <c r="K884" s="11"/>
      <c r="L884" s="11"/>
      <c r="M884" s="11"/>
      <c r="N884" s="24"/>
      <c r="O884" s="26">
        <f>IFERROR(VLOOKUP($B884,[3]Main!$D$4:$CO$1048576,49,0),0)</f>
        <v>0</v>
      </c>
      <c r="P884" s="27">
        <f>IFERROR(VLOOKUP($B884,[3]Main!$D$4:$CO$1048576,52,0),0)</f>
        <v>0</v>
      </c>
      <c r="Q884" s="27">
        <f>IFERROR(VLOOKUP($B884,[3]Main!$D$4:$CO$1048576,53,0),0)</f>
        <v>0</v>
      </c>
      <c r="R884" s="27">
        <f>IFERROR(VLOOKUP($B884,[3]Main!$D$4:$CO$1048576,54,0),0)</f>
        <v>0</v>
      </c>
      <c r="S884" s="27">
        <f>IFERROR(VLOOKUP($B884,[3]Main!$D$4:$CO$1048576,65,0),0)</f>
        <v>0</v>
      </c>
      <c r="T884" s="27">
        <f>IFERROR(VLOOKUP($B884,[3]Main!$D$4:$CO$1048576,68,0),0)</f>
        <v>0</v>
      </c>
      <c r="U884" s="27">
        <f>IFERROR(VLOOKUP($B884,[3]Main!$D$4:$CO$1048576,69,0),0)</f>
        <v>0</v>
      </c>
      <c r="V884" s="27">
        <f>IFERROR(VLOOKUP($B884,[3]Main!$D$4:$CO$1048576,70,0),0)</f>
        <v>0</v>
      </c>
      <c r="W884" s="27">
        <f>IFERROR(VLOOKUP($B884,[3]Main!$D$4:$CO$1048576,81,0),0)</f>
        <v>0</v>
      </c>
      <c r="X884" s="27">
        <f>IFERROR(VLOOKUP($B884,[3]Main!$D$4:$CO$1048576,84,0),0)</f>
        <v>0</v>
      </c>
      <c r="Y884" s="27">
        <f>IFERROR(VLOOKUP($B884,[3]Main!$D$4:$CO$1048576,85,0),0)</f>
        <v>0</v>
      </c>
      <c r="Z884" s="27">
        <f>IFERROR(VLOOKUP($B884,[3]Main!$D$4:$CO$1048576,86,0),0)</f>
        <v>0</v>
      </c>
      <c r="AA884" s="12" t="str">
        <f>IFERROR(VLOOKUP($B884,[3]Main!$D$4:$CO$1048576,2,0),0)</f>
        <v>DC</v>
      </c>
      <c r="AB884" s="12" t="str">
        <f>IFERROR(VLOOKUP($B884,[3]Main!$D$4:$CO$1048576,3,0),0)</f>
        <v>DC2</v>
      </c>
      <c r="AC884" s="12">
        <f t="shared" si="287"/>
        <v>0</v>
      </c>
      <c r="AD884" s="12">
        <f t="shared" si="288"/>
        <v>0</v>
      </c>
      <c r="AE884" s="12">
        <f t="shared" si="289"/>
        <v>0</v>
      </c>
      <c r="AF884" s="12">
        <f t="shared" si="290"/>
        <v>0</v>
      </c>
      <c r="AG884" s="13">
        <f t="shared" si="291"/>
        <v>0</v>
      </c>
      <c r="AH884" s="13">
        <f t="shared" si="292"/>
        <v>0</v>
      </c>
      <c r="AI884" s="16">
        <f t="shared" si="293"/>
        <v>0</v>
      </c>
      <c r="AJ884" s="19" t="str">
        <f t="shared" si="294"/>
        <v>Not Spent</v>
      </c>
      <c r="AK884" s="8" t="str">
        <f t="shared" si="295"/>
        <v>Good For Now</v>
      </c>
      <c r="AL884" s="8" t="str">
        <f t="shared" si="296"/>
        <v>Not Spent</v>
      </c>
      <c r="AM884" s="8" t="str">
        <f t="shared" si="297"/>
        <v>Good For Now</v>
      </c>
      <c r="AN884" s="8" t="str">
        <f t="shared" si="298"/>
        <v>Not Spent</v>
      </c>
      <c r="AO884" s="20" t="str">
        <f t="shared" si="299"/>
        <v>Good For Now</v>
      </c>
      <c r="AP884" s="21">
        <f t="shared" si="300"/>
        <v>0</v>
      </c>
      <c r="AQ884" s="14">
        <f t="shared" si="301"/>
        <v>0</v>
      </c>
      <c r="AR884" s="14">
        <f t="shared" si="302"/>
        <v>0</v>
      </c>
      <c r="AS884" s="22">
        <f t="shared" si="303"/>
        <v>0</v>
      </c>
      <c r="AT884" s="23">
        <f t="shared" si="304"/>
        <v>0</v>
      </c>
      <c r="AU884" s="8" t="str">
        <f t="shared" si="305"/>
        <v>Not Spent</v>
      </c>
      <c r="AV884" s="8" t="str">
        <f t="shared" si="306"/>
        <v>Good For Now</v>
      </c>
      <c r="AW884" s="4">
        <f>MATCH($B884,[1]MAIN!$A$2:$A$5000,0)</f>
        <v>881</v>
      </c>
      <c r="AX884" s="4">
        <f>MATCH($B884,[3]Main!$D$5:$D$10000,0)</f>
        <v>881</v>
      </c>
      <c r="AY884" s="4" t="b">
        <f t="shared" si="307"/>
        <v>0</v>
      </c>
    </row>
    <row r="885" spans="1:51" x14ac:dyDescent="0.25">
      <c r="A885" s="3" t="str">
        <f>VLOOKUP($B885,[1]MAIN!$A:$D,4,0)</f>
        <v>FAB</v>
      </c>
      <c r="B885" s="3" t="str">
        <f>[3]Main!$D886</f>
        <v>FAB-AC02</v>
      </c>
      <c r="C885" s="4"/>
      <c r="D885" s="8" t="str">
        <f>VLOOKUP($B885,[1]MAIN!$A$1:$N$10780,14,FALSE)</f>
        <v>OLD</v>
      </c>
      <c r="E885" s="9" t="s">
        <v>13</v>
      </c>
      <c r="F885" s="11"/>
      <c r="G885" s="11"/>
      <c r="H885" s="11"/>
      <c r="I885" s="11"/>
      <c r="J885" s="11"/>
      <c r="K885" s="11"/>
      <c r="L885" s="11"/>
      <c r="M885" s="11"/>
      <c r="N885" s="24"/>
      <c r="O885" s="26">
        <f>IFERROR(VLOOKUP($B885,[3]Main!$D$4:$CO$1048576,49,0),0)</f>
        <v>0</v>
      </c>
      <c r="P885" s="27">
        <f>IFERROR(VLOOKUP($B885,[3]Main!$D$4:$CO$1048576,52,0),0)</f>
        <v>0</v>
      </c>
      <c r="Q885" s="27">
        <f>IFERROR(VLOOKUP($B885,[3]Main!$D$4:$CO$1048576,53,0),0)</f>
        <v>0</v>
      </c>
      <c r="R885" s="27">
        <f>IFERROR(VLOOKUP($B885,[3]Main!$D$4:$CO$1048576,54,0),0)</f>
        <v>0</v>
      </c>
      <c r="S885" s="27">
        <f>IFERROR(VLOOKUP($B885,[3]Main!$D$4:$CO$1048576,65,0),0)</f>
        <v>0</v>
      </c>
      <c r="T885" s="27">
        <f>IFERROR(VLOOKUP($B885,[3]Main!$D$4:$CO$1048576,68,0),0)</f>
        <v>0</v>
      </c>
      <c r="U885" s="27">
        <f>IFERROR(VLOOKUP($B885,[3]Main!$D$4:$CO$1048576,69,0),0)</f>
        <v>0</v>
      </c>
      <c r="V885" s="27">
        <f>IFERROR(VLOOKUP($B885,[3]Main!$D$4:$CO$1048576,70,0),0)</f>
        <v>0</v>
      </c>
      <c r="W885" s="27">
        <f>IFERROR(VLOOKUP($B885,[3]Main!$D$4:$CO$1048576,81,0),0)</f>
        <v>0</v>
      </c>
      <c r="X885" s="27">
        <f>IFERROR(VLOOKUP($B885,[3]Main!$D$4:$CO$1048576,84,0),0)</f>
        <v>0</v>
      </c>
      <c r="Y885" s="27">
        <f>IFERROR(VLOOKUP($B885,[3]Main!$D$4:$CO$1048576,85,0),0)</f>
        <v>0</v>
      </c>
      <c r="Z885" s="27">
        <f>IFERROR(VLOOKUP($B885,[3]Main!$D$4:$CO$1048576,86,0),0)</f>
        <v>0</v>
      </c>
      <c r="AA885" s="12" t="str">
        <f>IFERROR(VLOOKUP($B885,[3]Main!$D$4:$CO$1048576,2,0),0)</f>
        <v>DC</v>
      </c>
      <c r="AB885" s="12" t="str">
        <f>IFERROR(VLOOKUP($B885,[3]Main!$D$4:$CO$1048576,3,0),0)</f>
        <v>DC2</v>
      </c>
      <c r="AC885" s="12">
        <f t="shared" si="287"/>
        <v>0</v>
      </c>
      <c r="AD885" s="12">
        <f t="shared" si="288"/>
        <v>0</v>
      </c>
      <c r="AE885" s="12">
        <f t="shared" si="289"/>
        <v>0</v>
      </c>
      <c r="AF885" s="12">
        <f t="shared" si="290"/>
        <v>0</v>
      </c>
      <c r="AG885" s="13">
        <f t="shared" si="291"/>
        <v>0</v>
      </c>
      <c r="AH885" s="13">
        <f t="shared" si="292"/>
        <v>0</v>
      </c>
      <c r="AI885" s="16">
        <f t="shared" si="293"/>
        <v>0</v>
      </c>
      <c r="AJ885" s="19" t="str">
        <f t="shared" si="294"/>
        <v>Not Spent</v>
      </c>
      <c r="AK885" s="8" t="str">
        <f t="shared" si="295"/>
        <v>Good For Now</v>
      </c>
      <c r="AL885" s="8" t="str">
        <f t="shared" si="296"/>
        <v>Not Spent</v>
      </c>
      <c r="AM885" s="8" t="str">
        <f t="shared" si="297"/>
        <v>Good For Now</v>
      </c>
      <c r="AN885" s="8" t="str">
        <f t="shared" si="298"/>
        <v>Not Spent</v>
      </c>
      <c r="AO885" s="20" t="str">
        <f t="shared" si="299"/>
        <v>Good For Now</v>
      </c>
      <c r="AP885" s="21">
        <f t="shared" si="300"/>
        <v>0</v>
      </c>
      <c r="AQ885" s="14">
        <f t="shared" si="301"/>
        <v>0</v>
      </c>
      <c r="AR885" s="14">
        <f t="shared" si="302"/>
        <v>0</v>
      </c>
      <c r="AS885" s="22">
        <f t="shared" si="303"/>
        <v>0</v>
      </c>
      <c r="AT885" s="23">
        <f t="shared" si="304"/>
        <v>0</v>
      </c>
      <c r="AU885" s="8" t="str">
        <f t="shared" si="305"/>
        <v>Not Spent</v>
      </c>
      <c r="AV885" s="8" t="str">
        <f t="shared" si="306"/>
        <v>Good For Now</v>
      </c>
      <c r="AW885" s="4">
        <f>MATCH($B885,[1]MAIN!$A$2:$A$5000,0)</f>
        <v>882</v>
      </c>
      <c r="AX885" s="4">
        <f>MATCH($B885,[3]Main!$D$5:$D$10000,0)</f>
        <v>882</v>
      </c>
      <c r="AY885" s="4" t="b">
        <f t="shared" si="307"/>
        <v>0</v>
      </c>
    </row>
    <row r="886" spans="1:51" x14ac:dyDescent="0.25">
      <c r="A886" s="3" t="str">
        <f>VLOOKUP($B886,[1]MAIN!$A:$D,4,0)</f>
        <v>FAB</v>
      </c>
      <c r="B886" s="3" t="str">
        <f>[3]Main!$D887</f>
        <v>FAB-370</v>
      </c>
      <c r="C886" s="4"/>
      <c r="D886" s="8" t="str">
        <f>VLOOKUP($B886,[1]MAIN!$A$1:$N$10780,14,FALSE)</f>
        <v>OLD</v>
      </c>
      <c r="E886" s="9" t="s">
        <v>13</v>
      </c>
      <c r="F886" s="11"/>
      <c r="G886" s="11"/>
      <c r="H886" s="11"/>
      <c r="I886" s="11"/>
      <c r="J886" s="11"/>
      <c r="K886" s="11"/>
      <c r="L886" s="11"/>
      <c r="M886" s="11"/>
      <c r="N886" s="24"/>
      <c r="O886" s="26">
        <f>IFERROR(VLOOKUP($B886,[3]Main!$D$4:$CO$1048576,49,0),0)</f>
        <v>0</v>
      </c>
      <c r="P886" s="27">
        <f>IFERROR(VLOOKUP($B886,[3]Main!$D$4:$CO$1048576,52,0),0)</f>
        <v>0</v>
      </c>
      <c r="Q886" s="27">
        <f>IFERROR(VLOOKUP($B886,[3]Main!$D$4:$CO$1048576,53,0),0)</f>
        <v>0</v>
      </c>
      <c r="R886" s="27">
        <f>IFERROR(VLOOKUP($B886,[3]Main!$D$4:$CO$1048576,54,0),0)</f>
        <v>0</v>
      </c>
      <c r="S886" s="27">
        <f>IFERROR(VLOOKUP($B886,[3]Main!$D$4:$CO$1048576,65,0),0)</f>
        <v>0</v>
      </c>
      <c r="T886" s="27">
        <f>IFERROR(VLOOKUP($B886,[3]Main!$D$4:$CO$1048576,68,0),0)</f>
        <v>0</v>
      </c>
      <c r="U886" s="27">
        <f>IFERROR(VLOOKUP($B886,[3]Main!$D$4:$CO$1048576,69,0),0)</f>
        <v>0</v>
      </c>
      <c r="V886" s="27">
        <f>IFERROR(VLOOKUP($B886,[3]Main!$D$4:$CO$1048576,70,0),0)</f>
        <v>0</v>
      </c>
      <c r="W886" s="27">
        <f>IFERROR(VLOOKUP($B886,[3]Main!$D$4:$CO$1048576,81,0),0)</f>
        <v>0</v>
      </c>
      <c r="X886" s="27">
        <f>IFERROR(VLOOKUP($B886,[3]Main!$D$4:$CO$1048576,84,0),0)</f>
        <v>0</v>
      </c>
      <c r="Y886" s="27">
        <f>IFERROR(VLOOKUP($B886,[3]Main!$D$4:$CO$1048576,85,0),0)</f>
        <v>0</v>
      </c>
      <c r="Z886" s="27">
        <f>IFERROR(VLOOKUP($B886,[3]Main!$D$4:$CO$1048576,86,0),0)</f>
        <v>0</v>
      </c>
      <c r="AA886" s="12" t="str">
        <f>IFERROR(VLOOKUP($B886,[3]Main!$D$4:$CO$1048576,2,0),0)</f>
        <v>DC</v>
      </c>
      <c r="AB886" s="12" t="str">
        <f>IFERROR(VLOOKUP($B886,[3]Main!$D$4:$CO$1048576,3,0),0)</f>
        <v>DC2</v>
      </c>
      <c r="AC886" s="12">
        <f t="shared" si="287"/>
        <v>0</v>
      </c>
      <c r="AD886" s="12">
        <f t="shared" si="288"/>
        <v>0</v>
      </c>
      <c r="AE886" s="12">
        <f t="shared" si="289"/>
        <v>0</v>
      </c>
      <c r="AF886" s="12">
        <f t="shared" si="290"/>
        <v>0</v>
      </c>
      <c r="AG886" s="13">
        <f t="shared" si="291"/>
        <v>0</v>
      </c>
      <c r="AH886" s="13">
        <f t="shared" si="292"/>
        <v>0</v>
      </c>
      <c r="AI886" s="16">
        <f t="shared" si="293"/>
        <v>0</v>
      </c>
      <c r="AJ886" s="19" t="str">
        <f t="shared" si="294"/>
        <v>Not Spent</v>
      </c>
      <c r="AK886" s="8" t="str">
        <f t="shared" si="295"/>
        <v>Good For Now</v>
      </c>
      <c r="AL886" s="8" t="str">
        <f t="shared" si="296"/>
        <v>Not Spent</v>
      </c>
      <c r="AM886" s="8" t="str">
        <f t="shared" si="297"/>
        <v>Good For Now</v>
      </c>
      <c r="AN886" s="8" t="str">
        <f t="shared" si="298"/>
        <v>Not Spent</v>
      </c>
      <c r="AO886" s="20" t="str">
        <f t="shared" si="299"/>
        <v>Good For Now</v>
      </c>
      <c r="AP886" s="21">
        <f t="shared" si="300"/>
        <v>0</v>
      </c>
      <c r="AQ886" s="14">
        <f t="shared" si="301"/>
        <v>0</v>
      </c>
      <c r="AR886" s="14">
        <f t="shared" si="302"/>
        <v>0</v>
      </c>
      <c r="AS886" s="22">
        <f t="shared" si="303"/>
        <v>0</v>
      </c>
      <c r="AT886" s="23">
        <f t="shared" si="304"/>
        <v>0</v>
      </c>
      <c r="AU886" s="8" t="str">
        <f t="shared" si="305"/>
        <v>Not Spent</v>
      </c>
      <c r="AV886" s="8" t="str">
        <f t="shared" si="306"/>
        <v>Good For Now</v>
      </c>
      <c r="AW886" s="4">
        <f>MATCH($B886,[1]MAIN!$A$2:$A$5000,0)</f>
        <v>883</v>
      </c>
      <c r="AX886" s="4">
        <f>MATCH($B886,[3]Main!$D$5:$D$10000,0)</f>
        <v>883</v>
      </c>
      <c r="AY886" s="4" t="b">
        <f t="shared" si="307"/>
        <v>0</v>
      </c>
    </row>
    <row r="887" spans="1:51" x14ac:dyDescent="0.25">
      <c r="A887" s="3" t="str">
        <f>VLOOKUP($B887,[1]MAIN!$A:$D,4,0)</f>
        <v>FAB</v>
      </c>
      <c r="B887" s="3" t="str">
        <f>[3]Main!$D888</f>
        <v>FAB-371</v>
      </c>
      <c r="C887" s="4"/>
      <c r="D887" s="8" t="str">
        <f>VLOOKUP($B887,[1]MAIN!$A$1:$N$10780,14,FALSE)</f>
        <v>OLD</v>
      </c>
      <c r="E887" s="9" t="s">
        <v>14</v>
      </c>
      <c r="F887" s="11"/>
      <c r="G887" s="11"/>
      <c r="H887" s="11"/>
      <c r="I887" s="11"/>
      <c r="J887" s="11"/>
      <c r="K887" s="11"/>
      <c r="L887" s="11"/>
      <c r="M887" s="11"/>
      <c r="N887" s="24"/>
      <c r="O887" s="26">
        <f>IFERROR(VLOOKUP($B887,[3]Main!$D$4:$CO$1048576,49,0),0)</f>
        <v>0</v>
      </c>
      <c r="P887" s="27">
        <f>IFERROR(VLOOKUP($B887,[3]Main!$D$4:$CO$1048576,52,0),0)</f>
        <v>0</v>
      </c>
      <c r="Q887" s="27">
        <f>IFERROR(VLOOKUP($B887,[3]Main!$D$4:$CO$1048576,53,0),0)</f>
        <v>0</v>
      </c>
      <c r="R887" s="27">
        <f>IFERROR(VLOOKUP($B887,[3]Main!$D$4:$CO$1048576,54,0),0)</f>
        <v>0</v>
      </c>
      <c r="S887" s="27">
        <f>IFERROR(VLOOKUP($B887,[3]Main!$D$4:$CO$1048576,65,0),0)</f>
        <v>0</v>
      </c>
      <c r="T887" s="27">
        <f>IFERROR(VLOOKUP($B887,[3]Main!$D$4:$CO$1048576,68,0),0)</f>
        <v>0</v>
      </c>
      <c r="U887" s="27">
        <f>IFERROR(VLOOKUP($B887,[3]Main!$D$4:$CO$1048576,69,0),0)</f>
        <v>0</v>
      </c>
      <c r="V887" s="27">
        <f>IFERROR(VLOOKUP($B887,[3]Main!$D$4:$CO$1048576,70,0),0)</f>
        <v>0</v>
      </c>
      <c r="W887" s="27">
        <f>IFERROR(VLOOKUP($B887,[3]Main!$D$4:$CO$1048576,81,0),0)</f>
        <v>0</v>
      </c>
      <c r="X887" s="27">
        <f>IFERROR(VLOOKUP($B887,[3]Main!$D$4:$CO$1048576,84,0),0)</f>
        <v>0</v>
      </c>
      <c r="Y887" s="27">
        <f>IFERROR(VLOOKUP($B887,[3]Main!$D$4:$CO$1048576,85,0),0)</f>
        <v>0</v>
      </c>
      <c r="Z887" s="27">
        <f>IFERROR(VLOOKUP($B887,[3]Main!$D$4:$CO$1048576,86,0),0)</f>
        <v>0</v>
      </c>
      <c r="AA887" s="12" t="str">
        <f>IFERROR(VLOOKUP($B887,[3]Main!$D$4:$CO$1048576,2,0),0)</f>
        <v>DC</v>
      </c>
      <c r="AB887" s="12" t="str">
        <f>IFERROR(VLOOKUP($B887,[3]Main!$D$4:$CO$1048576,3,0),0)</f>
        <v>DC2</v>
      </c>
      <c r="AC887" s="12">
        <f t="shared" si="287"/>
        <v>0</v>
      </c>
      <c r="AD887" s="12">
        <f t="shared" si="288"/>
        <v>0</v>
      </c>
      <c r="AE887" s="12">
        <f t="shared" si="289"/>
        <v>0</v>
      </c>
      <c r="AF887" s="12">
        <f t="shared" si="290"/>
        <v>0</v>
      </c>
      <c r="AG887" s="13">
        <f t="shared" si="291"/>
        <v>0</v>
      </c>
      <c r="AH887" s="13">
        <f t="shared" si="292"/>
        <v>0</v>
      </c>
      <c r="AI887" s="16">
        <f t="shared" si="293"/>
        <v>0</v>
      </c>
      <c r="AJ887" s="19" t="str">
        <f t="shared" si="294"/>
        <v>Not Spent</v>
      </c>
      <c r="AK887" s="8" t="str">
        <f t="shared" si="295"/>
        <v>Good For Now</v>
      </c>
      <c r="AL887" s="8" t="str">
        <f t="shared" si="296"/>
        <v>Not Spent</v>
      </c>
      <c r="AM887" s="8" t="str">
        <f t="shared" si="297"/>
        <v>Good For Now</v>
      </c>
      <c r="AN887" s="8" t="str">
        <f t="shared" si="298"/>
        <v>Not Spent</v>
      </c>
      <c r="AO887" s="20" t="str">
        <f t="shared" si="299"/>
        <v>Good For Now</v>
      </c>
      <c r="AP887" s="21">
        <f t="shared" si="300"/>
        <v>0</v>
      </c>
      <c r="AQ887" s="14">
        <f t="shared" si="301"/>
        <v>0</v>
      </c>
      <c r="AR887" s="14">
        <f t="shared" si="302"/>
        <v>0</v>
      </c>
      <c r="AS887" s="22">
        <f t="shared" si="303"/>
        <v>0</v>
      </c>
      <c r="AT887" s="23">
        <f t="shared" si="304"/>
        <v>0</v>
      </c>
      <c r="AU887" s="8" t="str">
        <f t="shared" si="305"/>
        <v>Not Spent</v>
      </c>
      <c r="AV887" s="8" t="str">
        <f t="shared" si="306"/>
        <v>Good For Now</v>
      </c>
      <c r="AW887" s="4">
        <f>MATCH($B887,[1]MAIN!$A$2:$A$5000,0)</f>
        <v>884</v>
      </c>
      <c r="AX887" s="4">
        <f>MATCH($B887,[3]Main!$D$5:$D$10000,0)</f>
        <v>884</v>
      </c>
      <c r="AY887" s="4" t="b">
        <f t="shared" si="307"/>
        <v>0</v>
      </c>
    </row>
    <row r="888" spans="1:51" x14ac:dyDescent="0.25">
      <c r="A888" s="3" t="str">
        <f>VLOOKUP($B888,[1]MAIN!$A:$D,4,0)</f>
        <v>FAB</v>
      </c>
      <c r="B888" s="3" t="str">
        <f>[3]Main!$D889</f>
        <v>FAB-372</v>
      </c>
      <c r="C888" s="4"/>
      <c r="D888" s="8" t="str">
        <f>VLOOKUP($B888,[1]MAIN!$A$1:$N$10780,14,FALSE)</f>
        <v>OLD</v>
      </c>
      <c r="E888" s="9" t="s">
        <v>13</v>
      </c>
      <c r="F888" s="11"/>
      <c r="G888" s="11"/>
      <c r="H888" s="11"/>
      <c r="I888" s="11"/>
      <c r="J888" s="11"/>
      <c r="K888" s="11"/>
      <c r="L888" s="11"/>
      <c r="M888" s="11"/>
      <c r="N888" s="24"/>
      <c r="O888" s="26">
        <f>IFERROR(VLOOKUP($B888,[3]Main!$D$4:$CO$1048576,49,0),0)</f>
        <v>0</v>
      </c>
      <c r="P888" s="27">
        <f>IFERROR(VLOOKUP($B888,[3]Main!$D$4:$CO$1048576,52,0),0)</f>
        <v>0</v>
      </c>
      <c r="Q888" s="27">
        <f>IFERROR(VLOOKUP($B888,[3]Main!$D$4:$CO$1048576,53,0),0)</f>
        <v>0</v>
      </c>
      <c r="R888" s="27">
        <f>IFERROR(VLOOKUP($B888,[3]Main!$D$4:$CO$1048576,54,0),0)</f>
        <v>0</v>
      </c>
      <c r="S888" s="27">
        <f>IFERROR(VLOOKUP($B888,[3]Main!$D$4:$CO$1048576,65,0),0)</f>
        <v>0</v>
      </c>
      <c r="T888" s="27">
        <f>IFERROR(VLOOKUP($B888,[3]Main!$D$4:$CO$1048576,68,0),0)</f>
        <v>0</v>
      </c>
      <c r="U888" s="27">
        <f>IFERROR(VLOOKUP($B888,[3]Main!$D$4:$CO$1048576,69,0),0)</f>
        <v>0</v>
      </c>
      <c r="V888" s="27">
        <f>IFERROR(VLOOKUP($B888,[3]Main!$D$4:$CO$1048576,70,0),0)</f>
        <v>0</v>
      </c>
      <c r="W888" s="27">
        <f>IFERROR(VLOOKUP($B888,[3]Main!$D$4:$CO$1048576,81,0),0)</f>
        <v>0</v>
      </c>
      <c r="X888" s="27">
        <f>IFERROR(VLOOKUP($B888,[3]Main!$D$4:$CO$1048576,84,0),0)</f>
        <v>0</v>
      </c>
      <c r="Y888" s="27">
        <f>IFERROR(VLOOKUP($B888,[3]Main!$D$4:$CO$1048576,85,0),0)</f>
        <v>0</v>
      </c>
      <c r="Z888" s="27">
        <f>IFERROR(VLOOKUP($B888,[3]Main!$D$4:$CO$1048576,86,0),0)</f>
        <v>0</v>
      </c>
      <c r="AA888" s="12" t="str">
        <f>IFERROR(VLOOKUP($B888,[3]Main!$D$4:$CO$1048576,2,0),0)</f>
        <v>DC</v>
      </c>
      <c r="AB888" s="12" t="str">
        <f>IFERROR(VLOOKUP($B888,[3]Main!$D$4:$CO$1048576,3,0),0)</f>
        <v>DC2</v>
      </c>
      <c r="AC888" s="12">
        <f t="shared" si="287"/>
        <v>0</v>
      </c>
      <c r="AD888" s="12">
        <f t="shared" si="288"/>
        <v>0</v>
      </c>
      <c r="AE888" s="12">
        <f t="shared" si="289"/>
        <v>0</v>
      </c>
      <c r="AF888" s="12">
        <f t="shared" si="290"/>
        <v>0</v>
      </c>
      <c r="AG888" s="13">
        <f t="shared" si="291"/>
        <v>0</v>
      </c>
      <c r="AH888" s="13">
        <f t="shared" si="292"/>
        <v>0</v>
      </c>
      <c r="AI888" s="16">
        <f t="shared" si="293"/>
        <v>0</v>
      </c>
      <c r="AJ888" s="19" t="str">
        <f t="shared" si="294"/>
        <v>Not Spent</v>
      </c>
      <c r="AK888" s="8" t="str">
        <f t="shared" si="295"/>
        <v>Good For Now</v>
      </c>
      <c r="AL888" s="8" t="str">
        <f t="shared" si="296"/>
        <v>Not Spent</v>
      </c>
      <c r="AM888" s="8" t="str">
        <f t="shared" si="297"/>
        <v>Good For Now</v>
      </c>
      <c r="AN888" s="8" t="str">
        <f t="shared" si="298"/>
        <v>Not Spent</v>
      </c>
      <c r="AO888" s="20" t="str">
        <f t="shared" si="299"/>
        <v>Good For Now</v>
      </c>
      <c r="AP888" s="21">
        <f t="shared" si="300"/>
        <v>0</v>
      </c>
      <c r="AQ888" s="14">
        <f t="shared" si="301"/>
        <v>0</v>
      </c>
      <c r="AR888" s="14">
        <f t="shared" si="302"/>
        <v>0</v>
      </c>
      <c r="AS888" s="22">
        <f t="shared" si="303"/>
        <v>0</v>
      </c>
      <c r="AT888" s="23">
        <f t="shared" si="304"/>
        <v>0</v>
      </c>
      <c r="AU888" s="8" t="str">
        <f t="shared" si="305"/>
        <v>Not Spent</v>
      </c>
      <c r="AV888" s="8" t="str">
        <f t="shared" si="306"/>
        <v>Good For Now</v>
      </c>
      <c r="AW888" s="4">
        <f>MATCH($B888,[1]MAIN!$A$2:$A$5000,0)</f>
        <v>885</v>
      </c>
      <c r="AX888" s="4">
        <f>MATCH($B888,[3]Main!$D$5:$D$10000,0)</f>
        <v>885</v>
      </c>
      <c r="AY888" s="4" t="b">
        <f t="shared" si="307"/>
        <v>0</v>
      </c>
    </row>
    <row r="889" spans="1:51" x14ac:dyDescent="0.25">
      <c r="A889" s="3" t="str">
        <f>VLOOKUP($B889,[1]MAIN!$A:$D,4,0)</f>
        <v>FAB</v>
      </c>
      <c r="B889" s="3" t="str">
        <f>[3]Main!$D890</f>
        <v>FAB-375</v>
      </c>
      <c r="C889" s="4"/>
      <c r="D889" s="8" t="str">
        <f>VLOOKUP($B889,[1]MAIN!$A$1:$N$10780,14,FALSE)</f>
        <v>OLD</v>
      </c>
      <c r="E889" s="9" t="s">
        <v>13</v>
      </c>
      <c r="F889" s="11"/>
      <c r="G889" s="11"/>
      <c r="H889" s="11"/>
      <c r="I889" s="11"/>
      <c r="J889" s="11"/>
      <c r="K889" s="11"/>
      <c r="L889" s="11"/>
      <c r="M889" s="11"/>
      <c r="N889" s="24"/>
      <c r="O889" s="26">
        <f>IFERROR(VLOOKUP($B889,[3]Main!$D$4:$CO$1048576,49,0),0)</f>
        <v>0</v>
      </c>
      <c r="P889" s="27">
        <f>IFERROR(VLOOKUP($B889,[3]Main!$D$4:$CO$1048576,52,0),0)</f>
        <v>0</v>
      </c>
      <c r="Q889" s="27">
        <f>IFERROR(VLOOKUP($B889,[3]Main!$D$4:$CO$1048576,53,0),0)</f>
        <v>0</v>
      </c>
      <c r="R889" s="27">
        <f>IFERROR(VLOOKUP($B889,[3]Main!$D$4:$CO$1048576,54,0),0)</f>
        <v>0</v>
      </c>
      <c r="S889" s="27">
        <f>IFERROR(VLOOKUP($B889,[3]Main!$D$4:$CO$1048576,65,0),0)</f>
        <v>0</v>
      </c>
      <c r="T889" s="27">
        <f>IFERROR(VLOOKUP($B889,[3]Main!$D$4:$CO$1048576,68,0),0)</f>
        <v>0</v>
      </c>
      <c r="U889" s="27">
        <f>IFERROR(VLOOKUP($B889,[3]Main!$D$4:$CO$1048576,69,0),0)</f>
        <v>0</v>
      </c>
      <c r="V889" s="27">
        <f>IFERROR(VLOOKUP($B889,[3]Main!$D$4:$CO$1048576,70,0),0)</f>
        <v>0</v>
      </c>
      <c r="W889" s="27">
        <f>IFERROR(VLOOKUP($B889,[3]Main!$D$4:$CO$1048576,81,0),0)</f>
        <v>0</v>
      </c>
      <c r="X889" s="27">
        <f>IFERROR(VLOOKUP($B889,[3]Main!$D$4:$CO$1048576,84,0),0)</f>
        <v>0</v>
      </c>
      <c r="Y889" s="27">
        <f>IFERROR(VLOOKUP($B889,[3]Main!$D$4:$CO$1048576,85,0),0)</f>
        <v>0</v>
      </c>
      <c r="Z889" s="27">
        <f>IFERROR(VLOOKUP($B889,[3]Main!$D$4:$CO$1048576,86,0),0)</f>
        <v>0</v>
      </c>
      <c r="AA889" s="12" t="str">
        <f>IFERROR(VLOOKUP($B889,[3]Main!$D$4:$CO$1048576,2,0),0)</f>
        <v>DC</v>
      </c>
      <c r="AB889" s="12" t="str">
        <f>IFERROR(VLOOKUP($B889,[3]Main!$D$4:$CO$1048576,3,0),0)</f>
        <v>DC2</v>
      </c>
      <c r="AC889" s="12">
        <f t="shared" si="287"/>
        <v>0</v>
      </c>
      <c r="AD889" s="12">
        <f t="shared" si="288"/>
        <v>0</v>
      </c>
      <c r="AE889" s="12">
        <f t="shared" si="289"/>
        <v>0</v>
      </c>
      <c r="AF889" s="12">
        <f t="shared" si="290"/>
        <v>0</v>
      </c>
      <c r="AG889" s="13">
        <f t="shared" si="291"/>
        <v>0</v>
      </c>
      <c r="AH889" s="13">
        <f t="shared" si="292"/>
        <v>0</v>
      </c>
      <c r="AI889" s="16">
        <f t="shared" si="293"/>
        <v>0</v>
      </c>
      <c r="AJ889" s="19" t="str">
        <f t="shared" si="294"/>
        <v>Not Spent</v>
      </c>
      <c r="AK889" s="8" t="str">
        <f t="shared" si="295"/>
        <v>Good For Now</v>
      </c>
      <c r="AL889" s="8" t="str">
        <f t="shared" si="296"/>
        <v>Not Spent</v>
      </c>
      <c r="AM889" s="8" t="str">
        <f t="shared" si="297"/>
        <v>Good For Now</v>
      </c>
      <c r="AN889" s="8" t="str">
        <f t="shared" si="298"/>
        <v>Not Spent</v>
      </c>
      <c r="AO889" s="20" t="str">
        <f t="shared" si="299"/>
        <v>Good For Now</v>
      </c>
      <c r="AP889" s="21">
        <f t="shared" si="300"/>
        <v>0</v>
      </c>
      <c r="AQ889" s="14">
        <f t="shared" si="301"/>
        <v>0</v>
      </c>
      <c r="AR889" s="14">
        <f t="shared" si="302"/>
        <v>0</v>
      </c>
      <c r="AS889" s="22">
        <f t="shared" si="303"/>
        <v>0</v>
      </c>
      <c r="AT889" s="23">
        <f t="shared" si="304"/>
        <v>0</v>
      </c>
      <c r="AU889" s="8" t="str">
        <f t="shared" si="305"/>
        <v>Not Spent</v>
      </c>
      <c r="AV889" s="8" t="str">
        <f t="shared" si="306"/>
        <v>Good For Now</v>
      </c>
      <c r="AW889" s="4">
        <f>MATCH($B889,[1]MAIN!$A$2:$A$5000,0)</f>
        <v>886</v>
      </c>
      <c r="AX889" s="4">
        <f>MATCH($B889,[3]Main!$D$5:$D$10000,0)</f>
        <v>886</v>
      </c>
      <c r="AY889" s="4" t="b">
        <f t="shared" si="307"/>
        <v>0</v>
      </c>
    </row>
    <row r="890" spans="1:51" x14ac:dyDescent="0.25">
      <c r="A890" s="3" t="str">
        <f>VLOOKUP($B890,[1]MAIN!$A:$D,4,0)</f>
        <v>FAB</v>
      </c>
      <c r="B890" s="3" t="str">
        <f>[3]Main!$D891</f>
        <v>FAB-376</v>
      </c>
      <c r="C890" s="4"/>
      <c r="D890" s="8" t="str">
        <f>VLOOKUP($B890,[1]MAIN!$A$1:$N$10780,14,FALSE)</f>
        <v>OLD</v>
      </c>
      <c r="E890" s="9" t="s">
        <v>15</v>
      </c>
      <c r="F890" s="11"/>
      <c r="G890" s="11"/>
      <c r="H890" s="11"/>
      <c r="I890" s="11"/>
      <c r="J890" s="11"/>
      <c r="K890" s="11"/>
      <c r="L890" s="11"/>
      <c r="M890" s="11"/>
      <c r="N890" s="24"/>
      <c r="O890" s="26">
        <f>IFERROR(VLOOKUP($B890,[3]Main!$D$4:$CO$1048576,49,0),0)</f>
        <v>0</v>
      </c>
      <c r="P890" s="27">
        <f>IFERROR(VLOOKUP($B890,[3]Main!$D$4:$CO$1048576,52,0),0)</f>
        <v>0</v>
      </c>
      <c r="Q890" s="27">
        <f>IFERROR(VLOOKUP($B890,[3]Main!$D$4:$CO$1048576,53,0),0)</f>
        <v>0</v>
      </c>
      <c r="R890" s="27">
        <f>IFERROR(VLOOKUP($B890,[3]Main!$D$4:$CO$1048576,54,0),0)</f>
        <v>0</v>
      </c>
      <c r="S890" s="27">
        <f>IFERROR(VLOOKUP($B890,[3]Main!$D$4:$CO$1048576,65,0),0)</f>
        <v>0</v>
      </c>
      <c r="T890" s="27">
        <f>IFERROR(VLOOKUP($B890,[3]Main!$D$4:$CO$1048576,68,0),0)</f>
        <v>0</v>
      </c>
      <c r="U890" s="27">
        <f>IFERROR(VLOOKUP($B890,[3]Main!$D$4:$CO$1048576,69,0),0)</f>
        <v>0</v>
      </c>
      <c r="V890" s="27">
        <f>IFERROR(VLOOKUP($B890,[3]Main!$D$4:$CO$1048576,70,0),0)</f>
        <v>0</v>
      </c>
      <c r="W890" s="27">
        <f>IFERROR(VLOOKUP($B890,[3]Main!$D$4:$CO$1048576,81,0),0)</f>
        <v>0</v>
      </c>
      <c r="X890" s="27">
        <f>IFERROR(VLOOKUP($B890,[3]Main!$D$4:$CO$1048576,84,0),0)</f>
        <v>0</v>
      </c>
      <c r="Y890" s="27">
        <f>IFERROR(VLOOKUP($B890,[3]Main!$D$4:$CO$1048576,85,0),0)</f>
        <v>0</v>
      </c>
      <c r="Z890" s="27">
        <f>IFERROR(VLOOKUP($B890,[3]Main!$D$4:$CO$1048576,86,0),0)</f>
        <v>0</v>
      </c>
      <c r="AA890" s="12" t="str">
        <f>IFERROR(VLOOKUP($B890,[3]Main!$D$4:$CO$1048576,2,0),0)</f>
        <v>DC</v>
      </c>
      <c r="AB890" s="12" t="str">
        <f>IFERROR(VLOOKUP($B890,[3]Main!$D$4:$CO$1048576,3,0),0)</f>
        <v>DC2</v>
      </c>
      <c r="AC890" s="12">
        <f t="shared" si="287"/>
        <v>0</v>
      </c>
      <c r="AD890" s="12">
        <f t="shared" si="288"/>
        <v>0</v>
      </c>
      <c r="AE890" s="12">
        <f t="shared" si="289"/>
        <v>0</v>
      </c>
      <c r="AF890" s="12">
        <f t="shared" si="290"/>
        <v>0</v>
      </c>
      <c r="AG890" s="13">
        <f t="shared" si="291"/>
        <v>0</v>
      </c>
      <c r="AH890" s="13">
        <f t="shared" si="292"/>
        <v>0</v>
      </c>
      <c r="AI890" s="16">
        <f t="shared" si="293"/>
        <v>0</v>
      </c>
      <c r="AJ890" s="19" t="str">
        <f t="shared" si="294"/>
        <v>Not Spent</v>
      </c>
      <c r="AK890" s="8" t="str">
        <f t="shared" si="295"/>
        <v>Good For Now</v>
      </c>
      <c r="AL890" s="8" t="str">
        <f t="shared" si="296"/>
        <v>Not Spent</v>
      </c>
      <c r="AM890" s="8" t="str">
        <f t="shared" si="297"/>
        <v>Good For Now</v>
      </c>
      <c r="AN890" s="8" t="str">
        <f t="shared" si="298"/>
        <v>Not Spent</v>
      </c>
      <c r="AO890" s="20" t="str">
        <f t="shared" si="299"/>
        <v>Good For Now</v>
      </c>
      <c r="AP890" s="21">
        <f t="shared" si="300"/>
        <v>0</v>
      </c>
      <c r="AQ890" s="14">
        <f t="shared" si="301"/>
        <v>0</v>
      </c>
      <c r="AR890" s="14">
        <f t="shared" si="302"/>
        <v>0</v>
      </c>
      <c r="AS890" s="22">
        <f t="shared" si="303"/>
        <v>0</v>
      </c>
      <c r="AT890" s="23">
        <f t="shared" si="304"/>
        <v>0</v>
      </c>
      <c r="AU890" s="8" t="str">
        <f t="shared" si="305"/>
        <v>Not Spent</v>
      </c>
      <c r="AV890" s="8" t="str">
        <f t="shared" si="306"/>
        <v>Good For Now</v>
      </c>
      <c r="AW890" s="4">
        <f>MATCH($B890,[1]MAIN!$A$2:$A$5000,0)</f>
        <v>887</v>
      </c>
      <c r="AX890" s="4">
        <f>MATCH($B890,[3]Main!$D$5:$D$10000,0)</f>
        <v>887</v>
      </c>
      <c r="AY890" s="4" t="b">
        <f t="shared" si="307"/>
        <v>0</v>
      </c>
    </row>
    <row r="891" spans="1:51" x14ac:dyDescent="0.25">
      <c r="A891" s="3" t="str">
        <f>VLOOKUP($B891,[1]MAIN!$A:$D,4,0)</f>
        <v>PF</v>
      </c>
      <c r="B891" s="3" t="str">
        <f>[3]Main!$D892</f>
        <v>PFI-17</v>
      </c>
      <c r="C891" s="4"/>
      <c r="D891" s="8" t="str">
        <f>VLOOKUP($B891,[1]MAIN!$A$1:$N$10780,14,FALSE)</f>
        <v>OLD</v>
      </c>
      <c r="E891" s="9" t="s">
        <v>14</v>
      </c>
      <c r="F891" s="11"/>
      <c r="G891" s="11"/>
      <c r="H891" s="11"/>
      <c r="I891" s="11"/>
      <c r="J891" s="11"/>
      <c r="K891" s="11"/>
      <c r="L891" s="11"/>
      <c r="M891" s="11"/>
      <c r="N891" s="24"/>
      <c r="O891" s="26">
        <f>IFERROR(VLOOKUP($B891,[3]Main!$D$4:$CO$1048576,49,0),0)</f>
        <v>0</v>
      </c>
      <c r="P891" s="27">
        <f>IFERROR(VLOOKUP($B891,[3]Main!$D$4:$CO$1048576,52,0),0)</f>
        <v>0</v>
      </c>
      <c r="Q891" s="27">
        <f>IFERROR(VLOOKUP($B891,[3]Main!$D$4:$CO$1048576,53,0),0)</f>
        <v>0</v>
      </c>
      <c r="R891" s="27">
        <f>IFERROR(VLOOKUP($B891,[3]Main!$D$4:$CO$1048576,54,0),0)</f>
        <v>0</v>
      </c>
      <c r="S891" s="27">
        <f>IFERROR(VLOOKUP($B891,[3]Main!$D$4:$CO$1048576,65,0),0)</f>
        <v>0</v>
      </c>
      <c r="T891" s="27">
        <f>IFERROR(VLOOKUP($B891,[3]Main!$D$4:$CO$1048576,68,0),0)</f>
        <v>0</v>
      </c>
      <c r="U891" s="27">
        <f>IFERROR(VLOOKUP($B891,[3]Main!$D$4:$CO$1048576,69,0),0)</f>
        <v>0</v>
      </c>
      <c r="V891" s="27">
        <f>IFERROR(VLOOKUP($B891,[3]Main!$D$4:$CO$1048576,70,0),0)</f>
        <v>0</v>
      </c>
      <c r="W891" s="27">
        <f>IFERROR(VLOOKUP($B891,[3]Main!$D$4:$CO$1048576,81,0),0)</f>
        <v>0</v>
      </c>
      <c r="X891" s="27">
        <f>IFERROR(VLOOKUP($B891,[3]Main!$D$4:$CO$1048576,84,0),0)</f>
        <v>0</v>
      </c>
      <c r="Y891" s="27">
        <f>IFERROR(VLOOKUP($B891,[3]Main!$D$4:$CO$1048576,85,0),0)</f>
        <v>0</v>
      </c>
      <c r="Z891" s="27">
        <f>IFERROR(VLOOKUP($B891,[3]Main!$D$4:$CO$1048576,86,0),0)</f>
        <v>0</v>
      </c>
      <c r="AA891" s="12" t="str">
        <f>IFERROR(VLOOKUP($B891,[3]Main!$D$4:$CO$1048576,2,0),0)</f>
        <v>DC</v>
      </c>
      <c r="AB891" s="12" t="str">
        <f>IFERROR(VLOOKUP($B891,[3]Main!$D$4:$CO$1048576,3,0),0)</f>
        <v>DC2</v>
      </c>
      <c r="AC891" s="12">
        <f t="shared" si="287"/>
        <v>0</v>
      </c>
      <c r="AD891" s="12">
        <f t="shared" si="288"/>
        <v>0</v>
      </c>
      <c r="AE891" s="12">
        <f t="shared" si="289"/>
        <v>0</v>
      </c>
      <c r="AF891" s="12">
        <f t="shared" si="290"/>
        <v>0</v>
      </c>
      <c r="AG891" s="13">
        <f t="shared" si="291"/>
        <v>0</v>
      </c>
      <c r="AH891" s="13">
        <f t="shared" si="292"/>
        <v>0</v>
      </c>
      <c r="AI891" s="16">
        <f t="shared" si="293"/>
        <v>0</v>
      </c>
      <c r="AJ891" s="19" t="str">
        <f t="shared" si="294"/>
        <v>Not Spent</v>
      </c>
      <c r="AK891" s="8" t="str">
        <f t="shared" si="295"/>
        <v>Good For Now</v>
      </c>
      <c r="AL891" s="8" t="str">
        <f t="shared" si="296"/>
        <v>Not Spent</v>
      </c>
      <c r="AM891" s="8" t="str">
        <f t="shared" si="297"/>
        <v>Good For Now</v>
      </c>
      <c r="AN891" s="8" t="str">
        <f t="shared" si="298"/>
        <v>Not Spent</v>
      </c>
      <c r="AO891" s="20" t="str">
        <f t="shared" si="299"/>
        <v>Good For Now</v>
      </c>
      <c r="AP891" s="21">
        <f t="shared" si="300"/>
        <v>0</v>
      </c>
      <c r="AQ891" s="14">
        <f t="shared" si="301"/>
        <v>0</v>
      </c>
      <c r="AR891" s="14">
        <f t="shared" si="302"/>
        <v>0</v>
      </c>
      <c r="AS891" s="22">
        <f t="shared" si="303"/>
        <v>0</v>
      </c>
      <c r="AT891" s="23">
        <f t="shared" si="304"/>
        <v>0</v>
      </c>
      <c r="AU891" s="8" t="str">
        <f t="shared" si="305"/>
        <v>Not Spent</v>
      </c>
      <c r="AV891" s="8" t="str">
        <f t="shared" si="306"/>
        <v>Good For Now</v>
      </c>
      <c r="AW891" s="4">
        <f>MATCH($B891,[1]MAIN!$A$2:$A$5000,0)</f>
        <v>888</v>
      </c>
      <c r="AX891" s="4">
        <f>MATCH($B891,[3]Main!$D$5:$D$10000,0)</f>
        <v>888</v>
      </c>
      <c r="AY891" s="4" t="b">
        <f t="shared" si="307"/>
        <v>0</v>
      </c>
    </row>
    <row r="892" spans="1:51" x14ac:dyDescent="0.25">
      <c r="A892" s="3" t="str">
        <f>VLOOKUP($B892,[1]MAIN!$A:$D,4,0)</f>
        <v>FAB</v>
      </c>
      <c r="B892" s="3" t="str">
        <f>[3]Main!$D893</f>
        <v>FAB-382</v>
      </c>
      <c r="C892" s="4"/>
      <c r="D892" s="8" t="str">
        <f>VLOOKUP($B892,[1]MAIN!$A$1:$N$10780,14,FALSE)</f>
        <v>OLD</v>
      </c>
      <c r="E892" s="9" t="s">
        <v>12</v>
      </c>
      <c r="F892" s="11"/>
      <c r="G892" s="11"/>
      <c r="H892" s="11"/>
      <c r="I892" s="11"/>
      <c r="J892" s="11"/>
      <c r="K892" s="11"/>
      <c r="L892" s="11"/>
      <c r="M892" s="11"/>
      <c r="N892" s="24"/>
      <c r="O892" s="26">
        <f>IFERROR(VLOOKUP($B892,[3]Main!$D$4:$CO$1048576,49,0),0)</f>
        <v>0</v>
      </c>
      <c r="P892" s="27">
        <f>IFERROR(VLOOKUP($B892,[3]Main!$D$4:$CO$1048576,52,0),0)</f>
        <v>0</v>
      </c>
      <c r="Q892" s="27">
        <f>IFERROR(VLOOKUP($B892,[3]Main!$D$4:$CO$1048576,53,0),0)</f>
        <v>0</v>
      </c>
      <c r="R892" s="27">
        <f>IFERROR(VLOOKUP($B892,[3]Main!$D$4:$CO$1048576,54,0),0)</f>
        <v>0</v>
      </c>
      <c r="S892" s="27">
        <f>IFERROR(VLOOKUP($B892,[3]Main!$D$4:$CO$1048576,65,0),0)</f>
        <v>0</v>
      </c>
      <c r="T892" s="27">
        <f>IFERROR(VLOOKUP($B892,[3]Main!$D$4:$CO$1048576,68,0),0)</f>
        <v>0</v>
      </c>
      <c r="U892" s="27">
        <f>IFERROR(VLOOKUP($B892,[3]Main!$D$4:$CO$1048576,69,0),0)</f>
        <v>0</v>
      </c>
      <c r="V892" s="27">
        <f>IFERROR(VLOOKUP($B892,[3]Main!$D$4:$CO$1048576,70,0),0)</f>
        <v>0</v>
      </c>
      <c r="W892" s="27">
        <f>IFERROR(VLOOKUP($B892,[3]Main!$D$4:$CO$1048576,81,0),0)</f>
        <v>0</v>
      </c>
      <c r="X892" s="27">
        <f>IFERROR(VLOOKUP($B892,[3]Main!$D$4:$CO$1048576,84,0),0)</f>
        <v>0</v>
      </c>
      <c r="Y892" s="27">
        <f>IFERROR(VLOOKUP($B892,[3]Main!$D$4:$CO$1048576,85,0),0)</f>
        <v>0</v>
      </c>
      <c r="Z892" s="27">
        <f>IFERROR(VLOOKUP($B892,[3]Main!$D$4:$CO$1048576,86,0),0)</f>
        <v>0</v>
      </c>
      <c r="AA892" s="12" t="str">
        <f>IFERROR(VLOOKUP($B892,[3]Main!$D$4:$CO$1048576,2,0),0)</f>
        <v>DC</v>
      </c>
      <c r="AB892" s="12" t="str">
        <f>IFERROR(VLOOKUP($B892,[3]Main!$D$4:$CO$1048576,3,0),0)</f>
        <v>DC2</v>
      </c>
      <c r="AC892" s="12">
        <f t="shared" si="287"/>
        <v>0</v>
      </c>
      <c r="AD892" s="12">
        <f t="shared" si="288"/>
        <v>0</v>
      </c>
      <c r="AE892" s="12">
        <f t="shared" si="289"/>
        <v>0</v>
      </c>
      <c r="AF892" s="12">
        <f t="shared" si="290"/>
        <v>0</v>
      </c>
      <c r="AG892" s="13">
        <f t="shared" si="291"/>
        <v>0</v>
      </c>
      <c r="AH892" s="13">
        <f t="shared" si="292"/>
        <v>0</v>
      </c>
      <c r="AI892" s="16">
        <f t="shared" si="293"/>
        <v>0</v>
      </c>
      <c r="AJ892" s="19" t="str">
        <f t="shared" si="294"/>
        <v>Not Spent</v>
      </c>
      <c r="AK892" s="8" t="str">
        <f t="shared" si="295"/>
        <v>Good For Now</v>
      </c>
      <c r="AL892" s="8" t="str">
        <f t="shared" si="296"/>
        <v>Not Spent</v>
      </c>
      <c r="AM892" s="8" t="str">
        <f t="shared" si="297"/>
        <v>Good For Now</v>
      </c>
      <c r="AN892" s="8" t="str">
        <f t="shared" si="298"/>
        <v>Not Spent</v>
      </c>
      <c r="AO892" s="20" t="str">
        <f t="shared" si="299"/>
        <v>Good For Now</v>
      </c>
      <c r="AP892" s="21">
        <f t="shared" si="300"/>
        <v>0</v>
      </c>
      <c r="AQ892" s="14">
        <f t="shared" si="301"/>
        <v>0</v>
      </c>
      <c r="AR892" s="14">
        <f t="shared" si="302"/>
        <v>0</v>
      </c>
      <c r="AS892" s="22">
        <f t="shared" si="303"/>
        <v>0</v>
      </c>
      <c r="AT892" s="23">
        <f t="shared" si="304"/>
        <v>0</v>
      </c>
      <c r="AU892" s="8" t="str">
        <f t="shared" si="305"/>
        <v>Not Spent</v>
      </c>
      <c r="AV892" s="8" t="str">
        <f t="shared" si="306"/>
        <v>Good For Now</v>
      </c>
      <c r="AW892" s="4">
        <f>MATCH($B892,[1]MAIN!$A$2:$A$5000,0)</f>
        <v>889</v>
      </c>
      <c r="AX892" s="4">
        <f>MATCH($B892,[3]Main!$D$5:$D$10000,0)</f>
        <v>889</v>
      </c>
      <c r="AY892" s="4" t="b">
        <f t="shared" si="307"/>
        <v>0</v>
      </c>
    </row>
    <row r="893" spans="1:51" x14ac:dyDescent="0.25">
      <c r="A893" s="3" t="str">
        <f>VLOOKUP($B893,[1]MAIN!$A:$D,4,0)</f>
        <v>PKG</v>
      </c>
      <c r="B893" s="3" t="str">
        <f>[3]Main!$D894</f>
        <v>PKG-14</v>
      </c>
      <c r="C893" s="4"/>
      <c r="D893" s="8" t="str">
        <f>VLOOKUP($B893,[1]MAIN!$A$1:$N$10780,14,FALSE)</f>
        <v>OLD</v>
      </c>
      <c r="E893" s="9" t="s">
        <v>13</v>
      </c>
      <c r="F893" s="11"/>
      <c r="G893" s="11"/>
      <c r="H893" s="11"/>
      <c r="I893" s="11"/>
      <c r="J893" s="11"/>
      <c r="K893" s="11"/>
      <c r="L893" s="11"/>
      <c r="M893" s="11"/>
      <c r="N893" s="24"/>
      <c r="O893" s="26">
        <f>IFERROR(VLOOKUP($B893,[3]Main!$D$4:$CO$1048576,49,0),0)</f>
        <v>0</v>
      </c>
      <c r="P893" s="27">
        <f>IFERROR(VLOOKUP($B893,[3]Main!$D$4:$CO$1048576,52,0),0)</f>
        <v>0</v>
      </c>
      <c r="Q893" s="27">
        <f>IFERROR(VLOOKUP($B893,[3]Main!$D$4:$CO$1048576,53,0),0)</f>
        <v>0</v>
      </c>
      <c r="R893" s="27">
        <f>IFERROR(VLOOKUP($B893,[3]Main!$D$4:$CO$1048576,54,0),0)</f>
        <v>0</v>
      </c>
      <c r="S893" s="27">
        <f>IFERROR(VLOOKUP($B893,[3]Main!$D$4:$CO$1048576,65,0),0)</f>
        <v>0</v>
      </c>
      <c r="T893" s="27">
        <f>IFERROR(VLOOKUP($B893,[3]Main!$D$4:$CO$1048576,68,0),0)</f>
        <v>0</v>
      </c>
      <c r="U893" s="27">
        <f>IFERROR(VLOOKUP($B893,[3]Main!$D$4:$CO$1048576,69,0),0)</f>
        <v>0</v>
      </c>
      <c r="V893" s="27">
        <f>IFERROR(VLOOKUP($B893,[3]Main!$D$4:$CO$1048576,70,0),0)</f>
        <v>0</v>
      </c>
      <c r="W893" s="27">
        <f>IFERROR(VLOOKUP($B893,[3]Main!$D$4:$CO$1048576,81,0),0)</f>
        <v>0</v>
      </c>
      <c r="X893" s="27">
        <f>IFERROR(VLOOKUP($B893,[3]Main!$D$4:$CO$1048576,84,0),0)</f>
        <v>0</v>
      </c>
      <c r="Y893" s="27">
        <f>IFERROR(VLOOKUP($B893,[3]Main!$D$4:$CO$1048576,85,0),0)</f>
        <v>0</v>
      </c>
      <c r="Z893" s="27">
        <f>IFERROR(VLOOKUP($B893,[3]Main!$D$4:$CO$1048576,86,0),0)</f>
        <v>0</v>
      </c>
      <c r="AA893" s="12" t="str">
        <f>IFERROR(VLOOKUP($B893,[3]Main!$D$4:$CO$1048576,2,0),0)</f>
        <v>DC</v>
      </c>
      <c r="AB893" s="12" t="str">
        <f>IFERROR(VLOOKUP($B893,[3]Main!$D$4:$CO$1048576,3,0),0)</f>
        <v>DC2</v>
      </c>
      <c r="AC893" s="12">
        <f t="shared" si="287"/>
        <v>0</v>
      </c>
      <c r="AD893" s="12">
        <f t="shared" si="288"/>
        <v>0</v>
      </c>
      <c r="AE893" s="12">
        <f t="shared" si="289"/>
        <v>0</v>
      </c>
      <c r="AF893" s="12">
        <f t="shared" si="290"/>
        <v>0</v>
      </c>
      <c r="AG893" s="13">
        <f t="shared" si="291"/>
        <v>0</v>
      </c>
      <c r="AH893" s="13">
        <f t="shared" si="292"/>
        <v>0</v>
      </c>
      <c r="AI893" s="16">
        <f t="shared" si="293"/>
        <v>0</v>
      </c>
      <c r="AJ893" s="19" t="str">
        <f t="shared" si="294"/>
        <v>Not Spent</v>
      </c>
      <c r="AK893" s="8" t="str">
        <f t="shared" si="295"/>
        <v>Good For Now</v>
      </c>
      <c r="AL893" s="8" t="str">
        <f t="shared" si="296"/>
        <v>Not Spent</v>
      </c>
      <c r="AM893" s="8" t="str">
        <f t="shared" si="297"/>
        <v>Good For Now</v>
      </c>
      <c r="AN893" s="8" t="str">
        <f t="shared" si="298"/>
        <v>Not Spent</v>
      </c>
      <c r="AO893" s="20" t="str">
        <f t="shared" si="299"/>
        <v>Good For Now</v>
      </c>
      <c r="AP893" s="21">
        <f t="shared" si="300"/>
        <v>0</v>
      </c>
      <c r="AQ893" s="14">
        <f t="shared" si="301"/>
        <v>0</v>
      </c>
      <c r="AR893" s="14">
        <f t="shared" si="302"/>
        <v>0</v>
      </c>
      <c r="AS893" s="22">
        <f t="shared" si="303"/>
        <v>0</v>
      </c>
      <c r="AT893" s="23">
        <f t="shared" si="304"/>
        <v>0</v>
      </c>
      <c r="AU893" s="8" t="str">
        <f t="shared" si="305"/>
        <v>Not Spent</v>
      </c>
      <c r="AV893" s="8" t="str">
        <f t="shared" si="306"/>
        <v>Good For Now</v>
      </c>
      <c r="AW893" s="4">
        <f>MATCH($B893,[1]MAIN!$A$2:$A$5000,0)</f>
        <v>890</v>
      </c>
      <c r="AX893" s="4">
        <f>MATCH($B893,[3]Main!$D$5:$D$10000,0)</f>
        <v>890</v>
      </c>
      <c r="AY893" s="4" t="b">
        <f t="shared" si="307"/>
        <v>0</v>
      </c>
    </row>
    <row r="894" spans="1:51" x14ac:dyDescent="0.25">
      <c r="A894" s="3" t="str">
        <f>VLOOKUP($B894,[1]MAIN!$A:$D,4,0)</f>
        <v>PKG</v>
      </c>
      <c r="B894" s="3" t="str">
        <f>[3]Main!$D895</f>
        <v>PKG-15</v>
      </c>
      <c r="C894" s="4"/>
      <c r="D894" s="8" t="str">
        <f>VLOOKUP($B894,[1]MAIN!$A$1:$N$10780,14,FALSE)</f>
        <v>OLD</v>
      </c>
      <c r="E894" s="9" t="s">
        <v>13</v>
      </c>
      <c r="F894" s="11"/>
      <c r="G894" s="11"/>
      <c r="H894" s="11"/>
      <c r="I894" s="11"/>
      <c r="J894" s="11"/>
      <c r="K894" s="11"/>
      <c r="L894" s="11"/>
      <c r="M894" s="11"/>
      <c r="N894" s="24"/>
      <c r="O894" s="26">
        <f>IFERROR(VLOOKUP($B894,[3]Main!$D$4:$CO$1048576,49,0),0)</f>
        <v>0</v>
      </c>
      <c r="P894" s="27">
        <f>IFERROR(VLOOKUP($B894,[3]Main!$D$4:$CO$1048576,52,0),0)</f>
        <v>0</v>
      </c>
      <c r="Q894" s="27">
        <f>IFERROR(VLOOKUP($B894,[3]Main!$D$4:$CO$1048576,53,0),0)</f>
        <v>0</v>
      </c>
      <c r="R894" s="27">
        <f>IFERROR(VLOOKUP($B894,[3]Main!$D$4:$CO$1048576,54,0),0)</f>
        <v>0</v>
      </c>
      <c r="S894" s="27">
        <f>IFERROR(VLOOKUP($B894,[3]Main!$D$4:$CO$1048576,65,0),0)</f>
        <v>0</v>
      </c>
      <c r="T894" s="27">
        <f>IFERROR(VLOOKUP($B894,[3]Main!$D$4:$CO$1048576,68,0),0)</f>
        <v>0</v>
      </c>
      <c r="U894" s="27">
        <f>IFERROR(VLOOKUP($B894,[3]Main!$D$4:$CO$1048576,69,0),0)</f>
        <v>0</v>
      </c>
      <c r="V894" s="27">
        <f>IFERROR(VLOOKUP($B894,[3]Main!$D$4:$CO$1048576,70,0),0)</f>
        <v>0</v>
      </c>
      <c r="W894" s="27">
        <f>IFERROR(VLOOKUP($B894,[3]Main!$D$4:$CO$1048576,81,0),0)</f>
        <v>0</v>
      </c>
      <c r="X894" s="27">
        <f>IFERROR(VLOOKUP($B894,[3]Main!$D$4:$CO$1048576,84,0),0)</f>
        <v>0</v>
      </c>
      <c r="Y894" s="27">
        <f>IFERROR(VLOOKUP($B894,[3]Main!$D$4:$CO$1048576,85,0),0)</f>
        <v>0</v>
      </c>
      <c r="Z894" s="27">
        <f>IFERROR(VLOOKUP($B894,[3]Main!$D$4:$CO$1048576,86,0),0)</f>
        <v>0</v>
      </c>
      <c r="AA894" s="12" t="str">
        <f>IFERROR(VLOOKUP($B894,[3]Main!$D$4:$CO$1048576,2,0),0)</f>
        <v>DC</v>
      </c>
      <c r="AB894" s="12" t="str">
        <f>IFERROR(VLOOKUP($B894,[3]Main!$D$4:$CO$1048576,3,0),0)</f>
        <v>DC2</v>
      </c>
      <c r="AC894" s="12">
        <f t="shared" si="287"/>
        <v>0</v>
      </c>
      <c r="AD894" s="12">
        <f t="shared" si="288"/>
        <v>0</v>
      </c>
      <c r="AE894" s="12">
        <f t="shared" si="289"/>
        <v>0</v>
      </c>
      <c r="AF894" s="12">
        <f t="shared" si="290"/>
        <v>0</v>
      </c>
      <c r="AG894" s="13">
        <f t="shared" si="291"/>
        <v>0</v>
      </c>
      <c r="AH894" s="13">
        <f t="shared" si="292"/>
        <v>0</v>
      </c>
      <c r="AI894" s="16">
        <f t="shared" si="293"/>
        <v>0</v>
      </c>
      <c r="AJ894" s="19" t="str">
        <f t="shared" si="294"/>
        <v>Not Spent</v>
      </c>
      <c r="AK894" s="8" t="str">
        <f t="shared" si="295"/>
        <v>Good For Now</v>
      </c>
      <c r="AL894" s="8" t="str">
        <f t="shared" si="296"/>
        <v>Not Spent</v>
      </c>
      <c r="AM894" s="8" t="str">
        <f t="shared" si="297"/>
        <v>Good For Now</v>
      </c>
      <c r="AN894" s="8" t="str">
        <f t="shared" si="298"/>
        <v>Not Spent</v>
      </c>
      <c r="AO894" s="20" t="str">
        <f t="shared" si="299"/>
        <v>Good For Now</v>
      </c>
      <c r="AP894" s="21">
        <f t="shared" si="300"/>
        <v>0</v>
      </c>
      <c r="AQ894" s="14">
        <f t="shared" si="301"/>
        <v>0</v>
      </c>
      <c r="AR894" s="14">
        <f t="shared" si="302"/>
        <v>0</v>
      </c>
      <c r="AS894" s="22">
        <f t="shared" si="303"/>
        <v>0</v>
      </c>
      <c r="AT894" s="23">
        <f t="shared" si="304"/>
        <v>0</v>
      </c>
      <c r="AU894" s="8" t="str">
        <f t="shared" si="305"/>
        <v>Not Spent</v>
      </c>
      <c r="AV894" s="8" t="str">
        <f t="shared" si="306"/>
        <v>Good For Now</v>
      </c>
      <c r="AW894" s="4">
        <f>MATCH($B894,[1]MAIN!$A$2:$A$5000,0)</f>
        <v>891</v>
      </c>
      <c r="AX894" s="4">
        <f>MATCH($B894,[3]Main!$D$5:$D$10000,0)</f>
        <v>891</v>
      </c>
      <c r="AY894" s="4" t="b">
        <f t="shared" si="307"/>
        <v>0</v>
      </c>
    </row>
    <row r="895" spans="1:51" x14ac:dyDescent="0.25">
      <c r="A895" s="3" t="str">
        <f>VLOOKUP($B895,[1]MAIN!$A:$D,4,0)</f>
        <v>FAB</v>
      </c>
      <c r="B895" s="3" t="str">
        <f>[3]Main!$D896</f>
        <v>FAB-384</v>
      </c>
      <c r="C895" s="4"/>
      <c r="D895" s="8" t="str">
        <f>VLOOKUP($B895,[1]MAIN!$A$1:$N$10780,14,FALSE)</f>
        <v>OLD</v>
      </c>
      <c r="E895" s="9" t="s">
        <v>13</v>
      </c>
      <c r="F895" s="11"/>
      <c r="G895" s="11"/>
      <c r="H895" s="11"/>
      <c r="I895" s="11"/>
      <c r="J895" s="11"/>
      <c r="K895" s="11"/>
      <c r="L895" s="11"/>
      <c r="M895" s="11"/>
      <c r="N895" s="24"/>
      <c r="O895" s="26">
        <f>IFERROR(VLOOKUP($B895,[3]Main!$D$4:$CO$1048576,49,0),0)</f>
        <v>0</v>
      </c>
      <c r="P895" s="27">
        <f>IFERROR(VLOOKUP($B895,[3]Main!$D$4:$CO$1048576,52,0),0)</f>
        <v>0</v>
      </c>
      <c r="Q895" s="27">
        <f>IFERROR(VLOOKUP($B895,[3]Main!$D$4:$CO$1048576,53,0),0)</f>
        <v>0</v>
      </c>
      <c r="R895" s="27">
        <f>IFERROR(VLOOKUP($B895,[3]Main!$D$4:$CO$1048576,54,0),0)</f>
        <v>0</v>
      </c>
      <c r="S895" s="27">
        <f>IFERROR(VLOOKUP($B895,[3]Main!$D$4:$CO$1048576,65,0),0)</f>
        <v>0</v>
      </c>
      <c r="T895" s="27">
        <f>IFERROR(VLOOKUP($B895,[3]Main!$D$4:$CO$1048576,68,0),0)</f>
        <v>0</v>
      </c>
      <c r="U895" s="27">
        <f>IFERROR(VLOOKUP($B895,[3]Main!$D$4:$CO$1048576,69,0),0)</f>
        <v>0</v>
      </c>
      <c r="V895" s="27">
        <f>IFERROR(VLOOKUP($B895,[3]Main!$D$4:$CO$1048576,70,0),0)</f>
        <v>0</v>
      </c>
      <c r="W895" s="27">
        <f>IFERROR(VLOOKUP($B895,[3]Main!$D$4:$CO$1048576,81,0),0)</f>
        <v>0</v>
      </c>
      <c r="X895" s="27">
        <f>IFERROR(VLOOKUP($B895,[3]Main!$D$4:$CO$1048576,84,0),0)</f>
        <v>0</v>
      </c>
      <c r="Y895" s="27">
        <f>IFERROR(VLOOKUP($B895,[3]Main!$D$4:$CO$1048576,85,0),0)</f>
        <v>0</v>
      </c>
      <c r="Z895" s="27">
        <f>IFERROR(VLOOKUP($B895,[3]Main!$D$4:$CO$1048576,86,0),0)</f>
        <v>0</v>
      </c>
      <c r="AA895" s="12" t="str">
        <f>IFERROR(VLOOKUP($B895,[3]Main!$D$4:$CO$1048576,2,0),0)</f>
        <v>DC</v>
      </c>
      <c r="AB895" s="12" t="str">
        <f>IFERROR(VLOOKUP($B895,[3]Main!$D$4:$CO$1048576,3,0),0)</f>
        <v>DC2</v>
      </c>
      <c r="AC895" s="12">
        <f t="shared" si="287"/>
        <v>0</v>
      </c>
      <c r="AD895" s="12">
        <f t="shared" si="288"/>
        <v>0</v>
      </c>
      <c r="AE895" s="12">
        <f t="shared" si="289"/>
        <v>0</v>
      </c>
      <c r="AF895" s="12">
        <f t="shared" si="290"/>
        <v>0</v>
      </c>
      <c r="AG895" s="13">
        <f t="shared" si="291"/>
        <v>0</v>
      </c>
      <c r="AH895" s="13">
        <f t="shared" si="292"/>
        <v>0</v>
      </c>
      <c r="AI895" s="16">
        <f t="shared" si="293"/>
        <v>0</v>
      </c>
      <c r="AJ895" s="19" t="str">
        <f t="shared" si="294"/>
        <v>Not Spent</v>
      </c>
      <c r="AK895" s="8" t="str">
        <f t="shared" si="295"/>
        <v>Good For Now</v>
      </c>
      <c r="AL895" s="8" t="str">
        <f t="shared" si="296"/>
        <v>Not Spent</v>
      </c>
      <c r="AM895" s="8" t="str">
        <f t="shared" si="297"/>
        <v>Good For Now</v>
      </c>
      <c r="AN895" s="8" t="str">
        <f t="shared" si="298"/>
        <v>Not Spent</v>
      </c>
      <c r="AO895" s="20" t="str">
        <f t="shared" si="299"/>
        <v>Good For Now</v>
      </c>
      <c r="AP895" s="21">
        <f t="shared" si="300"/>
        <v>0</v>
      </c>
      <c r="AQ895" s="14">
        <f t="shared" si="301"/>
        <v>0</v>
      </c>
      <c r="AR895" s="14">
        <f t="shared" si="302"/>
        <v>0</v>
      </c>
      <c r="AS895" s="22">
        <f t="shared" si="303"/>
        <v>0</v>
      </c>
      <c r="AT895" s="23">
        <f t="shared" si="304"/>
        <v>0</v>
      </c>
      <c r="AU895" s="8" t="str">
        <f t="shared" si="305"/>
        <v>Not Spent</v>
      </c>
      <c r="AV895" s="8" t="str">
        <f t="shared" si="306"/>
        <v>Good For Now</v>
      </c>
      <c r="AW895" s="4">
        <f>MATCH($B895,[1]MAIN!$A$2:$A$5000,0)</f>
        <v>892</v>
      </c>
      <c r="AX895" s="4">
        <f>MATCH($B895,[3]Main!$D$5:$D$10000,0)</f>
        <v>892</v>
      </c>
      <c r="AY895" s="4" t="b">
        <f t="shared" si="307"/>
        <v>0</v>
      </c>
    </row>
    <row r="896" spans="1:51" x14ac:dyDescent="0.25">
      <c r="A896" s="3" t="str">
        <f>VLOOKUP($B896,[1]MAIN!$A:$D,4,0)</f>
        <v>FAB</v>
      </c>
      <c r="B896" s="3" t="str">
        <f>[3]Main!$D897</f>
        <v>FAB-385</v>
      </c>
      <c r="C896" s="4"/>
      <c r="D896" s="8" t="str">
        <f>VLOOKUP($B896,[1]MAIN!$A$1:$N$10780,14,FALSE)</f>
        <v>OLD</v>
      </c>
      <c r="E896" s="9" t="s">
        <v>13</v>
      </c>
      <c r="F896" s="11"/>
      <c r="G896" s="11"/>
      <c r="H896" s="11"/>
      <c r="I896" s="11"/>
      <c r="J896" s="11"/>
      <c r="K896" s="11"/>
      <c r="L896" s="11"/>
      <c r="M896" s="11"/>
      <c r="N896" s="24"/>
      <c r="O896" s="26">
        <f>IFERROR(VLOOKUP($B896,[3]Main!$D$4:$CO$1048576,49,0),0)</f>
        <v>0</v>
      </c>
      <c r="P896" s="27">
        <f>IFERROR(VLOOKUP($B896,[3]Main!$D$4:$CO$1048576,52,0),0)</f>
        <v>0</v>
      </c>
      <c r="Q896" s="27">
        <f>IFERROR(VLOOKUP($B896,[3]Main!$D$4:$CO$1048576,53,0),0)</f>
        <v>0</v>
      </c>
      <c r="R896" s="27">
        <f>IFERROR(VLOOKUP($B896,[3]Main!$D$4:$CO$1048576,54,0),0)</f>
        <v>0</v>
      </c>
      <c r="S896" s="27">
        <f>IFERROR(VLOOKUP($B896,[3]Main!$D$4:$CO$1048576,65,0),0)</f>
        <v>0</v>
      </c>
      <c r="T896" s="27">
        <f>IFERROR(VLOOKUP($B896,[3]Main!$D$4:$CO$1048576,68,0),0)</f>
        <v>0</v>
      </c>
      <c r="U896" s="27">
        <f>IFERROR(VLOOKUP($B896,[3]Main!$D$4:$CO$1048576,69,0),0)</f>
        <v>0</v>
      </c>
      <c r="V896" s="27">
        <f>IFERROR(VLOOKUP($B896,[3]Main!$D$4:$CO$1048576,70,0),0)</f>
        <v>0</v>
      </c>
      <c r="W896" s="27">
        <f>IFERROR(VLOOKUP($B896,[3]Main!$D$4:$CO$1048576,81,0),0)</f>
        <v>0</v>
      </c>
      <c r="X896" s="27">
        <f>IFERROR(VLOOKUP($B896,[3]Main!$D$4:$CO$1048576,84,0),0)</f>
        <v>0</v>
      </c>
      <c r="Y896" s="27">
        <f>IFERROR(VLOOKUP($B896,[3]Main!$D$4:$CO$1048576,85,0),0)</f>
        <v>0</v>
      </c>
      <c r="Z896" s="27">
        <f>IFERROR(VLOOKUP($B896,[3]Main!$D$4:$CO$1048576,86,0),0)</f>
        <v>0</v>
      </c>
      <c r="AA896" s="12" t="str">
        <f>IFERROR(VLOOKUP($B896,[3]Main!$D$4:$CO$1048576,2,0),0)</f>
        <v>DC</v>
      </c>
      <c r="AB896" s="12" t="str">
        <f>IFERROR(VLOOKUP($B896,[3]Main!$D$4:$CO$1048576,3,0),0)</f>
        <v>DC2</v>
      </c>
      <c r="AC896" s="12">
        <f t="shared" si="287"/>
        <v>0</v>
      </c>
      <c r="AD896" s="12">
        <f t="shared" si="288"/>
        <v>0</v>
      </c>
      <c r="AE896" s="12">
        <f t="shared" si="289"/>
        <v>0</v>
      </c>
      <c r="AF896" s="12">
        <f t="shared" si="290"/>
        <v>0</v>
      </c>
      <c r="AG896" s="13">
        <f t="shared" si="291"/>
        <v>0</v>
      </c>
      <c r="AH896" s="13">
        <f t="shared" si="292"/>
        <v>0</v>
      </c>
      <c r="AI896" s="16">
        <f t="shared" si="293"/>
        <v>0</v>
      </c>
      <c r="AJ896" s="19" t="str">
        <f t="shared" si="294"/>
        <v>Not Spent</v>
      </c>
      <c r="AK896" s="8" t="str">
        <f t="shared" si="295"/>
        <v>Good For Now</v>
      </c>
      <c r="AL896" s="8" t="str">
        <f t="shared" si="296"/>
        <v>Not Spent</v>
      </c>
      <c r="AM896" s="8" t="str">
        <f t="shared" si="297"/>
        <v>Good For Now</v>
      </c>
      <c r="AN896" s="8" t="str">
        <f t="shared" si="298"/>
        <v>Not Spent</v>
      </c>
      <c r="AO896" s="20" t="str">
        <f t="shared" si="299"/>
        <v>Good For Now</v>
      </c>
      <c r="AP896" s="21">
        <f t="shared" si="300"/>
        <v>0</v>
      </c>
      <c r="AQ896" s="14">
        <f t="shared" si="301"/>
        <v>0</v>
      </c>
      <c r="AR896" s="14">
        <f t="shared" si="302"/>
        <v>0</v>
      </c>
      <c r="AS896" s="22">
        <f t="shared" si="303"/>
        <v>0</v>
      </c>
      <c r="AT896" s="23">
        <f t="shared" si="304"/>
        <v>0</v>
      </c>
      <c r="AU896" s="8" t="str">
        <f t="shared" si="305"/>
        <v>Not Spent</v>
      </c>
      <c r="AV896" s="8" t="str">
        <f t="shared" si="306"/>
        <v>Good For Now</v>
      </c>
      <c r="AW896" s="4">
        <f>MATCH($B896,[1]MAIN!$A$2:$A$5000,0)</f>
        <v>893</v>
      </c>
      <c r="AX896" s="4">
        <f>MATCH($B896,[3]Main!$D$5:$D$10000,0)</f>
        <v>893</v>
      </c>
      <c r="AY896" s="4" t="b">
        <f t="shared" si="307"/>
        <v>0</v>
      </c>
    </row>
    <row r="897" spans="1:51" x14ac:dyDescent="0.25">
      <c r="A897" s="3" t="str">
        <f>VLOOKUP($B897,[1]MAIN!$A:$D,4,0)</f>
        <v>FAB</v>
      </c>
      <c r="B897" s="3" t="str">
        <f>[3]Main!$D898</f>
        <v>FAB-391</v>
      </c>
      <c r="C897" s="4"/>
      <c r="D897" s="8" t="str">
        <f>VLOOKUP($B897,[1]MAIN!$A$1:$N$10780,14,FALSE)</f>
        <v>OLD</v>
      </c>
      <c r="E897" s="9" t="s">
        <v>14</v>
      </c>
      <c r="F897" s="11"/>
      <c r="G897" s="11"/>
      <c r="H897" s="11"/>
      <c r="I897" s="11"/>
      <c r="J897" s="11"/>
      <c r="K897" s="11"/>
      <c r="L897" s="11"/>
      <c r="M897" s="11"/>
      <c r="N897" s="24"/>
      <c r="O897" s="26">
        <f>IFERROR(VLOOKUP($B897,[3]Main!$D$4:$CO$1048576,49,0),0)</f>
        <v>0</v>
      </c>
      <c r="P897" s="27">
        <f>IFERROR(VLOOKUP($B897,[3]Main!$D$4:$CO$1048576,52,0),0)</f>
        <v>0</v>
      </c>
      <c r="Q897" s="27">
        <f>IFERROR(VLOOKUP($B897,[3]Main!$D$4:$CO$1048576,53,0),0)</f>
        <v>0</v>
      </c>
      <c r="R897" s="27">
        <f>IFERROR(VLOOKUP($B897,[3]Main!$D$4:$CO$1048576,54,0),0)</f>
        <v>0</v>
      </c>
      <c r="S897" s="27">
        <f>IFERROR(VLOOKUP($B897,[3]Main!$D$4:$CO$1048576,65,0),0)</f>
        <v>0</v>
      </c>
      <c r="T897" s="27">
        <f>IFERROR(VLOOKUP($B897,[3]Main!$D$4:$CO$1048576,68,0),0)</f>
        <v>0</v>
      </c>
      <c r="U897" s="27">
        <f>IFERROR(VLOOKUP($B897,[3]Main!$D$4:$CO$1048576,69,0),0)</f>
        <v>0</v>
      </c>
      <c r="V897" s="27">
        <f>IFERROR(VLOOKUP($B897,[3]Main!$D$4:$CO$1048576,70,0),0)</f>
        <v>0</v>
      </c>
      <c r="W897" s="27">
        <f>IFERROR(VLOOKUP($B897,[3]Main!$D$4:$CO$1048576,81,0),0)</f>
        <v>0</v>
      </c>
      <c r="X897" s="27">
        <f>IFERROR(VLOOKUP($B897,[3]Main!$D$4:$CO$1048576,84,0),0)</f>
        <v>0</v>
      </c>
      <c r="Y897" s="27">
        <f>IFERROR(VLOOKUP($B897,[3]Main!$D$4:$CO$1048576,85,0),0)</f>
        <v>0</v>
      </c>
      <c r="Z897" s="27">
        <f>IFERROR(VLOOKUP($B897,[3]Main!$D$4:$CO$1048576,86,0),0)</f>
        <v>0</v>
      </c>
      <c r="AA897" s="12" t="str">
        <f>IFERROR(VLOOKUP($B897,[3]Main!$D$4:$CO$1048576,2,0),0)</f>
        <v>DC</v>
      </c>
      <c r="AB897" s="12" t="str">
        <f>IFERROR(VLOOKUP($B897,[3]Main!$D$4:$CO$1048576,3,0),0)</f>
        <v>DC2</v>
      </c>
      <c r="AC897" s="12">
        <f t="shared" si="287"/>
        <v>0</v>
      </c>
      <c r="AD897" s="12">
        <f t="shared" si="288"/>
        <v>0</v>
      </c>
      <c r="AE897" s="12">
        <f t="shared" si="289"/>
        <v>0</v>
      </c>
      <c r="AF897" s="12">
        <f t="shared" si="290"/>
        <v>0</v>
      </c>
      <c r="AG897" s="13">
        <f t="shared" si="291"/>
        <v>0</v>
      </c>
      <c r="AH897" s="13">
        <f t="shared" si="292"/>
        <v>0</v>
      </c>
      <c r="AI897" s="16">
        <f t="shared" si="293"/>
        <v>0</v>
      </c>
      <c r="AJ897" s="19" t="str">
        <f t="shared" si="294"/>
        <v>Not Spent</v>
      </c>
      <c r="AK897" s="8" t="str">
        <f t="shared" si="295"/>
        <v>Good For Now</v>
      </c>
      <c r="AL897" s="8" t="str">
        <f t="shared" si="296"/>
        <v>Not Spent</v>
      </c>
      <c r="AM897" s="8" t="str">
        <f t="shared" si="297"/>
        <v>Good For Now</v>
      </c>
      <c r="AN897" s="8" t="str">
        <f t="shared" si="298"/>
        <v>Not Spent</v>
      </c>
      <c r="AO897" s="20" t="str">
        <f t="shared" si="299"/>
        <v>Good For Now</v>
      </c>
      <c r="AP897" s="21">
        <f t="shared" si="300"/>
        <v>0</v>
      </c>
      <c r="AQ897" s="14">
        <f t="shared" si="301"/>
        <v>0</v>
      </c>
      <c r="AR897" s="14">
        <f t="shared" si="302"/>
        <v>0</v>
      </c>
      <c r="AS897" s="22">
        <f t="shared" si="303"/>
        <v>0</v>
      </c>
      <c r="AT897" s="23">
        <f t="shared" si="304"/>
        <v>0</v>
      </c>
      <c r="AU897" s="8" t="str">
        <f t="shared" si="305"/>
        <v>Not Spent</v>
      </c>
      <c r="AV897" s="8" t="str">
        <f t="shared" si="306"/>
        <v>Good For Now</v>
      </c>
      <c r="AW897" s="4">
        <f>MATCH($B897,[1]MAIN!$A$2:$A$5000,0)</f>
        <v>894</v>
      </c>
      <c r="AX897" s="4">
        <f>MATCH($B897,[3]Main!$D$5:$D$10000,0)</f>
        <v>894</v>
      </c>
      <c r="AY897" s="4" t="b">
        <f t="shared" si="307"/>
        <v>0</v>
      </c>
    </row>
    <row r="898" spans="1:51" x14ac:dyDescent="0.25">
      <c r="A898" s="3" t="str">
        <f>VLOOKUP($B898,[1]MAIN!$A:$D,4,0)</f>
        <v>BR</v>
      </c>
      <c r="B898" s="3" t="str">
        <f>[3]Main!$D899</f>
        <v>BR-4015</v>
      </c>
      <c r="C898" s="4"/>
      <c r="D898" s="8" t="str">
        <f>VLOOKUP($B898,[1]MAIN!$A$1:$N$10780,14,FALSE)</f>
        <v>OLD</v>
      </c>
      <c r="E898" s="9" t="s">
        <v>14</v>
      </c>
      <c r="F898" s="11"/>
      <c r="G898" s="11"/>
      <c r="H898" s="11"/>
      <c r="I898" s="11"/>
      <c r="J898" s="11"/>
      <c r="K898" s="11"/>
      <c r="L898" s="11"/>
      <c r="M898" s="11"/>
      <c r="N898" s="24"/>
      <c r="O898" s="26">
        <f>IFERROR(VLOOKUP($B898,[3]Main!$D$4:$CO$1048576,49,0),0)</f>
        <v>0</v>
      </c>
      <c r="P898" s="27">
        <f>IFERROR(VLOOKUP($B898,[3]Main!$D$4:$CO$1048576,52,0),0)</f>
        <v>0</v>
      </c>
      <c r="Q898" s="27">
        <f>IFERROR(VLOOKUP($B898,[3]Main!$D$4:$CO$1048576,53,0),0)</f>
        <v>0</v>
      </c>
      <c r="R898" s="27">
        <f>IFERROR(VLOOKUP($B898,[3]Main!$D$4:$CO$1048576,54,0),0)</f>
        <v>0</v>
      </c>
      <c r="S898" s="27">
        <f>IFERROR(VLOOKUP($B898,[3]Main!$D$4:$CO$1048576,65,0),0)</f>
        <v>0</v>
      </c>
      <c r="T898" s="27">
        <f>IFERROR(VLOOKUP($B898,[3]Main!$D$4:$CO$1048576,68,0),0)</f>
        <v>0</v>
      </c>
      <c r="U898" s="27">
        <f>IFERROR(VLOOKUP($B898,[3]Main!$D$4:$CO$1048576,69,0),0)</f>
        <v>0</v>
      </c>
      <c r="V898" s="27">
        <f>IFERROR(VLOOKUP($B898,[3]Main!$D$4:$CO$1048576,70,0),0)</f>
        <v>0</v>
      </c>
      <c r="W898" s="27">
        <f>IFERROR(VLOOKUP($B898,[3]Main!$D$4:$CO$1048576,81,0),0)</f>
        <v>0</v>
      </c>
      <c r="X898" s="27">
        <f>IFERROR(VLOOKUP($B898,[3]Main!$D$4:$CO$1048576,84,0),0)</f>
        <v>0</v>
      </c>
      <c r="Y898" s="27">
        <f>IFERROR(VLOOKUP($B898,[3]Main!$D$4:$CO$1048576,85,0),0)</f>
        <v>0</v>
      </c>
      <c r="Z898" s="27">
        <f>IFERROR(VLOOKUP($B898,[3]Main!$D$4:$CO$1048576,86,0),0)</f>
        <v>0</v>
      </c>
      <c r="AA898" s="12" t="str">
        <f>IFERROR(VLOOKUP($B898,[3]Main!$D$4:$CO$1048576,2,0),0)</f>
        <v>DC</v>
      </c>
      <c r="AB898" s="12" t="str">
        <f>IFERROR(VLOOKUP($B898,[3]Main!$D$4:$CO$1048576,3,0),0)</f>
        <v>DC2</v>
      </c>
      <c r="AC898" s="12">
        <f t="shared" si="287"/>
        <v>0</v>
      </c>
      <c r="AD898" s="12">
        <f t="shared" si="288"/>
        <v>0</v>
      </c>
      <c r="AE898" s="12">
        <f t="shared" si="289"/>
        <v>0</v>
      </c>
      <c r="AF898" s="12">
        <f t="shared" si="290"/>
        <v>0</v>
      </c>
      <c r="AG898" s="13">
        <f t="shared" si="291"/>
        <v>0</v>
      </c>
      <c r="AH898" s="13">
        <f t="shared" si="292"/>
        <v>0</v>
      </c>
      <c r="AI898" s="16">
        <f t="shared" si="293"/>
        <v>0</v>
      </c>
      <c r="AJ898" s="19" t="str">
        <f t="shared" si="294"/>
        <v>Not Spent</v>
      </c>
      <c r="AK898" s="8" t="str">
        <f t="shared" si="295"/>
        <v>Good For Now</v>
      </c>
      <c r="AL898" s="8" t="str">
        <f t="shared" si="296"/>
        <v>Not Spent</v>
      </c>
      <c r="AM898" s="8" t="str">
        <f t="shared" si="297"/>
        <v>Good For Now</v>
      </c>
      <c r="AN898" s="8" t="str">
        <f t="shared" si="298"/>
        <v>Not Spent</v>
      </c>
      <c r="AO898" s="20" t="str">
        <f t="shared" si="299"/>
        <v>Good For Now</v>
      </c>
      <c r="AP898" s="21">
        <f t="shared" si="300"/>
        <v>0</v>
      </c>
      <c r="AQ898" s="14">
        <f t="shared" si="301"/>
        <v>0</v>
      </c>
      <c r="AR898" s="14">
        <f t="shared" si="302"/>
        <v>0</v>
      </c>
      <c r="AS898" s="22">
        <f t="shared" si="303"/>
        <v>0</v>
      </c>
      <c r="AT898" s="23">
        <f t="shared" si="304"/>
        <v>0</v>
      </c>
      <c r="AU898" s="8" t="str">
        <f t="shared" si="305"/>
        <v>Not Spent</v>
      </c>
      <c r="AV898" s="8" t="str">
        <f t="shared" si="306"/>
        <v>Good For Now</v>
      </c>
      <c r="AW898" s="4">
        <f>MATCH($B898,[1]MAIN!$A$2:$A$5000,0)</f>
        <v>895</v>
      </c>
      <c r="AX898" s="4">
        <f>MATCH($B898,[3]Main!$D$5:$D$10000,0)</f>
        <v>895</v>
      </c>
      <c r="AY898" s="4" t="b">
        <f t="shared" si="307"/>
        <v>0</v>
      </c>
    </row>
    <row r="899" spans="1:51" x14ac:dyDescent="0.25">
      <c r="A899" s="3" t="str">
        <f>VLOOKUP($B899,[1]MAIN!$A:$D,4,0)</f>
        <v>BR</v>
      </c>
      <c r="B899" s="3" t="str">
        <f>[3]Main!$D900</f>
        <v>BR-4024</v>
      </c>
      <c r="C899" s="4"/>
      <c r="D899" s="8" t="str">
        <f>VLOOKUP($B899,[1]MAIN!$A$1:$N$10780,14,FALSE)</f>
        <v>OLD</v>
      </c>
      <c r="E899" s="9" t="s">
        <v>13</v>
      </c>
      <c r="F899" s="11"/>
      <c r="G899" s="11"/>
      <c r="H899" s="11"/>
      <c r="I899" s="11"/>
      <c r="J899" s="11"/>
      <c r="K899" s="11"/>
      <c r="L899" s="11"/>
      <c r="M899" s="11"/>
      <c r="N899" s="24"/>
      <c r="O899" s="26">
        <f>IFERROR(VLOOKUP($B899,[3]Main!$D$4:$CO$1048576,49,0),0)</f>
        <v>0</v>
      </c>
      <c r="P899" s="27">
        <f>IFERROR(VLOOKUP($B899,[3]Main!$D$4:$CO$1048576,52,0),0)</f>
        <v>0</v>
      </c>
      <c r="Q899" s="27">
        <f>IFERROR(VLOOKUP($B899,[3]Main!$D$4:$CO$1048576,53,0),0)</f>
        <v>0</v>
      </c>
      <c r="R899" s="27">
        <f>IFERROR(VLOOKUP($B899,[3]Main!$D$4:$CO$1048576,54,0),0)</f>
        <v>0</v>
      </c>
      <c r="S899" s="27">
        <f>IFERROR(VLOOKUP($B899,[3]Main!$D$4:$CO$1048576,65,0),0)</f>
        <v>0</v>
      </c>
      <c r="T899" s="27">
        <f>IFERROR(VLOOKUP($B899,[3]Main!$D$4:$CO$1048576,68,0),0)</f>
        <v>0</v>
      </c>
      <c r="U899" s="27">
        <f>IFERROR(VLOOKUP($B899,[3]Main!$D$4:$CO$1048576,69,0),0)</f>
        <v>0</v>
      </c>
      <c r="V899" s="27">
        <f>IFERROR(VLOOKUP($B899,[3]Main!$D$4:$CO$1048576,70,0),0)</f>
        <v>0</v>
      </c>
      <c r="W899" s="27">
        <f>IFERROR(VLOOKUP($B899,[3]Main!$D$4:$CO$1048576,81,0),0)</f>
        <v>0</v>
      </c>
      <c r="X899" s="27">
        <f>IFERROR(VLOOKUP($B899,[3]Main!$D$4:$CO$1048576,84,0),0)</f>
        <v>0</v>
      </c>
      <c r="Y899" s="27">
        <f>IFERROR(VLOOKUP($B899,[3]Main!$D$4:$CO$1048576,85,0),0)</f>
        <v>0</v>
      </c>
      <c r="Z899" s="27">
        <f>IFERROR(VLOOKUP($B899,[3]Main!$D$4:$CO$1048576,86,0),0)</f>
        <v>0</v>
      </c>
      <c r="AA899" s="12" t="str">
        <f>IFERROR(VLOOKUP($B899,[3]Main!$D$4:$CO$1048576,2,0),0)</f>
        <v>DC</v>
      </c>
      <c r="AB899" s="12" t="str">
        <f>IFERROR(VLOOKUP($B899,[3]Main!$D$4:$CO$1048576,3,0),0)</f>
        <v>DC2</v>
      </c>
      <c r="AC899" s="12">
        <f t="shared" si="287"/>
        <v>0</v>
      </c>
      <c r="AD899" s="12">
        <f t="shared" si="288"/>
        <v>0</v>
      </c>
      <c r="AE899" s="12">
        <f t="shared" si="289"/>
        <v>0</v>
      </c>
      <c r="AF899" s="12">
        <f t="shared" si="290"/>
        <v>0</v>
      </c>
      <c r="AG899" s="13">
        <f t="shared" si="291"/>
        <v>0</v>
      </c>
      <c r="AH899" s="13">
        <f t="shared" si="292"/>
        <v>0</v>
      </c>
      <c r="AI899" s="16">
        <f t="shared" si="293"/>
        <v>0</v>
      </c>
      <c r="AJ899" s="19" t="str">
        <f t="shared" si="294"/>
        <v>Not Spent</v>
      </c>
      <c r="AK899" s="8" t="str">
        <f t="shared" si="295"/>
        <v>Good For Now</v>
      </c>
      <c r="AL899" s="8" t="str">
        <f t="shared" si="296"/>
        <v>Not Spent</v>
      </c>
      <c r="AM899" s="8" t="str">
        <f t="shared" si="297"/>
        <v>Good For Now</v>
      </c>
      <c r="AN899" s="8" t="str">
        <f t="shared" si="298"/>
        <v>Not Spent</v>
      </c>
      <c r="AO899" s="20" t="str">
        <f t="shared" si="299"/>
        <v>Good For Now</v>
      </c>
      <c r="AP899" s="21">
        <f t="shared" si="300"/>
        <v>0</v>
      </c>
      <c r="AQ899" s="14">
        <f t="shared" si="301"/>
        <v>0</v>
      </c>
      <c r="AR899" s="14">
        <f t="shared" si="302"/>
        <v>0</v>
      </c>
      <c r="AS899" s="22">
        <f t="shared" si="303"/>
        <v>0</v>
      </c>
      <c r="AT899" s="23">
        <f t="shared" si="304"/>
        <v>0</v>
      </c>
      <c r="AU899" s="8" t="str">
        <f t="shared" si="305"/>
        <v>Not Spent</v>
      </c>
      <c r="AV899" s="8" t="str">
        <f t="shared" si="306"/>
        <v>Good For Now</v>
      </c>
      <c r="AW899" s="4">
        <f>MATCH($B899,[1]MAIN!$A$2:$A$5000,0)</f>
        <v>896</v>
      </c>
      <c r="AX899" s="4">
        <f>MATCH($B899,[3]Main!$D$5:$D$10000,0)</f>
        <v>896</v>
      </c>
      <c r="AY899" s="4" t="b">
        <f t="shared" si="307"/>
        <v>0</v>
      </c>
    </row>
    <row r="900" spans="1:51" x14ac:dyDescent="0.25">
      <c r="A900" s="3" t="str">
        <f>VLOOKUP($B900,[1]MAIN!$A:$D,4,0)</f>
        <v>BR</v>
      </c>
      <c r="B900" s="3" t="str">
        <f>[3]Main!$D901</f>
        <v>BR-4030</v>
      </c>
      <c r="C900" s="4"/>
      <c r="D900" s="8" t="str">
        <f>VLOOKUP($B900,[1]MAIN!$A$1:$N$10780,14,FALSE)</f>
        <v>OLD</v>
      </c>
      <c r="E900" s="9" t="s">
        <v>13</v>
      </c>
      <c r="F900" s="11"/>
      <c r="G900" s="11"/>
      <c r="H900" s="11"/>
      <c r="I900" s="11"/>
      <c r="J900" s="11"/>
      <c r="K900" s="11"/>
      <c r="L900" s="11"/>
      <c r="M900" s="11"/>
      <c r="N900" s="24"/>
      <c r="O900" s="26">
        <f>IFERROR(VLOOKUP($B900,[3]Main!$D$4:$CO$1048576,49,0),0)</f>
        <v>0</v>
      </c>
      <c r="P900" s="27">
        <f>IFERROR(VLOOKUP($B900,[3]Main!$D$4:$CO$1048576,52,0),0)</f>
        <v>0</v>
      </c>
      <c r="Q900" s="27">
        <f>IFERROR(VLOOKUP($B900,[3]Main!$D$4:$CO$1048576,53,0),0)</f>
        <v>0</v>
      </c>
      <c r="R900" s="27">
        <f>IFERROR(VLOOKUP($B900,[3]Main!$D$4:$CO$1048576,54,0),0)</f>
        <v>0</v>
      </c>
      <c r="S900" s="27">
        <f>IFERROR(VLOOKUP($B900,[3]Main!$D$4:$CO$1048576,65,0),0)</f>
        <v>0</v>
      </c>
      <c r="T900" s="27">
        <f>IFERROR(VLOOKUP($B900,[3]Main!$D$4:$CO$1048576,68,0),0)</f>
        <v>0</v>
      </c>
      <c r="U900" s="27">
        <f>IFERROR(VLOOKUP($B900,[3]Main!$D$4:$CO$1048576,69,0),0)</f>
        <v>0</v>
      </c>
      <c r="V900" s="27">
        <f>IFERROR(VLOOKUP($B900,[3]Main!$D$4:$CO$1048576,70,0),0)</f>
        <v>0</v>
      </c>
      <c r="W900" s="27">
        <f>IFERROR(VLOOKUP($B900,[3]Main!$D$4:$CO$1048576,81,0),0)</f>
        <v>0</v>
      </c>
      <c r="X900" s="27">
        <f>IFERROR(VLOOKUP($B900,[3]Main!$D$4:$CO$1048576,84,0),0)</f>
        <v>0</v>
      </c>
      <c r="Y900" s="27">
        <f>IFERROR(VLOOKUP($B900,[3]Main!$D$4:$CO$1048576,85,0),0)</f>
        <v>0</v>
      </c>
      <c r="Z900" s="27">
        <f>IFERROR(VLOOKUP($B900,[3]Main!$D$4:$CO$1048576,86,0),0)</f>
        <v>0</v>
      </c>
      <c r="AA900" s="12" t="str">
        <f>IFERROR(VLOOKUP($B900,[3]Main!$D$4:$CO$1048576,2,0),0)</f>
        <v>DC</v>
      </c>
      <c r="AB900" s="12" t="str">
        <f>IFERROR(VLOOKUP($B900,[3]Main!$D$4:$CO$1048576,3,0),0)</f>
        <v>DC2</v>
      </c>
      <c r="AC900" s="12">
        <f t="shared" si="287"/>
        <v>0</v>
      </c>
      <c r="AD900" s="12">
        <f t="shared" si="288"/>
        <v>0</v>
      </c>
      <c r="AE900" s="12">
        <f t="shared" si="289"/>
        <v>0</v>
      </c>
      <c r="AF900" s="12">
        <f t="shared" si="290"/>
        <v>0</v>
      </c>
      <c r="AG900" s="13">
        <f t="shared" si="291"/>
        <v>0</v>
      </c>
      <c r="AH900" s="13">
        <f t="shared" si="292"/>
        <v>0</v>
      </c>
      <c r="AI900" s="16">
        <f t="shared" si="293"/>
        <v>0</v>
      </c>
      <c r="AJ900" s="19" t="str">
        <f t="shared" si="294"/>
        <v>Not Spent</v>
      </c>
      <c r="AK900" s="8" t="str">
        <f t="shared" si="295"/>
        <v>Good For Now</v>
      </c>
      <c r="AL900" s="8" t="str">
        <f t="shared" si="296"/>
        <v>Not Spent</v>
      </c>
      <c r="AM900" s="8" t="str">
        <f t="shared" si="297"/>
        <v>Good For Now</v>
      </c>
      <c r="AN900" s="8" t="str">
        <f t="shared" si="298"/>
        <v>Not Spent</v>
      </c>
      <c r="AO900" s="20" t="str">
        <f t="shared" si="299"/>
        <v>Good For Now</v>
      </c>
      <c r="AP900" s="21">
        <f t="shared" si="300"/>
        <v>0</v>
      </c>
      <c r="AQ900" s="14">
        <f t="shared" si="301"/>
        <v>0</v>
      </c>
      <c r="AR900" s="14">
        <f t="shared" si="302"/>
        <v>0</v>
      </c>
      <c r="AS900" s="22">
        <f t="shared" si="303"/>
        <v>0</v>
      </c>
      <c r="AT900" s="23">
        <f t="shared" si="304"/>
        <v>0</v>
      </c>
      <c r="AU900" s="8" t="str">
        <f t="shared" si="305"/>
        <v>Not Spent</v>
      </c>
      <c r="AV900" s="8" t="str">
        <f t="shared" si="306"/>
        <v>Good For Now</v>
      </c>
      <c r="AW900" s="4">
        <f>MATCH($B900,[1]MAIN!$A$2:$A$5000,0)</f>
        <v>897</v>
      </c>
      <c r="AX900" s="4">
        <f>MATCH($B900,[3]Main!$D$5:$D$10000,0)</f>
        <v>897</v>
      </c>
      <c r="AY900" s="4" t="b">
        <f t="shared" si="307"/>
        <v>0</v>
      </c>
    </row>
    <row r="901" spans="1:51" x14ac:dyDescent="0.25">
      <c r="A901" s="3" t="str">
        <f>VLOOKUP($B901,[1]MAIN!$A:$D,4,0)</f>
        <v>BR</v>
      </c>
      <c r="B901" s="3" t="str">
        <f>[3]Main!$D902</f>
        <v>BR-4075</v>
      </c>
      <c r="C901" s="4"/>
      <c r="D901" s="8" t="str">
        <f>VLOOKUP($B901,[1]MAIN!$A$1:$N$10780,14,FALSE)</f>
        <v>OLD</v>
      </c>
      <c r="E901" s="9" t="s">
        <v>13</v>
      </c>
      <c r="F901" s="11"/>
      <c r="G901" s="11"/>
      <c r="H901" s="11"/>
      <c r="I901" s="11"/>
      <c r="J901" s="11"/>
      <c r="K901" s="11"/>
      <c r="L901" s="11"/>
      <c r="M901" s="11"/>
      <c r="N901" s="24"/>
      <c r="O901" s="26">
        <f>IFERROR(VLOOKUP($B901,[3]Main!$D$4:$CO$1048576,49,0),0)</f>
        <v>0</v>
      </c>
      <c r="P901" s="27">
        <f>IFERROR(VLOOKUP($B901,[3]Main!$D$4:$CO$1048576,52,0),0)</f>
        <v>0</v>
      </c>
      <c r="Q901" s="27">
        <f>IFERROR(VLOOKUP($B901,[3]Main!$D$4:$CO$1048576,53,0),0)</f>
        <v>0</v>
      </c>
      <c r="R901" s="27">
        <f>IFERROR(VLOOKUP($B901,[3]Main!$D$4:$CO$1048576,54,0),0)</f>
        <v>0</v>
      </c>
      <c r="S901" s="27">
        <f>IFERROR(VLOOKUP($B901,[3]Main!$D$4:$CO$1048576,65,0),0)</f>
        <v>0</v>
      </c>
      <c r="T901" s="27">
        <f>IFERROR(VLOOKUP($B901,[3]Main!$D$4:$CO$1048576,68,0),0)</f>
        <v>0</v>
      </c>
      <c r="U901" s="27">
        <f>IFERROR(VLOOKUP($B901,[3]Main!$D$4:$CO$1048576,69,0),0)</f>
        <v>0</v>
      </c>
      <c r="V901" s="27">
        <f>IFERROR(VLOOKUP($B901,[3]Main!$D$4:$CO$1048576,70,0),0)</f>
        <v>0</v>
      </c>
      <c r="W901" s="27">
        <f>IFERROR(VLOOKUP($B901,[3]Main!$D$4:$CO$1048576,81,0),0)</f>
        <v>0</v>
      </c>
      <c r="X901" s="27">
        <f>IFERROR(VLOOKUP($B901,[3]Main!$D$4:$CO$1048576,84,0),0)</f>
        <v>0</v>
      </c>
      <c r="Y901" s="27">
        <f>IFERROR(VLOOKUP($B901,[3]Main!$D$4:$CO$1048576,85,0),0)</f>
        <v>0</v>
      </c>
      <c r="Z901" s="27">
        <f>IFERROR(VLOOKUP($B901,[3]Main!$D$4:$CO$1048576,86,0),0)</f>
        <v>0</v>
      </c>
      <c r="AA901" s="12" t="str">
        <f>IFERROR(VLOOKUP($B901,[3]Main!$D$4:$CO$1048576,2,0),0)</f>
        <v>DC</v>
      </c>
      <c r="AB901" s="12" t="str">
        <f>IFERROR(VLOOKUP($B901,[3]Main!$D$4:$CO$1048576,3,0),0)</f>
        <v>DC2</v>
      </c>
      <c r="AC901" s="12">
        <f t="shared" ref="AC901:AC964" si="308">O901+S901+W901</f>
        <v>0</v>
      </c>
      <c r="AD901" s="12">
        <f t="shared" ref="AD901:AD964" si="309">P901+T901+X901</f>
        <v>0</v>
      </c>
      <c r="AE901" s="12">
        <f t="shared" ref="AE901:AE964" si="310">Q901+U901+Y901</f>
        <v>0</v>
      </c>
      <c r="AF901" s="12">
        <f t="shared" ref="AF901:AF964" si="311">R901+V901+Z901</f>
        <v>0</v>
      </c>
      <c r="AG901" s="13">
        <f t="shared" ref="AG901:AG964" si="312">IF(AND(AE901&gt;0,AC901=0),AE901/100,IFERROR(AE901/AC901,0))</f>
        <v>0</v>
      </c>
      <c r="AH901" s="13">
        <f t="shared" ref="AH901:AH964" si="313">IF(AND(Q901&gt;0,O901=0),Q901/100,IFERROR(Q901/O901,0))</f>
        <v>0</v>
      </c>
      <c r="AI901" s="16">
        <f t="shared" ref="AI901:AI964" si="314">IF(AND(U901&gt;0,S901=0),U901/100,IFERROR(U901/S901,0))</f>
        <v>0</v>
      </c>
      <c r="AJ901" s="19" t="str">
        <f t="shared" ref="AJ901:AJ964" si="315">IF(AND(AE901&gt;0,AC901=0),"Only Spent",IF(AG901=0,"Not Spent",IF(AG901&gt;50%,"Very Risky",IF(AG901&gt;30%,"High Risk",IF(AG901&gt;=4%,"Risky",IF(AG901&lt;2%,"Very Good",IF(AG901&lt;4%,"Good")))))))</f>
        <v>Not Spent</v>
      </c>
      <c r="AK901" s="8" t="str">
        <f t="shared" ref="AK901:AK964" si="316">IF(AJ901="Very Risky","Stop Immediately",IF(AJ901="High Risk","Urgently Optimize",IF(AJ901="Risky","Review Campaign",IF(AJ901="Only Spent","Check Only Spent","Good For Now"))))</f>
        <v>Good For Now</v>
      </c>
      <c r="AL901" s="8" t="str">
        <f t="shared" ref="AL901:AL964" si="317">IF(AND(Q901&gt;0,O901=0),"Only Spent",IF(AH901=0,"Not Spent",IF(AH901&gt;50%,"Very Risky",IF(AH901&gt;30%,"High Risk",IF(AH901&gt;=4%,"Risky",IF(AH901&lt;2%,"Very Good",IF(AH901&lt;4%,"Good")))))))</f>
        <v>Not Spent</v>
      </c>
      <c r="AM901" s="8" t="str">
        <f t="shared" ref="AM901:AM964" si="318">IF(AL901="Very Risky","Stop Immediately",IF(AL901="High Risk","Urgently Optimize",IF(AL901="Risky","Review Campaign",IF(AL901="Only Spent","Check Only Spent","Good For Now"))))</f>
        <v>Good For Now</v>
      </c>
      <c r="AN901" s="8" t="str">
        <f t="shared" ref="AN901:AN964" si="319">IF(AND(U901&gt;0,S901=0),"Only Spent",IF(AI901=0,"Not Spent",IF(AI901&gt;50%,"Very Risky",IF(AI901&gt;30%,"High Risk",IF(AI901&gt;=4%,"Risky",IF(AI901&lt;2%,"Very Good",IF(AI901&lt;4%,"Good")))))))</f>
        <v>Not Spent</v>
      </c>
      <c r="AO901" s="20" t="str">
        <f t="shared" ref="AO901:AO964" si="320">IF(AN901="Very Risky","Stop Immediately",IF(AN901="High Risk","Urgently Optimize",IF(AN901="Risky","Review Campaign",IF(AN901="Only Spent","Check Only Spent","Good For Now"))))</f>
        <v>Good For Now</v>
      </c>
      <c r="AP901" s="21">
        <f t="shared" ref="AP901:AP964" si="321">AC901+H901</f>
        <v>0</v>
      </c>
      <c r="AQ901" s="14">
        <f t="shared" ref="AQ901:AQ964" si="322">AD901+I901</f>
        <v>0</v>
      </c>
      <c r="AR901" s="14">
        <f t="shared" ref="AR901:AR964" si="323">AE901+J901</f>
        <v>0</v>
      </c>
      <c r="AS901" s="22">
        <f t="shared" ref="AS901:AS964" si="324">AF901+K901</f>
        <v>0</v>
      </c>
      <c r="AT901" s="23">
        <f t="shared" ref="AT901:AT964" si="325">IF(AND(AR901&gt;0,AP901=0),AR901/100,IFERROR(AR901/AP901,0))</f>
        <v>0</v>
      </c>
      <c r="AU901" s="8" t="str">
        <f t="shared" ref="AU901:AU964" si="326">IF(AND(AR901&gt;0,AP901=0),"Only Spent",IF(AT901=0,"Not Spent",IF(AT901&gt;50%,"Very Risky",IF(AT901&gt;30%,"High Risk",IF(AT901&gt;=4%,"Risky",IF(AT901&lt;2%,"Very Good",IF(AT901&lt;4%,"Good")))))))</f>
        <v>Not Spent</v>
      </c>
      <c r="AV901" s="8" t="str">
        <f t="shared" ref="AV901:AV964" si="327">IF(AU901="Very Risky","Stop Immediately",IF(AU901="High Risk","Urgently Optimize",IF(AU901="Risky","Review Campaign",IF(AU901="Only Spent","Check Only Spent","Good For Now"))))</f>
        <v>Good For Now</v>
      </c>
      <c r="AW901" s="4">
        <f>MATCH($B901,[1]MAIN!$A$2:$A$5000,0)</f>
        <v>898</v>
      </c>
      <c r="AX901" s="4">
        <f>MATCH($B901,[3]Main!$D$5:$D$10000,0)</f>
        <v>898</v>
      </c>
      <c r="AY901" s="4" t="b">
        <f t="shared" ref="AY901:AY964" si="328">OR(Q901&gt;=100,R901&lt;0)</f>
        <v>0</v>
      </c>
    </row>
    <row r="902" spans="1:51" x14ac:dyDescent="0.25">
      <c r="A902" s="3" t="str">
        <f>VLOOKUP($B902,[1]MAIN!$A:$D,4,0)</f>
        <v>FAB</v>
      </c>
      <c r="B902" s="3" t="str">
        <f>[3]Main!$D903</f>
        <v>FAB-387</v>
      </c>
      <c r="C902" s="4"/>
      <c r="D902" s="8" t="str">
        <f>VLOOKUP($B902,[1]MAIN!$A$1:$N$10780,14,FALSE)</f>
        <v>OLD</v>
      </c>
      <c r="E902" s="9" t="s">
        <v>13</v>
      </c>
      <c r="F902" s="11"/>
      <c r="G902" s="11"/>
      <c r="H902" s="11"/>
      <c r="I902" s="11"/>
      <c r="J902" s="11"/>
      <c r="K902" s="11"/>
      <c r="L902" s="11"/>
      <c r="M902" s="11"/>
      <c r="N902" s="24"/>
      <c r="O902" s="26">
        <f>IFERROR(VLOOKUP($B902,[3]Main!$D$4:$CO$1048576,49,0),0)</f>
        <v>0</v>
      </c>
      <c r="P902" s="27">
        <f>IFERROR(VLOOKUP($B902,[3]Main!$D$4:$CO$1048576,52,0),0)</f>
        <v>0</v>
      </c>
      <c r="Q902" s="27">
        <f>IFERROR(VLOOKUP($B902,[3]Main!$D$4:$CO$1048576,53,0),0)</f>
        <v>0</v>
      </c>
      <c r="R902" s="27">
        <f>IFERROR(VLOOKUP($B902,[3]Main!$D$4:$CO$1048576,54,0),0)</f>
        <v>0</v>
      </c>
      <c r="S902" s="27">
        <f>IFERROR(VLOOKUP($B902,[3]Main!$D$4:$CO$1048576,65,0),0)</f>
        <v>0</v>
      </c>
      <c r="T902" s="27">
        <f>IFERROR(VLOOKUP($B902,[3]Main!$D$4:$CO$1048576,68,0),0)</f>
        <v>0</v>
      </c>
      <c r="U902" s="27">
        <f>IFERROR(VLOOKUP($B902,[3]Main!$D$4:$CO$1048576,69,0),0)</f>
        <v>0</v>
      </c>
      <c r="V902" s="27">
        <f>IFERROR(VLOOKUP($B902,[3]Main!$D$4:$CO$1048576,70,0),0)</f>
        <v>0</v>
      </c>
      <c r="W902" s="27">
        <f>IFERROR(VLOOKUP($B902,[3]Main!$D$4:$CO$1048576,81,0),0)</f>
        <v>0</v>
      </c>
      <c r="X902" s="27">
        <f>IFERROR(VLOOKUP($B902,[3]Main!$D$4:$CO$1048576,84,0),0)</f>
        <v>0</v>
      </c>
      <c r="Y902" s="27">
        <f>IFERROR(VLOOKUP($B902,[3]Main!$D$4:$CO$1048576,85,0),0)</f>
        <v>0</v>
      </c>
      <c r="Z902" s="27">
        <f>IFERROR(VLOOKUP($B902,[3]Main!$D$4:$CO$1048576,86,0),0)</f>
        <v>0</v>
      </c>
      <c r="AA902" s="12" t="str">
        <f>IFERROR(VLOOKUP($B902,[3]Main!$D$4:$CO$1048576,2,0),0)</f>
        <v>DC</v>
      </c>
      <c r="AB902" s="12" t="str">
        <f>IFERROR(VLOOKUP($B902,[3]Main!$D$4:$CO$1048576,3,0),0)</f>
        <v>DC2</v>
      </c>
      <c r="AC902" s="12">
        <f t="shared" si="308"/>
        <v>0</v>
      </c>
      <c r="AD902" s="12">
        <f t="shared" si="309"/>
        <v>0</v>
      </c>
      <c r="AE902" s="12">
        <f t="shared" si="310"/>
        <v>0</v>
      </c>
      <c r="AF902" s="12">
        <f t="shared" si="311"/>
        <v>0</v>
      </c>
      <c r="AG902" s="13">
        <f t="shared" si="312"/>
        <v>0</v>
      </c>
      <c r="AH902" s="13">
        <f t="shared" si="313"/>
        <v>0</v>
      </c>
      <c r="AI902" s="16">
        <f t="shared" si="314"/>
        <v>0</v>
      </c>
      <c r="AJ902" s="19" t="str">
        <f t="shared" si="315"/>
        <v>Not Spent</v>
      </c>
      <c r="AK902" s="8" t="str">
        <f t="shared" si="316"/>
        <v>Good For Now</v>
      </c>
      <c r="AL902" s="8" t="str">
        <f t="shared" si="317"/>
        <v>Not Spent</v>
      </c>
      <c r="AM902" s="8" t="str">
        <f t="shared" si="318"/>
        <v>Good For Now</v>
      </c>
      <c r="AN902" s="8" t="str">
        <f t="shared" si="319"/>
        <v>Not Spent</v>
      </c>
      <c r="AO902" s="20" t="str">
        <f t="shared" si="320"/>
        <v>Good For Now</v>
      </c>
      <c r="AP902" s="21">
        <f t="shared" si="321"/>
        <v>0</v>
      </c>
      <c r="AQ902" s="14">
        <f t="shared" si="322"/>
        <v>0</v>
      </c>
      <c r="AR902" s="14">
        <f t="shared" si="323"/>
        <v>0</v>
      </c>
      <c r="AS902" s="22">
        <f t="shared" si="324"/>
        <v>0</v>
      </c>
      <c r="AT902" s="23">
        <f t="shared" si="325"/>
        <v>0</v>
      </c>
      <c r="AU902" s="8" t="str">
        <f t="shared" si="326"/>
        <v>Not Spent</v>
      </c>
      <c r="AV902" s="8" t="str">
        <f t="shared" si="327"/>
        <v>Good For Now</v>
      </c>
      <c r="AW902" s="4">
        <f>MATCH($B902,[1]MAIN!$A$2:$A$5000,0)</f>
        <v>899</v>
      </c>
      <c r="AX902" s="4">
        <f>MATCH($B902,[3]Main!$D$5:$D$10000,0)</f>
        <v>899</v>
      </c>
      <c r="AY902" s="4" t="b">
        <f t="shared" si="328"/>
        <v>0</v>
      </c>
    </row>
    <row r="903" spans="1:51" x14ac:dyDescent="0.25">
      <c r="A903" s="3" t="str">
        <f>VLOOKUP($B903,[1]MAIN!$A:$D,4,0)</f>
        <v>ART</v>
      </c>
      <c r="B903" s="3" t="str">
        <f>[3]Main!$D904</f>
        <v>ARPS001</v>
      </c>
      <c r="C903" s="4"/>
      <c r="D903" s="8" t="str">
        <f>VLOOKUP($B903,[1]MAIN!$A$1:$N$10780,14,FALSE)</f>
        <v>OLD</v>
      </c>
      <c r="E903" s="9" t="s">
        <v>13</v>
      </c>
      <c r="F903" s="11"/>
      <c r="G903" s="11"/>
      <c r="H903" s="11"/>
      <c r="I903" s="11"/>
      <c r="J903" s="11"/>
      <c r="K903" s="11"/>
      <c r="L903" s="11"/>
      <c r="M903" s="11"/>
      <c r="N903" s="24"/>
      <c r="O903" s="26">
        <f>IFERROR(VLOOKUP($B903,[3]Main!$D$4:$CO$1048576,49,0),0)</f>
        <v>0</v>
      </c>
      <c r="P903" s="27">
        <f>IFERROR(VLOOKUP($B903,[3]Main!$D$4:$CO$1048576,52,0),0)</f>
        <v>0</v>
      </c>
      <c r="Q903" s="27">
        <f>IFERROR(VLOOKUP($B903,[3]Main!$D$4:$CO$1048576,53,0),0)</f>
        <v>0</v>
      </c>
      <c r="R903" s="27">
        <f>IFERROR(VLOOKUP($B903,[3]Main!$D$4:$CO$1048576,54,0),0)</f>
        <v>0</v>
      </c>
      <c r="S903" s="27">
        <f>IFERROR(VLOOKUP($B903,[3]Main!$D$4:$CO$1048576,65,0),0)</f>
        <v>0</v>
      </c>
      <c r="T903" s="27">
        <f>IFERROR(VLOOKUP($B903,[3]Main!$D$4:$CO$1048576,68,0),0)</f>
        <v>0</v>
      </c>
      <c r="U903" s="27">
        <f>IFERROR(VLOOKUP($B903,[3]Main!$D$4:$CO$1048576,69,0),0)</f>
        <v>0</v>
      </c>
      <c r="V903" s="27">
        <f>IFERROR(VLOOKUP($B903,[3]Main!$D$4:$CO$1048576,70,0),0)</f>
        <v>0</v>
      </c>
      <c r="W903" s="27">
        <f>IFERROR(VLOOKUP($B903,[3]Main!$D$4:$CO$1048576,81,0),0)</f>
        <v>0</v>
      </c>
      <c r="X903" s="27">
        <f>IFERROR(VLOOKUP($B903,[3]Main!$D$4:$CO$1048576,84,0),0)</f>
        <v>0</v>
      </c>
      <c r="Y903" s="27">
        <f>IFERROR(VLOOKUP($B903,[3]Main!$D$4:$CO$1048576,85,0),0)</f>
        <v>0</v>
      </c>
      <c r="Z903" s="27">
        <f>IFERROR(VLOOKUP($B903,[3]Main!$D$4:$CO$1048576,86,0),0)</f>
        <v>0</v>
      </c>
      <c r="AA903" s="12" t="str">
        <f>IFERROR(VLOOKUP($B903,[3]Main!$D$4:$CO$1048576,2,0),0)</f>
        <v>DC</v>
      </c>
      <c r="AB903" s="12" t="str">
        <f>IFERROR(VLOOKUP($B903,[3]Main!$D$4:$CO$1048576,3,0),0)</f>
        <v>DC2</v>
      </c>
      <c r="AC903" s="12">
        <f t="shared" si="308"/>
        <v>0</v>
      </c>
      <c r="AD903" s="12">
        <f t="shared" si="309"/>
        <v>0</v>
      </c>
      <c r="AE903" s="12">
        <f t="shared" si="310"/>
        <v>0</v>
      </c>
      <c r="AF903" s="12">
        <f t="shared" si="311"/>
        <v>0</v>
      </c>
      <c r="AG903" s="13">
        <f t="shared" si="312"/>
        <v>0</v>
      </c>
      <c r="AH903" s="13">
        <f t="shared" si="313"/>
        <v>0</v>
      </c>
      <c r="AI903" s="16">
        <f t="shared" si="314"/>
        <v>0</v>
      </c>
      <c r="AJ903" s="19" t="str">
        <f t="shared" si="315"/>
        <v>Not Spent</v>
      </c>
      <c r="AK903" s="8" t="str">
        <f t="shared" si="316"/>
        <v>Good For Now</v>
      </c>
      <c r="AL903" s="8" t="str">
        <f t="shared" si="317"/>
        <v>Not Spent</v>
      </c>
      <c r="AM903" s="8" t="str">
        <f t="shared" si="318"/>
        <v>Good For Now</v>
      </c>
      <c r="AN903" s="8" t="str">
        <f t="shared" si="319"/>
        <v>Not Spent</v>
      </c>
      <c r="AO903" s="20" t="str">
        <f t="shared" si="320"/>
        <v>Good For Now</v>
      </c>
      <c r="AP903" s="21">
        <f t="shared" si="321"/>
        <v>0</v>
      </c>
      <c r="AQ903" s="14">
        <f t="shared" si="322"/>
        <v>0</v>
      </c>
      <c r="AR903" s="14">
        <f t="shared" si="323"/>
        <v>0</v>
      </c>
      <c r="AS903" s="22">
        <f t="shared" si="324"/>
        <v>0</v>
      </c>
      <c r="AT903" s="23">
        <f t="shared" si="325"/>
        <v>0</v>
      </c>
      <c r="AU903" s="8" t="str">
        <f t="shared" si="326"/>
        <v>Not Spent</v>
      </c>
      <c r="AV903" s="8" t="str">
        <f t="shared" si="327"/>
        <v>Good For Now</v>
      </c>
      <c r="AW903" s="4">
        <f>MATCH($B903,[1]MAIN!$A$2:$A$5000,0)</f>
        <v>900</v>
      </c>
      <c r="AX903" s="4">
        <f>MATCH($B903,[3]Main!$D$5:$D$10000,0)</f>
        <v>900</v>
      </c>
      <c r="AY903" s="4" t="b">
        <f t="shared" si="328"/>
        <v>0</v>
      </c>
    </row>
    <row r="904" spans="1:51" x14ac:dyDescent="0.25">
      <c r="A904" s="3" t="str">
        <f>VLOOKUP($B904,[1]MAIN!$A:$D,4,0)</f>
        <v>ART</v>
      </c>
      <c r="B904" s="3" t="str">
        <f>[3]Main!$D905</f>
        <v>ARPS002</v>
      </c>
      <c r="C904" s="4"/>
      <c r="D904" s="8" t="str">
        <f>VLOOKUP($B904,[1]MAIN!$A$1:$N$10780,14,FALSE)</f>
        <v>OLD</v>
      </c>
      <c r="E904" s="9" t="s">
        <v>13</v>
      </c>
      <c r="F904" s="11"/>
      <c r="G904" s="11"/>
      <c r="H904" s="11"/>
      <c r="I904" s="11"/>
      <c r="J904" s="11"/>
      <c r="K904" s="11"/>
      <c r="L904" s="11"/>
      <c r="M904" s="11"/>
      <c r="N904" s="24"/>
      <c r="O904" s="26">
        <f>IFERROR(VLOOKUP($B904,[3]Main!$D$4:$CO$1048576,49,0),0)</f>
        <v>0</v>
      </c>
      <c r="P904" s="27">
        <f>IFERROR(VLOOKUP($B904,[3]Main!$D$4:$CO$1048576,52,0),0)</f>
        <v>0</v>
      </c>
      <c r="Q904" s="27">
        <f>IFERROR(VLOOKUP($B904,[3]Main!$D$4:$CO$1048576,53,0),0)</f>
        <v>0</v>
      </c>
      <c r="R904" s="27">
        <f>IFERROR(VLOOKUP($B904,[3]Main!$D$4:$CO$1048576,54,0),0)</f>
        <v>0</v>
      </c>
      <c r="S904" s="27">
        <f>IFERROR(VLOOKUP($B904,[3]Main!$D$4:$CO$1048576,65,0),0)</f>
        <v>0</v>
      </c>
      <c r="T904" s="27">
        <f>IFERROR(VLOOKUP($B904,[3]Main!$D$4:$CO$1048576,68,0),0)</f>
        <v>0</v>
      </c>
      <c r="U904" s="27">
        <f>IFERROR(VLOOKUP($B904,[3]Main!$D$4:$CO$1048576,69,0),0)</f>
        <v>0</v>
      </c>
      <c r="V904" s="27">
        <f>IFERROR(VLOOKUP($B904,[3]Main!$D$4:$CO$1048576,70,0),0)</f>
        <v>0</v>
      </c>
      <c r="W904" s="27">
        <f>IFERROR(VLOOKUP($B904,[3]Main!$D$4:$CO$1048576,81,0),0)</f>
        <v>0</v>
      </c>
      <c r="X904" s="27">
        <f>IFERROR(VLOOKUP($B904,[3]Main!$D$4:$CO$1048576,84,0),0)</f>
        <v>0</v>
      </c>
      <c r="Y904" s="27">
        <f>IFERROR(VLOOKUP($B904,[3]Main!$D$4:$CO$1048576,85,0),0)</f>
        <v>0</v>
      </c>
      <c r="Z904" s="27">
        <f>IFERROR(VLOOKUP($B904,[3]Main!$D$4:$CO$1048576,86,0),0)</f>
        <v>0</v>
      </c>
      <c r="AA904" s="12" t="str">
        <f>IFERROR(VLOOKUP($B904,[3]Main!$D$4:$CO$1048576,2,0),0)</f>
        <v>DC</v>
      </c>
      <c r="AB904" s="12" t="str">
        <f>IFERROR(VLOOKUP($B904,[3]Main!$D$4:$CO$1048576,3,0),0)</f>
        <v>DC2</v>
      </c>
      <c r="AC904" s="12">
        <f t="shared" si="308"/>
        <v>0</v>
      </c>
      <c r="AD904" s="12">
        <f t="shared" si="309"/>
        <v>0</v>
      </c>
      <c r="AE904" s="12">
        <f t="shared" si="310"/>
        <v>0</v>
      </c>
      <c r="AF904" s="12">
        <f t="shared" si="311"/>
        <v>0</v>
      </c>
      <c r="AG904" s="13">
        <f t="shared" si="312"/>
        <v>0</v>
      </c>
      <c r="AH904" s="13">
        <f t="shared" si="313"/>
        <v>0</v>
      </c>
      <c r="AI904" s="16">
        <f t="shared" si="314"/>
        <v>0</v>
      </c>
      <c r="AJ904" s="19" t="str">
        <f t="shared" si="315"/>
        <v>Not Spent</v>
      </c>
      <c r="AK904" s="8" t="str">
        <f t="shared" si="316"/>
        <v>Good For Now</v>
      </c>
      <c r="AL904" s="8" t="str">
        <f t="shared" si="317"/>
        <v>Not Spent</v>
      </c>
      <c r="AM904" s="8" t="str">
        <f t="shared" si="318"/>
        <v>Good For Now</v>
      </c>
      <c r="AN904" s="8" t="str">
        <f t="shared" si="319"/>
        <v>Not Spent</v>
      </c>
      <c r="AO904" s="20" t="str">
        <f t="shared" si="320"/>
        <v>Good For Now</v>
      </c>
      <c r="AP904" s="21">
        <f t="shared" si="321"/>
        <v>0</v>
      </c>
      <c r="AQ904" s="14">
        <f t="shared" si="322"/>
        <v>0</v>
      </c>
      <c r="AR904" s="14">
        <f t="shared" si="323"/>
        <v>0</v>
      </c>
      <c r="AS904" s="22">
        <f t="shared" si="324"/>
        <v>0</v>
      </c>
      <c r="AT904" s="23">
        <f t="shared" si="325"/>
        <v>0</v>
      </c>
      <c r="AU904" s="8" t="str">
        <f t="shared" si="326"/>
        <v>Not Spent</v>
      </c>
      <c r="AV904" s="8" t="str">
        <f t="shared" si="327"/>
        <v>Good For Now</v>
      </c>
      <c r="AW904" s="4">
        <f>MATCH($B904,[1]MAIN!$A$2:$A$5000,0)</f>
        <v>901</v>
      </c>
      <c r="AX904" s="4">
        <f>MATCH($B904,[3]Main!$D$5:$D$10000,0)</f>
        <v>901</v>
      </c>
      <c r="AY904" s="4" t="b">
        <f t="shared" si="328"/>
        <v>0</v>
      </c>
    </row>
    <row r="905" spans="1:51" x14ac:dyDescent="0.25">
      <c r="A905" s="3" t="str">
        <f>VLOOKUP($B905,[1]MAIN!$A:$D,4,0)</f>
        <v>ART</v>
      </c>
      <c r="B905" s="3" t="str">
        <f>[3]Main!$D906</f>
        <v>ARPS003</v>
      </c>
      <c r="C905" s="4"/>
      <c r="D905" s="8" t="str">
        <f>VLOOKUP($B905,[1]MAIN!$A$1:$N$10780,14,FALSE)</f>
        <v>OLD</v>
      </c>
      <c r="E905" s="9" t="s">
        <v>13</v>
      </c>
      <c r="F905" s="11"/>
      <c r="G905" s="11"/>
      <c r="H905" s="11"/>
      <c r="I905" s="11"/>
      <c r="J905" s="11"/>
      <c r="K905" s="11"/>
      <c r="L905" s="11"/>
      <c r="M905" s="11"/>
      <c r="N905" s="24"/>
      <c r="O905" s="26">
        <f>IFERROR(VLOOKUP($B905,[3]Main!$D$4:$CO$1048576,49,0),0)</f>
        <v>0</v>
      </c>
      <c r="P905" s="27">
        <f>IFERROR(VLOOKUP($B905,[3]Main!$D$4:$CO$1048576,52,0),0)</f>
        <v>0</v>
      </c>
      <c r="Q905" s="27">
        <f>IFERROR(VLOOKUP($B905,[3]Main!$D$4:$CO$1048576,53,0),0)</f>
        <v>0</v>
      </c>
      <c r="R905" s="27">
        <f>IFERROR(VLOOKUP($B905,[3]Main!$D$4:$CO$1048576,54,0),0)</f>
        <v>0</v>
      </c>
      <c r="S905" s="27">
        <f>IFERROR(VLOOKUP($B905,[3]Main!$D$4:$CO$1048576,65,0),0)</f>
        <v>0</v>
      </c>
      <c r="T905" s="27">
        <f>IFERROR(VLOOKUP($B905,[3]Main!$D$4:$CO$1048576,68,0),0)</f>
        <v>0</v>
      </c>
      <c r="U905" s="27">
        <f>IFERROR(VLOOKUP($B905,[3]Main!$D$4:$CO$1048576,69,0),0)</f>
        <v>0</v>
      </c>
      <c r="V905" s="27">
        <f>IFERROR(VLOOKUP($B905,[3]Main!$D$4:$CO$1048576,70,0),0)</f>
        <v>0</v>
      </c>
      <c r="W905" s="27">
        <f>IFERROR(VLOOKUP($B905,[3]Main!$D$4:$CO$1048576,81,0),0)</f>
        <v>0</v>
      </c>
      <c r="X905" s="27">
        <f>IFERROR(VLOOKUP($B905,[3]Main!$D$4:$CO$1048576,84,0),0)</f>
        <v>0</v>
      </c>
      <c r="Y905" s="27">
        <f>IFERROR(VLOOKUP($B905,[3]Main!$D$4:$CO$1048576,85,0),0)</f>
        <v>0</v>
      </c>
      <c r="Z905" s="27">
        <f>IFERROR(VLOOKUP($B905,[3]Main!$D$4:$CO$1048576,86,0),0)</f>
        <v>0</v>
      </c>
      <c r="AA905" s="12" t="str">
        <f>IFERROR(VLOOKUP($B905,[3]Main!$D$4:$CO$1048576,2,0),0)</f>
        <v>DC</v>
      </c>
      <c r="AB905" s="12" t="str">
        <f>IFERROR(VLOOKUP($B905,[3]Main!$D$4:$CO$1048576,3,0),0)</f>
        <v>DC2</v>
      </c>
      <c r="AC905" s="12">
        <f t="shared" si="308"/>
        <v>0</v>
      </c>
      <c r="AD905" s="12">
        <f t="shared" si="309"/>
        <v>0</v>
      </c>
      <c r="AE905" s="12">
        <f t="shared" si="310"/>
        <v>0</v>
      </c>
      <c r="AF905" s="12">
        <f t="shared" si="311"/>
        <v>0</v>
      </c>
      <c r="AG905" s="13">
        <f t="shared" si="312"/>
        <v>0</v>
      </c>
      <c r="AH905" s="13">
        <f t="shared" si="313"/>
        <v>0</v>
      </c>
      <c r="AI905" s="16">
        <f t="shared" si="314"/>
        <v>0</v>
      </c>
      <c r="AJ905" s="19" t="str">
        <f t="shared" si="315"/>
        <v>Not Spent</v>
      </c>
      <c r="AK905" s="8" t="str">
        <f t="shared" si="316"/>
        <v>Good For Now</v>
      </c>
      <c r="AL905" s="8" t="str">
        <f t="shared" si="317"/>
        <v>Not Spent</v>
      </c>
      <c r="AM905" s="8" t="str">
        <f t="shared" si="318"/>
        <v>Good For Now</v>
      </c>
      <c r="AN905" s="8" t="str">
        <f t="shared" si="319"/>
        <v>Not Spent</v>
      </c>
      <c r="AO905" s="20" t="str">
        <f t="shared" si="320"/>
        <v>Good For Now</v>
      </c>
      <c r="AP905" s="21">
        <f t="shared" si="321"/>
        <v>0</v>
      </c>
      <c r="AQ905" s="14">
        <f t="shared" si="322"/>
        <v>0</v>
      </c>
      <c r="AR905" s="14">
        <f t="shared" si="323"/>
        <v>0</v>
      </c>
      <c r="AS905" s="22">
        <f t="shared" si="324"/>
        <v>0</v>
      </c>
      <c r="AT905" s="23">
        <f t="shared" si="325"/>
        <v>0</v>
      </c>
      <c r="AU905" s="8" t="str">
        <f t="shared" si="326"/>
        <v>Not Spent</v>
      </c>
      <c r="AV905" s="8" t="str">
        <f t="shared" si="327"/>
        <v>Good For Now</v>
      </c>
      <c r="AW905" s="4">
        <f>MATCH($B905,[1]MAIN!$A$2:$A$5000,0)</f>
        <v>902</v>
      </c>
      <c r="AX905" s="4">
        <f>MATCH($B905,[3]Main!$D$5:$D$10000,0)</f>
        <v>902</v>
      </c>
      <c r="AY905" s="4" t="b">
        <f t="shared" si="328"/>
        <v>0</v>
      </c>
    </row>
    <row r="906" spans="1:51" x14ac:dyDescent="0.25">
      <c r="A906" s="3" t="str">
        <f>VLOOKUP($B906,[1]MAIN!$A:$D,4,0)</f>
        <v>ART</v>
      </c>
      <c r="B906" s="3" t="str">
        <f>[3]Main!$D907</f>
        <v>ARPZ003</v>
      </c>
      <c r="C906" s="4"/>
      <c r="D906" s="8" t="str">
        <f>VLOOKUP($B906,[1]MAIN!$A$1:$N$10780,14,FALSE)</f>
        <v>OLD</v>
      </c>
      <c r="E906" s="9" t="s">
        <v>13</v>
      </c>
      <c r="F906" s="11"/>
      <c r="G906" s="11"/>
      <c r="H906" s="11"/>
      <c r="I906" s="11"/>
      <c r="J906" s="11"/>
      <c r="K906" s="11"/>
      <c r="L906" s="11"/>
      <c r="M906" s="11"/>
      <c r="N906" s="24"/>
      <c r="O906" s="26">
        <f>IFERROR(VLOOKUP($B906,[3]Main!$D$4:$CO$1048576,49,0),0)</f>
        <v>0</v>
      </c>
      <c r="P906" s="27">
        <f>IFERROR(VLOOKUP($B906,[3]Main!$D$4:$CO$1048576,52,0),0)</f>
        <v>0</v>
      </c>
      <c r="Q906" s="27">
        <f>IFERROR(VLOOKUP($B906,[3]Main!$D$4:$CO$1048576,53,0),0)</f>
        <v>0</v>
      </c>
      <c r="R906" s="27">
        <f>IFERROR(VLOOKUP($B906,[3]Main!$D$4:$CO$1048576,54,0),0)</f>
        <v>0</v>
      </c>
      <c r="S906" s="27">
        <f>IFERROR(VLOOKUP($B906,[3]Main!$D$4:$CO$1048576,65,0),0)</f>
        <v>0</v>
      </c>
      <c r="T906" s="27">
        <f>IFERROR(VLOOKUP($B906,[3]Main!$D$4:$CO$1048576,68,0),0)</f>
        <v>0</v>
      </c>
      <c r="U906" s="27">
        <f>IFERROR(VLOOKUP($B906,[3]Main!$D$4:$CO$1048576,69,0),0)</f>
        <v>0</v>
      </c>
      <c r="V906" s="27">
        <f>IFERROR(VLOOKUP($B906,[3]Main!$D$4:$CO$1048576,70,0),0)</f>
        <v>0</v>
      </c>
      <c r="W906" s="27">
        <f>IFERROR(VLOOKUP($B906,[3]Main!$D$4:$CO$1048576,81,0),0)</f>
        <v>0</v>
      </c>
      <c r="X906" s="27">
        <f>IFERROR(VLOOKUP($B906,[3]Main!$D$4:$CO$1048576,84,0),0)</f>
        <v>0</v>
      </c>
      <c r="Y906" s="27">
        <f>IFERROR(VLOOKUP($B906,[3]Main!$D$4:$CO$1048576,85,0),0)</f>
        <v>0</v>
      </c>
      <c r="Z906" s="27">
        <f>IFERROR(VLOOKUP($B906,[3]Main!$D$4:$CO$1048576,86,0),0)</f>
        <v>0</v>
      </c>
      <c r="AA906" s="12" t="str">
        <f>IFERROR(VLOOKUP($B906,[3]Main!$D$4:$CO$1048576,2,0),0)</f>
        <v>DC</v>
      </c>
      <c r="AB906" s="12" t="str">
        <f>IFERROR(VLOOKUP($B906,[3]Main!$D$4:$CO$1048576,3,0),0)</f>
        <v>DC2</v>
      </c>
      <c r="AC906" s="12">
        <f t="shared" si="308"/>
        <v>0</v>
      </c>
      <c r="AD906" s="12">
        <f t="shared" si="309"/>
        <v>0</v>
      </c>
      <c r="AE906" s="12">
        <f t="shared" si="310"/>
        <v>0</v>
      </c>
      <c r="AF906" s="12">
        <f t="shared" si="311"/>
        <v>0</v>
      </c>
      <c r="AG906" s="13">
        <f t="shared" si="312"/>
        <v>0</v>
      </c>
      <c r="AH906" s="13">
        <f t="shared" si="313"/>
        <v>0</v>
      </c>
      <c r="AI906" s="16">
        <f t="shared" si="314"/>
        <v>0</v>
      </c>
      <c r="AJ906" s="19" t="str">
        <f t="shared" si="315"/>
        <v>Not Spent</v>
      </c>
      <c r="AK906" s="8" t="str">
        <f t="shared" si="316"/>
        <v>Good For Now</v>
      </c>
      <c r="AL906" s="8" t="str">
        <f t="shared" si="317"/>
        <v>Not Spent</v>
      </c>
      <c r="AM906" s="8" t="str">
        <f t="shared" si="318"/>
        <v>Good For Now</v>
      </c>
      <c r="AN906" s="8" t="str">
        <f t="shared" si="319"/>
        <v>Not Spent</v>
      </c>
      <c r="AO906" s="20" t="str">
        <f t="shared" si="320"/>
        <v>Good For Now</v>
      </c>
      <c r="AP906" s="21">
        <f t="shared" si="321"/>
        <v>0</v>
      </c>
      <c r="AQ906" s="14">
        <f t="shared" si="322"/>
        <v>0</v>
      </c>
      <c r="AR906" s="14">
        <f t="shared" si="323"/>
        <v>0</v>
      </c>
      <c r="AS906" s="22">
        <f t="shared" si="324"/>
        <v>0</v>
      </c>
      <c r="AT906" s="23">
        <f t="shared" si="325"/>
        <v>0</v>
      </c>
      <c r="AU906" s="8" t="str">
        <f t="shared" si="326"/>
        <v>Not Spent</v>
      </c>
      <c r="AV906" s="8" t="str">
        <f t="shared" si="327"/>
        <v>Good For Now</v>
      </c>
      <c r="AW906" s="4">
        <f>MATCH($B906,[1]MAIN!$A$2:$A$5000,0)</f>
        <v>903</v>
      </c>
      <c r="AX906" s="4">
        <f>MATCH($B906,[3]Main!$D$5:$D$10000,0)</f>
        <v>903</v>
      </c>
      <c r="AY906" s="4" t="b">
        <f t="shared" si="328"/>
        <v>0</v>
      </c>
    </row>
    <row r="907" spans="1:51" x14ac:dyDescent="0.25">
      <c r="A907" s="3" t="str">
        <f>VLOOKUP($B907,[1]MAIN!$A:$D,4,0)</f>
        <v>ART</v>
      </c>
      <c r="B907" s="3" t="str">
        <f>[3]Main!$D908</f>
        <v>ART021</v>
      </c>
      <c r="C907" s="4"/>
      <c r="D907" s="8" t="str">
        <f>VLOOKUP($B907,[1]MAIN!$A$1:$N$10780,14,FALSE)</f>
        <v>OLD</v>
      </c>
      <c r="E907" s="9" t="s">
        <v>13</v>
      </c>
      <c r="F907" s="11"/>
      <c r="G907" s="11"/>
      <c r="H907" s="11"/>
      <c r="I907" s="11"/>
      <c r="J907" s="11"/>
      <c r="K907" s="11"/>
      <c r="L907" s="11"/>
      <c r="M907" s="11"/>
      <c r="N907" s="24"/>
      <c r="O907" s="26">
        <f>IFERROR(VLOOKUP($B907,[3]Main!$D$4:$CO$1048576,49,0),0)</f>
        <v>0</v>
      </c>
      <c r="P907" s="27">
        <f>IFERROR(VLOOKUP($B907,[3]Main!$D$4:$CO$1048576,52,0),0)</f>
        <v>0</v>
      </c>
      <c r="Q907" s="27">
        <f>IFERROR(VLOOKUP($B907,[3]Main!$D$4:$CO$1048576,53,0),0)</f>
        <v>0</v>
      </c>
      <c r="R907" s="27">
        <f>IFERROR(VLOOKUP($B907,[3]Main!$D$4:$CO$1048576,54,0),0)</f>
        <v>0</v>
      </c>
      <c r="S907" s="27">
        <f>IFERROR(VLOOKUP($B907,[3]Main!$D$4:$CO$1048576,65,0),0)</f>
        <v>0</v>
      </c>
      <c r="T907" s="27">
        <f>IFERROR(VLOOKUP($B907,[3]Main!$D$4:$CO$1048576,68,0),0)</f>
        <v>0</v>
      </c>
      <c r="U907" s="27">
        <f>IFERROR(VLOOKUP($B907,[3]Main!$D$4:$CO$1048576,69,0),0)</f>
        <v>0</v>
      </c>
      <c r="V907" s="27">
        <f>IFERROR(VLOOKUP($B907,[3]Main!$D$4:$CO$1048576,70,0),0)</f>
        <v>0</v>
      </c>
      <c r="W907" s="27">
        <f>IFERROR(VLOOKUP($B907,[3]Main!$D$4:$CO$1048576,81,0),0)</f>
        <v>0</v>
      </c>
      <c r="X907" s="27">
        <f>IFERROR(VLOOKUP($B907,[3]Main!$D$4:$CO$1048576,84,0),0)</f>
        <v>0</v>
      </c>
      <c r="Y907" s="27">
        <f>IFERROR(VLOOKUP($B907,[3]Main!$D$4:$CO$1048576,85,0),0)</f>
        <v>0</v>
      </c>
      <c r="Z907" s="27">
        <f>IFERROR(VLOOKUP($B907,[3]Main!$D$4:$CO$1048576,86,0),0)</f>
        <v>0</v>
      </c>
      <c r="AA907" s="12" t="str">
        <f>IFERROR(VLOOKUP($B907,[3]Main!$D$4:$CO$1048576,2,0),0)</f>
        <v>DC</v>
      </c>
      <c r="AB907" s="12" t="str">
        <f>IFERROR(VLOOKUP($B907,[3]Main!$D$4:$CO$1048576,3,0),0)</f>
        <v>DC2</v>
      </c>
      <c r="AC907" s="12">
        <f t="shared" si="308"/>
        <v>0</v>
      </c>
      <c r="AD907" s="12">
        <f t="shared" si="309"/>
        <v>0</v>
      </c>
      <c r="AE907" s="12">
        <f t="shared" si="310"/>
        <v>0</v>
      </c>
      <c r="AF907" s="12">
        <f t="shared" si="311"/>
        <v>0</v>
      </c>
      <c r="AG907" s="13">
        <f t="shared" si="312"/>
        <v>0</v>
      </c>
      <c r="AH907" s="13">
        <f t="shared" si="313"/>
        <v>0</v>
      </c>
      <c r="AI907" s="16">
        <f t="shared" si="314"/>
        <v>0</v>
      </c>
      <c r="AJ907" s="19" t="str">
        <f t="shared" si="315"/>
        <v>Not Spent</v>
      </c>
      <c r="AK907" s="8" t="str">
        <f t="shared" si="316"/>
        <v>Good For Now</v>
      </c>
      <c r="AL907" s="8" t="str">
        <f t="shared" si="317"/>
        <v>Not Spent</v>
      </c>
      <c r="AM907" s="8" t="str">
        <f t="shared" si="318"/>
        <v>Good For Now</v>
      </c>
      <c r="AN907" s="8" t="str">
        <f t="shared" si="319"/>
        <v>Not Spent</v>
      </c>
      <c r="AO907" s="20" t="str">
        <f t="shared" si="320"/>
        <v>Good For Now</v>
      </c>
      <c r="AP907" s="21">
        <f t="shared" si="321"/>
        <v>0</v>
      </c>
      <c r="AQ907" s="14">
        <f t="shared" si="322"/>
        <v>0</v>
      </c>
      <c r="AR907" s="14">
        <f t="shared" si="323"/>
        <v>0</v>
      </c>
      <c r="AS907" s="22">
        <f t="shared" si="324"/>
        <v>0</v>
      </c>
      <c r="AT907" s="23">
        <f t="shared" si="325"/>
        <v>0</v>
      </c>
      <c r="AU907" s="8" t="str">
        <f t="shared" si="326"/>
        <v>Not Spent</v>
      </c>
      <c r="AV907" s="8" t="str">
        <f t="shared" si="327"/>
        <v>Good For Now</v>
      </c>
      <c r="AW907" s="4">
        <f>MATCH($B907,[1]MAIN!$A$2:$A$5000,0)</f>
        <v>904</v>
      </c>
      <c r="AX907" s="4">
        <f>MATCH($B907,[3]Main!$D$5:$D$10000,0)</f>
        <v>904</v>
      </c>
      <c r="AY907" s="4" t="b">
        <f t="shared" si="328"/>
        <v>0</v>
      </c>
    </row>
    <row r="908" spans="1:51" x14ac:dyDescent="0.25">
      <c r="A908" s="3" t="str">
        <f>VLOOKUP($B908,[1]MAIN!$A:$D,4,0)</f>
        <v>ART</v>
      </c>
      <c r="B908" s="3" t="str">
        <f>[3]Main!$D909</f>
        <v>ARTS004</v>
      </c>
      <c r="C908" s="4"/>
      <c r="D908" s="8" t="str">
        <f>VLOOKUP($B908,[1]MAIN!$A$1:$N$10780,14,FALSE)</f>
        <v>OLD</v>
      </c>
      <c r="E908" s="9" t="s">
        <v>13</v>
      </c>
      <c r="F908" s="11"/>
      <c r="G908" s="11"/>
      <c r="H908" s="11"/>
      <c r="I908" s="11"/>
      <c r="J908" s="11"/>
      <c r="K908" s="11"/>
      <c r="L908" s="11"/>
      <c r="M908" s="11"/>
      <c r="N908" s="24"/>
      <c r="O908" s="26">
        <f>IFERROR(VLOOKUP($B908,[3]Main!$D$4:$CO$1048576,49,0),0)</f>
        <v>0</v>
      </c>
      <c r="P908" s="27">
        <f>IFERROR(VLOOKUP($B908,[3]Main!$D$4:$CO$1048576,52,0),0)</f>
        <v>0</v>
      </c>
      <c r="Q908" s="27">
        <f>IFERROR(VLOOKUP($B908,[3]Main!$D$4:$CO$1048576,53,0),0)</f>
        <v>0</v>
      </c>
      <c r="R908" s="27">
        <f>IFERROR(VLOOKUP($B908,[3]Main!$D$4:$CO$1048576,54,0),0)</f>
        <v>0</v>
      </c>
      <c r="S908" s="27">
        <f>IFERROR(VLOOKUP($B908,[3]Main!$D$4:$CO$1048576,65,0),0)</f>
        <v>0</v>
      </c>
      <c r="T908" s="27">
        <f>IFERROR(VLOOKUP($B908,[3]Main!$D$4:$CO$1048576,68,0),0)</f>
        <v>0</v>
      </c>
      <c r="U908" s="27">
        <f>IFERROR(VLOOKUP($B908,[3]Main!$D$4:$CO$1048576,69,0),0)</f>
        <v>0</v>
      </c>
      <c r="V908" s="27">
        <f>IFERROR(VLOOKUP($B908,[3]Main!$D$4:$CO$1048576,70,0),0)</f>
        <v>0</v>
      </c>
      <c r="W908" s="27">
        <f>IFERROR(VLOOKUP($B908,[3]Main!$D$4:$CO$1048576,81,0),0)</f>
        <v>0</v>
      </c>
      <c r="X908" s="27">
        <f>IFERROR(VLOOKUP($B908,[3]Main!$D$4:$CO$1048576,84,0),0)</f>
        <v>0</v>
      </c>
      <c r="Y908" s="27">
        <f>IFERROR(VLOOKUP($B908,[3]Main!$D$4:$CO$1048576,85,0),0)</f>
        <v>0</v>
      </c>
      <c r="Z908" s="27">
        <f>IFERROR(VLOOKUP($B908,[3]Main!$D$4:$CO$1048576,86,0),0)</f>
        <v>0</v>
      </c>
      <c r="AA908" s="12" t="str">
        <f>IFERROR(VLOOKUP($B908,[3]Main!$D$4:$CO$1048576,2,0),0)</f>
        <v>DC</v>
      </c>
      <c r="AB908" s="12" t="str">
        <f>IFERROR(VLOOKUP($B908,[3]Main!$D$4:$CO$1048576,3,0),0)</f>
        <v>DC2</v>
      </c>
      <c r="AC908" s="12">
        <f t="shared" si="308"/>
        <v>0</v>
      </c>
      <c r="AD908" s="12">
        <f t="shared" si="309"/>
        <v>0</v>
      </c>
      <c r="AE908" s="12">
        <f t="shared" si="310"/>
        <v>0</v>
      </c>
      <c r="AF908" s="12">
        <f t="shared" si="311"/>
        <v>0</v>
      </c>
      <c r="AG908" s="13">
        <f t="shared" si="312"/>
        <v>0</v>
      </c>
      <c r="AH908" s="13">
        <f t="shared" si="313"/>
        <v>0</v>
      </c>
      <c r="AI908" s="16">
        <f t="shared" si="314"/>
        <v>0</v>
      </c>
      <c r="AJ908" s="19" t="str">
        <f t="shared" si="315"/>
        <v>Not Spent</v>
      </c>
      <c r="AK908" s="8" t="str">
        <f t="shared" si="316"/>
        <v>Good For Now</v>
      </c>
      <c r="AL908" s="8" t="str">
        <f t="shared" si="317"/>
        <v>Not Spent</v>
      </c>
      <c r="AM908" s="8" t="str">
        <f t="shared" si="318"/>
        <v>Good For Now</v>
      </c>
      <c r="AN908" s="8" t="str">
        <f t="shared" si="319"/>
        <v>Not Spent</v>
      </c>
      <c r="AO908" s="20" t="str">
        <f t="shared" si="320"/>
        <v>Good For Now</v>
      </c>
      <c r="AP908" s="21">
        <f t="shared" si="321"/>
        <v>0</v>
      </c>
      <c r="AQ908" s="14">
        <f t="shared" si="322"/>
        <v>0</v>
      </c>
      <c r="AR908" s="14">
        <f t="shared" si="323"/>
        <v>0</v>
      </c>
      <c r="AS908" s="22">
        <f t="shared" si="324"/>
        <v>0</v>
      </c>
      <c r="AT908" s="23">
        <f t="shared" si="325"/>
        <v>0</v>
      </c>
      <c r="AU908" s="8" t="str">
        <f t="shared" si="326"/>
        <v>Not Spent</v>
      </c>
      <c r="AV908" s="8" t="str">
        <f t="shared" si="327"/>
        <v>Good For Now</v>
      </c>
      <c r="AW908" s="4">
        <f>MATCH($B908,[1]MAIN!$A$2:$A$5000,0)</f>
        <v>905</v>
      </c>
      <c r="AX908" s="4">
        <f>MATCH($B908,[3]Main!$D$5:$D$10000,0)</f>
        <v>905</v>
      </c>
      <c r="AY908" s="4" t="b">
        <f t="shared" si="328"/>
        <v>0</v>
      </c>
    </row>
    <row r="909" spans="1:51" x14ac:dyDescent="0.25">
      <c r="A909" s="3" t="str">
        <f>VLOOKUP($B909,[1]MAIN!$A:$D,4,0)</f>
        <v>ART</v>
      </c>
      <c r="B909" s="3" t="str">
        <f>[3]Main!$D910</f>
        <v>ARTS005</v>
      </c>
      <c r="C909" s="4"/>
      <c r="D909" s="8" t="str">
        <f>VLOOKUP($B909,[1]MAIN!$A$1:$N$10780,14,FALSE)</f>
        <v>OLD</v>
      </c>
      <c r="E909" s="9" t="s">
        <v>13</v>
      </c>
      <c r="F909" s="11"/>
      <c r="G909" s="11"/>
      <c r="H909" s="11"/>
      <c r="I909" s="11"/>
      <c r="J909" s="11"/>
      <c r="K909" s="11"/>
      <c r="L909" s="11"/>
      <c r="M909" s="11"/>
      <c r="N909" s="24"/>
      <c r="O909" s="26">
        <f>IFERROR(VLOOKUP($B909,[3]Main!$D$4:$CO$1048576,49,0),0)</f>
        <v>0</v>
      </c>
      <c r="P909" s="27">
        <f>IFERROR(VLOOKUP($B909,[3]Main!$D$4:$CO$1048576,52,0),0)</f>
        <v>0</v>
      </c>
      <c r="Q909" s="27">
        <f>IFERROR(VLOOKUP($B909,[3]Main!$D$4:$CO$1048576,53,0),0)</f>
        <v>0</v>
      </c>
      <c r="R909" s="27">
        <f>IFERROR(VLOOKUP($B909,[3]Main!$D$4:$CO$1048576,54,0),0)</f>
        <v>0</v>
      </c>
      <c r="S909" s="27">
        <f>IFERROR(VLOOKUP($B909,[3]Main!$D$4:$CO$1048576,65,0),0)</f>
        <v>0</v>
      </c>
      <c r="T909" s="27">
        <f>IFERROR(VLOOKUP($B909,[3]Main!$D$4:$CO$1048576,68,0),0)</f>
        <v>0</v>
      </c>
      <c r="U909" s="27">
        <f>IFERROR(VLOOKUP($B909,[3]Main!$D$4:$CO$1048576,69,0),0)</f>
        <v>0</v>
      </c>
      <c r="V909" s="27">
        <f>IFERROR(VLOOKUP($B909,[3]Main!$D$4:$CO$1048576,70,0),0)</f>
        <v>0</v>
      </c>
      <c r="W909" s="27">
        <f>IFERROR(VLOOKUP($B909,[3]Main!$D$4:$CO$1048576,81,0),0)</f>
        <v>0</v>
      </c>
      <c r="X909" s="27">
        <f>IFERROR(VLOOKUP($B909,[3]Main!$D$4:$CO$1048576,84,0),0)</f>
        <v>0</v>
      </c>
      <c r="Y909" s="27">
        <f>IFERROR(VLOOKUP($B909,[3]Main!$D$4:$CO$1048576,85,0),0)</f>
        <v>0</v>
      </c>
      <c r="Z909" s="27">
        <f>IFERROR(VLOOKUP($B909,[3]Main!$D$4:$CO$1048576,86,0),0)</f>
        <v>0</v>
      </c>
      <c r="AA909" s="12" t="str">
        <f>IFERROR(VLOOKUP($B909,[3]Main!$D$4:$CO$1048576,2,0),0)</f>
        <v>DC</v>
      </c>
      <c r="AB909" s="12" t="str">
        <f>IFERROR(VLOOKUP($B909,[3]Main!$D$4:$CO$1048576,3,0),0)</f>
        <v>DC2</v>
      </c>
      <c r="AC909" s="12">
        <f t="shared" si="308"/>
        <v>0</v>
      </c>
      <c r="AD909" s="12">
        <f t="shared" si="309"/>
        <v>0</v>
      </c>
      <c r="AE909" s="12">
        <f t="shared" si="310"/>
        <v>0</v>
      </c>
      <c r="AF909" s="12">
        <f t="shared" si="311"/>
        <v>0</v>
      </c>
      <c r="AG909" s="13">
        <f t="shared" si="312"/>
        <v>0</v>
      </c>
      <c r="AH909" s="13">
        <f t="shared" si="313"/>
        <v>0</v>
      </c>
      <c r="AI909" s="16">
        <f t="shared" si="314"/>
        <v>0</v>
      </c>
      <c r="AJ909" s="19" t="str">
        <f t="shared" si="315"/>
        <v>Not Spent</v>
      </c>
      <c r="AK909" s="8" t="str">
        <f t="shared" si="316"/>
        <v>Good For Now</v>
      </c>
      <c r="AL909" s="8" t="str">
        <f t="shared" si="317"/>
        <v>Not Spent</v>
      </c>
      <c r="AM909" s="8" t="str">
        <f t="shared" si="318"/>
        <v>Good For Now</v>
      </c>
      <c r="AN909" s="8" t="str">
        <f t="shared" si="319"/>
        <v>Not Spent</v>
      </c>
      <c r="AO909" s="20" t="str">
        <f t="shared" si="320"/>
        <v>Good For Now</v>
      </c>
      <c r="AP909" s="21">
        <f t="shared" si="321"/>
        <v>0</v>
      </c>
      <c r="AQ909" s="14">
        <f t="shared" si="322"/>
        <v>0</v>
      </c>
      <c r="AR909" s="14">
        <f t="shared" si="323"/>
        <v>0</v>
      </c>
      <c r="AS909" s="22">
        <f t="shared" si="324"/>
        <v>0</v>
      </c>
      <c r="AT909" s="23">
        <f t="shared" si="325"/>
        <v>0</v>
      </c>
      <c r="AU909" s="8" t="str">
        <f t="shared" si="326"/>
        <v>Not Spent</v>
      </c>
      <c r="AV909" s="8" t="str">
        <f t="shared" si="327"/>
        <v>Good For Now</v>
      </c>
      <c r="AW909" s="4">
        <f>MATCH($B909,[1]MAIN!$A$2:$A$5000,0)</f>
        <v>906</v>
      </c>
      <c r="AX909" s="4">
        <f>MATCH($B909,[3]Main!$D$5:$D$10000,0)</f>
        <v>906</v>
      </c>
      <c r="AY909" s="4" t="b">
        <f t="shared" si="328"/>
        <v>0</v>
      </c>
    </row>
    <row r="910" spans="1:51" x14ac:dyDescent="0.25">
      <c r="A910" s="3" t="str">
        <f>VLOOKUP($B910,[1]MAIN!$A:$D,4,0)</f>
        <v>ART</v>
      </c>
      <c r="B910" s="3" t="str">
        <f>[3]Main!$D911</f>
        <v>ARTS003</v>
      </c>
      <c r="C910" s="4"/>
      <c r="D910" s="8" t="str">
        <f>VLOOKUP($B910,[1]MAIN!$A$1:$N$10780,14,FALSE)</f>
        <v>OLD</v>
      </c>
      <c r="E910" s="9" t="s">
        <v>13</v>
      </c>
      <c r="F910" s="11"/>
      <c r="G910" s="11"/>
      <c r="H910" s="11"/>
      <c r="I910" s="11"/>
      <c r="J910" s="11"/>
      <c r="K910" s="11"/>
      <c r="L910" s="11"/>
      <c r="M910" s="11"/>
      <c r="N910" s="24"/>
      <c r="O910" s="26">
        <f>IFERROR(VLOOKUP($B910,[3]Main!$D$4:$CO$1048576,49,0),0)</f>
        <v>0</v>
      </c>
      <c r="P910" s="27">
        <f>IFERROR(VLOOKUP($B910,[3]Main!$D$4:$CO$1048576,52,0),0)</f>
        <v>0</v>
      </c>
      <c r="Q910" s="27">
        <f>IFERROR(VLOOKUP($B910,[3]Main!$D$4:$CO$1048576,53,0),0)</f>
        <v>0</v>
      </c>
      <c r="R910" s="27">
        <f>IFERROR(VLOOKUP($B910,[3]Main!$D$4:$CO$1048576,54,0),0)</f>
        <v>0</v>
      </c>
      <c r="S910" s="27">
        <f>IFERROR(VLOOKUP($B910,[3]Main!$D$4:$CO$1048576,65,0),0)</f>
        <v>0</v>
      </c>
      <c r="T910" s="27">
        <f>IFERROR(VLOOKUP($B910,[3]Main!$D$4:$CO$1048576,68,0),0)</f>
        <v>0</v>
      </c>
      <c r="U910" s="27">
        <f>IFERROR(VLOOKUP($B910,[3]Main!$D$4:$CO$1048576,69,0),0)</f>
        <v>0</v>
      </c>
      <c r="V910" s="27">
        <f>IFERROR(VLOOKUP($B910,[3]Main!$D$4:$CO$1048576,70,0),0)</f>
        <v>0</v>
      </c>
      <c r="W910" s="27">
        <f>IFERROR(VLOOKUP($B910,[3]Main!$D$4:$CO$1048576,81,0),0)</f>
        <v>0</v>
      </c>
      <c r="X910" s="27">
        <f>IFERROR(VLOOKUP($B910,[3]Main!$D$4:$CO$1048576,84,0),0)</f>
        <v>0</v>
      </c>
      <c r="Y910" s="27">
        <f>IFERROR(VLOOKUP($B910,[3]Main!$D$4:$CO$1048576,85,0),0)</f>
        <v>0</v>
      </c>
      <c r="Z910" s="27">
        <f>IFERROR(VLOOKUP($B910,[3]Main!$D$4:$CO$1048576,86,0),0)</f>
        <v>0</v>
      </c>
      <c r="AA910" s="12" t="str">
        <f>IFERROR(VLOOKUP($B910,[3]Main!$D$4:$CO$1048576,2,0),0)</f>
        <v>DC</v>
      </c>
      <c r="AB910" s="12" t="str">
        <f>IFERROR(VLOOKUP($B910,[3]Main!$D$4:$CO$1048576,3,0),0)</f>
        <v>DC2</v>
      </c>
      <c r="AC910" s="12">
        <f t="shared" si="308"/>
        <v>0</v>
      </c>
      <c r="AD910" s="12">
        <f t="shared" si="309"/>
        <v>0</v>
      </c>
      <c r="AE910" s="12">
        <f t="shared" si="310"/>
        <v>0</v>
      </c>
      <c r="AF910" s="12">
        <f t="shared" si="311"/>
        <v>0</v>
      </c>
      <c r="AG910" s="13">
        <f t="shared" si="312"/>
        <v>0</v>
      </c>
      <c r="AH910" s="13">
        <f t="shared" si="313"/>
        <v>0</v>
      </c>
      <c r="AI910" s="16">
        <f t="shared" si="314"/>
        <v>0</v>
      </c>
      <c r="AJ910" s="19" t="str">
        <f t="shared" si="315"/>
        <v>Not Spent</v>
      </c>
      <c r="AK910" s="8" t="str">
        <f t="shared" si="316"/>
        <v>Good For Now</v>
      </c>
      <c r="AL910" s="8" t="str">
        <f t="shared" si="317"/>
        <v>Not Spent</v>
      </c>
      <c r="AM910" s="8" t="str">
        <f t="shared" si="318"/>
        <v>Good For Now</v>
      </c>
      <c r="AN910" s="8" t="str">
        <f t="shared" si="319"/>
        <v>Not Spent</v>
      </c>
      <c r="AO910" s="20" t="str">
        <f t="shared" si="320"/>
        <v>Good For Now</v>
      </c>
      <c r="AP910" s="21">
        <f t="shared" si="321"/>
        <v>0</v>
      </c>
      <c r="AQ910" s="14">
        <f t="shared" si="322"/>
        <v>0</v>
      </c>
      <c r="AR910" s="14">
        <f t="shared" si="323"/>
        <v>0</v>
      </c>
      <c r="AS910" s="22">
        <f t="shared" si="324"/>
        <v>0</v>
      </c>
      <c r="AT910" s="23">
        <f t="shared" si="325"/>
        <v>0</v>
      </c>
      <c r="AU910" s="8" t="str">
        <f t="shared" si="326"/>
        <v>Not Spent</v>
      </c>
      <c r="AV910" s="8" t="str">
        <f t="shared" si="327"/>
        <v>Good For Now</v>
      </c>
      <c r="AW910" s="4">
        <f>MATCH($B910,[1]MAIN!$A$2:$A$5000,0)</f>
        <v>907</v>
      </c>
      <c r="AX910" s="4">
        <f>MATCH($B910,[3]Main!$D$5:$D$10000,0)</f>
        <v>907</v>
      </c>
      <c r="AY910" s="4" t="b">
        <f t="shared" si="328"/>
        <v>0</v>
      </c>
    </row>
    <row r="911" spans="1:51" x14ac:dyDescent="0.25">
      <c r="A911" s="3" t="str">
        <f>VLOOKUP($B911,[1]MAIN!$A:$D,4,0)</f>
        <v>ART</v>
      </c>
      <c r="B911" s="3" t="str">
        <f>[3]Main!$D912</f>
        <v>ARPZ008-M3</v>
      </c>
      <c r="C911" s="4"/>
      <c r="D911" s="8" t="str">
        <f>VLOOKUP($B911,[1]MAIN!$A$1:$N$10780,14,FALSE)</f>
        <v>OLD</v>
      </c>
      <c r="E911" s="9" t="s">
        <v>13</v>
      </c>
      <c r="F911" s="11"/>
      <c r="G911" s="11"/>
      <c r="H911" s="11"/>
      <c r="I911" s="11"/>
      <c r="J911" s="11"/>
      <c r="K911" s="11"/>
      <c r="L911" s="11"/>
      <c r="M911" s="11"/>
      <c r="N911" s="24"/>
      <c r="O911" s="26">
        <f>IFERROR(VLOOKUP($B911,[3]Main!$D$4:$CO$1048576,49,0),0)</f>
        <v>0</v>
      </c>
      <c r="P911" s="27">
        <f>IFERROR(VLOOKUP($B911,[3]Main!$D$4:$CO$1048576,52,0),0)</f>
        <v>0</v>
      </c>
      <c r="Q911" s="27">
        <f>IFERROR(VLOOKUP($B911,[3]Main!$D$4:$CO$1048576,53,0),0)</f>
        <v>0</v>
      </c>
      <c r="R911" s="27">
        <f>IFERROR(VLOOKUP($B911,[3]Main!$D$4:$CO$1048576,54,0),0)</f>
        <v>0</v>
      </c>
      <c r="S911" s="27">
        <f>IFERROR(VLOOKUP($B911,[3]Main!$D$4:$CO$1048576,65,0),0)</f>
        <v>0</v>
      </c>
      <c r="T911" s="27">
        <f>IFERROR(VLOOKUP($B911,[3]Main!$D$4:$CO$1048576,68,0),0)</f>
        <v>0</v>
      </c>
      <c r="U911" s="27">
        <f>IFERROR(VLOOKUP($B911,[3]Main!$D$4:$CO$1048576,69,0),0)</f>
        <v>0</v>
      </c>
      <c r="V911" s="27">
        <f>IFERROR(VLOOKUP($B911,[3]Main!$D$4:$CO$1048576,70,0),0)</f>
        <v>0</v>
      </c>
      <c r="W911" s="27">
        <f>IFERROR(VLOOKUP($B911,[3]Main!$D$4:$CO$1048576,81,0),0)</f>
        <v>0</v>
      </c>
      <c r="X911" s="27">
        <f>IFERROR(VLOOKUP($B911,[3]Main!$D$4:$CO$1048576,84,0),0)</f>
        <v>0</v>
      </c>
      <c r="Y911" s="27">
        <f>IFERROR(VLOOKUP($B911,[3]Main!$D$4:$CO$1048576,85,0),0)</f>
        <v>0</v>
      </c>
      <c r="Z911" s="27">
        <f>IFERROR(VLOOKUP($B911,[3]Main!$D$4:$CO$1048576,86,0),0)</f>
        <v>0</v>
      </c>
      <c r="AA911" s="12" t="str">
        <f>IFERROR(VLOOKUP($B911,[3]Main!$D$4:$CO$1048576,2,0),0)</f>
        <v>DC</v>
      </c>
      <c r="AB911" s="12" t="str">
        <f>IFERROR(VLOOKUP($B911,[3]Main!$D$4:$CO$1048576,3,0),0)</f>
        <v>DC2</v>
      </c>
      <c r="AC911" s="12">
        <f t="shared" si="308"/>
        <v>0</v>
      </c>
      <c r="AD911" s="12">
        <f t="shared" si="309"/>
        <v>0</v>
      </c>
      <c r="AE911" s="12">
        <f t="shared" si="310"/>
        <v>0</v>
      </c>
      <c r="AF911" s="12">
        <f t="shared" si="311"/>
        <v>0</v>
      </c>
      <c r="AG911" s="13">
        <f t="shared" si="312"/>
        <v>0</v>
      </c>
      <c r="AH911" s="13">
        <f t="shared" si="313"/>
        <v>0</v>
      </c>
      <c r="AI911" s="16">
        <f t="shared" si="314"/>
        <v>0</v>
      </c>
      <c r="AJ911" s="19" t="str">
        <f t="shared" si="315"/>
        <v>Not Spent</v>
      </c>
      <c r="AK911" s="8" t="str">
        <f t="shared" si="316"/>
        <v>Good For Now</v>
      </c>
      <c r="AL911" s="8" t="str">
        <f t="shared" si="317"/>
        <v>Not Spent</v>
      </c>
      <c r="AM911" s="8" t="str">
        <f t="shared" si="318"/>
        <v>Good For Now</v>
      </c>
      <c r="AN911" s="8" t="str">
        <f t="shared" si="319"/>
        <v>Not Spent</v>
      </c>
      <c r="AO911" s="20" t="str">
        <f t="shared" si="320"/>
        <v>Good For Now</v>
      </c>
      <c r="AP911" s="21">
        <f t="shared" si="321"/>
        <v>0</v>
      </c>
      <c r="AQ911" s="14">
        <f t="shared" si="322"/>
        <v>0</v>
      </c>
      <c r="AR911" s="14">
        <f t="shared" si="323"/>
        <v>0</v>
      </c>
      <c r="AS911" s="22">
        <f t="shared" si="324"/>
        <v>0</v>
      </c>
      <c r="AT911" s="23">
        <f t="shared" si="325"/>
        <v>0</v>
      </c>
      <c r="AU911" s="8" t="str">
        <f t="shared" si="326"/>
        <v>Not Spent</v>
      </c>
      <c r="AV911" s="8" t="str">
        <f t="shared" si="327"/>
        <v>Good For Now</v>
      </c>
      <c r="AW911" s="4">
        <f>MATCH($B911,[1]MAIN!$A$2:$A$5000,0)</f>
        <v>908</v>
      </c>
      <c r="AX911" s="4">
        <f>MATCH($B911,[3]Main!$D$5:$D$10000,0)</f>
        <v>908</v>
      </c>
      <c r="AY911" s="4" t="b">
        <f t="shared" si="328"/>
        <v>0</v>
      </c>
    </row>
    <row r="912" spans="1:51" x14ac:dyDescent="0.25">
      <c r="A912" s="3" t="str">
        <f>VLOOKUP($B912,[1]MAIN!$A:$D,4,0)</f>
        <v>ART</v>
      </c>
      <c r="B912" s="3" t="str">
        <f>[3]Main!$D913</f>
        <v>ARPZ008-B1</v>
      </c>
      <c r="C912" s="4"/>
      <c r="D912" s="8" t="str">
        <f>VLOOKUP($B912,[1]MAIN!$A$1:$N$10780,14,FALSE)</f>
        <v>OLD</v>
      </c>
      <c r="E912" s="9" t="s">
        <v>13</v>
      </c>
      <c r="F912" s="11"/>
      <c r="G912" s="11"/>
      <c r="H912" s="11"/>
      <c r="I912" s="11"/>
      <c r="J912" s="11"/>
      <c r="K912" s="11"/>
      <c r="L912" s="11"/>
      <c r="M912" s="11"/>
      <c r="N912" s="24"/>
      <c r="O912" s="26">
        <f>IFERROR(VLOOKUP($B912,[3]Main!$D$4:$CO$1048576,49,0),0)</f>
        <v>0</v>
      </c>
      <c r="P912" s="27">
        <f>IFERROR(VLOOKUP($B912,[3]Main!$D$4:$CO$1048576,52,0),0)</f>
        <v>0</v>
      </c>
      <c r="Q912" s="27">
        <f>IFERROR(VLOOKUP($B912,[3]Main!$D$4:$CO$1048576,53,0),0)</f>
        <v>0</v>
      </c>
      <c r="R912" s="27">
        <f>IFERROR(VLOOKUP($B912,[3]Main!$D$4:$CO$1048576,54,0),0)</f>
        <v>0</v>
      </c>
      <c r="S912" s="27">
        <f>IFERROR(VLOOKUP($B912,[3]Main!$D$4:$CO$1048576,65,0),0)</f>
        <v>0</v>
      </c>
      <c r="T912" s="27">
        <f>IFERROR(VLOOKUP($B912,[3]Main!$D$4:$CO$1048576,68,0),0)</f>
        <v>0</v>
      </c>
      <c r="U912" s="27">
        <f>IFERROR(VLOOKUP($B912,[3]Main!$D$4:$CO$1048576,69,0),0)</f>
        <v>0</v>
      </c>
      <c r="V912" s="27">
        <f>IFERROR(VLOOKUP($B912,[3]Main!$D$4:$CO$1048576,70,0),0)</f>
        <v>0</v>
      </c>
      <c r="W912" s="27">
        <f>IFERROR(VLOOKUP($B912,[3]Main!$D$4:$CO$1048576,81,0),0)</f>
        <v>0</v>
      </c>
      <c r="X912" s="27">
        <f>IFERROR(VLOOKUP($B912,[3]Main!$D$4:$CO$1048576,84,0),0)</f>
        <v>0</v>
      </c>
      <c r="Y912" s="27">
        <f>IFERROR(VLOOKUP($B912,[3]Main!$D$4:$CO$1048576,85,0),0)</f>
        <v>0</v>
      </c>
      <c r="Z912" s="27">
        <f>IFERROR(VLOOKUP($B912,[3]Main!$D$4:$CO$1048576,86,0),0)</f>
        <v>0</v>
      </c>
      <c r="AA912" s="12" t="str">
        <f>IFERROR(VLOOKUP($B912,[3]Main!$D$4:$CO$1048576,2,0),0)</f>
        <v>DC</v>
      </c>
      <c r="AB912" s="12" t="str">
        <f>IFERROR(VLOOKUP($B912,[3]Main!$D$4:$CO$1048576,3,0),0)</f>
        <v>DC2</v>
      </c>
      <c r="AC912" s="12">
        <f t="shared" si="308"/>
        <v>0</v>
      </c>
      <c r="AD912" s="12">
        <f t="shared" si="309"/>
        <v>0</v>
      </c>
      <c r="AE912" s="12">
        <f t="shared" si="310"/>
        <v>0</v>
      </c>
      <c r="AF912" s="12">
        <f t="shared" si="311"/>
        <v>0</v>
      </c>
      <c r="AG912" s="13">
        <f t="shared" si="312"/>
        <v>0</v>
      </c>
      <c r="AH912" s="13">
        <f t="shared" si="313"/>
        <v>0</v>
      </c>
      <c r="AI912" s="16">
        <f t="shared" si="314"/>
        <v>0</v>
      </c>
      <c r="AJ912" s="19" t="str">
        <f t="shared" si="315"/>
        <v>Not Spent</v>
      </c>
      <c r="AK912" s="8" t="str">
        <f t="shared" si="316"/>
        <v>Good For Now</v>
      </c>
      <c r="AL912" s="8" t="str">
        <f t="shared" si="317"/>
        <v>Not Spent</v>
      </c>
      <c r="AM912" s="8" t="str">
        <f t="shared" si="318"/>
        <v>Good For Now</v>
      </c>
      <c r="AN912" s="8" t="str">
        <f t="shared" si="319"/>
        <v>Not Spent</v>
      </c>
      <c r="AO912" s="20" t="str">
        <f t="shared" si="320"/>
        <v>Good For Now</v>
      </c>
      <c r="AP912" s="21">
        <f t="shared" si="321"/>
        <v>0</v>
      </c>
      <c r="AQ912" s="14">
        <f t="shared" si="322"/>
        <v>0</v>
      </c>
      <c r="AR912" s="14">
        <f t="shared" si="323"/>
        <v>0</v>
      </c>
      <c r="AS912" s="22">
        <f t="shared" si="324"/>
        <v>0</v>
      </c>
      <c r="AT912" s="23">
        <f t="shared" si="325"/>
        <v>0</v>
      </c>
      <c r="AU912" s="8" t="str">
        <f t="shared" si="326"/>
        <v>Not Spent</v>
      </c>
      <c r="AV912" s="8" t="str">
        <f t="shared" si="327"/>
        <v>Good For Now</v>
      </c>
      <c r="AW912" s="4">
        <f>MATCH($B912,[1]MAIN!$A$2:$A$5000,0)</f>
        <v>909</v>
      </c>
      <c r="AX912" s="4">
        <f>MATCH($B912,[3]Main!$D$5:$D$10000,0)</f>
        <v>909</v>
      </c>
      <c r="AY912" s="4" t="b">
        <f t="shared" si="328"/>
        <v>0</v>
      </c>
    </row>
    <row r="913" spans="1:51" x14ac:dyDescent="0.25">
      <c r="A913" s="3" t="str">
        <f>VLOOKUP($B913,[1]MAIN!$A:$D,4,0)</f>
        <v>ART</v>
      </c>
      <c r="B913" s="3" t="str">
        <f>[3]Main!$D914</f>
        <v>ARPZ008-I1</v>
      </c>
      <c r="C913" s="4"/>
      <c r="D913" s="8" t="str">
        <f>VLOOKUP($B913,[1]MAIN!$A$1:$N$10780,14,FALSE)</f>
        <v>OLD</v>
      </c>
      <c r="E913" s="9" t="s">
        <v>13</v>
      </c>
      <c r="F913" s="11"/>
      <c r="G913" s="11"/>
      <c r="H913" s="11"/>
      <c r="I913" s="11"/>
      <c r="J913" s="11"/>
      <c r="K913" s="11"/>
      <c r="L913" s="11"/>
      <c r="M913" s="11"/>
      <c r="N913" s="24"/>
      <c r="O913" s="26">
        <f>IFERROR(VLOOKUP($B913,[3]Main!$D$4:$CO$1048576,49,0),0)</f>
        <v>0</v>
      </c>
      <c r="P913" s="27">
        <f>IFERROR(VLOOKUP($B913,[3]Main!$D$4:$CO$1048576,52,0),0)</f>
        <v>0</v>
      </c>
      <c r="Q913" s="27">
        <f>IFERROR(VLOOKUP($B913,[3]Main!$D$4:$CO$1048576,53,0),0)</f>
        <v>0</v>
      </c>
      <c r="R913" s="27">
        <f>IFERROR(VLOOKUP($B913,[3]Main!$D$4:$CO$1048576,54,0),0)</f>
        <v>0</v>
      </c>
      <c r="S913" s="27">
        <f>IFERROR(VLOOKUP($B913,[3]Main!$D$4:$CO$1048576,65,0),0)</f>
        <v>0</v>
      </c>
      <c r="T913" s="27">
        <f>IFERROR(VLOOKUP($B913,[3]Main!$D$4:$CO$1048576,68,0),0)</f>
        <v>0</v>
      </c>
      <c r="U913" s="27">
        <f>IFERROR(VLOOKUP($B913,[3]Main!$D$4:$CO$1048576,69,0),0)</f>
        <v>0</v>
      </c>
      <c r="V913" s="27">
        <f>IFERROR(VLOOKUP($B913,[3]Main!$D$4:$CO$1048576,70,0),0)</f>
        <v>0</v>
      </c>
      <c r="W913" s="27">
        <f>IFERROR(VLOOKUP($B913,[3]Main!$D$4:$CO$1048576,81,0),0)</f>
        <v>0</v>
      </c>
      <c r="X913" s="27">
        <f>IFERROR(VLOOKUP($B913,[3]Main!$D$4:$CO$1048576,84,0),0)</f>
        <v>0</v>
      </c>
      <c r="Y913" s="27">
        <f>IFERROR(VLOOKUP($B913,[3]Main!$D$4:$CO$1048576,85,0),0)</f>
        <v>0</v>
      </c>
      <c r="Z913" s="27">
        <f>IFERROR(VLOOKUP($B913,[3]Main!$D$4:$CO$1048576,86,0),0)</f>
        <v>0</v>
      </c>
      <c r="AA913" s="12" t="str">
        <f>IFERROR(VLOOKUP($B913,[3]Main!$D$4:$CO$1048576,2,0),0)</f>
        <v>DC</v>
      </c>
      <c r="AB913" s="12" t="str">
        <f>IFERROR(VLOOKUP($B913,[3]Main!$D$4:$CO$1048576,3,0),0)</f>
        <v>DC2</v>
      </c>
      <c r="AC913" s="12">
        <f t="shared" si="308"/>
        <v>0</v>
      </c>
      <c r="AD913" s="12">
        <f t="shared" si="309"/>
        <v>0</v>
      </c>
      <c r="AE913" s="12">
        <f t="shared" si="310"/>
        <v>0</v>
      </c>
      <c r="AF913" s="12">
        <f t="shared" si="311"/>
        <v>0</v>
      </c>
      <c r="AG913" s="13">
        <f t="shared" si="312"/>
        <v>0</v>
      </c>
      <c r="AH913" s="13">
        <f t="shared" si="313"/>
        <v>0</v>
      </c>
      <c r="AI913" s="16">
        <f t="shared" si="314"/>
        <v>0</v>
      </c>
      <c r="AJ913" s="19" t="str">
        <f t="shared" si="315"/>
        <v>Not Spent</v>
      </c>
      <c r="AK913" s="8" t="str">
        <f t="shared" si="316"/>
        <v>Good For Now</v>
      </c>
      <c r="AL913" s="8" t="str">
        <f t="shared" si="317"/>
        <v>Not Spent</v>
      </c>
      <c r="AM913" s="8" t="str">
        <f t="shared" si="318"/>
        <v>Good For Now</v>
      </c>
      <c r="AN913" s="8" t="str">
        <f t="shared" si="319"/>
        <v>Not Spent</v>
      </c>
      <c r="AO913" s="20" t="str">
        <f t="shared" si="320"/>
        <v>Good For Now</v>
      </c>
      <c r="AP913" s="21">
        <f t="shared" si="321"/>
        <v>0</v>
      </c>
      <c r="AQ913" s="14">
        <f t="shared" si="322"/>
        <v>0</v>
      </c>
      <c r="AR913" s="14">
        <f t="shared" si="323"/>
        <v>0</v>
      </c>
      <c r="AS913" s="22">
        <f t="shared" si="324"/>
        <v>0</v>
      </c>
      <c r="AT913" s="23">
        <f t="shared" si="325"/>
        <v>0</v>
      </c>
      <c r="AU913" s="8" t="str">
        <f t="shared" si="326"/>
        <v>Not Spent</v>
      </c>
      <c r="AV913" s="8" t="str">
        <f t="shared" si="327"/>
        <v>Good For Now</v>
      </c>
      <c r="AW913" s="4">
        <f>MATCH($B913,[1]MAIN!$A$2:$A$5000,0)</f>
        <v>910</v>
      </c>
      <c r="AX913" s="4">
        <f>MATCH($B913,[3]Main!$D$5:$D$10000,0)</f>
        <v>910</v>
      </c>
      <c r="AY913" s="4" t="b">
        <f t="shared" si="328"/>
        <v>0</v>
      </c>
    </row>
    <row r="914" spans="1:51" x14ac:dyDescent="0.25">
      <c r="A914" s="3" t="str">
        <f>VLOOKUP($B914,[1]MAIN!$A:$D,4,0)</f>
        <v>ART</v>
      </c>
      <c r="B914" s="3" t="str">
        <f>[3]Main!$D915</f>
        <v>ARPZ008-R1</v>
      </c>
      <c r="C914" s="4"/>
      <c r="D914" s="8" t="str">
        <f>VLOOKUP($B914,[1]MAIN!$A$1:$N$10780,14,FALSE)</f>
        <v>OLD</v>
      </c>
      <c r="E914" s="9" t="s">
        <v>13</v>
      </c>
      <c r="F914" s="11"/>
      <c r="G914" s="11"/>
      <c r="H914" s="11"/>
      <c r="I914" s="11"/>
      <c r="J914" s="11"/>
      <c r="K914" s="11"/>
      <c r="L914" s="11"/>
      <c r="M914" s="11"/>
      <c r="N914" s="24"/>
      <c r="O914" s="26">
        <f>IFERROR(VLOOKUP($B914,[3]Main!$D$4:$CO$1048576,49,0),0)</f>
        <v>0</v>
      </c>
      <c r="P914" s="27">
        <f>IFERROR(VLOOKUP($B914,[3]Main!$D$4:$CO$1048576,52,0),0)</f>
        <v>0</v>
      </c>
      <c r="Q914" s="27">
        <f>IFERROR(VLOOKUP($B914,[3]Main!$D$4:$CO$1048576,53,0),0)</f>
        <v>0</v>
      </c>
      <c r="R914" s="27">
        <f>IFERROR(VLOOKUP($B914,[3]Main!$D$4:$CO$1048576,54,0),0)</f>
        <v>0</v>
      </c>
      <c r="S914" s="27">
        <f>IFERROR(VLOOKUP($B914,[3]Main!$D$4:$CO$1048576,65,0),0)</f>
        <v>0</v>
      </c>
      <c r="T914" s="27">
        <f>IFERROR(VLOOKUP($B914,[3]Main!$D$4:$CO$1048576,68,0),0)</f>
        <v>0</v>
      </c>
      <c r="U914" s="27">
        <f>IFERROR(VLOOKUP($B914,[3]Main!$D$4:$CO$1048576,69,0),0)</f>
        <v>0</v>
      </c>
      <c r="V914" s="27">
        <f>IFERROR(VLOOKUP($B914,[3]Main!$D$4:$CO$1048576,70,0),0)</f>
        <v>0</v>
      </c>
      <c r="W914" s="27">
        <f>IFERROR(VLOOKUP($B914,[3]Main!$D$4:$CO$1048576,81,0),0)</f>
        <v>0</v>
      </c>
      <c r="X914" s="27">
        <f>IFERROR(VLOOKUP($B914,[3]Main!$D$4:$CO$1048576,84,0),0)</f>
        <v>0</v>
      </c>
      <c r="Y914" s="27">
        <f>IFERROR(VLOOKUP($B914,[3]Main!$D$4:$CO$1048576,85,0),0)</f>
        <v>0</v>
      </c>
      <c r="Z914" s="27">
        <f>IFERROR(VLOOKUP($B914,[3]Main!$D$4:$CO$1048576,86,0),0)</f>
        <v>0</v>
      </c>
      <c r="AA914" s="12" t="str">
        <f>IFERROR(VLOOKUP($B914,[3]Main!$D$4:$CO$1048576,2,0),0)</f>
        <v>DC</v>
      </c>
      <c r="AB914" s="12" t="str">
        <f>IFERROR(VLOOKUP($B914,[3]Main!$D$4:$CO$1048576,3,0),0)</f>
        <v>DC2</v>
      </c>
      <c r="AC914" s="12">
        <f t="shared" si="308"/>
        <v>0</v>
      </c>
      <c r="AD914" s="12">
        <f t="shared" si="309"/>
        <v>0</v>
      </c>
      <c r="AE914" s="12">
        <f t="shared" si="310"/>
        <v>0</v>
      </c>
      <c r="AF914" s="12">
        <f t="shared" si="311"/>
        <v>0</v>
      </c>
      <c r="AG914" s="13">
        <f t="shared" si="312"/>
        <v>0</v>
      </c>
      <c r="AH914" s="13">
        <f t="shared" si="313"/>
        <v>0</v>
      </c>
      <c r="AI914" s="16">
        <f t="shared" si="314"/>
        <v>0</v>
      </c>
      <c r="AJ914" s="19" t="str">
        <f t="shared" si="315"/>
        <v>Not Spent</v>
      </c>
      <c r="AK914" s="8" t="str">
        <f t="shared" si="316"/>
        <v>Good For Now</v>
      </c>
      <c r="AL914" s="8" t="str">
        <f t="shared" si="317"/>
        <v>Not Spent</v>
      </c>
      <c r="AM914" s="8" t="str">
        <f t="shared" si="318"/>
        <v>Good For Now</v>
      </c>
      <c r="AN914" s="8" t="str">
        <f t="shared" si="319"/>
        <v>Not Spent</v>
      </c>
      <c r="AO914" s="20" t="str">
        <f t="shared" si="320"/>
        <v>Good For Now</v>
      </c>
      <c r="AP914" s="21">
        <f t="shared" si="321"/>
        <v>0</v>
      </c>
      <c r="AQ914" s="14">
        <f t="shared" si="322"/>
        <v>0</v>
      </c>
      <c r="AR914" s="14">
        <f t="shared" si="323"/>
        <v>0</v>
      </c>
      <c r="AS914" s="22">
        <f t="shared" si="324"/>
        <v>0</v>
      </c>
      <c r="AT914" s="23">
        <f t="shared" si="325"/>
        <v>0</v>
      </c>
      <c r="AU914" s="8" t="str">
        <f t="shared" si="326"/>
        <v>Not Spent</v>
      </c>
      <c r="AV914" s="8" t="str">
        <f t="shared" si="327"/>
        <v>Good For Now</v>
      </c>
      <c r="AW914" s="4">
        <f>MATCH($B914,[1]MAIN!$A$2:$A$5000,0)</f>
        <v>911</v>
      </c>
      <c r="AX914" s="4">
        <f>MATCH($B914,[3]Main!$D$5:$D$10000,0)</f>
        <v>911</v>
      </c>
      <c r="AY914" s="4" t="b">
        <f t="shared" si="328"/>
        <v>0</v>
      </c>
    </row>
    <row r="915" spans="1:51" x14ac:dyDescent="0.25">
      <c r="A915" s="3" t="str">
        <f>VLOOKUP($B915,[1]MAIN!$A:$D,4,0)</f>
        <v>ART</v>
      </c>
      <c r="B915" s="3" t="str">
        <f>[3]Main!$D916</f>
        <v>ARPZ008-F1</v>
      </c>
      <c r="C915" s="4"/>
      <c r="D915" s="8" t="str">
        <f>VLOOKUP($B915,[1]MAIN!$A$1:$N$10780,14,FALSE)</f>
        <v>OLD</v>
      </c>
      <c r="E915" s="9" t="s">
        <v>13</v>
      </c>
      <c r="F915" s="11"/>
      <c r="G915" s="11"/>
      <c r="H915" s="11"/>
      <c r="I915" s="11"/>
      <c r="J915" s="11"/>
      <c r="K915" s="11"/>
      <c r="L915" s="11"/>
      <c r="M915" s="11"/>
      <c r="N915" s="24"/>
      <c r="O915" s="26">
        <f>IFERROR(VLOOKUP($B915,[3]Main!$D$4:$CO$1048576,49,0),0)</f>
        <v>0</v>
      </c>
      <c r="P915" s="27">
        <f>IFERROR(VLOOKUP($B915,[3]Main!$D$4:$CO$1048576,52,0),0)</f>
        <v>0</v>
      </c>
      <c r="Q915" s="27">
        <f>IFERROR(VLOOKUP($B915,[3]Main!$D$4:$CO$1048576,53,0),0)</f>
        <v>0</v>
      </c>
      <c r="R915" s="27">
        <f>IFERROR(VLOOKUP($B915,[3]Main!$D$4:$CO$1048576,54,0),0)</f>
        <v>0</v>
      </c>
      <c r="S915" s="27">
        <f>IFERROR(VLOOKUP($B915,[3]Main!$D$4:$CO$1048576,65,0),0)</f>
        <v>0</v>
      </c>
      <c r="T915" s="27">
        <f>IFERROR(VLOOKUP($B915,[3]Main!$D$4:$CO$1048576,68,0),0)</f>
        <v>0</v>
      </c>
      <c r="U915" s="27">
        <f>IFERROR(VLOOKUP($B915,[3]Main!$D$4:$CO$1048576,69,0),0)</f>
        <v>0</v>
      </c>
      <c r="V915" s="27">
        <f>IFERROR(VLOOKUP($B915,[3]Main!$D$4:$CO$1048576,70,0),0)</f>
        <v>0</v>
      </c>
      <c r="W915" s="27">
        <f>IFERROR(VLOOKUP($B915,[3]Main!$D$4:$CO$1048576,81,0),0)</f>
        <v>0</v>
      </c>
      <c r="X915" s="27">
        <f>IFERROR(VLOOKUP($B915,[3]Main!$D$4:$CO$1048576,84,0),0)</f>
        <v>0</v>
      </c>
      <c r="Y915" s="27">
        <f>IFERROR(VLOOKUP($B915,[3]Main!$D$4:$CO$1048576,85,0),0)</f>
        <v>0</v>
      </c>
      <c r="Z915" s="27">
        <f>IFERROR(VLOOKUP($B915,[3]Main!$D$4:$CO$1048576,86,0),0)</f>
        <v>0</v>
      </c>
      <c r="AA915" s="12" t="str">
        <f>IFERROR(VLOOKUP($B915,[3]Main!$D$4:$CO$1048576,2,0),0)</f>
        <v>DC</v>
      </c>
      <c r="AB915" s="12" t="str">
        <f>IFERROR(VLOOKUP($B915,[3]Main!$D$4:$CO$1048576,3,0),0)</f>
        <v>DC2</v>
      </c>
      <c r="AC915" s="12">
        <f t="shared" si="308"/>
        <v>0</v>
      </c>
      <c r="AD915" s="12">
        <f t="shared" si="309"/>
        <v>0</v>
      </c>
      <c r="AE915" s="12">
        <f t="shared" si="310"/>
        <v>0</v>
      </c>
      <c r="AF915" s="12">
        <f t="shared" si="311"/>
        <v>0</v>
      </c>
      <c r="AG915" s="13">
        <f t="shared" si="312"/>
        <v>0</v>
      </c>
      <c r="AH915" s="13">
        <f t="shared" si="313"/>
        <v>0</v>
      </c>
      <c r="AI915" s="16">
        <f t="shared" si="314"/>
        <v>0</v>
      </c>
      <c r="AJ915" s="19" t="str">
        <f t="shared" si="315"/>
        <v>Not Spent</v>
      </c>
      <c r="AK915" s="8" t="str">
        <f t="shared" si="316"/>
        <v>Good For Now</v>
      </c>
      <c r="AL915" s="8" t="str">
        <f t="shared" si="317"/>
        <v>Not Spent</v>
      </c>
      <c r="AM915" s="8" t="str">
        <f t="shared" si="318"/>
        <v>Good For Now</v>
      </c>
      <c r="AN915" s="8" t="str">
        <f t="shared" si="319"/>
        <v>Not Spent</v>
      </c>
      <c r="AO915" s="20" t="str">
        <f t="shared" si="320"/>
        <v>Good For Now</v>
      </c>
      <c r="AP915" s="21">
        <f t="shared" si="321"/>
        <v>0</v>
      </c>
      <c r="AQ915" s="14">
        <f t="shared" si="322"/>
        <v>0</v>
      </c>
      <c r="AR915" s="14">
        <f t="shared" si="323"/>
        <v>0</v>
      </c>
      <c r="AS915" s="22">
        <f t="shared" si="324"/>
        <v>0</v>
      </c>
      <c r="AT915" s="23">
        <f t="shared" si="325"/>
        <v>0</v>
      </c>
      <c r="AU915" s="8" t="str">
        <f t="shared" si="326"/>
        <v>Not Spent</v>
      </c>
      <c r="AV915" s="8" t="str">
        <f t="shared" si="327"/>
        <v>Good For Now</v>
      </c>
      <c r="AW915" s="4">
        <f>MATCH($B915,[1]MAIN!$A$2:$A$5000,0)</f>
        <v>912</v>
      </c>
      <c r="AX915" s="4">
        <f>MATCH($B915,[3]Main!$D$5:$D$10000,0)</f>
        <v>912</v>
      </c>
      <c r="AY915" s="4" t="b">
        <f t="shared" si="328"/>
        <v>0</v>
      </c>
    </row>
    <row r="916" spans="1:51" x14ac:dyDescent="0.25">
      <c r="A916" s="3" t="str">
        <f>VLOOKUP($B916,[1]MAIN!$A:$D,4,0)</f>
        <v>ART</v>
      </c>
      <c r="B916" s="3" t="str">
        <f>[3]Main!$D917</f>
        <v>ARPZ008-A1</v>
      </c>
      <c r="C916" s="4"/>
      <c r="D916" s="8" t="str">
        <f>VLOOKUP($B916,[1]MAIN!$A$1:$N$10780,14,FALSE)</f>
        <v>OLD</v>
      </c>
      <c r="E916" s="9" t="s">
        <v>13</v>
      </c>
      <c r="F916" s="11"/>
      <c r="G916" s="11"/>
      <c r="H916" s="11"/>
      <c r="I916" s="11"/>
      <c r="J916" s="11"/>
      <c r="K916" s="11"/>
      <c r="L916" s="11"/>
      <c r="M916" s="11"/>
      <c r="N916" s="24"/>
      <c r="O916" s="26">
        <f>IFERROR(VLOOKUP($B916,[3]Main!$D$4:$CO$1048576,49,0),0)</f>
        <v>0</v>
      </c>
      <c r="P916" s="27">
        <f>IFERROR(VLOOKUP($B916,[3]Main!$D$4:$CO$1048576,52,0),0)</f>
        <v>0</v>
      </c>
      <c r="Q916" s="27">
        <f>IFERROR(VLOOKUP($B916,[3]Main!$D$4:$CO$1048576,53,0),0)</f>
        <v>0</v>
      </c>
      <c r="R916" s="27">
        <f>IFERROR(VLOOKUP($B916,[3]Main!$D$4:$CO$1048576,54,0),0)</f>
        <v>0</v>
      </c>
      <c r="S916" s="27">
        <f>IFERROR(VLOOKUP($B916,[3]Main!$D$4:$CO$1048576,65,0),0)</f>
        <v>0</v>
      </c>
      <c r="T916" s="27">
        <f>IFERROR(VLOOKUP($B916,[3]Main!$D$4:$CO$1048576,68,0),0)</f>
        <v>0</v>
      </c>
      <c r="U916" s="27">
        <f>IFERROR(VLOOKUP($B916,[3]Main!$D$4:$CO$1048576,69,0),0)</f>
        <v>0</v>
      </c>
      <c r="V916" s="27">
        <f>IFERROR(VLOOKUP($B916,[3]Main!$D$4:$CO$1048576,70,0),0)</f>
        <v>0</v>
      </c>
      <c r="W916" s="27">
        <f>IFERROR(VLOOKUP($B916,[3]Main!$D$4:$CO$1048576,81,0),0)</f>
        <v>0</v>
      </c>
      <c r="X916" s="27">
        <f>IFERROR(VLOOKUP($B916,[3]Main!$D$4:$CO$1048576,84,0),0)</f>
        <v>0</v>
      </c>
      <c r="Y916" s="27">
        <f>IFERROR(VLOOKUP($B916,[3]Main!$D$4:$CO$1048576,85,0),0)</f>
        <v>0</v>
      </c>
      <c r="Z916" s="27">
        <f>IFERROR(VLOOKUP($B916,[3]Main!$D$4:$CO$1048576,86,0),0)</f>
        <v>0</v>
      </c>
      <c r="AA916" s="12" t="str">
        <f>IFERROR(VLOOKUP($B916,[3]Main!$D$4:$CO$1048576,2,0),0)</f>
        <v>DC</v>
      </c>
      <c r="AB916" s="12" t="str">
        <f>IFERROR(VLOOKUP($B916,[3]Main!$D$4:$CO$1048576,3,0),0)</f>
        <v>DC2</v>
      </c>
      <c r="AC916" s="12">
        <f t="shared" si="308"/>
        <v>0</v>
      </c>
      <c r="AD916" s="12">
        <f t="shared" si="309"/>
        <v>0</v>
      </c>
      <c r="AE916" s="12">
        <f t="shared" si="310"/>
        <v>0</v>
      </c>
      <c r="AF916" s="12">
        <f t="shared" si="311"/>
        <v>0</v>
      </c>
      <c r="AG916" s="13">
        <f t="shared" si="312"/>
        <v>0</v>
      </c>
      <c r="AH916" s="13">
        <f t="shared" si="313"/>
        <v>0</v>
      </c>
      <c r="AI916" s="16">
        <f t="shared" si="314"/>
        <v>0</v>
      </c>
      <c r="AJ916" s="19" t="str">
        <f t="shared" si="315"/>
        <v>Not Spent</v>
      </c>
      <c r="AK916" s="8" t="str">
        <f t="shared" si="316"/>
        <v>Good For Now</v>
      </c>
      <c r="AL916" s="8" t="str">
        <f t="shared" si="317"/>
        <v>Not Spent</v>
      </c>
      <c r="AM916" s="8" t="str">
        <f t="shared" si="318"/>
        <v>Good For Now</v>
      </c>
      <c r="AN916" s="8" t="str">
        <f t="shared" si="319"/>
        <v>Not Spent</v>
      </c>
      <c r="AO916" s="20" t="str">
        <f t="shared" si="320"/>
        <v>Good For Now</v>
      </c>
      <c r="AP916" s="21">
        <f t="shared" si="321"/>
        <v>0</v>
      </c>
      <c r="AQ916" s="14">
        <f t="shared" si="322"/>
        <v>0</v>
      </c>
      <c r="AR916" s="14">
        <f t="shared" si="323"/>
        <v>0</v>
      </c>
      <c r="AS916" s="22">
        <f t="shared" si="324"/>
        <v>0</v>
      </c>
      <c r="AT916" s="23">
        <f t="shared" si="325"/>
        <v>0</v>
      </c>
      <c r="AU916" s="8" t="str">
        <f t="shared" si="326"/>
        <v>Not Spent</v>
      </c>
      <c r="AV916" s="8" t="str">
        <f t="shared" si="327"/>
        <v>Good For Now</v>
      </c>
      <c r="AW916" s="4">
        <f>MATCH($B916,[1]MAIN!$A$2:$A$5000,0)</f>
        <v>913</v>
      </c>
      <c r="AX916" s="4">
        <f>MATCH($B916,[3]Main!$D$5:$D$10000,0)</f>
        <v>913</v>
      </c>
      <c r="AY916" s="4" t="b">
        <f t="shared" si="328"/>
        <v>0</v>
      </c>
    </row>
    <row r="917" spans="1:51" x14ac:dyDescent="0.25">
      <c r="A917" s="3" t="str">
        <f>VLOOKUP($B917,[1]MAIN!$A:$D,4,0)</f>
        <v>ART</v>
      </c>
      <c r="B917" s="3" t="str">
        <f>[3]Main!$D918</f>
        <v>ARTS011</v>
      </c>
      <c r="C917" s="4"/>
      <c r="D917" s="8" t="str">
        <f>VLOOKUP($B917,[1]MAIN!$A$1:$N$10780,14,FALSE)</f>
        <v>OLD</v>
      </c>
      <c r="E917" s="9" t="s">
        <v>13</v>
      </c>
      <c r="F917" s="11"/>
      <c r="G917" s="11"/>
      <c r="H917" s="11"/>
      <c r="I917" s="11"/>
      <c r="J917" s="11"/>
      <c r="K917" s="11"/>
      <c r="L917" s="11"/>
      <c r="M917" s="11"/>
      <c r="N917" s="24"/>
      <c r="O917" s="26">
        <f>IFERROR(VLOOKUP($B917,[3]Main!$D$4:$CO$1048576,49,0),0)</f>
        <v>0</v>
      </c>
      <c r="P917" s="27">
        <f>IFERROR(VLOOKUP($B917,[3]Main!$D$4:$CO$1048576,52,0),0)</f>
        <v>0</v>
      </c>
      <c r="Q917" s="27">
        <f>IFERROR(VLOOKUP($B917,[3]Main!$D$4:$CO$1048576,53,0),0)</f>
        <v>0</v>
      </c>
      <c r="R917" s="27">
        <f>IFERROR(VLOOKUP($B917,[3]Main!$D$4:$CO$1048576,54,0),0)</f>
        <v>0</v>
      </c>
      <c r="S917" s="27">
        <f>IFERROR(VLOOKUP($B917,[3]Main!$D$4:$CO$1048576,65,0),0)</f>
        <v>0</v>
      </c>
      <c r="T917" s="27">
        <f>IFERROR(VLOOKUP($B917,[3]Main!$D$4:$CO$1048576,68,0),0)</f>
        <v>0</v>
      </c>
      <c r="U917" s="27">
        <f>IFERROR(VLOOKUP($B917,[3]Main!$D$4:$CO$1048576,69,0),0)</f>
        <v>0</v>
      </c>
      <c r="V917" s="27">
        <f>IFERROR(VLOOKUP($B917,[3]Main!$D$4:$CO$1048576,70,0),0)</f>
        <v>0</v>
      </c>
      <c r="W917" s="27">
        <f>IFERROR(VLOOKUP($B917,[3]Main!$D$4:$CO$1048576,81,0),0)</f>
        <v>0</v>
      </c>
      <c r="X917" s="27">
        <f>IFERROR(VLOOKUP($B917,[3]Main!$D$4:$CO$1048576,84,0),0)</f>
        <v>0</v>
      </c>
      <c r="Y917" s="27">
        <f>IFERROR(VLOOKUP($B917,[3]Main!$D$4:$CO$1048576,85,0),0)</f>
        <v>0</v>
      </c>
      <c r="Z917" s="27">
        <f>IFERROR(VLOOKUP($B917,[3]Main!$D$4:$CO$1048576,86,0),0)</f>
        <v>0</v>
      </c>
      <c r="AA917" s="12" t="str">
        <f>IFERROR(VLOOKUP($B917,[3]Main!$D$4:$CO$1048576,2,0),0)</f>
        <v>DC</v>
      </c>
      <c r="AB917" s="12" t="str">
        <f>IFERROR(VLOOKUP($B917,[3]Main!$D$4:$CO$1048576,3,0),0)</f>
        <v>DC2</v>
      </c>
      <c r="AC917" s="12">
        <f t="shared" si="308"/>
        <v>0</v>
      </c>
      <c r="AD917" s="12">
        <f t="shared" si="309"/>
        <v>0</v>
      </c>
      <c r="AE917" s="12">
        <f t="shared" si="310"/>
        <v>0</v>
      </c>
      <c r="AF917" s="12">
        <f t="shared" si="311"/>
        <v>0</v>
      </c>
      <c r="AG917" s="13">
        <f t="shared" si="312"/>
        <v>0</v>
      </c>
      <c r="AH917" s="13">
        <f t="shared" si="313"/>
        <v>0</v>
      </c>
      <c r="AI917" s="16">
        <f t="shared" si="314"/>
        <v>0</v>
      </c>
      <c r="AJ917" s="19" t="str">
        <f t="shared" si="315"/>
        <v>Not Spent</v>
      </c>
      <c r="AK917" s="8" t="str">
        <f t="shared" si="316"/>
        <v>Good For Now</v>
      </c>
      <c r="AL917" s="8" t="str">
        <f t="shared" si="317"/>
        <v>Not Spent</v>
      </c>
      <c r="AM917" s="8" t="str">
        <f t="shared" si="318"/>
        <v>Good For Now</v>
      </c>
      <c r="AN917" s="8" t="str">
        <f t="shared" si="319"/>
        <v>Not Spent</v>
      </c>
      <c r="AO917" s="20" t="str">
        <f t="shared" si="320"/>
        <v>Good For Now</v>
      </c>
      <c r="AP917" s="21">
        <f t="shared" si="321"/>
        <v>0</v>
      </c>
      <c r="AQ917" s="14">
        <f t="shared" si="322"/>
        <v>0</v>
      </c>
      <c r="AR917" s="14">
        <f t="shared" si="323"/>
        <v>0</v>
      </c>
      <c r="AS917" s="22">
        <f t="shared" si="324"/>
        <v>0</v>
      </c>
      <c r="AT917" s="23">
        <f t="shared" si="325"/>
        <v>0</v>
      </c>
      <c r="AU917" s="8" t="str">
        <f t="shared" si="326"/>
        <v>Not Spent</v>
      </c>
      <c r="AV917" s="8" t="str">
        <f t="shared" si="327"/>
        <v>Good For Now</v>
      </c>
      <c r="AW917" s="4">
        <f>MATCH($B917,[1]MAIN!$A$2:$A$5000,0)</f>
        <v>914</v>
      </c>
      <c r="AX917" s="4">
        <f>MATCH($B917,[3]Main!$D$5:$D$10000,0)</f>
        <v>914</v>
      </c>
      <c r="AY917" s="4" t="b">
        <f t="shared" si="328"/>
        <v>0</v>
      </c>
    </row>
    <row r="918" spans="1:51" x14ac:dyDescent="0.25">
      <c r="A918" s="3" t="str">
        <f>VLOOKUP($B918,[1]MAIN!$A:$D,4,0)</f>
        <v>ART</v>
      </c>
      <c r="B918" s="3" t="str">
        <f>[3]Main!$D919</f>
        <v>ARTS006</v>
      </c>
      <c r="C918" s="4"/>
      <c r="D918" s="8" t="str">
        <f>VLOOKUP($B918,[1]MAIN!$A$1:$N$10780,14,FALSE)</f>
        <v>OLD</v>
      </c>
      <c r="E918" s="9" t="s">
        <v>13</v>
      </c>
      <c r="F918" s="11"/>
      <c r="G918" s="11"/>
      <c r="H918" s="11"/>
      <c r="I918" s="11"/>
      <c r="J918" s="11"/>
      <c r="K918" s="11"/>
      <c r="L918" s="11"/>
      <c r="M918" s="11"/>
      <c r="N918" s="24"/>
      <c r="O918" s="26">
        <f>IFERROR(VLOOKUP($B918,[3]Main!$D$4:$CO$1048576,49,0),0)</f>
        <v>0</v>
      </c>
      <c r="P918" s="27">
        <f>IFERROR(VLOOKUP($B918,[3]Main!$D$4:$CO$1048576,52,0),0)</f>
        <v>0</v>
      </c>
      <c r="Q918" s="27">
        <f>IFERROR(VLOOKUP($B918,[3]Main!$D$4:$CO$1048576,53,0),0)</f>
        <v>0</v>
      </c>
      <c r="R918" s="27">
        <f>IFERROR(VLOOKUP($B918,[3]Main!$D$4:$CO$1048576,54,0),0)</f>
        <v>0</v>
      </c>
      <c r="S918" s="27">
        <f>IFERROR(VLOOKUP($B918,[3]Main!$D$4:$CO$1048576,65,0),0)</f>
        <v>0</v>
      </c>
      <c r="T918" s="27">
        <f>IFERROR(VLOOKUP($B918,[3]Main!$D$4:$CO$1048576,68,0),0)</f>
        <v>0</v>
      </c>
      <c r="U918" s="27">
        <f>IFERROR(VLOOKUP($B918,[3]Main!$D$4:$CO$1048576,69,0),0)</f>
        <v>0</v>
      </c>
      <c r="V918" s="27">
        <f>IFERROR(VLOOKUP($B918,[3]Main!$D$4:$CO$1048576,70,0),0)</f>
        <v>0</v>
      </c>
      <c r="W918" s="27">
        <f>IFERROR(VLOOKUP($B918,[3]Main!$D$4:$CO$1048576,81,0),0)</f>
        <v>0</v>
      </c>
      <c r="X918" s="27">
        <f>IFERROR(VLOOKUP($B918,[3]Main!$D$4:$CO$1048576,84,0),0)</f>
        <v>0</v>
      </c>
      <c r="Y918" s="27">
        <f>IFERROR(VLOOKUP($B918,[3]Main!$D$4:$CO$1048576,85,0),0)</f>
        <v>0</v>
      </c>
      <c r="Z918" s="27">
        <f>IFERROR(VLOOKUP($B918,[3]Main!$D$4:$CO$1048576,86,0),0)</f>
        <v>0</v>
      </c>
      <c r="AA918" s="12" t="str">
        <f>IFERROR(VLOOKUP($B918,[3]Main!$D$4:$CO$1048576,2,0),0)</f>
        <v>DC</v>
      </c>
      <c r="AB918" s="12" t="str">
        <f>IFERROR(VLOOKUP($B918,[3]Main!$D$4:$CO$1048576,3,0),0)</f>
        <v>DC2</v>
      </c>
      <c r="AC918" s="12">
        <f t="shared" si="308"/>
        <v>0</v>
      </c>
      <c r="AD918" s="12">
        <f t="shared" si="309"/>
        <v>0</v>
      </c>
      <c r="AE918" s="12">
        <f t="shared" si="310"/>
        <v>0</v>
      </c>
      <c r="AF918" s="12">
        <f t="shared" si="311"/>
        <v>0</v>
      </c>
      <c r="AG918" s="13">
        <f t="shared" si="312"/>
        <v>0</v>
      </c>
      <c r="AH918" s="13">
        <f t="shared" si="313"/>
        <v>0</v>
      </c>
      <c r="AI918" s="16">
        <f t="shared" si="314"/>
        <v>0</v>
      </c>
      <c r="AJ918" s="19" t="str">
        <f t="shared" si="315"/>
        <v>Not Spent</v>
      </c>
      <c r="AK918" s="8" t="str">
        <f t="shared" si="316"/>
        <v>Good For Now</v>
      </c>
      <c r="AL918" s="8" t="str">
        <f t="shared" si="317"/>
        <v>Not Spent</v>
      </c>
      <c r="AM918" s="8" t="str">
        <f t="shared" si="318"/>
        <v>Good For Now</v>
      </c>
      <c r="AN918" s="8" t="str">
        <f t="shared" si="319"/>
        <v>Not Spent</v>
      </c>
      <c r="AO918" s="20" t="str">
        <f t="shared" si="320"/>
        <v>Good For Now</v>
      </c>
      <c r="AP918" s="21">
        <f t="shared" si="321"/>
        <v>0</v>
      </c>
      <c r="AQ918" s="14">
        <f t="shared" si="322"/>
        <v>0</v>
      </c>
      <c r="AR918" s="14">
        <f t="shared" si="323"/>
        <v>0</v>
      </c>
      <c r="AS918" s="22">
        <f t="shared" si="324"/>
        <v>0</v>
      </c>
      <c r="AT918" s="23">
        <f t="shared" si="325"/>
        <v>0</v>
      </c>
      <c r="AU918" s="8" t="str">
        <f t="shared" si="326"/>
        <v>Not Spent</v>
      </c>
      <c r="AV918" s="8" t="str">
        <f t="shared" si="327"/>
        <v>Good For Now</v>
      </c>
      <c r="AW918" s="4">
        <f>MATCH($B918,[1]MAIN!$A$2:$A$5000,0)</f>
        <v>915</v>
      </c>
      <c r="AX918" s="4">
        <f>MATCH($B918,[3]Main!$D$5:$D$10000,0)</f>
        <v>915</v>
      </c>
      <c r="AY918" s="4" t="b">
        <f t="shared" si="328"/>
        <v>0</v>
      </c>
    </row>
    <row r="919" spans="1:51" x14ac:dyDescent="0.25">
      <c r="A919" s="3" t="str">
        <f>VLOOKUP($B919,[1]MAIN!$A:$D,4,0)</f>
        <v>ART</v>
      </c>
      <c r="B919" s="3" t="str">
        <f>[3]Main!$D920</f>
        <v>ARTS002</v>
      </c>
      <c r="C919" s="4"/>
      <c r="D919" s="8" t="str">
        <f>VLOOKUP($B919,[1]MAIN!$A$1:$N$10780,14,FALSE)</f>
        <v>OLD</v>
      </c>
      <c r="E919" s="9" t="s">
        <v>13</v>
      </c>
      <c r="F919" s="11"/>
      <c r="G919" s="11"/>
      <c r="H919" s="11"/>
      <c r="I919" s="11"/>
      <c r="J919" s="11"/>
      <c r="K919" s="11"/>
      <c r="L919" s="11"/>
      <c r="M919" s="11"/>
      <c r="N919" s="24"/>
      <c r="O919" s="26">
        <f>IFERROR(VLOOKUP($B919,[3]Main!$D$4:$CO$1048576,49,0),0)</f>
        <v>0</v>
      </c>
      <c r="P919" s="27">
        <f>IFERROR(VLOOKUP($B919,[3]Main!$D$4:$CO$1048576,52,0),0)</f>
        <v>0</v>
      </c>
      <c r="Q919" s="27">
        <f>IFERROR(VLOOKUP($B919,[3]Main!$D$4:$CO$1048576,53,0),0)</f>
        <v>0</v>
      </c>
      <c r="R919" s="27">
        <f>IFERROR(VLOOKUP($B919,[3]Main!$D$4:$CO$1048576,54,0),0)</f>
        <v>0</v>
      </c>
      <c r="S919" s="27">
        <f>IFERROR(VLOOKUP($B919,[3]Main!$D$4:$CO$1048576,65,0),0)</f>
        <v>0</v>
      </c>
      <c r="T919" s="27">
        <f>IFERROR(VLOOKUP($B919,[3]Main!$D$4:$CO$1048576,68,0),0)</f>
        <v>0</v>
      </c>
      <c r="U919" s="27">
        <f>IFERROR(VLOOKUP($B919,[3]Main!$D$4:$CO$1048576,69,0),0)</f>
        <v>0</v>
      </c>
      <c r="V919" s="27">
        <f>IFERROR(VLOOKUP($B919,[3]Main!$D$4:$CO$1048576,70,0),0)</f>
        <v>0</v>
      </c>
      <c r="W919" s="27">
        <f>IFERROR(VLOOKUP($B919,[3]Main!$D$4:$CO$1048576,81,0),0)</f>
        <v>0</v>
      </c>
      <c r="X919" s="27">
        <f>IFERROR(VLOOKUP($B919,[3]Main!$D$4:$CO$1048576,84,0),0)</f>
        <v>0</v>
      </c>
      <c r="Y919" s="27">
        <f>IFERROR(VLOOKUP($B919,[3]Main!$D$4:$CO$1048576,85,0),0)</f>
        <v>0</v>
      </c>
      <c r="Z919" s="27">
        <f>IFERROR(VLOOKUP($B919,[3]Main!$D$4:$CO$1048576,86,0),0)</f>
        <v>0</v>
      </c>
      <c r="AA919" s="12" t="str">
        <f>IFERROR(VLOOKUP($B919,[3]Main!$D$4:$CO$1048576,2,0),0)</f>
        <v>DC</v>
      </c>
      <c r="AB919" s="12" t="str">
        <f>IFERROR(VLOOKUP($B919,[3]Main!$D$4:$CO$1048576,3,0),0)</f>
        <v>DC2</v>
      </c>
      <c r="AC919" s="12">
        <f t="shared" si="308"/>
        <v>0</v>
      </c>
      <c r="AD919" s="12">
        <f t="shared" si="309"/>
        <v>0</v>
      </c>
      <c r="AE919" s="12">
        <f t="shared" si="310"/>
        <v>0</v>
      </c>
      <c r="AF919" s="12">
        <f t="shared" si="311"/>
        <v>0</v>
      </c>
      <c r="AG919" s="13">
        <f t="shared" si="312"/>
        <v>0</v>
      </c>
      <c r="AH919" s="13">
        <f t="shared" si="313"/>
        <v>0</v>
      </c>
      <c r="AI919" s="16">
        <f t="shared" si="314"/>
        <v>0</v>
      </c>
      <c r="AJ919" s="19" t="str">
        <f t="shared" si="315"/>
        <v>Not Spent</v>
      </c>
      <c r="AK919" s="8" t="str">
        <f t="shared" si="316"/>
        <v>Good For Now</v>
      </c>
      <c r="AL919" s="8" t="str">
        <f t="shared" si="317"/>
        <v>Not Spent</v>
      </c>
      <c r="AM919" s="8" t="str">
        <f t="shared" si="318"/>
        <v>Good For Now</v>
      </c>
      <c r="AN919" s="8" t="str">
        <f t="shared" si="319"/>
        <v>Not Spent</v>
      </c>
      <c r="AO919" s="20" t="str">
        <f t="shared" si="320"/>
        <v>Good For Now</v>
      </c>
      <c r="AP919" s="21">
        <f t="shared" si="321"/>
        <v>0</v>
      </c>
      <c r="AQ919" s="14">
        <f t="shared" si="322"/>
        <v>0</v>
      </c>
      <c r="AR919" s="14">
        <f t="shared" si="323"/>
        <v>0</v>
      </c>
      <c r="AS919" s="22">
        <f t="shared" si="324"/>
        <v>0</v>
      </c>
      <c r="AT919" s="23">
        <f t="shared" si="325"/>
        <v>0</v>
      </c>
      <c r="AU919" s="8" t="str">
        <f t="shared" si="326"/>
        <v>Not Spent</v>
      </c>
      <c r="AV919" s="8" t="str">
        <f t="shared" si="327"/>
        <v>Good For Now</v>
      </c>
      <c r="AW919" s="4">
        <f>MATCH($B919,[1]MAIN!$A$2:$A$5000,0)</f>
        <v>916</v>
      </c>
      <c r="AX919" s="4">
        <f>MATCH($B919,[3]Main!$D$5:$D$10000,0)</f>
        <v>916</v>
      </c>
      <c r="AY919" s="4" t="b">
        <f t="shared" si="328"/>
        <v>0</v>
      </c>
    </row>
    <row r="920" spans="1:51" x14ac:dyDescent="0.25">
      <c r="A920" s="3" t="str">
        <f>VLOOKUP($B920,[1]MAIN!$A:$D,4,0)</f>
        <v>ART</v>
      </c>
      <c r="B920" s="3" t="str">
        <f>[3]Main!$D921</f>
        <v>ARTS009</v>
      </c>
      <c r="C920" s="4"/>
      <c r="D920" s="8" t="str">
        <f>VLOOKUP($B920,[1]MAIN!$A$1:$N$10780,14,FALSE)</f>
        <v>OLD</v>
      </c>
      <c r="E920" s="9" t="s">
        <v>13</v>
      </c>
      <c r="F920" s="11"/>
      <c r="G920" s="11"/>
      <c r="H920" s="11"/>
      <c r="I920" s="11"/>
      <c r="J920" s="11"/>
      <c r="K920" s="11"/>
      <c r="L920" s="11"/>
      <c r="M920" s="11"/>
      <c r="N920" s="24"/>
      <c r="O920" s="26">
        <f>IFERROR(VLOOKUP($B920,[3]Main!$D$4:$CO$1048576,49,0),0)</f>
        <v>0</v>
      </c>
      <c r="P920" s="27">
        <f>IFERROR(VLOOKUP($B920,[3]Main!$D$4:$CO$1048576,52,0),0)</f>
        <v>0</v>
      </c>
      <c r="Q920" s="27">
        <f>IFERROR(VLOOKUP($B920,[3]Main!$D$4:$CO$1048576,53,0),0)</f>
        <v>0</v>
      </c>
      <c r="R920" s="27">
        <f>IFERROR(VLOOKUP($B920,[3]Main!$D$4:$CO$1048576,54,0),0)</f>
        <v>0</v>
      </c>
      <c r="S920" s="27">
        <f>IFERROR(VLOOKUP($B920,[3]Main!$D$4:$CO$1048576,65,0),0)</f>
        <v>0</v>
      </c>
      <c r="T920" s="27">
        <f>IFERROR(VLOOKUP($B920,[3]Main!$D$4:$CO$1048576,68,0),0)</f>
        <v>0</v>
      </c>
      <c r="U920" s="27">
        <f>IFERROR(VLOOKUP($B920,[3]Main!$D$4:$CO$1048576,69,0),0)</f>
        <v>0</v>
      </c>
      <c r="V920" s="27">
        <f>IFERROR(VLOOKUP($B920,[3]Main!$D$4:$CO$1048576,70,0),0)</f>
        <v>0</v>
      </c>
      <c r="W920" s="27">
        <f>IFERROR(VLOOKUP($B920,[3]Main!$D$4:$CO$1048576,81,0),0)</f>
        <v>0</v>
      </c>
      <c r="X920" s="27">
        <f>IFERROR(VLOOKUP($B920,[3]Main!$D$4:$CO$1048576,84,0),0)</f>
        <v>0</v>
      </c>
      <c r="Y920" s="27">
        <f>IFERROR(VLOOKUP($B920,[3]Main!$D$4:$CO$1048576,85,0),0)</f>
        <v>0</v>
      </c>
      <c r="Z920" s="27">
        <f>IFERROR(VLOOKUP($B920,[3]Main!$D$4:$CO$1048576,86,0),0)</f>
        <v>0</v>
      </c>
      <c r="AA920" s="12" t="str">
        <f>IFERROR(VLOOKUP($B920,[3]Main!$D$4:$CO$1048576,2,0),0)</f>
        <v>DC</v>
      </c>
      <c r="AB920" s="12" t="str">
        <f>IFERROR(VLOOKUP($B920,[3]Main!$D$4:$CO$1048576,3,0),0)</f>
        <v>DC2</v>
      </c>
      <c r="AC920" s="12">
        <f t="shared" si="308"/>
        <v>0</v>
      </c>
      <c r="AD920" s="12">
        <f t="shared" si="309"/>
        <v>0</v>
      </c>
      <c r="AE920" s="12">
        <f t="shared" si="310"/>
        <v>0</v>
      </c>
      <c r="AF920" s="12">
        <f t="shared" si="311"/>
        <v>0</v>
      </c>
      <c r="AG920" s="13">
        <f t="shared" si="312"/>
        <v>0</v>
      </c>
      <c r="AH920" s="13">
        <f t="shared" si="313"/>
        <v>0</v>
      </c>
      <c r="AI920" s="16">
        <f t="shared" si="314"/>
        <v>0</v>
      </c>
      <c r="AJ920" s="19" t="str">
        <f t="shared" si="315"/>
        <v>Not Spent</v>
      </c>
      <c r="AK920" s="8" t="str">
        <f t="shared" si="316"/>
        <v>Good For Now</v>
      </c>
      <c r="AL920" s="8" t="str">
        <f t="shared" si="317"/>
        <v>Not Spent</v>
      </c>
      <c r="AM920" s="8" t="str">
        <f t="shared" si="318"/>
        <v>Good For Now</v>
      </c>
      <c r="AN920" s="8" t="str">
        <f t="shared" si="319"/>
        <v>Not Spent</v>
      </c>
      <c r="AO920" s="20" t="str">
        <f t="shared" si="320"/>
        <v>Good For Now</v>
      </c>
      <c r="AP920" s="21">
        <f t="shared" si="321"/>
        <v>0</v>
      </c>
      <c r="AQ920" s="14">
        <f t="shared" si="322"/>
        <v>0</v>
      </c>
      <c r="AR920" s="14">
        <f t="shared" si="323"/>
        <v>0</v>
      </c>
      <c r="AS920" s="22">
        <f t="shared" si="324"/>
        <v>0</v>
      </c>
      <c r="AT920" s="23">
        <f t="shared" si="325"/>
        <v>0</v>
      </c>
      <c r="AU920" s="8" t="str">
        <f t="shared" si="326"/>
        <v>Not Spent</v>
      </c>
      <c r="AV920" s="8" t="str">
        <f t="shared" si="327"/>
        <v>Good For Now</v>
      </c>
      <c r="AW920" s="4">
        <f>MATCH($B920,[1]MAIN!$A$2:$A$5000,0)</f>
        <v>917</v>
      </c>
      <c r="AX920" s="4">
        <f>MATCH($B920,[3]Main!$D$5:$D$10000,0)</f>
        <v>917</v>
      </c>
      <c r="AY920" s="4" t="b">
        <f t="shared" si="328"/>
        <v>0</v>
      </c>
    </row>
    <row r="921" spans="1:51" x14ac:dyDescent="0.25">
      <c r="A921" s="3" t="str">
        <f>VLOOKUP($B921,[1]MAIN!$A:$D,4,0)</f>
        <v>ART</v>
      </c>
      <c r="B921" s="3" t="str">
        <f>[3]Main!$D922</f>
        <v>ARTS001</v>
      </c>
      <c r="C921" s="4"/>
      <c r="D921" s="8" t="str">
        <f>VLOOKUP($B921,[1]MAIN!$A$1:$N$10780,14,FALSE)</f>
        <v>OLD</v>
      </c>
      <c r="E921" s="9" t="s">
        <v>13</v>
      </c>
      <c r="F921" s="11"/>
      <c r="G921" s="11"/>
      <c r="H921" s="11"/>
      <c r="I921" s="11"/>
      <c r="J921" s="11"/>
      <c r="K921" s="11"/>
      <c r="L921" s="11"/>
      <c r="M921" s="11"/>
      <c r="N921" s="24"/>
      <c r="O921" s="26">
        <f>IFERROR(VLOOKUP($B921,[3]Main!$D$4:$CO$1048576,49,0),0)</f>
        <v>0</v>
      </c>
      <c r="P921" s="27">
        <f>IFERROR(VLOOKUP($B921,[3]Main!$D$4:$CO$1048576,52,0),0)</f>
        <v>0</v>
      </c>
      <c r="Q921" s="27">
        <f>IFERROR(VLOOKUP($B921,[3]Main!$D$4:$CO$1048576,53,0),0)</f>
        <v>0</v>
      </c>
      <c r="R921" s="27">
        <f>IFERROR(VLOOKUP($B921,[3]Main!$D$4:$CO$1048576,54,0),0)</f>
        <v>0</v>
      </c>
      <c r="S921" s="27">
        <f>IFERROR(VLOOKUP($B921,[3]Main!$D$4:$CO$1048576,65,0),0)</f>
        <v>0</v>
      </c>
      <c r="T921" s="27">
        <f>IFERROR(VLOOKUP($B921,[3]Main!$D$4:$CO$1048576,68,0),0)</f>
        <v>0</v>
      </c>
      <c r="U921" s="27">
        <f>IFERROR(VLOOKUP($B921,[3]Main!$D$4:$CO$1048576,69,0),0)</f>
        <v>0</v>
      </c>
      <c r="V921" s="27">
        <f>IFERROR(VLOOKUP($B921,[3]Main!$D$4:$CO$1048576,70,0),0)</f>
        <v>0</v>
      </c>
      <c r="W921" s="27">
        <f>IFERROR(VLOOKUP($B921,[3]Main!$D$4:$CO$1048576,81,0),0)</f>
        <v>0</v>
      </c>
      <c r="X921" s="27">
        <f>IFERROR(VLOOKUP($B921,[3]Main!$D$4:$CO$1048576,84,0),0)</f>
        <v>0</v>
      </c>
      <c r="Y921" s="27">
        <f>IFERROR(VLOOKUP($B921,[3]Main!$D$4:$CO$1048576,85,0),0)</f>
        <v>0</v>
      </c>
      <c r="Z921" s="27">
        <f>IFERROR(VLOOKUP($B921,[3]Main!$D$4:$CO$1048576,86,0),0)</f>
        <v>0</v>
      </c>
      <c r="AA921" s="12" t="str">
        <f>IFERROR(VLOOKUP($B921,[3]Main!$D$4:$CO$1048576,2,0),0)</f>
        <v>DC</v>
      </c>
      <c r="AB921" s="12" t="str">
        <f>IFERROR(VLOOKUP($B921,[3]Main!$D$4:$CO$1048576,3,0),0)</f>
        <v>DC2</v>
      </c>
      <c r="AC921" s="12">
        <f t="shared" si="308"/>
        <v>0</v>
      </c>
      <c r="AD921" s="12">
        <f t="shared" si="309"/>
        <v>0</v>
      </c>
      <c r="AE921" s="12">
        <f t="shared" si="310"/>
        <v>0</v>
      </c>
      <c r="AF921" s="12">
        <f t="shared" si="311"/>
        <v>0</v>
      </c>
      <c r="AG921" s="13">
        <f t="shared" si="312"/>
        <v>0</v>
      </c>
      <c r="AH921" s="13">
        <f t="shared" si="313"/>
        <v>0</v>
      </c>
      <c r="AI921" s="16">
        <f t="shared" si="314"/>
        <v>0</v>
      </c>
      <c r="AJ921" s="19" t="str">
        <f t="shared" si="315"/>
        <v>Not Spent</v>
      </c>
      <c r="AK921" s="8" t="str">
        <f t="shared" si="316"/>
        <v>Good For Now</v>
      </c>
      <c r="AL921" s="8" t="str">
        <f t="shared" si="317"/>
        <v>Not Spent</v>
      </c>
      <c r="AM921" s="8" t="str">
        <f t="shared" si="318"/>
        <v>Good For Now</v>
      </c>
      <c r="AN921" s="8" t="str">
        <f t="shared" si="319"/>
        <v>Not Spent</v>
      </c>
      <c r="AO921" s="20" t="str">
        <f t="shared" si="320"/>
        <v>Good For Now</v>
      </c>
      <c r="AP921" s="21">
        <f t="shared" si="321"/>
        <v>0</v>
      </c>
      <c r="AQ921" s="14">
        <f t="shared" si="322"/>
        <v>0</v>
      </c>
      <c r="AR921" s="14">
        <f t="shared" si="323"/>
        <v>0</v>
      </c>
      <c r="AS921" s="22">
        <f t="shared" si="324"/>
        <v>0</v>
      </c>
      <c r="AT921" s="23">
        <f t="shared" si="325"/>
        <v>0</v>
      </c>
      <c r="AU921" s="8" t="str">
        <f t="shared" si="326"/>
        <v>Not Spent</v>
      </c>
      <c r="AV921" s="8" t="str">
        <f t="shared" si="327"/>
        <v>Good For Now</v>
      </c>
      <c r="AW921" s="4">
        <f>MATCH($B921,[1]MAIN!$A$2:$A$5000,0)</f>
        <v>918</v>
      </c>
      <c r="AX921" s="4">
        <f>MATCH($B921,[3]Main!$D$5:$D$10000,0)</f>
        <v>918</v>
      </c>
      <c r="AY921" s="4" t="b">
        <f t="shared" si="328"/>
        <v>0</v>
      </c>
    </row>
    <row r="922" spans="1:51" x14ac:dyDescent="0.25">
      <c r="A922" s="3" t="str">
        <f>VLOOKUP($B922,[1]MAIN!$A:$D,4,0)</f>
        <v>ART</v>
      </c>
      <c r="B922" s="3" t="str">
        <f>[3]Main!$D923</f>
        <v>ARTS007</v>
      </c>
      <c r="C922" s="4"/>
      <c r="D922" s="8" t="str">
        <f>VLOOKUP($B922,[1]MAIN!$A$1:$N$10780,14,FALSE)</f>
        <v>OLD</v>
      </c>
      <c r="E922" s="9" t="s">
        <v>13</v>
      </c>
      <c r="F922" s="11"/>
      <c r="G922" s="11"/>
      <c r="H922" s="11"/>
      <c r="I922" s="11"/>
      <c r="J922" s="11"/>
      <c r="K922" s="11"/>
      <c r="L922" s="11"/>
      <c r="M922" s="11"/>
      <c r="N922" s="24"/>
      <c r="O922" s="26">
        <f>IFERROR(VLOOKUP($B922,[3]Main!$D$4:$CO$1048576,49,0),0)</f>
        <v>0</v>
      </c>
      <c r="P922" s="27">
        <f>IFERROR(VLOOKUP($B922,[3]Main!$D$4:$CO$1048576,52,0),0)</f>
        <v>0</v>
      </c>
      <c r="Q922" s="27">
        <f>IFERROR(VLOOKUP($B922,[3]Main!$D$4:$CO$1048576,53,0),0)</f>
        <v>0</v>
      </c>
      <c r="R922" s="27">
        <f>IFERROR(VLOOKUP($B922,[3]Main!$D$4:$CO$1048576,54,0),0)</f>
        <v>0</v>
      </c>
      <c r="S922" s="27">
        <f>IFERROR(VLOOKUP($B922,[3]Main!$D$4:$CO$1048576,65,0),0)</f>
        <v>0</v>
      </c>
      <c r="T922" s="27">
        <f>IFERROR(VLOOKUP($B922,[3]Main!$D$4:$CO$1048576,68,0),0)</f>
        <v>0</v>
      </c>
      <c r="U922" s="27">
        <f>IFERROR(VLOOKUP($B922,[3]Main!$D$4:$CO$1048576,69,0),0)</f>
        <v>0</v>
      </c>
      <c r="V922" s="27">
        <f>IFERROR(VLOOKUP($B922,[3]Main!$D$4:$CO$1048576,70,0),0)</f>
        <v>0</v>
      </c>
      <c r="W922" s="27">
        <f>IFERROR(VLOOKUP($B922,[3]Main!$D$4:$CO$1048576,81,0),0)</f>
        <v>0</v>
      </c>
      <c r="X922" s="27">
        <f>IFERROR(VLOOKUP($B922,[3]Main!$D$4:$CO$1048576,84,0),0)</f>
        <v>0</v>
      </c>
      <c r="Y922" s="27">
        <f>IFERROR(VLOOKUP($B922,[3]Main!$D$4:$CO$1048576,85,0),0)</f>
        <v>0</v>
      </c>
      <c r="Z922" s="27">
        <f>IFERROR(VLOOKUP($B922,[3]Main!$D$4:$CO$1048576,86,0),0)</f>
        <v>0</v>
      </c>
      <c r="AA922" s="12" t="str">
        <f>IFERROR(VLOOKUP($B922,[3]Main!$D$4:$CO$1048576,2,0),0)</f>
        <v>DC</v>
      </c>
      <c r="AB922" s="12" t="str">
        <f>IFERROR(VLOOKUP($B922,[3]Main!$D$4:$CO$1048576,3,0),0)</f>
        <v>DC2</v>
      </c>
      <c r="AC922" s="12">
        <f t="shared" si="308"/>
        <v>0</v>
      </c>
      <c r="AD922" s="12">
        <f t="shared" si="309"/>
        <v>0</v>
      </c>
      <c r="AE922" s="12">
        <f t="shared" si="310"/>
        <v>0</v>
      </c>
      <c r="AF922" s="12">
        <f t="shared" si="311"/>
        <v>0</v>
      </c>
      <c r="AG922" s="13">
        <f t="shared" si="312"/>
        <v>0</v>
      </c>
      <c r="AH922" s="13">
        <f t="shared" si="313"/>
        <v>0</v>
      </c>
      <c r="AI922" s="16">
        <f t="shared" si="314"/>
        <v>0</v>
      </c>
      <c r="AJ922" s="19" t="str">
        <f t="shared" si="315"/>
        <v>Not Spent</v>
      </c>
      <c r="AK922" s="8" t="str">
        <f t="shared" si="316"/>
        <v>Good For Now</v>
      </c>
      <c r="AL922" s="8" t="str">
        <f t="shared" si="317"/>
        <v>Not Spent</v>
      </c>
      <c r="AM922" s="8" t="str">
        <f t="shared" si="318"/>
        <v>Good For Now</v>
      </c>
      <c r="AN922" s="8" t="str">
        <f t="shared" si="319"/>
        <v>Not Spent</v>
      </c>
      <c r="AO922" s="20" t="str">
        <f t="shared" si="320"/>
        <v>Good For Now</v>
      </c>
      <c r="AP922" s="21">
        <f t="shared" si="321"/>
        <v>0</v>
      </c>
      <c r="AQ922" s="14">
        <f t="shared" si="322"/>
        <v>0</v>
      </c>
      <c r="AR922" s="14">
        <f t="shared" si="323"/>
        <v>0</v>
      </c>
      <c r="AS922" s="22">
        <f t="shared" si="324"/>
        <v>0</v>
      </c>
      <c r="AT922" s="23">
        <f t="shared" si="325"/>
        <v>0</v>
      </c>
      <c r="AU922" s="8" t="str">
        <f t="shared" si="326"/>
        <v>Not Spent</v>
      </c>
      <c r="AV922" s="8" t="str">
        <f t="shared" si="327"/>
        <v>Good For Now</v>
      </c>
      <c r="AW922" s="4">
        <f>MATCH($B922,[1]MAIN!$A$2:$A$5000,0)</f>
        <v>919</v>
      </c>
      <c r="AX922" s="4">
        <f>MATCH($B922,[3]Main!$D$5:$D$10000,0)</f>
        <v>919</v>
      </c>
      <c r="AY922" s="4" t="b">
        <f t="shared" si="328"/>
        <v>0</v>
      </c>
    </row>
    <row r="923" spans="1:51" x14ac:dyDescent="0.25">
      <c r="A923" s="3" t="str">
        <f>VLOOKUP($B923,[1]MAIN!$A:$D,4,0)</f>
        <v>ART</v>
      </c>
      <c r="B923" s="3" t="str">
        <f>[3]Main!$D924</f>
        <v>ARSR001</v>
      </c>
      <c r="C923" s="4"/>
      <c r="D923" s="8" t="str">
        <f>VLOOKUP($B923,[1]MAIN!$A$1:$N$10780,14,FALSE)</f>
        <v>OLD</v>
      </c>
      <c r="E923" s="9" t="s">
        <v>13</v>
      </c>
      <c r="F923" s="11"/>
      <c r="G923" s="11"/>
      <c r="H923" s="11"/>
      <c r="I923" s="11"/>
      <c r="J923" s="11"/>
      <c r="K923" s="11"/>
      <c r="L923" s="11"/>
      <c r="M923" s="11"/>
      <c r="N923" s="24"/>
      <c r="O923" s="26">
        <f>IFERROR(VLOOKUP($B923,[3]Main!$D$4:$CO$1048576,49,0),0)</f>
        <v>0</v>
      </c>
      <c r="P923" s="27">
        <f>IFERROR(VLOOKUP($B923,[3]Main!$D$4:$CO$1048576,52,0),0)</f>
        <v>0</v>
      </c>
      <c r="Q923" s="27">
        <f>IFERROR(VLOOKUP($B923,[3]Main!$D$4:$CO$1048576,53,0),0)</f>
        <v>0</v>
      </c>
      <c r="R923" s="27">
        <f>IFERROR(VLOOKUP($B923,[3]Main!$D$4:$CO$1048576,54,0),0)</f>
        <v>0</v>
      </c>
      <c r="S923" s="27">
        <f>IFERROR(VLOOKUP($B923,[3]Main!$D$4:$CO$1048576,65,0),0)</f>
        <v>0</v>
      </c>
      <c r="T923" s="27">
        <f>IFERROR(VLOOKUP($B923,[3]Main!$D$4:$CO$1048576,68,0),0)</f>
        <v>0</v>
      </c>
      <c r="U923" s="27">
        <f>IFERROR(VLOOKUP($B923,[3]Main!$D$4:$CO$1048576,69,0),0)</f>
        <v>0</v>
      </c>
      <c r="V923" s="27">
        <f>IFERROR(VLOOKUP($B923,[3]Main!$D$4:$CO$1048576,70,0),0)</f>
        <v>0</v>
      </c>
      <c r="W923" s="27">
        <f>IFERROR(VLOOKUP($B923,[3]Main!$D$4:$CO$1048576,81,0),0)</f>
        <v>0</v>
      </c>
      <c r="X923" s="27">
        <f>IFERROR(VLOOKUP($B923,[3]Main!$D$4:$CO$1048576,84,0),0)</f>
        <v>0</v>
      </c>
      <c r="Y923" s="27">
        <f>IFERROR(VLOOKUP($B923,[3]Main!$D$4:$CO$1048576,85,0),0)</f>
        <v>0</v>
      </c>
      <c r="Z923" s="27">
        <f>IFERROR(VLOOKUP($B923,[3]Main!$D$4:$CO$1048576,86,0),0)</f>
        <v>0</v>
      </c>
      <c r="AA923" s="12" t="str">
        <f>IFERROR(VLOOKUP($B923,[3]Main!$D$4:$CO$1048576,2,0),0)</f>
        <v>DC</v>
      </c>
      <c r="AB923" s="12" t="str">
        <f>IFERROR(VLOOKUP($B923,[3]Main!$D$4:$CO$1048576,3,0),0)</f>
        <v>DC2</v>
      </c>
      <c r="AC923" s="12">
        <f t="shared" si="308"/>
        <v>0</v>
      </c>
      <c r="AD923" s="12">
        <f t="shared" si="309"/>
        <v>0</v>
      </c>
      <c r="AE923" s="12">
        <f t="shared" si="310"/>
        <v>0</v>
      </c>
      <c r="AF923" s="12">
        <f t="shared" si="311"/>
        <v>0</v>
      </c>
      <c r="AG923" s="13">
        <f t="shared" si="312"/>
        <v>0</v>
      </c>
      <c r="AH923" s="13">
        <f t="shared" si="313"/>
        <v>0</v>
      </c>
      <c r="AI923" s="16">
        <f t="shared" si="314"/>
        <v>0</v>
      </c>
      <c r="AJ923" s="19" t="str">
        <f t="shared" si="315"/>
        <v>Not Spent</v>
      </c>
      <c r="AK923" s="8" t="str">
        <f t="shared" si="316"/>
        <v>Good For Now</v>
      </c>
      <c r="AL923" s="8" t="str">
        <f t="shared" si="317"/>
        <v>Not Spent</v>
      </c>
      <c r="AM923" s="8" t="str">
        <f t="shared" si="318"/>
        <v>Good For Now</v>
      </c>
      <c r="AN923" s="8" t="str">
        <f t="shared" si="319"/>
        <v>Not Spent</v>
      </c>
      <c r="AO923" s="20" t="str">
        <f t="shared" si="320"/>
        <v>Good For Now</v>
      </c>
      <c r="AP923" s="21">
        <f t="shared" si="321"/>
        <v>0</v>
      </c>
      <c r="AQ923" s="14">
        <f t="shared" si="322"/>
        <v>0</v>
      </c>
      <c r="AR923" s="14">
        <f t="shared" si="323"/>
        <v>0</v>
      </c>
      <c r="AS923" s="22">
        <f t="shared" si="324"/>
        <v>0</v>
      </c>
      <c r="AT923" s="23">
        <f t="shared" si="325"/>
        <v>0</v>
      </c>
      <c r="AU923" s="8" t="str">
        <f t="shared" si="326"/>
        <v>Not Spent</v>
      </c>
      <c r="AV923" s="8" t="str">
        <f t="shared" si="327"/>
        <v>Good For Now</v>
      </c>
      <c r="AW923" s="4">
        <f>MATCH($B923,[1]MAIN!$A$2:$A$5000,0)</f>
        <v>920</v>
      </c>
      <c r="AX923" s="4">
        <f>MATCH($B923,[3]Main!$D$5:$D$10000,0)</f>
        <v>920</v>
      </c>
      <c r="AY923" s="4" t="b">
        <f t="shared" si="328"/>
        <v>0</v>
      </c>
    </row>
    <row r="924" spans="1:51" x14ac:dyDescent="0.25">
      <c r="A924" s="3" t="str">
        <f>VLOOKUP($B924,[1]MAIN!$A:$D,4,0)</f>
        <v>ART</v>
      </c>
      <c r="B924" s="3" t="str">
        <f>[3]Main!$D925</f>
        <v>ARSL002</v>
      </c>
      <c r="C924" s="4"/>
      <c r="D924" s="8" t="str">
        <f>VLOOKUP($B924,[1]MAIN!$A$1:$N$10780,14,FALSE)</f>
        <v>OLD</v>
      </c>
      <c r="E924" s="9" t="s">
        <v>13</v>
      </c>
      <c r="F924" s="11"/>
      <c r="G924" s="11"/>
      <c r="H924" s="11"/>
      <c r="I924" s="11"/>
      <c r="J924" s="11"/>
      <c r="K924" s="11"/>
      <c r="L924" s="11"/>
      <c r="M924" s="11"/>
      <c r="N924" s="24"/>
      <c r="O924" s="26">
        <f>IFERROR(VLOOKUP($B924,[3]Main!$D$4:$CO$1048576,49,0),0)</f>
        <v>0</v>
      </c>
      <c r="P924" s="27">
        <f>IFERROR(VLOOKUP($B924,[3]Main!$D$4:$CO$1048576,52,0),0)</f>
        <v>0</v>
      </c>
      <c r="Q924" s="27">
        <f>IFERROR(VLOOKUP($B924,[3]Main!$D$4:$CO$1048576,53,0),0)</f>
        <v>0</v>
      </c>
      <c r="R924" s="27">
        <f>IFERROR(VLOOKUP($B924,[3]Main!$D$4:$CO$1048576,54,0),0)</f>
        <v>0</v>
      </c>
      <c r="S924" s="27">
        <f>IFERROR(VLOOKUP($B924,[3]Main!$D$4:$CO$1048576,65,0),0)</f>
        <v>0</v>
      </c>
      <c r="T924" s="27">
        <f>IFERROR(VLOOKUP($B924,[3]Main!$D$4:$CO$1048576,68,0),0)</f>
        <v>0</v>
      </c>
      <c r="U924" s="27">
        <f>IFERROR(VLOOKUP($B924,[3]Main!$D$4:$CO$1048576,69,0),0)</f>
        <v>0</v>
      </c>
      <c r="V924" s="27">
        <f>IFERROR(VLOOKUP($B924,[3]Main!$D$4:$CO$1048576,70,0),0)</f>
        <v>0</v>
      </c>
      <c r="W924" s="27">
        <f>IFERROR(VLOOKUP($B924,[3]Main!$D$4:$CO$1048576,81,0),0)</f>
        <v>0</v>
      </c>
      <c r="X924" s="27">
        <f>IFERROR(VLOOKUP($B924,[3]Main!$D$4:$CO$1048576,84,0),0)</f>
        <v>0</v>
      </c>
      <c r="Y924" s="27">
        <f>IFERROR(VLOOKUP($B924,[3]Main!$D$4:$CO$1048576,85,0),0)</f>
        <v>0</v>
      </c>
      <c r="Z924" s="27">
        <f>IFERROR(VLOOKUP($B924,[3]Main!$D$4:$CO$1048576,86,0),0)</f>
        <v>0</v>
      </c>
      <c r="AA924" s="12" t="str">
        <f>IFERROR(VLOOKUP($B924,[3]Main!$D$4:$CO$1048576,2,0),0)</f>
        <v>DC</v>
      </c>
      <c r="AB924" s="12" t="str">
        <f>IFERROR(VLOOKUP($B924,[3]Main!$D$4:$CO$1048576,3,0),0)</f>
        <v>DC2</v>
      </c>
      <c r="AC924" s="12">
        <f t="shared" si="308"/>
        <v>0</v>
      </c>
      <c r="AD924" s="12">
        <f t="shared" si="309"/>
        <v>0</v>
      </c>
      <c r="AE924" s="12">
        <f t="shared" si="310"/>
        <v>0</v>
      </c>
      <c r="AF924" s="12">
        <f t="shared" si="311"/>
        <v>0</v>
      </c>
      <c r="AG924" s="13">
        <f t="shared" si="312"/>
        <v>0</v>
      </c>
      <c r="AH924" s="13">
        <f t="shared" si="313"/>
        <v>0</v>
      </c>
      <c r="AI924" s="16">
        <f t="shared" si="314"/>
        <v>0</v>
      </c>
      <c r="AJ924" s="19" t="str">
        <f t="shared" si="315"/>
        <v>Not Spent</v>
      </c>
      <c r="AK924" s="8" t="str">
        <f t="shared" si="316"/>
        <v>Good For Now</v>
      </c>
      <c r="AL924" s="8" t="str">
        <f t="shared" si="317"/>
        <v>Not Spent</v>
      </c>
      <c r="AM924" s="8" t="str">
        <f t="shared" si="318"/>
        <v>Good For Now</v>
      </c>
      <c r="AN924" s="8" t="str">
        <f t="shared" si="319"/>
        <v>Not Spent</v>
      </c>
      <c r="AO924" s="20" t="str">
        <f t="shared" si="320"/>
        <v>Good For Now</v>
      </c>
      <c r="AP924" s="21">
        <f t="shared" si="321"/>
        <v>0</v>
      </c>
      <c r="AQ924" s="14">
        <f t="shared" si="322"/>
        <v>0</v>
      </c>
      <c r="AR924" s="14">
        <f t="shared" si="323"/>
        <v>0</v>
      </c>
      <c r="AS924" s="22">
        <f t="shared" si="324"/>
        <v>0</v>
      </c>
      <c r="AT924" s="23">
        <f t="shared" si="325"/>
        <v>0</v>
      </c>
      <c r="AU924" s="8" t="str">
        <f t="shared" si="326"/>
        <v>Not Spent</v>
      </c>
      <c r="AV924" s="8" t="str">
        <f t="shared" si="327"/>
        <v>Good For Now</v>
      </c>
      <c r="AW924" s="4">
        <f>MATCH($B924,[1]MAIN!$A$2:$A$5000,0)</f>
        <v>921</v>
      </c>
      <c r="AX924" s="4">
        <f>MATCH($B924,[3]Main!$D$5:$D$10000,0)</f>
        <v>921</v>
      </c>
      <c r="AY924" s="4" t="b">
        <f t="shared" si="328"/>
        <v>0</v>
      </c>
    </row>
    <row r="925" spans="1:51" x14ac:dyDescent="0.25">
      <c r="A925" s="3" t="str">
        <f>VLOOKUP($B925,[1]MAIN!$A:$D,4,0)</f>
        <v>ART</v>
      </c>
      <c r="B925" s="3" t="str">
        <f>[3]Main!$D926</f>
        <v>ARCO014</v>
      </c>
      <c r="C925" s="4"/>
      <c r="D925" s="8" t="str">
        <f>VLOOKUP($B925,[1]MAIN!$A$1:$N$10780,14,FALSE)</f>
        <v>OLD</v>
      </c>
      <c r="E925" s="9" t="s">
        <v>13</v>
      </c>
      <c r="F925" s="11"/>
      <c r="G925" s="11"/>
      <c r="H925" s="11"/>
      <c r="I925" s="11"/>
      <c r="J925" s="11"/>
      <c r="K925" s="11"/>
      <c r="L925" s="11"/>
      <c r="M925" s="11"/>
      <c r="N925" s="24"/>
      <c r="O925" s="26">
        <f>IFERROR(VLOOKUP($B925,[3]Main!$D$4:$CO$1048576,49,0),0)</f>
        <v>0</v>
      </c>
      <c r="P925" s="27">
        <f>IFERROR(VLOOKUP($B925,[3]Main!$D$4:$CO$1048576,52,0),0)</f>
        <v>0</v>
      </c>
      <c r="Q925" s="27">
        <f>IFERROR(VLOOKUP($B925,[3]Main!$D$4:$CO$1048576,53,0),0)</f>
        <v>0</v>
      </c>
      <c r="R925" s="27">
        <f>IFERROR(VLOOKUP($B925,[3]Main!$D$4:$CO$1048576,54,0),0)</f>
        <v>0</v>
      </c>
      <c r="S925" s="27">
        <f>IFERROR(VLOOKUP($B925,[3]Main!$D$4:$CO$1048576,65,0),0)</f>
        <v>0</v>
      </c>
      <c r="T925" s="27">
        <f>IFERROR(VLOOKUP($B925,[3]Main!$D$4:$CO$1048576,68,0),0)</f>
        <v>0</v>
      </c>
      <c r="U925" s="27">
        <f>IFERROR(VLOOKUP($B925,[3]Main!$D$4:$CO$1048576,69,0),0)</f>
        <v>0</v>
      </c>
      <c r="V925" s="27">
        <f>IFERROR(VLOOKUP($B925,[3]Main!$D$4:$CO$1048576,70,0),0)</f>
        <v>0</v>
      </c>
      <c r="W925" s="27">
        <f>IFERROR(VLOOKUP($B925,[3]Main!$D$4:$CO$1048576,81,0),0)</f>
        <v>0</v>
      </c>
      <c r="X925" s="27">
        <f>IFERROR(VLOOKUP($B925,[3]Main!$D$4:$CO$1048576,84,0),0)</f>
        <v>0</v>
      </c>
      <c r="Y925" s="27">
        <f>IFERROR(VLOOKUP($B925,[3]Main!$D$4:$CO$1048576,85,0),0)</f>
        <v>0</v>
      </c>
      <c r="Z925" s="27">
        <f>IFERROR(VLOOKUP($B925,[3]Main!$D$4:$CO$1048576,86,0),0)</f>
        <v>0</v>
      </c>
      <c r="AA925" s="12" t="str">
        <f>IFERROR(VLOOKUP($B925,[3]Main!$D$4:$CO$1048576,2,0),0)</f>
        <v>DC</v>
      </c>
      <c r="AB925" s="12" t="str">
        <f>IFERROR(VLOOKUP($B925,[3]Main!$D$4:$CO$1048576,3,0),0)</f>
        <v>DC2</v>
      </c>
      <c r="AC925" s="12">
        <f t="shared" si="308"/>
        <v>0</v>
      </c>
      <c r="AD925" s="12">
        <f t="shared" si="309"/>
        <v>0</v>
      </c>
      <c r="AE925" s="12">
        <f t="shared" si="310"/>
        <v>0</v>
      </c>
      <c r="AF925" s="12">
        <f t="shared" si="311"/>
        <v>0</v>
      </c>
      <c r="AG925" s="13">
        <f t="shared" si="312"/>
        <v>0</v>
      </c>
      <c r="AH925" s="13">
        <f t="shared" si="313"/>
        <v>0</v>
      </c>
      <c r="AI925" s="16">
        <f t="shared" si="314"/>
        <v>0</v>
      </c>
      <c r="AJ925" s="19" t="str">
        <f t="shared" si="315"/>
        <v>Not Spent</v>
      </c>
      <c r="AK925" s="8" t="str">
        <f t="shared" si="316"/>
        <v>Good For Now</v>
      </c>
      <c r="AL925" s="8" t="str">
        <f t="shared" si="317"/>
        <v>Not Spent</v>
      </c>
      <c r="AM925" s="8" t="str">
        <f t="shared" si="318"/>
        <v>Good For Now</v>
      </c>
      <c r="AN925" s="8" t="str">
        <f t="shared" si="319"/>
        <v>Not Spent</v>
      </c>
      <c r="AO925" s="20" t="str">
        <f t="shared" si="320"/>
        <v>Good For Now</v>
      </c>
      <c r="AP925" s="21">
        <f t="shared" si="321"/>
        <v>0</v>
      </c>
      <c r="AQ925" s="14">
        <f t="shared" si="322"/>
        <v>0</v>
      </c>
      <c r="AR925" s="14">
        <f t="shared" si="323"/>
        <v>0</v>
      </c>
      <c r="AS925" s="22">
        <f t="shared" si="324"/>
        <v>0</v>
      </c>
      <c r="AT925" s="23">
        <f t="shared" si="325"/>
        <v>0</v>
      </c>
      <c r="AU925" s="8" t="str">
        <f t="shared" si="326"/>
        <v>Not Spent</v>
      </c>
      <c r="AV925" s="8" t="str">
        <f t="shared" si="327"/>
        <v>Good For Now</v>
      </c>
      <c r="AW925" s="4">
        <f>MATCH($B925,[1]MAIN!$A$2:$A$5000,0)</f>
        <v>922</v>
      </c>
      <c r="AX925" s="4">
        <f>MATCH($B925,[3]Main!$D$5:$D$10000,0)</f>
        <v>922</v>
      </c>
      <c r="AY925" s="4" t="b">
        <f t="shared" si="328"/>
        <v>0</v>
      </c>
    </row>
    <row r="926" spans="1:51" x14ac:dyDescent="0.25">
      <c r="A926" s="3" t="str">
        <f>VLOOKUP($B926,[1]MAIN!$A:$D,4,0)</f>
        <v>ART</v>
      </c>
      <c r="B926" s="3" t="str">
        <f>[3]Main!$D927</f>
        <v>ARR001</v>
      </c>
      <c r="C926" s="4"/>
      <c r="D926" s="8" t="str">
        <f>VLOOKUP($B926,[1]MAIN!$A$1:$N$10780,14,FALSE)</f>
        <v>OLD</v>
      </c>
      <c r="E926" s="9" t="s">
        <v>13</v>
      </c>
      <c r="F926" s="11"/>
      <c r="G926" s="11"/>
      <c r="H926" s="11"/>
      <c r="I926" s="11"/>
      <c r="J926" s="11"/>
      <c r="K926" s="11"/>
      <c r="L926" s="11"/>
      <c r="M926" s="11"/>
      <c r="N926" s="24"/>
      <c r="O926" s="26">
        <f>IFERROR(VLOOKUP($B926,[3]Main!$D$4:$CO$1048576,49,0),0)</f>
        <v>0</v>
      </c>
      <c r="P926" s="27">
        <f>IFERROR(VLOOKUP($B926,[3]Main!$D$4:$CO$1048576,52,0),0)</f>
        <v>0</v>
      </c>
      <c r="Q926" s="27">
        <f>IFERROR(VLOOKUP($B926,[3]Main!$D$4:$CO$1048576,53,0),0)</f>
        <v>0</v>
      </c>
      <c r="R926" s="27">
        <f>IFERROR(VLOOKUP($B926,[3]Main!$D$4:$CO$1048576,54,0),0)</f>
        <v>0</v>
      </c>
      <c r="S926" s="27">
        <f>IFERROR(VLOOKUP($B926,[3]Main!$D$4:$CO$1048576,65,0),0)</f>
        <v>0</v>
      </c>
      <c r="T926" s="27">
        <f>IFERROR(VLOOKUP($B926,[3]Main!$D$4:$CO$1048576,68,0),0)</f>
        <v>0</v>
      </c>
      <c r="U926" s="27">
        <f>IFERROR(VLOOKUP($B926,[3]Main!$D$4:$CO$1048576,69,0),0)</f>
        <v>0</v>
      </c>
      <c r="V926" s="27">
        <f>IFERROR(VLOOKUP($B926,[3]Main!$D$4:$CO$1048576,70,0),0)</f>
        <v>0</v>
      </c>
      <c r="W926" s="27">
        <f>IFERROR(VLOOKUP($B926,[3]Main!$D$4:$CO$1048576,81,0),0)</f>
        <v>0</v>
      </c>
      <c r="X926" s="27">
        <f>IFERROR(VLOOKUP($B926,[3]Main!$D$4:$CO$1048576,84,0),0)</f>
        <v>0</v>
      </c>
      <c r="Y926" s="27">
        <f>IFERROR(VLOOKUP($B926,[3]Main!$D$4:$CO$1048576,85,0),0)</f>
        <v>0</v>
      </c>
      <c r="Z926" s="27">
        <f>IFERROR(VLOOKUP($B926,[3]Main!$D$4:$CO$1048576,86,0),0)</f>
        <v>0</v>
      </c>
      <c r="AA926" s="12" t="str">
        <f>IFERROR(VLOOKUP($B926,[3]Main!$D$4:$CO$1048576,2,0),0)</f>
        <v>DC</v>
      </c>
      <c r="AB926" s="12" t="str">
        <f>IFERROR(VLOOKUP($B926,[3]Main!$D$4:$CO$1048576,3,0),0)</f>
        <v>DC2</v>
      </c>
      <c r="AC926" s="12">
        <f t="shared" si="308"/>
        <v>0</v>
      </c>
      <c r="AD926" s="12">
        <f t="shared" si="309"/>
        <v>0</v>
      </c>
      <c r="AE926" s="12">
        <f t="shared" si="310"/>
        <v>0</v>
      </c>
      <c r="AF926" s="12">
        <f t="shared" si="311"/>
        <v>0</v>
      </c>
      <c r="AG926" s="13">
        <f t="shared" si="312"/>
        <v>0</v>
      </c>
      <c r="AH926" s="13">
        <f t="shared" si="313"/>
        <v>0</v>
      </c>
      <c r="AI926" s="16">
        <f t="shared" si="314"/>
        <v>0</v>
      </c>
      <c r="AJ926" s="19" t="str">
        <f t="shared" si="315"/>
        <v>Not Spent</v>
      </c>
      <c r="AK926" s="8" t="str">
        <f t="shared" si="316"/>
        <v>Good For Now</v>
      </c>
      <c r="AL926" s="8" t="str">
        <f t="shared" si="317"/>
        <v>Not Spent</v>
      </c>
      <c r="AM926" s="8" t="str">
        <f t="shared" si="318"/>
        <v>Good For Now</v>
      </c>
      <c r="AN926" s="8" t="str">
        <f t="shared" si="319"/>
        <v>Not Spent</v>
      </c>
      <c r="AO926" s="20" t="str">
        <f t="shared" si="320"/>
        <v>Good For Now</v>
      </c>
      <c r="AP926" s="21">
        <f t="shared" si="321"/>
        <v>0</v>
      </c>
      <c r="AQ926" s="14">
        <f t="shared" si="322"/>
        <v>0</v>
      </c>
      <c r="AR926" s="14">
        <f t="shared" si="323"/>
        <v>0</v>
      </c>
      <c r="AS926" s="22">
        <f t="shared" si="324"/>
        <v>0</v>
      </c>
      <c r="AT926" s="23">
        <f t="shared" si="325"/>
        <v>0</v>
      </c>
      <c r="AU926" s="8" t="str">
        <f t="shared" si="326"/>
        <v>Not Spent</v>
      </c>
      <c r="AV926" s="8" t="str">
        <f t="shared" si="327"/>
        <v>Good For Now</v>
      </c>
      <c r="AW926" s="4">
        <f>MATCH($B926,[1]MAIN!$A$2:$A$5000,0)</f>
        <v>923</v>
      </c>
      <c r="AX926" s="4">
        <f>MATCH($B926,[3]Main!$D$5:$D$10000,0)</f>
        <v>923</v>
      </c>
      <c r="AY926" s="4" t="b">
        <f t="shared" si="328"/>
        <v>0</v>
      </c>
    </row>
    <row r="927" spans="1:51" x14ac:dyDescent="0.25">
      <c r="A927" s="3" t="str">
        <f>VLOOKUP($B927,[1]MAIN!$A:$D,4,0)</f>
        <v>ART</v>
      </c>
      <c r="B927" s="3" t="str">
        <f>[3]Main!$D928</f>
        <v>ARR002</v>
      </c>
      <c r="C927" s="4"/>
      <c r="D927" s="8" t="str">
        <f>VLOOKUP($B927,[1]MAIN!$A$1:$N$10780,14,FALSE)</f>
        <v>OLD</v>
      </c>
      <c r="E927" s="9" t="s">
        <v>13</v>
      </c>
      <c r="F927" s="11"/>
      <c r="G927" s="11"/>
      <c r="H927" s="11"/>
      <c r="I927" s="11"/>
      <c r="J927" s="11"/>
      <c r="K927" s="11"/>
      <c r="L927" s="11"/>
      <c r="M927" s="11"/>
      <c r="N927" s="24"/>
      <c r="O927" s="26">
        <f>IFERROR(VLOOKUP($B927,[3]Main!$D$4:$CO$1048576,49,0),0)</f>
        <v>0</v>
      </c>
      <c r="P927" s="27">
        <f>IFERROR(VLOOKUP($B927,[3]Main!$D$4:$CO$1048576,52,0),0)</f>
        <v>0</v>
      </c>
      <c r="Q927" s="27">
        <f>IFERROR(VLOOKUP($B927,[3]Main!$D$4:$CO$1048576,53,0),0)</f>
        <v>0</v>
      </c>
      <c r="R927" s="27">
        <f>IFERROR(VLOOKUP($B927,[3]Main!$D$4:$CO$1048576,54,0),0)</f>
        <v>0</v>
      </c>
      <c r="S927" s="27">
        <f>IFERROR(VLOOKUP($B927,[3]Main!$D$4:$CO$1048576,65,0),0)</f>
        <v>0</v>
      </c>
      <c r="T927" s="27">
        <f>IFERROR(VLOOKUP($B927,[3]Main!$D$4:$CO$1048576,68,0),0)</f>
        <v>0</v>
      </c>
      <c r="U927" s="27">
        <f>IFERROR(VLOOKUP($B927,[3]Main!$D$4:$CO$1048576,69,0),0)</f>
        <v>0</v>
      </c>
      <c r="V927" s="27">
        <f>IFERROR(VLOOKUP($B927,[3]Main!$D$4:$CO$1048576,70,0),0)</f>
        <v>0</v>
      </c>
      <c r="W927" s="27">
        <f>IFERROR(VLOOKUP($B927,[3]Main!$D$4:$CO$1048576,81,0),0)</f>
        <v>0</v>
      </c>
      <c r="X927" s="27">
        <f>IFERROR(VLOOKUP($B927,[3]Main!$D$4:$CO$1048576,84,0),0)</f>
        <v>0</v>
      </c>
      <c r="Y927" s="27">
        <f>IFERROR(VLOOKUP($B927,[3]Main!$D$4:$CO$1048576,85,0),0)</f>
        <v>0</v>
      </c>
      <c r="Z927" s="27">
        <f>IFERROR(VLOOKUP($B927,[3]Main!$D$4:$CO$1048576,86,0),0)</f>
        <v>0</v>
      </c>
      <c r="AA927" s="12" t="str">
        <f>IFERROR(VLOOKUP($B927,[3]Main!$D$4:$CO$1048576,2,0),0)</f>
        <v>DC</v>
      </c>
      <c r="AB927" s="12" t="str">
        <f>IFERROR(VLOOKUP($B927,[3]Main!$D$4:$CO$1048576,3,0),0)</f>
        <v>DC2</v>
      </c>
      <c r="AC927" s="12">
        <f t="shared" si="308"/>
        <v>0</v>
      </c>
      <c r="AD927" s="12">
        <f t="shared" si="309"/>
        <v>0</v>
      </c>
      <c r="AE927" s="12">
        <f t="shared" si="310"/>
        <v>0</v>
      </c>
      <c r="AF927" s="12">
        <f t="shared" si="311"/>
        <v>0</v>
      </c>
      <c r="AG927" s="13">
        <f t="shared" si="312"/>
        <v>0</v>
      </c>
      <c r="AH927" s="13">
        <f t="shared" si="313"/>
        <v>0</v>
      </c>
      <c r="AI927" s="16">
        <f t="shared" si="314"/>
        <v>0</v>
      </c>
      <c r="AJ927" s="19" t="str">
        <f t="shared" si="315"/>
        <v>Not Spent</v>
      </c>
      <c r="AK927" s="8" t="str">
        <f t="shared" si="316"/>
        <v>Good For Now</v>
      </c>
      <c r="AL927" s="8" t="str">
        <f t="shared" si="317"/>
        <v>Not Spent</v>
      </c>
      <c r="AM927" s="8" t="str">
        <f t="shared" si="318"/>
        <v>Good For Now</v>
      </c>
      <c r="AN927" s="8" t="str">
        <f t="shared" si="319"/>
        <v>Not Spent</v>
      </c>
      <c r="AO927" s="20" t="str">
        <f t="shared" si="320"/>
        <v>Good For Now</v>
      </c>
      <c r="AP927" s="21">
        <f t="shared" si="321"/>
        <v>0</v>
      </c>
      <c r="AQ927" s="14">
        <f t="shared" si="322"/>
        <v>0</v>
      </c>
      <c r="AR927" s="14">
        <f t="shared" si="323"/>
        <v>0</v>
      </c>
      <c r="AS927" s="22">
        <f t="shared" si="324"/>
        <v>0</v>
      </c>
      <c r="AT927" s="23">
        <f t="shared" si="325"/>
        <v>0</v>
      </c>
      <c r="AU927" s="8" t="str">
        <f t="shared" si="326"/>
        <v>Not Spent</v>
      </c>
      <c r="AV927" s="8" t="str">
        <f t="shared" si="327"/>
        <v>Good For Now</v>
      </c>
      <c r="AW927" s="4">
        <f>MATCH($B927,[1]MAIN!$A$2:$A$5000,0)</f>
        <v>924</v>
      </c>
      <c r="AX927" s="4">
        <f>MATCH($B927,[3]Main!$D$5:$D$10000,0)</f>
        <v>924</v>
      </c>
      <c r="AY927" s="4" t="b">
        <f t="shared" si="328"/>
        <v>0</v>
      </c>
    </row>
    <row r="928" spans="1:51" x14ac:dyDescent="0.25">
      <c r="A928" s="3" t="str">
        <f>VLOOKUP($B928,[1]MAIN!$A:$D,4,0)</f>
        <v>ART</v>
      </c>
      <c r="B928" s="3" t="str">
        <f>[3]Main!$D929</f>
        <v>ARR004</v>
      </c>
      <c r="C928" s="4"/>
      <c r="D928" s="8" t="str">
        <f>VLOOKUP($B928,[1]MAIN!$A$1:$N$10780,14,FALSE)</f>
        <v>OLD</v>
      </c>
      <c r="E928" s="9" t="s">
        <v>13</v>
      </c>
      <c r="F928" s="11"/>
      <c r="G928" s="11"/>
      <c r="H928" s="11"/>
      <c r="I928" s="11"/>
      <c r="J928" s="11"/>
      <c r="K928" s="11"/>
      <c r="L928" s="11"/>
      <c r="M928" s="11"/>
      <c r="N928" s="24"/>
      <c r="O928" s="26">
        <f>IFERROR(VLOOKUP($B928,[3]Main!$D$4:$CO$1048576,49,0),0)</f>
        <v>0</v>
      </c>
      <c r="P928" s="27">
        <f>IFERROR(VLOOKUP($B928,[3]Main!$D$4:$CO$1048576,52,0),0)</f>
        <v>0</v>
      </c>
      <c r="Q928" s="27">
        <f>IFERROR(VLOOKUP($B928,[3]Main!$D$4:$CO$1048576,53,0),0)</f>
        <v>0</v>
      </c>
      <c r="R928" s="27">
        <f>IFERROR(VLOOKUP($B928,[3]Main!$D$4:$CO$1048576,54,0),0)</f>
        <v>0</v>
      </c>
      <c r="S928" s="27">
        <f>IFERROR(VLOOKUP($B928,[3]Main!$D$4:$CO$1048576,65,0),0)</f>
        <v>0</v>
      </c>
      <c r="T928" s="27">
        <f>IFERROR(VLOOKUP($B928,[3]Main!$D$4:$CO$1048576,68,0),0)</f>
        <v>0</v>
      </c>
      <c r="U928" s="27">
        <f>IFERROR(VLOOKUP($B928,[3]Main!$D$4:$CO$1048576,69,0),0)</f>
        <v>0</v>
      </c>
      <c r="V928" s="27">
        <f>IFERROR(VLOOKUP($B928,[3]Main!$D$4:$CO$1048576,70,0),0)</f>
        <v>0</v>
      </c>
      <c r="W928" s="27">
        <f>IFERROR(VLOOKUP($B928,[3]Main!$D$4:$CO$1048576,81,0),0)</f>
        <v>0</v>
      </c>
      <c r="X928" s="27">
        <f>IFERROR(VLOOKUP($B928,[3]Main!$D$4:$CO$1048576,84,0),0)</f>
        <v>0</v>
      </c>
      <c r="Y928" s="27">
        <f>IFERROR(VLOOKUP($B928,[3]Main!$D$4:$CO$1048576,85,0),0)</f>
        <v>0</v>
      </c>
      <c r="Z928" s="27">
        <f>IFERROR(VLOOKUP($B928,[3]Main!$D$4:$CO$1048576,86,0),0)</f>
        <v>0</v>
      </c>
      <c r="AA928" s="12" t="str">
        <f>IFERROR(VLOOKUP($B928,[3]Main!$D$4:$CO$1048576,2,0),0)</f>
        <v>DC</v>
      </c>
      <c r="AB928" s="12" t="str">
        <f>IFERROR(VLOOKUP($B928,[3]Main!$D$4:$CO$1048576,3,0),0)</f>
        <v>DC2</v>
      </c>
      <c r="AC928" s="12">
        <f t="shared" si="308"/>
        <v>0</v>
      </c>
      <c r="AD928" s="12">
        <f t="shared" si="309"/>
        <v>0</v>
      </c>
      <c r="AE928" s="12">
        <f t="shared" si="310"/>
        <v>0</v>
      </c>
      <c r="AF928" s="12">
        <f t="shared" si="311"/>
        <v>0</v>
      </c>
      <c r="AG928" s="13">
        <f t="shared" si="312"/>
        <v>0</v>
      </c>
      <c r="AH928" s="13">
        <f t="shared" si="313"/>
        <v>0</v>
      </c>
      <c r="AI928" s="16">
        <f t="shared" si="314"/>
        <v>0</v>
      </c>
      <c r="AJ928" s="19" t="str">
        <f t="shared" si="315"/>
        <v>Not Spent</v>
      </c>
      <c r="AK928" s="8" t="str">
        <f t="shared" si="316"/>
        <v>Good For Now</v>
      </c>
      <c r="AL928" s="8" t="str">
        <f t="shared" si="317"/>
        <v>Not Spent</v>
      </c>
      <c r="AM928" s="8" t="str">
        <f t="shared" si="318"/>
        <v>Good For Now</v>
      </c>
      <c r="AN928" s="8" t="str">
        <f t="shared" si="319"/>
        <v>Not Spent</v>
      </c>
      <c r="AO928" s="20" t="str">
        <f t="shared" si="320"/>
        <v>Good For Now</v>
      </c>
      <c r="AP928" s="21">
        <f t="shared" si="321"/>
        <v>0</v>
      </c>
      <c r="AQ928" s="14">
        <f t="shared" si="322"/>
        <v>0</v>
      </c>
      <c r="AR928" s="14">
        <f t="shared" si="323"/>
        <v>0</v>
      </c>
      <c r="AS928" s="22">
        <f t="shared" si="324"/>
        <v>0</v>
      </c>
      <c r="AT928" s="23">
        <f t="shared" si="325"/>
        <v>0</v>
      </c>
      <c r="AU928" s="8" t="str">
        <f t="shared" si="326"/>
        <v>Not Spent</v>
      </c>
      <c r="AV928" s="8" t="str">
        <f t="shared" si="327"/>
        <v>Good For Now</v>
      </c>
      <c r="AW928" s="4">
        <f>MATCH($B928,[1]MAIN!$A$2:$A$5000,0)</f>
        <v>925</v>
      </c>
      <c r="AX928" s="4">
        <f>MATCH($B928,[3]Main!$D$5:$D$10000,0)</f>
        <v>925</v>
      </c>
      <c r="AY928" s="4" t="b">
        <f t="shared" si="328"/>
        <v>0</v>
      </c>
    </row>
    <row r="929" spans="1:51" x14ac:dyDescent="0.25">
      <c r="A929" s="3" t="str">
        <f>VLOOKUP($B929,[1]MAIN!$A:$D,4,0)</f>
        <v>ART</v>
      </c>
      <c r="B929" s="3" t="str">
        <f>[3]Main!$D930</f>
        <v>ARR020</v>
      </c>
      <c r="C929" s="4"/>
      <c r="D929" s="8" t="str">
        <f>VLOOKUP($B929,[1]MAIN!$A$1:$N$10780,14,FALSE)</f>
        <v>OLD</v>
      </c>
      <c r="E929" s="9" t="s">
        <v>13</v>
      </c>
      <c r="F929" s="11"/>
      <c r="G929" s="11"/>
      <c r="H929" s="11"/>
      <c r="I929" s="11"/>
      <c r="J929" s="11"/>
      <c r="K929" s="11"/>
      <c r="L929" s="11"/>
      <c r="M929" s="11"/>
      <c r="N929" s="24"/>
      <c r="O929" s="26">
        <f>IFERROR(VLOOKUP($B929,[3]Main!$D$4:$CO$1048576,49,0),0)</f>
        <v>0</v>
      </c>
      <c r="P929" s="27">
        <f>IFERROR(VLOOKUP($B929,[3]Main!$D$4:$CO$1048576,52,0),0)</f>
        <v>0</v>
      </c>
      <c r="Q929" s="27">
        <f>IFERROR(VLOOKUP($B929,[3]Main!$D$4:$CO$1048576,53,0),0)</f>
        <v>0</v>
      </c>
      <c r="R929" s="27">
        <f>IFERROR(VLOOKUP($B929,[3]Main!$D$4:$CO$1048576,54,0),0)</f>
        <v>0</v>
      </c>
      <c r="S929" s="27">
        <f>IFERROR(VLOOKUP($B929,[3]Main!$D$4:$CO$1048576,65,0),0)</f>
        <v>0</v>
      </c>
      <c r="T929" s="27">
        <f>IFERROR(VLOOKUP($B929,[3]Main!$D$4:$CO$1048576,68,0),0)</f>
        <v>0</v>
      </c>
      <c r="U929" s="27">
        <f>IFERROR(VLOOKUP($B929,[3]Main!$D$4:$CO$1048576,69,0),0)</f>
        <v>0</v>
      </c>
      <c r="V929" s="27">
        <f>IFERROR(VLOOKUP($B929,[3]Main!$D$4:$CO$1048576,70,0),0)</f>
        <v>0</v>
      </c>
      <c r="W929" s="27">
        <f>IFERROR(VLOOKUP($B929,[3]Main!$D$4:$CO$1048576,81,0),0)</f>
        <v>0</v>
      </c>
      <c r="X929" s="27">
        <f>IFERROR(VLOOKUP($B929,[3]Main!$D$4:$CO$1048576,84,0),0)</f>
        <v>0</v>
      </c>
      <c r="Y929" s="27">
        <f>IFERROR(VLOOKUP($B929,[3]Main!$D$4:$CO$1048576,85,0),0)</f>
        <v>0</v>
      </c>
      <c r="Z929" s="27">
        <f>IFERROR(VLOOKUP($B929,[3]Main!$D$4:$CO$1048576,86,0),0)</f>
        <v>0</v>
      </c>
      <c r="AA929" s="12" t="str">
        <f>IFERROR(VLOOKUP($B929,[3]Main!$D$4:$CO$1048576,2,0),0)</f>
        <v>DC</v>
      </c>
      <c r="AB929" s="12" t="str">
        <f>IFERROR(VLOOKUP($B929,[3]Main!$D$4:$CO$1048576,3,0),0)</f>
        <v>DC2</v>
      </c>
      <c r="AC929" s="12">
        <f t="shared" si="308"/>
        <v>0</v>
      </c>
      <c r="AD929" s="12">
        <f t="shared" si="309"/>
        <v>0</v>
      </c>
      <c r="AE929" s="12">
        <f t="shared" si="310"/>
        <v>0</v>
      </c>
      <c r="AF929" s="12">
        <f t="shared" si="311"/>
        <v>0</v>
      </c>
      <c r="AG929" s="13">
        <f t="shared" si="312"/>
        <v>0</v>
      </c>
      <c r="AH929" s="13">
        <f t="shared" si="313"/>
        <v>0</v>
      </c>
      <c r="AI929" s="16">
        <f t="shared" si="314"/>
        <v>0</v>
      </c>
      <c r="AJ929" s="19" t="str">
        <f t="shared" si="315"/>
        <v>Not Spent</v>
      </c>
      <c r="AK929" s="8" t="str">
        <f t="shared" si="316"/>
        <v>Good For Now</v>
      </c>
      <c r="AL929" s="8" t="str">
        <f t="shared" si="317"/>
        <v>Not Spent</v>
      </c>
      <c r="AM929" s="8" t="str">
        <f t="shared" si="318"/>
        <v>Good For Now</v>
      </c>
      <c r="AN929" s="8" t="str">
        <f t="shared" si="319"/>
        <v>Not Spent</v>
      </c>
      <c r="AO929" s="20" t="str">
        <f t="shared" si="320"/>
        <v>Good For Now</v>
      </c>
      <c r="AP929" s="21">
        <f t="shared" si="321"/>
        <v>0</v>
      </c>
      <c r="AQ929" s="14">
        <f t="shared" si="322"/>
        <v>0</v>
      </c>
      <c r="AR929" s="14">
        <f t="shared" si="323"/>
        <v>0</v>
      </c>
      <c r="AS929" s="22">
        <f t="shared" si="324"/>
        <v>0</v>
      </c>
      <c r="AT929" s="23">
        <f t="shared" si="325"/>
        <v>0</v>
      </c>
      <c r="AU929" s="8" t="str">
        <f t="shared" si="326"/>
        <v>Not Spent</v>
      </c>
      <c r="AV929" s="8" t="str">
        <f t="shared" si="327"/>
        <v>Good For Now</v>
      </c>
      <c r="AW929" s="4">
        <f>MATCH($B929,[1]MAIN!$A$2:$A$5000,0)</f>
        <v>926</v>
      </c>
      <c r="AX929" s="4">
        <f>MATCH($B929,[3]Main!$D$5:$D$10000,0)</f>
        <v>926</v>
      </c>
      <c r="AY929" s="4" t="b">
        <f t="shared" si="328"/>
        <v>0</v>
      </c>
    </row>
    <row r="930" spans="1:51" x14ac:dyDescent="0.25">
      <c r="A930" s="3" t="str">
        <f>VLOOKUP($B930,[1]MAIN!$A:$D,4,0)</f>
        <v>ART</v>
      </c>
      <c r="B930" s="3" t="str">
        <f>[3]Main!$D931</f>
        <v>ART020</v>
      </c>
      <c r="C930" s="4"/>
      <c r="D930" s="8" t="str">
        <f>VLOOKUP($B930,[1]MAIN!$A$1:$N$10780,14,FALSE)</f>
        <v>OLD</v>
      </c>
      <c r="E930" s="9" t="s">
        <v>13</v>
      </c>
      <c r="F930" s="11"/>
      <c r="G930" s="11"/>
      <c r="H930" s="11"/>
      <c r="I930" s="11"/>
      <c r="J930" s="11"/>
      <c r="K930" s="11"/>
      <c r="L930" s="11"/>
      <c r="M930" s="11"/>
      <c r="N930" s="24"/>
      <c r="O930" s="26">
        <f>IFERROR(VLOOKUP($B930,[3]Main!$D$4:$CO$1048576,49,0),0)</f>
        <v>0</v>
      </c>
      <c r="P930" s="27">
        <f>IFERROR(VLOOKUP($B930,[3]Main!$D$4:$CO$1048576,52,0),0)</f>
        <v>0</v>
      </c>
      <c r="Q930" s="27">
        <f>IFERROR(VLOOKUP($B930,[3]Main!$D$4:$CO$1048576,53,0),0)</f>
        <v>0</v>
      </c>
      <c r="R930" s="27">
        <f>IFERROR(VLOOKUP($B930,[3]Main!$D$4:$CO$1048576,54,0),0)</f>
        <v>0</v>
      </c>
      <c r="S930" s="27">
        <f>IFERROR(VLOOKUP($B930,[3]Main!$D$4:$CO$1048576,65,0),0)</f>
        <v>0</v>
      </c>
      <c r="T930" s="27">
        <f>IFERROR(VLOOKUP($B930,[3]Main!$D$4:$CO$1048576,68,0),0)</f>
        <v>0</v>
      </c>
      <c r="U930" s="27">
        <f>IFERROR(VLOOKUP($B930,[3]Main!$D$4:$CO$1048576,69,0),0)</f>
        <v>0</v>
      </c>
      <c r="V930" s="27">
        <f>IFERROR(VLOOKUP($B930,[3]Main!$D$4:$CO$1048576,70,0),0)</f>
        <v>0</v>
      </c>
      <c r="W930" s="27">
        <f>IFERROR(VLOOKUP($B930,[3]Main!$D$4:$CO$1048576,81,0),0)</f>
        <v>0</v>
      </c>
      <c r="X930" s="27">
        <f>IFERROR(VLOOKUP($B930,[3]Main!$D$4:$CO$1048576,84,0),0)</f>
        <v>0</v>
      </c>
      <c r="Y930" s="27">
        <f>IFERROR(VLOOKUP($B930,[3]Main!$D$4:$CO$1048576,85,0),0)</f>
        <v>0</v>
      </c>
      <c r="Z930" s="27">
        <f>IFERROR(VLOOKUP($B930,[3]Main!$D$4:$CO$1048576,86,0),0)</f>
        <v>0</v>
      </c>
      <c r="AA930" s="12" t="str">
        <f>IFERROR(VLOOKUP($B930,[3]Main!$D$4:$CO$1048576,2,0),0)</f>
        <v>DC</v>
      </c>
      <c r="AB930" s="12" t="str">
        <f>IFERROR(VLOOKUP($B930,[3]Main!$D$4:$CO$1048576,3,0),0)</f>
        <v>DC2</v>
      </c>
      <c r="AC930" s="12">
        <f t="shared" si="308"/>
        <v>0</v>
      </c>
      <c r="AD930" s="12">
        <f t="shared" si="309"/>
        <v>0</v>
      </c>
      <c r="AE930" s="12">
        <f t="shared" si="310"/>
        <v>0</v>
      </c>
      <c r="AF930" s="12">
        <f t="shared" si="311"/>
        <v>0</v>
      </c>
      <c r="AG930" s="13">
        <f t="shared" si="312"/>
        <v>0</v>
      </c>
      <c r="AH930" s="13">
        <f t="shared" si="313"/>
        <v>0</v>
      </c>
      <c r="AI930" s="16">
        <f t="shared" si="314"/>
        <v>0</v>
      </c>
      <c r="AJ930" s="19" t="str">
        <f t="shared" si="315"/>
        <v>Not Spent</v>
      </c>
      <c r="AK930" s="8" t="str">
        <f t="shared" si="316"/>
        <v>Good For Now</v>
      </c>
      <c r="AL930" s="8" t="str">
        <f t="shared" si="317"/>
        <v>Not Spent</v>
      </c>
      <c r="AM930" s="8" t="str">
        <f t="shared" si="318"/>
        <v>Good For Now</v>
      </c>
      <c r="AN930" s="8" t="str">
        <f t="shared" si="319"/>
        <v>Not Spent</v>
      </c>
      <c r="AO930" s="20" t="str">
        <f t="shared" si="320"/>
        <v>Good For Now</v>
      </c>
      <c r="AP930" s="21">
        <f t="shared" si="321"/>
        <v>0</v>
      </c>
      <c r="AQ930" s="14">
        <f t="shared" si="322"/>
        <v>0</v>
      </c>
      <c r="AR930" s="14">
        <f t="shared" si="323"/>
        <v>0</v>
      </c>
      <c r="AS930" s="22">
        <f t="shared" si="324"/>
        <v>0</v>
      </c>
      <c r="AT930" s="23">
        <f t="shared" si="325"/>
        <v>0</v>
      </c>
      <c r="AU930" s="8" t="str">
        <f t="shared" si="326"/>
        <v>Not Spent</v>
      </c>
      <c r="AV930" s="8" t="str">
        <f t="shared" si="327"/>
        <v>Good For Now</v>
      </c>
      <c r="AW930" s="4">
        <f>MATCH($B930,[1]MAIN!$A$2:$A$5000,0)</f>
        <v>927</v>
      </c>
      <c r="AX930" s="4">
        <f>MATCH($B930,[3]Main!$D$5:$D$10000,0)</f>
        <v>927</v>
      </c>
      <c r="AY930" s="4" t="b">
        <f t="shared" si="328"/>
        <v>0</v>
      </c>
    </row>
    <row r="931" spans="1:51" x14ac:dyDescent="0.25">
      <c r="A931" s="3" t="str">
        <f>VLOOKUP($B931,[1]MAIN!$A:$D,4,0)</f>
        <v>ART</v>
      </c>
      <c r="B931" s="3" t="str">
        <f>[3]Main!$D932</f>
        <v>ARST001-R</v>
      </c>
      <c r="C931" s="4"/>
      <c r="D931" s="8" t="str">
        <f>VLOOKUP($B931,[1]MAIN!$A$1:$N$10780,14,FALSE)</f>
        <v>OLD</v>
      </c>
      <c r="E931" s="9" t="s">
        <v>13</v>
      </c>
      <c r="F931" s="11"/>
      <c r="G931" s="11"/>
      <c r="H931" s="11"/>
      <c r="I931" s="11"/>
      <c r="J931" s="11"/>
      <c r="K931" s="11"/>
      <c r="L931" s="11"/>
      <c r="M931" s="11"/>
      <c r="N931" s="24"/>
      <c r="O931" s="26">
        <f>IFERROR(VLOOKUP($B931,[3]Main!$D$4:$CO$1048576,49,0),0)</f>
        <v>0</v>
      </c>
      <c r="P931" s="27">
        <f>IFERROR(VLOOKUP($B931,[3]Main!$D$4:$CO$1048576,52,0),0)</f>
        <v>0</v>
      </c>
      <c r="Q931" s="27">
        <f>IFERROR(VLOOKUP($B931,[3]Main!$D$4:$CO$1048576,53,0),0)</f>
        <v>0</v>
      </c>
      <c r="R931" s="27">
        <f>IFERROR(VLOOKUP($B931,[3]Main!$D$4:$CO$1048576,54,0),0)</f>
        <v>0</v>
      </c>
      <c r="S931" s="27">
        <f>IFERROR(VLOOKUP($B931,[3]Main!$D$4:$CO$1048576,65,0),0)</f>
        <v>0</v>
      </c>
      <c r="T931" s="27">
        <f>IFERROR(VLOOKUP($B931,[3]Main!$D$4:$CO$1048576,68,0),0)</f>
        <v>0</v>
      </c>
      <c r="U931" s="27">
        <f>IFERROR(VLOOKUP($B931,[3]Main!$D$4:$CO$1048576,69,0),0)</f>
        <v>0</v>
      </c>
      <c r="V931" s="27">
        <f>IFERROR(VLOOKUP($B931,[3]Main!$D$4:$CO$1048576,70,0),0)</f>
        <v>0</v>
      </c>
      <c r="W931" s="27">
        <f>IFERROR(VLOOKUP($B931,[3]Main!$D$4:$CO$1048576,81,0),0)</f>
        <v>0</v>
      </c>
      <c r="X931" s="27">
        <f>IFERROR(VLOOKUP($B931,[3]Main!$D$4:$CO$1048576,84,0),0)</f>
        <v>0</v>
      </c>
      <c r="Y931" s="27">
        <f>IFERROR(VLOOKUP($B931,[3]Main!$D$4:$CO$1048576,85,0),0)</f>
        <v>0</v>
      </c>
      <c r="Z931" s="27">
        <f>IFERROR(VLOOKUP($B931,[3]Main!$D$4:$CO$1048576,86,0),0)</f>
        <v>0</v>
      </c>
      <c r="AA931" s="12" t="str">
        <f>IFERROR(VLOOKUP($B931,[3]Main!$D$4:$CO$1048576,2,0),0)</f>
        <v>DC</v>
      </c>
      <c r="AB931" s="12" t="str">
        <f>IFERROR(VLOOKUP($B931,[3]Main!$D$4:$CO$1048576,3,0),0)</f>
        <v>DC2</v>
      </c>
      <c r="AC931" s="12">
        <f t="shared" si="308"/>
        <v>0</v>
      </c>
      <c r="AD931" s="12">
        <f t="shared" si="309"/>
        <v>0</v>
      </c>
      <c r="AE931" s="12">
        <f t="shared" si="310"/>
        <v>0</v>
      </c>
      <c r="AF931" s="12">
        <f t="shared" si="311"/>
        <v>0</v>
      </c>
      <c r="AG931" s="13">
        <f t="shared" si="312"/>
        <v>0</v>
      </c>
      <c r="AH931" s="13">
        <f t="shared" si="313"/>
        <v>0</v>
      </c>
      <c r="AI931" s="16">
        <f t="shared" si="314"/>
        <v>0</v>
      </c>
      <c r="AJ931" s="19" t="str">
        <f t="shared" si="315"/>
        <v>Not Spent</v>
      </c>
      <c r="AK931" s="8" t="str">
        <f t="shared" si="316"/>
        <v>Good For Now</v>
      </c>
      <c r="AL931" s="8" t="str">
        <f t="shared" si="317"/>
        <v>Not Spent</v>
      </c>
      <c r="AM931" s="8" t="str">
        <f t="shared" si="318"/>
        <v>Good For Now</v>
      </c>
      <c r="AN931" s="8" t="str">
        <f t="shared" si="319"/>
        <v>Not Spent</v>
      </c>
      <c r="AO931" s="20" t="str">
        <f t="shared" si="320"/>
        <v>Good For Now</v>
      </c>
      <c r="AP931" s="21">
        <f t="shared" si="321"/>
        <v>0</v>
      </c>
      <c r="AQ931" s="14">
        <f t="shared" si="322"/>
        <v>0</v>
      </c>
      <c r="AR931" s="14">
        <f t="shared" si="323"/>
        <v>0</v>
      </c>
      <c r="AS931" s="22">
        <f t="shared" si="324"/>
        <v>0</v>
      </c>
      <c r="AT931" s="23">
        <f t="shared" si="325"/>
        <v>0</v>
      </c>
      <c r="AU931" s="8" t="str">
        <f t="shared" si="326"/>
        <v>Not Spent</v>
      </c>
      <c r="AV931" s="8" t="str">
        <f t="shared" si="327"/>
        <v>Good For Now</v>
      </c>
      <c r="AW931" s="4">
        <f>MATCH($B931,[1]MAIN!$A$2:$A$5000,0)</f>
        <v>928</v>
      </c>
      <c r="AX931" s="4">
        <f>MATCH($B931,[3]Main!$D$5:$D$10000,0)</f>
        <v>928</v>
      </c>
      <c r="AY931" s="4" t="b">
        <f t="shared" si="328"/>
        <v>0</v>
      </c>
    </row>
    <row r="932" spans="1:51" x14ac:dyDescent="0.25">
      <c r="A932" s="3" t="str">
        <f>VLOOKUP($B932,[1]MAIN!$A:$D,4,0)</f>
        <v>ART</v>
      </c>
      <c r="B932" s="3" t="str">
        <f>[3]Main!$D933</f>
        <v>ARTR016-2</v>
      </c>
      <c r="C932" s="4"/>
      <c r="D932" s="8" t="str">
        <f>VLOOKUP($B932,[1]MAIN!$A$1:$N$10780,14,FALSE)</f>
        <v>OLD</v>
      </c>
      <c r="E932" s="9" t="s">
        <v>13</v>
      </c>
      <c r="F932" s="11"/>
      <c r="G932" s="11"/>
      <c r="H932" s="11"/>
      <c r="I932" s="11"/>
      <c r="J932" s="11"/>
      <c r="K932" s="11"/>
      <c r="L932" s="11"/>
      <c r="M932" s="11"/>
      <c r="N932" s="24"/>
      <c r="O932" s="26">
        <f>IFERROR(VLOOKUP($B932,[3]Main!$D$4:$CO$1048576,49,0),0)</f>
        <v>0</v>
      </c>
      <c r="P932" s="27">
        <f>IFERROR(VLOOKUP($B932,[3]Main!$D$4:$CO$1048576,52,0),0)</f>
        <v>0</v>
      </c>
      <c r="Q932" s="27">
        <f>IFERROR(VLOOKUP($B932,[3]Main!$D$4:$CO$1048576,53,0),0)</f>
        <v>0</v>
      </c>
      <c r="R932" s="27">
        <f>IFERROR(VLOOKUP($B932,[3]Main!$D$4:$CO$1048576,54,0),0)</f>
        <v>0</v>
      </c>
      <c r="S932" s="27">
        <f>IFERROR(VLOOKUP($B932,[3]Main!$D$4:$CO$1048576,65,0),0)</f>
        <v>0</v>
      </c>
      <c r="T932" s="27">
        <f>IFERROR(VLOOKUP($B932,[3]Main!$D$4:$CO$1048576,68,0),0)</f>
        <v>0</v>
      </c>
      <c r="U932" s="27">
        <f>IFERROR(VLOOKUP($B932,[3]Main!$D$4:$CO$1048576,69,0),0)</f>
        <v>0</v>
      </c>
      <c r="V932" s="27">
        <f>IFERROR(VLOOKUP($B932,[3]Main!$D$4:$CO$1048576,70,0),0)</f>
        <v>0</v>
      </c>
      <c r="W932" s="27">
        <f>IFERROR(VLOOKUP($B932,[3]Main!$D$4:$CO$1048576,81,0),0)</f>
        <v>0</v>
      </c>
      <c r="X932" s="27">
        <f>IFERROR(VLOOKUP($B932,[3]Main!$D$4:$CO$1048576,84,0),0)</f>
        <v>0</v>
      </c>
      <c r="Y932" s="27">
        <f>IFERROR(VLOOKUP($B932,[3]Main!$D$4:$CO$1048576,85,0),0)</f>
        <v>0</v>
      </c>
      <c r="Z932" s="27">
        <f>IFERROR(VLOOKUP($B932,[3]Main!$D$4:$CO$1048576,86,0),0)</f>
        <v>0</v>
      </c>
      <c r="AA932" s="12" t="str">
        <f>IFERROR(VLOOKUP($B932,[3]Main!$D$4:$CO$1048576,2,0),0)</f>
        <v>DC</v>
      </c>
      <c r="AB932" s="12" t="str">
        <f>IFERROR(VLOOKUP($B932,[3]Main!$D$4:$CO$1048576,3,0),0)</f>
        <v>DC2</v>
      </c>
      <c r="AC932" s="12">
        <f t="shared" si="308"/>
        <v>0</v>
      </c>
      <c r="AD932" s="12">
        <f t="shared" si="309"/>
        <v>0</v>
      </c>
      <c r="AE932" s="12">
        <f t="shared" si="310"/>
        <v>0</v>
      </c>
      <c r="AF932" s="12">
        <f t="shared" si="311"/>
        <v>0</v>
      </c>
      <c r="AG932" s="13">
        <f t="shared" si="312"/>
        <v>0</v>
      </c>
      <c r="AH932" s="13">
        <f t="shared" si="313"/>
        <v>0</v>
      </c>
      <c r="AI932" s="16">
        <f t="shared" si="314"/>
        <v>0</v>
      </c>
      <c r="AJ932" s="19" t="str">
        <f t="shared" si="315"/>
        <v>Not Spent</v>
      </c>
      <c r="AK932" s="8" t="str">
        <f t="shared" si="316"/>
        <v>Good For Now</v>
      </c>
      <c r="AL932" s="8" t="str">
        <f t="shared" si="317"/>
        <v>Not Spent</v>
      </c>
      <c r="AM932" s="8" t="str">
        <f t="shared" si="318"/>
        <v>Good For Now</v>
      </c>
      <c r="AN932" s="8" t="str">
        <f t="shared" si="319"/>
        <v>Not Spent</v>
      </c>
      <c r="AO932" s="20" t="str">
        <f t="shared" si="320"/>
        <v>Good For Now</v>
      </c>
      <c r="AP932" s="21">
        <f t="shared" si="321"/>
        <v>0</v>
      </c>
      <c r="AQ932" s="14">
        <f t="shared" si="322"/>
        <v>0</v>
      </c>
      <c r="AR932" s="14">
        <f t="shared" si="323"/>
        <v>0</v>
      </c>
      <c r="AS932" s="22">
        <f t="shared" si="324"/>
        <v>0</v>
      </c>
      <c r="AT932" s="23">
        <f t="shared" si="325"/>
        <v>0</v>
      </c>
      <c r="AU932" s="8" t="str">
        <f t="shared" si="326"/>
        <v>Not Spent</v>
      </c>
      <c r="AV932" s="8" t="str">
        <f t="shared" si="327"/>
        <v>Good For Now</v>
      </c>
      <c r="AW932" s="4">
        <f>MATCH($B932,[1]MAIN!$A$2:$A$5000,0)</f>
        <v>929</v>
      </c>
      <c r="AX932" s="4">
        <f>MATCH($B932,[3]Main!$D$5:$D$10000,0)</f>
        <v>929</v>
      </c>
      <c r="AY932" s="4" t="b">
        <f t="shared" si="328"/>
        <v>0</v>
      </c>
    </row>
    <row r="933" spans="1:51" x14ac:dyDescent="0.25">
      <c r="A933" s="3" t="str">
        <f>VLOOKUP($B933,[1]MAIN!$A:$D,4,0)</f>
        <v>ART</v>
      </c>
      <c r="B933" s="3" t="str">
        <f>[3]Main!$D934</f>
        <v>ARCO015</v>
      </c>
      <c r="C933" s="4"/>
      <c r="D933" s="8" t="str">
        <f>VLOOKUP($B933,[1]MAIN!$A$1:$N$10780,14,FALSE)</f>
        <v>OLD</v>
      </c>
      <c r="E933" s="9" t="s">
        <v>14</v>
      </c>
      <c r="F933" s="11"/>
      <c r="G933" s="11"/>
      <c r="H933" s="11"/>
      <c r="I933" s="11"/>
      <c r="J933" s="11"/>
      <c r="K933" s="11"/>
      <c r="L933" s="11"/>
      <c r="M933" s="11"/>
      <c r="N933" s="24"/>
      <c r="O933" s="26">
        <f>IFERROR(VLOOKUP($B933,[3]Main!$D$4:$CO$1048576,49,0),0)</f>
        <v>0</v>
      </c>
      <c r="P933" s="27">
        <f>IFERROR(VLOOKUP($B933,[3]Main!$D$4:$CO$1048576,52,0),0)</f>
        <v>0</v>
      </c>
      <c r="Q933" s="27">
        <f>IFERROR(VLOOKUP($B933,[3]Main!$D$4:$CO$1048576,53,0),0)</f>
        <v>0</v>
      </c>
      <c r="R933" s="27">
        <f>IFERROR(VLOOKUP($B933,[3]Main!$D$4:$CO$1048576,54,0),0)</f>
        <v>0</v>
      </c>
      <c r="S933" s="27">
        <f>IFERROR(VLOOKUP($B933,[3]Main!$D$4:$CO$1048576,65,0),0)</f>
        <v>0</v>
      </c>
      <c r="T933" s="27">
        <f>IFERROR(VLOOKUP($B933,[3]Main!$D$4:$CO$1048576,68,0),0)</f>
        <v>0</v>
      </c>
      <c r="U933" s="27">
        <f>IFERROR(VLOOKUP($B933,[3]Main!$D$4:$CO$1048576,69,0),0)</f>
        <v>0</v>
      </c>
      <c r="V933" s="27">
        <f>IFERROR(VLOOKUP($B933,[3]Main!$D$4:$CO$1048576,70,0),0)</f>
        <v>0</v>
      </c>
      <c r="W933" s="27">
        <f>IFERROR(VLOOKUP($B933,[3]Main!$D$4:$CO$1048576,81,0),0)</f>
        <v>0</v>
      </c>
      <c r="X933" s="27">
        <f>IFERROR(VLOOKUP($B933,[3]Main!$D$4:$CO$1048576,84,0),0)</f>
        <v>0</v>
      </c>
      <c r="Y933" s="27">
        <f>IFERROR(VLOOKUP($B933,[3]Main!$D$4:$CO$1048576,85,0),0)</f>
        <v>0</v>
      </c>
      <c r="Z933" s="27">
        <f>IFERROR(VLOOKUP($B933,[3]Main!$D$4:$CO$1048576,86,0),0)</f>
        <v>0</v>
      </c>
      <c r="AA933" s="12" t="str">
        <f>IFERROR(VLOOKUP($B933,[3]Main!$D$4:$CO$1048576,2,0),0)</f>
        <v>DC</v>
      </c>
      <c r="AB933" s="12" t="str">
        <f>IFERROR(VLOOKUP($B933,[3]Main!$D$4:$CO$1048576,3,0),0)</f>
        <v>DC2</v>
      </c>
      <c r="AC933" s="12">
        <f t="shared" si="308"/>
        <v>0</v>
      </c>
      <c r="AD933" s="12">
        <f t="shared" si="309"/>
        <v>0</v>
      </c>
      <c r="AE933" s="12">
        <f t="shared" si="310"/>
        <v>0</v>
      </c>
      <c r="AF933" s="12">
        <f t="shared" si="311"/>
        <v>0</v>
      </c>
      <c r="AG933" s="13">
        <f t="shared" si="312"/>
        <v>0</v>
      </c>
      <c r="AH933" s="13">
        <f t="shared" si="313"/>
        <v>0</v>
      </c>
      <c r="AI933" s="16">
        <f t="shared" si="314"/>
        <v>0</v>
      </c>
      <c r="AJ933" s="19" t="str">
        <f t="shared" si="315"/>
        <v>Not Spent</v>
      </c>
      <c r="AK933" s="8" t="str">
        <f t="shared" si="316"/>
        <v>Good For Now</v>
      </c>
      <c r="AL933" s="8" t="str">
        <f t="shared" si="317"/>
        <v>Not Spent</v>
      </c>
      <c r="AM933" s="8" t="str">
        <f t="shared" si="318"/>
        <v>Good For Now</v>
      </c>
      <c r="AN933" s="8" t="str">
        <f t="shared" si="319"/>
        <v>Not Spent</v>
      </c>
      <c r="AO933" s="20" t="str">
        <f t="shared" si="320"/>
        <v>Good For Now</v>
      </c>
      <c r="AP933" s="21">
        <f t="shared" si="321"/>
        <v>0</v>
      </c>
      <c r="AQ933" s="14">
        <f t="shared" si="322"/>
        <v>0</v>
      </c>
      <c r="AR933" s="14">
        <f t="shared" si="323"/>
        <v>0</v>
      </c>
      <c r="AS933" s="22">
        <f t="shared" si="324"/>
        <v>0</v>
      </c>
      <c r="AT933" s="23">
        <f t="shared" si="325"/>
        <v>0</v>
      </c>
      <c r="AU933" s="8" t="str">
        <f t="shared" si="326"/>
        <v>Not Spent</v>
      </c>
      <c r="AV933" s="8" t="str">
        <f t="shared" si="327"/>
        <v>Good For Now</v>
      </c>
      <c r="AW933" s="4">
        <f>MATCH($B933,[1]MAIN!$A$2:$A$5000,0)</f>
        <v>930</v>
      </c>
      <c r="AX933" s="4">
        <f>MATCH($B933,[3]Main!$D$5:$D$10000,0)</f>
        <v>930</v>
      </c>
      <c r="AY933" s="4" t="b">
        <f t="shared" si="328"/>
        <v>0</v>
      </c>
    </row>
    <row r="934" spans="1:51" x14ac:dyDescent="0.25">
      <c r="A934" s="3" t="str">
        <f>VLOOKUP($B934,[1]MAIN!$A:$D,4,0)</f>
        <v>ART</v>
      </c>
      <c r="B934" s="3" t="str">
        <f>[3]Main!$D935</f>
        <v>ARF012</v>
      </c>
      <c r="C934" s="4"/>
      <c r="D934" s="8" t="str">
        <f>VLOOKUP($B934,[1]MAIN!$A$1:$N$10780,14,FALSE)</f>
        <v>OLD</v>
      </c>
      <c r="E934" s="9" t="s">
        <v>14</v>
      </c>
      <c r="F934" s="11"/>
      <c r="G934" s="11"/>
      <c r="H934" s="11"/>
      <c r="I934" s="11"/>
      <c r="J934" s="11"/>
      <c r="K934" s="11"/>
      <c r="L934" s="11"/>
      <c r="M934" s="11"/>
      <c r="N934" s="24"/>
      <c r="O934" s="26">
        <f>IFERROR(VLOOKUP($B934,[3]Main!$D$4:$CO$1048576,49,0),0)</f>
        <v>0</v>
      </c>
      <c r="P934" s="27">
        <f>IFERROR(VLOOKUP($B934,[3]Main!$D$4:$CO$1048576,52,0),0)</f>
        <v>0</v>
      </c>
      <c r="Q934" s="27">
        <f>IFERROR(VLOOKUP($B934,[3]Main!$D$4:$CO$1048576,53,0),0)</f>
        <v>0</v>
      </c>
      <c r="R934" s="27">
        <f>IFERROR(VLOOKUP($B934,[3]Main!$D$4:$CO$1048576,54,0),0)</f>
        <v>0</v>
      </c>
      <c r="S934" s="27">
        <f>IFERROR(VLOOKUP($B934,[3]Main!$D$4:$CO$1048576,65,0),0)</f>
        <v>0</v>
      </c>
      <c r="T934" s="27">
        <f>IFERROR(VLOOKUP($B934,[3]Main!$D$4:$CO$1048576,68,0),0)</f>
        <v>0</v>
      </c>
      <c r="U934" s="27">
        <f>IFERROR(VLOOKUP($B934,[3]Main!$D$4:$CO$1048576,69,0),0)</f>
        <v>0</v>
      </c>
      <c r="V934" s="27">
        <f>IFERROR(VLOOKUP($B934,[3]Main!$D$4:$CO$1048576,70,0),0)</f>
        <v>0</v>
      </c>
      <c r="W934" s="27">
        <f>IFERROR(VLOOKUP($B934,[3]Main!$D$4:$CO$1048576,81,0),0)</f>
        <v>0</v>
      </c>
      <c r="X934" s="27">
        <f>IFERROR(VLOOKUP($B934,[3]Main!$D$4:$CO$1048576,84,0),0)</f>
        <v>0</v>
      </c>
      <c r="Y934" s="27">
        <f>IFERROR(VLOOKUP($B934,[3]Main!$D$4:$CO$1048576,85,0),0)</f>
        <v>0</v>
      </c>
      <c r="Z934" s="27">
        <f>IFERROR(VLOOKUP($B934,[3]Main!$D$4:$CO$1048576,86,0),0)</f>
        <v>0</v>
      </c>
      <c r="AA934" s="12" t="str">
        <f>IFERROR(VLOOKUP($B934,[3]Main!$D$4:$CO$1048576,2,0),0)</f>
        <v>DC</v>
      </c>
      <c r="AB934" s="12" t="str">
        <f>IFERROR(VLOOKUP($B934,[3]Main!$D$4:$CO$1048576,3,0),0)</f>
        <v>DC2</v>
      </c>
      <c r="AC934" s="12">
        <f t="shared" si="308"/>
        <v>0</v>
      </c>
      <c r="AD934" s="12">
        <f t="shared" si="309"/>
        <v>0</v>
      </c>
      <c r="AE934" s="12">
        <f t="shared" si="310"/>
        <v>0</v>
      </c>
      <c r="AF934" s="12">
        <f t="shared" si="311"/>
        <v>0</v>
      </c>
      <c r="AG934" s="13">
        <f t="shared" si="312"/>
        <v>0</v>
      </c>
      <c r="AH934" s="13">
        <f t="shared" si="313"/>
        <v>0</v>
      </c>
      <c r="AI934" s="16">
        <f t="shared" si="314"/>
        <v>0</v>
      </c>
      <c r="AJ934" s="19" t="str">
        <f t="shared" si="315"/>
        <v>Not Spent</v>
      </c>
      <c r="AK934" s="8" t="str">
        <f t="shared" si="316"/>
        <v>Good For Now</v>
      </c>
      <c r="AL934" s="8" t="str">
        <f t="shared" si="317"/>
        <v>Not Spent</v>
      </c>
      <c r="AM934" s="8" t="str">
        <f t="shared" si="318"/>
        <v>Good For Now</v>
      </c>
      <c r="AN934" s="8" t="str">
        <f t="shared" si="319"/>
        <v>Not Spent</v>
      </c>
      <c r="AO934" s="20" t="str">
        <f t="shared" si="320"/>
        <v>Good For Now</v>
      </c>
      <c r="AP934" s="21">
        <f t="shared" si="321"/>
        <v>0</v>
      </c>
      <c r="AQ934" s="14">
        <f t="shared" si="322"/>
        <v>0</v>
      </c>
      <c r="AR934" s="14">
        <f t="shared" si="323"/>
        <v>0</v>
      </c>
      <c r="AS934" s="22">
        <f t="shared" si="324"/>
        <v>0</v>
      </c>
      <c r="AT934" s="23">
        <f t="shared" si="325"/>
        <v>0</v>
      </c>
      <c r="AU934" s="8" t="str">
        <f t="shared" si="326"/>
        <v>Not Spent</v>
      </c>
      <c r="AV934" s="8" t="str">
        <f t="shared" si="327"/>
        <v>Good For Now</v>
      </c>
      <c r="AW934" s="4">
        <f>MATCH($B934,[1]MAIN!$A$2:$A$5000,0)</f>
        <v>931</v>
      </c>
      <c r="AX934" s="4">
        <f>MATCH($B934,[3]Main!$D$5:$D$10000,0)</f>
        <v>931</v>
      </c>
      <c r="AY934" s="4" t="b">
        <f t="shared" si="328"/>
        <v>0</v>
      </c>
    </row>
    <row r="935" spans="1:51" x14ac:dyDescent="0.25">
      <c r="A935" s="3" t="str">
        <f>VLOOKUP($B935,[1]MAIN!$A:$D,4,0)</f>
        <v>ART</v>
      </c>
      <c r="B935" s="3" t="str">
        <f>[3]Main!$D936</f>
        <v>ARFM002</v>
      </c>
      <c r="C935" s="4"/>
      <c r="D935" s="8" t="str">
        <f>VLOOKUP($B935,[1]MAIN!$A$1:$N$10780,14,FALSE)</f>
        <v>OLD</v>
      </c>
      <c r="E935" s="9" t="s">
        <v>13</v>
      </c>
      <c r="F935" s="11"/>
      <c r="G935" s="11"/>
      <c r="H935" s="11"/>
      <c r="I935" s="11"/>
      <c r="J935" s="11"/>
      <c r="K935" s="11"/>
      <c r="L935" s="11"/>
      <c r="M935" s="11"/>
      <c r="N935" s="24"/>
      <c r="O935" s="26">
        <f>IFERROR(VLOOKUP($B935,[3]Main!$D$4:$CO$1048576,49,0),0)</f>
        <v>0</v>
      </c>
      <c r="P935" s="27">
        <f>IFERROR(VLOOKUP($B935,[3]Main!$D$4:$CO$1048576,52,0),0)</f>
        <v>0</v>
      </c>
      <c r="Q935" s="27">
        <f>IFERROR(VLOOKUP($B935,[3]Main!$D$4:$CO$1048576,53,0),0)</f>
        <v>0</v>
      </c>
      <c r="R935" s="27">
        <f>IFERROR(VLOOKUP($B935,[3]Main!$D$4:$CO$1048576,54,0),0)</f>
        <v>0</v>
      </c>
      <c r="S935" s="27">
        <f>IFERROR(VLOOKUP($B935,[3]Main!$D$4:$CO$1048576,65,0),0)</f>
        <v>0</v>
      </c>
      <c r="T935" s="27">
        <f>IFERROR(VLOOKUP($B935,[3]Main!$D$4:$CO$1048576,68,0),0)</f>
        <v>0</v>
      </c>
      <c r="U935" s="27">
        <f>IFERROR(VLOOKUP($B935,[3]Main!$D$4:$CO$1048576,69,0),0)</f>
        <v>0</v>
      </c>
      <c r="V935" s="27">
        <f>IFERROR(VLOOKUP($B935,[3]Main!$D$4:$CO$1048576,70,0),0)</f>
        <v>0</v>
      </c>
      <c r="W935" s="27">
        <f>IFERROR(VLOOKUP($B935,[3]Main!$D$4:$CO$1048576,81,0),0)</f>
        <v>0</v>
      </c>
      <c r="X935" s="27">
        <f>IFERROR(VLOOKUP($B935,[3]Main!$D$4:$CO$1048576,84,0),0)</f>
        <v>0</v>
      </c>
      <c r="Y935" s="27">
        <f>IFERROR(VLOOKUP($B935,[3]Main!$D$4:$CO$1048576,85,0),0)</f>
        <v>0</v>
      </c>
      <c r="Z935" s="27">
        <f>IFERROR(VLOOKUP($B935,[3]Main!$D$4:$CO$1048576,86,0),0)</f>
        <v>0</v>
      </c>
      <c r="AA935" s="12" t="str">
        <f>IFERROR(VLOOKUP($B935,[3]Main!$D$4:$CO$1048576,2,0),0)</f>
        <v>DC</v>
      </c>
      <c r="AB935" s="12" t="str">
        <f>IFERROR(VLOOKUP($B935,[3]Main!$D$4:$CO$1048576,3,0),0)</f>
        <v>DC2</v>
      </c>
      <c r="AC935" s="12">
        <f t="shared" si="308"/>
        <v>0</v>
      </c>
      <c r="AD935" s="12">
        <f t="shared" si="309"/>
        <v>0</v>
      </c>
      <c r="AE935" s="12">
        <f t="shared" si="310"/>
        <v>0</v>
      </c>
      <c r="AF935" s="12">
        <f t="shared" si="311"/>
        <v>0</v>
      </c>
      <c r="AG935" s="13">
        <f t="shared" si="312"/>
        <v>0</v>
      </c>
      <c r="AH935" s="13">
        <f t="shared" si="313"/>
        <v>0</v>
      </c>
      <c r="AI935" s="16">
        <f t="shared" si="314"/>
        <v>0</v>
      </c>
      <c r="AJ935" s="19" t="str">
        <f t="shared" si="315"/>
        <v>Not Spent</v>
      </c>
      <c r="AK935" s="8" t="str">
        <f t="shared" si="316"/>
        <v>Good For Now</v>
      </c>
      <c r="AL935" s="8" t="str">
        <f t="shared" si="317"/>
        <v>Not Spent</v>
      </c>
      <c r="AM935" s="8" t="str">
        <f t="shared" si="318"/>
        <v>Good For Now</v>
      </c>
      <c r="AN935" s="8" t="str">
        <f t="shared" si="319"/>
        <v>Not Spent</v>
      </c>
      <c r="AO935" s="20" t="str">
        <f t="shared" si="320"/>
        <v>Good For Now</v>
      </c>
      <c r="AP935" s="21">
        <f t="shared" si="321"/>
        <v>0</v>
      </c>
      <c r="AQ935" s="14">
        <f t="shared" si="322"/>
        <v>0</v>
      </c>
      <c r="AR935" s="14">
        <f t="shared" si="323"/>
        <v>0</v>
      </c>
      <c r="AS935" s="22">
        <f t="shared" si="324"/>
        <v>0</v>
      </c>
      <c r="AT935" s="23">
        <f t="shared" si="325"/>
        <v>0</v>
      </c>
      <c r="AU935" s="8" t="str">
        <f t="shared" si="326"/>
        <v>Not Spent</v>
      </c>
      <c r="AV935" s="8" t="str">
        <f t="shared" si="327"/>
        <v>Good For Now</v>
      </c>
      <c r="AW935" s="4">
        <f>MATCH($B935,[1]MAIN!$A$2:$A$5000,0)</f>
        <v>932</v>
      </c>
      <c r="AX935" s="4">
        <f>MATCH($B935,[3]Main!$D$5:$D$10000,0)</f>
        <v>932</v>
      </c>
      <c r="AY935" s="4" t="b">
        <f t="shared" si="328"/>
        <v>0</v>
      </c>
    </row>
    <row r="936" spans="1:51" x14ac:dyDescent="0.25">
      <c r="A936" s="3" t="str">
        <f>VLOOKUP($B936,[1]MAIN!$A:$D,4,0)</f>
        <v>ART</v>
      </c>
      <c r="B936" s="3" t="str">
        <f>[3]Main!$D937</f>
        <v>ARM008-N</v>
      </c>
      <c r="C936" s="4"/>
      <c r="D936" s="8" t="str">
        <f>VLOOKUP($B936,[1]MAIN!$A$1:$N$10780,14,FALSE)</f>
        <v>OLD</v>
      </c>
      <c r="E936" s="9" t="s">
        <v>14</v>
      </c>
      <c r="F936" s="11"/>
      <c r="G936" s="11"/>
      <c r="H936" s="11"/>
      <c r="I936" s="11"/>
      <c r="J936" s="11"/>
      <c r="K936" s="11"/>
      <c r="L936" s="11"/>
      <c r="M936" s="11"/>
      <c r="N936" s="24"/>
      <c r="O936" s="26">
        <f>IFERROR(VLOOKUP($B936,[3]Main!$D$4:$CO$1048576,49,0),0)</f>
        <v>0</v>
      </c>
      <c r="P936" s="27">
        <f>IFERROR(VLOOKUP($B936,[3]Main!$D$4:$CO$1048576,52,0),0)</f>
        <v>0</v>
      </c>
      <c r="Q936" s="27">
        <f>IFERROR(VLOOKUP($B936,[3]Main!$D$4:$CO$1048576,53,0),0)</f>
        <v>0</v>
      </c>
      <c r="R936" s="27">
        <f>IFERROR(VLOOKUP($B936,[3]Main!$D$4:$CO$1048576,54,0),0)</f>
        <v>0</v>
      </c>
      <c r="S936" s="27">
        <f>IFERROR(VLOOKUP($B936,[3]Main!$D$4:$CO$1048576,65,0),0)</f>
        <v>0</v>
      </c>
      <c r="T936" s="27">
        <f>IFERROR(VLOOKUP($B936,[3]Main!$D$4:$CO$1048576,68,0),0)</f>
        <v>0</v>
      </c>
      <c r="U936" s="27">
        <f>IFERROR(VLOOKUP($B936,[3]Main!$D$4:$CO$1048576,69,0),0)</f>
        <v>0</v>
      </c>
      <c r="V936" s="27">
        <f>IFERROR(VLOOKUP($B936,[3]Main!$D$4:$CO$1048576,70,0),0)</f>
        <v>0</v>
      </c>
      <c r="W936" s="27">
        <f>IFERROR(VLOOKUP($B936,[3]Main!$D$4:$CO$1048576,81,0),0)</f>
        <v>0</v>
      </c>
      <c r="X936" s="27">
        <f>IFERROR(VLOOKUP($B936,[3]Main!$D$4:$CO$1048576,84,0),0)</f>
        <v>0</v>
      </c>
      <c r="Y936" s="27">
        <f>IFERROR(VLOOKUP($B936,[3]Main!$D$4:$CO$1048576,85,0),0)</f>
        <v>0</v>
      </c>
      <c r="Z936" s="27">
        <f>IFERROR(VLOOKUP($B936,[3]Main!$D$4:$CO$1048576,86,0),0)</f>
        <v>0</v>
      </c>
      <c r="AA936" s="12" t="str">
        <f>IFERROR(VLOOKUP($B936,[3]Main!$D$4:$CO$1048576,2,0),0)</f>
        <v>DC</v>
      </c>
      <c r="AB936" s="12" t="str">
        <f>IFERROR(VLOOKUP($B936,[3]Main!$D$4:$CO$1048576,3,0),0)</f>
        <v>DC2</v>
      </c>
      <c r="AC936" s="12">
        <f t="shared" si="308"/>
        <v>0</v>
      </c>
      <c r="AD936" s="12">
        <f t="shared" si="309"/>
        <v>0</v>
      </c>
      <c r="AE936" s="12">
        <f t="shared" si="310"/>
        <v>0</v>
      </c>
      <c r="AF936" s="12">
        <f t="shared" si="311"/>
        <v>0</v>
      </c>
      <c r="AG936" s="13">
        <f t="shared" si="312"/>
        <v>0</v>
      </c>
      <c r="AH936" s="13">
        <f t="shared" si="313"/>
        <v>0</v>
      </c>
      <c r="AI936" s="16">
        <f t="shared" si="314"/>
        <v>0</v>
      </c>
      <c r="AJ936" s="19" t="str">
        <f t="shared" si="315"/>
        <v>Not Spent</v>
      </c>
      <c r="AK936" s="8" t="str">
        <f t="shared" si="316"/>
        <v>Good For Now</v>
      </c>
      <c r="AL936" s="8" t="str">
        <f t="shared" si="317"/>
        <v>Not Spent</v>
      </c>
      <c r="AM936" s="8" t="str">
        <f t="shared" si="318"/>
        <v>Good For Now</v>
      </c>
      <c r="AN936" s="8" t="str">
        <f t="shared" si="319"/>
        <v>Not Spent</v>
      </c>
      <c r="AO936" s="20" t="str">
        <f t="shared" si="320"/>
        <v>Good For Now</v>
      </c>
      <c r="AP936" s="21">
        <f t="shared" si="321"/>
        <v>0</v>
      </c>
      <c r="AQ936" s="14">
        <f t="shared" si="322"/>
        <v>0</v>
      </c>
      <c r="AR936" s="14">
        <f t="shared" si="323"/>
        <v>0</v>
      </c>
      <c r="AS936" s="22">
        <f t="shared" si="324"/>
        <v>0</v>
      </c>
      <c r="AT936" s="23">
        <f t="shared" si="325"/>
        <v>0</v>
      </c>
      <c r="AU936" s="8" t="str">
        <f t="shared" si="326"/>
        <v>Not Spent</v>
      </c>
      <c r="AV936" s="8" t="str">
        <f t="shared" si="327"/>
        <v>Good For Now</v>
      </c>
      <c r="AW936" s="4">
        <f>MATCH($B936,[1]MAIN!$A$2:$A$5000,0)</f>
        <v>933</v>
      </c>
      <c r="AX936" s="4">
        <f>MATCH($B936,[3]Main!$D$5:$D$10000,0)</f>
        <v>933</v>
      </c>
      <c r="AY936" s="4" t="b">
        <f t="shared" si="328"/>
        <v>0</v>
      </c>
    </row>
    <row r="937" spans="1:51" x14ac:dyDescent="0.25">
      <c r="A937" s="3" t="str">
        <f>VLOOKUP($B937,[1]MAIN!$A:$D,4,0)</f>
        <v>ART</v>
      </c>
      <c r="B937" s="3" t="str">
        <f>[3]Main!$D938</f>
        <v>ARPS005</v>
      </c>
      <c r="C937" s="4"/>
      <c r="D937" s="8" t="str">
        <f>VLOOKUP($B937,[1]MAIN!$A$1:$N$10780,14,FALSE)</f>
        <v>OLD</v>
      </c>
      <c r="E937" s="9" t="s">
        <v>14</v>
      </c>
      <c r="F937" s="11"/>
      <c r="G937" s="11"/>
      <c r="H937" s="11"/>
      <c r="I937" s="11"/>
      <c r="J937" s="11"/>
      <c r="K937" s="11"/>
      <c r="L937" s="11"/>
      <c r="M937" s="11"/>
      <c r="N937" s="24"/>
      <c r="O937" s="26">
        <f>IFERROR(VLOOKUP($B937,[3]Main!$D$4:$CO$1048576,49,0),0)</f>
        <v>0</v>
      </c>
      <c r="P937" s="27">
        <f>IFERROR(VLOOKUP($B937,[3]Main!$D$4:$CO$1048576,52,0),0)</f>
        <v>0</v>
      </c>
      <c r="Q937" s="27">
        <f>IFERROR(VLOOKUP($B937,[3]Main!$D$4:$CO$1048576,53,0),0)</f>
        <v>0</v>
      </c>
      <c r="R937" s="27">
        <f>IFERROR(VLOOKUP($B937,[3]Main!$D$4:$CO$1048576,54,0),0)</f>
        <v>0</v>
      </c>
      <c r="S937" s="27">
        <f>IFERROR(VLOOKUP($B937,[3]Main!$D$4:$CO$1048576,65,0),0)</f>
        <v>0</v>
      </c>
      <c r="T937" s="27">
        <f>IFERROR(VLOOKUP($B937,[3]Main!$D$4:$CO$1048576,68,0),0)</f>
        <v>0</v>
      </c>
      <c r="U937" s="27">
        <f>IFERROR(VLOOKUP($B937,[3]Main!$D$4:$CO$1048576,69,0),0)</f>
        <v>0</v>
      </c>
      <c r="V937" s="27">
        <f>IFERROR(VLOOKUP($B937,[3]Main!$D$4:$CO$1048576,70,0),0)</f>
        <v>0</v>
      </c>
      <c r="W937" s="27">
        <f>IFERROR(VLOOKUP($B937,[3]Main!$D$4:$CO$1048576,81,0),0)</f>
        <v>0</v>
      </c>
      <c r="X937" s="27">
        <f>IFERROR(VLOOKUP($B937,[3]Main!$D$4:$CO$1048576,84,0),0)</f>
        <v>0</v>
      </c>
      <c r="Y937" s="27">
        <f>IFERROR(VLOOKUP($B937,[3]Main!$D$4:$CO$1048576,85,0),0)</f>
        <v>0</v>
      </c>
      <c r="Z937" s="27">
        <f>IFERROR(VLOOKUP($B937,[3]Main!$D$4:$CO$1048576,86,0),0)</f>
        <v>0</v>
      </c>
      <c r="AA937" s="12" t="str">
        <f>IFERROR(VLOOKUP($B937,[3]Main!$D$4:$CO$1048576,2,0),0)</f>
        <v>DC</v>
      </c>
      <c r="AB937" s="12" t="str">
        <f>IFERROR(VLOOKUP($B937,[3]Main!$D$4:$CO$1048576,3,0),0)</f>
        <v>DC2</v>
      </c>
      <c r="AC937" s="12">
        <f t="shared" si="308"/>
        <v>0</v>
      </c>
      <c r="AD937" s="12">
        <f t="shared" si="309"/>
        <v>0</v>
      </c>
      <c r="AE937" s="12">
        <f t="shared" si="310"/>
        <v>0</v>
      </c>
      <c r="AF937" s="12">
        <f t="shared" si="311"/>
        <v>0</v>
      </c>
      <c r="AG937" s="13">
        <f t="shared" si="312"/>
        <v>0</v>
      </c>
      <c r="AH937" s="13">
        <f t="shared" si="313"/>
        <v>0</v>
      </c>
      <c r="AI937" s="16">
        <f t="shared" si="314"/>
        <v>0</v>
      </c>
      <c r="AJ937" s="19" t="str">
        <f t="shared" si="315"/>
        <v>Not Spent</v>
      </c>
      <c r="AK937" s="8" t="str">
        <f t="shared" si="316"/>
        <v>Good For Now</v>
      </c>
      <c r="AL937" s="8" t="str">
        <f t="shared" si="317"/>
        <v>Not Spent</v>
      </c>
      <c r="AM937" s="8" t="str">
        <f t="shared" si="318"/>
        <v>Good For Now</v>
      </c>
      <c r="AN937" s="8" t="str">
        <f t="shared" si="319"/>
        <v>Not Spent</v>
      </c>
      <c r="AO937" s="20" t="str">
        <f t="shared" si="320"/>
        <v>Good For Now</v>
      </c>
      <c r="AP937" s="21">
        <f t="shared" si="321"/>
        <v>0</v>
      </c>
      <c r="AQ937" s="14">
        <f t="shared" si="322"/>
        <v>0</v>
      </c>
      <c r="AR937" s="14">
        <f t="shared" si="323"/>
        <v>0</v>
      </c>
      <c r="AS937" s="22">
        <f t="shared" si="324"/>
        <v>0</v>
      </c>
      <c r="AT937" s="23">
        <f t="shared" si="325"/>
        <v>0</v>
      </c>
      <c r="AU937" s="8" t="str">
        <f t="shared" si="326"/>
        <v>Not Spent</v>
      </c>
      <c r="AV937" s="8" t="str">
        <f t="shared" si="327"/>
        <v>Good For Now</v>
      </c>
      <c r="AW937" s="4">
        <f>MATCH($B937,[1]MAIN!$A$2:$A$5000,0)</f>
        <v>934</v>
      </c>
      <c r="AX937" s="4">
        <f>MATCH($B937,[3]Main!$D$5:$D$10000,0)</f>
        <v>934</v>
      </c>
      <c r="AY937" s="4" t="b">
        <f t="shared" si="328"/>
        <v>0</v>
      </c>
    </row>
    <row r="938" spans="1:51" x14ac:dyDescent="0.25">
      <c r="A938" s="3" t="str">
        <f>VLOOKUP($B938,[1]MAIN!$A:$D,4,0)</f>
        <v>ART</v>
      </c>
      <c r="B938" s="3" t="str">
        <f>[3]Main!$D939</f>
        <v>ARCO016</v>
      </c>
      <c r="C938" s="4"/>
      <c r="D938" s="8" t="str">
        <f>VLOOKUP($B938,[1]MAIN!$A$1:$N$10780,14,FALSE)</f>
        <v>OLD</v>
      </c>
      <c r="E938" s="9" t="s">
        <v>13</v>
      </c>
      <c r="F938" s="11"/>
      <c r="G938" s="11"/>
      <c r="H938" s="11"/>
      <c r="I938" s="11"/>
      <c r="J938" s="11"/>
      <c r="K938" s="11"/>
      <c r="L938" s="11"/>
      <c r="M938" s="11"/>
      <c r="N938" s="24"/>
      <c r="O938" s="26">
        <f>IFERROR(VLOOKUP($B938,[3]Main!$D$4:$CO$1048576,49,0),0)</f>
        <v>0</v>
      </c>
      <c r="P938" s="27">
        <f>IFERROR(VLOOKUP($B938,[3]Main!$D$4:$CO$1048576,52,0),0)</f>
        <v>0</v>
      </c>
      <c r="Q938" s="27">
        <f>IFERROR(VLOOKUP($B938,[3]Main!$D$4:$CO$1048576,53,0),0)</f>
        <v>0</v>
      </c>
      <c r="R938" s="27">
        <f>IFERROR(VLOOKUP($B938,[3]Main!$D$4:$CO$1048576,54,0),0)</f>
        <v>0</v>
      </c>
      <c r="S938" s="27">
        <f>IFERROR(VLOOKUP($B938,[3]Main!$D$4:$CO$1048576,65,0),0)</f>
        <v>0</v>
      </c>
      <c r="T938" s="27">
        <f>IFERROR(VLOOKUP($B938,[3]Main!$D$4:$CO$1048576,68,0),0)</f>
        <v>0</v>
      </c>
      <c r="U938" s="27">
        <f>IFERROR(VLOOKUP($B938,[3]Main!$D$4:$CO$1048576,69,0),0)</f>
        <v>0</v>
      </c>
      <c r="V938" s="27">
        <f>IFERROR(VLOOKUP($B938,[3]Main!$D$4:$CO$1048576,70,0),0)</f>
        <v>0</v>
      </c>
      <c r="W938" s="27">
        <f>IFERROR(VLOOKUP($B938,[3]Main!$D$4:$CO$1048576,81,0),0)</f>
        <v>0</v>
      </c>
      <c r="X938" s="27">
        <f>IFERROR(VLOOKUP($B938,[3]Main!$D$4:$CO$1048576,84,0),0)</f>
        <v>0</v>
      </c>
      <c r="Y938" s="27">
        <f>IFERROR(VLOOKUP($B938,[3]Main!$D$4:$CO$1048576,85,0),0)</f>
        <v>0</v>
      </c>
      <c r="Z938" s="27">
        <f>IFERROR(VLOOKUP($B938,[3]Main!$D$4:$CO$1048576,86,0),0)</f>
        <v>0</v>
      </c>
      <c r="AA938" s="12" t="str">
        <f>IFERROR(VLOOKUP($B938,[3]Main!$D$4:$CO$1048576,2,0),0)</f>
        <v>DC</v>
      </c>
      <c r="AB938" s="12" t="str">
        <f>IFERROR(VLOOKUP($B938,[3]Main!$D$4:$CO$1048576,3,0),0)</f>
        <v>DC2</v>
      </c>
      <c r="AC938" s="12">
        <f t="shared" si="308"/>
        <v>0</v>
      </c>
      <c r="AD938" s="12">
        <f t="shared" si="309"/>
        <v>0</v>
      </c>
      <c r="AE938" s="12">
        <f t="shared" si="310"/>
        <v>0</v>
      </c>
      <c r="AF938" s="12">
        <f t="shared" si="311"/>
        <v>0</v>
      </c>
      <c r="AG938" s="13">
        <f t="shared" si="312"/>
        <v>0</v>
      </c>
      <c r="AH938" s="13">
        <f t="shared" si="313"/>
        <v>0</v>
      </c>
      <c r="AI938" s="16">
        <f t="shared" si="314"/>
        <v>0</v>
      </c>
      <c r="AJ938" s="19" t="str">
        <f t="shared" si="315"/>
        <v>Not Spent</v>
      </c>
      <c r="AK938" s="8" t="str">
        <f t="shared" si="316"/>
        <v>Good For Now</v>
      </c>
      <c r="AL938" s="8" t="str">
        <f t="shared" si="317"/>
        <v>Not Spent</v>
      </c>
      <c r="AM938" s="8" t="str">
        <f t="shared" si="318"/>
        <v>Good For Now</v>
      </c>
      <c r="AN938" s="8" t="str">
        <f t="shared" si="319"/>
        <v>Not Spent</v>
      </c>
      <c r="AO938" s="20" t="str">
        <f t="shared" si="320"/>
        <v>Good For Now</v>
      </c>
      <c r="AP938" s="21">
        <f t="shared" si="321"/>
        <v>0</v>
      </c>
      <c r="AQ938" s="14">
        <f t="shared" si="322"/>
        <v>0</v>
      </c>
      <c r="AR938" s="14">
        <f t="shared" si="323"/>
        <v>0</v>
      </c>
      <c r="AS938" s="22">
        <f t="shared" si="324"/>
        <v>0</v>
      </c>
      <c r="AT938" s="23">
        <f t="shared" si="325"/>
        <v>0</v>
      </c>
      <c r="AU938" s="8" t="str">
        <f t="shared" si="326"/>
        <v>Not Spent</v>
      </c>
      <c r="AV938" s="8" t="str">
        <f t="shared" si="327"/>
        <v>Good For Now</v>
      </c>
      <c r="AW938" s="4">
        <f>MATCH($B938,[1]MAIN!$A$2:$A$5000,0)</f>
        <v>935</v>
      </c>
      <c r="AX938" s="4">
        <f>MATCH($B938,[3]Main!$D$5:$D$10000,0)</f>
        <v>935</v>
      </c>
      <c r="AY938" s="4" t="b">
        <f t="shared" si="328"/>
        <v>0</v>
      </c>
    </row>
    <row r="939" spans="1:51" x14ac:dyDescent="0.25">
      <c r="A939" s="3" t="str">
        <f>VLOOKUP($B939,[1]MAIN!$A:$D,4,0)</f>
        <v>ART</v>
      </c>
      <c r="B939" s="3" t="str">
        <f>[3]Main!$D940</f>
        <v>ARST007-C</v>
      </c>
      <c r="C939" s="4"/>
      <c r="D939" s="8" t="str">
        <f>VLOOKUP($B939,[1]MAIN!$A$1:$N$10780,14,FALSE)</f>
        <v>OLD</v>
      </c>
      <c r="E939" s="9" t="s">
        <v>13</v>
      </c>
      <c r="F939" s="11"/>
      <c r="G939" s="11"/>
      <c r="H939" s="11"/>
      <c r="I939" s="11"/>
      <c r="J939" s="11"/>
      <c r="K939" s="11"/>
      <c r="L939" s="11"/>
      <c r="M939" s="11"/>
      <c r="N939" s="24"/>
      <c r="O939" s="26">
        <f>IFERROR(VLOOKUP($B939,[3]Main!$D$4:$CO$1048576,49,0),0)</f>
        <v>0</v>
      </c>
      <c r="P939" s="27">
        <f>IFERROR(VLOOKUP($B939,[3]Main!$D$4:$CO$1048576,52,0),0)</f>
        <v>0</v>
      </c>
      <c r="Q939" s="27">
        <f>IFERROR(VLOOKUP($B939,[3]Main!$D$4:$CO$1048576,53,0),0)</f>
        <v>0</v>
      </c>
      <c r="R939" s="27">
        <f>IFERROR(VLOOKUP($B939,[3]Main!$D$4:$CO$1048576,54,0),0)</f>
        <v>0</v>
      </c>
      <c r="S939" s="27">
        <f>IFERROR(VLOOKUP($B939,[3]Main!$D$4:$CO$1048576,65,0),0)</f>
        <v>0</v>
      </c>
      <c r="T939" s="27">
        <f>IFERROR(VLOOKUP($B939,[3]Main!$D$4:$CO$1048576,68,0),0)</f>
        <v>0</v>
      </c>
      <c r="U939" s="27">
        <f>IFERROR(VLOOKUP($B939,[3]Main!$D$4:$CO$1048576,69,0),0)</f>
        <v>0</v>
      </c>
      <c r="V939" s="27">
        <f>IFERROR(VLOOKUP($B939,[3]Main!$D$4:$CO$1048576,70,0),0)</f>
        <v>0</v>
      </c>
      <c r="W939" s="27">
        <f>IFERROR(VLOOKUP($B939,[3]Main!$D$4:$CO$1048576,81,0),0)</f>
        <v>0</v>
      </c>
      <c r="X939" s="27">
        <f>IFERROR(VLOOKUP($B939,[3]Main!$D$4:$CO$1048576,84,0),0)</f>
        <v>0</v>
      </c>
      <c r="Y939" s="27">
        <f>IFERROR(VLOOKUP($B939,[3]Main!$D$4:$CO$1048576,85,0),0)</f>
        <v>0</v>
      </c>
      <c r="Z939" s="27">
        <f>IFERROR(VLOOKUP($B939,[3]Main!$D$4:$CO$1048576,86,0),0)</f>
        <v>0</v>
      </c>
      <c r="AA939" s="12" t="str">
        <f>IFERROR(VLOOKUP($B939,[3]Main!$D$4:$CO$1048576,2,0),0)</f>
        <v>DC</v>
      </c>
      <c r="AB939" s="12" t="str">
        <f>IFERROR(VLOOKUP($B939,[3]Main!$D$4:$CO$1048576,3,0),0)</f>
        <v>DC2</v>
      </c>
      <c r="AC939" s="12">
        <f t="shared" si="308"/>
        <v>0</v>
      </c>
      <c r="AD939" s="12">
        <f t="shared" si="309"/>
        <v>0</v>
      </c>
      <c r="AE939" s="12">
        <f t="shared" si="310"/>
        <v>0</v>
      </c>
      <c r="AF939" s="12">
        <f t="shared" si="311"/>
        <v>0</v>
      </c>
      <c r="AG939" s="13">
        <f t="shared" si="312"/>
        <v>0</v>
      </c>
      <c r="AH939" s="13">
        <f t="shared" si="313"/>
        <v>0</v>
      </c>
      <c r="AI939" s="16">
        <f t="shared" si="314"/>
        <v>0</v>
      </c>
      <c r="AJ939" s="19" t="str">
        <f t="shared" si="315"/>
        <v>Not Spent</v>
      </c>
      <c r="AK939" s="8" t="str">
        <f t="shared" si="316"/>
        <v>Good For Now</v>
      </c>
      <c r="AL939" s="8" t="str">
        <f t="shared" si="317"/>
        <v>Not Spent</v>
      </c>
      <c r="AM939" s="8" t="str">
        <f t="shared" si="318"/>
        <v>Good For Now</v>
      </c>
      <c r="AN939" s="8" t="str">
        <f t="shared" si="319"/>
        <v>Not Spent</v>
      </c>
      <c r="AO939" s="20" t="str">
        <f t="shared" si="320"/>
        <v>Good For Now</v>
      </c>
      <c r="AP939" s="21">
        <f t="shared" si="321"/>
        <v>0</v>
      </c>
      <c r="AQ939" s="14">
        <f t="shared" si="322"/>
        <v>0</v>
      </c>
      <c r="AR939" s="14">
        <f t="shared" si="323"/>
        <v>0</v>
      </c>
      <c r="AS939" s="22">
        <f t="shared" si="324"/>
        <v>0</v>
      </c>
      <c r="AT939" s="23">
        <f t="shared" si="325"/>
        <v>0</v>
      </c>
      <c r="AU939" s="8" t="str">
        <f t="shared" si="326"/>
        <v>Not Spent</v>
      </c>
      <c r="AV939" s="8" t="str">
        <f t="shared" si="327"/>
        <v>Good For Now</v>
      </c>
      <c r="AW939" s="4">
        <f>MATCH($B939,[1]MAIN!$A$2:$A$5000,0)</f>
        <v>936</v>
      </c>
      <c r="AX939" s="4">
        <f>MATCH($B939,[3]Main!$D$5:$D$10000,0)</f>
        <v>936</v>
      </c>
      <c r="AY939" s="4" t="b">
        <f t="shared" si="328"/>
        <v>0</v>
      </c>
    </row>
    <row r="940" spans="1:51" x14ac:dyDescent="0.25">
      <c r="A940" s="3" t="str">
        <f>VLOOKUP($B940,[1]MAIN!$A:$D,4,0)</f>
        <v>ART</v>
      </c>
      <c r="B940" s="3" t="str">
        <f>[3]Main!$D941</f>
        <v>ARF005-N</v>
      </c>
      <c r="C940" s="4"/>
      <c r="D940" s="8" t="str">
        <f>VLOOKUP($B940,[1]MAIN!$A$1:$N$10780,14,FALSE)</f>
        <v>OLD</v>
      </c>
      <c r="E940" s="9" t="s">
        <v>14</v>
      </c>
      <c r="F940" s="11"/>
      <c r="G940" s="11"/>
      <c r="H940" s="11"/>
      <c r="I940" s="11"/>
      <c r="J940" s="11"/>
      <c r="K940" s="11"/>
      <c r="L940" s="11"/>
      <c r="M940" s="11"/>
      <c r="N940" s="24"/>
      <c r="O940" s="26">
        <f>IFERROR(VLOOKUP($B940,[3]Main!$D$4:$CO$1048576,49,0),0)</f>
        <v>0</v>
      </c>
      <c r="P940" s="27">
        <f>IFERROR(VLOOKUP($B940,[3]Main!$D$4:$CO$1048576,52,0),0)</f>
        <v>0</v>
      </c>
      <c r="Q940" s="27">
        <f>IFERROR(VLOOKUP($B940,[3]Main!$D$4:$CO$1048576,53,0),0)</f>
        <v>0</v>
      </c>
      <c r="R940" s="27">
        <f>IFERROR(VLOOKUP($B940,[3]Main!$D$4:$CO$1048576,54,0),0)</f>
        <v>0</v>
      </c>
      <c r="S940" s="27">
        <f>IFERROR(VLOOKUP($B940,[3]Main!$D$4:$CO$1048576,65,0),0)</f>
        <v>0</v>
      </c>
      <c r="T940" s="27">
        <f>IFERROR(VLOOKUP($B940,[3]Main!$D$4:$CO$1048576,68,0),0)</f>
        <v>0</v>
      </c>
      <c r="U940" s="27">
        <f>IFERROR(VLOOKUP($B940,[3]Main!$D$4:$CO$1048576,69,0),0)</f>
        <v>0</v>
      </c>
      <c r="V940" s="27">
        <f>IFERROR(VLOOKUP($B940,[3]Main!$D$4:$CO$1048576,70,0),0)</f>
        <v>0</v>
      </c>
      <c r="W940" s="27">
        <f>IFERROR(VLOOKUP($B940,[3]Main!$D$4:$CO$1048576,81,0),0)</f>
        <v>0</v>
      </c>
      <c r="X940" s="27">
        <f>IFERROR(VLOOKUP($B940,[3]Main!$D$4:$CO$1048576,84,0),0)</f>
        <v>0</v>
      </c>
      <c r="Y940" s="27">
        <f>IFERROR(VLOOKUP($B940,[3]Main!$D$4:$CO$1048576,85,0),0)</f>
        <v>0</v>
      </c>
      <c r="Z940" s="27">
        <f>IFERROR(VLOOKUP($B940,[3]Main!$D$4:$CO$1048576,86,0),0)</f>
        <v>0</v>
      </c>
      <c r="AA940" s="12" t="str">
        <f>IFERROR(VLOOKUP($B940,[3]Main!$D$4:$CO$1048576,2,0),0)</f>
        <v>DC</v>
      </c>
      <c r="AB940" s="12" t="str">
        <f>IFERROR(VLOOKUP($B940,[3]Main!$D$4:$CO$1048576,3,0),0)</f>
        <v>DC2</v>
      </c>
      <c r="AC940" s="12">
        <f t="shared" si="308"/>
        <v>0</v>
      </c>
      <c r="AD940" s="12">
        <f t="shared" si="309"/>
        <v>0</v>
      </c>
      <c r="AE940" s="12">
        <f t="shared" si="310"/>
        <v>0</v>
      </c>
      <c r="AF940" s="12">
        <f t="shared" si="311"/>
        <v>0</v>
      </c>
      <c r="AG940" s="13">
        <f t="shared" si="312"/>
        <v>0</v>
      </c>
      <c r="AH940" s="13">
        <f t="shared" si="313"/>
        <v>0</v>
      </c>
      <c r="AI940" s="16">
        <f t="shared" si="314"/>
        <v>0</v>
      </c>
      <c r="AJ940" s="19" t="str">
        <f t="shared" si="315"/>
        <v>Not Spent</v>
      </c>
      <c r="AK940" s="8" t="str">
        <f t="shared" si="316"/>
        <v>Good For Now</v>
      </c>
      <c r="AL940" s="8" t="str">
        <f t="shared" si="317"/>
        <v>Not Spent</v>
      </c>
      <c r="AM940" s="8" t="str">
        <f t="shared" si="318"/>
        <v>Good For Now</v>
      </c>
      <c r="AN940" s="8" t="str">
        <f t="shared" si="319"/>
        <v>Not Spent</v>
      </c>
      <c r="AO940" s="20" t="str">
        <f t="shared" si="320"/>
        <v>Good For Now</v>
      </c>
      <c r="AP940" s="21">
        <f t="shared" si="321"/>
        <v>0</v>
      </c>
      <c r="AQ940" s="14">
        <f t="shared" si="322"/>
        <v>0</v>
      </c>
      <c r="AR940" s="14">
        <f t="shared" si="323"/>
        <v>0</v>
      </c>
      <c r="AS940" s="22">
        <f t="shared" si="324"/>
        <v>0</v>
      </c>
      <c r="AT940" s="23">
        <f t="shared" si="325"/>
        <v>0</v>
      </c>
      <c r="AU940" s="8" t="str">
        <f t="shared" si="326"/>
        <v>Not Spent</v>
      </c>
      <c r="AV940" s="8" t="str">
        <f t="shared" si="327"/>
        <v>Good For Now</v>
      </c>
      <c r="AW940" s="4">
        <f>MATCH($B940,[1]MAIN!$A$2:$A$5000,0)</f>
        <v>937</v>
      </c>
      <c r="AX940" s="4">
        <f>MATCH($B940,[3]Main!$D$5:$D$10000,0)</f>
        <v>937</v>
      </c>
      <c r="AY940" s="4" t="b">
        <f t="shared" si="328"/>
        <v>0</v>
      </c>
    </row>
    <row r="941" spans="1:51" x14ac:dyDescent="0.25">
      <c r="A941" s="3" t="str">
        <f>VLOOKUP($B941,[1]MAIN!$A:$D,4,0)</f>
        <v>ART</v>
      </c>
      <c r="B941" s="3" t="str">
        <f>[3]Main!$D942</f>
        <v>ARPS006-B</v>
      </c>
      <c r="C941" s="4"/>
      <c r="D941" s="8" t="str">
        <f>VLOOKUP($B941,[1]MAIN!$A$1:$N$10780,14,FALSE)</f>
        <v>OLD</v>
      </c>
      <c r="E941" s="9" t="s">
        <v>13</v>
      </c>
      <c r="F941" s="11"/>
      <c r="G941" s="11"/>
      <c r="H941" s="11"/>
      <c r="I941" s="11"/>
      <c r="J941" s="11"/>
      <c r="K941" s="11"/>
      <c r="L941" s="11"/>
      <c r="M941" s="11"/>
      <c r="N941" s="24"/>
      <c r="O941" s="26">
        <f>IFERROR(VLOOKUP($B941,[3]Main!$D$4:$CO$1048576,49,0),0)</f>
        <v>0</v>
      </c>
      <c r="P941" s="27">
        <f>IFERROR(VLOOKUP($B941,[3]Main!$D$4:$CO$1048576,52,0),0)</f>
        <v>0</v>
      </c>
      <c r="Q941" s="27">
        <f>IFERROR(VLOOKUP($B941,[3]Main!$D$4:$CO$1048576,53,0),0)</f>
        <v>0</v>
      </c>
      <c r="R941" s="27">
        <f>IFERROR(VLOOKUP($B941,[3]Main!$D$4:$CO$1048576,54,0),0)</f>
        <v>0</v>
      </c>
      <c r="S941" s="27">
        <f>IFERROR(VLOOKUP($B941,[3]Main!$D$4:$CO$1048576,65,0),0)</f>
        <v>0</v>
      </c>
      <c r="T941" s="27">
        <f>IFERROR(VLOOKUP($B941,[3]Main!$D$4:$CO$1048576,68,0),0)</f>
        <v>0</v>
      </c>
      <c r="U941" s="27">
        <f>IFERROR(VLOOKUP($B941,[3]Main!$D$4:$CO$1048576,69,0),0)</f>
        <v>0</v>
      </c>
      <c r="V941" s="27">
        <f>IFERROR(VLOOKUP($B941,[3]Main!$D$4:$CO$1048576,70,0),0)</f>
        <v>0</v>
      </c>
      <c r="W941" s="27">
        <f>IFERROR(VLOOKUP($B941,[3]Main!$D$4:$CO$1048576,81,0),0)</f>
        <v>0</v>
      </c>
      <c r="X941" s="27">
        <f>IFERROR(VLOOKUP($B941,[3]Main!$D$4:$CO$1048576,84,0),0)</f>
        <v>0</v>
      </c>
      <c r="Y941" s="27">
        <f>IFERROR(VLOOKUP($B941,[3]Main!$D$4:$CO$1048576,85,0),0)</f>
        <v>0</v>
      </c>
      <c r="Z941" s="27">
        <f>IFERROR(VLOOKUP($B941,[3]Main!$D$4:$CO$1048576,86,0),0)</f>
        <v>0</v>
      </c>
      <c r="AA941" s="12" t="str">
        <f>IFERROR(VLOOKUP($B941,[3]Main!$D$4:$CO$1048576,2,0),0)</f>
        <v>DC</v>
      </c>
      <c r="AB941" s="12" t="str">
        <f>IFERROR(VLOOKUP($B941,[3]Main!$D$4:$CO$1048576,3,0),0)</f>
        <v>DC2</v>
      </c>
      <c r="AC941" s="12">
        <f t="shared" si="308"/>
        <v>0</v>
      </c>
      <c r="AD941" s="12">
        <f t="shared" si="309"/>
        <v>0</v>
      </c>
      <c r="AE941" s="12">
        <f t="shared" si="310"/>
        <v>0</v>
      </c>
      <c r="AF941" s="12">
        <f t="shared" si="311"/>
        <v>0</v>
      </c>
      <c r="AG941" s="13">
        <f t="shared" si="312"/>
        <v>0</v>
      </c>
      <c r="AH941" s="13">
        <f t="shared" si="313"/>
        <v>0</v>
      </c>
      <c r="AI941" s="16">
        <f t="shared" si="314"/>
        <v>0</v>
      </c>
      <c r="AJ941" s="19" t="str">
        <f t="shared" si="315"/>
        <v>Not Spent</v>
      </c>
      <c r="AK941" s="8" t="str">
        <f t="shared" si="316"/>
        <v>Good For Now</v>
      </c>
      <c r="AL941" s="8" t="str">
        <f t="shared" si="317"/>
        <v>Not Spent</v>
      </c>
      <c r="AM941" s="8" t="str">
        <f t="shared" si="318"/>
        <v>Good For Now</v>
      </c>
      <c r="AN941" s="8" t="str">
        <f t="shared" si="319"/>
        <v>Not Spent</v>
      </c>
      <c r="AO941" s="20" t="str">
        <f t="shared" si="320"/>
        <v>Good For Now</v>
      </c>
      <c r="AP941" s="21">
        <f t="shared" si="321"/>
        <v>0</v>
      </c>
      <c r="AQ941" s="14">
        <f t="shared" si="322"/>
        <v>0</v>
      </c>
      <c r="AR941" s="14">
        <f t="shared" si="323"/>
        <v>0</v>
      </c>
      <c r="AS941" s="22">
        <f t="shared" si="324"/>
        <v>0</v>
      </c>
      <c r="AT941" s="23">
        <f t="shared" si="325"/>
        <v>0</v>
      </c>
      <c r="AU941" s="8" t="str">
        <f t="shared" si="326"/>
        <v>Not Spent</v>
      </c>
      <c r="AV941" s="8" t="str">
        <f t="shared" si="327"/>
        <v>Good For Now</v>
      </c>
      <c r="AW941" s="4">
        <f>MATCH($B941,[1]MAIN!$A$2:$A$5000,0)</f>
        <v>938</v>
      </c>
      <c r="AX941" s="4">
        <f>MATCH($B941,[3]Main!$D$5:$D$10000,0)</f>
        <v>938</v>
      </c>
      <c r="AY941" s="4" t="b">
        <f t="shared" si="328"/>
        <v>0</v>
      </c>
    </row>
    <row r="942" spans="1:51" x14ac:dyDescent="0.25">
      <c r="A942" s="3" t="str">
        <f>VLOOKUP($B942,[1]MAIN!$A:$D,4,0)</f>
        <v>ART</v>
      </c>
      <c r="B942" s="3" t="str">
        <f>[3]Main!$D943</f>
        <v>ARPZ009</v>
      </c>
      <c r="C942" s="4"/>
      <c r="D942" s="8" t="str">
        <f>VLOOKUP($B942,[1]MAIN!$A$1:$N$10780,14,FALSE)</f>
        <v>OLD</v>
      </c>
      <c r="E942" s="9" t="s">
        <v>14</v>
      </c>
      <c r="F942" s="11"/>
      <c r="G942" s="11"/>
      <c r="H942" s="11"/>
      <c r="I942" s="11"/>
      <c r="J942" s="11"/>
      <c r="K942" s="11"/>
      <c r="L942" s="11"/>
      <c r="M942" s="11"/>
      <c r="N942" s="24"/>
      <c r="O942" s="26">
        <f>IFERROR(VLOOKUP($B942,[3]Main!$D$4:$CO$1048576,49,0),0)</f>
        <v>0</v>
      </c>
      <c r="P942" s="27">
        <f>IFERROR(VLOOKUP($B942,[3]Main!$D$4:$CO$1048576,52,0),0)</f>
        <v>0</v>
      </c>
      <c r="Q942" s="27">
        <f>IFERROR(VLOOKUP($B942,[3]Main!$D$4:$CO$1048576,53,0),0)</f>
        <v>0</v>
      </c>
      <c r="R942" s="27">
        <f>IFERROR(VLOOKUP($B942,[3]Main!$D$4:$CO$1048576,54,0),0)</f>
        <v>0</v>
      </c>
      <c r="S942" s="27">
        <f>IFERROR(VLOOKUP($B942,[3]Main!$D$4:$CO$1048576,65,0),0)</f>
        <v>0</v>
      </c>
      <c r="T942" s="27">
        <f>IFERROR(VLOOKUP($B942,[3]Main!$D$4:$CO$1048576,68,0),0)</f>
        <v>0</v>
      </c>
      <c r="U942" s="27">
        <f>IFERROR(VLOOKUP($B942,[3]Main!$D$4:$CO$1048576,69,0),0)</f>
        <v>0</v>
      </c>
      <c r="V942" s="27">
        <f>IFERROR(VLOOKUP($B942,[3]Main!$D$4:$CO$1048576,70,0),0)</f>
        <v>0</v>
      </c>
      <c r="W942" s="27">
        <f>IFERROR(VLOOKUP($B942,[3]Main!$D$4:$CO$1048576,81,0),0)</f>
        <v>0</v>
      </c>
      <c r="X942" s="27">
        <f>IFERROR(VLOOKUP($B942,[3]Main!$D$4:$CO$1048576,84,0),0)</f>
        <v>0</v>
      </c>
      <c r="Y942" s="27">
        <f>IFERROR(VLOOKUP($B942,[3]Main!$D$4:$CO$1048576,85,0),0)</f>
        <v>0</v>
      </c>
      <c r="Z942" s="27">
        <f>IFERROR(VLOOKUP($B942,[3]Main!$D$4:$CO$1048576,86,0),0)</f>
        <v>0</v>
      </c>
      <c r="AA942" s="12" t="str">
        <f>IFERROR(VLOOKUP($B942,[3]Main!$D$4:$CO$1048576,2,0),0)</f>
        <v>DC</v>
      </c>
      <c r="AB942" s="12" t="str">
        <f>IFERROR(VLOOKUP($B942,[3]Main!$D$4:$CO$1048576,3,0),0)</f>
        <v>DC2</v>
      </c>
      <c r="AC942" s="12">
        <f t="shared" si="308"/>
        <v>0</v>
      </c>
      <c r="AD942" s="12">
        <f t="shared" si="309"/>
        <v>0</v>
      </c>
      <c r="AE942" s="12">
        <f t="shared" si="310"/>
        <v>0</v>
      </c>
      <c r="AF942" s="12">
        <f t="shared" si="311"/>
        <v>0</v>
      </c>
      <c r="AG942" s="13">
        <f t="shared" si="312"/>
        <v>0</v>
      </c>
      <c r="AH942" s="13">
        <f t="shared" si="313"/>
        <v>0</v>
      </c>
      <c r="AI942" s="16">
        <f t="shared" si="314"/>
        <v>0</v>
      </c>
      <c r="AJ942" s="19" t="str">
        <f t="shared" si="315"/>
        <v>Not Spent</v>
      </c>
      <c r="AK942" s="8" t="str">
        <f t="shared" si="316"/>
        <v>Good For Now</v>
      </c>
      <c r="AL942" s="8" t="str">
        <f t="shared" si="317"/>
        <v>Not Spent</v>
      </c>
      <c r="AM942" s="8" t="str">
        <f t="shared" si="318"/>
        <v>Good For Now</v>
      </c>
      <c r="AN942" s="8" t="str">
        <f t="shared" si="319"/>
        <v>Not Spent</v>
      </c>
      <c r="AO942" s="20" t="str">
        <f t="shared" si="320"/>
        <v>Good For Now</v>
      </c>
      <c r="AP942" s="21">
        <f t="shared" si="321"/>
        <v>0</v>
      </c>
      <c r="AQ942" s="14">
        <f t="shared" si="322"/>
        <v>0</v>
      </c>
      <c r="AR942" s="14">
        <f t="shared" si="323"/>
        <v>0</v>
      </c>
      <c r="AS942" s="22">
        <f t="shared" si="324"/>
        <v>0</v>
      </c>
      <c r="AT942" s="23">
        <f t="shared" si="325"/>
        <v>0</v>
      </c>
      <c r="AU942" s="8" t="str">
        <f t="shared" si="326"/>
        <v>Not Spent</v>
      </c>
      <c r="AV942" s="8" t="str">
        <f t="shared" si="327"/>
        <v>Good For Now</v>
      </c>
      <c r="AW942" s="4">
        <f>MATCH($B942,[1]MAIN!$A$2:$A$5000,0)</f>
        <v>939</v>
      </c>
      <c r="AX942" s="4">
        <f>MATCH($B942,[3]Main!$D$5:$D$10000,0)</f>
        <v>939</v>
      </c>
      <c r="AY942" s="4" t="b">
        <f t="shared" si="328"/>
        <v>0</v>
      </c>
    </row>
    <row r="943" spans="1:51" x14ac:dyDescent="0.25">
      <c r="A943" s="3" t="str">
        <f>VLOOKUP($B943,[1]MAIN!$A:$D,4,0)</f>
        <v>FAB</v>
      </c>
      <c r="B943" s="3" t="str">
        <f>[3]Main!$D944</f>
        <v>FAB-408</v>
      </c>
      <c r="C943" s="4"/>
      <c r="D943" s="8" t="str">
        <f>VLOOKUP($B943,[1]MAIN!$A$1:$N$10780,14,FALSE)</f>
        <v>IMP. NEW24</v>
      </c>
      <c r="E943" s="9" t="s">
        <v>13</v>
      </c>
      <c r="F943" s="11"/>
      <c r="G943" s="11"/>
      <c r="H943" s="11"/>
      <c r="I943" s="11"/>
      <c r="J943" s="11"/>
      <c r="K943" s="11"/>
      <c r="L943" s="11"/>
      <c r="M943" s="11"/>
      <c r="N943" s="24"/>
      <c r="O943" s="26">
        <f>IFERROR(VLOOKUP($B943,[3]Main!$D$4:$CO$1048576,49,0),0)</f>
        <v>0</v>
      </c>
      <c r="P943" s="27">
        <f>IFERROR(VLOOKUP($B943,[3]Main!$D$4:$CO$1048576,52,0),0)</f>
        <v>0</v>
      </c>
      <c r="Q943" s="27">
        <f>IFERROR(VLOOKUP($B943,[3]Main!$D$4:$CO$1048576,53,0),0)</f>
        <v>0</v>
      </c>
      <c r="R943" s="27">
        <f>IFERROR(VLOOKUP($B943,[3]Main!$D$4:$CO$1048576,54,0),0)</f>
        <v>0</v>
      </c>
      <c r="S943" s="27">
        <f>IFERROR(VLOOKUP($B943,[3]Main!$D$4:$CO$1048576,65,0),0)</f>
        <v>0</v>
      </c>
      <c r="T943" s="27">
        <f>IFERROR(VLOOKUP($B943,[3]Main!$D$4:$CO$1048576,68,0),0)</f>
        <v>0</v>
      </c>
      <c r="U943" s="27">
        <f>IFERROR(VLOOKUP($B943,[3]Main!$D$4:$CO$1048576,69,0),0)</f>
        <v>0</v>
      </c>
      <c r="V943" s="27">
        <f>IFERROR(VLOOKUP($B943,[3]Main!$D$4:$CO$1048576,70,0),0)</f>
        <v>0</v>
      </c>
      <c r="W943" s="27">
        <f>IFERROR(VLOOKUP($B943,[3]Main!$D$4:$CO$1048576,81,0),0)</f>
        <v>0</v>
      </c>
      <c r="X943" s="27">
        <f>IFERROR(VLOOKUP($B943,[3]Main!$D$4:$CO$1048576,84,0),0)</f>
        <v>0</v>
      </c>
      <c r="Y943" s="27">
        <f>IFERROR(VLOOKUP($B943,[3]Main!$D$4:$CO$1048576,85,0),0)</f>
        <v>0</v>
      </c>
      <c r="Z943" s="27">
        <f>IFERROR(VLOOKUP($B943,[3]Main!$D$4:$CO$1048576,86,0),0)</f>
        <v>0</v>
      </c>
      <c r="AA943" s="12" t="str">
        <f>IFERROR(VLOOKUP($B943,[3]Main!$D$4:$CO$1048576,2,0),0)</f>
        <v>DC</v>
      </c>
      <c r="AB943" s="12" t="str">
        <f>IFERROR(VLOOKUP($B943,[3]Main!$D$4:$CO$1048576,3,0),0)</f>
        <v>DC2</v>
      </c>
      <c r="AC943" s="12">
        <f t="shared" si="308"/>
        <v>0</v>
      </c>
      <c r="AD943" s="12">
        <f t="shared" si="309"/>
        <v>0</v>
      </c>
      <c r="AE943" s="12">
        <f t="shared" si="310"/>
        <v>0</v>
      </c>
      <c r="AF943" s="12">
        <f t="shared" si="311"/>
        <v>0</v>
      </c>
      <c r="AG943" s="13">
        <f t="shared" si="312"/>
        <v>0</v>
      </c>
      <c r="AH943" s="13">
        <f t="shared" si="313"/>
        <v>0</v>
      </c>
      <c r="AI943" s="16">
        <f t="shared" si="314"/>
        <v>0</v>
      </c>
      <c r="AJ943" s="19" t="str">
        <f t="shared" si="315"/>
        <v>Not Spent</v>
      </c>
      <c r="AK943" s="8" t="str">
        <f t="shared" si="316"/>
        <v>Good For Now</v>
      </c>
      <c r="AL943" s="8" t="str">
        <f t="shared" si="317"/>
        <v>Not Spent</v>
      </c>
      <c r="AM943" s="8" t="str">
        <f t="shared" si="318"/>
        <v>Good For Now</v>
      </c>
      <c r="AN943" s="8" t="str">
        <f t="shared" si="319"/>
        <v>Not Spent</v>
      </c>
      <c r="AO943" s="20" t="str">
        <f t="shared" si="320"/>
        <v>Good For Now</v>
      </c>
      <c r="AP943" s="21">
        <f t="shared" si="321"/>
        <v>0</v>
      </c>
      <c r="AQ943" s="14">
        <f t="shared" si="322"/>
        <v>0</v>
      </c>
      <c r="AR943" s="14">
        <f t="shared" si="323"/>
        <v>0</v>
      </c>
      <c r="AS943" s="22">
        <f t="shared" si="324"/>
        <v>0</v>
      </c>
      <c r="AT943" s="23">
        <f t="shared" si="325"/>
        <v>0</v>
      </c>
      <c r="AU943" s="8" t="str">
        <f t="shared" si="326"/>
        <v>Not Spent</v>
      </c>
      <c r="AV943" s="8" t="str">
        <f t="shared" si="327"/>
        <v>Good For Now</v>
      </c>
      <c r="AW943" s="4">
        <f>MATCH($B943,[1]MAIN!$A$2:$A$5000,0)</f>
        <v>940</v>
      </c>
      <c r="AX943" s="4">
        <f>MATCH($B943,[3]Main!$D$5:$D$10000,0)</f>
        <v>940</v>
      </c>
      <c r="AY943" s="4" t="b">
        <f t="shared" si="328"/>
        <v>0</v>
      </c>
    </row>
    <row r="944" spans="1:51" x14ac:dyDescent="0.25">
      <c r="A944" s="3" t="str">
        <f>VLOOKUP($B944,[1]MAIN!$A:$D,4,0)</f>
        <v>GEN</v>
      </c>
      <c r="B944" s="3" t="str">
        <f>[3]Main!$D945</f>
        <v>GEN-SB07</v>
      </c>
      <c r="C944" s="4"/>
      <c r="D944" s="8" t="str">
        <f>VLOOKUP($B944,[1]MAIN!$A$1:$N$10780,14,FALSE)</f>
        <v>OLD</v>
      </c>
      <c r="E944" s="9" t="s">
        <v>13</v>
      </c>
      <c r="F944" s="11"/>
      <c r="G944" s="11"/>
      <c r="H944" s="11"/>
      <c r="I944" s="11"/>
      <c r="J944" s="11"/>
      <c r="K944" s="11"/>
      <c r="L944" s="11"/>
      <c r="M944" s="11"/>
      <c r="N944" s="24"/>
      <c r="O944" s="26">
        <f>IFERROR(VLOOKUP($B944,[3]Main!$D$4:$CO$1048576,49,0),0)</f>
        <v>0</v>
      </c>
      <c r="P944" s="27">
        <f>IFERROR(VLOOKUP($B944,[3]Main!$D$4:$CO$1048576,52,0),0)</f>
        <v>0</v>
      </c>
      <c r="Q944" s="27">
        <f>IFERROR(VLOOKUP($B944,[3]Main!$D$4:$CO$1048576,53,0),0)</f>
        <v>0</v>
      </c>
      <c r="R944" s="27">
        <f>IFERROR(VLOOKUP($B944,[3]Main!$D$4:$CO$1048576,54,0),0)</f>
        <v>0</v>
      </c>
      <c r="S944" s="27">
        <f>IFERROR(VLOOKUP($B944,[3]Main!$D$4:$CO$1048576,65,0),0)</f>
        <v>0</v>
      </c>
      <c r="T944" s="27">
        <f>IFERROR(VLOOKUP($B944,[3]Main!$D$4:$CO$1048576,68,0),0)</f>
        <v>0</v>
      </c>
      <c r="U944" s="27">
        <f>IFERROR(VLOOKUP($B944,[3]Main!$D$4:$CO$1048576,69,0),0)</f>
        <v>0</v>
      </c>
      <c r="V944" s="27">
        <f>IFERROR(VLOOKUP($B944,[3]Main!$D$4:$CO$1048576,70,0),0)</f>
        <v>0</v>
      </c>
      <c r="W944" s="27">
        <f>IFERROR(VLOOKUP($B944,[3]Main!$D$4:$CO$1048576,81,0),0)</f>
        <v>0</v>
      </c>
      <c r="X944" s="27">
        <f>IFERROR(VLOOKUP($B944,[3]Main!$D$4:$CO$1048576,84,0),0)</f>
        <v>0</v>
      </c>
      <c r="Y944" s="27">
        <f>IFERROR(VLOOKUP($B944,[3]Main!$D$4:$CO$1048576,85,0),0)</f>
        <v>0</v>
      </c>
      <c r="Z944" s="27">
        <f>IFERROR(VLOOKUP($B944,[3]Main!$D$4:$CO$1048576,86,0),0)</f>
        <v>0</v>
      </c>
      <c r="AA944" s="12" t="str">
        <f>IFERROR(VLOOKUP($B944,[3]Main!$D$4:$CO$1048576,2,0),0)</f>
        <v>DC</v>
      </c>
      <c r="AB944" s="12" t="str">
        <f>IFERROR(VLOOKUP($B944,[3]Main!$D$4:$CO$1048576,3,0),0)</f>
        <v>DC2</v>
      </c>
      <c r="AC944" s="12">
        <f t="shared" si="308"/>
        <v>0</v>
      </c>
      <c r="AD944" s="12">
        <f t="shared" si="309"/>
        <v>0</v>
      </c>
      <c r="AE944" s="12">
        <f t="shared" si="310"/>
        <v>0</v>
      </c>
      <c r="AF944" s="12">
        <f t="shared" si="311"/>
        <v>0</v>
      </c>
      <c r="AG944" s="13">
        <f t="shared" si="312"/>
        <v>0</v>
      </c>
      <c r="AH944" s="13">
        <f t="shared" si="313"/>
        <v>0</v>
      </c>
      <c r="AI944" s="16">
        <f t="shared" si="314"/>
        <v>0</v>
      </c>
      <c r="AJ944" s="19" t="str">
        <f t="shared" si="315"/>
        <v>Not Spent</v>
      </c>
      <c r="AK944" s="8" t="str">
        <f t="shared" si="316"/>
        <v>Good For Now</v>
      </c>
      <c r="AL944" s="8" t="str">
        <f t="shared" si="317"/>
        <v>Not Spent</v>
      </c>
      <c r="AM944" s="8" t="str">
        <f t="shared" si="318"/>
        <v>Good For Now</v>
      </c>
      <c r="AN944" s="8" t="str">
        <f t="shared" si="319"/>
        <v>Not Spent</v>
      </c>
      <c r="AO944" s="20" t="str">
        <f t="shared" si="320"/>
        <v>Good For Now</v>
      </c>
      <c r="AP944" s="21">
        <f t="shared" si="321"/>
        <v>0</v>
      </c>
      <c r="AQ944" s="14">
        <f t="shared" si="322"/>
        <v>0</v>
      </c>
      <c r="AR944" s="14">
        <f t="shared" si="323"/>
        <v>0</v>
      </c>
      <c r="AS944" s="22">
        <f t="shared" si="324"/>
        <v>0</v>
      </c>
      <c r="AT944" s="23">
        <f t="shared" si="325"/>
        <v>0</v>
      </c>
      <c r="AU944" s="8" t="str">
        <f t="shared" si="326"/>
        <v>Not Spent</v>
      </c>
      <c r="AV944" s="8" t="str">
        <f t="shared" si="327"/>
        <v>Good For Now</v>
      </c>
      <c r="AW944" s="4">
        <f>MATCH($B944,[1]MAIN!$A$2:$A$5000,0)</f>
        <v>941</v>
      </c>
      <c r="AX944" s="4">
        <f>MATCH($B944,[3]Main!$D$5:$D$10000,0)</f>
        <v>941</v>
      </c>
      <c r="AY944" s="4" t="b">
        <f t="shared" si="328"/>
        <v>0</v>
      </c>
    </row>
    <row r="945" spans="1:51" x14ac:dyDescent="0.25">
      <c r="A945" s="3" t="str">
        <f>VLOOKUP($B945,[1]MAIN!$A:$D,4,0)</f>
        <v>TB</v>
      </c>
      <c r="B945" s="3" t="str">
        <f>[3]Main!$D946</f>
        <v>TB-1001</v>
      </c>
      <c r="C945" s="4"/>
      <c r="D945" s="8" t="str">
        <f>VLOOKUP($B945,[1]MAIN!$A$1:$N$10780,14,FALSE)</f>
        <v>OLD</v>
      </c>
      <c r="E945" s="9" t="s">
        <v>13</v>
      </c>
      <c r="F945" s="11"/>
      <c r="G945" s="11"/>
      <c r="H945" s="11"/>
      <c r="I945" s="11"/>
      <c r="J945" s="11"/>
      <c r="K945" s="11"/>
      <c r="L945" s="11"/>
      <c r="M945" s="11"/>
      <c r="N945" s="24"/>
      <c r="O945" s="26">
        <f>IFERROR(VLOOKUP($B945,[3]Main!$D$4:$CO$1048576,49,0),0)</f>
        <v>0</v>
      </c>
      <c r="P945" s="27">
        <f>IFERROR(VLOOKUP($B945,[3]Main!$D$4:$CO$1048576,52,0),0)</f>
        <v>0</v>
      </c>
      <c r="Q945" s="27">
        <f>IFERROR(VLOOKUP($B945,[3]Main!$D$4:$CO$1048576,53,0),0)</f>
        <v>0</v>
      </c>
      <c r="R945" s="27">
        <f>IFERROR(VLOOKUP($B945,[3]Main!$D$4:$CO$1048576,54,0),0)</f>
        <v>0</v>
      </c>
      <c r="S945" s="27">
        <f>IFERROR(VLOOKUP($B945,[3]Main!$D$4:$CO$1048576,65,0),0)</f>
        <v>0</v>
      </c>
      <c r="T945" s="27">
        <f>IFERROR(VLOOKUP($B945,[3]Main!$D$4:$CO$1048576,68,0),0)</f>
        <v>0</v>
      </c>
      <c r="U945" s="27">
        <f>IFERROR(VLOOKUP($B945,[3]Main!$D$4:$CO$1048576,69,0),0)</f>
        <v>0</v>
      </c>
      <c r="V945" s="27">
        <f>IFERROR(VLOOKUP($B945,[3]Main!$D$4:$CO$1048576,70,0),0)</f>
        <v>0</v>
      </c>
      <c r="W945" s="27">
        <f>IFERROR(VLOOKUP($B945,[3]Main!$D$4:$CO$1048576,81,0),0)</f>
        <v>0</v>
      </c>
      <c r="X945" s="27">
        <f>IFERROR(VLOOKUP($B945,[3]Main!$D$4:$CO$1048576,84,0),0)</f>
        <v>0</v>
      </c>
      <c r="Y945" s="27">
        <f>IFERROR(VLOOKUP($B945,[3]Main!$D$4:$CO$1048576,85,0),0)</f>
        <v>0</v>
      </c>
      <c r="Z945" s="27">
        <f>IFERROR(VLOOKUP($B945,[3]Main!$D$4:$CO$1048576,86,0),0)</f>
        <v>0</v>
      </c>
      <c r="AA945" s="12" t="str">
        <f>IFERROR(VLOOKUP($B945,[3]Main!$D$4:$CO$1048576,2,0),0)</f>
        <v>DC</v>
      </c>
      <c r="AB945" s="12" t="str">
        <f>IFERROR(VLOOKUP($B945,[3]Main!$D$4:$CO$1048576,3,0),0)</f>
        <v>DC2</v>
      </c>
      <c r="AC945" s="12">
        <f t="shared" si="308"/>
        <v>0</v>
      </c>
      <c r="AD945" s="12">
        <f t="shared" si="309"/>
        <v>0</v>
      </c>
      <c r="AE945" s="12">
        <f t="shared" si="310"/>
        <v>0</v>
      </c>
      <c r="AF945" s="12">
        <f t="shared" si="311"/>
        <v>0</v>
      </c>
      <c r="AG945" s="13">
        <f t="shared" si="312"/>
        <v>0</v>
      </c>
      <c r="AH945" s="13">
        <f t="shared" si="313"/>
        <v>0</v>
      </c>
      <c r="AI945" s="16">
        <f t="shared" si="314"/>
        <v>0</v>
      </c>
      <c r="AJ945" s="19" t="str">
        <f t="shared" si="315"/>
        <v>Not Spent</v>
      </c>
      <c r="AK945" s="8" t="str">
        <f t="shared" si="316"/>
        <v>Good For Now</v>
      </c>
      <c r="AL945" s="8" t="str">
        <f t="shared" si="317"/>
        <v>Not Spent</v>
      </c>
      <c r="AM945" s="8" t="str">
        <f t="shared" si="318"/>
        <v>Good For Now</v>
      </c>
      <c r="AN945" s="8" t="str">
        <f t="shared" si="319"/>
        <v>Not Spent</v>
      </c>
      <c r="AO945" s="20" t="str">
        <f t="shared" si="320"/>
        <v>Good For Now</v>
      </c>
      <c r="AP945" s="21">
        <f t="shared" si="321"/>
        <v>0</v>
      </c>
      <c r="AQ945" s="14">
        <f t="shared" si="322"/>
        <v>0</v>
      </c>
      <c r="AR945" s="14">
        <f t="shared" si="323"/>
        <v>0</v>
      </c>
      <c r="AS945" s="22">
        <f t="shared" si="324"/>
        <v>0</v>
      </c>
      <c r="AT945" s="23">
        <f t="shared" si="325"/>
        <v>0</v>
      </c>
      <c r="AU945" s="8" t="str">
        <f t="shared" si="326"/>
        <v>Not Spent</v>
      </c>
      <c r="AV945" s="8" t="str">
        <f t="shared" si="327"/>
        <v>Good For Now</v>
      </c>
      <c r="AW945" s="4">
        <f>MATCH($B945,[1]MAIN!$A$2:$A$5000,0)</f>
        <v>942</v>
      </c>
      <c r="AX945" s="4">
        <f>MATCH($B945,[3]Main!$D$5:$D$10000,0)</f>
        <v>942</v>
      </c>
      <c r="AY945" s="4" t="b">
        <f t="shared" si="328"/>
        <v>0</v>
      </c>
    </row>
    <row r="946" spans="1:51" x14ac:dyDescent="0.25">
      <c r="A946" s="3" t="str">
        <f>VLOOKUP($B946,[1]MAIN!$A:$D,4,0)</f>
        <v>TB</v>
      </c>
      <c r="B946" s="3" t="str">
        <f>[3]Main!$D947</f>
        <v>TB-1002</v>
      </c>
      <c r="C946" s="4"/>
      <c r="D946" s="8" t="str">
        <f>VLOOKUP($B946,[1]MAIN!$A$1:$N$10780,14,FALSE)</f>
        <v>OLD</v>
      </c>
      <c r="E946" s="9" t="s">
        <v>14</v>
      </c>
      <c r="F946" s="11"/>
      <c r="G946" s="11"/>
      <c r="H946" s="11"/>
      <c r="I946" s="11"/>
      <c r="J946" s="11"/>
      <c r="K946" s="11"/>
      <c r="L946" s="11"/>
      <c r="M946" s="11"/>
      <c r="N946" s="24"/>
      <c r="O946" s="26">
        <f>IFERROR(VLOOKUP($B946,[3]Main!$D$4:$CO$1048576,49,0),0)</f>
        <v>0</v>
      </c>
      <c r="P946" s="27">
        <f>IFERROR(VLOOKUP($B946,[3]Main!$D$4:$CO$1048576,52,0),0)</f>
        <v>0</v>
      </c>
      <c r="Q946" s="27">
        <f>IFERROR(VLOOKUP($B946,[3]Main!$D$4:$CO$1048576,53,0),0)</f>
        <v>0</v>
      </c>
      <c r="R946" s="27">
        <f>IFERROR(VLOOKUP($B946,[3]Main!$D$4:$CO$1048576,54,0),0)</f>
        <v>0</v>
      </c>
      <c r="S946" s="27">
        <f>IFERROR(VLOOKUP($B946,[3]Main!$D$4:$CO$1048576,65,0),0)</f>
        <v>0</v>
      </c>
      <c r="T946" s="27">
        <f>IFERROR(VLOOKUP($B946,[3]Main!$D$4:$CO$1048576,68,0),0)</f>
        <v>0</v>
      </c>
      <c r="U946" s="27">
        <f>IFERROR(VLOOKUP($B946,[3]Main!$D$4:$CO$1048576,69,0),0)</f>
        <v>0</v>
      </c>
      <c r="V946" s="27">
        <f>IFERROR(VLOOKUP($B946,[3]Main!$D$4:$CO$1048576,70,0),0)</f>
        <v>0</v>
      </c>
      <c r="W946" s="27">
        <f>IFERROR(VLOOKUP($B946,[3]Main!$D$4:$CO$1048576,81,0),0)</f>
        <v>0</v>
      </c>
      <c r="X946" s="27">
        <f>IFERROR(VLOOKUP($B946,[3]Main!$D$4:$CO$1048576,84,0),0)</f>
        <v>0</v>
      </c>
      <c r="Y946" s="27">
        <f>IFERROR(VLOOKUP($B946,[3]Main!$D$4:$CO$1048576,85,0),0)</f>
        <v>0</v>
      </c>
      <c r="Z946" s="27">
        <f>IFERROR(VLOOKUP($B946,[3]Main!$D$4:$CO$1048576,86,0),0)</f>
        <v>0</v>
      </c>
      <c r="AA946" s="12" t="str">
        <f>IFERROR(VLOOKUP($B946,[3]Main!$D$4:$CO$1048576,2,0),0)</f>
        <v>DC</v>
      </c>
      <c r="AB946" s="12" t="str">
        <f>IFERROR(VLOOKUP($B946,[3]Main!$D$4:$CO$1048576,3,0),0)</f>
        <v>DC2</v>
      </c>
      <c r="AC946" s="12">
        <f t="shared" si="308"/>
        <v>0</v>
      </c>
      <c r="AD946" s="12">
        <f t="shared" si="309"/>
        <v>0</v>
      </c>
      <c r="AE946" s="12">
        <f t="shared" si="310"/>
        <v>0</v>
      </c>
      <c r="AF946" s="12">
        <f t="shared" si="311"/>
        <v>0</v>
      </c>
      <c r="AG946" s="13">
        <f t="shared" si="312"/>
        <v>0</v>
      </c>
      <c r="AH946" s="13">
        <f t="shared" si="313"/>
        <v>0</v>
      </c>
      <c r="AI946" s="16">
        <f t="shared" si="314"/>
        <v>0</v>
      </c>
      <c r="AJ946" s="19" t="str">
        <f t="shared" si="315"/>
        <v>Not Spent</v>
      </c>
      <c r="AK946" s="8" t="str">
        <f t="shared" si="316"/>
        <v>Good For Now</v>
      </c>
      <c r="AL946" s="8" t="str">
        <f t="shared" si="317"/>
        <v>Not Spent</v>
      </c>
      <c r="AM946" s="8" t="str">
        <f t="shared" si="318"/>
        <v>Good For Now</v>
      </c>
      <c r="AN946" s="8" t="str">
        <f t="shared" si="319"/>
        <v>Not Spent</v>
      </c>
      <c r="AO946" s="20" t="str">
        <f t="shared" si="320"/>
        <v>Good For Now</v>
      </c>
      <c r="AP946" s="21">
        <f t="shared" si="321"/>
        <v>0</v>
      </c>
      <c r="AQ946" s="14">
        <f t="shared" si="322"/>
        <v>0</v>
      </c>
      <c r="AR946" s="14">
        <f t="shared" si="323"/>
        <v>0</v>
      </c>
      <c r="AS946" s="22">
        <f t="shared" si="324"/>
        <v>0</v>
      </c>
      <c r="AT946" s="23">
        <f t="shared" si="325"/>
        <v>0</v>
      </c>
      <c r="AU946" s="8" t="str">
        <f t="shared" si="326"/>
        <v>Not Spent</v>
      </c>
      <c r="AV946" s="8" t="str">
        <f t="shared" si="327"/>
        <v>Good For Now</v>
      </c>
      <c r="AW946" s="4">
        <f>MATCH($B946,[1]MAIN!$A$2:$A$5000,0)</f>
        <v>943</v>
      </c>
      <c r="AX946" s="4">
        <f>MATCH($B946,[3]Main!$D$5:$D$10000,0)</f>
        <v>943</v>
      </c>
      <c r="AY946" s="4" t="b">
        <f t="shared" si="328"/>
        <v>0</v>
      </c>
    </row>
    <row r="947" spans="1:51" x14ac:dyDescent="0.25">
      <c r="A947" s="3" t="str">
        <f>VLOOKUP($B947,[1]MAIN!$A:$D,4,0)</f>
        <v>ECO</v>
      </c>
      <c r="B947" s="3" t="str">
        <f>[3]Main!$D948</f>
        <v>ECO-30</v>
      </c>
      <c r="C947" s="4"/>
      <c r="D947" s="8" t="str">
        <f>VLOOKUP($B947,[1]MAIN!$A$1:$N$10780,14,FALSE)</f>
        <v>OLD</v>
      </c>
      <c r="E947" s="9" t="s">
        <v>12</v>
      </c>
      <c r="F947" s="11"/>
      <c r="G947" s="11"/>
      <c r="H947" s="11"/>
      <c r="I947" s="11"/>
      <c r="J947" s="11"/>
      <c r="K947" s="11"/>
      <c r="L947" s="11"/>
      <c r="M947" s="11"/>
      <c r="N947" s="24"/>
      <c r="O947" s="26">
        <f>IFERROR(VLOOKUP($B947,[3]Main!$D$4:$CO$1048576,49,0),0)</f>
        <v>0</v>
      </c>
      <c r="P947" s="27">
        <f>IFERROR(VLOOKUP($B947,[3]Main!$D$4:$CO$1048576,52,0),0)</f>
        <v>0</v>
      </c>
      <c r="Q947" s="27">
        <f>IFERROR(VLOOKUP($B947,[3]Main!$D$4:$CO$1048576,53,0),0)</f>
        <v>0</v>
      </c>
      <c r="R947" s="27">
        <f>IFERROR(VLOOKUP($B947,[3]Main!$D$4:$CO$1048576,54,0),0)</f>
        <v>0</v>
      </c>
      <c r="S947" s="27">
        <f>IFERROR(VLOOKUP($B947,[3]Main!$D$4:$CO$1048576,65,0),0)</f>
        <v>0</v>
      </c>
      <c r="T947" s="27">
        <f>IFERROR(VLOOKUP($B947,[3]Main!$D$4:$CO$1048576,68,0),0)</f>
        <v>0</v>
      </c>
      <c r="U947" s="27">
        <f>IFERROR(VLOOKUP($B947,[3]Main!$D$4:$CO$1048576,69,0),0)</f>
        <v>0</v>
      </c>
      <c r="V947" s="27">
        <f>IFERROR(VLOOKUP($B947,[3]Main!$D$4:$CO$1048576,70,0),0)</f>
        <v>0</v>
      </c>
      <c r="W947" s="27">
        <f>IFERROR(VLOOKUP($B947,[3]Main!$D$4:$CO$1048576,81,0),0)</f>
        <v>0</v>
      </c>
      <c r="X947" s="27">
        <f>IFERROR(VLOOKUP($B947,[3]Main!$D$4:$CO$1048576,84,0),0)</f>
        <v>0</v>
      </c>
      <c r="Y947" s="27">
        <f>IFERROR(VLOOKUP($B947,[3]Main!$D$4:$CO$1048576,85,0),0)</f>
        <v>0</v>
      </c>
      <c r="Z947" s="27">
        <f>IFERROR(VLOOKUP($B947,[3]Main!$D$4:$CO$1048576,86,0),0)</f>
        <v>0</v>
      </c>
      <c r="AA947" s="12" t="str">
        <f>IFERROR(VLOOKUP($B947,[3]Main!$D$4:$CO$1048576,2,0),0)</f>
        <v>DC</v>
      </c>
      <c r="AB947" s="12" t="str">
        <f>IFERROR(VLOOKUP($B947,[3]Main!$D$4:$CO$1048576,3,0),0)</f>
        <v>DC2</v>
      </c>
      <c r="AC947" s="12">
        <f t="shared" si="308"/>
        <v>0</v>
      </c>
      <c r="AD947" s="12">
        <f t="shared" si="309"/>
        <v>0</v>
      </c>
      <c r="AE947" s="12">
        <f t="shared" si="310"/>
        <v>0</v>
      </c>
      <c r="AF947" s="12">
        <f t="shared" si="311"/>
        <v>0</v>
      </c>
      <c r="AG947" s="13">
        <f t="shared" si="312"/>
        <v>0</v>
      </c>
      <c r="AH947" s="13">
        <f t="shared" si="313"/>
        <v>0</v>
      </c>
      <c r="AI947" s="16">
        <f t="shared" si="314"/>
        <v>0</v>
      </c>
      <c r="AJ947" s="19" t="str">
        <f t="shared" si="315"/>
        <v>Not Spent</v>
      </c>
      <c r="AK947" s="8" t="str">
        <f t="shared" si="316"/>
        <v>Good For Now</v>
      </c>
      <c r="AL947" s="8" t="str">
        <f t="shared" si="317"/>
        <v>Not Spent</v>
      </c>
      <c r="AM947" s="8" t="str">
        <f t="shared" si="318"/>
        <v>Good For Now</v>
      </c>
      <c r="AN947" s="8" t="str">
        <f t="shared" si="319"/>
        <v>Not Spent</v>
      </c>
      <c r="AO947" s="20" t="str">
        <f t="shared" si="320"/>
        <v>Good For Now</v>
      </c>
      <c r="AP947" s="21">
        <f t="shared" si="321"/>
        <v>0</v>
      </c>
      <c r="AQ947" s="14">
        <f t="shared" si="322"/>
        <v>0</v>
      </c>
      <c r="AR947" s="14">
        <f t="shared" si="323"/>
        <v>0</v>
      </c>
      <c r="AS947" s="22">
        <f t="shared" si="324"/>
        <v>0</v>
      </c>
      <c r="AT947" s="23">
        <f t="shared" si="325"/>
        <v>0</v>
      </c>
      <c r="AU947" s="8" t="str">
        <f t="shared" si="326"/>
        <v>Not Spent</v>
      </c>
      <c r="AV947" s="8" t="str">
        <f t="shared" si="327"/>
        <v>Good For Now</v>
      </c>
      <c r="AW947" s="4">
        <f>MATCH($B947,[1]MAIN!$A$2:$A$5000,0)</f>
        <v>944</v>
      </c>
      <c r="AX947" s="4">
        <f>MATCH($B947,[3]Main!$D$5:$D$10000,0)</f>
        <v>944</v>
      </c>
      <c r="AY947" s="4" t="b">
        <f t="shared" si="328"/>
        <v>0</v>
      </c>
    </row>
    <row r="948" spans="1:51" x14ac:dyDescent="0.25">
      <c r="A948" s="3" t="str">
        <f>VLOOKUP($B948,[1]MAIN!$A:$D,4,0)</f>
        <v>ECO</v>
      </c>
      <c r="B948" s="3" t="str">
        <f>[3]Main!$D949</f>
        <v>ECO-31</v>
      </c>
      <c r="C948" s="4"/>
      <c r="D948" s="8" t="str">
        <f>VLOOKUP($B948,[1]MAIN!$A$1:$N$10780,14,FALSE)</f>
        <v>OLD</v>
      </c>
      <c r="E948" s="9" t="s">
        <v>14</v>
      </c>
      <c r="F948" s="11"/>
      <c r="G948" s="11"/>
      <c r="H948" s="11"/>
      <c r="I948" s="11"/>
      <c r="J948" s="11"/>
      <c r="K948" s="11"/>
      <c r="L948" s="11"/>
      <c r="M948" s="11"/>
      <c r="N948" s="24"/>
      <c r="O948" s="26">
        <f>IFERROR(VLOOKUP($B948,[3]Main!$D$4:$CO$1048576,49,0),0)</f>
        <v>0</v>
      </c>
      <c r="P948" s="27">
        <f>IFERROR(VLOOKUP($B948,[3]Main!$D$4:$CO$1048576,52,0),0)</f>
        <v>0</v>
      </c>
      <c r="Q948" s="27">
        <f>IFERROR(VLOOKUP($B948,[3]Main!$D$4:$CO$1048576,53,0),0)</f>
        <v>0</v>
      </c>
      <c r="R948" s="27">
        <f>IFERROR(VLOOKUP($B948,[3]Main!$D$4:$CO$1048576,54,0),0)</f>
        <v>0</v>
      </c>
      <c r="S948" s="27">
        <f>IFERROR(VLOOKUP($B948,[3]Main!$D$4:$CO$1048576,65,0),0)</f>
        <v>0</v>
      </c>
      <c r="T948" s="27">
        <f>IFERROR(VLOOKUP($B948,[3]Main!$D$4:$CO$1048576,68,0),0)</f>
        <v>0</v>
      </c>
      <c r="U948" s="27">
        <f>IFERROR(VLOOKUP($B948,[3]Main!$D$4:$CO$1048576,69,0),0)</f>
        <v>0</v>
      </c>
      <c r="V948" s="27">
        <f>IFERROR(VLOOKUP($B948,[3]Main!$D$4:$CO$1048576,70,0),0)</f>
        <v>0</v>
      </c>
      <c r="W948" s="27">
        <f>IFERROR(VLOOKUP($B948,[3]Main!$D$4:$CO$1048576,81,0),0)</f>
        <v>0</v>
      </c>
      <c r="X948" s="27">
        <f>IFERROR(VLOOKUP($B948,[3]Main!$D$4:$CO$1048576,84,0),0)</f>
        <v>0</v>
      </c>
      <c r="Y948" s="27">
        <f>IFERROR(VLOOKUP($B948,[3]Main!$D$4:$CO$1048576,85,0),0)</f>
        <v>0</v>
      </c>
      <c r="Z948" s="27">
        <f>IFERROR(VLOOKUP($B948,[3]Main!$D$4:$CO$1048576,86,0),0)</f>
        <v>0</v>
      </c>
      <c r="AA948" s="12" t="str">
        <f>IFERROR(VLOOKUP($B948,[3]Main!$D$4:$CO$1048576,2,0),0)</f>
        <v>DC</v>
      </c>
      <c r="AB948" s="12" t="str">
        <f>IFERROR(VLOOKUP($B948,[3]Main!$D$4:$CO$1048576,3,0),0)</f>
        <v>DC2</v>
      </c>
      <c r="AC948" s="12">
        <f t="shared" si="308"/>
        <v>0</v>
      </c>
      <c r="AD948" s="12">
        <f t="shared" si="309"/>
        <v>0</v>
      </c>
      <c r="AE948" s="12">
        <f t="shared" si="310"/>
        <v>0</v>
      </c>
      <c r="AF948" s="12">
        <f t="shared" si="311"/>
        <v>0</v>
      </c>
      <c r="AG948" s="13">
        <f t="shared" si="312"/>
        <v>0</v>
      </c>
      <c r="AH948" s="13">
        <f t="shared" si="313"/>
        <v>0</v>
      </c>
      <c r="AI948" s="16">
        <f t="shared" si="314"/>
        <v>0</v>
      </c>
      <c r="AJ948" s="19" t="str">
        <f t="shared" si="315"/>
        <v>Not Spent</v>
      </c>
      <c r="AK948" s="8" t="str">
        <f t="shared" si="316"/>
        <v>Good For Now</v>
      </c>
      <c r="AL948" s="8" t="str">
        <f t="shared" si="317"/>
        <v>Not Spent</v>
      </c>
      <c r="AM948" s="8" t="str">
        <f t="shared" si="318"/>
        <v>Good For Now</v>
      </c>
      <c r="AN948" s="8" t="str">
        <f t="shared" si="319"/>
        <v>Not Spent</v>
      </c>
      <c r="AO948" s="20" t="str">
        <f t="shared" si="320"/>
        <v>Good For Now</v>
      </c>
      <c r="AP948" s="21">
        <f t="shared" si="321"/>
        <v>0</v>
      </c>
      <c r="AQ948" s="14">
        <f t="shared" si="322"/>
        <v>0</v>
      </c>
      <c r="AR948" s="14">
        <f t="shared" si="323"/>
        <v>0</v>
      </c>
      <c r="AS948" s="22">
        <f t="shared" si="324"/>
        <v>0</v>
      </c>
      <c r="AT948" s="23">
        <f t="shared" si="325"/>
        <v>0</v>
      </c>
      <c r="AU948" s="8" t="str">
        <f t="shared" si="326"/>
        <v>Not Spent</v>
      </c>
      <c r="AV948" s="8" t="str">
        <f t="shared" si="327"/>
        <v>Good For Now</v>
      </c>
      <c r="AW948" s="4">
        <f>MATCH($B948,[1]MAIN!$A$2:$A$5000,0)</f>
        <v>945</v>
      </c>
      <c r="AX948" s="4">
        <f>MATCH($B948,[3]Main!$D$5:$D$10000,0)</f>
        <v>945</v>
      </c>
      <c r="AY948" s="4" t="b">
        <f t="shared" si="328"/>
        <v>0</v>
      </c>
    </row>
    <row r="949" spans="1:51" x14ac:dyDescent="0.25">
      <c r="A949" s="3" t="str">
        <f>VLOOKUP($B949,[1]MAIN!$A:$D,4,0)</f>
        <v>FAB</v>
      </c>
      <c r="B949" s="3" t="str">
        <f>[3]Main!$D950</f>
        <v>FAB-418</v>
      </c>
      <c r="C949" s="4"/>
      <c r="D949" s="8" t="str">
        <f>VLOOKUP($B949,[1]MAIN!$A$1:$N$10780,14,FALSE)</f>
        <v>OLD</v>
      </c>
      <c r="E949" s="9" t="s">
        <v>13</v>
      </c>
      <c r="F949" s="11"/>
      <c r="G949" s="11"/>
      <c r="H949" s="11"/>
      <c r="I949" s="11"/>
      <c r="J949" s="11"/>
      <c r="K949" s="11"/>
      <c r="L949" s="11"/>
      <c r="M949" s="11"/>
      <c r="N949" s="24"/>
      <c r="O949" s="26">
        <f>IFERROR(VLOOKUP($B949,[3]Main!$D$4:$CO$1048576,49,0),0)</f>
        <v>0</v>
      </c>
      <c r="P949" s="27">
        <f>IFERROR(VLOOKUP($B949,[3]Main!$D$4:$CO$1048576,52,0),0)</f>
        <v>0</v>
      </c>
      <c r="Q949" s="27">
        <f>IFERROR(VLOOKUP($B949,[3]Main!$D$4:$CO$1048576,53,0),0)</f>
        <v>0</v>
      </c>
      <c r="R949" s="27">
        <f>IFERROR(VLOOKUP($B949,[3]Main!$D$4:$CO$1048576,54,0),0)</f>
        <v>0</v>
      </c>
      <c r="S949" s="27">
        <f>IFERROR(VLOOKUP($B949,[3]Main!$D$4:$CO$1048576,65,0),0)</f>
        <v>0</v>
      </c>
      <c r="T949" s="27">
        <f>IFERROR(VLOOKUP($B949,[3]Main!$D$4:$CO$1048576,68,0),0)</f>
        <v>0</v>
      </c>
      <c r="U949" s="27">
        <f>IFERROR(VLOOKUP($B949,[3]Main!$D$4:$CO$1048576,69,0),0)</f>
        <v>0</v>
      </c>
      <c r="V949" s="27">
        <f>IFERROR(VLOOKUP($B949,[3]Main!$D$4:$CO$1048576,70,0),0)</f>
        <v>0</v>
      </c>
      <c r="W949" s="27">
        <f>IFERROR(VLOOKUP($B949,[3]Main!$D$4:$CO$1048576,81,0),0)</f>
        <v>0</v>
      </c>
      <c r="X949" s="27">
        <f>IFERROR(VLOOKUP($B949,[3]Main!$D$4:$CO$1048576,84,0),0)</f>
        <v>0</v>
      </c>
      <c r="Y949" s="27">
        <f>IFERROR(VLOOKUP($B949,[3]Main!$D$4:$CO$1048576,85,0),0)</f>
        <v>0</v>
      </c>
      <c r="Z949" s="27">
        <f>IFERROR(VLOOKUP($B949,[3]Main!$D$4:$CO$1048576,86,0),0)</f>
        <v>0</v>
      </c>
      <c r="AA949" s="12" t="str">
        <f>IFERROR(VLOOKUP($B949,[3]Main!$D$4:$CO$1048576,2,0),0)</f>
        <v>DC</v>
      </c>
      <c r="AB949" s="12" t="str">
        <f>IFERROR(VLOOKUP($B949,[3]Main!$D$4:$CO$1048576,3,0),0)</f>
        <v>DC2</v>
      </c>
      <c r="AC949" s="12">
        <f t="shared" si="308"/>
        <v>0</v>
      </c>
      <c r="AD949" s="12">
        <f t="shared" si="309"/>
        <v>0</v>
      </c>
      <c r="AE949" s="12">
        <f t="shared" si="310"/>
        <v>0</v>
      </c>
      <c r="AF949" s="12">
        <f t="shared" si="311"/>
        <v>0</v>
      </c>
      <c r="AG949" s="13">
        <f t="shared" si="312"/>
        <v>0</v>
      </c>
      <c r="AH949" s="13">
        <f t="shared" si="313"/>
        <v>0</v>
      </c>
      <c r="AI949" s="16">
        <f t="shared" si="314"/>
        <v>0</v>
      </c>
      <c r="AJ949" s="19" t="str">
        <f t="shared" si="315"/>
        <v>Not Spent</v>
      </c>
      <c r="AK949" s="8" t="str">
        <f t="shared" si="316"/>
        <v>Good For Now</v>
      </c>
      <c r="AL949" s="8" t="str">
        <f t="shared" si="317"/>
        <v>Not Spent</v>
      </c>
      <c r="AM949" s="8" t="str">
        <f t="shared" si="318"/>
        <v>Good For Now</v>
      </c>
      <c r="AN949" s="8" t="str">
        <f t="shared" si="319"/>
        <v>Not Spent</v>
      </c>
      <c r="AO949" s="20" t="str">
        <f t="shared" si="320"/>
        <v>Good For Now</v>
      </c>
      <c r="AP949" s="21">
        <f t="shared" si="321"/>
        <v>0</v>
      </c>
      <c r="AQ949" s="14">
        <f t="shared" si="322"/>
        <v>0</v>
      </c>
      <c r="AR949" s="14">
        <f t="shared" si="323"/>
        <v>0</v>
      </c>
      <c r="AS949" s="22">
        <f t="shared" si="324"/>
        <v>0</v>
      </c>
      <c r="AT949" s="23">
        <f t="shared" si="325"/>
        <v>0</v>
      </c>
      <c r="AU949" s="8" t="str">
        <f t="shared" si="326"/>
        <v>Not Spent</v>
      </c>
      <c r="AV949" s="8" t="str">
        <f t="shared" si="327"/>
        <v>Good For Now</v>
      </c>
      <c r="AW949" s="4">
        <f>MATCH($B949,[1]MAIN!$A$2:$A$5000,0)</f>
        <v>946</v>
      </c>
      <c r="AX949" s="4">
        <f>MATCH($B949,[3]Main!$D$5:$D$10000,0)</f>
        <v>946</v>
      </c>
      <c r="AY949" s="4" t="b">
        <f t="shared" si="328"/>
        <v>0</v>
      </c>
    </row>
    <row r="950" spans="1:51" x14ac:dyDescent="0.25">
      <c r="A950" s="3" t="str">
        <f>VLOOKUP($B950,[1]MAIN!$A:$D,4,0)</f>
        <v>VB</v>
      </c>
      <c r="B950" s="3" t="str">
        <f>[3]Main!$D951</f>
        <v>VB-1005</v>
      </c>
      <c r="C950" s="4"/>
      <c r="D950" s="8" t="str">
        <f>VLOOKUP($B950,[1]MAIN!$A$1:$N$10780,14,FALSE)</f>
        <v>OLD</v>
      </c>
      <c r="E950" s="9"/>
      <c r="F950" s="11"/>
      <c r="G950" s="11"/>
      <c r="H950" s="11"/>
      <c r="I950" s="11"/>
      <c r="J950" s="11"/>
      <c r="K950" s="11"/>
      <c r="L950" s="11"/>
      <c r="M950" s="11"/>
      <c r="N950" s="24"/>
      <c r="O950" s="26">
        <f>IFERROR(VLOOKUP($B950,[3]Main!$D$4:$CO$1048576,49,0),0)</f>
        <v>0</v>
      </c>
      <c r="P950" s="27">
        <f>IFERROR(VLOOKUP($B950,[3]Main!$D$4:$CO$1048576,52,0),0)</f>
        <v>0</v>
      </c>
      <c r="Q950" s="27">
        <f>IFERROR(VLOOKUP($B950,[3]Main!$D$4:$CO$1048576,53,0),0)</f>
        <v>0</v>
      </c>
      <c r="R950" s="27">
        <f>IFERROR(VLOOKUP($B950,[3]Main!$D$4:$CO$1048576,54,0),0)</f>
        <v>0</v>
      </c>
      <c r="S950" s="27">
        <f>IFERROR(VLOOKUP($B950,[3]Main!$D$4:$CO$1048576,65,0),0)</f>
        <v>0</v>
      </c>
      <c r="T950" s="27">
        <f>IFERROR(VLOOKUP($B950,[3]Main!$D$4:$CO$1048576,68,0),0)</f>
        <v>0</v>
      </c>
      <c r="U950" s="27">
        <f>IFERROR(VLOOKUP($B950,[3]Main!$D$4:$CO$1048576,69,0),0)</f>
        <v>0</v>
      </c>
      <c r="V950" s="27">
        <f>IFERROR(VLOOKUP($B950,[3]Main!$D$4:$CO$1048576,70,0),0)</f>
        <v>0</v>
      </c>
      <c r="W950" s="27">
        <f>IFERROR(VLOOKUP($B950,[3]Main!$D$4:$CO$1048576,81,0),0)</f>
        <v>0</v>
      </c>
      <c r="X950" s="27">
        <f>IFERROR(VLOOKUP($B950,[3]Main!$D$4:$CO$1048576,84,0),0)</f>
        <v>0</v>
      </c>
      <c r="Y950" s="27">
        <f>IFERROR(VLOOKUP($B950,[3]Main!$D$4:$CO$1048576,85,0),0)</f>
        <v>0</v>
      </c>
      <c r="Z950" s="27">
        <f>IFERROR(VLOOKUP($B950,[3]Main!$D$4:$CO$1048576,86,0),0)</f>
        <v>0</v>
      </c>
      <c r="AA950" s="12" t="str">
        <f>IFERROR(VLOOKUP($B950,[3]Main!$D$4:$CO$1048576,2,0),0)</f>
        <v>DC</v>
      </c>
      <c r="AB950" s="12" t="str">
        <f>IFERROR(VLOOKUP($B950,[3]Main!$D$4:$CO$1048576,3,0),0)</f>
        <v>DC2</v>
      </c>
      <c r="AC950" s="12">
        <f t="shared" si="308"/>
        <v>0</v>
      </c>
      <c r="AD950" s="12">
        <f t="shared" si="309"/>
        <v>0</v>
      </c>
      <c r="AE950" s="12">
        <f t="shared" si="310"/>
        <v>0</v>
      </c>
      <c r="AF950" s="12">
        <f t="shared" si="311"/>
        <v>0</v>
      </c>
      <c r="AG950" s="13">
        <f t="shared" si="312"/>
        <v>0</v>
      </c>
      <c r="AH950" s="13">
        <f t="shared" si="313"/>
        <v>0</v>
      </c>
      <c r="AI950" s="16">
        <f t="shared" si="314"/>
        <v>0</v>
      </c>
      <c r="AJ950" s="19" t="str">
        <f t="shared" si="315"/>
        <v>Not Spent</v>
      </c>
      <c r="AK950" s="8" t="str">
        <f t="shared" si="316"/>
        <v>Good For Now</v>
      </c>
      <c r="AL950" s="8" t="str">
        <f t="shared" si="317"/>
        <v>Not Spent</v>
      </c>
      <c r="AM950" s="8" t="str">
        <f t="shared" si="318"/>
        <v>Good For Now</v>
      </c>
      <c r="AN950" s="8" t="str">
        <f t="shared" si="319"/>
        <v>Not Spent</v>
      </c>
      <c r="AO950" s="20" t="str">
        <f t="shared" si="320"/>
        <v>Good For Now</v>
      </c>
      <c r="AP950" s="21">
        <f t="shared" si="321"/>
        <v>0</v>
      </c>
      <c r="AQ950" s="14">
        <f t="shared" si="322"/>
        <v>0</v>
      </c>
      <c r="AR950" s="14">
        <f t="shared" si="323"/>
        <v>0</v>
      </c>
      <c r="AS950" s="22">
        <f t="shared" si="324"/>
        <v>0</v>
      </c>
      <c r="AT950" s="23">
        <f t="shared" si="325"/>
        <v>0</v>
      </c>
      <c r="AU950" s="8" t="str">
        <f t="shared" si="326"/>
        <v>Not Spent</v>
      </c>
      <c r="AV950" s="8" t="str">
        <f t="shared" si="327"/>
        <v>Good For Now</v>
      </c>
      <c r="AW950" s="4">
        <f>MATCH($B950,[1]MAIN!$A$2:$A$5000,0)</f>
        <v>947</v>
      </c>
      <c r="AX950" s="4">
        <f>MATCH($B950,[3]Main!$D$5:$D$10000,0)</f>
        <v>947</v>
      </c>
      <c r="AY950" s="4" t="b">
        <f t="shared" si="328"/>
        <v>0</v>
      </c>
    </row>
    <row r="951" spans="1:51" x14ac:dyDescent="0.25">
      <c r="A951" s="3" t="str">
        <f>VLOOKUP($B951,[1]MAIN!$A:$D,4,0)</f>
        <v>VB</v>
      </c>
      <c r="B951" s="3" t="str">
        <f>[3]Main!$D952</f>
        <v>VB-1006</v>
      </c>
      <c r="C951" s="4"/>
      <c r="D951" s="8" t="str">
        <f>VLOOKUP($B951,[1]MAIN!$A$1:$N$10780,14,FALSE)</f>
        <v>OLD</v>
      </c>
      <c r="E951" s="9" t="s">
        <v>14</v>
      </c>
      <c r="F951" s="11"/>
      <c r="G951" s="11"/>
      <c r="H951" s="11"/>
      <c r="I951" s="11"/>
      <c r="J951" s="11"/>
      <c r="K951" s="11"/>
      <c r="L951" s="11"/>
      <c r="M951" s="11"/>
      <c r="N951" s="24"/>
      <c r="O951" s="26">
        <f>IFERROR(VLOOKUP($B951,[3]Main!$D$4:$CO$1048576,49,0),0)</f>
        <v>0</v>
      </c>
      <c r="P951" s="27">
        <f>IFERROR(VLOOKUP($B951,[3]Main!$D$4:$CO$1048576,52,0),0)</f>
        <v>0</v>
      </c>
      <c r="Q951" s="27">
        <f>IFERROR(VLOOKUP($B951,[3]Main!$D$4:$CO$1048576,53,0),0)</f>
        <v>0</v>
      </c>
      <c r="R951" s="27">
        <f>IFERROR(VLOOKUP($B951,[3]Main!$D$4:$CO$1048576,54,0),0)</f>
        <v>0</v>
      </c>
      <c r="S951" s="27">
        <f>IFERROR(VLOOKUP($B951,[3]Main!$D$4:$CO$1048576,65,0),0)</f>
        <v>0</v>
      </c>
      <c r="T951" s="27">
        <f>IFERROR(VLOOKUP($B951,[3]Main!$D$4:$CO$1048576,68,0),0)</f>
        <v>0</v>
      </c>
      <c r="U951" s="27">
        <f>IFERROR(VLOOKUP($B951,[3]Main!$D$4:$CO$1048576,69,0),0)</f>
        <v>0</v>
      </c>
      <c r="V951" s="27">
        <f>IFERROR(VLOOKUP($B951,[3]Main!$D$4:$CO$1048576,70,0),0)</f>
        <v>0</v>
      </c>
      <c r="W951" s="27">
        <f>IFERROR(VLOOKUP($B951,[3]Main!$D$4:$CO$1048576,81,0),0)</f>
        <v>0</v>
      </c>
      <c r="X951" s="27">
        <f>IFERROR(VLOOKUP($B951,[3]Main!$D$4:$CO$1048576,84,0),0)</f>
        <v>0</v>
      </c>
      <c r="Y951" s="27">
        <f>IFERROR(VLOOKUP($B951,[3]Main!$D$4:$CO$1048576,85,0),0)</f>
        <v>0</v>
      </c>
      <c r="Z951" s="27">
        <f>IFERROR(VLOOKUP($B951,[3]Main!$D$4:$CO$1048576,86,0),0)</f>
        <v>0</v>
      </c>
      <c r="AA951" s="12" t="str">
        <f>IFERROR(VLOOKUP($B951,[3]Main!$D$4:$CO$1048576,2,0),0)</f>
        <v>DC</v>
      </c>
      <c r="AB951" s="12" t="str">
        <f>IFERROR(VLOOKUP($B951,[3]Main!$D$4:$CO$1048576,3,0),0)</f>
        <v>DC2</v>
      </c>
      <c r="AC951" s="12">
        <f t="shared" si="308"/>
        <v>0</v>
      </c>
      <c r="AD951" s="12">
        <f t="shared" si="309"/>
        <v>0</v>
      </c>
      <c r="AE951" s="12">
        <f t="shared" si="310"/>
        <v>0</v>
      </c>
      <c r="AF951" s="12">
        <f t="shared" si="311"/>
        <v>0</v>
      </c>
      <c r="AG951" s="13">
        <f t="shared" si="312"/>
        <v>0</v>
      </c>
      <c r="AH951" s="13">
        <f t="shared" si="313"/>
        <v>0</v>
      </c>
      <c r="AI951" s="16">
        <f t="shared" si="314"/>
        <v>0</v>
      </c>
      <c r="AJ951" s="19" t="str">
        <f t="shared" si="315"/>
        <v>Not Spent</v>
      </c>
      <c r="AK951" s="8" t="str">
        <f t="shared" si="316"/>
        <v>Good For Now</v>
      </c>
      <c r="AL951" s="8" t="str">
        <f t="shared" si="317"/>
        <v>Not Spent</v>
      </c>
      <c r="AM951" s="8" t="str">
        <f t="shared" si="318"/>
        <v>Good For Now</v>
      </c>
      <c r="AN951" s="8" t="str">
        <f t="shared" si="319"/>
        <v>Not Spent</v>
      </c>
      <c r="AO951" s="20" t="str">
        <f t="shared" si="320"/>
        <v>Good For Now</v>
      </c>
      <c r="AP951" s="21">
        <f t="shared" si="321"/>
        <v>0</v>
      </c>
      <c r="AQ951" s="14">
        <f t="shared" si="322"/>
        <v>0</v>
      </c>
      <c r="AR951" s="14">
        <f t="shared" si="323"/>
        <v>0</v>
      </c>
      <c r="AS951" s="22">
        <f t="shared" si="324"/>
        <v>0</v>
      </c>
      <c r="AT951" s="23">
        <f t="shared" si="325"/>
        <v>0</v>
      </c>
      <c r="AU951" s="8" t="str">
        <f t="shared" si="326"/>
        <v>Not Spent</v>
      </c>
      <c r="AV951" s="8" t="str">
        <f t="shared" si="327"/>
        <v>Good For Now</v>
      </c>
      <c r="AW951" s="4">
        <f>MATCH($B951,[1]MAIN!$A$2:$A$5000,0)</f>
        <v>948</v>
      </c>
      <c r="AX951" s="4">
        <f>MATCH($B951,[3]Main!$D$5:$D$10000,0)</f>
        <v>948</v>
      </c>
      <c r="AY951" s="4" t="b">
        <f t="shared" si="328"/>
        <v>0</v>
      </c>
    </row>
    <row r="952" spans="1:51" x14ac:dyDescent="0.25">
      <c r="A952" s="3" t="str">
        <f>VLOOKUP($B952,[1]MAIN!$A:$D,4,0)</f>
        <v>VB</v>
      </c>
      <c r="B952" s="3" t="str">
        <f>[3]Main!$D953</f>
        <v>BB-1003</v>
      </c>
      <c r="C952" s="4"/>
      <c r="D952" s="8" t="str">
        <f>VLOOKUP($B952,[1]MAIN!$A$1:$N$10780,14,FALSE)</f>
        <v>OLD</v>
      </c>
      <c r="E952" s="9" t="s">
        <v>13</v>
      </c>
      <c r="F952" s="11"/>
      <c r="G952" s="11"/>
      <c r="H952" s="11"/>
      <c r="I952" s="11"/>
      <c r="J952" s="11"/>
      <c r="K952" s="11"/>
      <c r="L952" s="11"/>
      <c r="M952" s="11"/>
      <c r="N952" s="24"/>
      <c r="O952" s="26">
        <f>IFERROR(VLOOKUP($B952,[3]Main!$D$4:$CO$1048576,49,0),0)</f>
        <v>0</v>
      </c>
      <c r="P952" s="27">
        <f>IFERROR(VLOOKUP($B952,[3]Main!$D$4:$CO$1048576,52,0),0)</f>
        <v>0</v>
      </c>
      <c r="Q952" s="27">
        <f>IFERROR(VLOOKUP($B952,[3]Main!$D$4:$CO$1048576,53,0),0)</f>
        <v>0</v>
      </c>
      <c r="R952" s="27">
        <f>IFERROR(VLOOKUP($B952,[3]Main!$D$4:$CO$1048576,54,0),0)</f>
        <v>0</v>
      </c>
      <c r="S952" s="27">
        <f>IFERROR(VLOOKUP($B952,[3]Main!$D$4:$CO$1048576,65,0),0)</f>
        <v>0</v>
      </c>
      <c r="T952" s="27">
        <f>IFERROR(VLOOKUP($B952,[3]Main!$D$4:$CO$1048576,68,0),0)</f>
        <v>0</v>
      </c>
      <c r="U952" s="27">
        <f>IFERROR(VLOOKUP($B952,[3]Main!$D$4:$CO$1048576,69,0),0)</f>
        <v>0</v>
      </c>
      <c r="V952" s="27">
        <f>IFERROR(VLOOKUP($B952,[3]Main!$D$4:$CO$1048576,70,0),0)</f>
        <v>0</v>
      </c>
      <c r="W952" s="27">
        <f>IFERROR(VLOOKUP($B952,[3]Main!$D$4:$CO$1048576,81,0),0)</f>
        <v>0</v>
      </c>
      <c r="X952" s="27">
        <f>IFERROR(VLOOKUP($B952,[3]Main!$D$4:$CO$1048576,84,0),0)</f>
        <v>0</v>
      </c>
      <c r="Y952" s="27">
        <f>IFERROR(VLOOKUP($B952,[3]Main!$D$4:$CO$1048576,85,0),0)</f>
        <v>0</v>
      </c>
      <c r="Z952" s="27">
        <f>IFERROR(VLOOKUP($B952,[3]Main!$D$4:$CO$1048576,86,0),0)</f>
        <v>0</v>
      </c>
      <c r="AA952" s="12" t="str">
        <f>IFERROR(VLOOKUP($B952,[3]Main!$D$4:$CO$1048576,2,0),0)</f>
        <v>DC</v>
      </c>
      <c r="AB952" s="12" t="str">
        <f>IFERROR(VLOOKUP($B952,[3]Main!$D$4:$CO$1048576,3,0),0)</f>
        <v>DC2</v>
      </c>
      <c r="AC952" s="12">
        <f t="shared" si="308"/>
        <v>0</v>
      </c>
      <c r="AD952" s="12">
        <f t="shared" si="309"/>
        <v>0</v>
      </c>
      <c r="AE952" s="12">
        <f t="shared" si="310"/>
        <v>0</v>
      </c>
      <c r="AF952" s="12">
        <f t="shared" si="311"/>
        <v>0</v>
      </c>
      <c r="AG952" s="13">
        <f t="shared" si="312"/>
        <v>0</v>
      </c>
      <c r="AH952" s="13">
        <f t="shared" si="313"/>
        <v>0</v>
      </c>
      <c r="AI952" s="16">
        <f t="shared" si="314"/>
        <v>0</v>
      </c>
      <c r="AJ952" s="19" t="str">
        <f t="shared" si="315"/>
        <v>Not Spent</v>
      </c>
      <c r="AK952" s="8" t="str">
        <f t="shared" si="316"/>
        <v>Good For Now</v>
      </c>
      <c r="AL952" s="8" t="str">
        <f t="shared" si="317"/>
        <v>Not Spent</v>
      </c>
      <c r="AM952" s="8" t="str">
        <f t="shared" si="318"/>
        <v>Good For Now</v>
      </c>
      <c r="AN952" s="8" t="str">
        <f t="shared" si="319"/>
        <v>Not Spent</v>
      </c>
      <c r="AO952" s="20" t="str">
        <f t="shared" si="320"/>
        <v>Good For Now</v>
      </c>
      <c r="AP952" s="21">
        <f t="shared" si="321"/>
        <v>0</v>
      </c>
      <c r="AQ952" s="14">
        <f t="shared" si="322"/>
        <v>0</v>
      </c>
      <c r="AR952" s="14">
        <f t="shared" si="323"/>
        <v>0</v>
      </c>
      <c r="AS952" s="22">
        <f t="shared" si="324"/>
        <v>0</v>
      </c>
      <c r="AT952" s="23">
        <f t="shared" si="325"/>
        <v>0</v>
      </c>
      <c r="AU952" s="8" t="str">
        <f t="shared" si="326"/>
        <v>Not Spent</v>
      </c>
      <c r="AV952" s="8" t="str">
        <f t="shared" si="327"/>
        <v>Good For Now</v>
      </c>
      <c r="AW952" s="4">
        <f>MATCH($B952,[1]MAIN!$A$2:$A$5000,0)</f>
        <v>949</v>
      </c>
      <c r="AX952" s="4">
        <f>MATCH($B952,[3]Main!$D$5:$D$10000,0)</f>
        <v>949</v>
      </c>
      <c r="AY952" s="4" t="b">
        <f t="shared" si="328"/>
        <v>0</v>
      </c>
    </row>
    <row r="953" spans="1:51" x14ac:dyDescent="0.25">
      <c r="A953" s="3" t="str">
        <f>VLOOKUP($B953,[1]MAIN!$A:$D,4,0)</f>
        <v>VB</v>
      </c>
      <c r="B953" s="3" t="str">
        <f>[3]Main!$D954</f>
        <v>BB-1004</v>
      </c>
      <c r="C953" s="4"/>
      <c r="D953" s="8" t="str">
        <f>VLOOKUP($B953,[1]MAIN!$A$1:$N$10780,14,FALSE)</f>
        <v>OLD</v>
      </c>
      <c r="E953" s="9"/>
      <c r="F953" s="11"/>
      <c r="G953" s="11"/>
      <c r="H953" s="11"/>
      <c r="I953" s="11"/>
      <c r="J953" s="11"/>
      <c r="K953" s="11"/>
      <c r="L953" s="11"/>
      <c r="M953" s="11"/>
      <c r="N953" s="24"/>
      <c r="O953" s="26">
        <f>IFERROR(VLOOKUP($B953,[3]Main!$D$4:$CO$1048576,49,0),0)</f>
        <v>0</v>
      </c>
      <c r="P953" s="27">
        <f>IFERROR(VLOOKUP($B953,[3]Main!$D$4:$CO$1048576,52,0),0)</f>
        <v>0</v>
      </c>
      <c r="Q953" s="27">
        <f>IFERROR(VLOOKUP($B953,[3]Main!$D$4:$CO$1048576,53,0),0)</f>
        <v>0</v>
      </c>
      <c r="R953" s="27">
        <f>IFERROR(VLOOKUP($B953,[3]Main!$D$4:$CO$1048576,54,0),0)</f>
        <v>0</v>
      </c>
      <c r="S953" s="27">
        <f>IFERROR(VLOOKUP($B953,[3]Main!$D$4:$CO$1048576,65,0),0)</f>
        <v>0</v>
      </c>
      <c r="T953" s="27">
        <f>IFERROR(VLOOKUP($B953,[3]Main!$D$4:$CO$1048576,68,0),0)</f>
        <v>0</v>
      </c>
      <c r="U953" s="27">
        <f>IFERROR(VLOOKUP($B953,[3]Main!$D$4:$CO$1048576,69,0),0)</f>
        <v>0</v>
      </c>
      <c r="V953" s="27">
        <f>IFERROR(VLOOKUP($B953,[3]Main!$D$4:$CO$1048576,70,0),0)</f>
        <v>0</v>
      </c>
      <c r="W953" s="27">
        <f>IFERROR(VLOOKUP($B953,[3]Main!$D$4:$CO$1048576,81,0),0)</f>
        <v>0</v>
      </c>
      <c r="X953" s="27">
        <f>IFERROR(VLOOKUP($B953,[3]Main!$D$4:$CO$1048576,84,0),0)</f>
        <v>0</v>
      </c>
      <c r="Y953" s="27">
        <f>IFERROR(VLOOKUP($B953,[3]Main!$D$4:$CO$1048576,85,0),0)</f>
        <v>0</v>
      </c>
      <c r="Z953" s="27">
        <f>IFERROR(VLOOKUP($B953,[3]Main!$D$4:$CO$1048576,86,0),0)</f>
        <v>0</v>
      </c>
      <c r="AA953" s="12" t="str">
        <f>IFERROR(VLOOKUP($B953,[3]Main!$D$4:$CO$1048576,2,0),0)</f>
        <v>DC</v>
      </c>
      <c r="AB953" s="12" t="str">
        <f>IFERROR(VLOOKUP($B953,[3]Main!$D$4:$CO$1048576,3,0),0)</f>
        <v>DC2</v>
      </c>
      <c r="AC953" s="12">
        <f t="shared" si="308"/>
        <v>0</v>
      </c>
      <c r="AD953" s="12">
        <f t="shared" si="309"/>
        <v>0</v>
      </c>
      <c r="AE953" s="12">
        <f t="shared" si="310"/>
        <v>0</v>
      </c>
      <c r="AF953" s="12">
        <f t="shared" si="311"/>
        <v>0</v>
      </c>
      <c r="AG953" s="13">
        <f t="shared" si="312"/>
        <v>0</v>
      </c>
      <c r="AH953" s="13">
        <f t="shared" si="313"/>
        <v>0</v>
      </c>
      <c r="AI953" s="16">
        <f t="shared" si="314"/>
        <v>0</v>
      </c>
      <c r="AJ953" s="19" t="str">
        <f t="shared" si="315"/>
        <v>Not Spent</v>
      </c>
      <c r="AK953" s="8" t="str">
        <f t="shared" si="316"/>
        <v>Good For Now</v>
      </c>
      <c r="AL953" s="8" t="str">
        <f t="shared" si="317"/>
        <v>Not Spent</v>
      </c>
      <c r="AM953" s="8" t="str">
        <f t="shared" si="318"/>
        <v>Good For Now</v>
      </c>
      <c r="AN953" s="8" t="str">
        <f t="shared" si="319"/>
        <v>Not Spent</v>
      </c>
      <c r="AO953" s="20" t="str">
        <f t="shared" si="320"/>
        <v>Good For Now</v>
      </c>
      <c r="AP953" s="21">
        <f t="shared" si="321"/>
        <v>0</v>
      </c>
      <c r="AQ953" s="14">
        <f t="shared" si="322"/>
        <v>0</v>
      </c>
      <c r="AR953" s="14">
        <f t="shared" si="323"/>
        <v>0</v>
      </c>
      <c r="AS953" s="22">
        <f t="shared" si="324"/>
        <v>0</v>
      </c>
      <c r="AT953" s="23">
        <f t="shared" si="325"/>
        <v>0</v>
      </c>
      <c r="AU953" s="8" t="str">
        <f t="shared" si="326"/>
        <v>Not Spent</v>
      </c>
      <c r="AV953" s="8" t="str">
        <f t="shared" si="327"/>
        <v>Good For Now</v>
      </c>
      <c r="AW953" s="4">
        <f>MATCH($B953,[1]MAIN!$A$2:$A$5000,0)</f>
        <v>950</v>
      </c>
      <c r="AX953" s="4">
        <f>MATCH($B953,[3]Main!$D$5:$D$10000,0)</f>
        <v>950</v>
      </c>
      <c r="AY953" s="4" t="b">
        <f t="shared" si="328"/>
        <v>0</v>
      </c>
    </row>
    <row r="954" spans="1:51" x14ac:dyDescent="0.25">
      <c r="A954" s="3" t="str">
        <f>VLOOKUP($B954,[1]MAIN!$A:$D,4,0)</f>
        <v>ST</v>
      </c>
      <c r="B954" s="3" t="str">
        <f>[3]Main!$D955</f>
        <v>ST-08G</v>
      </c>
      <c r="C954" s="4"/>
      <c r="D954" s="8" t="str">
        <f>VLOOKUP($B954,[1]MAIN!$A$1:$N$10780,14,FALSE)</f>
        <v>NEW24</v>
      </c>
      <c r="E954" s="9"/>
      <c r="F954" s="11"/>
      <c r="G954" s="11"/>
      <c r="H954" s="11"/>
      <c r="I954" s="11"/>
      <c r="J954" s="11"/>
      <c r="K954" s="11"/>
      <c r="L954" s="11"/>
      <c r="M954" s="11"/>
      <c r="N954" s="24"/>
      <c r="O954" s="26">
        <f>IFERROR(VLOOKUP($B954,[3]Main!$D$4:$CO$1048576,49,0),0)</f>
        <v>0</v>
      </c>
      <c r="P954" s="27">
        <f>IFERROR(VLOOKUP($B954,[3]Main!$D$4:$CO$1048576,52,0),0)</f>
        <v>0</v>
      </c>
      <c r="Q954" s="27">
        <f>IFERROR(VLOOKUP($B954,[3]Main!$D$4:$CO$1048576,53,0),0)</f>
        <v>0</v>
      </c>
      <c r="R954" s="27">
        <f>IFERROR(VLOOKUP($B954,[3]Main!$D$4:$CO$1048576,54,0),0)</f>
        <v>0</v>
      </c>
      <c r="S954" s="27">
        <f>IFERROR(VLOOKUP($B954,[3]Main!$D$4:$CO$1048576,65,0),0)</f>
        <v>0</v>
      </c>
      <c r="T954" s="27">
        <f>IFERROR(VLOOKUP($B954,[3]Main!$D$4:$CO$1048576,68,0),0)</f>
        <v>0</v>
      </c>
      <c r="U954" s="27">
        <f>IFERROR(VLOOKUP($B954,[3]Main!$D$4:$CO$1048576,69,0),0)</f>
        <v>0</v>
      </c>
      <c r="V954" s="27">
        <f>IFERROR(VLOOKUP($B954,[3]Main!$D$4:$CO$1048576,70,0),0)</f>
        <v>0</v>
      </c>
      <c r="W954" s="27">
        <f>IFERROR(VLOOKUP($B954,[3]Main!$D$4:$CO$1048576,81,0),0)</f>
        <v>0</v>
      </c>
      <c r="X954" s="27">
        <f>IFERROR(VLOOKUP($B954,[3]Main!$D$4:$CO$1048576,84,0),0)</f>
        <v>0</v>
      </c>
      <c r="Y954" s="27">
        <f>IFERROR(VLOOKUP($B954,[3]Main!$D$4:$CO$1048576,85,0),0)</f>
        <v>0</v>
      </c>
      <c r="Z954" s="27">
        <f>IFERROR(VLOOKUP($B954,[3]Main!$D$4:$CO$1048576,86,0),0)</f>
        <v>0</v>
      </c>
      <c r="AA954" s="12" t="str">
        <f>IFERROR(VLOOKUP($B954,[3]Main!$D$4:$CO$1048576,2,0),0)</f>
        <v>DC</v>
      </c>
      <c r="AB954" s="12" t="str">
        <f>IFERROR(VLOOKUP($B954,[3]Main!$D$4:$CO$1048576,3,0),0)</f>
        <v>DC2</v>
      </c>
      <c r="AC954" s="12">
        <f t="shared" si="308"/>
        <v>0</v>
      </c>
      <c r="AD954" s="12">
        <f t="shared" si="309"/>
        <v>0</v>
      </c>
      <c r="AE954" s="12">
        <f t="shared" si="310"/>
        <v>0</v>
      </c>
      <c r="AF954" s="12">
        <f t="shared" si="311"/>
        <v>0</v>
      </c>
      <c r="AG954" s="13">
        <f t="shared" si="312"/>
        <v>0</v>
      </c>
      <c r="AH954" s="13">
        <f t="shared" si="313"/>
        <v>0</v>
      </c>
      <c r="AI954" s="16">
        <f t="shared" si="314"/>
        <v>0</v>
      </c>
      <c r="AJ954" s="19" t="str">
        <f t="shared" si="315"/>
        <v>Not Spent</v>
      </c>
      <c r="AK954" s="8" t="str">
        <f t="shared" si="316"/>
        <v>Good For Now</v>
      </c>
      <c r="AL954" s="8" t="str">
        <f t="shared" si="317"/>
        <v>Not Spent</v>
      </c>
      <c r="AM954" s="8" t="str">
        <f t="shared" si="318"/>
        <v>Good For Now</v>
      </c>
      <c r="AN954" s="8" t="str">
        <f t="shared" si="319"/>
        <v>Not Spent</v>
      </c>
      <c r="AO954" s="20" t="str">
        <f t="shared" si="320"/>
        <v>Good For Now</v>
      </c>
      <c r="AP954" s="21">
        <f t="shared" si="321"/>
        <v>0</v>
      </c>
      <c r="AQ954" s="14">
        <f t="shared" si="322"/>
        <v>0</v>
      </c>
      <c r="AR954" s="14">
        <f t="shared" si="323"/>
        <v>0</v>
      </c>
      <c r="AS954" s="22">
        <f t="shared" si="324"/>
        <v>0</v>
      </c>
      <c r="AT954" s="23">
        <f t="shared" si="325"/>
        <v>0</v>
      </c>
      <c r="AU954" s="8" t="str">
        <f t="shared" si="326"/>
        <v>Not Spent</v>
      </c>
      <c r="AV954" s="8" t="str">
        <f t="shared" si="327"/>
        <v>Good For Now</v>
      </c>
      <c r="AW954" s="4">
        <f>MATCH($B954,[1]MAIN!$A$2:$A$5000,0)</f>
        <v>951</v>
      </c>
      <c r="AX954" s="4">
        <f>MATCH($B954,[3]Main!$D$5:$D$10000,0)</f>
        <v>951</v>
      </c>
      <c r="AY954" s="4" t="b">
        <f t="shared" si="328"/>
        <v>0</v>
      </c>
    </row>
    <row r="955" spans="1:51" x14ac:dyDescent="0.25">
      <c r="A955" s="3" t="str">
        <f>VLOOKUP($B955,[1]MAIN!$A:$D,4,0)</f>
        <v>JMT</v>
      </c>
      <c r="B955" s="3" t="str">
        <f>[3]Main!$D956</f>
        <v>JMT-149</v>
      </c>
      <c r="C955" s="4"/>
      <c r="D955" s="8" t="str">
        <f>VLOOKUP($B955,[1]MAIN!$A$1:$N$10780,14,FALSE)</f>
        <v>OLD</v>
      </c>
      <c r="E955" s="9" t="s">
        <v>13</v>
      </c>
      <c r="F955" s="11"/>
      <c r="G955" s="11"/>
      <c r="H955" s="11"/>
      <c r="I955" s="11"/>
      <c r="J955" s="11"/>
      <c r="K955" s="11"/>
      <c r="L955" s="11"/>
      <c r="M955" s="11"/>
      <c r="N955" s="24"/>
      <c r="O955" s="26">
        <f>IFERROR(VLOOKUP($B955,[3]Main!$D$4:$CO$1048576,49,0),0)</f>
        <v>0</v>
      </c>
      <c r="P955" s="27">
        <f>IFERROR(VLOOKUP($B955,[3]Main!$D$4:$CO$1048576,52,0),0)</f>
        <v>0</v>
      </c>
      <c r="Q955" s="27">
        <f>IFERROR(VLOOKUP($B955,[3]Main!$D$4:$CO$1048576,53,0),0)</f>
        <v>0</v>
      </c>
      <c r="R955" s="27">
        <f>IFERROR(VLOOKUP($B955,[3]Main!$D$4:$CO$1048576,54,0),0)</f>
        <v>0</v>
      </c>
      <c r="S955" s="27">
        <f>IFERROR(VLOOKUP($B955,[3]Main!$D$4:$CO$1048576,65,0),0)</f>
        <v>0</v>
      </c>
      <c r="T955" s="27">
        <f>IFERROR(VLOOKUP($B955,[3]Main!$D$4:$CO$1048576,68,0),0)</f>
        <v>0</v>
      </c>
      <c r="U955" s="27">
        <f>IFERROR(VLOOKUP($B955,[3]Main!$D$4:$CO$1048576,69,0),0)</f>
        <v>0</v>
      </c>
      <c r="V955" s="27">
        <f>IFERROR(VLOOKUP($B955,[3]Main!$D$4:$CO$1048576,70,0),0)</f>
        <v>0</v>
      </c>
      <c r="W955" s="27">
        <f>IFERROR(VLOOKUP($B955,[3]Main!$D$4:$CO$1048576,81,0),0)</f>
        <v>0</v>
      </c>
      <c r="X955" s="27">
        <f>IFERROR(VLOOKUP($B955,[3]Main!$D$4:$CO$1048576,84,0),0)</f>
        <v>0</v>
      </c>
      <c r="Y955" s="27">
        <f>IFERROR(VLOOKUP($B955,[3]Main!$D$4:$CO$1048576,85,0),0)</f>
        <v>0</v>
      </c>
      <c r="Z955" s="27">
        <f>IFERROR(VLOOKUP($B955,[3]Main!$D$4:$CO$1048576,86,0),0)</f>
        <v>0</v>
      </c>
      <c r="AA955" s="12" t="str">
        <f>IFERROR(VLOOKUP($B955,[3]Main!$D$4:$CO$1048576,2,0),0)</f>
        <v>DC</v>
      </c>
      <c r="AB955" s="12" t="str">
        <f>IFERROR(VLOOKUP($B955,[3]Main!$D$4:$CO$1048576,3,0),0)</f>
        <v>DC2</v>
      </c>
      <c r="AC955" s="12">
        <f t="shared" si="308"/>
        <v>0</v>
      </c>
      <c r="AD955" s="12">
        <f t="shared" si="309"/>
        <v>0</v>
      </c>
      <c r="AE955" s="12">
        <f t="shared" si="310"/>
        <v>0</v>
      </c>
      <c r="AF955" s="12">
        <f t="shared" si="311"/>
        <v>0</v>
      </c>
      <c r="AG955" s="13">
        <f t="shared" si="312"/>
        <v>0</v>
      </c>
      <c r="AH955" s="13">
        <f t="shared" si="313"/>
        <v>0</v>
      </c>
      <c r="AI955" s="16">
        <f t="shared" si="314"/>
        <v>0</v>
      </c>
      <c r="AJ955" s="19" t="str">
        <f t="shared" si="315"/>
        <v>Not Spent</v>
      </c>
      <c r="AK955" s="8" t="str">
        <f t="shared" si="316"/>
        <v>Good For Now</v>
      </c>
      <c r="AL955" s="8" t="str">
        <f t="shared" si="317"/>
        <v>Not Spent</v>
      </c>
      <c r="AM955" s="8" t="str">
        <f t="shared" si="318"/>
        <v>Good For Now</v>
      </c>
      <c r="AN955" s="8" t="str">
        <f t="shared" si="319"/>
        <v>Not Spent</v>
      </c>
      <c r="AO955" s="20" t="str">
        <f t="shared" si="320"/>
        <v>Good For Now</v>
      </c>
      <c r="AP955" s="21">
        <f t="shared" si="321"/>
        <v>0</v>
      </c>
      <c r="AQ955" s="14">
        <f t="shared" si="322"/>
        <v>0</v>
      </c>
      <c r="AR955" s="14">
        <f t="shared" si="323"/>
        <v>0</v>
      </c>
      <c r="AS955" s="22">
        <f t="shared" si="324"/>
        <v>0</v>
      </c>
      <c r="AT955" s="23">
        <f t="shared" si="325"/>
        <v>0</v>
      </c>
      <c r="AU955" s="8" t="str">
        <f t="shared" si="326"/>
        <v>Not Spent</v>
      </c>
      <c r="AV955" s="8" t="str">
        <f t="shared" si="327"/>
        <v>Good For Now</v>
      </c>
      <c r="AW955" s="4">
        <f>MATCH($B955,[1]MAIN!$A$2:$A$5000,0)</f>
        <v>952</v>
      </c>
      <c r="AX955" s="4">
        <f>MATCH($B955,[3]Main!$D$5:$D$10000,0)</f>
        <v>952</v>
      </c>
      <c r="AY955" s="4" t="b">
        <f t="shared" si="328"/>
        <v>0</v>
      </c>
    </row>
    <row r="956" spans="1:51" x14ac:dyDescent="0.25">
      <c r="A956" s="3" t="str">
        <f>VLOOKUP($B956,[1]MAIN!$A:$D,4,0)</f>
        <v>VB</v>
      </c>
      <c r="B956" s="3" t="str">
        <f>[3]Main!$D957</f>
        <v>VB-1007</v>
      </c>
      <c r="C956" s="4"/>
      <c r="D956" s="8" t="str">
        <f>VLOOKUP($B956,[1]MAIN!$A$1:$N$10780,14,FALSE)</f>
        <v>OLD</v>
      </c>
      <c r="E956" s="9"/>
      <c r="F956" s="11"/>
      <c r="G956" s="11"/>
      <c r="H956" s="11"/>
      <c r="I956" s="11"/>
      <c r="J956" s="11"/>
      <c r="K956" s="11"/>
      <c r="L956" s="11"/>
      <c r="M956" s="11"/>
      <c r="N956" s="24"/>
      <c r="O956" s="26">
        <f>IFERROR(VLOOKUP($B956,[3]Main!$D$4:$CO$1048576,49,0),0)</f>
        <v>0</v>
      </c>
      <c r="P956" s="27">
        <f>IFERROR(VLOOKUP($B956,[3]Main!$D$4:$CO$1048576,52,0),0)</f>
        <v>0</v>
      </c>
      <c r="Q956" s="27">
        <f>IFERROR(VLOOKUP($B956,[3]Main!$D$4:$CO$1048576,53,0),0)</f>
        <v>0</v>
      </c>
      <c r="R956" s="27">
        <f>IFERROR(VLOOKUP($B956,[3]Main!$D$4:$CO$1048576,54,0),0)</f>
        <v>0</v>
      </c>
      <c r="S956" s="27">
        <f>IFERROR(VLOOKUP($B956,[3]Main!$D$4:$CO$1048576,65,0),0)</f>
        <v>0</v>
      </c>
      <c r="T956" s="27">
        <f>IFERROR(VLOOKUP($B956,[3]Main!$D$4:$CO$1048576,68,0),0)</f>
        <v>0</v>
      </c>
      <c r="U956" s="27">
        <f>IFERROR(VLOOKUP($B956,[3]Main!$D$4:$CO$1048576,69,0),0)</f>
        <v>0</v>
      </c>
      <c r="V956" s="27">
        <f>IFERROR(VLOOKUP($B956,[3]Main!$D$4:$CO$1048576,70,0),0)</f>
        <v>0</v>
      </c>
      <c r="W956" s="27">
        <f>IFERROR(VLOOKUP($B956,[3]Main!$D$4:$CO$1048576,81,0),0)</f>
        <v>0</v>
      </c>
      <c r="X956" s="27">
        <f>IFERROR(VLOOKUP($B956,[3]Main!$D$4:$CO$1048576,84,0),0)</f>
        <v>0</v>
      </c>
      <c r="Y956" s="27">
        <f>IFERROR(VLOOKUP($B956,[3]Main!$D$4:$CO$1048576,85,0),0)</f>
        <v>0</v>
      </c>
      <c r="Z956" s="27">
        <f>IFERROR(VLOOKUP($B956,[3]Main!$D$4:$CO$1048576,86,0),0)</f>
        <v>0</v>
      </c>
      <c r="AA956" s="12" t="str">
        <f>IFERROR(VLOOKUP($B956,[3]Main!$D$4:$CO$1048576,2,0),0)</f>
        <v>DC</v>
      </c>
      <c r="AB956" s="12" t="str">
        <f>IFERROR(VLOOKUP($B956,[3]Main!$D$4:$CO$1048576,3,0),0)</f>
        <v>DC2</v>
      </c>
      <c r="AC956" s="12">
        <f t="shared" si="308"/>
        <v>0</v>
      </c>
      <c r="AD956" s="12">
        <f t="shared" si="309"/>
        <v>0</v>
      </c>
      <c r="AE956" s="12">
        <f t="shared" si="310"/>
        <v>0</v>
      </c>
      <c r="AF956" s="12">
        <f t="shared" si="311"/>
        <v>0</v>
      </c>
      <c r="AG956" s="13">
        <f t="shared" si="312"/>
        <v>0</v>
      </c>
      <c r="AH956" s="13">
        <f t="shared" si="313"/>
        <v>0</v>
      </c>
      <c r="AI956" s="16">
        <f t="shared" si="314"/>
        <v>0</v>
      </c>
      <c r="AJ956" s="19" t="str">
        <f t="shared" si="315"/>
        <v>Not Spent</v>
      </c>
      <c r="AK956" s="8" t="str">
        <f t="shared" si="316"/>
        <v>Good For Now</v>
      </c>
      <c r="AL956" s="8" t="str">
        <f t="shared" si="317"/>
        <v>Not Spent</v>
      </c>
      <c r="AM956" s="8" t="str">
        <f t="shared" si="318"/>
        <v>Good For Now</v>
      </c>
      <c r="AN956" s="8" t="str">
        <f t="shared" si="319"/>
        <v>Not Spent</v>
      </c>
      <c r="AO956" s="20" t="str">
        <f t="shared" si="320"/>
        <v>Good For Now</v>
      </c>
      <c r="AP956" s="21">
        <f t="shared" si="321"/>
        <v>0</v>
      </c>
      <c r="AQ956" s="14">
        <f t="shared" si="322"/>
        <v>0</v>
      </c>
      <c r="AR956" s="14">
        <f t="shared" si="323"/>
        <v>0</v>
      </c>
      <c r="AS956" s="22">
        <f t="shared" si="324"/>
        <v>0</v>
      </c>
      <c r="AT956" s="23">
        <f t="shared" si="325"/>
        <v>0</v>
      </c>
      <c r="AU956" s="8" t="str">
        <f t="shared" si="326"/>
        <v>Not Spent</v>
      </c>
      <c r="AV956" s="8" t="str">
        <f t="shared" si="327"/>
        <v>Good For Now</v>
      </c>
      <c r="AW956" s="4">
        <f>MATCH($B956,[1]MAIN!$A$2:$A$5000,0)</f>
        <v>953</v>
      </c>
      <c r="AX956" s="4">
        <f>MATCH($B956,[3]Main!$D$5:$D$10000,0)</f>
        <v>953</v>
      </c>
      <c r="AY956" s="4" t="b">
        <f t="shared" si="328"/>
        <v>0</v>
      </c>
    </row>
    <row r="957" spans="1:51" x14ac:dyDescent="0.25">
      <c r="A957" s="3" t="str">
        <f>VLOOKUP($B957,[1]MAIN!$A:$D,4,0)</f>
        <v>WR</v>
      </c>
      <c r="B957" s="3" t="str">
        <f>[3]Main!$D958</f>
        <v>WR-C109</v>
      </c>
      <c r="C957" s="4"/>
      <c r="D957" s="8" t="str">
        <f>VLOOKUP($B957,[1]MAIN!$A$1:$N$10780,14,FALSE)</f>
        <v>NEW24</v>
      </c>
      <c r="E957" s="9"/>
      <c r="F957" s="11"/>
      <c r="G957" s="11"/>
      <c r="H957" s="11"/>
      <c r="I957" s="11"/>
      <c r="J957" s="11"/>
      <c r="K957" s="11"/>
      <c r="L957" s="11"/>
      <c r="M957" s="11"/>
      <c r="N957" s="24"/>
      <c r="O957" s="26">
        <f>IFERROR(VLOOKUP($B957,[3]Main!$D$4:$CO$1048576,49,0),0)</f>
        <v>0</v>
      </c>
      <c r="P957" s="27">
        <f>IFERROR(VLOOKUP($B957,[3]Main!$D$4:$CO$1048576,52,0),0)</f>
        <v>0</v>
      </c>
      <c r="Q957" s="27">
        <f>IFERROR(VLOOKUP($B957,[3]Main!$D$4:$CO$1048576,53,0),0)</f>
        <v>0</v>
      </c>
      <c r="R957" s="27">
        <f>IFERROR(VLOOKUP($B957,[3]Main!$D$4:$CO$1048576,54,0),0)</f>
        <v>0</v>
      </c>
      <c r="S957" s="27">
        <f>IFERROR(VLOOKUP($B957,[3]Main!$D$4:$CO$1048576,65,0),0)</f>
        <v>0</v>
      </c>
      <c r="T957" s="27">
        <f>IFERROR(VLOOKUP($B957,[3]Main!$D$4:$CO$1048576,68,0),0)</f>
        <v>0</v>
      </c>
      <c r="U957" s="27">
        <f>IFERROR(VLOOKUP($B957,[3]Main!$D$4:$CO$1048576,69,0),0)</f>
        <v>0</v>
      </c>
      <c r="V957" s="27">
        <f>IFERROR(VLOOKUP($B957,[3]Main!$D$4:$CO$1048576,70,0),0)</f>
        <v>0</v>
      </c>
      <c r="W957" s="27">
        <f>IFERROR(VLOOKUP($B957,[3]Main!$D$4:$CO$1048576,81,0),0)</f>
        <v>0</v>
      </c>
      <c r="X957" s="27">
        <f>IFERROR(VLOOKUP($B957,[3]Main!$D$4:$CO$1048576,84,0),0)</f>
        <v>0</v>
      </c>
      <c r="Y957" s="27">
        <f>IFERROR(VLOOKUP($B957,[3]Main!$D$4:$CO$1048576,85,0),0)</f>
        <v>0</v>
      </c>
      <c r="Z957" s="27">
        <f>IFERROR(VLOOKUP($B957,[3]Main!$D$4:$CO$1048576,86,0),0)</f>
        <v>0</v>
      </c>
      <c r="AA957" s="12" t="str">
        <f>IFERROR(VLOOKUP($B957,[3]Main!$D$4:$CO$1048576,2,0),0)</f>
        <v>DC</v>
      </c>
      <c r="AB957" s="12" t="str">
        <f>IFERROR(VLOOKUP($B957,[3]Main!$D$4:$CO$1048576,3,0),0)</f>
        <v>DC2</v>
      </c>
      <c r="AC957" s="12">
        <f t="shared" si="308"/>
        <v>0</v>
      </c>
      <c r="AD957" s="12">
        <f t="shared" si="309"/>
        <v>0</v>
      </c>
      <c r="AE957" s="12">
        <f t="shared" si="310"/>
        <v>0</v>
      </c>
      <c r="AF957" s="12">
        <f t="shared" si="311"/>
        <v>0</v>
      </c>
      <c r="AG957" s="13">
        <f t="shared" si="312"/>
        <v>0</v>
      </c>
      <c r="AH957" s="13">
        <f t="shared" si="313"/>
        <v>0</v>
      </c>
      <c r="AI957" s="16">
        <f t="shared" si="314"/>
        <v>0</v>
      </c>
      <c r="AJ957" s="19" t="str">
        <f t="shared" si="315"/>
        <v>Not Spent</v>
      </c>
      <c r="AK957" s="8" t="str">
        <f t="shared" si="316"/>
        <v>Good For Now</v>
      </c>
      <c r="AL957" s="8" t="str">
        <f t="shared" si="317"/>
        <v>Not Spent</v>
      </c>
      <c r="AM957" s="8" t="str">
        <f t="shared" si="318"/>
        <v>Good For Now</v>
      </c>
      <c r="AN957" s="8" t="str">
        <f t="shared" si="319"/>
        <v>Not Spent</v>
      </c>
      <c r="AO957" s="20" t="str">
        <f t="shared" si="320"/>
        <v>Good For Now</v>
      </c>
      <c r="AP957" s="21">
        <f t="shared" si="321"/>
        <v>0</v>
      </c>
      <c r="AQ957" s="14">
        <f t="shared" si="322"/>
        <v>0</v>
      </c>
      <c r="AR957" s="14">
        <f t="shared" si="323"/>
        <v>0</v>
      </c>
      <c r="AS957" s="22">
        <f t="shared" si="324"/>
        <v>0</v>
      </c>
      <c r="AT957" s="23">
        <f t="shared" si="325"/>
        <v>0</v>
      </c>
      <c r="AU957" s="8" t="str">
        <f t="shared" si="326"/>
        <v>Not Spent</v>
      </c>
      <c r="AV957" s="8" t="str">
        <f t="shared" si="327"/>
        <v>Good For Now</v>
      </c>
      <c r="AW957" s="4">
        <f>MATCH($B957,[1]MAIN!$A$2:$A$5000,0)</f>
        <v>954</v>
      </c>
      <c r="AX957" s="4">
        <f>MATCH($B957,[3]Main!$D$5:$D$10000,0)</f>
        <v>954</v>
      </c>
      <c r="AY957" s="4" t="b">
        <f t="shared" si="328"/>
        <v>0</v>
      </c>
    </row>
    <row r="958" spans="1:51" x14ac:dyDescent="0.25">
      <c r="A958" s="3" t="str">
        <f>VLOOKUP($B958,[1]MAIN!$A:$D,4,0)</f>
        <v>WR</v>
      </c>
      <c r="B958" s="3" t="str">
        <f>[3]Main!$D959</f>
        <v>WR-B209</v>
      </c>
      <c r="C958" s="4"/>
      <c r="D958" s="8" t="str">
        <f>VLOOKUP($B958,[1]MAIN!$A$1:$N$10780,14,FALSE)</f>
        <v>NEW24</v>
      </c>
      <c r="E958" s="9"/>
      <c r="F958" s="11"/>
      <c r="G958" s="11"/>
      <c r="H958" s="11"/>
      <c r="I958" s="11"/>
      <c r="J958" s="11"/>
      <c r="K958" s="11"/>
      <c r="L958" s="11"/>
      <c r="M958" s="11"/>
      <c r="N958" s="24"/>
      <c r="O958" s="26">
        <f>IFERROR(VLOOKUP($B958,[3]Main!$D$4:$CO$1048576,49,0),0)</f>
        <v>0</v>
      </c>
      <c r="P958" s="27">
        <f>IFERROR(VLOOKUP($B958,[3]Main!$D$4:$CO$1048576,52,0),0)</f>
        <v>0</v>
      </c>
      <c r="Q958" s="27">
        <f>IFERROR(VLOOKUP($B958,[3]Main!$D$4:$CO$1048576,53,0),0)</f>
        <v>0</v>
      </c>
      <c r="R958" s="27">
        <f>IFERROR(VLOOKUP($B958,[3]Main!$D$4:$CO$1048576,54,0),0)</f>
        <v>0</v>
      </c>
      <c r="S958" s="27">
        <f>IFERROR(VLOOKUP($B958,[3]Main!$D$4:$CO$1048576,65,0),0)</f>
        <v>0</v>
      </c>
      <c r="T958" s="27">
        <f>IFERROR(VLOOKUP($B958,[3]Main!$D$4:$CO$1048576,68,0),0)</f>
        <v>0</v>
      </c>
      <c r="U958" s="27">
        <f>IFERROR(VLOOKUP($B958,[3]Main!$D$4:$CO$1048576,69,0),0)</f>
        <v>0</v>
      </c>
      <c r="V958" s="27">
        <f>IFERROR(VLOOKUP($B958,[3]Main!$D$4:$CO$1048576,70,0),0)</f>
        <v>0</v>
      </c>
      <c r="W958" s="27">
        <f>IFERROR(VLOOKUP($B958,[3]Main!$D$4:$CO$1048576,81,0),0)</f>
        <v>0</v>
      </c>
      <c r="X958" s="27">
        <f>IFERROR(VLOOKUP($B958,[3]Main!$D$4:$CO$1048576,84,0),0)</f>
        <v>0</v>
      </c>
      <c r="Y958" s="27">
        <f>IFERROR(VLOOKUP($B958,[3]Main!$D$4:$CO$1048576,85,0),0)</f>
        <v>0</v>
      </c>
      <c r="Z958" s="27">
        <f>IFERROR(VLOOKUP($B958,[3]Main!$D$4:$CO$1048576,86,0),0)</f>
        <v>0</v>
      </c>
      <c r="AA958" s="12" t="str">
        <f>IFERROR(VLOOKUP($B958,[3]Main!$D$4:$CO$1048576,2,0),0)</f>
        <v>DC</v>
      </c>
      <c r="AB958" s="12" t="str">
        <f>IFERROR(VLOOKUP($B958,[3]Main!$D$4:$CO$1048576,3,0),0)</f>
        <v>DC2</v>
      </c>
      <c r="AC958" s="12">
        <f t="shared" si="308"/>
        <v>0</v>
      </c>
      <c r="AD958" s="12">
        <f t="shared" si="309"/>
        <v>0</v>
      </c>
      <c r="AE958" s="12">
        <f t="shared" si="310"/>
        <v>0</v>
      </c>
      <c r="AF958" s="12">
        <f t="shared" si="311"/>
        <v>0</v>
      </c>
      <c r="AG958" s="13">
        <f t="shared" si="312"/>
        <v>0</v>
      </c>
      <c r="AH958" s="13">
        <f t="shared" si="313"/>
        <v>0</v>
      </c>
      <c r="AI958" s="16">
        <f t="shared" si="314"/>
        <v>0</v>
      </c>
      <c r="AJ958" s="19" t="str">
        <f t="shared" si="315"/>
        <v>Not Spent</v>
      </c>
      <c r="AK958" s="8" t="str">
        <f t="shared" si="316"/>
        <v>Good For Now</v>
      </c>
      <c r="AL958" s="8" t="str">
        <f t="shared" si="317"/>
        <v>Not Spent</v>
      </c>
      <c r="AM958" s="8" t="str">
        <f t="shared" si="318"/>
        <v>Good For Now</v>
      </c>
      <c r="AN958" s="8" t="str">
        <f t="shared" si="319"/>
        <v>Not Spent</v>
      </c>
      <c r="AO958" s="20" t="str">
        <f t="shared" si="320"/>
        <v>Good For Now</v>
      </c>
      <c r="AP958" s="21">
        <f t="shared" si="321"/>
        <v>0</v>
      </c>
      <c r="AQ958" s="14">
        <f t="shared" si="322"/>
        <v>0</v>
      </c>
      <c r="AR958" s="14">
        <f t="shared" si="323"/>
        <v>0</v>
      </c>
      <c r="AS958" s="22">
        <f t="shared" si="324"/>
        <v>0</v>
      </c>
      <c r="AT958" s="23">
        <f t="shared" si="325"/>
        <v>0</v>
      </c>
      <c r="AU958" s="8" t="str">
        <f t="shared" si="326"/>
        <v>Not Spent</v>
      </c>
      <c r="AV958" s="8" t="str">
        <f t="shared" si="327"/>
        <v>Good For Now</v>
      </c>
      <c r="AW958" s="4">
        <f>MATCH($B958,[1]MAIN!$A$2:$A$5000,0)</f>
        <v>955</v>
      </c>
      <c r="AX958" s="4">
        <f>MATCH($B958,[3]Main!$D$5:$D$10000,0)</f>
        <v>955</v>
      </c>
      <c r="AY958" s="4" t="b">
        <f t="shared" si="328"/>
        <v>0</v>
      </c>
    </row>
    <row r="959" spans="1:51" x14ac:dyDescent="0.25">
      <c r="A959" s="3" t="str">
        <f>VLOOKUP($B959,[1]MAIN!$A:$D,4,0)</f>
        <v>WR</v>
      </c>
      <c r="B959" s="3" t="str">
        <f>[3]Main!$D960</f>
        <v>WR-C115</v>
      </c>
      <c r="C959" s="4"/>
      <c r="D959" s="8" t="str">
        <f>VLOOKUP($B959,[1]MAIN!$A$1:$N$10780,14,FALSE)</f>
        <v>NEW24</v>
      </c>
      <c r="E959" s="9"/>
      <c r="F959" s="11"/>
      <c r="G959" s="11"/>
      <c r="H959" s="11"/>
      <c r="I959" s="11"/>
      <c r="J959" s="11"/>
      <c r="K959" s="11"/>
      <c r="L959" s="11"/>
      <c r="M959" s="11"/>
      <c r="N959" s="24"/>
      <c r="O959" s="26">
        <f>IFERROR(VLOOKUP($B959,[3]Main!$D$4:$CO$1048576,49,0),0)</f>
        <v>0</v>
      </c>
      <c r="P959" s="27">
        <f>IFERROR(VLOOKUP($B959,[3]Main!$D$4:$CO$1048576,52,0),0)</f>
        <v>0</v>
      </c>
      <c r="Q959" s="27">
        <f>IFERROR(VLOOKUP($B959,[3]Main!$D$4:$CO$1048576,53,0),0)</f>
        <v>0</v>
      </c>
      <c r="R959" s="27">
        <f>IFERROR(VLOOKUP($B959,[3]Main!$D$4:$CO$1048576,54,0),0)</f>
        <v>0</v>
      </c>
      <c r="S959" s="27">
        <f>IFERROR(VLOOKUP($B959,[3]Main!$D$4:$CO$1048576,65,0),0)</f>
        <v>0</v>
      </c>
      <c r="T959" s="27">
        <f>IFERROR(VLOOKUP($B959,[3]Main!$D$4:$CO$1048576,68,0),0)</f>
        <v>0</v>
      </c>
      <c r="U959" s="27">
        <f>IFERROR(VLOOKUP($B959,[3]Main!$D$4:$CO$1048576,69,0),0)</f>
        <v>0</v>
      </c>
      <c r="V959" s="27">
        <f>IFERROR(VLOOKUP($B959,[3]Main!$D$4:$CO$1048576,70,0),0)</f>
        <v>0</v>
      </c>
      <c r="W959" s="27">
        <f>IFERROR(VLOOKUP($B959,[3]Main!$D$4:$CO$1048576,81,0),0)</f>
        <v>0</v>
      </c>
      <c r="X959" s="27">
        <f>IFERROR(VLOOKUP($B959,[3]Main!$D$4:$CO$1048576,84,0),0)</f>
        <v>0</v>
      </c>
      <c r="Y959" s="27">
        <f>IFERROR(VLOOKUP($B959,[3]Main!$D$4:$CO$1048576,85,0),0)</f>
        <v>0</v>
      </c>
      <c r="Z959" s="27">
        <f>IFERROR(VLOOKUP($B959,[3]Main!$D$4:$CO$1048576,86,0),0)</f>
        <v>0</v>
      </c>
      <c r="AA959" s="12" t="str">
        <f>IFERROR(VLOOKUP($B959,[3]Main!$D$4:$CO$1048576,2,0),0)</f>
        <v>DC</v>
      </c>
      <c r="AB959" s="12" t="str">
        <f>IFERROR(VLOOKUP($B959,[3]Main!$D$4:$CO$1048576,3,0),0)</f>
        <v>DC2</v>
      </c>
      <c r="AC959" s="12">
        <f t="shared" si="308"/>
        <v>0</v>
      </c>
      <c r="AD959" s="12">
        <f t="shared" si="309"/>
        <v>0</v>
      </c>
      <c r="AE959" s="12">
        <f t="shared" si="310"/>
        <v>0</v>
      </c>
      <c r="AF959" s="12">
        <f t="shared" si="311"/>
        <v>0</v>
      </c>
      <c r="AG959" s="13">
        <f t="shared" si="312"/>
        <v>0</v>
      </c>
      <c r="AH959" s="13">
        <f t="shared" si="313"/>
        <v>0</v>
      </c>
      <c r="AI959" s="16">
        <f t="shared" si="314"/>
        <v>0</v>
      </c>
      <c r="AJ959" s="19" t="str">
        <f t="shared" si="315"/>
        <v>Not Spent</v>
      </c>
      <c r="AK959" s="8" t="str">
        <f t="shared" si="316"/>
        <v>Good For Now</v>
      </c>
      <c r="AL959" s="8" t="str">
        <f t="shared" si="317"/>
        <v>Not Spent</v>
      </c>
      <c r="AM959" s="8" t="str">
        <f t="shared" si="318"/>
        <v>Good For Now</v>
      </c>
      <c r="AN959" s="8" t="str">
        <f t="shared" si="319"/>
        <v>Not Spent</v>
      </c>
      <c r="AO959" s="20" t="str">
        <f t="shared" si="320"/>
        <v>Good For Now</v>
      </c>
      <c r="AP959" s="21">
        <f t="shared" si="321"/>
        <v>0</v>
      </c>
      <c r="AQ959" s="14">
        <f t="shared" si="322"/>
        <v>0</v>
      </c>
      <c r="AR959" s="14">
        <f t="shared" si="323"/>
        <v>0</v>
      </c>
      <c r="AS959" s="22">
        <f t="shared" si="324"/>
        <v>0</v>
      </c>
      <c r="AT959" s="23">
        <f t="shared" si="325"/>
        <v>0</v>
      </c>
      <c r="AU959" s="8" t="str">
        <f t="shared" si="326"/>
        <v>Not Spent</v>
      </c>
      <c r="AV959" s="8" t="str">
        <f t="shared" si="327"/>
        <v>Good For Now</v>
      </c>
      <c r="AW959" s="4">
        <f>MATCH($B959,[1]MAIN!$A$2:$A$5000,0)</f>
        <v>956</v>
      </c>
      <c r="AX959" s="4">
        <f>MATCH($B959,[3]Main!$D$5:$D$10000,0)</f>
        <v>956</v>
      </c>
      <c r="AY959" s="4" t="b">
        <f t="shared" si="328"/>
        <v>0</v>
      </c>
    </row>
    <row r="960" spans="1:51" x14ac:dyDescent="0.25">
      <c r="A960" s="3" t="str">
        <f>VLOOKUP($B960,[1]MAIN!$A:$D,4,0)</f>
        <v>WR</v>
      </c>
      <c r="B960" s="3" t="str">
        <f>[3]Main!$D961</f>
        <v>WR-A103(4)</v>
      </c>
      <c r="C960" s="4"/>
      <c r="D960" s="8" t="str">
        <f>VLOOKUP($B960,[1]MAIN!$A$1:$N$10780,14,FALSE)</f>
        <v>NEW24</v>
      </c>
      <c r="E960" s="9"/>
      <c r="F960" s="11"/>
      <c r="G960" s="11"/>
      <c r="H960" s="11"/>
      <c r="I960" s="11"/>
      <c r="J960" s="11"/>
      <c r="K960" s="11"/>
      <c r="L960" s="11"/>
      <c r="M960" s="11"/>
      <c r="N960" s="24"/>
      <c r="O960" s="26">
        <f>IFERROR(VLOOKUP($B960,[3]Main!$D$4:$CO$1048576,49,0),0)</f>
        <v>0</v>
      </c>
      <c r="P960" s="27">
        <f>IFERROR(VLOOKUP($B960,[3]Main!$D$4:$CO$1048576,52,0),0)</f>
        <v>0</v>
      </c>
      <c r="Q960" s="27">
        <f>IFERROR(VLOOKUP($B960,[3]Main!$D$4:$CO$1048576,53,0),0)</f>
        <v>0</v>
      </c>
      <c r="R960" s="27">
        <f>IFERROR(VLOOKUP($B960,[3]Main!$D$4:$CO$1048576,54,0),0)</f>
        <v>0</v>
      </c>
      <c r="S960" s="27">
        <f>IFERROR(VLOOKUP($B960,[3]Main!$D$4:$CO$1048576,65,0),0)</f>
        <v>0</v>
      </c>
      <c r="T960" s="27">
        <f>IFERROR(VLOOKUP($B960,[3]Main!$D$4:$CO$1048576,68,0),0)</f>
        <v>0</v>
      </c>
      <c r="U960" s="27">
        <f>IFERROR(VLOOKUP($B960,[3]Main!$D$4:$CO$1048576,69,0),0)</f>
        <v>0</v>
      </c>
      <c r="V960" s="27">
        <f>IFERROR(VLOOKUP($B960,[3]Main!$D$4:$CO$1048576,70,0),0)</f>
        <v>0</v>
      </c>
      <c r="W960" s="27">
        <f>IFERROR(VLOOKUP($B960,[3]Main!$D$4:$CO$1048576,81,0),0)</f>
        <v>0</v>
      </c>
      <c r="X960" s="27">
        <f>IFERROR(VLOOKUP($B960,[3]Main!$D$4:$CO$1048576,84,0),0)</f>
        <v>0</v>
      </c>
      <c r="Y960" s="27">
        <f>IFERROR(VLOOKUP($B960,[3]Main!$D$4:$CO$1048576,85,0),0)</f>
        <v>0</v>
      </c>
      <c r="Z960" s="27">
        <f>IFERROR(VLOOKUP($B960,[3]Main!$D$4:$CO$1048576,86,0),0)</f>
        <v>0</v>
      </c>
      <c r="AA960" s="12" t="str">
        <f>IFERROR(VLOOKUP($B960,[3]Main!$D$4:$CO$1048576,2,0),0)</f>
        <v>DC</v>
      </c>
      <c r="AB960" s="12" t="str">
        <f>IFERROR(VLOOKUP($B960,[3]Main!$D$4:$CO$1048576,3,0),0)</f>
        <v>DC2</v>
      </c>
      <c r="AC960" s="12">
        <f t="shared" si="308"/>
        <v>0</v>
      </c>
      <c r="AD960" s="12">
        <f t="shared" si="309"/>
        <v>0</v>
      </c>
      <c r="AE960" s="12">
        <f t="shared" si="310"/>
        <v>0</v>
      </c>
      <c r="AF960" s="12">
        <f t="shared" si="311"/>
        <v>0</v>
      </c>
      <c r="AG960" s="13">
        <f t="shared" si="312"/>
        <v>0</v>
      </c>
      <c r="AH960" s="13">
        <f t="shared" si="313"/>
        <v>0</v>
      </c>
      <c r="AI960" s="16">
        <f t="shared" si="314"/>
        <v>0</v>
      </c>
      <c r="AJ960" s="19" t="str">
        <f t="shared" si="315"/>
        <v>Not Spent</v>
      </c>
      <c r="AK960" s="8" t="str">
        <f t="shared" si="316"/>
        <v>Good For Now</v>
      </c>
      <c r="AL960" s="8" t="str">
        <f t="shared" si="317"/>
        <v>Not Spent</v>
      </c>
      <c r="AM960" s="8" t="str">
        <f t="shared" si="318"/>
        <v>Good For Now</v>
      </c>
      <c r="AN960" s="8" t="str">
        <f t="shared" si="319"/>
        <v>Not Spent</v>
      </c>
      <c r="AO960" s="20" t="str">
        <f t="shared" si="320"/>
        <v>Good For Now</v>
      </c>
      <c r="AP960" s="21">
        <f t="shared" si="321"/>
        <v>0</v>
      </c>
      <c r="AQ960" s="14">
        <f t="shared" si="322"/>
        <v>0</v>
      </c>
      <c r="AR960" s="14">
        <f t="shared" si="323"/>
        <v>0</v>
      </c>
      <c r="AS960" s="22">
        <f t="shared" si="324"/>
        <v>0</v>
      </c>
      <c r="AT960" s="23">
        <f t="shared" si="325"/>
        <v>0</v>
      </c>
      <c r="AU960" s="8" t="str">
        <f t="shared" si="326"/>
        <v>Not Spent</v>
      </c>
      <c r="AV960" s="8" t="str">
        <f t="shared" si="327"/>
        <v>Good For Now</v>
      </c>
      <c r="AW960" s="4">
        <f>MATCH($B960,[1]MAIN!$A$2:$A$5000,0)</f>
        <v>957</v>
      </c>
      <c r="AX960" s="4">
        <f>MATCH($B960,[3]Main!$D$5:$D$10000,0)</f>
        <v>957</v>
      </c>
      <c r="AY960" s="4" t="b">
        <f t="shared" si="328"/>
        <v>0</v>
      </c>
    </row>
    <row r="961" spans="1:51" x14ac:dyDescent="0.25">
      <c r="A961" s="3" t="str">
        <f>VLOOKUP($B961,[1]MAIN!$A:$D,4,0)</f>
        <v>WR</v>
      </c>
      <c r="B961" s="3" t="str">
        <f>[3]Main!$D962</f>
        <v>WR-A203(4)</v>
      </c>
      <c r="C961" s="4"/>
      <c r="D961" s="8" t="str">
        <f>VLOOKUP($B961,[1]MAIN!$A$1:$N$10780,14,FALSE)</f>
        <v>NEW24</v>
      </c>
      <c r="E961" s="9" t="s">
        <v>12</v>
      </c>
      <c r="F961" s="11"/>
      <c r="G961" s="11"/>
      <c r="H961" s="11"/>
      <c r="I961" s="11"/>
      <c r="J961" s="11"/>
      <c r="K961" s="11"/>
      <c r="L961" s="11"/>
      <c r="M961" s="11"/>
      <c r="N961" s="24"/>
      <c r="O961" s="26">
        <f>IFERROR(VLOOKUP($B961,[3]Main!$D$4:$CO$1048576,49,0),0)</f>
        <v>0</v>
      </c>
      <c r="P961" s="27">
        <f>IFERROR(VLOOKUP($B961,[3]Main!$D$4:$CO$1048576,52,0),0)</f>
        <v>0</v>
      </c>
      <c r="Q961" s="27">
        <f>IFERROR(VLOOKUP($B961,[3]Main!$D$4:$CO$1048576,53,0),0)</f>
        <v>0</v>
      </c>
      <c r="R961" s="27">
        <f>IFERROR(VLOOKUP($B961,[3]Main!$D$4:$CO$1048576,54,0),0)</f>
        <v>0</v>
      </c>
      <c r="S961" s="27">
        <f>IFERROR(VLOOKUP($B961,[3]Main!$D$4:$CO$1048576,65,0),0)</f>
        <v>0</v>
      </c>
      <c r="T961" s="27">
        <f>IFERROR(VLOOKUP($B961,[3]Main!$D$4:$CO$1048576,68,0),0)</f>
        <v>0</v>
      </c>
      <c r="U961" s="27">
        <f>IFERROR(VLOOKUP($B961,[3]Main!$D$4:$CO$1048576,69,0),0)</f>
        <v>0</v>
      </c>
      <c r="V961" s="27">
        <f>IFERROR(VLOOKUP($B961,[3]Main!$D$4:$CO$1048576,70,0),0)</f>
        <v>0</v>
      </c>
      <c r="W961" s="27">
        <f>IFERROR(VLOOKUP($B961,[3]Main!$D$4:$CO$1048576,81,0),0)</f>
        <v>0</v>
      </c>
      <c r="X961" s="27">
        <f>IFERROR(VLOOKUP($B961,[3]Main!$D$4:$CO$1048576,84,0),0)</f>
        <v>0</v>
      </c>
      <c r="Y961" s="27">
        <f>IFERROR(VLOOKUP($B961,[3]Main!$D$4:$CO$1048576,85,0),0)</f>
        <v>0</v>
      </c>
      <c r="Z961" s="27">
        <f>IFERROR(VLOOKUP($B961,[3]Main!$D$4:$CO$1048576,86,0),0)</f>
        <v>0</v>
      </c>
      <c r="AA961" s="12" t="str">
        <f>IFERROR(VLOOKUP($B961,[3]Main!$D$4:$CO$1048576,2,0),0)</f>
        <v>DC</v>
      </c>
      <c r="AB961" s="12" t="str">
        <f>IFERROR(VLOOKUP($B961,[3]Main!$D$4:$CO$1048576,3,0),0)</f>
        <v>DC2</v>
      </c>
      <c r="AC961" s="12">
        <f t="shared" si="308"/>
        <v>0</v>
      </c>
      <c r="AD961" s="12">
        <f t="shared" si="309"/>
        <v>0</v>
      </c>
      <c r="AE961" s="12">
        <f t="shared" si="310"/>
        <v>0</v>
      </c>
      <c r="AF961" s="12">
        <f t="shared" si="311"/>
        <v>0</v>
      </c>
      <c r="AG961" s="13">
        <f t="shared" si="312"/>
        <v>0</v>
      </c>
      <c r="AH961" s="13">
        <f t="shared" si="313"/>
        <v>0</v>
      </c>
      <c r="AI961" s="16">
        <f t="shared" si="314"/>
        <v>0</v>
      </c>
      <c r="AJ961" s="19" t="str">
        <f t="shared" si="315"/>
        <v>Not Spent</v>
      </c>
      <c r="AK961" s="8" t="str">
        <f t="shared" si="316"/>
        <v>Good For Now</v>
      </c>
      <c r="AL961" s="8" t="str">
        <f t="shared" si="317"/>
        <v>Not Spent</v>
      </c>
      <c r="AM961" s="8" t="str">
        <f t="shared" si="318"/>
        <v>Good For Now</v>
      </c>
      <c r="AN961" s="8" t="str">
        <f t="shared" si="319"/>
        <v>Not Spent</v>
      </c>
      <c r="AO961" s="20" t="str">
        <f t="shared" si="320"/>
        <v>Good For Now</v>
      </c>
      <c r="AP961" s="21">
        <f t="shared" si="321"/>
        <v>0</v>
      </c>
      <c r="AQ961" s="14">
        <f t="shared" si="322"/>
        <v>0</v>
      </c>
      <c r="AR961" s="14">
        <f t="shared" si="323"/>
        <v>0</v>
      </c>
      <c r="AS961" s="22">
        <f t="shared" si="324"/>
        <v>0</v>
      </c>
      <c r="AT961" s="23">
        <f t="shared" si="325"/>
        <v>0</v>
      </c>
      <c r="AU961" s="8" t="str">
        <f t="shared" si="326"/>
        <v>Not Spent</v>
      </c>
      <c r="AV961" s="8" t="str">
        <f t="shared" si="327"/>
        <v>Good For Now</v>
      </c>
      <c r="AW961" s="4">
        <f>MATCH($B961,[1]MAIN!$A$2:$A$5000,0)</f>
        <v>958</v>
      </c>
      <c r="AX961" s="4">
        <f>MATCH($B961,[3]Main!$D$5:$D$10000,0)</f>
        <v>958</v>
      </c>
      <c r="AY961" s="4" t="b">
        <f t="shared" si="328"/>
        <v>0</v>
      </c>
    </row>
    <row r="962" spans="1:51" x14ac:dyDescent="0.25">
      <c r="A962" s="3" t="str">
        <f>VLOOKUP($B962,[1]MAIN!$A:$D,4,0)</f>
        <v>WR</v>
      </c>
      <c r="B962" s="3" t="str">
        <f>[3]Main!$D963</f>
        <v>WR-C103(2)</v>
      </c>
      <c r="C962" s="4"/>
      <c r="D962" s="8" t="str">
        <f>VLOOKUP($B962,[1]MAIN!$A$1:$N$10780,14,FALSE)</f>
        <v>NEW24</v>
      </c>
      <c r="E962" s="9"/>
      <c r="F962" s="11"/>
      <c r="G962" s="11"/>
      <c r="H962" s="11"/>
      <c r="I962" s="11"/>
      <c r="J962" s="11"/>
      <c r="K962" s="11"/>
      <c r="L962" s="11"/>
      <c r="M962" s="11"/>
      <c r="N962" s="24"/>
      <c r="O962" s="26">
        <f>IFERROR(VLOOKUP($B962,[3]Main!$D$4:$CO$1048576,49,0),0)</f>
        <v>0</v>
      </c>
      <c r="P962" s="27">
        <f>IFERROR(VLOOKUP($B962,[3]Main!$D$4:$CO$1048576,52,0),0)</f>
        <v>0</v>
      </c>
      <c r="Q962" s="27">
        <f>IFERROR(VLOOKUP($B962,[3]Main!$D$4:$CO$1048576,53,0),0)</f>
        <v>0</v>
      </c>
      <c r="R962" s="27">
        <f>IFERROR(VLOOKUP($B962,[3]Main!$D$4:$CO$1048576,54,0),0)</f>
        <v>0</v>
      </c>
      <c r="S962" s="27">
        <f>IFERROR(VLOOKUP($B962,[3]Main!$D$4:$CO$1048576,65,0),0)</f>
        <v>0</v>
      </c>
      <c r="T962" s="27">
        <f>IFERROR(VLOOKUP($B962,[3]Main!$D$4:$CO$1048576,68,0),0)</f>
        <v>0</v>
      </c>
      <c r="U962" s="27">
        <f>IFERROR(VLOOKUP($B962,[3]Main!$D$4:$CO$1048576,69,0),0)</f>
        <v>0</v>
      </c>
      <c r="V962" s="27">
        <f>IFERROR(VLOOKUP($B962,[3]Main!$D$4:$CO$1048576,70,0),0)</f>
        <v>0</v>
      </c>
      <c r="W962" s="27">
        <f>IFERROR(VLOOKUP($B962,[3]Main!$D$4:$CO$1048576,81,0),0)</f>
        <v>0</v>
      </c>
      <c r="X962" s="27">
        <f>IFERROR(VLOOKUP($B962,[3]Main!$D$4:$CO$1048576,84,0),0)</f>
        <v>0</v>
      </c>
      <c r="Y962" s="27">
        <f>IFERROR(VLOOKUP($B962,[3]Main!$D$4:$CO$1048576,85,0),0)</f>
        <v>0</v>
      </c>
      <c r="Z962" s="27">
        <f>IFERROR(VLOOKUP($B962,[3]Main!$D$4:$CO$1048576,86,0),0)</f>
        <v>0</v>
      </c>
      <c r="AA962" s="12" t="str">
        <f>IFERROR(VLOOKUP($B962,[3]Main!$D$4:$CO$1048576,2,0),0)</f>
        <v>DC</v>
      </c>
      <c r="AB962" s="12" t="str">
        <f>IFERROR(VLOOKUP($B962,[3]Main!$D$4:$CO$1048576,3,0),0)</f>
        <v>DC2</v>
      </c>
      <c r="AC962" s="12">
        <f t="shared" si="308"/>
        <v>0</v>
      </c>
      <c r="AD962" s="12">
        <f t="shared" si="309"/>
        <v>0</v>
      </c>
      <c r="AE962" s="12">
        <f t="shared" si="310"/>
        <v>0</v>
      </c>
      <c r="AF962" s="12">
        <f t="shared" si="311"/>
        <v>0</v>
      </c>
      <c r="AG962" s="13">
        <f t="shared" si="312"/>
        <v>0</v>
      </c>
      <c r="AH962" s="13">
        <f t="shared" si="313"/>
        <v>0</v>
      </c>
      <c r="AI962" s="16">
        <f t="shared" si="314"/>
        <v>0</v>
      </c>
      <c r="AJ962" s="19" t="str">
        <f t="shared" si="315"/>
        <v>Not Spent</v>
      </c>
      <c r="AK962" s="8" t="str">
        <f t="shared" si="316"/>
        <v>Good For Now</v>
      </c>
      <c r="AL962" s="8" t="str">
        <f t="shared" si="317"/>
        <v>Not Spent</v>
      </c>
      <c r="AM962" s="8" t="str">
        <f t="shared" si="318"/>
        <v>Good For Now</v>
      </c>
      <c r="AN962" s="8" t="str">
        <f t="shared" si="319"/>
        <v>Not Spent</v>
      </c>
      <c r="AO962" s="20" t="str">
        <f t="shared" si="320"/>
        <v>Good For Now</v>
      </c>
      <c r="AP962" s="21">
        <f t="shared" si="321"/>
        <v>0</v>
      </c>
      <c r="AQ962" s="14">
        <f t="shared" si="322"/>
        <v>0</v>
      </c>
      <c r="AR962" s="14">
        <f t="shared" si="323"/>
        <v>0</v>
      </c>
      <c r="AS962" s="22">
        <f t="shared" si="324"/>
        <v>0</v>
      </c>
      <c r="AT962" s="23">
        <f t="shared" si="325"/>
        <v>0</v>
      </c>
      <c r="AU962" s="8" t="str">
        <f t="shared" si="326"/>
        <v>Not Spent</v>
      </c>
      <c r="AV962" s="8" t="str">
        <f t="shared" si="327"/>
        <v>Good For Now</v>
      </c>
      <c r="AW962" s="4">
        <f>MATCH($B962,[1]MAIN!$A$2:$A$5000,0)</f>
        <v>959</v>
      </c>
      <c r="AX962" s="4">
        <f>MATCH($B962,[3]Main!$D$5:$D$10000,0)</f>
        <v>959</v>
      </c>
      <c r="AY962" s="4" t="b">
        <f t="shared" si="328"/>
        <v>0</v>
      </c>
    </row>
    <row r="963" spans="1:51" x14ac:dyDescent="0.25">
      <c r="A963" s="3" t="str">
        <f>VLOOKUP($B963,[1]MAIN!$A:$D,4,0)</f>
        <v>FAB</v>
      </c>
      <c r="B963" s="3" t="str">
        <f>[3]Main!$D964</f>
        <v>FAB-434</v>
      </c>
      <c r="C963" s="4"/>
      <c r="D963" s="8" t="str">
        <f>VLOOKUP($B963,[1]MAIN!$A$1:$N$10780,14,FALSE)</f>
        <v>IMP. NEW24</v>
      </c>
      <c r="E963" s="9"/>
      <c r="F963" s="11"/>
      <c r="G963" s="11"/>
      <c r="H963" s="11"/>
      <c r="I963" s="11"/>
      <c r="J963" s="11"/>
      <c r="K963" s="11"/>
      <c r="L963" s="11"/>
      <c r="M963" s="11"/>
      <c r="N963" s="24"/>
      <c r="O963" s="26">
        <f>IFERROR(VLOOKUP($B963,[3]Main!$D$4:$CO$1048576,49,0),0)</f>
        <v>0</v>
      </c>
      <c r="P963" s="27">
        <f>IFERROR(VLOOKUP($B963,[3]Main!$D$4:$CO$1048576,52,0),0)</f>
        <v>0</v>
      </c>
      <c r="Q963" s="27">
        <f>IFERROR(VLOOKUP($B963,[3]Main!$D$4:$CO$1048576,53,0),0)</f>
        <v>0</v>
      </c>
      <c r="R963" s="27">
        <f>IFERROR(VLOOKUP($B963,[3]Main!$D$4:$CO$1048576,54,0),0)</f>
        <v>0</v>
      </c>
      <c r="S963" s="27">
        <f>IFERROR(VLOOKUP($B963,[3]Main!$D$4:$CO$1048576,65,0),0)</f>
        <v>0</v>
      </c>
      <c r="T963" s="27">
        <f>IFERROR(VLOOKUP($B963,[3]Main!$D$4:$CO$1048576,68,0),0)</f>
        <v>0</v>
      </c>
      <c r="U963" s="27">
        <f>IFERROR(VLOOKUP($B963,[3]Main!$D$4:$CO$1048576,69,0),0)</f>
        <v>0</v>
      </c>
      <c r="V963" s="27">
        <f>IFERROR(VLOOKUP($B963,[3]Main!$D$4:$CO$1048576,70,0),0)</f>
        <v>0</v>
      </c>
      <c r="W963" s="27">
        <f>IFERROR(VLOOKUP($B963,[3]Main!$D$4:$CO$1048576,81,0),0)</f>
        <v>0</v>
      </c>
      <c r="X963" s="27">
        <f>IFERROR(VLOOKUP($B963,[3]Main!$D$4:$CO$1048576,84,0),0)</f>
        <v>0</v>
      </c>
      <c r="Y963" s="27">
        <f>IFERROR(VLOOKUP($B963,[3]Main!$D$4:$CO$1048576,85,0),0)</f>
        <v>0</v>
      </c>
      <c r="Z963" s="27">
        <f>IFERROR(VLOOKUP($B963,[3]Main!$D$4:$CO$1048576,86,0),0)</f>
        <v>0</v>
      </c>
      <c r="AA963" s="12" t="str">
        <f>IFERROR(VLOOKUP($B963,[3]Main!$D$4:$CO$1048576,2,0),0)</f>
        <v>DC</v>
      </c>
      <c r="AB963" s="12" t="str">
        <f>IFERROR(VLOOKUP($B963,[3]Main!$D$4:$CO$1048576,3,0),0)</f>
        <v>DC2</v>
      </c>
      <c r="AC963" s="12">
        <f t="shared" si="308"/>
        <v>0</v>
      </c>
      <c r="AD963" s="12">
        <f t="shared" si="309"/>
        <v>0</v>
      </c>
      <c r="AE963" s="12">
        <f t="shared" si="310"/>
        <v>0</v>
      </c>
      <c r="AF963" s="12">
        <f t="shared" si="311"/>
        <v>0</v>
      </c>
      <c r="AG963" s="13">
        <f t="shared" si="312"/>
        <v>0</v>
      </c>
      <c r="AH963" s="13">
        <f t="shared" si="313"/>
        <v>0</v>
      </c>
      <c r="AI963" s="16">
        <f t="shared" si="314"/>
        <v>0</v>
      </c>
      <c r="AJ963" s="19" t="str">
        <f t="shared" si="315"/>
        <v>Not Spent</v>
      </c>
      <c r="AK963" s="8" t="str">
        <f t="shared" si="316"/>
        <v>Good For Now</v>
      </c>
      <c r="AL963" s="8" t="str">
        <f t="shared" si="317"/>
        <v>Not Spent</v>
      </c>
      <c r="AM963" s="8" t="str">
        <f t="shared" si="318"/>
        <v>Good For Now</v>
      </c>
      <c r="AN963" s="8" t="str">
        <f t="shared" si="319"/>
        <v>Not Spent</v>
      </c>
      <c r="AO963" s="20" t="str">
        <f t="shared" si="320"/>
        <v>Good For Now</v>
      </c>
      <c r="AP963" s="21">
        <f t="shared" si="321"/>
        <v>0</v>
      </c>
      <c r="AQ963" s="14">
        <f t="shared" si="322"/>
        <v>0</v>
      </c>
      <c r="AR963" s="14">
        <f t="shared" si="323"/>
        <v>0</v>
      </c>
      <c r="AS963" s="22">
        <f t="shared" si="324"/>
        <v>0</v>
      </c>
      <c r="AT963" s="23">
        <f t="shared" si="325"/>
        <v>0</v>
      </c>
      <c r="AU963" s="8" t="str">
        <f t="shared" si="326"/>
        <v>Not Spent</v>
      </c>
      <c r="AV963" s="8" t="str">
        <f t="shared" si="327"/>
        <v>Good For Now</v>
      </c>
      <c r="AW963" s="4">
        <f>MATCH($B963,[1]MAIN!$A$2:$A$5000,0)</f>
        <v>960</v>
      </c>
      <c r="AX963" s="4">
        <f>MATCH($B963,[3]Main!$D$5:$D$10000,0)</f>
        <v>960</v>
      </c>
      <c r="AY963" s="4" t="b">
        <f t="shared" si="328"/>
        <v>0</v>
      </c>
    </row>
    <row r="964" spans="1:51" x14ac:dyDescent="0.25">
      <c r="A964" s="3" t="str">
        <f>VLOOKUP($B964,[1]MAIN!$A:$D,4,0)</f>
        <v>GEN</v>
      </c>
      <c r="B964" s="3" t="str">
        <f>[3]Main!$D965</f>
        <v>GEN-SB06</v>
      </c>
      <c r="C964" s="4"/>
      <c r="D964" s="8" t="str">
        <f>VLOOKUP($B964,[1]MAIN!$A$1:$N$10780,14,FALSE)</f>
        <v>NEW25</v>
      </c>
      <c r="E964" s="9"/>
      <c r="F964" s="11"/>
      <c r="G964" s="11"/>
      <c r="H964" s="11"/>
      <c r="I964" s="11"/>
      <c r="J964" s="11"/>
      <c r="K964" s="11"/>
      <c r="L964" s="11"/>
      <c r="M964" s="11"/>
      <c r="N964" s="24"/>
      <c r="O964" s="26">
        <f>IFERROR(VLOOKUP($B964,[3]Main!$D$4:$CO$1048576,49,0),0)</f>
        <v>0</v>
      </c>
      <c r="P964" s="27">
        <f>IFERROR(VLOOKUP($B964,[3]Main!$D$4:$CO$1048576,52,0),0)</f>
        <v>0</v>
      </c>
      <c r="Q964" s="27">
        <f>IFERROR(VLOOKUP($B964,[3]Main!$D$4:$CO$1048576,53,0),0)</f>
        <v>0</v>
      </c>
      <c r="R964" s="27">
        <f>IFERROR(VLOOKUP($B964,[3]Main!$D$4:$CO$1048576,54,0),0)</f>
        <v>0</v>
      </c>
      <c r="S964" s="27">
        <f>IFERROR(VLOOKUP($B964,[3]Main!$D$4:$CO$1048576,65,0),0)</f>
        <v>0</v>
      </c>
      <c r="T964" s="27">
        <f>IFERROR(VLOOKUP($B964,[3]Main!$D$4:$CO$1048576,68,0),0)</f>
        <v>0</v>
      </c>
      <c r="U964" s="27">
        <f>IFERROR(VLOOKUP($B964,[3]Main!$D$4:$CO$1048576,69,0),0)</f>
        <v>0</v>
      </c>
      <c r="V964" s="27">
        <f>IFERROR(VLOOKUP($B964,[3]Main!$D$4:$CO$1048576,70,0),0)</f>
        <v>0</v>
      </c>
      <c r="W964" s="27">
        <f>IFERROR(VLOOKUP($B964,[3]Main!$D$4:$CO$1048576,81,0),0)</f>
        <v>0</v>
      </c>
      <c r="X964" s="27">
        <f>IFERROR(VLOOKUP($B964,[3]Main!$D$4:$CO$1048576,84,0),0)</f>
        <v>0</v>
      </c>
      <c r="Y964" s="27">
        <f>IFERROR(VLOOKUP($B964,[3]Main!$D$4:$CO$1048576,85,0),0)</f>
        <v>0</v>
      </c>
      <c r="Z964" s="27">
        <f>IFERROR(VLOOKUP($B964,[3]Main!$D$4:$CO$1048576,86,0),0)</f>
        <v>0</v>
      </c>
      <c r="AA964" s="12" t="str">
        <f>IFERROR(VLOOKUP($B964,[3]Main!$D$4:$CO$1048576,2,0),0)</f>
        <v>DC</v>
      </c>
      <c r="AB964" s="12" t="str">
        <f>IFERROR(VLOOKUP($B964,[3]Main!$D$4:$CO$1048576,3,0),0)</f>
        <v>DC2</v>
      </c>
      <c r="AC964" s="12">
        <f t="shared" si="308"/>
        <v>0</v>
      </c>
      <c r="AD964" s="12">
        <f t="shared" si="309"/>
        <v>0</v>
      </c>
      <c r="AE964" s="12">
        <f t="shared" si="310"/>
        <v>0</v>
      </c>
      <c r="AF964" s="12">
        <f t="shared" si="311"/>
        <v>0</v>
      </c>
      <c r="AG964" s="13">
        <f t="shared" si="312"/>
        <v>0</v>
      </c>
      <c r="AH964" s="13">
        <f t="shared" si="313"/>
        <v>0</v>
      </c>
      <c r="AI964" s="16">
        <f t="shared" si="314"/>
        <v>0</v>
      </c>
      <c r="AJ964" s="19" t="str">
        <f t="shared" si="315"/>
        <v>Not Spent</v>
      </c>
      <c r="AK964" s="8" t="str">
        <f t="shared" si="316"/>
        <v>Good For Now</v>
      </c>
      <c r="AL964" s="8" t="str">
        <f t="shared" si="317"/>
        <v>Not Spent</v>
      </c>
      <c r="AM964" s="8" t="str">
        <f t="shared" si="318"/>
        <v>Good For Now</v>
      </c>
      <c r="AN964" s="8" t="str">
        <f t="shared" si="319"/>
        <v>Not Spent</v>
      </c>
      <c r="AO964" s="20" t="str">
        <f t="shared" si="320"/>
        <v>Good For Now</v>
      </c>
      <c r="AP964" s="21">
        <f t="shared" si="321"/>
        <v>0</v>
      </c>
      <c r="AQ964" s="14">
        <f t="shared" si="322"/>
        <v>0</v>
      </c>
      <c r="AR964" s="14">
        <f t="shared" si="323"/>
        <v>0</v>
      </c>
      <c r="AS964" s="22">
        <f t="shared" si="324"/>
        <v>0</v>
      </c>
      <c r="AT964" s="23">
        <f t="shared" si="325"/>
        <v>0</v>
      </c>
      <c r="AU964" s="8" t="str">
        <f t="shared" si="326"/>
        <v>Not Spent</v>
      </c>
      <c r="AV964" s="8" t="str">
        <f t="shared" si="327"/>
        <v>Good For Now</v>
      </c>
      <c r="AW964" s="4">
        <f>MATCH($B964,[1]MAIN!$A$2:$A$5000,0)</f>
        <v>961</v>
      </c>
      <c r="AX964" s="4">
        <f>MATCH($B964,[3]Main!$D$5:$D$10000,0)</f>
        <v>961</v>
      </c>
      <c r="AY964" s="4" t="b">
        <f t="shared" si="328"/>
        <v>0</v>
      </c>
    </row>
    <row r="965" spans="1:51" x14ac:dyDescent="0.25">
      <c r="A965" s="3" t="str">
        <f>VLOOKUP($B965,[1]MAIN!$A:$D,4,0)</f>
        <v>FPB</v>
      </c>
      <c r="B965" s="3" t="str">
        <f>[3]Main!$D966</f>
        <v>FPB-08</v>
      </c>
      <c r="C965" s="4"/>
      <c r="D965" s="8" t="str">
        <f>VLOOKUP($B965,[1]MAIN!$A$1:$N$10780,14,FALSE)</f>
        <v>NEW25</v>
      </c>
      <c r="E965" s="9"/>
      <c r="F965" s="11"/>
      <c r="G965" s="11"/>
      <c r="H965" s="11"/>
      <c r="I965" s="11"/>
      <c r="J965" s="11"/>
      <c r="K965" s="11"/>
      <c r="L965" s="11"/>
      <c r="M965" s="11"/>
      <c r="N965" s="24"/>
      <c r="O965" s="26">
        <f>IFERROR(VLOOKUP($B965,[3]Main!$D$4:$CO$1048576,49,0),0)</f>
        <v>0</v>
      </c>
      <c r="P965" s="27">
        <f>IFERROR(VLOOKUP($B965,[3]Main!$D$4:$CO$1048576,52,0),0)</f>
        <v>0</v>
      </c>
      <c r="Q965" s="27">
        <f>IFERROR(VLOOKUP($B965,[3]Main!$D$4:$CO$1048576,53,0),0)</f>
        <v>0</v>
      </c>
      <c r="R965" s="27">
        <f>IFERROR(VLOOKUP($B965,[3]Main!$D$4:$CO$1048576,54,0),0)</f>
        <v>0</v>
      </c>
      <c r="S965" s="27">
        <f>IFERROR(VLOOKUP($B965,[3]Main!$D$4:$CO$1048576,65,0),0)</f>
        <v>0</v>
      </c>
      <c r="T965" s="27">
        <f>IFERROR(VLOOKUP($B965,[3]Main!$D$4:$CO$1048576,68,0),0)</f>
        <v>0</v>
      </c>
      <c r="U965" s="27">
        <f>IFERROR(VLOOKUP($B965,[3]Main!$D$4:$CO$1048576,69,0),0)</f>
        <v>0</v>
      </c>
      <c r="V965" s="27">
        <f>IFERROR(VLOOKUP($B965,[3]Main!$D$4:$CO$1048576,70,0),0)</f>
        <v>0</v>
      </c>
      <c r="W965" s="27">
        <f>IFERROR(VLOOKUP($B965,[3]Main!$D$4:$CO$1048576,81,0),0)</f>
        <v>0</v>
      </c>
      <c r="X965" s="27">
        <f>IFERROR(VLOOKUP($B965,[3]Main!$D$4:$CO$1048576,84,0),0)</f>
        <v>0</v>
      </c>
      <c r="Y965" s="27">
        <f>IFERROR(VLOOKUP($B965,[3]Main!$D$4:$CO$1048576,85,0),0)</f>
        <v>0</v>
      </c>
      <c r="Z965" s="27">
        <f>IFERROR(VLOOKUP($B965,[3]Main!$D$4:$CO$1048576,86,0),0)</f>
        <v>0</v>
      </c>
      <c r="AA965" s="12" t="str">
        <f>IFERROR(VLOOKUP($B965,[3]Main!$D$4:$CO$1048576,2,0),0)</f>
        <v>DC</v>
      </c>
      <c r="AB965" s="12" t="str">
        <f>IFERROR(VLOOKUP($B965,[3]Main!$D$4:$CO$1048576,3,0),0)</f>
        <v>DC2</v>
      </c>
      <c r="AC965" s="12">
        <f t="shared" ref="AC965:AC1028" si="329">O965+S965+W965</f>
        <v>0</v>
      </c>
      <c r="AD965" s="12">
        <f t="shared" ref="AD965:AD1028" si="330">P965+T965+X965</f>
        <v>0</v>
      </c>
      <c r="AE965" s="12">
        <f t="shared" ref="AE965:AE1028" si="331">Q965+U965+Y965</f>
        <v>0</v>
      </c>
      <c r="AF965" s="12">
        <f t="shared" ref="AF965:AF1028" si="332">R965+V965+Z965</f>
        <v>0</v>
      </c>
      <c r="AG965" s="13">
        <f t="shared" ref="AG965:AG1028" si="333">IF(AND(AE965&gt;0,AC965=0),AE965/100,IFERROR(AE965/AC965,0))</f>
        <v>0</v>
      </c>
      <c r="AH965" s="13">
        <f t="shared" ref="AH965:AH1028" si="334">IF(AND(Q965&gt;0,O965=0),Q965/100,IFERROR(Q965/O965,0))</f>
        <v>0</v>
      </c>
      <c r="AI965" s="16">
        <f t="shared" ref="AI965:AI1028" si="335">IF(AND(U965&gt;0,S965=0),U965/100,IFERROR(U965/S965,0))</f>
        <v>0</v>
      </c>
      <c r="AJ965" s="19" t="str">
        <f t="shared" ref="AJ965:AJ1028" si="336">IF(AND(AE965&gt;0,AC965=0),"Only Spent",IF(AG965=0,"Not Spent",IF(AG965&gt;50%,"Very Risky",IF(AG965&gt;30%,"High Risk",IF(AG965&gt;=4%,"Risky",IF(AG965&lt;2%,"Very Good",IF(AG965&lt;4%,"Good")))))))</f>
        <v>Not Spent</v>
      </c>
      <c r="AK965" s="8" t="str">
        <f t="shared" ref="AK965:AK1028" si="337">IF(AJ965="Very Risky","Stop Immediately",IF(AJ965="High Risk","Urgently Optimize",IF(AJ965="Risky","Review Campaign",IF(AJ965="Only Spent","Check Only Spent","Good For Now"))))</f>
        <v>Good For Now</v>
      </c>
      <c r="AL965" s="8" t="str">
        <f t="shared" ref="AL965:AL1028" si="338">IF(AND(Q965&gt;0,O965=0),"Only Spent",IF(AH965=0,"Not Spent",IF(AH965&gt;50%,"Very Risky",IF(AH965&gt;30%,"High Risk",IF(AH965&gt;=4%,"Risky",IF(AH965&lt;2%,"Very Good",IF(AH965&lt;4%,"Good")))))))</f>
        <v>Not Spent</v>
      </c>
      <c r="AM965" s="8" t="str">
        <f t="shared" ref="AM965:AM1028" si="339">IF(AL965="Very Risky","Stop Immediately",IF(AL965="High Risk","Urgently Optimize",IF(AL965="Risky","Review Campaign",IF(AL965="Only Spent","Check Only Spent","Good For Now"))))</f>
        <v>Good For Now</v>
      </c>
      <c r="AN965" s="8" t="str">
        <f t="shared" ref="AN965:AN1028" si="340">IF(AND(U965&gt;0,S965=0),"Only Spent",IF(AI965=0,"Not Spent",IF(AI965&gt;50%,"Very Risky",IF(AI965&gt;30%,"High Risk",IF(AI965&gt;=4%,"Risky",IF(AI965&lt;2%,"Very Good",IF(AI965&lt;4%,"Good")))))))</f>
        <v>Not Spent</v>
      </c>
      <c r="AO965" s="20" t="str">
        <f t="shared" ref="AO965:AO1028" si="341">IF(AN965="Very Risky","Stop Immediately",IF(AN965="High Risk","Urgently Optimize",IF(AN965="Risky","Review Campaign",IF(AN965="Only Spent","Check Only Spent","Good For Now"))))</f>
        <v>Good For Now</v>
      </c>
      <c r="AP965" s="21">
        <f t="shared" ref="AP965:AP1028" si="342">AC965+H965</f>
        <v>0</v>
      </c>
      <c r="AQ965" s="14">
        <f t="shared" ref="AQ965:AQ1028" si="343">AD965+I965</f>
        <v>0</v>
      </c>
      <c r="AR965" s="14">
        <f t="shared" ref="AR965:AR1028" si="344">AE965+J965</f>
        <v>0</v>
      </c>
      <c r="AS965" s="22">
        <f t="shared" ref="AS965:AS1028" si="345">AF965+K965</f>
        <v>0</v>
      </c>
      <c r="AT965" s="23">
        <f t="shared" ref="AT965:AT1028" si="346">IF(AND(AR965&gt;0,AP965=0),AR965/100,IFERROR(AR965/AP965,0))</f>
        <v>0</v>
      </c>
      <c r="AU965" s="8" t="str">
        <f t="shared" ref="AU965:AU1028" si="347">IF(AND(AR965&gt;0,AP965=0),"Only Spent",IF(AT965=0,"Not Spent",IF(AT965&gt;50%,"Very Risky",IF(AT965&gt;30%,"High Risk",IF(AT965&gt;=4%,"Risky",IF(AT965&lt;2%,"Very Good",IF(AT965&lt;4%,"Good")))))))</f>
        <v>Not Spent</v>
      </c>
      <c r="AV965" s="8" t="str">
        <f t="shared" ref="AV965:AV1028" si="348">IF(AU965="Very Risky","Stop Immediately",IF(AU965="High Risk","Urgently Optimize",IF(AU965="Risky","Review Campaign",IF(AU965="Only Spent","Check Only Spent","Good For Now"))))</f>
        <v>Good For Now</v>
      </c>
      <c r="AW965" s="4">
        <f>MATCH($B965,[1]MAIN!$A$2:$A$5000,0)</f>
        <v>962</v>
      </c>
      <c r="AX965" s="4">
        <f>MATCH($B965,[3]Main!$D$5:$D$10000,0)</f>
        <v>962</v>
      </c>
      <c r="AY965" s="4" t="b">
        <f t="shared" ref="AY965:AY1028" si="349">OR(Q965&gt;=100,R965&lt;0)</f>
        <v>0</v>
      </c>
    </row>
    <row r="966" spans="1:51" x14ac:dyDescent="0.25">
      <c r="A966" s="3" t="str">
        <f>VLOOKUP($B966,[1]MAIN!$A:$D,4,0)</f>
        <v>FPB</v>
      </c>
      <c r="B966" s="3" t="str">
        <f>[3]Main!$D967</f>
        <v>FPB-09</v>
      </c>
      <c r="C966" s="4"/>
      <c r="D966" s="8" t="str">
        <f>VLOOKUP($B966,[1]MAIN!$A$1:$N$10780,14,FALSE)</f>
        <v>NEW25</v>
      </c>
      <c r="E966" s="9"/>
      <c r="F966" s="11"/>
      <c r="G966" s="11"/>
      <c r="H966" s="11"/>
      <c r="I966" s="11"/>
      <c r="J966" s="11"/>
      <c r="K966" s="11"/>
      <c r="L966" s="11"/>
      <c r="M966" s="11"/>
      <c r="N966" s="24"/>
      <c r="O966" s="26">
        <f>IFERROR(VLOOKUP($B966,[3]Main!$D$4:$CO$1048576,49,0),0)</f>
        <v>0</v>
      </c>
      <c r="P966" s="27">
        <f>IFERROR(VLOOKUP($B966,[3]Main!$D$4:$CO$1048576,52,0),0)</f>
        <v>0</v>
      </c>
      <c r="Q966" s="27">
        <f>IFERROR(VLOOKUP($B966,[3]Main!$D$4:$CO$1048576,53,0),0)</f>
        <v>0</v>
      </c>
      <c r="R966" s="27">
        <f>IFERROR(VLOOKUP($B966,[3]Main!$D$4:$CO$1048576,54,0),0)</f>
        <v>0</v>
      </c>
      <c r="S966" s="27">
        <f>IFERROR(VLOOKUP($B966,[3]Main!$D$4:$CO$1048576,65,0),0)</f>
        <v>0</v>
      </c>
      <c r="T966" s="27">
        <f>IFERROR(VLOOKUP($B966,[3]Main!$D$4:$CO$1048576,68,0),0)</f>
        <v>0</v>
      </c>
      <c r="U966" s="27">
        <f>IFERROR(VLOOKUP($B966,[3]Main!$D$4:$CO$1048576,69,0),0)</f>
        <v>0</v>
      </c>
      <c r="V966" s="27">
        <f>IFERROR(VLOOKUP($B966,[3]Main!$D$4:$CO$1048576,70,0),0)</f>
        <v>0</v>
      </c>
      <c r="W966" s="27">
        <f>IFERROR(VLOOKUP($B966,[3]Main!$D$4:$CO$1048576,81,0),0)</f>
        <v>0</v>
      </c>
      <c r="X966" s="27">
        <f>IFERROR(VLOOKUP($B966,[3]Main!$D$4:$CO$1048576,84,0),0)</f>
        <v>0</v>
      </c>
      <c r="Y966" s="27">
        <f>IFERROR(VLOOKUP($B966,[3]Main!$D$4:$CO$1048576,85,0),0)</f>
        <v>0</v>
      </c>
      <c r="Z966" s="27">
        <f>IFERROR(VLOOKUP($B966,[3]Main!$D$4:$CO$1048576,86,0),0)</f>
        <v>0</v>
      </c>
      <c r="AA966" s="12" t="str">
        <f>IFERROR(VLOOKUP($B966,[3]Main!$D$4:$CO$1048576,2,0),0)</f>
        <v>DC</v>
      </c>
      <c r="AB966" s="12" t="str">
        <f>IFERROR(VLOOKUP($B966,[3]Main!$D$4:$CO$1048576,3,0),0)</f>
        <v>DC2</v>
      </c>
      <c r="AC966" s="12">
        <f t="shared" si="329"/>
        <v>0</v>
      </c>
      <c r="AD966" s="12">
        <f t="shared" si="330"/>
        <v>0</v>
      </c>
      <c r="AE966" s="12">
        <f t="shared" si="331"/>
        <v>0</v>
      </c>
      <c r="AF966" s="12">
        <f t="shared" si="332"/>
        <v>0</v>
      </c>
      <c r="AG966" s="13">
        <f t="shared" si="333"/>
        <v>0</v>
      </c>
      <c r="AH966" s="13">
        <f t="shared" si="334"/>
        <v>0</v>
      </c>
      <c r="AI966" s="16">
        <f t="shared" si="335"/>
        <v>0</v>
      </c>
      <c r="AJ966" s="19" t="str">
        <f t="shared" si="336"/>
        <v>Not Spent</v>
      </c>
      <c r="AK966" s="8" t="str">
        <f t="shared" si="337"/>
        <v>Good For Now</v>
      </c>
      <c r="AL966" s="8" t="str">
        <f t="shared" si="338"/>
        <v>Not Spent</v>
      </c>
      <c r="AM966" s="8" t="str">
        <f t="shared" si="339"/>
        <v>Good For Now</v>
      </c>
      <c r="AN966" s="8" t="str">
        <f t="shared" si="340"/>
        <v>Not Spent</v>
      </c>
      <c r="AO966" s="20" t="str">
        <f t="shared" si="341"/>
        <v>Good For Now</v>
      </c>
      <c r="AP966" s="21">
        <f t="shared" si="342"/>
        <v>0</v>
      </c>
      <c r="AQ966" s="14">
        <f t="shared" si="343"/>
        <v>0</v>
      </c>
      <c r="AR966" s="14">
        <f t="shared" si="344"/>
        <v>0</v>
      </c>
      <c r="AS966" s="22">
        <f t="shared" si="345"/>
        <v>0</v>
      </c>
      <c r="AT966" s="23">
        <f t="shared" si="346"/>
        <v>0</v>
      </c>
      <c r="AU966" s="8" t="str">
        <f t="shared" si="347"/>
        <v>Not Spent</v>
      </c>
      <c r="AV966" s="8" t="str">
        <f t="shared" si="348"/>
        <v>Good For Now</v>
      </c>
      <c r="AW966" s="4">
        <f>MATCH($B966,[1]MAIN!$A$2:$A$5000,0)</f>
        <v>963</v>
      </c>
      <c r="AX966" s="4">
        <f>MATCH($B966,[3]Main!$D$5:$D$10000,0)</f>
        <v>963</v>
      </c>
      <c r="AY966" s="4" t="b">
        <f t="shared" si="349"/>
        <v>0</v>
      </c>
    </row>
    <row r="967" spans="1:51" x14ac:dyDescent="0.25">
      <c r="A967" s="3" t="str">
        <f>VLOOKUP($B967,[1]MAIN!$A:$D,4,0)</f>
        <v>FAB</v>
      </c>
      <c r="B967" s="3" t="str">
        <f>[3]Main!$D968</f>
        <v>FAB-451</v>
      </c>
      <c r="C967" s="4"/>
      <c r="D967" s="8" t="str">
        <f>VLOOKUP($B967,[1]MAIN!$A$1:$N$10780,14,FALSE)</f>
        <v>NEW25</v>
      </c>
      <c r="E967" s="9"/>
      <c r="F967" s="11"/>
      <c r="G967" s="11"/>
      <c r="H967" s="11"/>
      <c r="I967" s="11"/>
      <c r="J967" s="11"/>
      <c r="K967" s="11"/>
      <c r="L967" s="11"/>
      <c r="M967" s="11"/>
      <c r="N967" s="24"/>
      <c r="O967" s="26">
        <f>IFERROR(VLOOKUP($B967,[3]Main!$D$4:$CO$1048576,49,0),0)</f>
        <v>0</v>
      </c>
      <c r="P967" s="27">
        <f>IFERROR(VLOOKUP($B967,[3]Main!$D$4:$CO$1048576,52,0),0)</f>
        <v>0</v>
      </c>
      <c r="Q967" s="27">
        <f>IFERROR(VLOOKUP($B967,[3]Main!$D$4:$CO$1048576,53,0),0)</f>
        <v>0</v>
      </c>
      <c r="R967" s="27">
        <f>IFERROR(VLOOKUP($B967,[3]Main!$D$4:$CO$1048576,54,0),0)</f>
        <v>0</v>
      </c>
      <c r="S967" s="27">
        <f>IFERROR(VLOOKUP($B967,[3]Main!$D$4:$CO$1048576,65,0),0)</f>
        <v>0</v>
      </c>
      <c r="T967" s="27">
        <f>IFERROR(VLOOKUP($B967,[3]Main!$D$4:$CO$1048576,68,0),0)</f>
        <v>0</v>
      </c>
      <c r="U967" s="27">
        <f>IFERROR(VLOOKUP($B967,[3]Main!$D$4:$CO$1048576,69,0),0)</f>
        <v>0</v>
      </c>
      <c r="V967" s="27">
        <f>IFERROR(VLOOKUP($B967,[3]Main!$D$4:$CO$1048576,70,0),0)</f>
        <v>0</v>
      </c>
      <c r="W967" s="27">
        <f>IFERROR(VLOOKUP($B967,[3]Main!$D$4:$CO$1048576,81,0),0)</f>
        <v>0</v>
      </c>
      <c r="X967" s="27">
        <f>IFERROR(VLOOKUP($B967,[3]Main!$D$4:$CO$1048576,84,0),0)</f>
        <v>0</v>
      </c>
      <c r="Y967" s="27">
        <f>IFERROR(VLOOKUP($B967,[3]Main!$D$4:$CO$1048576,85,0),0)</f>
        <v>0</v>
      </c>
      <c r="Z967" s="27">
        <f>IFERROR(VLOOKUP($B967,[3]Main!$D$4:$CO$1048576,86,0),0)</f>
        <v>0</v>
      </c>
      <c r="AA967" s="12" t="str">
        <f>IFERROR(VLOOKUP($B967,[3]Main!$D$4:$CO$1048576,2,0),0)</f>
        <v>DC</v>
      </c>
      <c r="AB967" s="12" t="str">
        <f>IFERROR(VLOOKUP($B967,[3]Main!$D$4:$CO$1048576,3,0),0)</f>
        <v>DC2</v>
      </c>
      <c r="AC967" s="12">
        <f t="shared" si="329"/>
        <v>0</v>
      </c>
      <c r="AD967" s="12">
        <f t="shared" si="330"/>
        <v>0</v>
      </c>
      <c r="AE967" s="12">
        <f t="shared" si="331"/>
        <v>0</v>
      </c>
      <c r="AF967" s="12">
        <f t="shared" si="332"/>
        <v>0</v>
      </c>
      <c r="AG967" s="13">
        <f t="shared" si="333"/>
        <v>0</v>
      </c>
      <c r="AH967" s="13">
        <f t="shared" si="334"/>
        <v>0</v>
      </c>
      <c r="AI967" s="16">
        <f t="shared" si="335"/>
        <v>0</v>
      </c>
      <c r="AJ967" s="19" t="str">
        <f t="shared" si="336"/>
        <v>Not Spent</v>
      </c>
      <c r="AK967" s="8" t="str">
        <f t="shared" si="337"/>
        <v>Good For Now</v>
      </c>
      <c r="AL967" s="8" t="str">
        <f t="shared" si="338"/>
        <v>Not Spent</v>
      </c>
      <c r="AM967" s="8" t="str">
        <f t="shared" si="339"/>
        <v>Good For Now</v>
      </c>
      <c r="AN967" s="8" t="str">
        <f t="shared" si="340"/>
        <v>Not Spent</v>
      </c>
      <c r="AO967" s="20" t="str">
        <f t="shared" si="341"/>
        <v>Good For Now</v>
      </c>
      <c r="AP967" s="21">
        <f t="shared" si="342"/>
        <v>0</v>
      </c>
      <c r="AQ967" s="14">
        <f t="shared" si="343"/>
        <v>0</v>
      </c>
      <c r="AR967" s="14">
        <f t="shared" si="344"/>
        <v>0</v>
      </c>
      <c r="AS967" s="22">
        <f t="shared" si="345"/>
        <v>0</v>
      </c>
      <c r="AT967" s="23">
        <f t="shared" si="346"/>
        <v>0</v>
      </c>
      <c r="AU967" s="8" t="str">
        <f t="shared" si="347"/>
        <v>Not Spent</v>
      </c>
      <c r="AV967" s="8" t="str">
        <f t="shared" si="348"/>
        <v>Good For Now</v>
      </c>
      <c r="AW967" s="4">
        <f>MATCH($B967,[1]MAIN!$A$2:$A$5000,0)</f>
        <v>964</v>
      </c>
      <c r="AX967" s="4">
        <f>MATCH($B967,[3]Main!$D$5:$D$10000,0)</f>
        <v>964</v>
      </c>
      <c r="AY967" s="4" t="b">
        <f t="shared" si="349"/>
        <v>0</v>
      </c>
    </row>
    <row r="968" spans="1:51" x14ac:dyDescent="0.25">
      <c r="A968" s="3" t="str">
        <f>VLOOKUP($B968,[1]MAIN!$A:$D,4,0)</f>
        <v>FAB</v>
      </c>
      <c r="B968" s="3" t="str">
        <f>[3]Main!$D969</f>
        <v>FAB-452</v>
      </c>
      <c r="C968" s="4"/>
      <c r="D968" s="8" t="str">
        <f>VLOOKUP($B968,[1]MAIN!$A$1:$N$10780,14,FALSE)</f>
        <v>NEW25</v>
      </c>
      <c r="E968" s="9"/>
      <c r="F968" s="11"/>
      <c r="G968" s="11"/>
      <c r="H968" s="11"/>
      <c r="I968" s="11"/>
      <c r="J968" s="11"/>
      <c r="K968" s="11"/>
      <c r="L968" s="11"/>
      <c r="M968" s="11"/>
      <c r="N968" s="24"/>
      <c r="O968" s="26">
        <f>IFERROR(VLOOKUP($B968,[3]Main!$D$4:$CO$1048576,49,0),0)</f>
        <v>0</v>
      </c>
      <c r="P968" s="27">
        <f>IFERROR(VLOOKUP($B968,[3]Main!$D$4:$CO$1048576,52,0),0)</f>
        <v>0</v>
      </c>
      <c r="Q968" s="27">
        <f>IFERROR(VLOOKUP($B968,[3]Main!$D$4:$CO$1048576,53,0),0)</f>
        <v>0</v>
      </c>
      <c r="R968" s="27">
        <f>IFERROR(VLOOKUP($B968,[3]Main!$D$4:$CO$1048576,54,0),0)</f>
        <v>0</v>
      </c>
      <c r="S968" s="27">
        <f>IFERROR(VLOOKUP($B968,[3]Main!$D$4:$CO$1048576,65,0),0)</f>
        <v>0</v>
      </c>
      <c r="T968" s="27">
        <f>IFERROR(VLOOKUP($B968,[3]Main!$D$4:$CO$1048576,68,0),0)</f>
        <v>0</v>
      </c>
      <c r="U968" s="27">
        <f>IFERROR(VLOOKUP($B968,[3]Main!$D$4:$CO$1048576,69,0),0)</f>
        <v>0</v>
      </c>
      <c r="V968" s="27">
        <f>IFERROR(VLOOKUP($B968,[3]Main!$D$4:$CO$1048576,70,0),0)</f>
        <v>0</v>
      </c>
      <c r="W968" s="27">
        <f>IFERROR(VLOOKUP($B968,[3]Main!$D$4:$CO$1048576,81,0),0)</f>
        <v>0</v>
      </c>
      <c r="X968" s="27">
        <f>IFERROR(VLOOKUP($B968,[3]Main!$D$4:$CO$1048576,84,0),0)</f>
        <v>0</v>
      </c>
      <c r="Y968" s="27">
        <f>IFERROR(VLOOKUP($B968,[3]Main!$D$4:$CO$1048576,85,0),0)</f>
        <v>0</v>
      </c>
      <c r="Z968" s="27">
        <f>IFERROR(VLOOKUP($B968,[3]Main!$D$4:$CO$1048576,86,0),0)</f>
        <v>0</v>
      </c>
      <c r="AA968" s="12" t="str">
        <f>IFERROR(VLOOKUP($B968,[3]Main!$D$4:$CO$1048576,2,0),0)</f>
        <v>DC</v>
      </c>
      <c r="AB968" s="12" t="str">
        <f>IFERROR(VLOOKUP($B968,[3]Main!$D$4:$CO$1048576,3,0),0)</f>
        <v>DC2</v>
      </c>
      <c r="AC968" s="12">
        <f t="shared" si="329"/>
        <v>0</v>
      </c>
      <c r="AD968" s="12">
        <f t="shared" si="330"/>
        <v>0</v>
      </c>
      <c r="AE968" s="12">
        <f t="shared" si="331"/>
        <v>0</v>
      </c>
      <c r="AF968" s="12">
        <f t="shared" si="332"/>
        <v>0</v>
      </c>
      <c r="AG968" s="13">
        <f t="shared" si="333"/>
        <v>0</v>
      </c>
      <c r="AH968" s="13">
        <f t="shared" si="334"/>
        <v>0</v>
      </c>
      <c r="AI968" s="16">
        <f t="shared" si="335"/>
        <v>0</v>
      </c>
      <c r="AJ968" s="19" t="str">
        <f t="shared" si="336"/>
        <v>Not Spent</v>
      </c>
      <c r="AK968" s="8" t="str">
        <f t="shared" si="337"/>
        <v>Good For Now</v>
      </c>
      <c r="AL968" s="8" t="str">
        <f t="shared" si="338"/>
        <v>Not Spent</v>
      </c>
      <c r="AM968" s="8" t="str">
        <f t="shared" si="339"/>
        <v>Good For Now</v>
      </c>
      <c r="AN968" s="8" t="str">
        <f t="shared" si="340"/>
        <v>Not Spent</v>
      </c>
      <c r="AO968" s="20" t="str">
        <f t="shared" si="341"/>
        <v>Good For Now</v>
      </c>
      <c r="AP968" s="21">
        <f t="shared" si="342"/>
        <v>0</v>
      </c>
      <c r="AQ968" s="14">
        <f t="shared" si="343"/>
        <v>0</v>
      </c>
      <c r="AR968" s="14">
        <f t="shared" si="344"/>
        <v>0</v>
      </c>
      <c r="AS968" s="22">
        <f t="shared" si="345"/>
        <v>0</v>
      </c>
      <c r="AT968" s="23">
        <f t="shared" si="346"/>
        <v>0</v>
      </c>
      <c r="AU968" s="8" t="str">
        <f t="shared" si="347"/>
        <v>Not Spent</v>
      </c>
      <c r="AV968" s="8" t="str">
        <f t="shared" si="348"/>
        <v>Good For Now</v>
      </c>
      <c r="AW968" s="4">
        <f>MATCH($B968,[1]MAIN!$A$2:$A$5000,0)</f>
        <v>965</v>
      </c>
      <c r="AX968" s="4">
        <f>MATCH($B968,[3]Main!$D$5:$D$10000,0)</f>
        <v>965</v>
      </c>
      <c r="AY968" s="4" t="b">
        <f t="shared" si="349"/>
        <v>0</v>
      </c>
    </row>
    <row r="969" spans="1:51" x14ac:dyDescent="0.25">
      <c r="A969" s="3" t="str">
        <f>VLOOKUP($B969,[1]MAIN!$A:$D,4,0)</f>
        <v>FAB</v>
      </c>
      <c r="B969" s="3" t="str">
        <f>[3]Main!$D970</f>
        <v>FAB-453</v>
      </c>
      <c r="C969" s="4"/>
      <c r="D969" s="8" t="str">
        <f>VLOOKUP($B969,[1]MAIN!$A$1:$N$10780,14,FALSE)</f>
        <v>NEW25</v>
      </c>
      <c r="E969" s="9"/>
      <c r="F969" s="11"/>
      <c r="G969" s="11"/>
      <c r="H969" s="11"/>
      <c r="I969" s="11"/>
      <c r="J969" s="11"/>
      <c r="K969" s="11"/>
      <c r="L969" s="11"/>
      <c r="M969" s="11"/>
      <c r="N969" s="24"/>
      <c r="O969" s="26">
        <f>IFERROR(VLOOKUP($B969,[3]Main!$D$4:$CO$1048576,49,0),0)</f>
        <v>0</v>
      </c>
      <c r="P969" s="27">
        <f>IFERROR(VLOOKUP($B969,[3]Main!$D$4:$CO$1048576,52,0),0)</f>
        <v>0</v>
      </c>
      <c r="Q969" s="27">
        <f>IFERROR(VLOOKUP($B969,[3]Main!$D$4:$CO$1048576,53,0),0)</f>
        <v>0</v>
      </c>
      <c r="R969" s="27">
        <f>IFERROR(VLOOKUP($B969,[3]Main!$D$4:$CO$1048576,54,0),0)</f>
        <v>0</v>
      </c>
      <c r="S969" s="27">
        <f>IFERROR(VLOOKUP($B969,[3]Main!$D$4:$CO$1048576,65,0),0)</f>
        <v>0</v>
      </c>
      <c r="T969" s="27">
        <f>IFERROR(VLOOKUP($B969,[3]Main!$D$4:$CO$1048576,68,0),0)</f>
        <v>0</v>
      </c>
      <c r="U969" s="27">
        <f>IFERROR(VLOOKUP($B969,[3]Main!$D$4:$CO$1048576,69,0),0)</f>
        <v>0</v>
      </c>
      <c r="V969" s="27">
        <f>IFERROR(VLOOKUP($B969,[3]Main!$D$4:$CO$1048576,70,0),0)</f>
        <v>0</v>
      </c>
      <c r="W969" s="27">
        <f>IFERROR(VLOOKUP($B969,[3]Main!$D$4:$CO$1048576,81,0),0)</f>
        <v>0</v>
      </c>
      <c r="X969" s="27">
        <f>IFERROR(VLOOKUP($B969,[3]Main!$D$4:$CO$1048576,84,0),0)</f>
        <v>0</v>
      </c>
      <c r="Y969" s="27">
        <f>IFERROR(VLOOKUP($B969,[3]Main!$D$4:$CO$1048576,85,0),0)</f>
        <v>0</v>
      </c>
      <c r="Z969" s="27">
        <f>IFERROR(VLOOKUP($B969,[3]Main!$D$4:$CO$1048576,86,0),0)</f>
        <v>0</v>
      </c>
      <c r="AA969" s="12" t="str">
        <f>IFERROR(VLOOKUP($B969,[3]Main!$D$4:$CO$1048576,2,0),0)</f>
        <v>DC</v>
      </c>
      <c r="AB969" s="12" t="str">
        <f>IFERROR(VLOOKUP($B969,[3]Main!$D$4:$CO$1048576,3,0),0)</f>
        <v>DC2</v>
      </c>
      <c r="AC969" s="12">
        <f t="shared" si="329"/>
        <v>0</v>
      </c>
      <c r="AD969" s="12">
        <f t="shared" si="330"/>
        <v>0</v>
      </c>
      <c r="AE969" s="12">
        <f t="shared" si="331"/>
        <v>0</v>
      </c>
      <c r="AF969" s="12">
        <f t="shared" si="332"/>
        <v>0</v>
      </c>
      <c r="AG969" s="13">
        <f t="shared" si="333"/>
        <v>0</v>
      </c>
      <c r="AH969" s="13">
        <f t="shared" si="334"/>
        <v>0</v>
      </c>
      <c r="AI969" s="16">
        <f t="shared" si="335"/>
        <v>0</v>
      </c>
      <c r="AJ969" s="19" t="str">
        <f t="shared" si="336"/>
        <v>Not Spent</v>
      </c>
      <c r="AK969" s="8" t="str">
        <f t="shared" si="337"/>
        <v>Good For Now</v>
      </c>
      <c r="AL969" s="8" t="str">
        <f t="shared" si="338"/>
        <v>Not Spent</v>
      </c>
      <c r="AM969" s="8" t="str">
        <f t="shared" si="339"/>
        <v>Good For Now</v>
      </c>
      <c r="AN969" s="8" t="str">
        <f t="shared" si="340"/>
        <v>Not Spent</v>
      </c>
      <c r="AO969" s="20" t="str">
        <f t="shared" si="341"/>
        <v>Good For Now</v>
      </c>
      <c r="AP969" s="21">
        <f t="shared" si="342"/>
        <v>0</v>
      </c>
      <c r="AQ969" s="14">
        <f t="shared" si="343"/>
        <v>0</v>
      </c>
      <c r="AR969" s="14">
        <f t="shared" si="344"/>
        <v>0</v>
      </c>
      <c r="AS969" s="22">
        <f t="shared" si="345"/>
        <v>0</v>
      </c>
      <c r="AT969" s="23">
        <f t="shared" si="346"/>
        <v>0</v>
      </c>
      <c r="AU969" s="8" t="str">
        <f t="shared" si="347"/>
        <v>Not Spent</v>
      </c>
      <c r="AV969" s="8" t="str">
        <f t="shared" si="348"/>
        <v>Good For Now</v>
      </c>
      <c r="AW969" s="4">
        <f>MATCH($B969,[1]MAIN!$A$2:$A$5000,0)</f>
        <v>966</v>
      </c>
      <c r="AX969" s="4">
        <f>MATCH($B969,[3]Main!$D$5:$D$10000,0)</f>
        <v>966</v>
      </c>
      <c r="AY969" s="4" t="b">
        <f t="shared" si="349"/>
        <v>0</v>
      </c>
    </row>
    <row r="970" spans="1:51" x14ac:dyDescent="0.25">
      <c r="A970" s="3" t="str">
        <f>VLOOKUP($B970,[1]MAIN!$A:$D,4,0)</f>
        <v>FAB</v>
      </c>
      <c r="B970" s="3" t="str">
        <f>[3]Main!$D971</f>
        <v>FAB-454</v>
      </c>
      <c r="C970" s="4"/>
      <c r="D970" s="8" t="str">
        <f>VLOOKUP($B970,[1]MAIN!$A$1:$N$10780,14,FALSE)</f>
        <v>NEW25</v>
      </c>
      <c r="E970" s="9"/>
      <c r="F970" s="11"/>
      <c r="G970" s="11"/>
      <c r="H970" s="11"/>
      <c r="I970" s="11"/>
      <c r="J970" s="11"/>
      <c r="K970" s="11"/>
      <c r="L970" s="11"/>
      <c r="M970" s="11"/>
      <c r="N970" s="24"/>
      <c r="O970" s="26">
        <f>IFERROR(VLOOKUP($B970,[3]Main!$D$4:$CO$1048576,49,0),0)</f>
        <v>0</v>
      </c>
      <c r="P970" s="27">
        <f>IFERROR(VLOOKUP($B970,[3]Main!$D$4:$CO$1048576,52,0),0)</f>
        <v>0</v>
      </c>
      <c r="Q970" s="27">
        <f>IFERROR(VLOOKUP($B970,[3]Main!$D$4:$CO$1048576,53,0),0)</f>
        <v>0</v>
      </c>
      <c r="R970" s="27">
        <f>IFERROR(VLOOKUP($B970,[3]Main!$D$4:$CO$1048576,54,0),0)</f>
        <v>0</v>
      </c>
      <c r="S970" s="27">
        <f>IFERROR(VLOOKUP($B970,[3]Main!$D$4:$CO$1048576,65,0),0)</f>
        <v>0</v>
      </c>
      <c r="T970" s="27">
        <f>IFERROR(VLOOKUP($B970,[3]Main!$D$4:$CO$1048576,68,0),0)</f>
        <v>0</v>
      </c>
      <c r="U970" s="27">
        <f>IFERROR(VLOOKUP($B970,[3]Main!$D$4:$CO$1048576,69,0),0)</f>
        <v>0</v>
      </c>
      <c r="V970" s="27">
        <f>IFERROR(VLOOKUP($B970,[3]Main!$D$4:$CO$1048576,70,0),0)</f>
        <v>0</v>
      </c>
      <c r="W970" s="27">
        <f>IFERROR(VLOOKUP($B970,[3]Main!$D$4:$CO$1048576,81,0),0)</f>
        <v>0</v>
      </c>
      <c r="X970" s="27">
        <f>IFERROR(VLOOKUP($B970,[3]Main!$D$4:$CO$1048576,84,0),0)</f>
        <v>0</v>
      </c>
      <c r="Y970" s="27">
        <f>IFERROR(VLOOKUP($B970,[3]Main!$D$4:$CO$1048576,85,0),0)</f>
        <v>0</v>
      </c>
      <c r="Z970" s="27">
        <f>IFERROR(VLOOKUP($B970,[3]Main!$D$4:$CO$1048576,86,0),0)</f>
        <v>0</v>
      </c>
      <c r="AA970" s="12" t="str">
        <f>IFERROR(VLOOKUP($B970,[3]Main!$D$4:$CO$1048576,2,0),0)</f>
        <v>DC</v>
      </c>
      <c r="AB970" s="12" t="str">
        <f>IFERROR(VLOOKUP($B970,[3]Main!$D$4:$CO$1048576,3,0),0)</f>
        <v>DC2</v>
      </c>
      <c r="AC970" s="12">
        <f t="shared" si="329"/>
        <v>0</v>
      </c>
      <c r="AD970" s="12">
        <f t="shared" si="330"/>
        <v>0</v>
      </c>
      <c r="AE970" s="12">
        <f t="shared" si="331"/>
        <v>0</v>
      </c>
      <c r="AF970" s="12">
        <f t="shared" si="332"/>
        <v>0</v>
      </c>
      <c r="AG970" s="13">
        <f t="shared" si="333"/>
        <v>0</v>
      </c>
      <c r="AH970" s="13">
        <f t="shared" si="334"/>
        <v>0</v>
      </c>
      <c r="AI970" s="16">
        <f t="shared" si="335"/>
        <v>0</v>
      </c>
      <c r="AJ970" s="19" t="str">
        <f t="shared" si="336"/>
        <v>Not Spent</v>
      </c>
      <c r="AK970" s="8" t="str">
        <f t="shared" si="337"/>
        <v>Good For Now</v>
      </c>
      <c r="AL970" s="8" t="str">
        <f t="shared" si="338"/>
        <v>Not Spent</v>
      </c>
      <c r="AM970" s="8" t="str">
        <f t="shared" si="339"/>
        <v>Good For Now</v>
      </c>
      <c r="AN970" s="8" t="str">
        <f t="shared" si="340"/>
        <v>Not Spent</v>
      </c>
      <c r="AO970" s="20" t="str">
        <f t="shared" si="341"/>
        <v>Good For Now</v>
      </c>
      <c r="AP970" s="21">
        <f t="shared" si="342"/>
        <v>0</v>
      </c>
      <c r="AQ970" s="14">
        <f t="shared" si="343"/>
        <v>0</v>
      </c>
      <c r="AR970" s="14">
        <f t="shared" si="344"/>
        <v>0</v>
      </c>
      <c r="AS970" s="22">
        <f t="shared" si="345"/>
        <v>0</v>
      </c>
      <c r="AT970" s="23">
        <f t="shared" si="346"/>
        <v>0</v>
      </c>
      <c r="AU970" s="8" t="str">
        <f t="shared" si="347"/>
        <v>Not Spent</v>
      </c>
      <c r="AV970" s="8" t="str">
        <f t="shared" si="348"/>
        <v>Good For Now</v>
      </c>
      <c r="AW970" s="4">
        <f>MATCH($B970,[1]MAIN!$A$2:$A$5000,0)</f>
        <v>967</v>
      </c>
      <c r="AX970" s="4">
        <f>MATCH($B970,[3]Main!$D$5:$D$10000,0)</f>
        <v>967</v>
      </c>
      <c r="AY970" s="4" t="b">
        <f t="shared" si="349"/>
        <v>0</v>
      </c>
    </row>
    <row r="971" spans="1:51" x14ac:dyDescent="0.25">
      <c r="A971" s="3" t="str">
        <f>VLOOKUP($B971,[1]MAIN!$A:$D,4,0)</f>
        <v>FAB</v>
      </c>
      <c r="B971" s="3" t="str">
        <f>[3]Main!$D972</f>
        <v>FAB-455</v>
      </c>
      <c r="C971" s="4"/>
      <c r="D971" s="8" t="str">
        <f>VLOOKUP($B971,[1]MAIN!$A$1:$N$10780,14,FALSE)</f>
        <v>NEW25</v>
      </c>
      <c r="E971" s="9"/>
      <c r="F971" s="11"/>
      <c r="G971" s="11"/>
      <c r="H971" s="11"/>
      <c r="I971" s="11"/>
      <c r="J971" s="11"/>
      <c r="K971" s="11"/>
      <c r="L971" s="11"/>
      <c r="M971" s="11"/>
      <c r="N971" s="24"/>
      <c r="O971" s="26">
        <f>IFERROR(VLOOKUP($B971,[3]Main!$D$4:$CO$1048576,49,0),0)</f>
        <v>0</v>
      </c>
      <c r="P971" s="27">
        <f>IFERROR(VLOOKUP($B971,[3]Main!$D$4:$CO$1048576,52,0),0)</f>
        <v>0</v>
      </c>
      <c r="Q971" s="27">
        <f>IFERROR(VLOOKUP($B971,[3]Main!$D$4:$CO$1048576,53,0),0)</f>
        <v>0</v>
      </c>
      <c r="R971" s="27">
        <f>IFERROR(VLOOKUP($B971,[3]Main!$D$4:$CO$1048576,54,0),0)</f>
        <v>0</v>
      </c>
      <c r="S971" s="27">
        <f>IFERROR(VLOOKUP($B971,[3]Main!$D$4:$CO$1048576,65,0),0)</f>
        <v>0</v>
      </c>
      <c r="T971" s="27">
        <f>IFERROR(VLOOKUP($B971,[3]Main!$D$4:$CO$1048576,68,0),0)</f>
        <v>0</v>
      </c>
      <c r="U971" s="27">
        <f>IFERROR(VLOOKUP($B971,[3]Main!$D$4:$CO$1048576,69,0),0)</f>
        <v>0</v>
      </c>
      <c r="V971" s="27">
        <f>IFERROR(VLOOKUP($B971,[3]Main!$D$4:$CO$1048576,70,0),0)</f>
        <v>0</v>
      </c>
      <c r="W971" s="27">
        <f>IFERROR(VLOOKUP($B971,[3]Main!$D$4:$CO$1048576,81,0),0)</f>
        <v>0</v>
      </c>
      <c r="X971" s="27">
        <f>IFERROR(VLOOKUP($B971,[3]Main!$D$4:$CO$1048576,84,0),0)</f>
        <v>0</v>
      </c>
      <c r="Y971" s="27">
        <f>IFERROR(VLOOKUP($B971,[3]Main!$D$4:$CO$1048576,85,0),0)</f>
        <v>0</v>
      </c>
      <c r="Z971" s="27">
        <f>IFERROR(VLOOKUP($B971,[3]Main!$D$4:$CO$1048576,86,0),0)</f>
        <v>0</v>
      </c>
      <c r="AA971" s="12" t="str">
        <f>IFERROR(VLOOKUP($B971,[3]Main!$D$4:$CO$1048576,2,0),0)</f>
        <v>DC</v>
      </c>
      <c r="AB971" s="12" t="str">
        <f>IFERROR(VLOOKUP($B971,[3]Main!$D$4:$CO$1048576,3,0),0)</f>
        <v>DC2</v>
      </c>
      <c r="AC971" s="12">
        <f t="shared" si="329"/>
        <v>0</v>
      </c>
      <c r="AD971" s="12">
        <f t="shared" si="330"/>
        <v>0</v>
      </c>
      <c r="AE971" s="12">
        <f t="shared" si="331"/>
        <v>0</v>
      </c>
      <c r="AF971" s="12">
        <f t="shared" si="332"/>
        <v>0</v>
      </c>
      <c r="AG971" s="13">
        <f t="shared" si="333"/>
        <v>0</v>
      </c>
      <c r="AH971" s="13">
        <f t="shared" si="334"/>
        <v>0</v>
      </c>
      <c r="AI971" s="16">
        <f t="shared" si="335"/>
        <v>0</v>
      </c>
      <c r="AJ971" s="19" t="str">
        <f t="shared" si="336"/>
        <v>Not Spent</v>
      </c>
      <c r="AK971" s="8" t="str">
        <f t="shared" si="337"/>
        <v>Good For Now</v>
      </c>
      <c r="AL971" s="8" t="str">
        <f t="shared" si="338"/>
        <v>Not Spent</v>
      </c>
      <c r="AM971" s="8" t="str">
        <f t="shared" si="339"/>
        <v>Good For Now</v>
      </c>
      <c r="AN971" s="8" t="str">
        <f t="shared" si="340"/>
        <v>Not Spent</v>
      </c>
      <c r="AO971" s="20" t="str">
        <f t="shared" si="341"/>
        <v>Good For Now</v>
      </c>
      <c r="AP971" s="21">
        <f t="shared" si="342"/>
        <v>0</v>
      </c>
      <c r="AQ971" s="14">
        <f t="shared" si="343"/>
        <v>0</v>
      </c>
      <c r="AR971" s="14">
        <f t="shared" si="344"/>
        <v>0</v>
      </c>
      <c r="AS971" s="22">
        <f t="shared" si="345"/>
        <v>0</v>
      </c>
      <c r="AT971" s="23">
        <f t="shared" si="346"/>
        <v>0</v>
      </c>
      <c r="AU971" s="8" t="str">
        <f t="shared" si="347"/>
        <v>Not Spent</v>
      </c>
      <c r="AV971" s="8" t="str">
        <f t="shared" si="348"/>
        <v>Good For Now</v>
      </c>
      <c r="AW971" s="4">
        <f>MATCH($B971,[1]MAIN!$A$2:$A$5000,0)</f>
        <v>968</v>
      </c>
      <c r="AX971" s="4">
        <f>MATCH($B971,[3]Main!$D$5:$D$10000,0)</f>
        <v>968</v>
      </c>
      <c r="AY971" s="4" t="b">
        <f t="shared" si="349"/>
        <v>0</v>
      </c>
    </row>
    <row r="972" spans="1:51" x14ac:dyDescent="0.25">
      <c r="A972" s="3" t="str">
        <f>VLOOKUP($B972,[1]MAIN!$A:$D,4,0)</f>
        <v>FAB</v>
      </c>
      <c r="B972" s="3" t="str">
        <f>[3]Main!$D973</f>
        <v>FAB-456</v>
      </c>
      <c r="C972" s="4"/>
      <c r="D972" s="8" t="str">
        <f>VLOOKUP($B972,[1]MAIN!$A$1:$N$10780,14,FALSE)</f>
        <v>NEW25</v>
      </c>
      <c r="E972" s="9"/>
      <c r="F972" s="11"/>
      <c r="G972" s="11"/>
      <c r="H972" s="11"/>
      <c r="I972" s="11"/>
      <c r="J972" s="11"/>
      <c r="K972" s="11"/>
      <c r="L972" s="11"/>
      <c r="M972" s="11"/>
      <c r="N972" s="24"/>
      <c r="O972" s="26">
        <f>IFERROR(VLOOKUP($B972,[3]Main!$D$4:$CO$1048576,49,0),0)</f>
        <v>0</v>
      </c>
      <c r="P972" s="27">
        <f>IFERROR(VLOOKUP($B972,[3]Main!$D$4:$CO$1048576,52,0),0)</f>
        <v>0</v>
      </c>
      <c r="Q972" s="27">
        <f>IFERROR(VLOOKUP($B972,[3]Main!$D$4:$CO$1048576,53,0),0)</f>
        <v>0</v>
      </c>
      <c r="R972" s="27">
        <f>IFERROR(VLOOKUP($B972,[3]Main!$D$4:$CO$1048576,54,0),0)</f>
        <v>0</v>
      </c>
      <c r="S972" s="27">
        <f>IFERROR(VLOOKUP($B972,[3]Main!$D$4:$CO$1048576,65,0),0)</f>
        <v>0</v>
      </c>
      <c r="T972" s="27">
        <f>IFERROR(VLOOKUP($B972,[3]Main!$D$4:$CO$1048576,68,0),0)</f>
        <v>0</v>
      </c>
      <c r="U972" s="27">
        <f>IFERROR(VLOOKUP($B972,[3]Main!$D$4:$CO$1048576,69,0),0)</f>
        <v>0</v>
      </c>
      <c r="V972" s="27">
        <f>IFERROR(VLOOKUP($B972,[3]Main!$D$4:$CO$1048576,70,0),0)</f>
        <v>0</v>
      </c>
      <c r="W972" s="27">
        <f>IFERROR(VLOOKUP($B972,[3]Main!$D$4:$CO$1048576,81,0),0)</f>
        <v>0</v>
      </c>
      <c r="X972" s="27">
        <f>IFERROR(VLOOKUP($B972,[3]Main!$D$4:$CO$1048576,84,0),0)</f>
        <v>0</v>
      </c>
      <c r="Y972" s="27">
        <f>IFERROR(VLOOKUP($B972,[3]Main!$D$4:$CO$1048576,85,0),0)</f>
        <v>0</v>
      </c>
      <c r="Z972" s="27">
        <f>IFERROR(VLOOKUP($B972,[3]Main!$D$4:$CO$1048576,86,0),0)</f>
        <v>0</v>
      </c>
      <c r="AA972" s="12" t="str">
        <f>IFERROR(VLOOKUP($B972,[3]Main!$D$4:$CO$1048576,2,0),0)</f>
        <v>DC</v>
      </c>
      <c r="AB972" s="12" t="str">
        <f>IFERROR(VLOOKUP($B972,[3]Main!$D$4:$CO$1048576,3,0),0)</f>
        <v>DC2</v>
      </c>
      <c r="AC972" s="12">
        <f t="shared" si="329"/>
        <v>0</v>
      </c>
      <c r="AD972" s="12">
        <f t="shared" si="330"/>
        <v>0</v>
      </c>
      <c r="AE972" s="12">
        <f t="shared" si="331"/>
        <v>0</v>
      </c>
      <c r="AF972" s="12">
        <f t="shared" si="332"/>
        <v>0</v>
      </c>
      <c r="AG972" s="13">
        <f t="shared" si="333"/>
        <v>0</v>
      </c>
      <c r="AH972" s="13">
        <f t="shared" si="334"/>
        <v>0</v>
      </c>
      <c r="AI972" s="16">
        <f t="shared" si="335"/>
        <v>0</v>
      </c>
      <c r="AJ972" s="19" t="str">
        <f t="shared" si="336"/>
        <v>Not Spent</v>
      </c>
      <c r="AK972" s="8" t="str">
        <f t="shared" si="337"/>
        <v>Good For Now</v>
      </c>
      <c r="AL972" s="8" t="str">
        <f t="shared" si="338"/>
        <v>Not Spent</v>
      </c>
      <c r="AM972" s="8" t="str">
        <f t="shared" si="339"/>
        <v>Good For Now</v>
      </c>
      <c r="AN972" s="8" t="str">
        <f t="shared" si="340"/>
        <v>Not Spent</v>
      </c>
      <c r="AO972" s="20" t="str">
        <f t="shared" si="341"/>
        <v>Good For Now</v>
      </c>
      <c r="AP972" s="21">
        <f t="shared" si="342"/>
        <v>0</v>
      </c>
      <c r="AQ972" s="14">
        <f t="shared" si="343"/>
        <v>0</v>
      </c>
      <c r="AR972" s="14">
        <f t="shared" si="344"/>
        <v>0</v>
      </c>
      <c r="AS972" s="22">
        <f t="shared" si="345"/>
        <v>0</v>
      </c>
      <c r="AT972" s="23">
        <f t="shared" si="346"/>
        <v>0</v>
      </c>
      <c r="AU972" s="8" t="str">
        <f t="shared" si="347"/>
        <v>Not Spent</v>
      </c>
      <c r="AV972" s="8" t="str">
        <f t="shared" si="348"/>
        <v>Good For Now</v>
      </c>
      <c r="AW972" s="4">
        <f>MATCH($B972,[1]MAIN!$A$2:$A$5000,0)</f>
        <v>969</v>
      </c>
      <c r="AX972" s="4">
        <f>MATCH($B972,[3]Main!$D$5:$D$10000,0)</f>
        <v>969</v>
      </c>
      <c r="AY972" s="4" t="b">
        <f t="shared" si="349"/>
        <v>0</v>
      </c>
    </row>
    <row r="973" spans="1:51" x14ac:dyDescent="0.25">
      <c r="A973" s="3" t="str">
        <f>VLOOKUP($B973,[1]MAIN!$A:$D,4,0)</f>
        <v>FAB</v>
      </c>
      <c r="B973" s="3" t="str">
        <f>[3]Main!$D974</f>
        <v>FAB-457</v>
      </c>
      <c r="C973" s="4"/>
      <c r="D973" s="8" t="str">
        <f>VLOOKUP($B973,[1]MAIN!$A$1:$N$10780,14,FALSE)</f>
        <v>NEW25</v>
      </c>
      <c r="E973" s="9"/>
      <c r="F973" s="11"/>
      <c r="G973" s="11"/>
      <c r="H973" s="11"/>
      <c r="I973" s="11"/>
      <c r="J973" s="11"/>
      <c r="K973" s="11"/>
      <c r="L973" s="11"/>
      <c r="M973" s="11"/>
      <c r="N973" s="24"/>
      <c r="O973" s="26">
        <f>IFERROR(VLOOKUP($B973,[3]Main!$D$4:$CO$1048576,49,0),0)</f>
        <v>0</v>
      </c>
      <c r="P973" s="27">
        <f>IFERROR(VLOOKUP($B973,[3]Main!$D$4:$CO$1048576,52,0),0)</f>
        <v>0</v>
      </c>
      <c r="Q973" s="27">
        <f>IFERROR(VLOOKUP($B973,[3]Main!$D$4:$CO$1048576,53,0),0)</f>
        <v>0</v>
      </c>
      <c r="R973" s="27">
        <f>IFERROR(VLOOKUP($B973,[3]Main!$D$4:$CO$1048576,54,0),0)</f>
        <v>0</v>
      </c>
      <c r="S973" s="27">
        <f>IFERROR(VLOOKUP($B973,[3]Main!$D$4:$CO$1048576,65,0),0)</f>
        <v>0</v>
      </c>
      <c r="T973" s="27">
        <f>IFERROR(VLOOKUP($B973,[3]Main!$D$4:$CO$1048576,68,0),0)</f>
        <v>0</v>
      </c>
      <c r="U973" s="27">
        <f>IFERROR(VLOOKUP($B973,[3]Main!$D$4:$CO$1048576,69,0),0)</f>
        <v>0</v>
      </c>
      <c r="V973" s="27">
        <f>IFERROR(VLOOKUP($B973,[3]Main!$D$4:$CO$1048576,70,0),0)</f>
        <v>0</v>
      </c>
      <c r="W973" s="27">
        <f>IFERROR(VLOOKUP($B973,[3]Main!$D$4:$CO$1048576,81,0),0)</f>
        <v>0</v>
      </c>
      <c r="X973" s="27">
        <f>IFERROR(VLOOKUP($B973,[3]Main!$D$4:$CO$1048576,84,0),0)</f>
        <v>0</v>
      </c>
      <c r="Y973" s="27">
        <f>IFERROR(VLOOKUP($B973,[3]Main!$D$4:$CO$1048576,85,0),0)</f>
        <v>0</v>
      </c>
      <c r="Z973" s="27">
        <f>IFERROR(VLOOKUP($B973,[3]Main!$D$4:$CO$1048576,86,0),0)</f>
        <v>0</v>
      </c>
      <c r="AA973" s="12" t="str">
        <f>IFERROR(VLOOKUP($B973,[3]Main!$D$4:$CO$1048576,2,0),0)</f>
        <v>DC</v>
      </c>
      <c r="AB973" s="12" t="str">
        <f>IFERROR(VLOOKUP($B973,[3]Main!$D$4:$CO$1048576,3,0),0)</f>
        <v>DC2</v>
      </c>
      <c r="AC973" s="12">
        <f t="shared" si="329"/>
        <v>0</v>
      </c>
      <c r="AD973" s="12">
        <f t="shared" si="330"/>
        <v>0</v>
      </c>
      <c r="AE973" s="12">
        <f t="shared" si="331"/>
        <v>0</v>
      </c>
      <c r="AF973" s="12">
        <f t="shared" si="332"/>
        <v>0</v>
      </c>
      <c r="AG973" s="13">
        <f t="shared" si="333"/>
        <v>0</v>
      </c>
      <c r="AH973" s="13">
        <f t="shared" si="334"/>
        <v>0</v>
      </c>
      <c r="AI973" s="16">
        <f t="shared" si="335"/>
        <v>0</v>
      </c>
      <c r="AJ973" s="19" t="str">
        <f t="shared" si="336"/>
        <v>Not Spent</v>
      </c>
      <c r="AK973" s="8" t="str">
        <f t="shared" si="337"/>
        <v>Good For Now</v>
      </c>
      <c r="AL973" s="8" t="str">
        <f t="shared" si="338"/>
        <v>Not Spent</v>
      </c>
      <c r="AM973" s="8" t="str">
        <f t="shared" si="339"/>
        <v>Good For Now</v>
      </c>
      <c r="AN973" s="8" t="str">
        <f t="shared" si="340"/>
        <v>Not Spent</v>
      </c>
      <c r="AO973" s="20" t="str">
        <f t="shared" si="341"/>
        <v>Good For Now</v>
      </c>
      <c r="AP973" s="21">
        <f t="shared" si="342"/>
        <v>0</v>
      </c>
      <c r="AQ973" s="14">
        <f t="shared" si="343"/>
        <v>0</v>
      </c>
      <c r="AR973" s="14">
        <f t="shared" si="344"/>
        <v>0</v>
      </c>
      <c r="AS973" s="22">
        <f t="shared" si="345"/>
        <v>0</v>
      </c>
      <c r="AT973" s="23">
        <f t="shared" si="346"/>
        <v>0</v>
      </c>
      <c r="AU973" s="8" t="str">
        <f t="shared" si="347"/>
        <v>Not Spent</v>
      </c>
      <c r="AV973" s="8" t="str">
        <f t="shared" si="348"/>
        <v>Good For Now</v>
      </c>
      <c r="AW973" s="4">
        <f>MATCH($B973,[1]MAIN!$A$2:$A$5000,0)</f>
        <v>970</v>
      </c>
      <c r="AX973" s="4">
        <f>MATCH($B973,[3]Main!$D$5:$D$10000,0)</f>
        <v>970</v>
      </c>
      <c r="AY973" s="4" t="b">
        <f t="shared" si="349"/>
        <v>0</v>
      </c>
    </row>
    <row r="974" spans="1:51" x14ac:dyDescent="0.25">
      <c r="A974" s="3" t="str">
        <f>VLOOKUP($B974,[1]MAIN!$A:$D,4,0)</f>
        <v>FAB</v>
      </c>
      <c r="B974" s="3" t="str">
        <f>[3]Main!$D975</f>
        <v>FAB-458</v>
      </c>
      <c r="C974" s="4"/>
      <c r="D974" s="8" t="str">
        <f>VLOOKUP($B974,[1]MAIN!$A$1:$N$10780,14,FALSE)</f>
        <v>NEW25</v>
      </c>
      <c r="E974" s="9"/>
      <c r="F974" s="11"/>
      <c r="G974" s="11"/>
      <c r="H974" s="11"/>
      <c r="I974" s="11"/>
      <c r="J974" s="11"/>
      <c r="K974" s="11"/>
      <c r="L974" s="11"/>
      <c r="M974" s="11"/>
      <c r="N974" s="24"/>
      <c r="O974" s="26">
        <f>IFERROR(VLOOKUP($B974,[3]Main!$D$4:$CO$1048576,49,0),0)</f>
        <v>0</v>
      </c>
      <c r="P974" s="27">
        <f>IFERROR(VLOOKUP($B974,[3]Main!$D$4:$CO$1048576,52,0),0)</f>
        <v>0</v>
      </c>
      <c r="Q974" s="27">
        <f>IFERROR(VLOOKUP($B974,[3]Main!$D$4:$CO$1048576,53,0),0)</f>
        <v>0</v>
      </c>
      <c r="R974" s="27">
        <f>IFERROR(VLOOKUP($B974,[3]Main!$D$4:$CO$1048576,54,0),0)</f>
        <v>0</v>
      </c>
      <c r="S974" s="27">
        <f>IFERROR(VLOOKUP($B974,[3]Main!$D$4:$CO$1048576,65,0),0)</f>
        <v>0</v>
      </c>
      <c r="T974" s="27">
        <f>IFERROR(VLOOKUP($B974,[3]Main!$D$4:$CO$1048576,68,0),0)</f>
        <v>0</v>
      </c>
      <c r="U974" s="27">
        <f>IFERROR(VLOOKUP($B974,[3]Main!$D$4:$CO$1048576,69,0),0)</f>
        <v>0</v>
      </c>
      <c r="V974" s="27">
        <f>IFERROR(VLOOKUP($B974,[3]Main!$D$4:$CO$1048576,70,0),0)</f>
        <v>0</v>
      </c>
      <c r="W974" s="27">
        <f>IFERROR(VLOOKUP($B974,[3]Main!$D$4:$CO$1048576,81,0),0)</f>
        <v>0</v>
      </c>
      <c r="X974" s="27">
        <f>IFERROR(VLOOKUP($B974,[3]Main!$D$4:$CO$1048576,84,0),0)</f>
        <v>0</v>
      </c>
      <c r="Y974" s="27">
        <f>IFERROR(VLOOKUP($B974,[3]Main!$D$4:$CO$1048576,85,0),0)</f>
        <v>0</v>
      </c>
      <c r="Z974" s="27">
        <f>IFERROR(VLOOKUP($B974,[3]Main!$D$4:$CO$1048576,86,0),0)</f>
        <v>0</v>
      </c>
      <c r="AA974" s="12" t="str">
        <f>IFERROR(VLOOKUP($B974,[3]Main!$D$4:$CO$1048576,2,0),0)</f>
        <v>DC</v>
      </c>
      <c r="AB974" s="12" t="str">
        <f>IFERROR(VLOOKUP($B974,[3]Main!$D$4:$CO$1048576,3,0),0)</f>
        <v>DC2</v>
      </c>
      <c r="AC974" s="12">
        <f t="shared" si="329"/>
        <v>0</v>
      </c>
      <c r="AD974" s="12">
        <f t="shared" si="330"/>
        <v>0</v>
      </c>
      <c r="AE974" s="12">
        <f t="shared" si="331"/>
        <v>0</v>
      </c>
      <c r="AF974" s="12">
        <f t="shared" si="332"/>
        <v>0</v>
      </c>
      <c r="AG974" s="13">
        <f t="shared" si="333"/>
        <v>0</v>
      </c>
      <c r="AH974" s="13">
        <f t="shared" si="334"/>
        <v>0</v>
      </c>
      <c r="AI974" s="16">
        <f t="shared" si="335"/>
        <v>0</v>
      </c>
      <c r="AJ974" s="19" t="str">
        <f t="shared" si="336"/>
        <v>Not Spent</v>
      </c>
      <c r="AK974" s="8" t="str">
        <f t="shared" si="337"/>
        <v>Good For Now</v>
      </c>
      <c r="AL974" s="8" t="str">
        <f t="shared" si="338"/>
        <v>Not Spent</v>
      </c>
      <c r="AM974" s="8" t="str">
        <f t="shared" si="339"/>
        <v>Good For Now</v>
      </c>
      <c r="AN974" s="8" t="str">
        <f t="shared" si="340"/>
        <v>Not Spent</v>
      </c>
      <c r="AO974" s="20" t="str">
        <f t="shared" si="341"/>
        <v>Good For Now</v>
      </c>
      <c r="AP974" s="21">
        <f t="shared" si="342"/>
        <v>0</v>
      </c>
      <c r="AQ974" s="14">
        <f t="shared" si="343"/>
        <v>0</v>
      </c>
      <c r="AR974" s="14">
        <f t="shared" si="344"/>
        <v>0</v>
      </c>
      <c r="AS974" s="22">
        <f t="shared" si="345"/>
        <v>0</v>
      </c>
      <c r="AT974" s="23">
        <f t="shared" si="346"/>
        <v>0</v>
      </c>
      <c r="AU974" s="8" t="str">
        <f t="shared" si="347"/>
        <v>Not Spent</v>
      </c>
      <c r="AV974" s="8" t="str">
        <f t="shared" si="348"/>
        <v>Good For Now</v>
      </c>
      <c r="AW974" s="4">
        <f>MATCH($B974,[1]MAIN!$A$2:$A$5000,0)</f>
        <v>971</v>
      </c>
      <c r="AX974" s="4">
        <f>MATCH($B974,[3]Main!$D$5:$D$10000,0)</f>
        <v>971</v>
      </c>
      <c r="AY974" s="4" t="b">
        <f t="shared" si="349"/>
        <v>0</v>
      </c>
    </row>
    <row r="975" spans="1:51" x14ac:dyDescent="0.25">
      <c r="A975" s="3" t="str">
        <f>VLOOKUP($B975,[1]MAIN!$A:$D,4,0)</f>
        <v>FAB</v>
      </c>
      <c r="B975" s="3" t="str">
        <f>[3]Main!$D976</f>
        <v>FAB-459</v>
      </c>
      <c r="C975" s="4"/>
      <c r="D975" s="8" t="str">
        <f>VLOOKUP($B975,[1]MAIN!$A$1:$N$10780,14,FALSE)</f>
        <v>NEW25</v>
      </c>
      <c r="E975" s="9"/>
      <c r="F975" s="11"/>
      <c r="G975" s="11"/>
      <c r="H975" s="11"/>
      <c r="I975" s="11"/>
      <c r="J975" s="11"/>
      <c r="K975" s="11"/>
      <c r="L975" s="11"/>
      <c r="M975" s="11"/>
      <c r="N975" s="24"/>
      <c r="O975" s="26">
        <f>IFERROR(VLOOKUP($B975,[3]Main!$D$4:$CO$1048576,49,0),0)</f>
        <v>0</v>
      </c>
      <c r="P975" s="27">
        <f>IFERROR(VLOOKUP($B975,[3]Main!$D$4:$CO$1048576,52,0),0)</f>
        <v>0</v>
      </c>
      <c r="Q975" s="27">
        <f>IFERROR(VLOOKUP($B975,[3]Main!$D$4:$CO$1048576,53,0),0)</f>
        <v>0</v>
      </c>
      <c r="R975" s="27">
        <f>IFERROR(VLOOKUP($B975,[3]Main!$D$4:$CO$1048576,54,0),0)</f>
        <v>0</v>
      </c>
      <c r="S975" s="27">
        <f>IFERROR(VLOOKUP($B975,[3]Main!$D$4:$CO$1048576,65,0),0)</f>
        <v>0</v>
      </c>
      <c r="T975" s="27">
        <f>IFERROR(VLOOKUP($B975,[3]Main!$D$4:$CO$1048576,68,0),0)</f>
        <v>0</v>
      </c>
      <c r="U975" s="27">
        <f>IFERROR(VLOOKUP($B975,[3]Main!$D$4:$CO$1048576,69,0),0)</f>
        <v>0</v>
      </c>
      <c r="V975" s="27">
        <f>IFERROR(VLOOKUP($B975,[3]Main!$D$4:$CO$1048576,70,0),0)</f>
        <v>0</v>
      </c>
      <c r="W975" s="27">
        <f>IFERROR(VLOOKUP($B975,[3]Main!$D$4:$CO$1048576,81,0),0)</f>
        <v>0</v>
      </c>
      <c r="X975" s="27">
        <f>IFERROR(VLOOKUP($B975,[3]Main!$D$4:$CO$1048576,84,0),0)</f>
        <v>0</v>
      </c>
      <c r="Y975" s="27">
        <f>IFERROR(VLOOKUP($B975,[3]Main!$D$4:$CO$1048576,85,0),0)</f>
        <v>0</v>
      </c>
      <c r="Z975" s="27">
        <f>IFERROR(VLOOKUP($B975,[3]Main!$D$4:$CO$1048576,86,0),0)</f>
        <v>0</v>
      </c>
      <c r="AA975" s="12" t="str">
        <f>IFERROR(VLOOKUP($B975,[3]Main!$D$4:$CO$1048576,2,0),0)</f>
        <v>DC</v>
      </c>
      <c r="AB975" s="12" t="str">
        <f>IFERROR(VLOOKUP($B975,[3]Main!$D$4:$CO$1048576,3,0),0)</f>
        <v>DC2</v>
      </c>
      <c r="AC975" s="12">
        <f t="shared" si="329"/>
        <v>0</v>
      </c>
      <c r="AD975" s="12">
        <f t="shared" si="330"/>
        <v>0</v>
      </c>
      <c r="AE975" s="12">
        <f t="shared" si="331"/>
        <v>0</v>
      </c>
      <c r="AF975" s="12">
        <f t="shared" si="332"/>
        <v>0</v>
      </c>
      <c r="AG975" s="13">
        <f t="shared" si="333"/>
        <v>0</v>
      </c>
      <c r="AH975" s="13">
        <f t="shared" si="334"/>
        <v>0</v>
      </c>
      <c r="AI975" s="16">
        <f t="shared" si="335"/>
        <v>0</v>
      </c>
      <c r="AJ975" s="19" t="str">
        <f t="shared" si="336"/>
        <v>Not Spent</v>
      </c>
      <c r="AK975" s="8" t="str">
        <f t="shared" si="337"/>
        <v>Good For Now</v>
      </c>
      <c r="AL975" s="8" t="str">
        <f t="shared" si="338"/>
        <v>Not Spent</v>
      </c>
      <c r="AM975" s="8" t="str">
        <f t="shared" si="339"/>
        <v>Good For Now</v>
      </c>
      <c r="AN975" s="8" t="str">
        <f t="shared" si="340"/>
        <v>Not Spent</v>
      </c>
      <c r="AO975" s="20" t="str">
        <f t="shared" si="341"/>
        <v>Good For Now</v>
      </c>
      <c r="AP975" s="21">
        <f t="shared" si="342"/>
        <v>0</v>
      </c>
      <c r="AQ975" s="14">
        <f t="shared" si="343"/>
        <v>0</v>
      </c>
      <c r="AR975" s="14">
        <f t="shared" si="344"/>
        <v>0</v>
      </c>
      <c r="AS975" s="22">
        <f t="shared" si="345"/>
        <v>0</v>
      </c>
      <c r="AT975" s="23">
        <f t="shared" si="346"/>
        <v>0</v>
      </c>
      <c r="AU975" s="8" t="str">
        <f t="shared" si="347"/>
        <v>Not Spent</v>
      </c>
      <c r="AV975" s="8" t="str">
        <f t="shared" si="348"/>
        <v>Good For Now</v>
      </c>
      <c r="AW975" s="4">
        <f>MATCH($B975,[1]MAIN!$A$2:$A$5000,0)</f>
        <v>972</v>
      </c>
      <c r="AX975" s="4">
        <f>MATCH($B975,[3]Main!$D$5:$D$10000,0)</f>
        <v>972</v>
      </c>
      <c r="AY975" s="4" t="b">
        <f t="shared" si="349"/>
        <v>0</v>
      </c>
    </row>
    <row r="976" spans="1:51" x14ac:dyDescent="0.25">
      <c r="A976" s="3" t="str">
        <f>VLOOKUP($B976,[1]MAIN!$A:$D,4,0)</f>
        <v>FAB</v>
      </c>
      <c r="B976" s="3" t="str">
        <f>[3]Main!$D977</f>
        <v>FAB-460</v>
      </c>
      <c r="C976" s="4"/>
      <c r="D976" s="8" t="str">
        <f>VLOOKUP($B976,[1]MAIN!$A$1:$N$10780,14,FALSE)</f>
        <v>NEW25</v>
      </c>
      <c r="E976" s="9"/>
      <c r="F976" s="11"/>
      <c r="G976" s="11"/>
      <c r="H976" s="11"/>
      <c r="I976" s="11"/>
      <c r="J976" s="11"/>
      <c r="K976" s="11"/>
      <c r="L976" s="11"/>
      <c r="M976" s="11"/>
      <c r="N976" s="24"/>
      <c r="O976" s="26">
        <f>IFERROR(VLOOKUP($B976,[3]Main!$D$4:$CO$1048576,49,0),0)</f>
        <v>0</v>
      </c>
      <c r="P976" s="27">
        <f>IFERROR(VLOOKUP($B976,[3]Main!$D$4:$CO$1048576,52,0),0)</f>
        <v>0</v>
      </c>
      <c r="Q976" s="27">
        <f>IFERROR(VLOOKUP($B976,[3]Main!$D$4:$CO$1048576,53,0),0)</f>
        <v>0</v>
      </c>
      <c r="R976" s="27">
        <f>IFERROR(VLOOKUP($B976,[3]Main!$D$4:$CO$1048576,54,0),0)</f>
        <v>0</v>
      </c>
      <c r="S976" s="27">
        <f>IFERROR(VLOOKUP($B976,[3]Main!$D$4:$CO$1048576,65,0),0)</f>
        <v>0</v>
      </c>
      <c r="T976" s="27">
        <f>IFERROR(VLOOKUP($B976,[3]Main!$D$4:$CO$1048576,68,0),0)</f>
        <v>0</v>
      </c>
      <c r="U976" s="27">
        <f>IFERROR(VLOOKUP($B976,[3]Main!$D$4:$CO$1048576,69,0),0)</f>
        <v>0</v>
      </c>
      <c r="V976" s="27">
        <f>IFERROR(VLOOKUP($B976,[3]Main!$D$4:$CO$1048576,70,0),0)</f>
        <v>0</v>
      </c>
      <c r="W976" s="27">
        <f>IFERROR(VLOOKUP($B976,[3]Main!$D$4:$CO$1048576,81,0),0)</f>
        <v>0</v>
      </c>
      <c r="X976" s="27">
        <f>IFERROR(VLOOKUP($B976,[3]Main!$D$4:$CO$1048576,84,0),0)</f>
        <v>0</v>
      </c>
      <c r="Y976" s="27">
        <f>IFERROR(VLOOKUP($B976,[3]Main!$D$4:$CO$1048576,85,0),0)</f>
        <v>0</v>
      </c>
      <c r="Z976" s="27">
        <f>IFERROR(VLOOKUP($B976,[3]Main!$D$4:$CO$1048576,86,0),0)</f>
        <v>0</v>
      </c>
      <c r="AA976" s="12" t="str">
        <f>IFERROR(VLOOKUP($B976,[3]Main!$D$4:$CO$1048576,2,0),0)</f>
        <v>DC</v>
      </c>
      <c r="AB976" s="12" t="str">
        <f>IFERROR(VLOOKUP($B976,[3]Main!$D$4:$CO$1048576,3,0),0)</f>
        <v>DC2</v>
      </c>
      <c r="AC976" s="12">
        <f t="shared" si="329"/>
        <v>0</v>
      </c>
      <c r="AD976" s="12">
        <f t="shared" si="330"/>
        <v>0</v>
      </c>
      <c r="AE976" s="12">
        <f t="shared" si="331"/>
        <v>0</v>
      </c>
      <c r="AF976" s="12">
        <f t="shared" si="332"/>
        <v>0</v>
      </c>
      <c r="AG976" s="13">
        <f t="shared" si="333"/>
        <v>0</v>
      </c>
      <c r="AH976" s="13">
        <f t="shared" si="334"/>
        <v>0</v>
      </c>
      <c r="AI976" s="16">
        <f t="shared" si="335"/>
        <v>0</v>
      </c>
      <c r="AJ976" s="19" t="str">
        <f t="shared" si="336"/>
        <v>Not Spent</v>
      </c>
      <c r="AK976" s="8" t="str">
        <f t="shared" si="337"/>
        <v>Good For Now</v>
      </c>
      <c r="AL976" s="8" t="str">
        <f t="shared" si="338"/>
        <v>Not Spent</v>
      </c>
      <c r="AM976" s="8" t="str">
        <f t="shared" si="339"/>
        <v>Good For Now</v>
      </c>
      <c r="AN976" s="8" t="str">
        <f t="shared" si="340"/>
        <v>Not Spent</v>
      </c>
      <c r="AO976" s="20" t="str">
        <f t="shared" si="341"/>
        <v>Good For Now</v>
      </c>
      <c r="AP976" s="21">
        <f t="shared" si="342"/>
        <v>0</v>
      </c>
      <c r="AQ976" s="14">
        <f t="shared" si="343"/>
        <v>0</v>
      </c>
      <c r="AR976" s="14">
        <f t="shared" si="344"/>
        <v>0</v>
      </c>
      <c r="AS976" s="22">
        <f t="shared" si="345"/>
        <v>0</v>
      </c>
      <c r="AT976" s="23">
        <f t="shared" si="346"/>
        <v>0</v>
      </c>
      <c r="AU976" s="8" t="str">
        <f t="shared" si="347"/>
        <v>Not Spent</v>
      </c>
      <c r="AV976" s="8" t="str">
        <f t="shared" si="348"/>
        <v>Good For Now</v>
      </c>
      <c r="AW976" s="4">
        <f>MATCH($B976,[1]MAIN!$A$2:$A$5000,0)</f>
        <v>973</v>
      </c>
      <c r="AX976" s="4">
        <f>MATCH($B976,[3]Main!$D$5:$D$10000,0)</f>
        <v>973</v>
      </c>
      <c r="AY976" s="4" t="b">
        <f t="shared" si="349"/>
        <v>0</v>
      </c>
    </row>
    <row r="977" spans="1:51" x14ac:dyDescent="0.25">
      <c r="A977" s="3" t="str">
        <f>VLOOKUP($B977,[1]MAIN!$A:$D,4,0)</f>
        <v>FAB</v>
      </c>
      <c r="B977" s="3" t="str">
        <f>[3]Main!$D978</f>
        <v>FAB-461</v>
      </c>
      <c r="C977" s="4"/>
      <c r="D977" s="8" t="str">
        <f>VLOOKUP($B977,[1]MAIN!$A$1:$N$10780,14,FALSE)</f>
        <v>NEW25</v>
      </c>
      <c r="E977" s="9"/>
      <c r="F977" s="11"/>
      <c r="G977" s="11"/>
      <c r="H977" s="11"/>
      <c r="I977" s="11"/>
      <c r="J977" s="11"/>
      <c r="K977" s="11"/>
      <c r="L977" s="11"/>
      <c r="M977" s="11"/>
      <c r="N977" s="24"/>
      <c r="O977" s="26">
        <f>IFERROR(VLOOKUP($B977,[3]Main!$D$4:$CO$1048576,49,0),0)</f>
        <v>0</v>
      </c>
      <c r="P977" s="27">
        <f>IFERROR(VLOOKUP($B977,[3]Main!$D$4:$CO$1048576,52,0),0)</f>
        <v>0</v>
      </c>
      <c r="Q977" s="27">
        <f>IFERROR(VLOOKUP($B977,[3]Main!$D$4:$CO$1048576,53,0),0)</f>
        <v>0</v>
      </c>
      <c r="R977" s="27">
        <f>IFERROR(VLOOKUP($B977,[3]Main!$D$4:$CO$1048576,54,0),0)</f>
        <v>0</v>
      </c>
      <c r="S977" s="27">
        <f>IFERROR(VLOOKUP($B977,[3]Main!$D$4:$CO$1048576,65,0),0)</f>
        <v>0</v>
      </c>
      <c r="T977" s="27">
        <f>IFERROR(VLOOKUP($B977,[3]Main!$D$4:$CO$1048576,68,0),0)</f>
        <v>0</v>
      </c>
      <c r="U977" s="27">
        <f>IFERROR(VLOOKUP($B977,[3]Main!$D$4:$CO$1048576,69,0),0)</f>
        <v>0</v>
      </c>
      <c r="V977" s="27">
        <f>IFERROR(VLOOKUP($B977,[3]Main!$D$4:$CO$1048576,70,0),0)</f>
        <v>0</v>
      </c>
      <c r="W977" s="27">
        <f>IFERROR(VLOOKUP($B977,[3]Main!$D$4:$CO$1048576,81,0),0)</f>
        <v>0</v>
      </c>
      <c r="X977" s="27">
        <f>IFERROR(VLOOKUP($B977,[3]Main!$D$4:$CO$1048576,84,0),0)</f>
        <v>0</v>
      </c>
      <c r="Y977" s="27">
        <f>IFERROR(VLOOKUP($B977,[3]Main!$D$4:$CO$1048576,85,0),0)</f>
        <v>0</v>
      </c>
      <c r="Z977" s="27">
        <f>IFERROR(VLOOKUP($B977,[3]Main!$D$4:$CO$1048576,86,0),0)</f>
        <v>0</v>
      </c>
      <c r="AA977" s="12" t="str">
        <f>IFERROR(VLOOKUP($B977,[3]Main!$D$4:$CO$1048576,2,0),0)</f>
        <v>DC</v>
      </c>
      <c r="AB977" s="12" t="str">
        <f>IFERROR(VLOOKUP($B977,[3]Main!$D$4:$CO$1048576,3,0),0)</f>
        <v>DC2</v>
      </c>
      <c r="AC977" s="12">
        <f t="shared" si="329"/>
        <v>0</v>
      </c>
      <c r="AD977" s="12">
        <f t="shared" si="330"/>
        <v>0</v>
      </c>
      <c r="AE977" s="12">
        <f t="shared" si="331"/>
        <v>0</v>
      </c>
      <c r="AF977" s="12">
        <f t="shared" si="332"/>
        <v>0</v>
      </c>
      <c r="AG977" s="13">
        <f t="shared" si="333"/>
        <v>0</v>
      </c>
      <c r="AH977" s="13">
        <f t="shared" si="334"/>
        <v>0</v>
      </c>
      <c r="AI977" s="16">
        <f t="shared" si="335"/>
        <v>0</v>
      </c>
      <c r="AJ977" s="19" t="str">
        <f t="shared" si="336"/>
        <v>Not Spent</v>
      </c>
      <c r="AK977" s="8" t="str">
        <f t="shared" si="337"/>
        <v>Good For Now</v>
      </c>
      <c r="AL977" s="8" t="str">
        <f t="shared" si="338"/>
        <v>Not Spent</v>
      </c>
      <c r="AM977" s="8" t="str">
        <f t="shared" si="339"/>
        <v>Good For Now</v>
      </c>
      <c r="AN977" s="8" t="str">
        <f t="shared" si="340"/>
        <v>Not Spent</v>
      </c>
      <c r="AO977" s="20" t="str">
        <f t="shared" si="341"/>
        <v>Good For Now</v>
      </c>
      <c r="AP977" s="21">
        <f t="shared" si="342"/>
        <v>0</v>
      </c>
      <c r="AQ977" s="14">
        <f t="shared" si="343"/>
        <v>0</v>
      </c>
      <c r="AR977" s="14">
        <f t="shared" si="344"/>
        <v>0</v>
      </c>
      <c r="AS977" s="22">
        <f t="shared" si="345"/>
        <v>0</v>
      </c>
      <c r="AT977" s="23">
        <f t="shared" si="346"/>
        <v>0</v>
      </c>
      <c r="AU977" s="8" t="str">
        <f t="shared" si="347"/>
        <v>Not Spent</v>
      </c>
      <c r="AV977" s="8" t="str">
        <f t="shared" si="348"/>
        <v>Good For Now</v>
      </c>
      <c r="AW977" s="4">
        <f>MATCH($B977,[1]MAIN!$A$2:$A$5000,0)</f>
        <v>974</v>
      </c>
      <c r="AX977" s="4">
        <f>MATCH($B977,[3]Main!$D$5:$D$10000,0)</f>
        <v>974</v>
      </c>
      <c r="AY977" s="4" t="b">
        <f t="shared" si="349"/>
        <v>0</v>
      </c>
    </row>
    <row r="978" spans="1:51" x14ac:dyDescent="0.25">
      <c r="A978" s="3" t="str">
        <f>VLOOKUP($B978,[1]MAIN!$A:$D,4,0)</f>
        <v>FAB</v>
      </c>
      <c r="B978" s="3" t="str">
        <f>[3]Main!$D979</f>
        <v>FAB-462</v>
      </c>
      <c r="C978" s="4"/>
      <c r="D978" s="8" t="str">
        <f>VLOOKUP($B978,[1]MAIN!$A$1:$N$10780,14,FALSE)</f>
        <v>NEW25</v>
      </c>
      <c r="E978" s="9"/>
      <c r="F978" s="11"/>
      <c r="G978" s="11"/>
      <c r="H978" s="11"/>
      <c r="I978" s="11"/>
      <c r="J978" s="11"/>
      <c r="K978" s="11"/>
      <c r="L978" s="11"/>
      <c r="M978" s="11"/>
      <c r="N978" s="24"/>
      <c r="O978" s="26">
        <f>IFERROR(VLOOKUP($B978,[3]Main!$D$4:$CO$1048576,49,0),0)</f>
        <v>0</v>
      </c>
      <c r="P978" s="27">
        <f>IFERROR(VLOOKUP($B978,[3]Main!$D$4:$CO$1048576,52,0),0)</f>
        <v>0</v>
      </c>
      <c r="Q978" s="27">
        <f>IFERROR(VLOOKUP($B978,[3]Main!$D$4:$CO$1048576,53,0),0)</f>
        <v>0</v>
      </c>
      <c r="R978" s="27">
        <f>IFERROR(VLOOKUP($B978,[3]Main!$D$4:$CO$1048576,54,0),0)</f>
        <v>0</v>
      </c>
      <c r="S978" s="27">
        <f>IFERROR(VLOOKUP($B978,[3]Main!$D$4:$CO$1048576,65,0),0)</f>
        <v>0</v>
      </c>
      <c r="T978" s="27">
        <f>IFERROR(VLOOKUP($B978,[3]Main!$D$4:$CO$1048576,68,0),0)</f>
        <v>0</v>
      </c>
      <c r="U978" s="27">
        <f>IFERROR(VLOOKUP($B978,[3]Main!$D$4:$CO$1048576,69,0),0)</f>
        <v>0</v>
      </c>
      <c r="V978" s="27">
        <f>IFERROR(VLOOKUP($B978,[3]Main!$D$4:$CO$1048576,70,0),0)</f>
        <v>0</v>
      </c>
      <c r="W978" s="27">
        <f>IFERROR(VLOOKUP($B978,[3]Main!$D$4:$CO$1048576,81,0),0)</f>
        <v>0</v>
      </c>
      <c r="X978" s="27">
        <f>IFERROR(VLOOKUP($B978,[3]Main!$D$4:$CO$1048576,84,0),0)</f>
        <v>0</v>
      </c>
      <c r="Y978" s="27">
        <f>IFERROR(VLOOKUP($B978,[3]Main!$D$4:$CO$1048576,85,0),0)</f>
        <v>0</v>
      </c>
      <c r="Z978" s="27">
        <f>IFERROR(VLOOKUP($B978,[3]Main!$D$4:$CO$1048576,86,0),0)</f>
        <v>0</v>
      </c>
      <c r="AA978" s="12" t="str">
        <f>IFERROR(VLOOKUP($B978,[3]Main!$D$4:$CO$1048576,2,0),0)</f>
        <v>DC</v>
      </c>
      <c r="AB978" s="12" t="str">
        <f>IFERROR(VLOOKUP($B978,[3]Main!$D$4:$CO$1048576,3,0),0)</f>
        <v>DC2</v>
      </c>
      <c r="AC978" s="12">
        <f t="shared" si="329"/>
        <v>0</v>
      </c>
      <c r="AD978" s="12">
        <f t="shared" si="330"/>
        <v>0</v>
      </c>
      <c r="AE978" s="12">
        <f t="shared" si="331"/>
        <v>0</v>
      </c>
      <c r="AF978" s="12">
        <f t="shared" si="332"/>
        <v>0</v>
      </c>
      <c r="AG978" s="13">
        <f t="shared" si="333"/>
        <v>0</v>
      </c>
      <c r="AH978" s="13">
        <f t="shared" si="334"/>
        <v>0</v>
      </c>
      <c r="AI978" s="16">
        <f t="shared" si="335"/>
        <v>0</v>
      </c>
      <c r="AJ978" s="19" t="str">
        <f t="shared" si="336"/>
        <v>Not Spent</v>
      </c>
      <c r="AK978" s="8" t="str">
        <f t="shared" si="337"/>
        <v>Good For Now</v>
      </c>
      <c r="AL978" s="8" t="str">
        <f t="shared" si="338"/>
        <v>Not Spent</v>
      </c>
      <c r="AM978" s="8" t="str">
        <f t="shared" si="339"/>
        <v>Good For Now</v>
      </c>
      <c r="AN978" s="8" t="str">
        <f t="shared" si="340"/>
        <v>Not Spent</v>
      </c>
      <c r="AO978" s="20" t="str">
        <f t="shared" si="341"/>
        <v>Good For Now</v>
      </c>
      <c r="AP978" s="21">
        <f t="shared" si="342"/>
        <v>0</v>
      </c>
      <c r="AQ978" s="14">
        <f t="shared" si="343"/>
        <v>0</v>
      </c>
      <c r="AR978" s="14">
        <f t="shared" si="344"/>
        <v>0</v>
      </c>
      <c r="AS978" s="22">
        <f t="shared" si="345"/>
        <v>0</v>
      </c>
      <c r="AT978" s="23">
        <f t="shared" si="346"/>
        <v>0</v>
      </c>
      <c r="AU978" s="8" t="str">
        <f t="shared" si="347"/>
        <v>Not Spent</v>
      </c>
      <c r="AV978" s="8" t="str">
        <f t="shared" si="348"/>
        <v>Good For Now</v>
      </c>
      <c r="AW978" s="4">
        <f>MATCH($B978,[1]MAIN!$A$2:$A$5000,0)</f>
        <v>975</v>
      </c>
      <c r="AX978" s="4">
        <f>MATCH($B978,[3]Main!$D$5:$D$10000,0)</f>
        <v>975</v>
      </c>
      <c r="AY978" s="4" t="b">
        <f t="shared" si="349"/>
        <v>0</v>
      </c>
    </row>
    <row r="979" spans="1:51" x14ac:dyDescent="0.25">
      <c r="A979" s="3" t="str">
        <f>VLOOKUP($B979,[1]MAIN!$A:$D,4,0)</f>
        <v>FAB</v>
      </c>
      <c r="B979" s="3" t="str">
        <f>[3]Main!$D980</f>
        <v>FAB-463</v>
      </c>
      <c r="C979" s="4"/>
      <c r="D979" s="8" t="str">
        <f>VLOOKUP($B979,[1]MAIN!$A$1:$N$10780,14,FALSE)</f>
        <v>NEW25</v>
      </c>
      <c r="E979" s="9"/>
      <c r="F979" s="11"/>
      <c r="G979" s="11"/>
      <c r="H979" s="11"/>
      <c r="I979" s="11"/>
      <c r="J979" s="11"/>
      <c r="K979" s="11"/>
      <c r="L979" s="11"/>
      <c r="M979" s="11"/>
      <c r="N979" s="24"/>
      <c r="O979" s="26">
        <f>IFERROR(VLOOKUP($B979,[3]Main!$D$4:$CO$1048576,49,0),0)</f>
        <v>0</v>
      </c>
      <c r="P979" s="27">
        <f>IFERROR(VLOOKUP($B979,[3]Main!$D$4:$CO$1048576,52,0),0)</f>
        <v>0</v>
      </c>
      <c r="Q979" s="27">
        <f>IFERROR(VLOOKUP($B979,[3]Main!$D$4:$CO$1048576,53,0),0)</f>
        <v>0</v>
      </c>
      <c r="R979" s="27">
        <f>IFERROR(VLOOKUP($B979,[3]Main!$D$4:$CO$1048576,54,0),0)</f>
        <v>0</v>
      </c>
      <c r="S979" s="27">
        <f>IFERROR(VLOOKUP($B979,[3]Main!$D$4:$CO$1048576,65,0),0)</f>
        <v>0</v>
      </c>
      <c r="T979" s="27">
        <f>IFERROR(VLOOKUP($B979,[3]Main!$D$4:$CO$1048576,68,0),0)</f>
        <v>0</v>
      </c>
      <c r="U979" s="27">
        <f>IFERROR(VLOOKUP($B979,[3]Main!$D$4:$CO$1048576,69,0),0)</f>
        <v>0</v>
      </c>
      <c r="V979" s="27">
        <f>IFERROR(VLOOKUP($B979,[3]Main!$D$4:$CO$1048576,70,0),0)</f>
        <v>0</v>
      </c>
      <c r="W979" s="27">
        <f>IFERROR(VLOOKUP($B979,[3]Main!$D$4:$CO$1048576,81,0),0)</f>
        <v>0</v>
      </c>
      <c r="X979" s="27">
        <f>IFERROR(VLOOKUP($B979,[3]Main!$D$4:$CO$1048576,84,0),0)</f>
        <v>0</v>
      </c>
      <c r="Y979" s="27">
        <f>IFERROR(VLOOKUP($B979,[3]Main!$D$4:$CO$1048576,85,0),0)</f>
        <v>0</v>
      </c>
      <c r="Z979" s="27">
        <f>IFERROR(VLOOKUP($B979,[3]Main!$D$4:$CO$1048576,86,0),0)</f>
        <v>0</v>
      </c>
      <c r="AA979" s="12" t="str">
        <f>IFERROR(VLOOKUP($B979,[3]Main!$D$4:$CO$1048576,2,0),0)</f>
        <v>DC</v>
      </c>
      <c r="AB979" s="12" t="str">
        <f>IFERROR(VLOOKUP($B979,[3]Main!$D$4:$CO$1048576,3,0),0)</f>
        <v>DC2</v>
      </c>
      <c r="AC979" s="12">
        <f t="shared" si="329"/>
        <v>0</v>
      </c>
      <c r="AD979" s="12">
        <f t="shared" si="330"/>
        <v>0</v>
      </c>
      <c r="AE979" s="12">
        <f t="shared" si="331"/>
        <v>0</v>
      </c>
      <c r="AF979" s="12">
        <f t="shared" si="332"/>
        <v>0</v>
      </c>
      <c r="AG979" s="13">
        <f t="shared" si="333"/>
        <v>0</v>
      </c>
      <c r="AH979" s="13">
        <f t="shared" si="334"/>
        <v>0</v>
      </c>
      <c r="AI979" s="16">
        <f t="shared" si="335"/>
        <v>0</v>
      </c>
      <c r="AJ979" s="19" t="str">
        <f t="shared" si="336"/>
        <v>Not Spent</v>
      </c>
      <c r="AK979" s="8" t="str">
        <f t="shared" si="337"/>
        <v>Good For Now</v>
      </c>
      <c r="AL979" s="8" t="str">
        <f t="shared" si="338"/>
        <v>Not Spent</v>
      </c>
      <c r="AM979" s="8" t="str">
        <f t="shared" si="339"/>
        <v>Good For Now</v>
      </c>
      <c r="AN979" s="8" t="str">
        <f t="shared" si="340"/>
        <v>Not Spent</v>
      </c>
      <c r="AO979" s="20" t="str">
        <f t="shared" si="341"/>
        <v>Good For Now</v>
      </c>
      <c r="AP979" s="21">
        <f t="shared" si="342"/>
        <v>0</v>
      </c>
      <c r="AQ979" s="14">
        <f t="shared" si="343"/>
        <v>0</v>
      </c>
      <c r="AR979" s="14">
        <f t="shared" si="344"/>
        <v>0</v>
      </c>
      <c r="AS979" s="22">
        <f t="shared" si="345"/>
        <v>0</v>
      </c>
      <c r="AT979" s="23">
        <f t="shared" si="346"/>
        <v>0</v>
      </c>
      <c r="AU979" s="8" t="str">
        <f t="shared" si="347"/>
        <v>Not Spent</v>
      </c>
      <c r="AV979" s="8" t="str">
        <f t="shared" si="348"/>
        <v>Good For Now</v>
      </c>
      <c r="AW979" s="4">
        <f>MATCH($B979,[1]MAIN!$A$2:$A$5000,0)</f>
        <v>976</v>
      </c>
      <c r="AX979" s="4">
        <f>MATCH($B979,[3]Main!$D$5:$D$10000,0)</f>
        <v>976</v>
      </c>
      <c r="AY979" s="4" t="b">
        <f t="shared" si="349"/>
        <v>0</v>
      </c>
    </row>
    <row r="980" spans="1:51" x14ac:dyDescent="0.25">
      <c r="A980" s="3" t="str">
        <f>VLOOKUP($B980,[1]MAIN!$A:$D,4,0)</f>
        <v>FAB</v>
      </c>
      <c r="B980" s="3" t="str">
        <f>[3]Main!$D981</f>
        <v>FAB-464</v>
      </c>
      <c r="C980" s="4"/>
      <c r="D980" s="8" t="str">
        <f>VLOOKUP($B980,[1]MAIN!$A$1:$N$10780,14,FALSE)</f>
        <v>NEW25</v>
      </c>
      <c r="E980" s="9"/>
      <c r="F980" s="11"/>
      <c r="G980" s="11"/>
      <c r="H980" s="11"/>
      <c r="I980" s="11"/>
      <c r="J980" s="11"/>
      <c r="K980" s="11"/>
      <c r="L980" s="11"/>
      <c r="M980" s="11"/>
      <c r="N980" s="24"/>
      <c r="O980" s="26">
        <f>IFERROR(VLOOKUP($B980,[3]Main!$D$4:$CO$1048576,49,0),0)</f>
        <v>0</v>
      </c>
      <c r="P980" s="27">
        <f>IFERROR(VLOOKUP($B980,[3]Main!$D$4:$CO$1048576,52,0),0)</f>
        <v>0</v>
      </c>
      <c r="Q980" s="27">
        <f>IFERROR(VLOOKUP($B980,[3]Main!$D$4:$CO$1048576,53,0),0)</f>
        <v>0</v>
      </c>
      <c r="R980" s="27">
        <f>IFERROR(VLOOKUP($B980,[3]Main!$D$4:$CO$1048576,54,0),0)</f>
        <v>0</v>
      </c>
      <c r="S980" s="27">
        <f>IFERROR(VLOOKUP($B980,[3]Main!$D$4:$CO$1048576,65,0),0)</f>
        <v>0</v>
      </c>
      <c r="T980" s="27">
        <f>IFERROR(VLOOKUP($B980,[3]Main!$D$4:$CO$1048576,68,0),0)</f>
        <v>0</v>
      </c>
      <c r="U980" s="27">
        <f>IFERROR(VLOOKUP($B980,[3]Main!$D$4:$CO$1048576,69,0),0)</f>
        <v>0</v>
      </c>
      <c r="V980" s="27">
        <f>IFERROR(VLOOKUP($B980,[3]Main!$D$4:$CO$1048576,70,0),0)</f>
        <v>0</v>
      </c>
      <c r="W980" s="27">
        <f>IFERROR(VLOOKUP($B980,[3]Main!$D$4:$CO$1048576,81,0),0)</f>
        <v>0</v>
      </c>
      <c r="X980" s="27">
        <f>IFERROR(VLOOKUP($B980,[3]Main!$D$4:$CO$1048576,84,0),0)</f>
        <v>0</v>
      </c>
      <c r="Y980" s="27">
        <f>IFERROR(VLOOKUP($B980,[3]Main!$D$4:$CO$1048576,85,0),0)</f>
        <v>0</v>
      </c>
      <c r="Z980" s="27">
        <f>IFERROR(VLOOKUP($B980,[3]Main!$D$4:$CO$1048576,86,0),0)</f>
        <v>0</v>
      </c>
      <c r="AA980" s="12" t="str">
        <f>IFERROR(VLOOKUP($B980,[3]Main!$D$4:$CO$1048576,2,0),0)</f>
        <v>DC</v>
      </c>
      <c r="AB980" s="12" t="str">
        <f>IFERROR(VLOOKUP($B980,[3]Main!$D$4:$CO$1048576,3,0),0)</f>
        <v>DC2</v>
      </c>
      <c r="AC980" s="12">
        <f t="shared" si="329"/>
        <v>0</v>
      </c>
      <c r="AD980" s="12">
        <f t="shared" si="330"/>
        <v>0</v>
      </c>
      <c r="AE980" s="12">
        <f t="shared" si="331"/>
        <v>0</v>
      </c>
      <c r="AF980" s="12">
        <f t="shared" si="332"/>
        <v>0</v>
      </c>
      <c r="AG980" s="13">
        <f t="shared" si="333"/>
        <v>0</v>
      </c>
      <c r="AH980" s="13">
        <f t="shared" si="334"/>
        <v>0</v>
      </c>
      <c r="AI980" s="16">
        <f t="shared" si="335"/>
        <v>0</v>
      </c>
      <c r="AJ980" s="19" t="str">
        <f t="shared" si="336"/>
        <v>Not Spent</v>
      </c>
      <c r="AK980" s="8" t="str">
        <f t="shared" si="337"/>
        <v>Good For Now</v>
      </c>
      <c r="AL980" s="8" t="str">
        <f t="shared" si="338"/>
        <v>Not Spent</v>
      </c>
      <c r="AM980" s="8" t="str">
        <f t="shared" si="339"/>
        <v>Good For Now</v>
      </c>
      <c r="AN980" s="8" t="str">
        <f t="shared" si="340"/>
        <v>Not Spent</v>
      </c>
      <c r="AO980" s="20" t="str">
        <f t="shared" si="341"/>
        <v>Good For Now</v>
      </c>
      <c r="AP980" s="21">
        <f t="shared" si="342"/>
        <v>0</v>
      </c>
      <c r="AQ980" s="14">
        <f t="shared" si="343"/>
        <v>0</v>
      </c>
      <c r="AR980" s="14">
        <f t="shared" si="344"/>
        <v>0</v>
      </c>
      <c r="AS980" s="22">
        <f t="shared" si="345"/>
        <v>0</v>
      </c>
      <c r="AT980" s="23">
        <f t="shared" si="346"/>
        <v>0</v>
      </c>
      <c r="AU980" s="8" t="str">
        <f t="shared" si="347"/>
        <v>Not Spent</v>
      </c>
      <c r="AV980" s="8" t="str">
        <f t="shared" si="348"/>
        <v>Good For Now</v>
      </c>
      <c r="AW980" s="4">
        <f>MATCH($B980,[1]MAIN!$A$2:$A$5000,0)</f>
        <v>977</v>
      </c>
      <c r="AX980" s="4">
        <f>MATCH($B980,[3]Main!$D$5:$D$10000,0)</f>
        <v>977</v>
      </c>
      <c r="AY980" s="4" t="b">
        <f t="shared" si="349"/>
        <v>0</v>
      </c>
    </row>
    <row r="981" spans="1:51" x14ac:dyDescent="0.25">
      <c r="A981" s="3" t="str">
        <f>VLOOKUP($B981,[1]MAIN!$A:$D,4,0)</f>
        <v>FAB</v>
      </c>
      <c r="B981" s="3" t="str">
        <f>[3]Main!$D982</f>
        <v>FAB-480</v>
      </c>
      <c r="C981" s="4"/>
      <c r="D981" s="8" t="str">
        <f>VLOOKUP($B981,[1]MAIN!$A$1:$N$10780,14,FALSE)</f>
        <v>NEW25</v>
      </c>
      <c r="E981" s="9"/>
      <c r="F981" s="11"/>
      <c r="G981" s="11"/>
      <c r="H981" s="11"/>
      <c r="I981" s="11"/>
      <c r="J981" s="11"/>
      <c r="K981" s="11"/>
      <c r="L981" s="11"/>
      <c r="M981" s="11"/>
      <c r="N981" s="24"/>
      <c r="O981" s="26">
        <f>IFERROR(VLOOKUP($B981,[3]Main!$D$4:$CO$1048576,49,0),0)</f>
        <v>0</v>
      </c>
      <c r="P981" s="27">
        <f>IFERROR(VLOOKUP($B981,[3]Main!$D$4:$CO$1048576,52,0),0)</f>
        <v>0</v>
      </c>
      <c r="Q981" s="27">
        <f>IFERROR(VLOOKUP($B981,[3]Main!$D$4:$CO$1048576,53,0),0)</f>
        <v>0</v>
      </c>
      <c r="R981" s="27">
        <f>IFERROR(VLOOKUP($B981,[3]Main!$D$4:$CO$1048576,54,0),0)</f>
        <v>0</v>
      </c>
      <c r="S981" s="27">
        <f>IFERROR(VLOOKUP($B981,[3]Main!$D$4:$CO$1048576,65,0),0)</f>
        <v>0</v>
      </c>
      <c r="T981" s="27">
        <f>IFERROR(VLOOKUP($B981,[3]Main!$D$4:$CO$1048576,68,0),0)</f>
        <v>0</v>
      </c>
      <c r="U981" s="27">
        <f>IFERROR(VLOOKUP($B981,[3]Main!$D$4:$CO$1048576,69,0),0)</f>
        <v>0</v>
      </c>
      <c r="V981" s="27">
        <f>IFERROR(VLOOKUP($B981,[3]Main!$D$4:$CO$1048576,70,0),0)</f>
        <v>0</v>
      </c>
      <c r="W981" s="27">
        <f>IFERROR(VLOOKUP($B981,[3]Main!$D$4:$CO$1048576,81,0),0)</f>
        <v>0</v>
      </c>
      <c r="X981" s="27">
        <f>IFERROR(VLOOKUP($B981,[3]Main!$D$4:$CO$1048576,84,0),0)</f>
        <v>0</v>
      </c>
      <c r="Y981" s="27">
        <f>IFERROR(VLOOKUP($B981,[3]Main!$D$4:$CO$1048576,85,0),0)</f>
        <v>0</v>
      </c>
      <c r="Z981" s="27">
        <f>IFERROR(VLOOKUP($B981,[3]Main!$D$4:$CO$1048576,86,0),0)</f>
        <v>0</v>
      </c>
      <c r="AA981" s="12" t="str">
        <f>IFERROR(VLOOKUP($B981,[3]Main!$D$4:$CO$1048576,2,0),0)</f>
        <v>DC</v>
      </c>
      <c r="AB981" s="12" t="str">
        <f>IFERROR(VLOOKUP($B981,[3]Main!$D$4:$CO$1048576,3,0),0)</f>
        <v>DC2</v>
      </c>
      <c r="AC981" s="12">
        <f t="shared" si="329"/>
        <v>0</v>
      </c>
      <c r="AD981" s="12">
        <f t="shared" si="330"/>
        <v>0</v>
      </c>
      <c r="AE981" s="12">
        <f t="shared" si="331"/>
        <v>0</v>
      </c>
      <c r="AF981" s="12">
        <f t="shared" si="332"/>
        <v>0</v>
      </c>
      <c r="AG981" s="13">
        <f t="shared" si="333"/>
        <v>0</v>
      </c>
      <c r="AH981" s="13">
        <f t="shared" si="334"/>
        <v>0</v>
      </c>
      <c r="AI981" s="16">
        <f t="shared" si="335"/>
        <v>0</v>
      </c>
      <c r="AJ981" s="19" t="str">
        <f t="shared" si="336"/>
        <v>Not Spent</v>
      </c>
      <c r="AK981" s="8" t="str">
        <f t="shared" si="337"/>
        <v>Good For Now</v>
      </c>
      <c r="AL981" s="8" t="str">
        <f t="shared" si="338"/>
        <v>Not Spent</v>
      </c>
      <c r="AM981" s="8" t="str">
        <f t="shared" si="339"/>
        <v>Good For Now</v>
      </c>
      <c r="AN981" s="8" t="str">
        <f t="shared" si="340"/>
        <v>Not Spent</v>
      </c>
      <c r="AO981" s="20" t="str">
        <f t="shared" si="341"/>
        <v>Good For Now</v>
      </c>
      <c r="AP981" s="21">
        <f t="shared" si="342"/>
        <v>0</v>
      </c>
      <c r="AQ981" s="14">
        <f t="shared" si="343"/>
        <v>0</v>
      </c>
      <c r="AR981" s="14">
        <f t="shared" si="344"/>
        <v>0</v>
      </c>
      <c r="AS981" s="22">
        <f t="shared" si="345"/>
        <v>0</v>
      </c>
      <c r="AT981" s="23">
        <f t="shared" si="346"/>
        <v>0</v>
      </c>
      <c r="AU981" s="8" t="str">
        <f t="shared" si="347"/>
        <v>Not Spent</v>
      </c>
      <c r="AV981" s="8" t="str">
        <f t="shared" si="348"/>
        <v>Good For Now</v>
      </c>
      <c r="AW981" s="4">
        <f>MATCH($B981,[1]MAIN!$A$2:$A$5000,0)</f>
        <v>978</v>
      </c>
      <c r="AX981" s="4">
        <f>MATCH($B981,[3]Main!$D$5:$D$10000,0)</f>
        <v>978</v>
      </c>
      <c r="AY981" s="4" t="b">
        <f t="shared" si="349"/>
        <v>0</v>
      </c>
    </row>
    <row r="982" spans="1:51" x14ac:dyDescent="0.25">
      <c r="A982" s="3" t="str">
        <f>VLOOKUP($B982,[1]MAIN!$A:$D,4,0)</f>
        <v>FAB</v>
      </c>
      <c r="B982" s="3" t="str">
        <f>[3]Main!$D983</f>
        <v>FAB-482</v>
      </c>
      <c r="C982" s="4"/>
      <c r="D982" s="8" t="str">
        <f>VLOOKUP($B982,[1]MAIN!$A$1:$N$10780,14,FALSE)</f>
        <v>NEW25</v>
      </c>
      <c r="E982" s="9"/>
      <c r="F982" s="11"/>
      <c r="G982" s="11"/>
      <c r="H982" s="11"/>
      <c r="I982" s="11"/>
      <c r="J982" s="11"/>
      <c r="K982" s="11"/>
      <c r="L982" s="11"/>
      <c r="M982" s="11"/>
      <c r="N982" s="24"/>
      <c r="O982" s="26">
        <f>IFERROR(VLOOKUP($B982,[3]Main!$D$4:$CO$1048576,49,0),0)</f>
        <v>0</v>
      </c>
      <c r="P982" s="27">
        <f>IFERROR(VLOOKUP($B982,[3]Main!$D$4:$CO$1048576,52,0),0)</f>
        <v>0</v>
      </c>
      <c r="Q982" s="27">
        <f>IFERROR(VLOOKUP($B982,[3]Main!$D$4:$CO$1048576,53,0),0)</f>
        <v>0</v>
      </c>
      <c r="R982" s="27">
        <f>IFERROR(VLOOKUP($B982,[3]Main!$D$4:$CO$1048576,54,0),0)</f>
        <v>0</v>
      </c>
      <c r="S982" s="27">
        <f>IFERROR(VLOOKUP($B982,[3]Main!$D$4:$CO$1048576,65,0),0)</f>
        <v>0</v>
      </c>
      <c r="T982" s="27">
        <f>IFERROR(VLOOKUP($B982,[3]Main!$D$4:$CO$1048576,68,0),0)</f>
        <v>0</v>
      </c>
      <c r="U982" s="27">
        <f>IFERROR(VLOOKUP($B982,[3]Main!$D$4:$CO$1048576,69,0),0)</f>
        <v>0</v>
      </c>
      <c r="V982" s="27">
        <f>IFERROR(VLOOKUP($B982,[3]Main!$D$4:$CO$1048576,70,0),0)</f>
        <v>0</v>
      </c>
      <c r="W982" s="27">
        <f>IFERROR(VLOOKUP($B982,[3]Main!$D$4:$CO$1048576,81,0),0)</f>
        <v>0</v>
      </c>
      <c r="X982" s="27">
        <f>IFERROR(VLOOKUP($B982,[3]Main!$D$4:$CO$1048576,84,0),0)</f>
        <v>0</v>
      </c>
      <c r="Y982" s="27">
        <f>IFERROR(VLOOKUP($B982,[3]Main!$D$4:$CO$1048576,85,0),0)</f>
        <v>0</v>
      </c>
      <c r="Z982" s="27">
        <f>IFERROR(VLOOKUP($B982,[3]Main!$D$4:$CO$1048576,86,0),0)</f>
        <v>0</v>
      </c>
      <c r="AA982" s="12" t="str">
        <f>IFERROR(VLOOKUP($B982,[3]Main!$D$4:$CO$1048576,2,0),0)</f>
        <v>DC</v>
      </c>
      <c r="AB982" s="12" t="str">
        <f>IFERROR(VLOOKUP($B982,[3]Main!$D$4:$CO$1048576,3,0),0)</f>
        <v>DC2</v>
      </c>
      <c r="AC982" s="12">
        <f t="shared" si="329"/>
        <v>0</v>
      </c>
      <c r="AD982" s="12">
        <f t="shared" si="330"/>
        <v>0</v>
      </c>
      <c r="AE982" s="12">
        <f t="shared" si="331"/>
        <v>0</v>
      </c>
      <c r="AF982" s="12">
        <f t="shared" si="332"/>
        <v>0</v>
      </c>
      <c r="AG982" s="13">
        <f t="shared" si="333"/>
        <v>0</v>
      </c>
      <c r="AH982" s="13">
        <f t="shared" si="334"/>
        <v>0</v>
      </c>
      <c r="AI982" s="16">
        <f t="shared" si="335"/>
        <v>0</v>
      </c>
      <c r="AJ982" s="19" t="str">
        <f t="shared" si="336"/>
        <v>Not Spent</v>
      </c>
      <c r="AK982" s="8" t="str">
        <f t="shared" si="337"/>
        <v>Good For Now</v>
      </c>
      <c r="AL982" s="8" t="str">
        <f t="shared" si="338"/>
        <v>Not Spent</v>
      </c>
      <c r="AM982" s="8" t="str">
        <f t="shared" si="339"/>
        <v>Good For Now</v>
      </c>
      <c r="AN982" s="8" t="str">
        <f t="shared" si="340"/>
        <v>Not Spent</v>
      </c>
      <c r="AO982" s="20" t="str">
        <f t="shared" si="341"/>
        <v>Good For Now</v>
      </c>
      <c r="AP982" s="21">
        <f t="shared" si="342"/>
        <v>0</v>
      </c>
      <c r="AQ982" s="14">
        <f t="shared" si="343"/>
        <v>0</v>
      </c>
      <c r="AR982" s="14">
        <f t="shared" si="344"/>
        <v>0</v>
      </c>
      <c r="AS982" s="22">
        <f t="shared" si="345"/>
        <v>0</v>
      </c>
      <c r="AT982" s="23">
        <f t="shared" si="346"/>
        <v>0</v>
      </c>
      <c r="AU982" s="8" t="str">
        <f t="shared" si="347"/>
        <v>Not Spent</v>
      </c>
      <c r="AV982" s="8" t="str">
        <f t="shared" si="348"/>
        <v>Good For Now</v>
      </c>
      <c r="AW982" s="4">
        <f>MATCH($B982,[1]MAIN!$A$2:$A$5000,0)</f>
        <v>979</v>
      </c>
      <c r="AX982" s="4">
        <f>MATCH($B982,[3]Main!$D$5:$D$10000,0)</f>
        <v>979</v>
      </c>
      <c r="AY982" s="4" t="b">
        <f t="shared" si="349"/>
        <v>0</v>
      </c>
    </row>
    <row r="983" spans="1:51" x14ac:dyDescent="0.25">
      <c r="A983" s="3" t="str">
        <f>VLOOKUP($B983,[1]MAIN!$A:$D,4,0)</f>
        <v>FAB</v>
      </c>
      <c r="B983" s="3" t="str">
        <f>[3]Main!$D984</f>
        <v>FAB-484</v>
      </c>
      <c r="C983" s="4"/>
      <c r="D983" s="8" t="str">
        <f>VLOOKUP($B983,[1]MAIN!$A$1:$N$10780,14,FALSE)</f>
        <v>NEW25</v>
      </c>
      <c r="E983" s="9"/>
      <c r="F983" s="11"/>
      <c r="G983" s="11"/>
      <c r="H983" s="11"/>
      <c r="I983" s="11"/>
      <c r="J983" s="11"/>
      <c r="K983" s="11"/>
      <c r="L983" s="11"/>
      <c r="M983" s="11"/>
      <c r="N983" s="24"/>
      <c r="O983" s="26">
        <f>IFERROR(VLOOKUP($B983,[3]Main!$D$4:$CO$1048576,49,0),0)</f>
        <v>0</v>
      </c>
      <c r="P983" s="27">
        <f>IFERROR(VLOOKUP($B983,[3]Main!$D$4:$CO$1048576,52,0),0)</f>
        <v>0</v>
      </c>
      <c r="Q983" s="27">
        <f>IFERROR(VLOOKUP($B983,[3]Main!$D$4:$CO$1048576,53,0),0)</f>
        <v>0</v>
      </c>
      <c r="R983" s="27">
        <f>IFERROR(VLOOKUP($B983,[3]Main!$D$4:$CO$1048576,54,0),0)</f>
        <v>0</v>
      </c>
      <c r="S983" s="27">
        <f>IFERROR(VLOOKUP($B983,[3]Main!$D$4:$CO$1048576,65,0),0)</f>
        <v>0</v>
      </c>
      <c r="T983" s="27">
        <f>IFERROR(VLOOKUP($B983,[3]Main!$D$4:$CO$1048576,68,0),0)</f>
        <v>0</v>
      </c>
      <c r="U983" s="27">
        <f>IFERROR(VLOOKUP($B983,[3]Main!$D$4:$CO$1048576,69,0),0)</f>
        <v>0</v>
      </c>
      <c r="V983" s="27">
        <f>IFERROR(VLOOKUP($B983,[3]Main!$D$4:$CO$1048576,70,0),0)</f>
        <v>0</v>
      </c>
      <c r="W983" s="27">
        <f>IFERROR(VLOOKUP($B983,[3]Main!$D$4:$CO$1048576,81,0),0)</f>
        <v>0</v>
      </c>
      <c r="X983" s="27">
        <f>IFERROR(VLOOKUP($B983,[3]Main!$D$4:$CO$1048576,84,0),0)</f>
        <v>0</v>
      </c>
      <c r="Y983" s="27">
        <f>IFERROR(VLOOKUP($B983,[3]Main!$D$4:$CO$1048576,85,0),0)</f>
        <v>0</v>
      </c>
      <c r="Z983" s="27">
        <f>IFERROR(VLOOKUP($B983,[3]Main!$D$4:$CO$1048576,86,0),0)</f>
        <v>0</v>
      </c>
      <c r="AA983" s="12" t="str">
        <f>IFERROR(VLOOKUP($B983,[3]Main!$D$4:$CO$1048576,2,0),0)</f>
        <v>DC</v>
      </c>
      <c r="AB983" s="12" t="str">
        <f>IFERROR(VLOOKUP($B983,[3]Main!$D$4:$CO$1048576,3,0),0)</f>
        <v>DC2</v>
      </c>
      <c r="AC983" s="12">
        <f t="shared" si="329"/>
        <v>0</v>
      </c>
      <c r="AD983" s="12">
        <f t="shared" si="330"/>
        <v>0</v>
      </c>
      <c r="AE983" s="12">
        <f t="shared" si="331"/>
        <v>0</v>
      </c>
      <c r="AF983" s="12">
        <f t="shared" si="332"/>
        <v>0</v>
      </c>
      <c r="AG983" s="13">
        <f t="shared" si="333"/>
        <v>0</v>
      </c>
      <c r="AH983" s="13">
        <f t="shared" si="334"/>
        <v>0</v>
      </c>
      <c r="AI983" s="16">
        <f t="shared" si="335"/>
        <v>0</v>
      </c>
      <c r="AJ983" s="19" t="str">
        <f t="shared" si="336"/>
        <v>Not Spent</v>
      </c>
      <c r="AK983" s="8" t="str">
        <f t="shared" si="337"/>
        <v>Good For Now</v>
      </c>
      <c r="AL983" s="8" t="str">
        <f t="shared" si="338"/>
        <v>Not Spent</v>
      </c>
      <c r="AM983" s="8" t="str">
        <f t="shared" si="339"/>
        <v>Good For Now</v>
      </c>
      <c r="AN983" s="8" t="str">
        <f t="shared" si="340"/>
        <v>Not Spent</v>
      </c>
      <c r="AO983" s="20" t="str">
        <f t="shared" si="341"/>
        <v>Good For Now</v>
      </c>
      <c r="AP983" s="21">
        <f t="shared" si="342"/>
        <v>0</v>
      </c>
      <c r="AQ983" s="14">
        <f t="shared" si="343"/>
        <v>0</v>
      </c>
      <c r="AR983" s="14">
        <f t="shared" si="344"/>
        <v>0</v>
      </c>
      <c r="AS983" s="22">
        <f t="shared" si="345"/>
        <v>0</v>
      </c>
      <c r="AT983" s="23">
        <f t="shared" si="346"/>
        <v>0</v>
      </c>
      <c r="AU983" s="8" t="str">
        <f t="shared" si="347"/>
        <v>Not Spent</v>
      </c>
      <c r="AV983" s="8" t="str">
        <f t="shared" si="348"/>
        <v>Good For Now</v>
      </c>
      <c r="AW983" s="4">
        <f>MATCH($B983,[1]MAIN!$A$2:$A$5000,0)</f>
        <v>980</v>
      </c>
      <c r="AX983" s="4">
        <f>MATCH($B983,[3]Main!$D$5:$D$10000,0)</f>
        <v>980</v>
      </c>
      <c r="AY983" s="4" t="b">
        <f t="shared" si="349"/>
        <v>0</v>
      </c>
    </row>
    <row r="984" spans="1:51" x14ac:dyDescent="0.25">
      <c r="A984" s="3" t="str">
        <f>VLOOKUP($B984,[1]MAIN!$A:$D,4,0)</f>
        <v>FAB</v>
      </c>
      <c r="B984" s="3" t="str">
        <f>[3]Main!$D985</f>
        <v>FAB-485</v>
      </c>
      <c r="C984" s="4"/>
      <c r="D984" s="8" t="str">
        <f>VLOOKUP($B984,[1]MAIN!$A$1:$N$10780,14,FALSE)</f>
        <v>NEW25</v>
      </c>
      <c r="E984" s="9"/>
      <c r="F984" s="11"/>
      <c r="G984" s="11"/>
      <c r="H984" s="11"/>
      <c r="I984" s="11"/>
      <c r="J984" s="11"/>
      <c r="K984" s="11"/>
      <c r="L984" s="11"/>
      <c r="M984" s="11"/>
      <c r="N984" s="24"/>
      <c r="O984" s="26">
        <f>IFERROR(VLOOKUP($B984,[3]Main!$D$4:$CO$1048576,49,0),0)</f>
        <v>0</v>
      </c>
      <c r="P984" s="27">
        <f>IFERROR(VLOOKUP($B984,[3]Main!$D$4:$CO$1048576,52,0),0)</f>
        <v>0</v>
      </c>
      <c r="Q984" s="27">
        <f>IFERROR(VLOOKUP($B984,[3]Main!$D$4:$CO$1048576,53,0),0)</f>
        <v>0</v>
      </c>
      <c r="R984" s="27">
        <f>IFERROR(VLOOKUP($B984,[3]Main!$D$4:$CO$1048576,54,0),0)</f>
        <v>0</v>
      </c>
      <c r="S984" s="27">
        <f>IFERROR(VLOOKUP($B984,[3]Main!$D$4:$CO$1048576,65,0),0)</f>
        <v>0</v>
      </c>
      <c r="T984" s="27">
        <f>IFERROR(VLOOKUP($B984,[3]Main!$D$4:$CO$1048576,68,0),0)</f>
        <v>0</v>
      </c>
      <c r="U984" s="27">
        <f>IFERROR(VLOOKUP($B984,[3]Main!$D$4:$CO$1048576,69,0),0)</f>
        <v>0</v>
      </c>
      <c r="V984" s="27">
        <f>IFERROR(VLOOKUP($B984,[3]Main!$D$4:$CO$1048576,70,0),0)</f>
        <v>0</v>
      </c>
      <c r="W984" s="27">
        <f>IFERROR(VLOOKUP($B984,[3]Main!$D$4:$CO$1048576,81,0),0)</f>
        <v>0</v>
      </c>
      <c r="X984" s="27">
        <f>IFERROR(VLOOKUP($B984,[3]Main!$D$4:$CO$1048576,84,0),0)</f>
        <v>0</v>
      </c>
      <c r="Y984" s="27">
        <f>IFERROR(VLOOKUP($B984,[3]Main!$D$4:$CO$1048576,85,0),0)</f>
        <v>0</v>
      </c>
      <c r="Z984" s="27">
        <f>IFERROR(VLOOKUP($B984,[3]Main!$D$4:$CO$1048576,86,0),0)</f>
        <v>0</v>
      </c>
      <c r="AA984" s="12" t="str">
        <f>IFERROR(VLOOKUP($B984,[3]Main!$D$4:$CO$1048576,2,0),0)</f>
        <v>DC</v>
      </c>
      <c r="AB984" s="12" t="str">
        <f>IFERROR(VLOOKUP($B984,[3]Main!$D$4:$CO$1048576,3,0),0)</f>
        <v>DC2</v>
      </c>
      <c r="AC984" s="12">
        <f t="shared" si="329"/>
        <v>0</v>
      </c>
      <c r="AD984" s="12">
        <f t="shared" si="330"/>
        <v>0</v>
      </c>
      <c r="AE984" s="12">
        <f t="shared" si="331"/>
        <v>0</v>
      </c>
      <c r="AF984" s="12">
        <f t="shared" si="332"/>
        <v>0</v>
      </c>
      <c r="AG984" s="13">
        <f t="shared" si="333"/>
        <v>0</v>
      </c>
      <c r="AH984" s="13">
        <f t="shared" si="334"/>
        <v>0</v>
      </c>
      <c r="AI984" s="16">
        <f t="shared" si="335"/>
        <v>0</v>
      </c>
      <c r="AJ984" s="19" t="str">
        <f t="shared" si="336"/>
        <v>Not Spent</v>
      </c>
      <c r="AK984" s="8" t="str">
        <f t="shared" si="337"/>
        <v>Good For Now</v>
      </c>
      <c r="AL984" s="8" t="str">
        <f t="shared" si="338"/>
        <v>Not Spent</v>
      </c>
      <c r="AM984" s="8" t="str">
        <f t="shared" si="339"/>
        <v>Good For Now</v>
      </c>
      <c r="AN984" s="8" t="str">
        <f t="shared" si="340"/>
        <v>Not Spent</v>
      </c>
      <c r="AO984" s="20" t="str">
        <f t="shared" si="341"/>
        <v>Good For Now</v>
      </c>
      <c r="AP984" s="21">
        <f t="shared" si="342"/>
        <v>0</v>
      </c>
      <c r="AQ984" s="14">
        <f t="shared" si="343"/>
        <v>0</v>
      </c>
      <c r="AR984" s="14">
        <f t="shared" si="344"/>
        <v>0</v>
      </c>
      <c r="AS984" s="22">
        <f t="shared" si="345"/>
        <v>0</v>
      </c>
      <c r="AT984" s="23">
        <f t="shared" si="346"/>
        <v>0</v>
      </c>
      <c r="AU984" s="8" t="str">
        <f t="shared" si="347"/>
        <v>Not Spent</v>
      </c>
      <c r="AV984" s="8" t="str">
        <f t="shared" si="348"/>
        <v>Good For Now</v>
      </c>
      <c r="AW984" s="4">
        <f>MATCH($B984,[1]MAIN!$A$2:$A$5000,0)</f>
        <v>981</v>
      </c>
      <c r="AX984" s="4">
        <f>MATCH($B984,[3]Main!$D$5:$D$10000,0)</f>
        <v>981</v>
      </c>
      <c r="AY984" s="4" t="b">
        <f t="shared" si="349"/>
        <v>0</v>
      </c>
    </row>
    <row r="985" spans="1:51" x14ac:dyDescent="0.25">
      <c r="A985" s="3" t="str">
        <f>VLOOKUP($B985,[1]MAIN!$A:$D,4,0)</f>
        <v>FAB</v>
      </c>
      <c r="B985" s="3" t="str">
        <f>[3]Main!$D986</f>
        <v>FAB-486</v>
      </c>
      <c r="C985" s="4"/>
      <c r="D985" s="8" t="str">
        <f>VLOOKUP($B985,[1]MAIN!$A$1:$N$10780,14,FALSE)</f>
        <v>NEW25</v>
      </c>
      <c r="E985" s="9"/>
      <c r="F985" s="11"/>
      <c r="G985" s="11"/>
      <c r="H985" s="11"/>
      <c r="I985" s="11"/>
      <c r="J985" s="11"/>
      <c r="K985" s="11"/>
      <c r="L985" s="11"/>
      <c r="M985" s="11"/>
      <c r="N985" s="24"/>
      <c r="O985" s="26">
        <f>IFERROR(VLOOKUP($B985,[3]Main!$D$4:$CO$1048576,49,0),0)</f>
        <v>0</v>
      </c>
      <c r="P985" s="27">
        <f>IFERROR(VLOOKUP($B985,[3]Main!$D$4:$CO$1048576,52,0),0)</f>
        <v>0</v>
      </c>
      <c r="Q985" s="27">
        <f>IFERROR(VLOOKUP($B985,[3]Main!$D$4:$CO$1048576,53,0),0)</f>
        <v>0</v>
      </c>
      <c r="R985" s="27">
        <f>IFERROR(VLOOKUP($B985,[3]Main!$D$4:$CO$1048576,54,0),0)</f>
        <v>0</v>
      </c>
      <c r="S985" s="27">
        <f>IFERROR(VLOOKUP($B985,[3]Main!$D$4:$CO$1048576,65,0),0)</f>
        <v>0</v>
      </c>
      <c r="T985" s="27">
        <f>IFERROR(VLOOKUP($B985,[3]Main!$D$4:$CO$1048576,68,0),0)</f>
        <v>0</v>
      </c>
      <c r="U985" s="27">
        <f>IFERROR(VLOOKUP($B985,[3]Main!$D$4:$CO$1048576,69,0),0)</f>
        <v>0</v>
      </c>
      <c r="V985" s="27">
        <f>IFERROR(VLOOKUP($B985,[3]Main!$D$4:$CO$1048576,70,0),0)</f>
        <v>0</v>
      </c>
      <c r="W985" s="27">
        <f>IFERROR(VLOOKUP($B985,[3]Main!$D$4:$CO$1048576,81,0),0)</f>
        <v>0</v>
      </c>
      <c r="X985" s="27">
        <f>IFERROR(VLOOKUP($B985,[3]Main!$D$4:$CO$1048576,84,0),0)</f>
        <v>0</v>
      </c>
      <c r="Y985" s="27">
        <f>IFERROR(VLOOKUP($B985,[3]Main!$D$4:$CO$1048576,85,0),0)</f>
        <v>0</v>
      </c>
      <c r="Z985" s="27">
        <f>IFERROR(VLOOKUP($B985,[3]Main!$D$4:$CO$1048576,86,0),0)</f>
        <v>0</v>
      </c>
      <c r="AA985" s="12" t="str">
        <f>IFERROR(VLOOKUP($B985,[3]Main!$D$4:$CO$1048576,2,0),0)</f>
        <v>DC</v>
      </c>
      <c r="AB985" s="12" t="str">
        <f>IFERROR(VLOOKUP($B985,[3]Main!$D$4:$CO$1048576,3,0),0)</f>
        <v>DC2</v>
      </c>
      <c r="AC985" s="12">
        <f t="shared" si="329"/>
        <v>0</v>
      </c>
      <c r="AD985" s="12">
        <f t="shared" si="330"/>
        <v>0</v>
      </c>
      <c r="AE985" s="12">
        <f t="shared" si="331"/>
        <v>0</v>
      </c>
      <c r="AF985" s="12">
        <f t="shared" si="332"/>
        <v>0</v>
      </c>
      <c r="AG985" s="13">
        <f t="shared" si="333"/>
        <v>0</v>
      </c>
      <c r="AH985" s="13">
        <f t="shared" si="334"/>
        <v>0</v>
      </c>
      <c r="AI985" s="16">
        <f t="shared" si="335"/>
        <v>0</v>
      </c>
      <c r="AJ985" s="19" t="str">
        <f t="shared" si="336"/>
        <v>Not Spent</v>
      </c>
      <c r="AK985" s="8" t="str">
        <f t="shared" si="337"/>
        <v>Good For Now</v>
      </c>
      <c r="AL985" s="8" t="str">
        <f t="shared" si="338"/>
        <v>Not Spent</v>
      </c>
      <c r="AM985" s="8" t="str">
        <f t="shared" si="339"/>
        <v>Good For Now</v>
      </c>
      <c r="AN985" s="8" t="str">
        <f t="shared" si="340"/>
        <v>Not Spent</v>
      </c>
      <c r="AO985" s="20" t="str">
        <f t="shared" si="341"/>
        <v>Good For Now</v>
      </c>
      <c r="AP985" s="21">
        <f t="shared" si="342"/>
        <v>0</v>
      </c>
      <c r="AQ985" s="14">
        <f t="shared" si="343"/>
        <v>0</v>
      </c>
      <c r="AR985" s="14">
        <f t="shared" si="344"/>
        <v>0</v>
      </c>
      <c r="AS985" s="22">
        <f t="shared" si="345"/>
        <v>0</v>
      </c>
      <c r="AT985" s="23">
        <f t="shared" si="346"/>
        <v>0</v>
      </c>
      <c r="AU985" s="8" t="str">
        <f t="shared" si="347"/>
        <v>Not Spent</v>
      </c>
      <c r="AV985" s="8" t="str">
        <f t="shared" si="348"/>
        <v>Good For Now</v>
      </c>
      <c r="AW985" s="4">
        <f>MATCH($B985,[1]MAIN!$A$2:$A$5000,0)</f>
        <v>982</v>
      </c>
      <c r="AX985" s="4">
        <f>MATCH($B985,[3]Main!$D$5:$D$10000,0)</f>
        <v>982</v>
      </c>
      <c r="AY985" s="4" t="b">
        <f t="shared" si="349"/>
        <v>0</v>
      </c>
    </row>
    <row r="986" spans="1:51" x14ac:dyDescent="0.25">
      <c r="A986" s="3" t="str">
        <f>VLOOKUP($B986,[1]MAIN!$A:$D,4,0)</f>
        <v>FAB</v>
      </c>
      <c r="B986" s="3" t="str">
        <f>[3]Main!$D987</f>
        <v>FAB-487</v>
      </c>
      <c r="C986" s="4"/>
      <c r="D986" s="8" t="str">
        <f>VLOOKUP($B986,[1]MAIN!$A$1:$N$10780,14,FALSE)</f>
        <v>NEW25</v>
      </c>
      <c r="E986" s="9"/>
      <c r="F986" s="11"/>
      <c r="G986" s="11"/>
      <c r="H986" s="11"/>
      <c r="I986" s="11"/>
      <c r="J986" s="11"/>
      <c r="K986" s="11"/>
      <c r="L986" s="11"/>
      <c r="M986" s="11"/>
      <c r="N986" s="24"/>
      <c r="O986" s="26">
        <f>IFERROR(VLOOKUP($B986,[3]Main!$D$4:$CO$1048576,49,0),0)</f>
        <v>0</v>
      </c>
      <c r="P986" s="27">
        <f>IFERROR(VLOOKUP($B986,[3]Main!$D$4:$CO$1048576,52,0),0)</f>
        <v>0</v>
      </c>
      <c r="Q986" s="27">
        <f>IFERROR(VLOOKUP($B986,[3]Main!$D$4:$CO$1048576,53,0),0)</f>
        <v>0</v>
      </c>
      <c r="R986" s="27">
        <f>IFERROR(VLOOKUP($B986,[3]Main!$D$4:$CO$1048576,54,0),0)</f>
        <v>0</v>
      </c>
      <c r="S986" s="27">
        <f>IFERROR(VLOOKUP($B986,[3]Main!$D$4:$CO$1048576,65,0),0)</f>
        <v>0</v>
      </c>
      <c r="T986" s="27">
        <f>IFERROR(VLOOKUP($B986,[3]Main!$D$4:$CO$1048576,68,0),0)</f>
        <v>0</v>
      </c>
      <c r="U986" s="27">
        <f>IFERROR(VLOOKUP($B986,[3]Main!$D$4:$CO$1048576,69,0),0)</f>
        <v>0</v>
      </c>
      <c r="V986" s="27">
        <f>IFERROR(VLOOKUP($B986,[3]Main!$D$4:$CO$1048576,70,0),0)</f>
        <v>0</v>
      </c>
      <c r="W986" s="27">
        <f>IFERROR(VLOOKUP($B986,[3]Main!$D$4:$CO$1048576,81,0),0)</f>
        <v>0</v>
      </c>
      <c r="X986" s="27">
        <f>IFERROR(VLOOKUP($B986,[3]Main!$D$4:$CO$1048576,84,0),0)</f>
        <v>0</v>
      </c>
      <c r="Y986" s="27">
        <f>IFERROR(VLOOKUP($B986,[3]Main!$D$4:$CO$1048576,85,0),0)</f>
        <v>0</v>
      </c>
      <c r="Z986" s="27">
        <f>IFERROR(VLOOKUP($B986,[3]Main!$D$4:$CO$1048576,86,0),0)</f>
        <v>0</v>
      </c>
      <c r="AA986" s="12" t="str">
        <f>IFERROR(VLOOKUP($B986,[3]Main!$D$4:$CO$1048576,2,0),0)</f>
        <v>DC</v>
      </c>
      <c r="AB986" s="12" t="str">
        <f>IFERROR(VLOOKUP($B986,[3]Main!$D$4:$CO$1048576,3,0),0)</f>
        <v>DC2</v>
      </c>
      <c r="AC986" s="12">
        <f t="shared" si="329"/>
        <v>0</v>
      </c>
      <c r="AD986" s="12">
        <f t="shared" si="330"/>
        <v>0</v>
      </c>
      <c r="AE986" s="12">
        <f t="shared" si="331"/>
        <v>0</v>
      </c>
      <c r="AF986" s="12">
        <f t="shared" si="332"/>
        <v>0</v>
      </c>
      <c r="AG986" s="13">
        <f t="shared" si="333"/>
        <v>0</v>
      </c>
      <c r="AH986" s="13">
        <f t="shared" si="334"/>
        <v>0</v>
      </c>
      <c r="AI986" s="16">
        <f t="shared" si="335"/>
        <v>0</v>
      </c>
      <c r="AJ986" s="19" t="str">
        <f t="shared" si="336"/>
        <v>Not Spent</v>
      </c>
      <c r="AK986" s="8" t="str">
        <f t="shared" si="337"/>
        <v>Good For Now</v>
      </c>
      <c r="AL986" s="8" t="str">
        <f t="shared" si="338"/>
        <v>Not Spent</v>
      </c>
      <c r="AM986" s="8" t="str">
        <f t="shared" si="339"/>
        <v>Good For Now</v>
      </c>
      <c r="AN986" s="8" t="str">
        <f t="shared" si="340"/>
        <v>Not Spent</v>
      </c>
      <c r="AO986" s="20" t="str">
        <f t="shared" si="341"/>
        <v>Good For Now</v>
      </c>
      <c r="AP986" s="21">
        <f t="shared" si="342"/>
        <v>0</v>
      </c>
      <c r="AQ986" s="14">
        <f t="shared" si="343"/>
        <v>0</v>
      </c>
      <c r="AR986" s="14">
        <f t="shared" si="344"/>
        <v>0</v>
      </c>
      <c r="AS986" s="22">
        <f t="shared" si="345"/>
        <v>0</v>
      </c>
      <c r="AT986" s="23">
        <f t="shared" si="346"/>
        <v>0</v>
      </c>
      <c r="AU986" s="8" t="str">
        <f t="shared" si="347"/>
        <v>Not Spent</v>
      </c>
      <c r="AV986" s="8" t="str">
        <f t="shared" si="348"/>
        <v>Good For Now</v>
      </c>
      <c r="AW986" s="4">
        <f>MATCH($B986,[1]MAIN!$A$2:$A$5000,0)</f>
        <v>983</v>
      </c>
      <c r="AX986" s="4">
        <f>MATCH($B986,[3]Main!$D$5:$D$10000,0)</f>
        <v>983</v>
      </c>
      <c r="AY986" s="4" t="b">
        <f t="shared" si="349"/>
        <v>0</v>
      </c>
    </row>
    <row r="987" spans="1:51" x14ac:dyDescent="0.25">
      <c r="A987" s="3" t="str">
        <f>VLOOKUP($B987,[1]MAIN!$A:$D,4,0)</f>
        <v>FAB</v>
      </c>
      <c r="B987" s="3" t="str">
        <f>[3]Main!$D988</f>
        <v>FAB-505</v>
      </c>
      <c r="C987" s="4"/>
      <c r="D987" s="8" t="str">
        <f>VLOOKUP($B987,[1]MAIN!$A$1:$N$10780,14,FALSE)</f>
        <v>IMP. NEW25</v>
      </c>
      <c r="E987" s="9"/>
      <c r="F987" s="11"/>
      <c r="G987" s="11"/>
      <c r="H987" s="11"/>
      <c r="I987" s="11"/>
      <c r="J987" s="11"/>
      <c r="K987" s="11"/>
      <c r="L987" s="11"/>
      <c r="M987" s="11"/>
      <c r="N987" s="24"/>
      <c r="O987" s="26">
        <f>IFERROR(VLOOKUP($B987,[3]Main!$D$4:$CO$1048576,49,0),0)</f>
        <v>0</v>
      </c>
      <c r="P987" s="27">
        <f>IFERROR(VLOOKUP($B987,[3]Main!$D$4:$CO$1048576,52,0),0)</f>
        <v>0</v>
      </c>
      <c r="Q987" s="27">
        <f>IFERROR(VLOOKUP($B987,[3]Main!$D$4:$CO$1048576,53,0),0)</f>
        <v>0</v>
      </c>
      <c r="R987" s="27">
        <f>IFERROR(VLOOKUP($B987,[3]Main!$D$4:$CO$1048576,54,0),0)</f>
        <v>0</v>
      </c>
      <c r="S987" s="27">
        <f>IFERROR(VLOOKUP($B987,[3]Main!$D$4:$CO$1048576,65,0),0)</f>
        <v>0</v>
      </c>
      <c r="T987" s="27">
        <f>IFERROR(VLOOKUP($B987,[3]Main!$D$4:$CO$1048576,68,0),0)</f>
        <v>0</v>
      </c>
      <c r="U987" s="27">
        <f>IFERROR(VLOOKUP($B987,[3]Main!$D$4:$CO$1048576,69,0),0)</f>
        <v>0</v>
      </c>
      <c r="V987" s="27">
        <f>IFERROR(VLOOKUP($B987,[3]Main!$D$4:$CO$1048576,70,0),0)</f>
        <v>0</v>
      </c>
      <c r="W987" s="27">
        <f>IFERROR(VLOOKUP($B987,[3]Main!$D$4:$CO$1048576,81,0),0)</f>
        <v>0</v>
      </c>
      <c r="X987" s="27">
        <f>IFERROR(VLOOKUP($B987,[3]Main!$D$4:$CO$1048576,84,0),0)</f>
        <v>0</v>
      </c>
      <c r="Y987" s="27">
        <f>IFERROR(VLOOKUP($B987,[3]Main!$D$4:$CO$1048576,85,0),0)</f>
        <v>0</v>
      </c>
      <c r="Z987" s="27">
        <f>IFERROR(VLOOKUP($B987,[3]Main!$D$4:$CO$1048576,86,0),0)</f>
        <v>0</v>
      </c>
      <c r="AA987" s="12" t="str">
        <f>IFERROR(VLOOKUP($B987,[3]Main!$D$4:$CO$1048576,2,0),0)</f>
        <v>DC</v>
      </c>
      <c r="AB987" s="12" t="str">
        <f>IFERROR(VLOOKUP($B987,[3]Main!$D$4:$CO$1048576,3,0),0)</f>
        <v>DC2</v>
      </c>
      <c r="AC987" s="12">
        <f t="shared" si="329"/>
        <v>0</v>
      </c>
      <c r="AD987" s="12">
        <f t="shared" si="330"/>
        <v>0</v>
      </c>
      <c r="AE987" s="12">
        <f t="shared" si="331"/>
        <v>0</v>
      </c>
      <c r="AF987" s="12">
        <f t="shared" si="332"/>
        <v>0</v>
      </c>
      <c r="AG987" s="13">
        <f t="shared" si="333"/>
        <v>0</v>
      </c>
      <c r="AH987" s="13">
        <f t="shared" si="334"/>
        <v>0</v>
      </c>
      <c r="AI987" s="16">
        <f t="shared" si="335"/>
        <v>0</v>
      </c>
      <c r="AJ987" s="19" t="str">
        <f t="shared" si="336"/>
        <v>Not Spent</v>
      </c>
      <c r="AK987" s="8" t="str">
        <f t="shared" si="337"/>
        <v>Good For Now</v>
      </c>
      <c r="AL987" s="8" t="str">
        <f t="shared" si="338"/>
        <v>Not Spent</v>
      </c>
      <c r="AM987" s="8" t="str">
        <f t="shared" si="339"/>
        <v>Good For Now</v>
      </c>
      <c r="AN987" s="8" t="str">
        <f t="shared" si="340"/>
        <v>Not Spent</v>
      </c>
      <c r="AO987" s="20" t="str">
        <f t="shared" si="341"/>
        <v>Good For Now</v>
      </c>
      <c r="AP987" s="21">
        <f t="shared" si="342"/>
        <v>0</v>
      </c>
      <c r="AQ987" s="14">
        <f t="shared" si="343"/>
        <v>0</v>
      </c>
      <c r="AR987" s="14">
        <f t="shared" si="344"/>
        <v>0</v>
      </c>
      <c r="AS987" s="22">
        <f t="shared" si="345"/>
        <v>0</v>
      </c>
      <c r="AT987" s="23">
        <f t="shared" si="346"/>
        <v>0</v>
      </c>
      <c r="AU987" s="8" t="str">
        <f t="shared" si="347"/>
        <v>Not Spent</v>
      </c>
      <c r="AV987" s="8" t="str">
        <f t="shared" si="348"/>
        <v>Good For Now</v>
      </c>
      <c r="AW987" s="4">
        <f>MATCH($B987,[1]MAIN!$A$2:$A$5000,0)</f>
        <v>984</v>
      </c>
      <c r="AX987" s="4">
        <f>MATCH($B987,[3]Main!$D$5:$D$10000,0)</f>
        <v>984</v>
      </c>
      <c r="AY987" s="4" t="b">
        <f t="shared" si="349"/>
        <v>0</v>
      </c>
    </row>
    <row r="988" spans="1:51" x14ac:dyDescent="0.25">
      <c r="A988" s="3" t="str">
        <f>VLOOKUP($B988,[1]MAIN!$A:$D,4,0)</f>
        <v>FAB</v>
      </c>
      <c r="B988" s="3" t="str">
        <f>[3]Main!$D989</f>
        <v>FAB-507</v>
      </c>
      <c r="C988" s="4"/>
      <c r="D988" s="8" t="str">
        <f>VLOOKUP($B988,[1]MAIN!$A$1:$N$10780,14,FALSE)</f>
        <v>IMP. NEW25</v>
      </c>
      <c r="E988" s="9"/>
      <c r="F988" s="11"/>
      <c r="G988" s="11"/>
      <c r="H988" s="11"/>
      <c r="I988" s="11"/>
      <c r="J988" s="11"/>
      <c r="K988" s="11"/>
      <c r="L988" s="11"/>
      <c r="M988" s="11"/>
      <c r="N988" s="24"/>
      <c r="O988" s="26">
        <f>IFERROR(VLOOKUP($B988,[3]Main!$D$4:$CO$1048576,49,0),0)</f>
        <v>0</v>
      </c>
      <c r="P988" s="27">
        <f>IFERROR(VLOOKUP($B988,[3]Main!$D$4:$CO$1048576,52,0),0)</f>
        <v>0</v>
      </c>
      <c r="Q988" s="27">
        <f>IFERROR(VLOOKUP($B988,[3]Main!$D$4:$CO$1048576,53,0),0)</f>
        <v>0</v>
      </c>
      <c r="R988" s="27">
        <f>IFERROR(VLOOKUP($B988,[3]Main!$D$4:$CO$1048576,54,0),0)</f>
        <v>0</v>
      </c>
      <c r="S988" s="27">
        <f>IFERROR(VLOOKUP($B988,[3]Main!$D$4:$CO$1048576,65,0),0)</f>
        <v>0</v>
      </c>
      <c r="T988" s="27">
        <f>IFERROR(VLOOKUP($B988,[3]Main!$D$4:$CO$1048576,68,0),0)</f>
        <v>0</v>
      </c>
      <c r="U988" s="27">
        <f>IFERROR(VLOOKUP($B988,[3]Main!$D$4:$CO$1048576,69,0),0)</f>
        <v>0</v>
      </c>
      <c r="V988" s="27">
        <f>IFERROR(VLOOKUP($B988,[3]Main!$D$4:$CO$1048576,70,0),0)</f>
        <v>0</v>
      </c>
      <c r="W988" s="27">
        <f>IFERROR(VLOOKUP($B988,[3]Main!$D$4:$CO$1048576,81,0),0)</f>
        <v>0</v>
      </c>
      <c r="X988" s="27">
        <f>IFERROR(VLOOKUP($B988,[3]Main!$D$4:$CO$1048576,84,0),0)</f>
        <v>0</v>
      </c>
      <c r="Y988" s="27">
        <f>IFERROR(VLOOKUP($B988,[3]Main!$D$4:$CO$1048576,85,0),0)</f>
        <v>0</v>
      </c>
      <c r="Z988" s="27">
        <f>IFERROR(VLOOKUP($B988,[3]Main!$D$4:$CO$1048576,86,0),0)</f>
        <v>0</v>
      </c>
      <c r="AA988" s="12" t="str">
        <f>IFERROR(VLOOKUP($B988,[3]Main!$D$4:$CO$1048576,2,0),0)</f>
        <v>DC</v>
      </c>
      <c r="AB988" s="12" t="str">
        <f>IFERROR(VLOOKUP($B988,[3]Main!$D$4:$CO$1048576,3,0),0)</f>
        <v>DC2</v>
      </c>
      <c r="AC988" s="12">
        <f t="shared" si="329"/>
        <v>0</v>
      </c>
      <c r="AD988" s="12">
        <f t="shared" si="330"/>
        <v>0</v>
      </c>
      <c r="AE988" s="12">
        <f t="shared" si="331"/>
        <v>0</v>
      </c>
      <c r="AF988" s="12">
        <f t="shared" si="332"/>
        <v>0</v>
      </c>
      <c r="AG988" s="13">
        <f t="shared" si="333"/>
        <v>0</v>
      </c>
      <c r="AH988" s="13">
        <f t="shared" si="334"/>
        <v>0</v>
      </c>
      <c r="AI988" s="16">
        <f t="shared" si="335"/>
        <v>0</v>
      </c>
      <c r="AJ988" s="19" t="str">
        <f t="shared" si="336"/>
        <v>Not Spent</v>
      </c>
      <c r="AK988" s="8" t="str">
        <f t="shared" si="337"/>
        <v>Good For Now</v>
      </c>
      <c r="AL988" s="8" t="str">
        <f t="shared" si="338"/>
        <v>Not Spent</v>
      </c>
      <c r="AM988" s="8" t="str">
        <f t="shared" si="339"/>
        <v>Good For Now</v>
      </c>
      <c r="AN988" s="8" t="str">
        <f t="shared" si="340"/>
        <v>Not Spent</v>
      </c>
      <c r="AO988" s="20" t="str">
        <f t="shared" si="341"/>
        <v>Good For Now</v>
      </c>
      <c r="AP988" s="21">
        <f t="shared" si="342"/>
        <v>0</v>
      </c>
      <c r="AQ988" s="14">
        <f t="shared" si="343"/>
        <v>0</v>
      </c>
      <c r="AR988" s="14">
        <f t="shared" si="344"/>
        <v>0</v>
      </c>
      <c r="AS988" s="22">
        <f t="shared" si="345"/>
        <v>0</v>
      </c>
      <c r="AT988" s="23">
        <f t="shared" si="346"/>
        <v>0</v>
      </c>
      <c r="AU988" s="8" t="str">
        <f t="shared" si="347"/>
        <v>Not Spent</v>
      </c>
      <c r="AV988" s="8" t="str">
        <f t="shared" si="348"/>
        <v>Good For Now</v>
      </c>
      <c r="AW988" s="4">
        <f>MATCH($B988,[1]MAIN!$A$2:$A$5000,0)</f>
        <v>985</v>
      </c>
      <c r="AX988" s="4">
        <f>MATCH($B988,[3]Main!$D$5:$D$10000,0)</f>
        <v>985</v>
      </c>
      <c r="AY988" s="4" t="b">
        <f t="shared" si="349"/>
        <v>0</v>
      </c>
    </row>
    <row r="989" spans="1:51" x14ac:dyDescent="0.25">
      <c r="A989" s="3" t="str">
        <f>VLOOKUP($B989,[1]MAIN!$A:$D,4,0)</f>
        <v>FAB</v>
      </c>
      <c r="B989" s="3" t="str">
        <f>[3]Main!$D990</f>
        <v>FAB-508</v>
      </c>
      <c r="C989" s="4"/>
      <c r="D989" s="8" t="str">
        <f>VLOOKUP($B989,[1]MAIN!$A$1:$N$10780,14,FALSE)</f>
        <v>IMP. NEW25</v>
      </c>
      <c r="E989" s="9"/>
      <c r="F989" s="11"/>
      <c r="G989" s="11"/>
      <c r="H989" s="11"/>
      <c r="I989" s="11"/>
      <c r="J989" s="11"/>
      <c r="K989" s="11"/>
      <c r="L989" s="11"/>
      <c r="M989" s="11"/>
      <c r="N989" s="24"/>
      <c r="O989" s="26">
        <f>IFERROR(VLOOKUP($B989,[3]Main!$D$4:$CO$1048576,49,0),0)</f>
        <v>0</v>
      </c>
      <c r="P989" s="27">
        <f>IFERROR(VLOOKUP($B989,[3]Main!$D$4:$CO$1048576,52,0),0)</f>
        <v>0</v>
      </c>
      <c r="Q989" s="27">
        <f>IFERROR(VLOOKUP($B989,[3]Main!$D$4:$CO$1048576,53,0),0)</f>
        <v>0</v>
      </c>
      <c r="R989" s="27">
        <f>IFERROR(VLOOKUP($B989,[3]Main!$D$4:$CO$1048576,54,0),0)</f>
        <v>0</v>
      </c>
      <c r="S989" s="27">
        <f>IFERROR(VLOOKUP($B989,[3]Main!$D$4:$CO$1048576,65,0),0)</f>
        <v>0</v>
      </c>
      <c r="T989" s="27">
        <f>IFERROR(VLOOKUP($B989,[3]Main!$D$4:$CO$1048576,68,0),0)</f>
        <v>0</v>
      </c>
      <c r="U989" s="27">
        <f>IFERROR(VLOOKUP($B989,[3]Main!$D$4:$CO$1048576,69,0),0)</f>
        <v>0</v>
      </c>
      <c r="V989" s="27">
        <f>IFERROR(VLOOKUP($B989,[3]Main!$D$4:$CO$1048576,70,0),0)</f>
        <v>0</v>
      </c>
      <c r="W989" s="27">
        <f>IFERROR(VLOOKUP($B989,[3]Main!$D$4:$CO$1048576,81,0),0)</f>
        <v>0</v>
      </c>
      <c r="X989" s="27">
        <f>IFERROR(VLOOKUP($B989,[3]Main!$D$4:$CO$1048576,84,0),0)</f>
        <v>0</v>
      </c>
      <c r="Y989" s="27">
        <f>IFERROR(VLOOKUP($B989,[3]Main!$D$4:$CO$1048576,85,0),0)</f>
        <v>0</v>
      </c>
      <c r="Z989" s="27">
        <f>IFERROR(VLOOKUP($B989,[3]Main!$D$4:$CO$1048576,86,0),0)</f>
        <v>0</v>
      </c>
      <c r="AA989" s="12" t="str">
        <f>IFERROR(VLOOKUP($B989,[3]Main!$D$4:$CO$1048576,2,0),0)</f>
        <v>DC</v>
      </c>
      <c r="AB989" s="12" t="str">
        <f>IFERROR(VLOOKUP($B989,[3]Main!$D$4:$CO$1048576,3,0),0)</f>
        <v>DC2</v>
      </c>
      <c r="AC989" s="12">
        <f t="shared" si="329"/>
        <v>0</v>
      </c>
      <c r="AD989" s="12">
        <f t="shared" si="330"/>
        <v>0</v>
      </c>
      <c r="AE989" s="12">
        <f t="shared" si="331"/>
        <v>0</v>
      </c>
      <c r="AF989" s="12">
        <f t="shared" si="332"/>
        <v>0</v>
      </c>
      <c r="AG989" s="13">
        <f t="shared" si="333"/>
        <v>0</v>
      </c>
      <c r="AH989" s="13">
        <f t="shared" si="334"/>
        <v>0</v>
      </c>
      <c r="AI989" s="16">
        <f t="shared" si="335"/>
        <v>0</v>
      </c>
      <c r="AJ989" s="19" t="str">
        <f t="shared" si="336"/>
        <v>Not Spent</v>
      </c>
      <c r="AK989" s="8" t="str">
        <f t="shared" si="337"/>
        <v>Good For Now</v>
      </c>
      <c r="AL989" s="8" t="str">
        <f t="shared" si="338"/>
        <v>Not Spent</v>
      </c>
      <c r="AM989" s="8" t="str">
        <f t="shared" si="339"/>
        <v>Good For Now</v>
      </c>
      <c r="AN989" s="8" t="str">
        <f t="shared" si="340"/>
        <v>Not Spent</v>
      </c>
      <c r="AO989" s="20" t="str">
        <f t="shared" si="341"/>
        <v>Good For Now</v>
      </c>
      <c r="AP989" s="21">
        <f t="shared" si="342"/>
        <v>0</v>
      </c>
      <c r="AQ989" s="14">
        <f t="shared" si="343"/>
        <v>0</v>
      </c>
      <c r="AR989" s="14">
        <f t="shared" si="344"/>
        <v>0</v>
      </c>
      <c r="AS989" s="22">
        <f t="shared" si="345"/>
        <v>0</v>
      </c>
      <c r="AT989" s="23">
        <f t="shared" si="346"/>
        <v>0</v>
      </c>
      <c r="AU989" s="8" t="str">
        <f t="shared" si="347"/>
        <v>Not Spent</v>
      </c>
      <c r="AV989" s="8" t="str">
        <f t="shared" si="348"/>
        <v>Good For Now</v>
      </c>
      <c r="AW989" s="4">
        <f>MATCH($B989,[1]MAIN!$A$2:$A$5000,0)</f>
        <v>986</v>
      </c>
      <c r="AX989" s="4">
        <f>MATCH($B989,[3]Main!$D$5:$D$10000,0)</f>
        <v>986</v>
      </c>
      <c r="AY989" s="4" t="b">
        <f t="shared" si="349"/>
        <v>0</v>
      </c>
    </row>
    <row r="990" spans="1:51" x14ac:dyDescent="0.25">
      <c r="A990" s="3" t="str">
        <f>VLOOKUP($B990,[1]MAIN!$A:$D,4,0)</f>
        <v>FAB</v>
      </c>
      <c r="B990" s="3" t="str">
        <f>[3]Main!$D991</f>
        <v>FAB-510</v>
      </c>
      <c r="C990" s="4"/>
      <c r="D990" s="8" t="str">
        <f>VLOOKUP($B990,[1]MAIN!$A$1:$N$10780,14,FALSE)</f>
        <v>IMP. NEW25</v>
      </c>
      <c r="E990" s="9"/>
      <c r="F990" s="11"/>
      <c r="G990" s="11"/>
      <c r="H990" s="11"/>
      <c r="I990" s="11"/>
      <c r="J990" s="11"/>
      <c r="K990" s="11"/>
      <c r="L990" s="11"/>
      <c r="M990" s="11"/>
      <c r="N990" s="24"/>
      <c r="O990" s="26">
        <f>IFERROR(VLOOKUP($B990,[3]Main!$D$4:$CO$1048576,49,0),0)</f>
        <v>0</v>
      </c>
      <c r="P990" s="27">
        <f>IFERROR(VLOOKUP($B990,[3]Main!$D$4:$CO$1048576,52,0),0)</f>
        <v>0</v>
      </c>
      <c r="Q990" s="27">
        <f>IFERROR(VLOOKUP($B990,[3]Main!$D$4:$CO$1048576,53,0),0)</f>
        <v>0</v>
      </c>
      <c r="R990" s="27">
        <f>IFERROR(VLOOKUP($B990,[3]Main!$D$4:$CO$1048576,54,0),0)</f>
        <v>0</v>
      </c>
      <c r="S990" s="27">
        <f>IFERROR(VLOOKUP($B990,[3]Main!$D$4:$CO$1048576,65,0),0)</f>
        <v>0</v>
      </c>
      <c r="T990" s="27">
        <f>IFERROR(VLOOKUP($B990,[3]Main!$D$4:$CO$1048576,68,0),0)</f>
        <v>0</v>
      </c>
      <c r="U990" s="27">
        <f>IFERROR(VLOOKUP($B990,[3]Main!$D$4:$CO$1048576,69,0),0)</f>
        <v>0</v>
      </c>
      <c r="V990" s="27">
        <f>IFERROR(VLOOKUP($B990,[3]Main!$D$4:$CO$1048576,70,0),0)</f>
        <v>0</v>
      </c>
      <c r="W990" s="27">
        <f>IFERROR(VLOOKUP($B990,[3]Main!$D$4:$CO$1048576,81,0),0)</f>
        <v>0</v>
      </c>
      <c r="X990" s="27">
        <f>IFERROR(VLOOKUP($B990,[3]Main!$D$4:$CO$1048576,84,0),0)</f>
        <v>0</v>
      </c>
      <c r="Y990" s="27">
        <f>IFERROR(VLOOKUP($B990,[3]Main!$D$4:$CO$1048576,85,0),0)</f>
        <v>0</v>
      </c>
      <c r="Z990" s="27">
        <f>IFERROR(VLOOKUP($B990,[3]Main!$D$4:$CO$1048576,86,0),0)</f>
        <v>0</v>
      </c>
      <c r="AA990" s="12" t="str">
        <f>IFERROR(VLOOKUP($B990,[3]Main!$D$4:$CO$1048576,2,0),0)</f>
        <v>DC</v>
      </c>
      <c r="AB990" s="12" t="str">
        <f>IFERROR(VLOOKUP($B990,[3]Main!$D$4:$CO$1048576,3,0),0)</f>
        <v>DC2</v>
      </c>
      <c r="AC990" s="12">
        <f t="shared" si="329"/>
        <v>0</v>
      </c>
      <c r="AD990" s="12">
        <f t="shared" si="330"/>
        <v>0</v>
      </c>
      <c r="AE990" s="12">
        <f t="shared" si="331"/>
        <v>0</v>
      </c>
      <c r="AF990" s="12">
        <f t="shared" si="332"/>
        <v>0</v>
      </c>
      <c r="AG990" s="13">
        <f t="shared" si="333"/>
        <v>0</v>
      </c>
      <c r="AH990" s="13">
        <f t="shared" si="334"/>
        <v>0</v>
      </c>
      <c r="AI990" s="16">
        <f t="shared" si="335"/>
        <v>0</v>
      </c>
      <c r="AJ990" s="19" t="str">
        <f t="shared" si="336"/>
        <v>Not Spent</v>
      </c>
      <c r="AK990" s="8" t="str">
        <f t="shared" si="337"/>
        <v>Good For Now</v>
      </c>
      <c r="AL990" s="8" t="str">
        <f t="shared" si="338"/>
        <v>Not Spent</v>
      </c>
      <c r="AM990" s="8" t="str">
        <f t="shared" si="339"/>
        <v>Good For Now</v>
      </c>
      <c r="AN990" s="8" t="str">
        <f t="shared" si="340"/>
        <v>Not Spent</v>
      </c>
      <c r="AO990" s="20" t="str">
        <f t="shared" si="341"/>
        <v>Good For Now</v>
      </c>
      <c r="AP990" s="21">
        <f t="shared" si="342"/>
        <v>0</v>
      </c>
      <c r="AQ990" s="14">
        <f t="shared" si="343"/>
        <v>0</v>
      </c>
      <c r="AR990" s="14">
        <f t="shared" si="344"/>
        <v>0</v>
      </c>
      <c r="AS990" s="22">
        <f t="shared" si="345"/>
        <v>0</v>
      </c>
      <c r="AT990" s="23">
        <f t="shared" si="346"/>
        <v>0</v>
      </c>
      <c r="AU990" s="8" t="str">
        <f t="shared" si="347"/>
        <v>Not Spent</v>
      </c>
      <c r="AV990" s="8" t="str">
        <f t="shared" si="348"/>
        <v>Good For Now</v>
      </c>
      <c r="AW990" s="4">
        <f>MATCH($B990,[1]MAIN!$A$2:$A$5000,0)</f>
        <v>987</v>
      </c>
      <c r="AX990" s="4">
        <f>MATCH($B990,[3]Main!$D$5:$D$10000,0)</f>
        <v>987</v>
      </c>
      <c r="AY990" s="4" t="b">
        <f t="shared" si="349"/>
        <v>0</v>
      </c>
    </row>
    <row r="991" spans="1:51" x14ac:dyDescent="0.25">
      <c r="A991" s="3" t="str">
        <f>VLOOKUP($B991,[1]MAIN!$A:$D,4,0)</f>
        <v>FAB</v>
      </c>
      <c r="B991" s="3" t="str">
        <f>[3]Main!$D992</f>
        <v>FAB-513</v>
      </c>
      <c r="C991" s="4"/>
      <c r="D991" s="8" t="str">
        <f>VLOOKUP($B991,[1]MAIN!$A$1:$N$10780,14,FALSE)</f>
        <v>IMP. NEW25</v>
      </c>
      <c r="E991" s="9"/>
      <c r="F991" s="11"/>
      <c r="G991" s="11"/>
      <c r="H991" s="11"/>
      <c r="I991" s="11"/>
      <c r="J991" s="11"/>
      <c r="K991" s="11"/>
      <c r="L991" s="11"/>
      <c r="M991" s="11"/>
      <c r="N991" s="24"/>
      <c r="O991" s="26">
        <f>IFERROR(VLOOKUP($B991,[3]Main!$D$4:$CO$1048576,49,0),0)</f>
        <v>0</v>
      </c>
      <c r="P991" s="27">
        <f>IFERROR(VLOOKUP($B991,[3]Main!$D$4:$CO$1048576,52,0),0)</f>
        <v>0</v>
      </c>
      <c r="Q991" s="27">
        <f>IFERROR(VLOOKUP($B991,[3]Main!$D$4:$CO$1048576,53,0),0)</f>
        <v>0</v>
      </c>
      <c r="R991" s="27">
        <f>IFERROR(VLOOKUP($B991,[3]Main!$D$4:$CO$1048576,54,0),0)</f>
        <v>0</v>
      </c>
      <c r="S991" s="27">
        <f>IFERROR(VLOOKUP($B991,[3]Main!$D$4:$CO$1048576,65,0),0)</f>
        <v>0</v>
      </c>
      <c r="T991" s="27">
        <f>IFERROR(VLOOKUP($B991,[3]Main!$D$4:$CO$1048576,68,0),0)</f>
        <v>0</v>
      </c>
      <c r="U991" s="27">
        <f>IFERROR(VLOOKUP($B991,[3]Main!$D$4:$CO$1048576,69,0),0)</f>
        <v>0</v>
      </c>
      <c r="V991" s="27">
        <f>IFERROR(VLOOKUP($B991,[3]Main!$D$4:$CO$1048576,70,0),0)</f>
        <v>0</v>
      </c>
      <c r="W991" s="27">
        <f>IFERROR(VLOOKUP($B991,[3]Main!$D$4:$CO$1048576,81,0),0)</f>
        <v>0</v>
      </c>
      <c r="X991" s="27">
        <f>IFERROR(VLOOKUP($B991,[3]Main!$D$4:$CO$1048576,84,0),0)</f>
        <v>0</v>
      </c>
      <c r="Y991" s="27">
        <f>IFERROR(VLOOKUP($B991,[3]Main!$D$4:$CO$1048576,85,0),0)</f>
        <v>0</v>
      </c>
      <c r="Z991" s="27">
        <f>IFERROR(VLOOKUP($B991,[3]Main!$D$4:$CO$1048576,86,0),0)</f>
        <v>0</v>
      </c>
      <c r="AA991" s="12" t="str">
        <f>IFERROR(VLOOKUP($B991,[3]Main!$D$4:$CO$1048576,2,0),0)</f>
        <v>DC</v>
      </c>
      <c r="AB991" s="12" t="str">
        <f>IFERROR(VLOOKUP($B991,[3]Main!$D$4:$CO$1048576,3,0),0)</f>
        <v>DC2</v>
      </c>
      <c r="AC991" s="12">
        <f t="shared" si="329"/>
        <v>0</v>
      </c>
      <c r="AD991" s="12">
        <f t="shared" si="330"/>
        <v>0</v>
      </c>
      <c r="AE991" s="12">
        <f t="shared" si="331"/>
        <v>0</v>
      </c>
      <c r="AF991" s="12">
        <f t="shared" si="332"/>
        <v>0</v>
      </c>
      <c r="AG991" s="13">
        <f t="shared" si="333"/>
        <v>0</v>
      </c>
      <c r="AH991" s="13">
        <f t="shared" si="334"/>
        <v>0</v>
      </c>
      <c r="AI991" s="16">
        <f t="shared" si="335"/>
        <v>0</v>
      </c>
      <c r="AJ991" s="19" t="str">
        <f t="shared" si="336"/>
        <v>Not Spent</v>
      </c>
      <c r="AK991" s="8" t="str">
        <f t="shared" si="337"/>
        <v>Good For Now</v>
      </c>
      <c r="AL991" s="8" t="str">
        <f t="shared" si="338"/>
        <v>Not Spent</v>
      </c>
      <c r="AM991" s="8" t="str">
        <f t="shared" si="339"/>
        <v>Good For Now</v>
      </c>
      <c r="AN991" s="8" t="str">
        <f t="shared" si="340"/>
        <v>Not Spent</v>
      </c>
      <c r="AO991" s="20" t="str">
        <f t="shared" si="341"/>
        <v>Good For Now</v>
      </c>
      <c r="AP991" s="21">
        <f t="shared" si="342"/>
        <v>0</v>
      </c>
      <c r="AQ991" s="14">
        <f t="shared" si="343"/>
        <v>0</v>
      </c>
      <c r="AR991" s="14">
        <f t="shared" si="344"/>
        <v>0</v>
      </c>
      <c r="AS991" s="22">
        <f t="shared" si="345"/>
        <v>0</v>
      </c>
      <c r="AT991" s="23">
        <f t="shared" si="346"/>
        <v>0</v>
      </c>
      <c r="AU991" s="8" t="str">
        <f t="shared" si="347"/>
        <v>Not Spent</v>
      </c>
      <c r="AV991" s="8" t="str">
        <f t="shared" si="348"/>
        <v>Good For Now</v>
      </c>
      <c r="AW991" s="4">
        <f>MATCH($B991,[1]MAIN!$A$2:$A$5000,0)</f>
        <v>988</v>
      </c>
      <c r="AX991" s="4">
        <f>MATCH($B991,[3]Main!$D$5:$D$10000,0)</f>
        <v>988</v>
      </c>
      <c r="AY991" s="4" t="b">
        <f t="shared" si="349"/>
        <v>0</v>
      </c>
    </row>
    <row r="992" spans="1:51" x14ac:dyDescent="0.25">
      <c r="A992" s="3" t="str">
        <f>VLOOKUP($B992,[1]MAIN!$A:$D,4,0)</f>
        <v>FAB</v>
      </c>
      <c r="B992" s="3" t="str">
        <f>[3]Main!$D993</f>
        <v>FAB-517</v>
      </c>
      <c r="C992" s="4"/>
      <c r="D992" s="8" t="str">
        <f>VLOOKUP($B992,[1]MAIN!$A$1:$N$10780,14,FALSE)</f>
        <v>IMP. NEW25</v>
      </c>
      <c r="E992" s="9"/>
      <c r="F992" s="11"/>
      <c r="G992" s="11"/>
      <c r="H992" s="11"/>
      <c r="I992" s="11"/>
      <c r="J992" s="11"/>
      <c r="K992" s="11"/>
      <c r="L992" s="11"/>
      <c r="M992" s="11"/>
      <c r="N992" s="24"/>
      <c r="O992" s="26">
        <f>IFERROR(VLOOKUP($B992,[3]Main!$D$4:$CO$1048576,49,0),0)</f>
        <v>0</v>
      </c>
      <c r="P992" s="27">
        <f>IFERROR(VLOOKUP($B992,[3]Main!$D$4:$CO$1048576,52,0),0)</f>
        <v>0</v>
      </c>
      <c r="Q992" s="27">
        <f>IFERROR(VLOOKUP($B992,[3]Main!$D$4:$CO$1048576,53,0),0)</f>
        <v>0</v>
      </c>
      <c r="R992" s="27">
        <f>IFERROR(VLOOKUP($B992,[3]Main!$D$4:$CO$1048576,54,0),0)</f>
        <v>0</v>
      </c>
      <c r="S992" s="27">
        <f>IFERROR(VLOOKUP($B992,[3]Main!$D$4:$CO$1048576,65,0),0)</f>
        <v>0</v>
      </c>
      <c r="T992" s="27">
        <f>IFERROR(VLOOKUP($B992,[3]Main!$D$4:$CO$1048576,68,0),0)</f>
        <v>0</v>
      </c>
      <c r="U992" s="27">
        <f>IFERROR(VLOOKUP($B992,[3]Main!$D$4:$CO$1048576,69,0),0)</f>
        <v>0</v>
      </c>
      <c r="V992" s="27">
        <f>IFERROR(VLOOKUP($B992,[3]Main!$D$4:$CO$1048576,70,0),0)</f>
        <v>0</v>
      </c>
      <c r="W992" s="27">
        <f>IFERROR(VLOOKUP($B992,[3]Main!$D$4:$CO$1048576,81,0),0)</f>
        <v>0</v>
      </c>
      <c r="X992" s="27">
        <f>IFERROR(VLOOKUP($B992,[3]Main!$D$4:$CO$1048576,84,0),0)</f>
        <v>0</v>
      </c>
      <c r="Y992" s="27">
        <f>IFERROR(VLOOKUP($B992,[3]Main!$D$4:$CO$1048576,85,0),0)</f>
        <v>0</v>
      </c>
      <c r="Z992" s="27">
        <f>IFERROR(VLOOKUP($B992,[3]Main!$D$4:$CO$1048576,86,0),0)</f>
        <v>0</v>
      </c>
      <c r="AA992" s="12" t="str">
        <f>IFERROR(VLOOKUP($B992,[3]Main!$D$4:$CO$1048576,2,0),0)</f>
        <v>DC</v>
      </c>
      <c r="AB992" s="12" t="str">
        <f>IFERROR(VLOOKUP($B992,[3]Main!$D$4:$CO$1048576,3,0),0)</f>
        <v>DC2</v>
      </c>
      <c r="AC992" s="12">
        <f t="shared" si="329"/>
        <v>0</v>
      </c>
      <c r="AD992" s="12">
        <f t="shared" si="330"/>
        <v>0</v>
      </c>
      <c r="AE992" s="12">
        <f t="shared" si="331"/>
        <v>0</v>
      </c>
      <c r="AF992" s="12">
        <f t="shared" si="332"/>
        <v>0</v>
      </c>
      <c r="AG992" s="13">
        <f t="shared" si="333"/>
        <v>0</v>
      </c>
      <c r="AH992" s="13">
        <f t="shared" si="334"/>
        <v>0</v>
      </c>
      <c r="AI992" s="16">
        <f t="shared" si="335"/>
        <v>0</v>
      </c>
      <c r="AJ992" s="19" t="str">
        <f t="shared" si="336"/>
        <v>Not Spent</v>
      </c>
      <c r="AK992" s="8" t="str">
        <f t="shared" si="337"/>
        <v>Good For Now</v>
      </c>
      <c r="AL992" s="8" t="str">
        <f t="shared" si="338"/>
        <v>Not Spent</v>
      </c>
      <c r="AM992" s="8" t="str">
        <f t="shared" si="339"/>
        <v>Good For Now</v>
      </c>
      <c r="AN992" s="8" t="str">
        <f t="shared" si="340"/>
        <v>Not Spent</v>
      </c>
      <c r="AO992" s="20" t="str">
        <f t="shared" si="341"/>
        <v>Good For Now</v>
      </c>
      <c r="AP992" s="21">
        <f t="shared" si="342"/>
        <v>0</v>
      </c>
      <c r="AQ992" s="14">
        <f t="shared" si="343"/>
        <v>0</v>
      </c>
      <c r="AR992" s="14">
        <f t="shared" si="344"/>
        <v>0</v>
      </c>
      <c r="AS992" s="22">
        <f t="shared" si="345"/>
        <v>0</v>
      </c>
      <c r="AT992" s="23">
        <f t="shared" si="346"/>
        <v>0</v>
      </c>
      <c r="AU992" s="8" t="str">
        <f t="shared" si="347"/>
        <v>Not Spent</v>
      </c>
      <c r="AV992" s="8" t="str">
        <f t="shared" si="348"/>
        <v>Good For Now</v>
      </c>
      <c r="AW992" s="4">
        <f>MATCH($B992,[1]MAIN!$A$2:$A$5000,0)</f>
        <v>989</v>
      </c>
      <c r="AX992" s="4">
        <f>MATCH($B992,[3]Main!$D$5:$D$10000,0)</f>
        <v>989</v>
      </c>
      <c r="AY992" s="4" t="b">
        <f t="shared" si="349"/>
        <v>0</v>
      </c>
    </row>
    <row r="993" spans="1:51" x14ac:dyDescent="0.25">
      <c r="A993" s="3" t="str">
        <f>VLOOKUP($B993,[1]MAIN!$A:$D,4,0)</f>
        <v>FAB</v>
      </c>
      <c r="B993" s="3" t="str">
        <f>[3]Main!$D994</f>
        <v>FAB-518</v>
      </c>
      <c r="C993" s="4"/>
      <c r="D993" s="8" t="str">
        <f>VLOOKUP($B993,[1]MAIN!$A$1:$N$10780,14,FALSE)</f>
        <v>IMP. NEW25</v>
      </c>
      <c r="E993" s="9"/>
      <c r="F993" s="11"/>
      <c r="G993" s="11"/>
      <c r="H993" s="11"/>
      <c r="I993" s="11"/>
      <c r="J993" s="11"/>
      <c r="K993" s="11"/>
      <c r="L993" s="11"/>
      <c r="M993" s="11"/>
      <c r="N993" s="24"/>
      <c r="O993" s="26">
        <f>IFERROR(VLOOKUP($B993,[3]Main!$D$4:$CO$1048576,49,0),0)</f>
        <v>0</v>
      </c>
      <c r="P993" s="27">
        <f>IFERROR(VLOOKUP($B993,[3]Main!$D$4:$CO$1048576,52,0),0)</f>
        <v>0</v>
      </c>
      <c r="Q993" s="27">
        <f>IFERROR(VLOOKUP($B993,[3]Main!$D$4:$CO$1048576,53,0),0)</f>
        <v>0</v>
      </c>
      <c r="R993" s="27">
        <f>IFERROR(VLOOKUP($B993,[3]Main!$D$4:$CO$1048576,54,0),0)</f>
        <v>0</v>
      </c>
      <c r="S993" s="27">
        <f>IFERROR(VLOOKUP($B993,[3]Main!$D$4:$CO$1048576,65,0),0)</f>
        <v>0</v>
      </c>
      <c r="T993" s="27">
        <f>IFERROR(VLOOKUP($B993,[3]Main!$D$4:$CO$1048576,68,0),0)</f>
        <v>0</v>
      </c>
      <c r="U993" s="27">
        <f>IFERROR(VLOOKUP($B993,[3]Main!$D$4:$CO$1048576,69,0),0)</f>
        <v>0</v>
      </c>
      <c r="V993" s="27">
        <f>IFERROR(VLOOKUP($B993,[3]Main!$D$4:$CO$1048576,70,0),0)</f>
        <v>0</v>
      </c>
      <c r="W993" s="27">
        <f>IFERROR(VLOOKUP($B993,[3]Main!$D$4:$CO$1048576,81,0),0)</f>
        <v>0</v>
      </c>
      <c r="X993" s="27">
        <f>IFERROR(VLOOKUP($B993,[3]Main!$D$4:$CO$1048576,84,0),0)</f>
        <v>0</v>
      </c>
      <c r="Y993" s="27">
        <f>IFERROR(VLOOKUP($B993,[3]Main!$D$4:$CO$1048576,85,0),0)</f>
        <v>0</v>
      </c>
      <c r="Z993" s="27">
        <f>IFERROR(VLOOKUP($B993,[3]Main!$D$4:$CO$1048576,86,0),0)</f>
        <v>0</v>
      </c>
      <c r="AA993" s="12" t="str">
        <f>IFERROR(VLOOKUP($B993,[3]Main!$D$4:$CO$1048576,2,0),0)</f>
        <v>DC</v>
      </c>
      <c r="AB993" s="12" t="str">
        <f>IFERROR(VLOOKUP($B993,[3]Main!$D$4:$CO$1048576,3,0),0)</f>
        <v>DC2</v>
      </c>
      <c r="AC993" s="12">
        <f t="shared" si="329"/>
        <v>0</v>
      </c>
      <c r="AD993" s="12">
        <f t="shared" si="330"/>
        <v>0</v>
      </c>
      <c r="AE993" s="12">
        <f t="shared" si="331"/>
        <v>0</v>
      </c>
      <c r="AF993" s="12">
        <f t="shared" si="332"/>
        <v>0</v>
      </c>
      <c r="AG993" s="13">
        <f t="shared" si="333"/>
        <v>0</v>
      </c>
      <c r="AH993" s="13">
        <f t="shared" si="334"/>
        <v>0</v>
      </c>
      <c r="AI993" s="16">
        <f t="shared" si="335"/>
        <v>0</v>
      </c>
      <c r="AJ993" s="19" t="str">
        <f t="shared" si="336"/>
        <v>Not Spent</v>
      </c>
      <c r="AK993" s="8" t="str">
        <f t="shared" si="337"/>
        <v>Good For Now</v>
      </c>
      <c r="AL993" s="8" t="str">
        <f t="shared" si="338"/>
        <v>Not Spent</v>
      </c>
      <c r="AM993" s="8" t="str">
        <f t="shared" si="339"/>
        <v>Good For Now</v>
      </c>
      <c r="AN993" s="8" t="str">
        <f t="shared" si="340"/>
        <v>Not Spent</v>
      </c>
      <c r="AO993" s="20" t="str">
        <f t="shared" si="341"/>
        <v>Good For Now</v>
      </c>
      <c r="AP993" s="21">
        <f t="shared" si="342"/>
        <v>0</v>
      </c>
      <c r="AQ993" s="14">
        <f t="shared" si="343"/>
        <v>0</v>
      </c>
      <c r="AR993" s="14">
        <f t="shared" si="344"/>
        <v>0</v>
      </c>
      <c r="AS993" s="22">
        <f t="shared" si="345"/>
        <v>0</v>
      </c>
      <c r="AT993" s="23">
        <f t="shared" si="346"/>
        <v>0</v>
      </c>
      <c r="AU993" s="8" t="str">
        <f t="shared" si="347"/>
        <v>Not Spent</v>
      </c>
      <c r="AV993" s="8" t="str">
        <f t="shared" si="348"/>
        <v>Good For Now</v>
      </c>
      <c r="AW993" s="4">
        <f>MATCH($B993,[1]MAIN!$A$2:$A$5000,0)</f>
        <v>990</v>
      </c>
      <c r="AX993" s="4">
        <f>MATCH($B993,[3]Main!$D$5:$D$10000,0)</f>
        <v>990</v>
      </c>
      <c r="AY993" s="4" t="b">
        <f t="shared" si="349"/>
        <v>0</v>
      </c>
    </row>
    <row r="994" spans="1:51" x14ac:dyDescent="0.25">
      <c r="A994" s="3" t="str">
        <f>VLOOKUP($B994,[1]MAIN!$A:$D,4,0)</f>
        <v>FAB</v>
      </c>
      <c r="B994" s="3" t="str">
        <f>[3]Main!$D995</f>
        <v>FAB-519</v>
      </c>
      <c r="C994" s="4"/>
      <c r="D994" s="8" t="str">
        <f>VLOOKUP($B994,[1]MAIN!$A$1:$N$10780,14,FALSE)</f>
        <v>IMP. NEW25</v>
      </c>
      <c r="E994" s="9" t="s">
        <v>13</v>
      </c>
      <c r="F994" s="11"/>
      <c r="G994" s="11"/>
      <c r="H994" s="11"/>
      <c r="I994" s="11"/>
      <c r="J994" s="11"/>
      <c r="K994" s="11"/>
      <c r="L994" s="11"/>
      <c r="M994" s="11"/>
      <c r="N994" s="24"/>
      <c r="O994" s="26">
        <f>IFERROR(VLOOKUP($B994,[3]Main!$D$4:$CO$1048576,49,0),0)</f>
        <v>0</v>
      </c>
      <c r="P994" s="27">
        <f>IFERROR(VLOOKUP($B994,[3]Main!$D$4:$CO$1048576,52,0),0)</f>
        <v>0</v>
      </c>
      <c r="Q994" s="27">
        <f>IFERROR(VLOOKUP($B994,[3]Main!$D$4:$CO$1048576,53,0),0)</f>
        <v>0</v>
      </c>
      <c r="R994" s="27">
        <f>IFERROR(VLOOKUP($B994,[3]Main!$D$4:$CO$1048576,54,0),0)</f>
        <v>0</v>
      </c>
      <c r="S994" s="27">
        <f>IFERROR(VLOOKUP($B994,[3]Main!$D$4:$CO$1048576,65,0),0)</f>
        <v>0</v>
      </c>
      <c r="T994" s="27">
        <f>IFERROR(VLOOKUP($B994,[3]Main!$D$4:$CO$1048576,68,0),0)</f>
        <v>0</v>
      </c>
      <c r="U994" s="27">
        <f>IFERROR(VLOOKUP($B994,[3]Main!$D$4:$CO$1048576,69,0),0)</f>
        <v>0</v>
      </c>
      <c r="V994" s="27">
        <f>IFERROR(VLOOKUP($B994,[3]Main!$D$4:$CO$1048576,70,0),0)</f>
        <v>0</v>
      </c>
      <c r="W994" s="27">
        <f>IFERROR(VLOOKUP($B994,[3]Main!$D$4:$CO$1048576,81,0),0)</f>
        <v>0</v>
      </c>
      <c r="X994" s="27">
        <f>IFERROR(VLOOKUP($B994,[3]Main!$D$4:$CO$1048576,84,0),0)</f>
        <v>0</v>
      </c>
      <c r="Y994" s="27">
        <f>IFERROR(VLOOKUP($B994,[3]Main!$D$4:$CO$1048576,85,0),0)</f>
        <v>0</v>
      </c>
      <c r="Z994" s="27">
        <f>IFERROR(VLOOKUP($B994,[3]Main!$D$4:$CO$1048576,86,0),0)</f>
        <v>0</v>
      </c>
      <c r="AA994" s="12" t="str">
        <f>IFERROR(VLOOKUP($B994,[3]Main!$D$4:$CO$1048576,2,0),0)</f>
        <v>DC</v>
      </c>
      <c r="AB994" s="12" t="str">
        <f>IFERROR(VLOOKUP($B994,[3]Main!$D$4:$CO$1048576,3,0),0)</f>
        <v>DC2</v>
      </c>
      <c r="AC994" s="12">
        <f t="shared" si="329"/>
        <v>0</v>
      </c>
      <c r="AD994" s="12">
        <f t="shared" si="330"/>
        <v>0</v>
      </c>
      <c r="AE994" s="12">
        <f t="shared" si="331"/>
        <v>0</v>
      </c>
      <c r="AF994" s="12">
        <f t="shared" si="332"/>
        <v>0</v>
      </c>
      <c r="AG994" s="13">
        <f t="shared" si="333"/>
        <v>0</v>
      </c>
      <c r="AH994" s="13">
        <f t="shared" si="334"/>
        <v>0</v>
      </c>
      <c r="AI994" s="16">
        <f t="shared" si="335"/>
        <v>0</v>
      </c>
      <c r="AJ994" s="19" t="str">
        <f t="shared" si="336"/>
        <v>Not Spent</v>
      </c>
      <c r="AK994" s="8" t="str">
        <f t="shared" si="337"/>
        <v>Good For Now</v>
      </c>
      <c r="AL994" s="8" t="str">
        <f t="shared" si="338"/>
        <v>Not Spent</v>
      </c>
      <c r="AM994" s="8" t="str">
        <f t="shared" si="339"/>
        <v>Good For Now</v>
      </c>
      <c r="AN994" s="8" t="str">
        <f t="shared" si="340"/>
        <v>Not Spent</v>
      </c>
      <c r="AO994" s="20" t="str">
        <f t="shared" si="341"/>
        <v>Good For Now</v>
      </c>
      <c r="AP994" s="21">
        <f t="shared" si="342"/>
        <v>0</v>
      </c>
      <c r="AQ994" s="14">
        <f t="shared" si="343"/>
        <v>0</v>
      </c>
      <c r="AR994" s="14">
        <f t="shared" si="344"/>
        <v>0</v>
      </c>
      <c r="AS994" s="22">
        <f t="shared" si="345"/>
        <v>0</v>
      </c>
      <c r="AT994" s="23">
        <f t="shared" si="346"/>
        <v>0</v>
      </c>
      <c r="AU994" s="8" t="str">
        <f t="shared" si="347"/>
        <v>Not Spent</v>
      </c>
      <c r="AV994" s="8" t="str">
        <f t="shared" si="348"/>
        <v>Good For Now</v>
      </c>
      <c r="AW994" s="4">
        <f>MATCH($B994,[1]MAIN!$A$2:$A$5000,0)</f>
        <v>991</v>
      </c>
      <c r="AX994" s="4">
        <f>MATCH($B994,[3]Main!$D$5:$D$10000,0)</f>
        <v>991</v>
      </c>
      <c r="AY994" s="4" t="b">
        <f t="shared" si="349"/>
        <v>0</v>
      </c>
    </row>
    <row r="995" spans="1:51" x14ac:dyDescent="0.25">
      <c r="A995" s="3" t="str">
        <f>VLOOKUP($B995,[1]MAIN!$A:$D,4,0)</f>
        <v>FAB</v>
      </c>
      <c r="B995" s="3" t="str">
        <f>[3]Main!$D996</f>
        <v>FAB-520</v>
      </c>
      <c r="C995" s="4"/>
      <c r="D995" s="8" t="str">
        <f>VLOOKUP($B995,[1]MAIN!$A$1:$N$10780,14,FALSE)</f>
        <v>IMP. NEW25</v>
      </c>
      <c r="E995" s="9" t="s">
        <v>13</v>
      </c>
      <c r="F995" s="11"/>
      <c r="G995" s="11"/>
      <c r="H995" s="11"/>
      <c r="I995" s="11"/>
      <c r="J995" s="11"/>
      <c r="K995" s="11"/>
      <c r="L995" s="11"/>
      <c r="M995" s="11"/>
      <c r="N995" s="24"/>
      <c r="O995" s="26">
        <f>IFERROR(VLOOKUP($B995,[3]Main!$D$4:$CO$1048576,49,0),0)</f>
        <v>0</v>
      </c>
      <c r="P995" s="27">
        <f>IFERROR(VLOOKUP($B995,[3]Main!$D$4:$CO$1048576,52,0),0)</f>
        <v>0</v>
      </c>
      <c r="Q995" s="27">
        <f>IFERROR(VLOOKUP($B995,[3]Main!$D$4:$CO$1048576,53,0),0)</f>
        <v>0</v>
      </c>
      <c r="R995" s="27">
        <f>IFERROR(VLOOKUP($B995,[3]Main!$D$4:$CO$1048576,54,0),0)</f>
        <v>0</v>
      </c>
      <c r="S995" s="27">
        <f>IFERROR(VLOOKUP($B995,[3]Main!$D$4:$CO$1048576,65,0),0)</f>
        <v>0</v>
      </c>
      <c r="T995" s="27">
        <f>IFERROR(VLOOKUP($B995,[3]Main!$D$4:$CO$1048576,68,0),0)</f>
        <v>0</v>
      </c>
      <c r="U995" s="27">
        <f>IFERROR(VLOOKUP($B995,[3]Main!$D$4:$CO$1048576,69,0),0)</f>
        <v>0</v>
      </c>
      <c r="V995" s="27">
        <f>IFERROR(VLOOKUP($B995,[3]Main!$D$4:$CO$1048576,70,0),0)</f>
        <v>0</v>
      </c>
      <c r="W995" s="27">
        <f>IFERROR(VLOOKUP($B995,[3]Main!$D$4:$CO$1048576,81,0),0)</f>
        <v>0</v>
      </c>
      <c r="X995" s="27">
        <f>IFERROR(VLOOKUP($B995,[3]Main!$D$4:$CO$1048576,84,0),0)</f>
        <v>0</v>
      </c>
      <c r="Y995" s="27">
        <f>IFERROR(VLOOKUP($B995,[3]Main!$D$4:$CO$1048576,85,0),0)</f>
        <v>0</v>
      </c>
      <c r="Z995" s="27">
        <f>IFERROR(VLOOKUP($B995,[3]Main!$D$4:$CO$1048576,86,0),0)</f>
        <v>0</v>
      </c>
      <c r="AA995" s="12" t="str">
        <f>IFERROR(VLOOKUP($B995,[3]Main!$D$4:$CO$1048576,2,0),0)</f>
        <v>DC</v>
      </c>
      <c r="AB995" s="12" t="str">
        <f>IFERROR(VLOOKUP($B995,[3]Main!$D$4:$CO$1048576,3,0),0)</f>
        <v>DC2</v>
      </c>
      <c r="AC995" s="12">
        <f t="shared" si="329"/>
        <v>0</v>
      </c>
      <c r="AD995" s="12">
        <f t="shared" si="330"/>
        <v>0</v>
      </c>
      <c r="AE995" s="12">
        <f t="shared" si="331"/>
        <v>0</v>
      </c>
      <c r="AF995" s="12">
        <f t="shared" si="332"/>
        <v>0</v>
      </c>
      <c r="AG995" s="13">
        <f t="shared" si="333"/>
        <v>0</v>
      </c>
      <c r="AH995" s="13">
        <f t="shared" si="334"/>
        <v>0</v>
      </c>
      <c r="AI995" s="16">
        <f t="shared" si="335"/>
        <v>0</v>
      </c>
      <c r="AJ995" s="19" t="str">
        <f t="shared" si="336"/>
        <v>Not Spent</v>
      </c>
      <c r="AK995" s="8" t="str">
        <f t="shared" si="337"/>
        <v>Good For Now</v>
      </c>
      <c r="AL995" s="8" t="str">
        <f t="shared" si="338"/>
        <v>Not Spent</v>
      </c>
      <c r="AM995" s="8" t="str">
        <f t="shared" si="339"/>
        <v>Good For Now</v>
      </c>
      <c r="AN995" s="8" t="str">
        <f t="shared" si="340"/>
        <v>Not Spent</v>
      </c>
      <c r="AO995" s="20" t="str">
        <f t="shared" si="341"/>
        <v>Good For Now</v>
      </c>
      <c r="AP995" s="21">
        <f t="shared" si="342"/>
        <v>0</v>
      </c>
      <c r="AQ995" s="14">
        <f t="shared" si="343"/>
        <v>0</v>
      </c>
      <c r="AR995" s="14">
        <f t="shared" si="344"/>
        <v>0</v>
      </c>
      <c r="AS995" s="22">
        <f t="shared" si="345"/>
        <v>0</v>
      </c>
      <c r="AT995" s="23">
        <f t="shared" si="346"/>
        <v>0</v>
      </c>
      <c r="AU995" s="8" t="str">
        <f t="shared" si="347"/>
        <v>Not Spent</v>
      </c>
      <c r="AV995" s="8" t="str">
        <f t="shared" si="348"/>
        <v>Good For Now</v>
      </c>
      <c r="AW995" s="4">
        <f>MATCH($B995,[1]MAIN!$A$2:$A$5000,0)</f>
        <v>992</v>
      </c>
      <c r="AX995" s="4">
        <f>MATCH($B995,[3]Main!$D$5:$D$10000,0)</f>
        <v>992</v>
      </c>
      <c r="AY995" s="4" t="b">
        <f t="shared" si="349"/>
        <v>0</v>
      </c>
    </row>
    <row r="996" spans="1:51" x14ac:dyDescent="0.25">
      <c r="A996" s="3" t="str">
        <f>VLOOKUP($B996,[1]MAIN!$A:$D,4,0)</f>
        <v>CP</v>
      </c>
      <c r="B996" s="3" t="str">
        <f>[3]Main!$D997</f>
        <v>CP-1-24100F</v>
      </c>
      <c r="C996" s="4"/>
      <c r="D996" s="8" t="str">
        <f>VLOOKUP($B996,[1]MAIN!$A$1:$N$10780,14,FALSE)</f>
        <v>OLD</v>
      </c>
      <c r="E996" s="9" t="s">
        <v>13</v>
      </c>
      <c r="F996" s="11"/>
      <c r="G996" s="11"/>
      <c r="H996" s="11"/>
      <c r="I996" s="11"/>
      <c r="J996" s="11"/>
      <c r="K996" s="11"/>
      <c r="L996" s="11"/>
      <c r="M996" s="11"/>
      <c r="N996" s="24"/>
      <c r="O996" s="26">
        <f>IFERROR(VLOOKUP($B996,[3]Main!$D$4:$CO$1048576,49,0),0)</f>
        <v>0</v>
      </c>
      <c r="P996" s="27">
        <f>IFERROR(VLOOKUP($B996,[3]Main!$D$4:$CO$1048576,52,0),0)</f>
        <v>0</v>
      </c>
      <c r="Q996" s="27">
        <f>IFERROR(VLOOKUP($B996,[3]Main!$D$4:$CO$1048576,53,0),0)</f>
        <v>0</v>
      </c>
      <c r="R996" s="27">
        <f>IFERROR(VLOOKUP($B996,[3]Main!$D$4:$CO$1048576,54,0),0)</f>
        <v>0</v>
      </c>
      <c r="S996" s="27">
        <f>IFERROR(VLOOKUP($B996,[3]Main!$D$4:$CO$1048576,65,0),0)</f>
        <v>0</v>
      </c>
      <c r="T996" s="27">
        <f>IFERROR(VLOOKUP($B996,[3]Main!$D$4:$CO$1048576,68,0),0)</f>
        <v>0</v>
      </c>
      <c r="U996" s="27">
        <f>IFERROR(VLOOKUP($B996,[3]Main!$D$4:$CO$1048576,69,0),0)</f>
        <v>0</v>
      </c>
      <c r="V996" s="27">
        <f>IFERROR(VLOOKUP($B996,[3]Main!$D$4:$CO$1048576,70,0),0)</f>
        <v>0</v>
      </c>
      <c r="W996" s="27">
        <f>IFERROR(VLOOKUP($B996,[3]Main!$D$4:$CO$1048576,81,0),0)</f>
        <v>0</v>
      </c>
      <c r="X996" s="27">
        <f>IFERROR(VLOOKUP($B996,[3]Main!$D$4:$CO$1048576,84,0),0)</f>
        <v>0</v>
      </c>
      <c r="Y996" s="27">
        <f>IFERROR(VLOOKUP($B996,[3]Main!$D$4:$CO$1048576,85,0),0)</f>
        <v>0</v>
      </c>
      <c r="Z996" s="27">
        <f>IFERROR(VLOOKUP($B996,[3]Main!$D$4:$CO$1048576,86,0),0)</f>
        <v>0</v>
      </c>
      <c r="AA996" s="12" t="str">
        <f>IFERROR(VLOOKUP($B996,[3]Main!$D$4:$CO$1048576,2,0),0)</f>
        <v>DC</v>
      </c>
      <c r="AB996" s="12" t="str">
        <f>IFERROR(VLOOKUP($B996,[3]Main!$D$4:$CO$1048576,3,0),0)</f>
        <v>DC2</v>
      </c>
      <c r="AC996" s="12">
        <f t="shared" si="329"/>
        <v>0</v>
      </c>
      <c r="AD996" s="12">
        <f t="shared" si="330"/>
        <v>0</v>
      </c>
      <c r="AE996" s="12">
        <f t="shared" si="331"/>
        <v>0</v>
      </c>
      <c r="AF996" s="12">
        <f t="shared" si="332"/>
        <v>0</v>
      </c>
      <c r="AG996" s="13">
        <f t="shared" si="333"/>
        <v>0</v>
      </c>
      <c r="AH996" s="13">
        <f t="shared" si="334"/>
        <v>0</v>
      </c>
      <c r="AI996" s="16">
        <f t="shared" si="335"/>
        <v>0</v>
      </c>
      <c r="AJ996" s="19" t="str">
        <f t="shared" si="336"/>
        <v>Not Spent</v>
      </c>
      <c r="AK996" s="8" t="str">
        <f t="shared" si="337"/>
        <v>Good For Now</v>
      </c>
      <c r="AL996" s="8" t="str">
        <f t="shared" si="338"/>
        <v>Not Spent</v>
      </c>
      <c r="AM996" s="8" t="str">
        <f t="shared" si="339"/>
        <v>Good For Now</v>
      </c>
      <c r="AN996" s="8" t="str">
        <f t="shared" si="340"/>
        <v>Not Spent</v>
      </c>
      <c r="AO996" s="20" t="str">
        <f t="shared" si="341"/>
        <v>Good For Now</v>
      </c>
      <c r="AP996" s="21">
        <f t="shared" si="342"/>
        <v>0</v>
      </c>
      <c r="AQ996" s="14">
        <f t="shared" si="343"/>
        <v>0</v>
      </c>
      <c r="AR996" s="14">
        <f t="shared" si="344"/>
        <v>0</v>
      </c>
      <c r="AS996" s="22">
        <f t="shared" si="345"/>
        <v>0</v>
      </c>
      <c r="AT996" s="23">
        <f t="shared" si="346"/>
        <v>0</v>
      </c>
      <c r="AU996" s="8" t="str">
        <f t="shared" si="347"/>
        <v>Not Spent</v>
      </c>
      <c r="AV996" s="8" t="str">
        <f t="shared" si="348"/>
        <v>Good For Now</v>
      </c>
      <c r="AW996" s="4">
        <f>MATCH($B996,[1]MAIN!$A$2:$A$5000,0)</f>
        <v>993</v>
      </c>
      <c r="AX996" s="4">
        <f>MATCH($B996,[3]Main!$D$5:$D$10000,0)</f>
        <v>993</v>
      </c>
      <c r="AY996" s="4" t="b">
        <f t="shared" si="349"/>
        <v>0</v>
      </c>
    </row>
    <row r="997" spans="1:51" x14ac:dyDescent="0.25">
      <c r="A997" s="3" t="str">
        <f>VLOOKUP($B997,[1]MAIN!$A:$D,4,0)</f>
        <v>CR</v>
      </c>
      <c r="B997" s="3" t="str">
        <f>[3]Main!$D998</f>
        <v>CR-1</v>
      </c>
      <c r="C997" s="4"/>
      <c r="D997" s="8" t="str">
        <f>VLOOKUP($B997,[1]MAIN!$A$1:$N$10780,14,FALSE)</f>
        <v>OLD</v>
      </c>
      <c r="E997" s="9" t="s">
        <v>13</v>
      </c>
      <c r="F997" s="11"/>
      <c r="G997" s="11"/>
      <c r="H997" s="11"/>
      <c r="I997" s="11"/>
      <c r="J997" s="11"/>
      <c r="K997" s="11"/>
      <c r="L997" s="11"/>
      <c r="M997" s="11"/>
      <c r="N997" s="24"/>
      <c r="O997" s="26">
        <f>IFERROR(VLOOKUP($B997,[3]Main!$D$4:$CO$1048576,49,0),0)</f>
        <v>0</v>
      </c>
      <c r="P997" s="27">
        <f>IFERROR(VLOOKUP($B997,[3]Main!$D$4:$CO$1048576,52,0),0)</f>
        <v>0</v>
      </c>
      <c r="Q997" s="27">
        <f>IFERROR(VLOOKUP($B997,[3]Main!$D$4:$CO$1048576,53,0),0)</f>
        <v>0</v>
      </c>
      <c r="R997" s="27">
        <f>IFERROR(VLOOKUP($B997,[3]Main!$D$4:$CO$1048576,54,0),0)</f>
        <v>0</v>
      </c>
      <c r="S997" s="27">
        <f>IFERROR(VLOOKUP($B997,[3]Main!$D$4:$CO$1048576,65,0),0)</f>
        <v>0</v>
      </c>
      <c r="T997" s="27">
        <f>IFERROR(VLOOKUP($B997,[3]Main!$D$4:$CO$1048576,68,0),0)</f>
        <v>0</v>
      </c>
      <c r="U997" s="27">
        <f>IFERROR(VLOOKUP($B997,[3]Main!$D$4:$CO$1048576,69,0),0)</f>
        <v>0</v>
      </c>
      <c r="V997" s="27">
        <f>IFERROR(VLOOKUP($B997,[3]Main!$D$4:$CO$1048576,70,0),0)</f>
        <v>0</v>
      </c>
      <c r="W997" s="27">
        <f>IFERROR(VLOOKUP($B997,[3]Main!$D$4:$CO$1048576,81,0),0)</f>
        <v>0</v>
      </c>
      <c r="X997" s="27">
        <f>IFERROR(VLOOKUP($B997,[3]Main!$D$4:$CO$1048576,84,0),0)</f>
        <v>0</v>
      </c>
      <c r="Y997" s="27">
        <f>IFERROR(VLOOKUP($B997,[3]Main!$D$4:$CO$1048576,85,0),0)</f>
        <v>0</v>
      </c>
      <c r="Z997" s="27">
        <f>IFERROR(VLOOKUP($B997,[3]Main!$D$4:$CO$1048576,86,0),0)</f>
        <v>0</v>
      </c>
      <c r="AA997" s="12" t="str">
        <f>IFERROR(VLOOKUP($B997,[3]Main!$D$4:$CO$1048576,2,0),0)</f>
        <v>DC</v>
      </c>
      <c r="AB997" s="12" t="str">
        <f>IFERROR(VLOOKUP($B997,[3]Main!$D$4:$CO$1048576,3,0),0)</f>
        <v>DC2</v>
      </c>
      <c r="AC997" s="12">
        <f t="shared" si="329"/>
        <v>0</v>
      </c>
      <c r="AD997" s="12">
        <f t="shared" si="330"/>
        <v>0</v>
      </c>
      <c r="AE997" s="12">
        <f t="shared" si="331"/>
        <v>0</v>
      </c>
      <c r="AF997" s="12">
        <f t="shared" si="332"/>
        <v>0</v>
      </c>
      <c r="AG997" s="13">
        <f t="shared" si="333"/>
        <v>0</v>
      </c>
      <c r="AH997" s="13">
        <f t="shared" si="334"/>
        <v>0</v>
      </c>
      <c r="AI997" s="16">
        <f t="shared" si="335"/>
        <v>0</v>
      </c>
      <c r="AJ997" s="19" t="str">
        <f t="shared" si="336"/>
        <v>Not Spent</v>
      </c>
      <c r="AK997" s="8" t="str">
        <f t="shared" si="337"/>
        <v>Good For Now</v>
      </c>
      <c r="AL997" s="8" t="str">
        <f t="shared" si="338"/>
        <v>Not Spent</v>
      </c>
      <c r="AM997" s="8" t="str">
        <f t="shared" si="339"/>
        <v>Good For Now</v>
      </c>
      <c r="AN997" s="8" t="str">
        <f t="shared" si="340"/>
        <v>Not Spent</v>
      </c>
      <c r="AO997" s="20" t="str">
        <f t="shared" si="341"/>
        <v>Good For Now</v>
      </c>
      <c r="AP997" s="21">
        <f t="shared" si="342"/>
        <v>0</v>
      </c>
      <c r="AQ997" s="14">
        <f t="shared" si="343"/>
        <v>0</v>
      </c>
      <c r="AR997" s="14">
        <f t="shared" si="344"/>
        <v>0</v>
      </c>
      <c r="AS997" s="22">
        <f t="shared" si="345"/>
        <v>0</v>
      </c>
      <c r="AT997" s="23">
        <f t="shared" si="346"/>
        <v>0</v>
      </c>
      <c r="AU997" s="8" t="str">
        <f t="shared" si="347"/>
        <v>Not Spent</v>
      </c>
      <c r="AV997" s="8" t="str">
        <f t="shared" si="348"/>
        <v>Good For Now</v>
      </c>
      <c r="AW997" s="4">
        <f>MATCH($B997,[1]MAIN!$A$2:$A$5000,0)</f>
        <v>994</v>
      </c>
      <c r="AX997" s="4">
        <f>MATCH($B997,[3]Main!$D$5:$D$10000,0)</f>
        <v>994</v>
      </c>
      <c r="AY997" s="4" t="b">
        <f t="shared" si="349"/>
        <v>0</v>
      </c>
    </row>
    <row r="998" spans="1:51" x14ac:dyDescent="0.25">
      <c r="A998" s="3" t="str">
        <f>VLOOKUP($B998,[1]MAIN!$A:$D,4,0)</f>
        <v>CR</v>
      </c>
      <c r="B998" s="3" t="str">
        <f>[3]Main!$D999</f>
        <v>CR-G4005</v>
      </c>
      <c r="C998" s="4"/>
      <c r="D998" s="8" t="str">
        <f>VLOOKUP($B998,[1]MAIN!$A$1:$N$10780,14,FALSE)</f>
        <v>OLD</v>
      </c>
      <c r="E998" s="9" t="s">
        <v>13</v>
      </c>
      <c r="F998" s="11"/>
      <c r="G998" s="11"/>
      <c r="H998" s="11"/>
      <c r="I998" s="11"/>
      <c r="J998" s="11"/>
      <c r="K998" s="11"/>
      <c r="L998" s="11"/>
      <c r="M998" s="11"/>
      <c r="N998" s="24"/>
      <c r="O998" s="26">
        <f>IFERROR(VLOOKUP($B998,[3]Main!$D$4:$CO$1048576,49,0),0)</f>
        <v>0</v>
      </c>
      <c r="P998" s="27">
        <f>IFERROR(VLOOKUP($B998,[3]Main!$D$4:$CO$1048576,52,0),0)</f>
        <v>0</v>
      </c>
      <c r="Q998" s="27">
        <f>IFERROR(VLOOKUP($B998,[3]Main!$D$4:$CO$1048576,53,0),0)</f>
        <v>0</v>
      </c>
      <c r="R998" s="27">
        <f>IFERROR(VLOOKUP($B998,[3]Main!$D$4:$CO$1048576,54,0),0)</f>
        <v>0</v>
      </c>
      <c r="S998" s="27">
        <f>IFERROR(VLOOKUP($B998,[3]Main!$D$4:$CO$1048576,65,0),0)</f>
        <v>0</v>
      </c>
      <c r="T998" s="27">
        <f>IFERROR(VLOOKUP($B998,[3]Main!$D$4:$CO$1048576,68,0),0)</f>
        <v>0</v>
      </c>
      <c r="U998" s="27">
        <f>IFERROR(VLOOKUP($B998,[3]Main!$D$4:$CO$1048576,69,0),0)</f>
        <v>0</v>
      </c>
      <c r="V998" s="27">
        <f>IFERROR(VLOOKUP($B998,[3]Main!$D$4:$CO$1048576,70,0),0)</f>
        <v>0</v>
      </c>
      <c r="W998" s="27">
        <f>IFERROR(VLOOKUP($B998,[3]Main!$D$4:$CO$1048576,81,0),0)</f>
        <v>0</v>
      </c>
      <c r="X998" s="27">
        <f>IFERROR(VLOOKUP($B998,[3]Main!$D$4:$CO$1048576,84,0),0)</f>
        <v>0</v>
      </c>
      <c r="Y998" s="27">
        <f>IFERROR(VLOOKUP($B998,[3]Main!$D$4:$CO$1048576,85,0),0)</f>
        <v>0</v>
      </c>
      <c r="Z998" s="27">
        <f>IFERROR(VLOOKUP($B998,[3]Main!$D$4:$CO$1048576,86,0),0)</f>
        <v>0</v>
      </c>
      <c r="AA998" s="12" t="str">
        <f>IFERROR(VLOOKUP($B998,[3]Main!$D$4:$CO$1048576,2,0),0)</f>
        <v>DC</v>
      </c>
      <c r="AB998" s="12" t="str">
        <f>IFERROR(VLOOKUP($B998,[3]Main!$D$4:$CO$1048576,3,0),0)</f>
        <v>DC2</v>
      </c>
      <c r="AC998" s="12">
        <f t="shared" si="329"/>
        <v>0</v>
      </c>
      <c r="AD998" s="12">
        <f t="shared" si="330"/>
        <v>0</v>
      </c>
      <c r="AE998" s="12">
        <f t="shared" si="331"/>
        <v>0</v>
      </c>
      <c r="AF998" s="12">
        <f t="shared" si="332"/>
        <v>0</v>
      </c>
      <c r="AG998" s="13">
        <f t="shared" si="333"/>
        <v>0</v>
      </c>
      <c r="AH998" s="13">
        <f t="shared" si="334"/>
        <v>0</v>
      </c>
      <c r="AI998" s="16">
        <f t="shared" si="335"/>
        <v>0</v>
      </c>
      <c r="AJ998" s="19" t="str">
        <f t="shared" si="336"/>
        <v>Not Spent</v>
      </c>
      <c r="AK998" s="8" t="str">
        <f t="shared" si="337"/>
        <v>Good For Now</v>
      </c>
      <c r="AL998" s="8" t="str">
        <f t="shared" si="338"/>
        <v>Not Spent</v>
      </c>
      <c r="AM998" s="8" t="str">
        <f t="shared" si="339"/>
        <v>Good For Now</v>
      </c>
      <c r="AN998" s="8" t="str">
        <f t="shared" si="340"/>
        <v>Not Spent</v>
      </c>
      <c r="AO998" s="20" t="str">
        <f t="shared" si="341"/>
        <v>Good For Now</v>
      </c>
      <c r="AP998" s="21">
        <f t="shared" si="342"/>
        <v>0</v>
      </c>
      <c r="AQ998" s="14">
        <f t="shared" si="343"/>
        <v>0</v>
      </c>
      <c r="AR998" s="14">
        <f t="shared" si="344"/>
        <v>0</v>
      </c>
      <c r="AS998" s="22">
        <f t="shared" si="345"/>
        <v>0</v>
      </c>
      <c r="AT998" s="23">
        <f t="shared" si="346"/>
        <v>0</v>
      </c>
      <c r="AU998" s="8" t="str">
        <f t="shared" si="347"/>
        <v>Not Spent</v>
      </c>
      <c r="AV998" s="8" t="str">
        <f t="shared" si="348"/>
        <v>Good For Now</v>
      </c>
      <c r="AW998" s="4">
        <f>MATCH($B998,[1]MAIN!$A$2:$A$5000,0)</f>
        <v>995</v>
      </c>
      <c r="AX998" s="4">
        <f>MATCH($B998,[3]Main!$D$5:$D$10000,0)</f>
        <v>995</v>
      </c>
      <c r="AY998" s="4" t="b">
        <f t="shared" si="349"/>
        <v>0</v>
      </c>
    </row>
    <row r="999" spans="1:51" x14ac:dyDescent="0.25">
      <c r="A999" s="3" t="str">
        <f>VLOOKUP($B999,[1]MAIN!$A:$D,4,0)</f>
        <v>FB</v>
      </c>
      <c r="B999" s="3" t="str">
        <f>[3]Main!$D1000</f>
        <v>FB-B925F</v>
      </c>
      <c r="C999" s="4"/>
      <c r="D999" s="8" t="str">
        <f>VLOOKUP($B999,[1]MAIN!$A$1:$N$10780,14,FALSE)</f>
        <v>OLD</v>
      </c>
      <c r="E999" s="9" t="s">
        <v>13</v>
      </c>
      <c r="F999" s="11"/>
      <c r="G999" s="11"/>
      <c r="H999" s="11"/>
      <c r="I999" s="11"/>
      <c r="J999" s="11"/>
      <c r="K999" s="11"/>
      <c r="L999" s="11"/>
      <c r="M999" s="11"/>
      <c r="N999" s="24"/>
      <c r="O999" s="26">
        <f>IFERROR(VLOOKUP($B999,[3]Main!$D$4:$CO$1048576,49,0),0)</f>
        <v>0</v>
      </c>
      <c r="P999" s="27">
        <f>IFERROR(VLOOKUP($B999,[3]Main!$D$4:$CO$1048576,52,0),0)</f>
        <v>0</v>
      </c>
      <c r="Q999" s="27">
        <f>IFERROR(VLOOKUP($B999,[3]Main!$D$4:$CO$1048576,53,0),0)</f>
        <v>0</v>
      </c>
      <c r="R999" s="27">
        <f>IFERROR(VLOOKUP($B999,[3]Main!$D$4:$CO$1048576,54,0),0)</f>
        <v>0</v>
      </c>
      <c r="S999" s="27">
        <f>IFERROR(VLOOKUP($B999,[3]Main!$D$4:$CO$1048576,65,0),0)</f>
        <v>0</v>
      </c>
      <c r="T999" s="27">
        <f>IFERROR(VLOOKUP($B999,[3]Main!$D$4:$CO$1048576,68,0),0)</f>
        <v>0</v>
      </c>
      <c r="U999" s="27">
        <f>IFERROR(VLOOKUP($B999,[3]Main!$D$4:$CO$1048576,69,0),0)</f>
        <v>0</v>
      </c>
      <c r="V999" s="27">
        <f>IFERROR(VLOOKUP($B999,[3]Main!$D$4:$CO$1048576,70,0),0)</f>
        <v>0</v>
      </c>
      <c r="W999" s="27">
        <f>IFERROR(VLOOKUP($B999,[3]Main!$D$4:$CO$1048576,81,0),0)</f>
        <v>0</v>
      </c>
      <c r="X999" s="27">
        <f>IFERROR(VLOOKUP($B999,[3]Main!$D$4:$CO$1048576,84,0),0)</f>
        <v>0</v>
      </c>
      <c r="Y999" s="27">
        <f>IFERROR(VLOOKUP($B999,[3]Main!$D$4:$CO$1048576,85,0),0)</f>
        <v>0</v>
      </c>
      <c r="Z999" s="27">
        <f>IFERROR(VLOOKUP($B999,[3]Main!$D$4:$CO$1048576,86,0),0)</f>
        <v>0</v>
      </c>
      <c r="AA999" s="12" t="str">
        <f>IFERROR(VLOOKUP($B999,[3]Main!$D$4:$CO$1048576,2,0),0)</f>
        <v>DC</v>
      </c>
      <c r="AB999" s="12" t="str">
        <f>IFERROR(VLOOKUP($B999,[3]Main!$D$4:$CO$1048576,3,0),0)</f>
        <v>DC2</v>
      </c>
      <c r="AC999" s="12">
        <f t="shared" si="329"/>
        <v>0</v>
      </c>
      <c r="AD999" s="12">
        <f t="shared" si="330"/>
        <v>0</v>
      </c>
      <c r="AE999" s="12">
        <f t="shared" si="331"/>
        <v>0</v>
      </c>
      <c r="AF999" s="12">
        <f t="shared" si="332"/>
        <v>0</v>
      </c>
      <c r="AG999" s="13">
        <f t="shared" si="333"/>
        <v>0</v>
      </c>
      <c r="AH999" s="13">
        <f t="shared" si="334"/>
        <v>0</v>
      </c>
      <c r="AI999" s="16">
        <f t="shared" si="335"/>
        <v>0</v>
      </c>
      <c r="AJ999" s="19" t="str">
        <f t="shared" si="336"/>
        <v>Not Spent</v>
      </c>
      <c r="AK999" s="8" t="str">
        <f t="shared" si="337"/>
        <v>Good For Now</v>
      </c>
      <c r="AL999" s="8" t="str">
        <f t="shared" si="338"/>
        <v>Not Spent</v>
      </c>
      <c r="AM999" s="8" t="str">
        <f t="shared" si="339"/>
        <v>Good For Now</v>
      </c>
      <c r="AN999" s="8" t="str">
        <f t="shared" si="340"/>
        <v>Not Spent</v>
      </c>
      <c r="AO999" s="20" t="str">
        <f t="shared" si="341"/>
        <v>Good For Now</v>
      </c>
      <c r="AP999" s="21">
        <f t="shared" si="342"/>
        <v>0</v>
      </c>
      <c r="AQ999" s="14">
        <f t="shared" si="343"/>
        <v>0</v>
      </c>
      <c r="AR999" s="14">
        <f t="shared" si="344"/>
        <v>0</v>
      </c>
      <c r="AS999" s="22">
        <f t="shared" si="345"/>
        <v>0</v>
      </c>
      <c r="AT999" s="23">
        <f t="shared" si="346"/>
        <v>0</v>
      </c>
      <c r="AU999" s="8" t="str">
        <f t="shared" si="347"/>
        <v>Not Spent</v>
      </c>
      <c r="AV999" s="8" t="str">
        <f t="shared" si="348"/>
        <v>Good For Now</v>
      </c>
      <c r="AW999" s="4">
        <f>MATCH($B999,[1]MAIN!$A$2:$A$5000,0)</f>
        <v>996</v>
      </c>
      <c r="AX999" s="4">
        <f>MATCH($B999,[3]Main!$D$5:$D$10000,0)</f>
        <v>996</v>
      </c>
      <c r="AY999" s="4" t="b">
        <f t="shared" si="349"/>
        <v>0</v>
      </c>
    </row>
    <row r="1000" spans="1:51" x14ac:dyDescent="0.25">
      <c r="A1000" s="3" t="str">
        <f>VLOOKUP($B1000,[1]MAIN!$A:$D,4,0)</f>
        <v>HT</v>
      </c>
      <c r="B1000" s="3" t="str">
        <f>[3]Main!$D1001</f>
        <v>HT-02</v>
      </c>
      <c r="C1000" s="4"/>
      <c r="D1000" s="8" t="str">
        <f>VLOOKUP($B1000,[1]MAIN!$A$1:$N$10780,14,FALSE)</f>
        <v>OLD</v>
      </c>
      <c r="E1000" s="9" t="s">
        <v>13</v>
      </c>
      <c r="F1000" s="11"/>
      <c r="G1000" s="11"/>
      <c r="H1000" s="11"/>
      <c r="I1000" s="11"/>
      <c r="J1000" s="11"/>
      <c r="K1000" s="11"/>
      <c r="L1000" s="11"/>
      <c r="M1000" s="11"/>
      <c r="N1000" s="24"/>
      <c r="O1000" s="26">
        <f>IFERROR(VLOOKUP($B1000,[3]Main!$D$4:$CO$1048576,49,0),0)</f>
        <v>0</v>
      </c>
      <c r="P1000" s="27">
        <f>IFERROR(VLOOKUP($B1000,[3]Main!$D$4:$CO$1048576,52,0),0)</f>
        <v>0</v>
      </c>
      <c r="Q1000" s="27">
        <f>IFERROR(VLOOKUP($B1000,[3]Main!$D$4:$CO$1048576,53,0),0)</f>
        <v>0</v>
      </c>
      <c r="R1000" s="27">
        <f>IFERROR(VLOOKUP($B1000,[3]Main!$D$4:$CO$1048576,54,0),0)</f>
        <v>0</v>
      </c>
      <c r="S1000" s="27">
        <f>IFERROR(VLOOKUP($B1000,[3]Main!$D$4:$CO$1048576,65,0),0)</f>
        <v>0</v>
      </c>
      <c r="T1000" s="27">
        <f>IFERROR(VLOOKUP($B1000,[3]Main!$D$4:$CO$1048576,68,0),0)</f>
        <v>0</v>
      </c>
      <c r="U1000" s="27">
        <f>IFERROR(VLOOKUP($B1000,[3]Main!$D$4:$CO$1048576,69,0),0)</f>
        <v>0</v>
      </c>
      <c r="V1000" s="27">
        <f>IFERROR(VLOOKUP($B1000,[3]Main!$D$4:$CO$1048576,70,0),0)</f>
        <v>0</v>
      </c>
      <c r="W1000" s="27">
        <f>IFERROR(VLOOKUP($B1000,[3]Main!$D$4:$CO$1048576,81,0),0)</f>
        <v>0</v>
      </c>
      <c r="X1000" s="27">
        <f>IFERROR(VLOOKUP($B1000,[3]Main!$D$4:$CO$1048576,84,0),0)</f>
        <v>0</v>
      </c>
      <c r="Y1000" s="27">
        <f>IFERROR(VLOOKUP($B1000,[3]Main!$D$4:$CO$1048576,85,0),0)</f>
        <v>0</v>
      </c>
      <c r="Z1000" s="27">
        <f>IFERROR(VLOOKUP($B1000,[3]Main!$D$4:$CO$1048576,86,0),0)</f>
        <v>0</v>
      </c>
      <c r="AA1000" s="12" t="str">
        <f>IFERROR(VLOOKUP($B1000,[3]Main!$D$4:$CO$1048576,2,0),0)</f>
        <v>DC</v>
      </c>
      <c r="AB1000" s="12" t="str">
        <f>IFERROR(VLOOKUP($B1000,[3]Main!$D$4:$CO$1048576,3,0),0)</f>
        <v>DC2</v>
      </c>
      <c r="AC1000" s="12">
        <f t="shared" si="329"/>
        <v>0</v>
      </c>
      <c r="AD1000" s="12">
        <f t="shared" si="330"/>
        <v>0</v>
      </c>
      <c r="AE1000" s="12">
        <f t="shared" si="331"/>
        <v>0</v>
      </c>
      <c r="AF1000" s="12">
        <f t="shared" si="332"/>
        <v>0</v>
      </c>
      <c r="AG1000" s="13">
        <f t="shared" si="333"/>
        <v>0</v>
      </c>
      <c r="AH1000" s="13">
        <f t="shared" si="334"/>
        <v>0</v>
      </c>
      <c r="AI1000" s="16">
        <f t="shared" si="335"/>
        <v>0</v>
      </c>
      <c r="AJ1000" s="19" t="str">
        <f t="shared" si="336"/>
        <v>Not Spent</v>
      </c>
      <c r="AK1000" s="8" t="str">
        <f t="shared" si="337"/>
        <v>Good For Now</v>
      </c>
      <c r="AL1000" s="8" t="str">
        <f t="shared" si="338"/>
        <v>Not Spent</v>
      </c>
      <c r="AM1000" s="8" t="str">
        <f t="shared" si="339"/>
        <v>Good For Now</v>
      </c>
      <c r="AN1000" s="8" t="str">
        <f t="shared" si="340"/>
        <v>Not Spent</v>
      </c>
      <c r="AO1000" s="20" t="str">
        <f t="shared" si="341"/>
        <v>Good For Now</v>
      </c>
      <c r="AP1000" s="21">
        <f t="shared" si="342"/>
        <v>0</v>
      </c>
      <c r="AQ1000" s="14">
        <f t="shared" si="343"/>
        <v>0</v>
      </c>
      <c r="AR1000" s="14">
        <f t="shared" si="344"/>
        <v>0</v>
      </c>
      <c r="AS1000" s="22">
        <f t="shared" si="345"/>
        <v>0</v>
      </c>
      <c r="AT1000" s="23">
        <f t="shared" si="346"/>
        <v>0</v>
      </c>
      <c r="AU1000" s="8" t="str">
        <f t="shared" si="347"/>
        <v>Not Spent</v>
      </c>
      <c r="AV1000" s="8" t="str">
        <f t="shared" si="348"/>
        <v>Good For Now</v>
      </c>
      <c r="AW1000" s="4">
        <f>MATCH($B1000,[1]MAIN!$A$2:$A$5000,0)</f>
        <v>997</v>
      </c>
      <c r="AX1000" s="4">
        <f>MATCH($B1000,[3]Main!$D$5:$D$10000,0)</f>
        <v>997</v>
      </c>
      <c r="AY1000" s="4" t="b">
        <f t="shared" si="349"/>
        <v>0</v>
      </c>
    </row>
    <row r="1001" spans="1:51" x14ac:dyDescent="0.25">
      <c r="A1001" s="3" t="str">
        <f>VLOOKUP($B1001,[1]MAIN!$A:$D,4,0)</f>
        <v>HT</v>
      </c>
      <c r="B1001" s="3" t="str">
        <f>[3]Main!$D1002</f>
        <v>HT-11</v>
      </c>
      <c r="C1001" s="4"/>
      <c r="D1001" s="8" t="str">
        <f>VLOOKUP($B1001,[1]MAIN!$A$1:$N$10780,14,FALSE)</f>
        <v>OLD</v>
      </c>
      <c r="E1001" s="9" t="s">
        <v>13</v>
      </c>
      <c r="F1001" s="11"/>
      <c r="G1001" s="11"/>
      <c r="H1001" s="11"/>
      <c r="I1001" s="11"/>
      <c r="J1001" s="11"/>
      <c r="K1001" s="11"/>
      <c r="L1001" s="11"/>
      <c r="M1001" s="11"/>
      <c r="N1001" s="24"/>
      <c r="O1001" s="26">
        <f>IFERROR(VLOOKUP($B1001,[3]Main!$D$4:$CO$1048576,49,0),0)</f>
        <v>0</v>
      </c>
      <c r="P1001" s="27">
        <f>IFERROR(VLOOKUP($B1001,[3]Main!$D$4:$CO$1048576,52,0),0)</f>
        <v>0</v>
      </c>
      <c r="Q1001" s="27">
        <f>IFERROR(VLOOKUP($B1001,[3]Main!$D$4:$CO$1048576,53,0),0)</f>
        <v>0</v>
      </c>
      <c r="R1001" s="27">
        <f>IFERROR(VLOOKUP($B1001,[3]Main!$D$4:$CO$1048576,54,0),0)</f>
        <v>0</v>
      </c>
      <c r="S1001" s="27">
        <f>IFERROR(VLOOKUP($B1001,[3]Main!$D$4:$CO$1048576,65,0),0)</f>
        <v>0</v>
      </c>
      <c r="T1001" s="27">
        <f>IFERROR(VLOOKUP($B1001,[3]Main!$D$4:$CO$1048576,68,0),0)</f>
        <v>0</v>
      </c>
      <c r="U1001" s="27">
        <f>IFERROR(VLOOKUP($B1001,[3]Main!$D$4:$CO$1048576,69,0),0)</f>
        <v>0</v>
      </c>
      <c r="V1001" s="27">
        <f>IFERROR(VLOOKUP($B1001,[3]Main!$D$4:$CO$1048576,70,0),0)</f>
        <v>0</v>
      </c>
      <c r="W1001" s="27">
        <f>IFERROR(VLOOKUP($B1001,[3]Main!$D$4:$CO$1048576,81,0),0)</f>
        <v>0</v>
      </c>
      <c r="X1001" s="27">
        <f>IFERROR(VLOOKUP($B1001,[3]Main!$D$4:$CO$1048576,84,0),0)</f>
        <v>0</v>
      </c>
      <c r="Y1001" s="27">
        <f>IFERROR(VLOOKUP($B1001,[3]Main!$D$4:$CO$1048576,85,0),0)</f>
        <v>0</v>
      </c>
      <c r="Z1001" s="27">
        <f>IFERROR(VLOOKUP($B1001,[3]Main!$D$4:$CO$1048576,86,0),0)</f>
        <v>0</v>
      </c>
      <c r="AA1001" s="12" t="str">
        <f>IFERROR(VLOOKUP($B1001,[3]Main!$D$4:$CO$1048576,2,0),0)</f>
        <v>DC</v>
      </c>
      <c r="AB1001" s="12" t="str">
        <f>IFERROR(VLOOKUP($B1001,[3]Main!$D$4:$CO$1048576,3,0),0)</f>
        <v>DC2</v>
      </c>
      <c r="AC1001" s="12">
        <f t="shared" si="329"/>
        <v>0</v>
      </c>
      <c r="AD1001" s="12">
        <f t="shared" si="330"/>
        <v>0</v>
      </c>
      <c r="AE1001" s="12">
        <f t="shared" si="331"/>
        <v>0</v>
      </c>
      <c r="AF1001" s="12">
        <f t="shared" si="332"/>
        <v>0</v>
      </c>
      <c r="AG1001" s="13">
        <f t="shared" si="333"/>
        <v>0</v>
      </c>
      <c r="AH1001" s="13">
        <f t="shared" si="334"/>
        <v>0</v>
      </c>
      <c r="AI1001" s="16">
        <f t="shared" si="335"/>
        <v>0</v>
      </c>
      <c r="AJ1001" s="19" t="str">
        <f t="shared" si="336"/>
        <v>Not Spent</v>
      </c>
      <c r="AK1001" s="8" t="str">
        <f t="shared" si="337"/>
        <v>Good For Now</v>
      </c>
      <c r="AL1001" s="8" t="str">
        <f t="shared" si="338"/>
        <v>Not Spent</v>
      </c>
      <c r="AM1001" s="8" t="str">
        <f t="shared" si="339"/>
        <v>Good For Now</v>
      </c>
      <c r="AN1001" s="8" t="str">
        <f t="shared" si="340"/>
        <v>Not Spent</v>
      </c>
      <c r="AO1001" s="20" t="str">
        <f t="shared" si="341"/>
        <v>Good For Now</v>
      </c>
      <c r="AP1001" s="21">
        <f t="shared" si="342"/>
        <v>0</v>
      </c>
      <c r="AQ1001" s="14">
        <f t="shared" si="343"/>
        <v>0</v>
      </c>
      <c r="AR1001" s="14">
        <f t="shared" si="344"/>
        <v>0</v>
      </c>
      <c r="AS1001" s="22">
        <f t="shared" si="345"/>
        <v>0</v>
      </c>
      <c r="AT1001" s="23">
        <f t="shared" si="346"/>
        <v>0</v>
      </c>
      <c r="AU1001" s="8" t="str">
        <f t="shared" si="347"/>
        <v>Not Spent</v>
      </c>
      <c r="AV1001" s="8" t="str">
        <f t="shared" si="348"/>
        <v>Good For Now</v>
      </c>
      <c r="AW1001" s="4">
        <f>MATCH($B1001,[1]MAIN!$A$2:$A$5000,0)</f>
        <v>998</v>
      </c>
      <c r="AX1001" s="4">
        <f>MATCH($B1001,[3]Main!$D$5:$D$10000,0)</f>
        <v>998</v>
      </c>
      <c r="AY1001" s="4" t="b">
        <f t="shared" si="349"/>
        <v>0</v>
      </c>
    </row>
    <row r="1002" spans="1:51" x14ac:dyDescent="0.25">
      <c r="A1002" s="3" t="str">
        <f>VLOOKUP($B1002,[1]MAIN!$A:$D,4,0)</f>
        <v>HT</v>
      </c>
      <c r="B1002" s="3" t="str">
        <f>[3]Main!$D1003</f>
        <v>HT-12</v>
      </c>
      <c r="C1002" s="4"/>
      <c r="D1002" s="8" t="str">
        <f>VLOOKUP($B1002,[1]MAIN!$A$1:$N$10780,14,FALSE)</f>
        <v>OLD</v>
      </c>
      <c r="E1002" s="9" t="s">
        <v>13</v>
      </c>
      <c r="F1002" s="11"/>
      <c r="G1002" s="11"/>
      <c r="H1002" s="11"/>
      <c r="I1002" s="11"/>
      <c r="J1002" s="11"/>
      <c r="K1002" s="11"/>
      <c r="L1002" s="11"/>
      <c r="M1002" s="11"/>
      <c r="N1002" s="24"/>
      <c r="O1002" s="26">
        <f>IFERROR(VLOOKUP($B1002,[3]Main!$D$4:$CO$1048576,49,0),0)</f>
        <v>0</v>
      </c>
      <c r="P1002" s="27">
        <f>IFERROR(VLOOKUP($B1002,[3]Main!$D$4:$CO$1048576,52,0),0)</f>
        <v>0</v>
      </c>
      <c r="Q1002" s="27">
        <f>IFERROR(VLOOKUP($B1002,[3]Main!$D$4:$CO$1048576,53,0),0)</f>
        <v>0</v>
      </c>
      <c r="R1002" s="27">
        <f>IFERROR(VLOOKUP($B1002,[3]Main!$D$4:$CO$1048576,54,0),0)</f>
        <v>0</v>
      </c>
      <c r="S1002" s="27">
        <f>IFERROR(VLOOKUP($B1002,[3]Main!$D$4:$CO$1048576,65,0),0)</f>
        <v>0</v>
      </c>
      <c r="T1002" s="27">
        <f>IFERROR(VLOOKUP($B1002,[3]Main!$D$4:$CO$1048576,68,0),0)</f>
        <v>0</v>
      </c>
      <c r="U1002" s="27">
        <f>IFERROR(VLOOKUP($B1002,[3]Main!$D$4:$CO$1048576,69,0),0)</f>
        <v>0</v>
      </c>
      <c r="V1002" s="27">
        <f>IFERROR(VLOOKUP($B1002,[3]Main!$D$4:$CO$1048576,70,0),0)</f>
        <v>0</v>
      </c>
      <c r="W1002" s="27">
        <f>IFERROR(VLOOKUP($B1002,[3]Main!$D$4:$CO$1048576,81,0),0)</f>
        <v>0</v>
      </c>
      <c r="X1002" s="27">
        <f>IFERROR(VLOOKUP($B1002,[3]Main!$D$4:$CO$1048576,84,0),0)</f>
        <v>0</v>
      </c>
      <c r="Y1002" s="27">
        <f>IFERROR(VLOOKUP($B1002,[3]Main!$D$4:$CO$1048576,85,0),0)</f>
        <v>0</v>
      </c>
      <c r="Z1002" s="27">
        <f>IFERROR(VLOOKUP($B1002,[3]Main!$D$4:$CO$1048576,86,0),0)</f>
        <v>0</v>
      </c>
      <c r="AA1002" s="12" t="str">
        <f>IFERROR(VLOOKUP($B1002,[3]Main!$D$4:$CO$1048576,2,0),0)</f>
        <v>DC</v>
      </c>
      <c r="AB1002" s="12" t="str">
        <f>IFERROR(VLOOKUP($B1002,[3]Main!$D$4:$CO$1048576,3,0),0)</f>
        <v>DC2</v>
      </c>
      <c r="AC1002" s="12">
        <f t="shared" si="329"/>
        <v>0</v>
      </c>
      <c r="AD1002" s="12">
        <f t="shared" si="330"/>
        <v>0</v>
      </c>
      <c r="AE1002" s="12">
        <f t="shared" si="331"/>
        <v>0</v>
      </c>
      <c r="AF1002" s="12">
        <f t="shared" si="332"/>
        <v>0</v>
      </c>
      <c r="AG1002" s="13">
        <f t="shared" si="333"/>
        <v>0</v>
      </c>
      <c r="AH1002" s="13">
        <f t="shared" si="334"/>
        <v>0</v>
      </c>
      <c r="AI1002" s="16">
        <f t="shared" si="335"/>
        <v>0</v>
      </c>
      <c r="AJ1002" s="19" t="str">
        <f t="shared" si="336"/>
        <v>Not Spent</v>
      </c>
      <c r="AK1002" s="8" t="str">
        <f t="shared" si="337"/>
        <v>Good For Now</v>
      </c>
      <c r="AL1002" s="8" t="str">
        <f t="shared" si="338"/>
        <v>Not Spent</v>
      </c>
      <c r="AM1002" s="8" t="str">
        <f t="shared" si="339"/>
        <v>Good For Now</v>
      </c>
      <c r="AN1002" s="8" t="str">
        <f t="shared" si="340"/>
        <v>Not Spent</v>
      </c>
      <c r="AO1002" s="20" t="str">
        <f t="shared" si="341"/>
        <v>Good For Now</v>
      </c>
      <c r="AP1002" s="21">
        <f t="shared" si="342"/>
        <v>0</v>
      </c>
      <c r="AQ1002" s="14">
        <f t="shared" si="343"/>
        <v>0</v>
      </c>
      <c r="AR1002" s="14">
        <f t="shared" si="344"/>
        <v>0</v>
      </c>
      <c r="AS1002" s="22">
        <f t="shared" si="345"/>
        <v>0</v>
      </c>
      <c r="AT1002" s="23">
        <f t="shared" si="346"/>
        <v>0</v>
      </c>
      <c r="AU1002" s="8" t="str">
        <f t="shared" si="347"/>
        <v>Not Spent</v>
      </c>
      <c r="AV1002" s="8" t="str">
        <f t="shared" si="348"/>
        <v>Good For Now</v>
      </c>
      <c r="AW1002" s="4">
        <f>MATCH($B1002,[1]MAIN!$A$2:$A$5000,0)</f>
        <v>999</v>
      </c>
      <c r="AX1002" s="4">
        <f>MATCH($B1002,[3]Main!$D$5:$D$10000,0)</f>
        <v>999</v>
      </c>
      <c r="AY1002" s="4" t="b">
        <f t="shared" si="349"/>
        <v>0</v>
      </c>
    </row>
    <row r="1003" spans="1:51" x14ac:dyDescent="0.25">
      <c r="A1003" s="3" t="str">
        <f>VLOOKUP($B1003,[1]MAIN!$A:$D,4,0)</f>
        <v>HT</v>
      </c>
      <c r="B1003" s="3" t="str">
        <f>[3]Main!$D1004</f>
        <v>HT-22</v>
      </c>
      <c r="C1003" s="4"/>
      <c r="D1003" s="8" t="str">
        <f>VLOOKUP($B1003,[1]MAIN!$A$1:$N$10780,14,FALSE)</f>
        <v>OLD</v>
      </c>
      <c r="E1003" s="9" t="s">
        <v>13</v>
      </c>
      <c r="F1003" s="11"/>
      <c r="G1003" s="11"/>
      <c r="H1003" s="11"/>
      <c r="I1003" s="11"/>
      <c r="J1003" s="11"/>
      <c r="K1003" s="11"/>
      <c r="L1003" s="11"/>
      <c r="M1003" s="11"/>
      <c r="N1003" s="24"/>
      <c r="O1003" s="26">
        <f>IFERROR(VLOOKUP($B1003,[3]Main!$D$4:$CO$1048576,49,0),0)</f>
        <v>0</v>
      </c>
      <c r="P1003" s="27">
        <f>IFERROR(VLOOKUP($B1003,[3]Main!$D$4:$CO$1048576,52,0),0)</f>
        <v>0</v>
      </c>
      <c r="Q1003" s="27">
        <f>IFERROR(VLOOKUP($B1003,[3]Main!$D$4:$CO$1048576,53,0),0)</f>
        <v>0</v>
      </c>
      <c r="R1003" s="27">
        <f>IFERROR(VLOOKUP($B1003,[3]Main!$D$4:$CO$1048576,54,0),0)</f>
        <v>0</v>
      </c>
      <c r="S1003" s="27">
        <f>IFERROR(VLOOKUP($B1003,[3]Main!$D$4:$CO$1048576,65,0),0)</f>
        <v>0</v>
      </c>
      <c r="T1003" s="27">
        <f>IFERROR(VLOOKUP($B1003,[3]Main!$D$4:$CO$1048576,68,0),0)</f>
        <v>0</v>
      </c>
      <c r="U1003" s="27">
        <f>IFERROR(VLOOKUP($B1003,[3]Main!$D$4:$CO$1048576,69,0),0)</f>
        <v>0</v>
      </c>
      <c r="V1003" s="27">
        <f>IFERROR(VLOOKUP($B1003,[3]Main!$D$4:$CO$1048576,70,0),0)</f>
        <v>0</v>
      </c>
      <c r="W1003" s="27">
        <f>IFERROR(VLOOKUP($B1003,[3]Main!$D$4:$CO$1048576,81,0),0)</f>
        <v>0</v>
      </c>
      <c r="X1003" s="27">
        <f>IFERROR(VLOOKUP($B1003,[3]Main!$D$4:$CO$1048576,84,0),0)</f>
        <v>0</v>
      </c>
      <c r="Y1003" s="27">
        <f>IFERROR(VLOOKUP($B1003,[3]Main!$D$4:$CO$1048576,85,0),0)</f>
        <v>0</v>
      </c>
      <c r="Z1003" s="27">
        <f>IFERROR(VLOOKUP($B1003,[3]Main!$D$4:$CO$1048576,86,0),0)</f>
        <v>0</v>
      </c>
      <c r="AA1003" s="12" t="str">
        <f>IFERROR(VLOOKUP($B1003,[3]Main!$D$4:$CO$1048576,2,0),0)</f>
        <v>DC</v>
      </c>
      <c r="AB1003" s="12" t="str">
        <f>IFERROR(VLOOKUP($B1003,[3]Main!$D$4:$CO$1048576,3,0),0)</f>
        <v>DC2</v>
      </c>
      <c r="AC1003" s="12">
        <f t="shared" si="329"/>
        <v>0</v>
      </c>
      <c r="AD1003" s="12">
        <f t="shared" si="330"/>
        <v>0</v>
      </c>
      <c r="AE1003" s="12">
        <f t="shared" si="331"/>
        <v>0</v>
      </c>
      <c r="AF1003" s="12">
        <f t="shared" si="332"/>
        <v>0</v>
      </c>
      <c r="AG1003" s="13">
        <f t="shared" si="333"/>
        <v>0</v>
      </c>
      <c r="AH1003" s="13">
        <f t="shared" si="334"/>
        <v>0</v>
      </c>
      <c r="AI1003" s="16">
        <f t="shared" si="335"/>
        <v>0</v>
      </c>
      <c r="AJ1003" s="19" t="str">
        <f t="shared" si="336"/>
        <v>Not Spent</v>
      </c>
      <c r="AK1003" s="8" t="str">
        <f t="shared" si="337"/>
        <v>Good For Now</v>
      </c>
      <c r="AL1003" s="8" t="str">
        <f t="shared" si="338"/>
        <v>Not Spent</v>
      </c>
      <c r="AM1003" s="8" t="str">
        <f t="shared" si="339"/>
        <v>Good For Now</v>
      </c>
      <c r="AN1003" s="8" t="str">
        <f t="shared" si="340"/>
        <v>Not Spent</v>
      </c>
      <c r="AO1003" s="20" t="str">
        <f t="shared" si="341"/>
        <v>Good For Now</v>
      </c>
      <c r="AP1003" s="21">
        <f t="shared" si="342"/>
        <v>0</v>
      </c>
      <c r="AQ1003" s="14">
        <f t="shared" si="343"/>
        <v>0</v>
      </c>
      <c r="AR1003" s="14">
        <f t="shared" si="344"/>
        <v>0</v>
      </c>
      <c r="AS1003" s="22">
        <f t="shared" si="345"/>
        <v>0</v>
      </c>
      <c r="AT1003" s="23">
        <f t="shared" si="346"/>
        <v>0</v>
      </c>
      <c r="AU1003" s="8" t="str">
        <f t="shared" si="347"/>
        <v>Not Spent</v>
      </c>
      <c r="AV1003" s="8" t="str">
        <f t="shared" si="348"/>
        <v>Good For Now</v>
      </c>
      <c r="AW1003" s="4">
        <f>MATCH($B1003,[1]MAIN!$A$2:$A$5000,0)</f>
        <v>1000</v>
      </c>
      <c r="AX1003" s="4">
        <f>MATCH($B1003,[3]Main!$D$5:$D$10000,0)</f>
        <v>1000</v>
      </c>
      <c r="AY1003" s="4" t="b">
        <f t="shared" si="349"/>
        <v>0</v>
      </c>
    </row>
    <row r="1004" spans="1:51" x14ac:dyDescent="0.25">
      <c r="A1004" s="3" t="str">
        <f>VLOOKUP($B1004,[1]MAIN!$A:$D,4,0)</f>
        <v>IB</v>
      </c>
      <c r="B1004" s="3" t="str">
        <f>[3]Main!$D1005</f>
        <v>IB-D03</v>
      </c>
      <c r="C1004" s="4"/>
      <c r="D1004" s="8" t="str">
        <f>VLOOKUP($B1004,[1]MAIN!$A$1:$N$10780,14,FALSE)</f>
        <v>OLD</v>
      </c>
      <c r="E1004" s="9" t="s">
        <v>13</v>
      </c>
      <c r="F1004" s="11"/>
      <c r="G1004" s="11"/>
      <c r="H1004" s="11"/>
      <c r="I1004" s="11"/>
      <c r="J1004" s="11"/>
      <c r="K1004" s="11"/>
      <c r="L1004" s="11"/>
      <c r="M1004" s="11"/>
      <c r="N1004" s="24"/>
      <c r="O1004" s="26">
        <f>IFERROR(VLOOKUP($B1004,[3]Main!$D$4:$CO$1048576,49,0),0)</f>
        <v>0</v>
      </c>
      <c r="P1004" s="27">
        <f>IFERROR(VLOOKUP($B1004,[3]Main!$D$4:$CO$1048576,52,0),0)</f>
        <v>0</v>
      </c>
      <c r="Q1004" s="27">
        <f>IFERROR(VLOOKUP($B1004,[3]Main!$D$4:$CO$1048576,53,0),0)</f>
        <v>0</v>
      </c>
      <c r="R1004" s="27">
        <f>IFERROR(VLOOKUP($B1004,[3]Main!$D$4:$CO$1048576,54,0),0)</f>
        <v>0</v>
      </c>
      <c r="S1004" s="27">
        <f>IFERROR(VLOOKUP($B1004,[3]Main!$D$4:$CO$1048576,65,0),0)</f>
        <v>0</v>
      </c>
      <c r="T1004" s="27">
        <f>IFERROR(VLOOKUP($B1004,[3]Main!$D$4:$CO$1048576,68,0),0)</f>
        <v>0</v>
      </c>
      <c r="U1004" s="27">
        <f>IFERROR(VLOOKUP($B1004,[3]Main!$D$4:$CO$1048576,69,0),0)</f>
        <v>0</v>
      </c>
      <c r="V1004" s="27">
        <f>IFERROR(VLOOKUP($B1004,[3]Main!$D$4:$CO$1048576,70,0),0)</f>
        <v>0</v>
      </c>
      <c r="W1004" s="27">
        <f>IFERROR(VLOOKUP($B1004,[3]Main!$D$4:$CO$1048576,81,0),0)</f>
        <v>0</v>
      </c>
      <c r="X1004" s="27">
        <f>IFERROR(VLOOKUP($B1004,[3]Main!$D$4:$CO$1048576,84,0),0)</f>
        <v>0</v>
      </c>
      <c r="Y1004" s="27">
        <f>IFERROR(VLOOKUP($B1004,[3]Main!$D$4:$CO$1048576,85,0),0)</f>
        <v>0</v>
      </c>
      <c r="Z1004" s="27">
        <f>IFERROR(VLOOKUP($B1004,[3]Main!$D$4:$CO$1048576,86,0),0)</f>
        <v>0</v>
      </c>
      <c r="AA1004" s="12" t="str">
        <f>IFERROR(VLOOKUP($B1004,[3]Main!$D$4:$CO$1048576,2,0),0)</f>
        <v>DC</v>
      </c>
      <c r="AB1004" s="12" t="str">
        <f>IFERROR(VLOOKUP($B1004,[3]Main!$D$4:$CO$1048576,3,0),0)</f>
        <v>DC2</v>
      </c>
      <c r="AC1004" s="12">
        <f t="shared" si="329"/>
        <v>0</v>
      </c>
      <c r="AD1004" s="12">
        <f t="shared" si="330"/>
        <v>0</v>
      </c>
      <c r="AE1004" s="12">
        <f t="shared" si="331"/>
        <v>0</v>
      </c>
      <c r="AF1004" s="12">
        <f t="shared" si="332"/>
        <v>0</v>
      </c>
      <c r="AG1004" s="13">
        <f t="shared" si="333"/>
        <v>0</v>
      </c>
      <c r="AH1004" s="13">
        <f t="shared" si="334"/>
        <v>0</v>
      </c>
      <c r="AI1004" s="16">
        <f t="shared" si="335"/>
        <v>0</v>
      </c>
      <c r="AJ1004" s="19" t="str">
        <f t="shared" si="336"/>
        <v>Not Spent</v>
      </c>
      <c r="AK1004" s="8" t="str">
        <f t="shared" si="337"/>
        <v>Good For Now</v>
      </c>
      <c r="AL1004" s="8" t="str">
        <f t="shared" si="338"/>
        <v>Not Spent</v>
      </c>
      <c r="AM1004" s="8" t="str">
        <f t="shared" si="339"/>
        <v>Good For Now</v>
      </c>
      <c r="AN1004" s="8" t="str">
        <f t="shared" si="340"/>
        <v>Not Spent</v>
      </c>
      <c r="AO1004" s="20" t="str">
        <f t="shared" si="341"/>
        <v>Good For Now</v>
      </c>
      <c r="AP1004" s="21">
        <f t="shared" si="342"/>
        <v>0</v>
      </c>
      <c r="AQ1004" s="14">
        <f t="shared" si="343"/>
        <v>0</v>
      </c>
      <c r="AR1004" s="14">
        <f t="shared" si="344"/>
        <v>0</v>
      </c>
      <c r="AS1004" s="22">
        <f t="shared" si="345"/>
        <v>0</v>
      </c>
      <c r="AT1004" s="23">
        <f t="shared" si="346"/>
        <v>0</v>
      </c>
      <c r="AU1004" s="8" t="str">
        <f t="shared" si="347"/>
        <v>Not Spent</v>
      </c>
      <c r="AV1004" s="8" t="str">
        <f t="shared" si="348"/>
        <v>Good For Now</v>
      </c>
      <c r="AW1004" s="4">
        <f>MATCH($B1004,[1]MAIN!$A$2:$A$5000,0)</f>
        <v>1001</v>
      </c>
      <c r="AX1004" s="4">
        <f>MATCH($B1004,[3]Main!$D$5:$D$10000,0)</f>
        <v>1001</v>
      </c>
      <c r="AY1004" s="4" t="b">
        <f t="shared" si="349"/>
        <v>0</v>
      </c>
    </row>
    <row r="1005" spans="1:51" x14ac:dyDescent="0.25">
      <c r="A1005" s="3" t="str">
        <f>VLOOKUP($B1005,[1]MAIN!$A:$D,4,0)</f>
        <v>IB</v>
      </c>
      <c r="B1005" s="3" t="str">
        <f>[3]Main!$D1006</f>
        <v>IB-D06</v>
      </c>
      <c r="C1005" s="4"/>
      <c r="D1005" s="8" t="str">
        <f>VLOOKUP($B1005,[1]MAIN!$A$1:$N$10780,14,FALSE)</f>
        <v>OLD</v>
      </c>
      <c r="E1005" s="9" t="s">
        <v>13</v>
      </c>
      <c r="F1005" s="11"/>
      <c r="G1005" s="11"/>
      <c r="H1005" s="11"/>
      <c r="I1005" s="11"/>
      <c r="J1005" s="11"/>
      <c r="K1005" s="11"/>
      <c r="L1005" s="11"/>
      <c r="M1005" s="11"/>
      <c r="N1005" s="24"/>
      <c r="O1005" s="26">
        <f>IFERROR(VLOOKUP($B1005,[3]Main!$D$4:$CO$1048576,49,0),0)</f>
        <v>0</v>
      </c>
      <c r="P1005" s="27">
        <f>IFERROR(VLOOKUP($B1005,[3]Main!$D$4:$CO$1048576,52,0),0)</f>
        <v>0</v>
      </c>
      <c r="Q1005" s="27">
        <f>IFERROR(VLOOKUP($B1005,[3]Main!$D$4:$CO$1048576,53,0),0)</f>
        <v>0</v>
      </c>
      <c r="R1005" s="27">
        <f>IFERROR(VLOOKUP($B1005,[3]Main!$D$4:$CO$1048576,54,0),0)</f>
        <v>0</v>
      </c>
      <c r="S1005" s="27">
        <f>IFERROR(VLOOKUP($B1005,[3]Main!$D$4:$CO$1048576,65,0),0)</f>
        <v>0</v>
      </c>
      <c r="T1005" s="27">
        <f>IFERROR(VLOOKUP($B1005,[3]Main!$D$4:$CO$1048576,68,0),0)</f>
        <v>0</v>
      </c>
      <c r="U1005" s="27">
        <f>IFERROR(VLOOKUP($B1005,[3]Main!$D$4:$CO$1048576,69,0),0)</f>
        <v>0</v>
      </c>
      <c r="V1005" s="27">
        <f>IFERROR(VLOOKUP($B1005,[3]Main!$D$4:$CO$1048576,70,0),0)</f>
        <v>0</v>
      </c>
      <c r="W1005" s="27">
        <f>IFERROR(VLOOKUP($B1005,[3]Main!$D$4:$CO$1048576,81,0),0)</f>
        <v>0</v>
      </c>
      <c r="X1005" s="27">
        <f>IFERROR(VLOOKUP($B1005,[3]Main!$D$4:$CO$1048576,84,0),0)</f>
        <v>0</v>
      </c>
      <c r="Y1005" s="27">
        <f>IFERROR(VLOOKUP($B1005,[3]Main!$D$4:$CO$1048576,85,0),0)</f>
        <v>0</v>
      </c>
      <c r="Z1005" s="27">
        <f>IFERROR(VLOOKUP($B1005,[3]Main!$D$4:$CO$1048576,86,0),0)</f>
        <v>0</v>
      </c>
      <c r="AA1005" s="12" t="str">
        <f>IFERROR(VLOOKUP($B1005,[3]Main!$D$4:$CO$1048576,2,0),0)</f>
        <v>DC</v>
      </c>
      <c r="AB1005" s="12" t="str">
        <f>IFERROR(VLOOKUP($B1005,[3]Main!$D$4:$CO$1048576,3,0),0)</f>
        <v>DC2</v>
      </c>
      <c r="AC1005" s="12">
        <f t="shared" si="329"/>
        <v>0</v>
      </c>
      <c r="AD1005" s="12">
        <f t="shared" si="330"/>
        <v>0</v>
      </c>
      <c r="AE1005" s="12">
        <f t="shared" si="331"/>
        <v>0</v>
      </c>
      <c r="AF1005" s="12">
        <f t="shared" si="332"/>
        <v>0</v>
      </c>
      <c r="AG1005" s="13">
        <f t="shared" si="333"/>
        <v>0</v>
      </c>
      <c r="AH1005" s="13">
        <f t="shared" si="334"/>
        <v>0</v>
      </c>
      <c r="AI1005" s="16">
        <f t="shared" si="335"/>
        <v>0</v>
      </c>
      <c r="AJ1005" s="19" t="str">
        <f t="shared" si="336"/>
        <v>Not Spent</v>
      </c>
      <c r="AK1005" s="8" t="str">
        <f t="shared" si="337"/>
        <v>Good For Now</v>
      </c>
      <c r="AL1005" s="8" t="str">
        <f t="shared" si="338"/>
        <v>Not Spent</v>
      </c>
      <c r="AM1005" s="8" t="str">
        <f t="shared" si="339"/>
        <v>Good For Now</v>
      </c>
      <c r="AN1005" s="8" t="str">
        <f t="shared" si="340"/>
        <v>Not Spent</v>
      </c>
      <c r="AO1005" s="20" t="str">
        <f t="shared" si="341"/>
        <v>Good For Now</v>
      </c>
      <c r="AP1005" s="21">
        <f t="shared" si="342"/>
        <v>0</v>
      </c>
      <c r="AQ1005" s="14">
        <f t="shared" si="343"/>
        <v>0</v>
      </c>
      <c r="AR1005" s="14">
        <f t="shared" si="344"/>
        <v>0</v>
      </c>
      <c r="AS1005" s="22">
        <f t="shared" si="345"/>
        <v>0</v>
      </c>
      <c r="AT1005" s="23">
        <f t="shared" si="346"/>
        <v>0</v>
      </c>
      <c r="AU1005" s="8" t="str">
        <f t="shared" si="347"/>
        <v>Not Spent</v>
      </c>
      <c r="AV1005" s="8" t="str">
        <f t="shared" si="348"/>
        <v>Good For Now</v>
      </c>
      <c r="AW1005" s="4">
        <f>MATCH($B1005,[1]MAIN!$A$2:$A$5000,0)</f>
        <v>1002</v>
      </c>
      <c r="AX1005" s="4">
        <f>MATCH($B1005,[3]Main!$D$5:$D$10000,0)</f>
        <v>1002</v>
      </c>
      <c r="AY1005" s="4" t="b">
        <f t="shared" si="349"/>
        <v>0</v>
      </c>
    </row>
    <row r="1006" spans="1:51" x14ac:dyDescent="0.25">
      <c r="A1006" s="3" t="str">
        <f>VLOOKUP($B1006,[1]MAIN!$A:$D,4,0)</f>
        <v>IB</v>
      </c>
      <c r="B1006" s="3" t="str">
        <f>[3]Main!$D1007</f>
        <v>IB-E07M</v>
      </c>
      <c r="C1006" s="4"/>
      <c r="D1006" s="8" t="str">
        <f>VLOOKUP($B1006,[1]MAIN!$A$1:$N$10780,14,FALSE)</f>
        <v>OLD</v>
      </c>
      <c r="E1006" s="9" t="s">
        <v>13</v>
      </c>
      <c r="F1006" s="11"/>
      <c r="G1006" s="11"/>
      <c r="H1006" s="11"/>
      <c r="I1006" s="11"/>
      <c r="J1006" s="11"/>
      <c r="K1006" s="11"/>
      <c r="L1006" s="11"/>
      <c r="M1006" s="11"/>
      <c r="N1006" s="24"/>
      <c r="O1006" s="26">
        <f>IFERROR(VLOOKUP($B1006,[3]Main!$D$4:$CO$1048576,49,0),0)</f>
        <v>0</v>
      </c>
      <c r="P1006" s="27">
        <f>IFERROR(VLOOKUP($B1006,[3]Main!$D$4:$CO$1048576,52,0),0)</f>
        <v>0</v>
      </c>
      <c r="Q1006" s="27">
        <f>IFERROR(VLOOKUP($B1006,[3]Main!$D$4:$CO$1048576,53,0),0)</f>
        <v>0</v>
      </c>
      <c r="R1006" s="27">
        <f>IFERROR(VLOOKUP($B1006,[3]Main!$D$4:$CO$1048576,54,0),0)</f>
        <v>0</v>
      </c>
      <c r="S1006" s="27">
        <f>IFERROR(VLOOKUP($B1006,[3]Main!$D$4:$CO$1048576,65,0),0)</f>
        <v>0</v>
      </c>
      <c r="T1006" s="27">
        <f>IFERROR(VLOOKUP($B1006,[3]Main!$D$4:$CO$1048576,68,0),0)</f>
        <v>0</v>
      </c>
      <c r="U1006" s="27">
        <f>IFERROR(VLOOKUP($B1006,[3]Main!$D$4:$CO$1048576,69,0),0)</f>
        <v>0</v>
      </c>
      <c r="V1006" s="27">
        <f>IFERROR(VLOOKUP($B1006,[3]Main!$D$4:$CO$1048576,70,0),0)</f>
        <v>0</v>
      </c>
      <c r="W1006" s="27">
        <f>IFERROR(VLOOKUP($B1006,[3]Main!$D$4:$CO$1048576,81,0),0)</f>
        <v>0</v>
      </c>
      <c r="X1006" s="27">
        <f>IFERROR(VLOOKUP($B1006,[3]Main!$D$4:$CO$1048576,84,0),0)</f>
        <v>0</v>
      </c>
      <c r="Y1006" s="27">
        <f>IFERROR(VLOOKUP($B1006,[3]Main!$D$4:$CO$1048576,85,0),0)</f>
        <v>0</v>
      </c>
      <c r="Z1006" s="27">
        <f>IFERROR(VLOOKUP($B1006,[3]Main!$D$4:$CO$1048576,86,0),0)</f>
        <v>0</v>
      </c>
      <c r="AA1006" s="12" t="str">
        <f>IFERROR(VLOOKUP($B1006,[3]Main!$D$4:$CO$1048576,2,0),0)</f>
        <v>DC</v>
      </c>
      <c r="AB1006" s="12" t="str">
        <f>IFERROR(VLOOKUP($B1006,[3]Main!$D$4:$CO$1048576,3,0),0)</f>
        <v>DC2</v>
      </c>
      <c r="AC1006" s="12">
        <f t="shared" si="329"/>
        <v>0</v>
      </c>
      <c r="AD1006" s="12">
        <f t="shared" si="330"/>
        <v>0</v>
      </c>
      <c r="AE1006" s="12">
        <f t="shared" si="331"/>
        <v>0</v>
      </c>
      <c r="AF1006" s="12">
        <f t="shared" si="332"/>
        <v>0</v>
      </c>
      <c r="AG1006" s="13">
        <f t="shared" si="333"/>
        <v>0</v>
      </c>
      <c r="AH1006" s="13">
        <f t="shared" si="334"/>
        <v>0</v>
      </c>
      <c r="AI1006" s="16">
        <f t="shared" si="335"/>
        <v>0</v>
      </c>
      <c r="AJ1006" s="19" t="str">
        <f t="shared" si="336"/>
        <v>Not Spent</v>
      </c>
      <c r="AK1006" s="8" t="str">
        <f t="shared" si="337"/>
        <v>Good For Now</v>
      </c>
      <c r="AL1006" s="8" t="str">
        <f t="shared" si="338"/>
        <v>Not Spent</v>
      </c>
      <c r="AM1006" s="8" t="str">
        <f t="shared" si="339"/>
        <v>Good For Now</v>
      </c>
      <c r="AN1006" s="8" t="str">
        <f t="shared" si="340"/>
        <v>Not Spent</v>
      </c>
      <c r="AO1006" s="20" t="str">
        <f t="shared" si="341"/>
        <v>Good For Now</v>
      </c>
      <c r="AP1006" s="21">
        <f t="shared" si="342"/>
        <v>0</v>
      </c>
      <c r="AQ1006" s="14">
        <f t="shared" si="343"/>
        <v>0</v>
      </c>
      <c r="AR1006" s="14">
        <f t="shared" si="344"/>
        <v>0</v>
      </c>
      <c r="AS1006" s="22">
        <f t="shared" si="345"/>
        <v>0</v>
      </c>
      <c r="AT1006" s="23">
        <f t="shared" si="346"/>
        <v>0</v>
      </c>
      <c r="AU1006" s="8" t="str">
        <f t="shared" si="347"/>
        <v>Not Spent</v>
      </c>
      <c r="AV1006" s="8" t="str">
        <f t="shared" si="348"/>
        <v>Good For Now</v>
      </c>
      <c r="AW1006" s="4">
        <f>MATCH($B1006,[1]MAIN!$A$2:$A$5000,0)</f>
        <v>1003</v>
      </c>
      <c r="AX1006" s="4">
        <f>MATCH($B1006,[3]Main!$D$5:$D$10000,0)</f>
        <v>1003</v>
      </c>
      <c r="AY1006" s="4" t="b">
        <f t="shared" si="349"/>
        <v>0</v>
      </c>
    </row>
    <row r="1007" spans="1:51" x14ac:dyDescent="0.25">
      <c r="A1007" s="3" t="str">
        <f>VLOOKUP($B1007,[1]MAIN!$A:$D,4,0)</f>
        <v>IB</v>
      </c>
      <c r="B1007" s="3" t="str">
        <f>[3]Main!$D1008</f>
        <v>IB-F03</v>
      </c>
      <c r="C1007" s="4"/>
      <c r="D1007" s="8" t="str">
        <f>VLOOKUP($B1007,[1]MAIN!$A$1:$N$10780,14,FALSE)</f>
        <v>OLD</v>
      </c>
      <c r="E1007" s="9" t="s">
        <v>13</v>
      </c>
      <c r="F1007" s="11"/>
      <c r="G1007" s="11"/>
      <c r="H1007" s="11"/>
      <c r="I1007" s="11"/>
      <c r="J1007" s="11"/>
      <c r="K1007" s="11"/>
      <c r="L1007" s="11"/>
      <c r="M1007" s="11"/>
      <c r="N1007" s="24"/>
      <c r="O1007" s="26">
        <f>IFERROR(VLOOKUP($B1007,[3]Main!$D$4:$CO$1048576,49,0),0)</f>
        <v>0</v>
      </c>
      <c r="P1007" s="27">
        <f>IFERROR(VLOOKUP($B1007,[3]Main!$D$4:$CO$1048576,52,0),0)</f>
        <v>0</v>
      </c>
      <c r="Q1007" s="27">
        <f>IFERROR(VLOOKUP($B1007,[3]Main!$D$4:$CO$1048576,53,0),0)</f>
        <v>0</v>
      </c>
      <c r="R1007" s="27">
        <f>IFERROR(VLOOKUP($B1007,[3]Main!$D$4:$CO$1048576,54,0),0)</f>
        <v>0</v>
      </c>
      <c r="S1007" s="27">
        <f>IFERROR(VLOOKUP($B1007,[3]Main!$D$4:$CO$1048576,65,0),0)</f>
        <v>0</v>
      </c>
      <c r="T1007" s="27">
        <f>IFERROR(VLOOKUP($B1007,[3]Main!$D$4:$CO$1048576,68,0),0)</f>
        <v>0</v>
      </c>
      <c r="U1007" s="27">
        <f>IFERROR(VLOOKUP($B1007,[3]Main!$D$4:$CO$1048576,69,0),0)</f>
        <v>0</v>
      </c>
      <c r="V1007" s="27">
        <f>IFERROR(VLOOKUP($B1007,[3]Main!$D$4:$CO$1048576,70,0),0)</f>
        <v>0</v>
      </c>
      <c r="W1007" s="27">
        <f>IFERROR(VLOOKUP($B1007,[3]Main!$D$4:$CO$1048576,81,0),0)</f>
        <v>0</v>
      </c>
      <c r="X1007" s="27">
        <f>IFERROR(VLOOKUP($B1007,[3]Main!$D$4:$CO$1048576,84,0),0)</f>
        <v>0</v>
      </c>
      <c r="Y1007" s="27">
        <f>IFERROR(VLOOKUP($B1007,[3]Main!$D$4:$CO$1048576,85,0),0)</f>
        <v>0</v>
      </c>
      <c r="Z1007" s="27">
        <f>IFERROR(VLOOKUP($B1007,[3]Main!$D$4:$CO$1048576,86,0),0)</f>
        <v>0</v>
      </c>
      <c r="AA1007" s="12" t="str">
        <f>IFERROR(VLOOKUP($B1007,[3]Main!$D$4:$CO$1048576,2,0),0)</f>
        <v>DC</v>
      </c>
      <c r="AB1007" s="12" t="str">
        <f>IFERROR(VLOOKUP($B1007,[3]Main!$D$4:$CO$1048576,3,0),0)</f>
        <v>DC2</v>
      </c>
      <c r="AC1007" s="12">
        <f t="shared" si="329"/>
        <v>0</v>
      </c>
      <c r="AD1007" s="12">
        <f t="shared" si="330"/>
        <v>0</v>
      </c>
      <c r="AE1007" s="12">
        <f t="shared" si="331"/>
        <v>0</v>
      </c>
      <c r="AF1007" s="12">
        <f t="shared" si="332"/>
        <v>0</v>
      </c>
      <c r="AG1007" s="13">
        <f t="shared" si="333"/>
        <v>0</v>
      </c>
      <c r="AH1007" s="13">
        <f t="shared" si="334"/>
        <v>0</v>
      </c>
      <c r="AI1007" s="16">
        <f t="shared" si="335"/>
        <v>0</v>
      </c>
      <c r="AJ1007" s="19" t="str">
        <f t="shared" si="336"/>
        <v>Not Spent</v>
      </c>
      <c r="AK1007" s="8" t="str">
        <f t="shared" si="337"/>
        <v>Good For Now</v>
      </c>
      <c r="AL1007" s="8" t="str">
        <f t="shared" si="338"/>
        <v>Not Spent</v>
      </c>
      <c r="AM1007" s="8" t="str">
        <f t="shared" si="339"/>
        <v>Good For Now</v>
      </c>
      <c r="AN1007" s="8" t="str">
        <f t="shared" si="340"/>
        <v>Not Spent</v>
      </c>
      <c r="AO1007" s="20" t="str">
        <f t="shared" si="341"/>
        <v>Good For Now</v>
      </c>
      <c r="AP1007" s="21">
        <f t="shared" si="342"/>
        <v>0</v>
      </c>
      <c r="AQ1007" s="14">
        <f t="shared" si="343"/>
        <v>0</v>
      </c>
      <c r="AR1007" s="14">
        <f t="shared" si="344"/>
        <v>0</v>
      </c>
      <c r="AS1007" s="22">
        <f t="shared" si="345"/>
        <v>0</v>
      </c>
      <c r="AT1007" s="23">
        <f t="shared" si="346"/>
        <v>0</v>
      </c>
      <c r="AU1007" s="8" t="str">
        <f t="shared" si="347"/>
        <v>Not Spent</v>
      </c>
      <c r="AV1007" s="8" t="str">
        <f t="shared" si="348"/>
        <v>Good For Now</v>
      </c>
      <c r="AW1007" s="4">
        <f>MATCH($B1007,[1]MAIN!$A$2:$A$5000,0)</f>
        <v>1004</v>
      </c>
      <c r="AX1007" s="4">
        <f>MATCH($B1007,[3]Main!$D$5:$D$10000,0)</f>
        <v>1004</v>
      </c>
      <c r="AY1007" s="4" t="b">
        <f t="shared" si="349"/>
        <v>0</v>
      </c>
    </row>
    <row r="1008" spans="1:51" x14ac:dyDescent="0.25">
      <c r="A1008" s="3" t="str">
        <f>VLOOKUP($B1008,[1]MAIN!$A:$D,4,0)</f>
        <v>IB</v>
      </c>
      <c r="B1008" s="3" t="str">
        <f>[3]Main!$D1009</f>
        <v>IB-F03M</v>
      </c>
      <c r="C1008" s="4"/>
      <c r="D1008" s="8" t="str">
        <f>VLOOKUP($B1008,[1]MAIN!$A$1:$N$10780,14,FALSE)</f>
        <v>OLD</v>
      </c>
      <c r="E1008" s="9" t="s">
        <v>13</v>
      </c>
      <c r="F1008" s="11"/>
      <c r="G1008" s="11"/>
      <c r="H1008" s="11"/>
      <c r="I1008" s="11"/>
      <c r="J1008" s="11"/>
      <c r="K1008" s="11"/>
      <c r="L1008" s="11"/>
      <c r="M1008" s="11"/>
      <c r="N1008" s="24"/>
      <c r="O1008" s="26">
        <f>IFERROR(VLOOKUP($B1008,[3]Main!$D$4:$CO$1048576,49,0),0)</f>
        <v>0</v>
      </c>
      <c r="P1008" s="27">
        <f>IFERROR(VLOOKUP($B1008,[3]Main!$D$4:$CO$1048576,52,0),0)</f>
        <v>0</v>
      </c>
      <c r="Q1008" s="27">
        <f>IFERROR(VLOOKUP($B1008,[3]Main!$D$4:$CO$1048576,53,0),0)</f>
        <v>0</v>
      </c>
      <c r="R1008" s="27">
        <f>IFERROR(VLOOKUP($B1008,[3]Main!$D$4:$CO$1048576,54,0),0)</f>
        <v>0</v>
      </c>
      <c r="S1008" s="27">
        <f>IFERROR(VLOOKUP($B1008,[3]Main!$D$4:$CO$1048576,65,0),0)</f>
        <v>0</v>
      </c>
      <c r="T1008" s="27">
        <f>IFERROR(VLOOKUP($B1008,[3]Main!$D$4:$CO$1048576,68,0),0)</f>
        <v>0</v>
      </c>
      <c r="U1008" s="27">
        <f>IFERROR(VLOOKUP($B1008,[3]Main!$D$4:$CO$1048576,69,0),0)</f>
        <v>0</v>
      </c>
      <c r="V1008" s="27">
        <f>IFERROR(VLOOKUP($B1008,[3]Main!$D$4:$CO$1048576,70,0),0)</f>
        <v>0</v>
      </c>
      <c r="W1008" s="27">
        <f>IFERROR(VLOOKUP($B1008,[3]Main!$D$4:$CO$1048576,81,0),0)</f>
        <v>0</v>
      </c>
      <c r="X1008" s="27">
        <f>IFERROR(VLOOKUP($B1008,[3]Main!$D$4:$CO$1048576,84,0),0)</f>
        <v>0</v>
      </c>
      <c r="Y1008" s="27">
        <f>IFERROR(VLOOKUP($B1008,[3]Main!$D$4:$CO$1048576,85,0),0)</f>
        <v>0</v>
      </c>
      <c r="Z1008" s="27">
        <f>IFERROR(VLOOKUP($B1008,[3]Main!$D$4:$CO$1048576,86,0),0)</f>
        <v>0</v>
      </c>
      <c r="AA1008" s="12" t="str">
        <f>IFERROR(VLOOKUP($B1008,[3]Main!$D$4:$CO$1048576,2,0),0)</f>
        <v>DC</v>
      </c>
      <c r="AB1008" s="12" t="str">
        <f>IFERROR(VLOOKUP($B1008,[3]Main!$D$4:$CO$1048576,3,0),0)</f>
        <v>DC2</v>
      </c>
      <c r="AC1008" s="12">
        <f t="shared" si="329"/>
        <v>0</v>
      </c>
      <c r="AD1008" s="12">
        <f t="shared" si="330"/>
        <v>0</v>
      </c>
      <c r="AE1008" s="12">
        <f t="shared" si="331"/>
        <v>0</v>
      </c>
      <c r="AF1008" s="12">
        <f t="shared" si="332"/>
        <v>0</v>
      </c>
      <c r="AG1008" s="13">
        <f t="shared" si="333"/>
        <v>0</v>
      </c>
      <c r="AH1008" s="13">
        <f t="shared" si="334"/>
        <v>0</v>
      </c>
      <c r="AI1008" s="16">
        <f t="shared" si="335"/>
        <v>0</v>
      </c>
      <c r="AJ1008" s="19" t="str">
        <f t="shared" si="336"/>
        <v>Not Spent</v>
      </c>
      <c r="AK1008" s="8" t="str">
        <f t="shared" si="337"/>
        <v>Good For Now</v>
      </c>
      <c r="AL1008" s="8" t="str">
        <f t="shared" si="338"/>
        <v>Not Spent</v>
      </c>
      <c r="AM1008" s="8" t="str">
        <f t="shared" si="339"/>
        <v>Good For Now</v>
      </c>
      <c r="AN1008" s="8" t="str">
        <f t="shared" si="340"/>
        <v>Not Spent</v>
      </c>
      <c r="AO1008" s="20" t="str">
        <f t="shared" si="341"/>
        <v>Good For Now</v>
      </c>
      <c r="AP1008" s="21">
        <f t="shared" si="342"/>
        <v>0</v>
      </c>
      <c r="AQ1008" s="14">
        <f t="shared" si="343"/>
        <v>0</v>
      </c>
      <c r="AR1008" s="14">
        <f t="shared" si="344"/>
        <v>0</v>
      </c>
      <c r="AS1008" s="22">
        <f t="shared" si="345"/>
        <v>0</v>
      </c>
      <c r="AT1008" s="23">
        <f t="shared" si="346"/>
        <v>0</v>
      </c>
      <c r="AU1008" s="8" t="str">
        <f t="shared" si="347"/>
        <v>Not Spent</v>
      </c>
      <c r="AV1008" s="8" t="str">
        <f t="shared" si="348"/>
        <v>Good For Now</v>
      </c>
      <c r="AW1008" s="4">
        <f>MATCH($B1008,[1]MAIN!$A$2:$A$5000,0)</f>
        <v>1005</v>
      </c>
      <c r="AX1008" s="4">
        <f>MATCH($B1008,[3]Main!$D$5:$D$10000,0)</f>
        <v>1005</v>
      </c>
      <c r="AY1008" s="4" t="b">
        <f t="shared" si="349"/>
        <v>0</v>
      </c>
    </row>
    <row r="1009" spans="1:51" x14ac:dyDescent="0.25">
      <c r="A1009" s="3" t="str">
        <f>VLOOKUP($B1009,[1]MAIN!$A:$D,4,0)</f>
        <v>IB</v>
      </c>
      <c r="B1009" s="3" t="str">
        <f>[3]Main!$D1010</f>
        <v>IB-F07M</v>
      </c>
      <c r="C1009" s="4"/>
      <c r="D1009" s="8" t="str">
        <f>VLOOKUP($B1009,[1]MAIN!$A$1:$N$10780,14,FALSE)</f>
        <v>OLD</v>
      </c>
      <c r="E1009" s="9" t="s">
        <v>13</v>
      </c>
      <c r="F1009" s="11"/>
      <c r="G1009" s="11"/>
      <c r="H1009" s="11"/>
      <c r="I1009" s="11"/>
      <c r="J1009" s="11"/>
      <c r="K1009" s="11"/>
      <c r="L1009" s="11"/>
      <c r="M1009" s="11"/>
      <c r="N1009" s="24"/>
      <c r="O1009" s="26">
        <f>IFERROR(VLOOKUP($B1009,[3]Main!$D$4:$CO$1048576,49,0),0)</f>
        <v>0</v>
      </c>
      <c r="P1009" s="27">
        <f>IFERROR(VLOOKUP($B1009,[3]Main!$D$4:$CO$1048576,52,0),0)</f>
        <v>0</v>
      </c>
      <c r="Q1009" s="27">
        <f>IFERROR(VLOOKUP($B1009,[3]Main!$D$4:$CO$1048576,53,0),0)</f>
        <v>0</v>
      </c>
      <c r="R1009" s="27">
        <f>IFERROR(VLOOKUP($B1009,[3]Main!$D$4:$CO$1048576,54,0),0)</f>
        <v>0</v>
      </c>
      <c r="S1009" s="27">
        <f>IFERROR(VLOOKUP($B1009,[3]Main!$D$4:$CO$1048576,65,0),0)</f>
        <v>0</v>
      </c>
      <c r="T1009" s="27">
        <f>IFERROR(VLOOKUP($B1009,[3]Main!$D$4:$CO$1048576,68,0),0)</f>
        <v>0</v>
      </c>
      <c r="U1009" s="27">
        <f>IFERROR(VLOOKUP($B1009,[3]Main!$D$4:$CO$1048576,69,0),0)</f>
        <v>0</v>
      </c>
      <c r="V1009" s="27">
        <f>IFERROR(VLOOKUP($B1009,[3]Main!$D$4:$CO$1048576,70,0),0)</f>
        <v>0</v>
      </c>
      <c r="W1009" s="27">
        <f>IFERROR(VLOOKUP($B1009,[3]Main!$D$4:$CO$1048576,81,0),0)</f>
        <v>0</v>
      </c>
      <c r="X1009" s="27">
        <f>IFERROR(VLOOKUP($B1009,[3]Main!$D$4:$CO$1048576,84,0),0)</f>
        <v>0</v>
      </c>
      <c r="Y1009" s="27">
        <f>IFERROR(VLOOKUP($B1009,[3]Main!$D$4:$CO$1048576,85,0),0)</f>
        <v>0</v>
      </c>
      <c r="Z1009" s="27">
        <f>IFERROR(VLOOKUP($B1009,[3]Main!$D$4:$CO$1048576,86,0),0)</f>
        <v>0</v>
      </c>
      <c r="AA1009" s="12" t="str">
        <f>IFERROR(VLOOKUP($B1009,[3]Main!$D$4:$CO$1048576,2,0),0)</f>
        <v>DC</v>
      </c>
      <c r="AB1009" s="12" t="str">
        <f>IFERROR(VLOOKUP($B1009,[3]Main!$D$4:$CO$1048576,3,0),0)</f>
        <v>DC2</v>
      </c>
      <c r="AC1009" s="12">
        <f t="shared" si="329"/>
        <v>0</v>
      </c>
      <c r="AD1009" s="12">
        <f t="shared" si="330"/>
        <v>0</v>
      </c>
      <c r="AE1009" s="12">
        <f t="shared" si="331"/>
        <v>0</v>
      </c>
      <c r="AF1009" s="12">
        <f t="shared" si="332"/>
        <v>0</v>
      </c>
      <c r="AG1009" s="13">
        <f t="shared" si="333"/>
        <v>0</v>
      </c>
      <c r="AH1009" s="13">
        <f t="shared" si="334"/>
        <v>0</v>
      </c>
      <c r="AI1009" s="16">
        <f t="shared" si="335"/>
        <v>0</v>
      </c>
      <c r="AJ1009" s="19" t="str">
        <f t="shared" si="336"/>
        <v>Not Spent</v>
      </c>
      <c r="AK1009" s="8" t="str">
        <f t="shared" si="337"/>
        <v>Good For Now</v>
      </c>
      <c r="AL1009" s="8" t="str">
        <f t="shared" si="338"/>
        <v>Not Spent</v>
      </c>
      <c r="AM1009" s="8" t="str">
        <f t="shared" si="339"/>
        <v>Good For Now</v>
      </c>
      <c r="AN1009" s="8" t="str">
        <f t="shared" si="340"/>
        <v>Not Spent</v>
      </c>
      <c r="AO1009" s="20" t="str">
        <f t="shared" si="341"/>
        <v>Good For Now</v>
      </c>
      <c r="AP1009" s="21">
        <f t="shared" si="342"/>
        <v>0</v>
      </c>
      <c r="AQ1009" s="14">
        <f t="shared" si="343"/>
        <v>0</v>
      </c>
      <c r="AR1009" s="14">
        <f t="shared" si="344"/>
        <v>0</v>
      </c>
      <c r="AS1009" s="22">
        <f t="shared" si="345"/>
        <v>0</v>
      </c>
      <c r="AT1009" s="23">
        <f t="shared" si="346"/>
        <v>0</v>
      </c>
      <c r="AU1009" s="8" t="str">
        <f t="shared" si="347"/>
        <v>Not Spent</v>
      </c>
      <c r="AV1009" s="8" t="str">
        <f t="shared" si="348"/>
        <v>Good For Now</v>
      </c>
      <c r="AW1009" s="4">
        <f>MATCH($B1009,[1]MAIN!$A$2:$A$5000,0)</f>
        <v>1006</v>
      </c>
      <c r="AX1009" s="4">
        <f>MATCH($B1009,[3]Main!$D$5:$D$10000,0)</f>
        <v>1006</v>
      </c>
      <c r="AY1009" s="4" t="b">
        <f t="shared" si="349"/>
        <v>0</v>
      </c>
    </row>
    <row r="1010" spans="1:51" x14ac:dyDescent="0.25">
      <c r="A1010" s="3" t="str">
        <f>VLOOKUP($B1010,[1]MAIN!$A:$D,4,0)</f>
        <v>IB</v>
      </c>
      <c r="B1010" s="3" t="str">
        <f>[3]Main!$D1011</f>
        <v>IB-G07M</v>
      </c>
      <c r="C1010" s="4"/>
      <c r="D1010" s="8" t="str">
        <f>VLOOKUP($B1010,[1]MAIN!$A$1:$N$10780,14,FALSE)</f>
        <v>OLD</v>
      </c>
      <c r="E1010" s="9" t="s">
        <v>13</v>
      </c>
      <c r="F1010" s="11"/>
      <c r="G1010" s="11"/>
      <c r="H1010" s="11"/>
      <c r="I1010" s="11"/>
      <c r="J1010" s="11"/>
      <c r="K1010" s="11"/>
      <c r="L1010" s="11"/>
      <c r="M1010" s="11"/>
      <c r="N1010" s="24"/>
      <c r="O1010" s="26">
        <f>IFERROR(VLOOKUP($B1010,[3]Main!$D$4:$CO$1048576,49,0),0)</f>
        <v>0</v>
      </c>
      <c r="P1010" s="27">
        <f>IFERROR(VLOOKUP($B1010,[3]Main!$D$4:$CO$1048576,52,0),0)</f>
        <v>0</v>
      </c>
      <c r="Q1010" s="27">
        <f>IFERROR(VLOOKUP($B1010,[3]Main!$D$4:$CO$1048576,53,0),0)</f>
        <v>0</v>
      </c>
      <c r="R1010" s="27">
        <f>IFERROR(VLOOKUP($B1010,[3]Main!$D$4:$CO$1048576,54,0),0)</f>
        <v>0</v>
      </c>
      <c r="S1010" s="27">
        <f>IFERROR(VLOOKUP($B1010,[3]Main!$D$4:$CO$1048576,65,0),0)</f>
        <v>0</v>
      </c>
      <c r="T1010" s="27">
        <f>IFERROR(VLOOKUP($B1010,[3]Main!$D$4:$CO$1048576,68,0),0)</f>
        <v>0</v>
      </c>
      <c r="U1010" s="27">
        <f>IFERROR(VLOOKUP($B1010,[3]Main!$D$4:$CO$1048576,69,0),0)</f>
        <v>0</v>
      </c>
      <c r="V1010" s="27">
        <f>IFERROR(VLOOKUP($B1010,[3]Main!$D$4:$CO$1048576,70,0),0)</f>
        <v>0</v>
      </c>
      <c r="W1010" s="27">
        <f>IFERROR(VLOOKUP($B1010,[3]Main!$D$4:$CO$1048576,81,0),0)</f>
        <v>0</v>
      </c>
      <c r="X1010" s="27">
        <f>IFERROR(VLOOKUP($B1010,[3]Main!$D$4:$CO$1048576,84,0),0)</f>
        <v>0</v>
      </c>
      <c r="Y1010" s="27">
        <f>IFERROR(VLOOKUP($B1010,[3]Main!$D$4:$CO$1048576,85,0),0)</f>
        <v>0</v>
      </c>
      <c r="Z1010" s="27">
        <f>IFERROR(VLOOKUP($B1010,[3]Main!$D$4:$CO$1048576,86,0),0)</f>
        <v>0</v>
      </c>
      <c r="AA1010" s="12" t="str">
        <f>IFERROR(VLOOKUP($B1010,[3]Main!$D$4:$CO$1048576,2,0),0)</f>
        <v>DC</v>
      </c>
      <c r="AB1010" s="12" t="str">
        <f>IFERROR(VLOOKUP($B1010,[3]Main!$D$4:$CO$1048576,3,0),0)</f>
        <v>DC2</v>
      </c>
      <c r="AC1010" s="12">
        <f t="shared" si="329"/>
        <v>0</v>
      </c>
      <c r="AD1010" s="12">
        <f t="shared" si="330"/>
        <v>0</v>
      </c>
      <c r="AE1010" s="12">
        <f t="shared" si="331"/>
        <v>0</v>
      </c>
      <c r="AF1010" s="12">
        <f t="shared" si="332"/>
        <v>0</v>
      </c>
      <c r="AG1010" s="13">
        <f t="shared" si="333"/>
        <v>0</v>
      </c>
      <c r="AH1010" s="13">
        <f t="shared" si="334"/>
        <v>0</v>
      </c>
      <c r="AI1010" s="16">
        <f t="shared" si="335"/>
        <v>0</v>
      </c>
      <c r="AJ1010" s="19" t="str">
        <f t="shared" si="336"/>
        <v>Not Spent</v>
      </c>
      <c r="AK1010" s="8" t="str">
        <f t="shared" si="337"/>
        <v>Good For Now</v>
      </c>
      <c r="AL1010" s="8" t="str">
        <f t="shared" si="338"/>
        <v>Not Spent</v>
      </c>
      <c r="AM1010" s="8" t="str">
        <f t="shared" si="339"/>
        <v>Good For Now</v>
      </c>
      <c r="AN1010" s="8" t="str">
        <f t="shared" si="340"/>
        <v>Not Spent</v>
      </c>
      <c r="AO1010" s="20" t="str">
        <f t="shared" si="341"/>
        <v>Good For Now</v>
      </c>
      <c r="AP1010" s="21">
        <f t="shared" si="342"/>
        <v>0</v>
      </c>
      <c r="AQ1010" s="14">
        <f t="shared" si="343"/>
        <v>0</v>
      </c>
      <c r="AR1010" s="14">
        <f t="shared" si="344"/>
        <v>0</v>
      </c>
      <c r="AS1010" s="22">
        <f t="shared" si="345"/>
        <v>0</v>
      </c>
      <c r="AT1010" s="23">
        <f t="shared" si="346"/>
        <v>0</v>
      </c>
      <c r="AU1010" s="8" t="str">
        <f t="shared" si="347"/>
        <v>Not Spent</v>
      </c>
      <c r="AV1010" s="8" t="str">
        <f t="shared" si="348"/>
        <v>Good For Now</v>
      </c>
      <c r="AW1010" s="4">
        <f>MATCH($B1010,[1]MAIN!$A$2:$A$5000,0)</f>
        <v>1007</v>
      </c>
      <c r="AX1010" s="4">
        <f>MATCH($B1010,[3]Main!$D$5:$D$10000,0)</f>
        <v>1007</v>
      </c>
      <c r="AY1010" s="4" t="b">
        <f t="shared" si="349"/>
        <v>0</v>
      </c>
    </row>
    <row r="1011" spans="1:51" x14ac:dyDescent="0.25">
      <c r="A1011" s="3" t="str">
        <f>VLOOKUP($B1011,[1]MAIN!$A:$D,4,0)</f>
        <v>JMT</v>
      </c>
      <c r="B1011" s="3" t="str">
        <f>[3]Main!$D1012</f>
        <v>JMT-10</v>
      </c>
      <c r="C1011" s="4"/>
      <c r="D1011" s="8" t="str">
        <f>VLOOKUP($B1011,[1]MAIN!$A$1:$N$10780,14,FALSE)</f>
        <v>OLD</v>
      </c>
      <c r="E1011" s="9" t="s">
        <v>13</v>
      </c>
      <c r="F1011" s="11"/>
      <c r="G1011" s="11"/>
      <c r="H1011" s="11"/>
      <c r="I1011" s="11"/>
      <c r="J1011" s="11"/>
      <c r="K1011" s="11"/>
      <c r="L1011" s="11"/>
      <c r="M1011" s="11"/>
      <c r="N1011" s="24"/>
      <c r="O1011" s="26">
        <f>IFERROR(VLOOKUP($B1011,[3]Main!$D$4:$CO$1048576,49,0),0)</f>
        <v>0</v>
      </c>
      <c r="P1011" s="27">
        <f>IFERROR(VLOOKUP($B1011,[3]Main!$D$4:$CO$1048576,52,0),0)</f>
        <v>0</v>
      </c>
      <c r="Q1011" s="27">
        <f>IFERROR(VLOOKUP($B1011,[3]Main!$D$4:$CO$1048576,53,0),0)</f>
        <v>0</v>
      </c>
      <c r="R1011" s="27">
        <f>IFERROR(VLOOKUP($B1011,[3]Main!$D$4:$CO$1048576,54,0),0)</f>
        <v>0</v>
      </c>
      <c r="S1011" s="27">
        <f>IFERROR(VLOOKUP($B1011,[3]Main!$D$4:$CO$1048576,65,0),0)</f>
        <v>0</v>
      </c>
      <c r="T1011" s="27">
        <f>IFERROR(VLOOKUP($B1011,[3]Main!$D$4:$CO$1048576,68,0),0)</f>
        <v>0</v>
      </c>
      <c r="U1011" s="27">
        <f>IFERROR(VLOOKUP($B1011,[3]Main!$D$4:$CO$1048576,69,0),0)</f>
        <v>0</v>
      </c>
      <c r="V1011" s="27">
        <f>IFERROR(VLOOKUP($B1011,[3]Main!$D$4:$CO$1048576,70,0),0)</f>
        <v>0</v>
      </c>
      <c r="W1011" s="27">
        <f>IFERROR(VLOOKUP($B1011,[3]Main!$D$4:$CO$1048576,81,0),0)</f>
        <v>0</v>
      </c>
      <c r="X1011" s="27">
        <f>IFERROR(VLOOKUP($B1011,[3]Main!$D$4:$CO$1048576,84,0),0)</f>
        <v>0</v>
      </c>
      <c r="Y1011" s="27">
        <f>IFERROR(VLOOKUP($B1011,[3]Main!$D$4:$CO$1048576,85,0),0)</f>
        <v>0</v>
      </c>
      <c r="Z1011" s="27">
        <f>IFERROR(VLOOKUP($B1011,[3]Main!$D$4:$CO$1048576,86,0),0)</f>
        <v>0</v>
      </c>
      <c r="AA1011" s="12" t="str">
        <f>IFERROR(VLOOKUP($B1011,[3]Main!$D$4:$CO$1048576,2,0),0)</f>
        <v>DC</v>
      </c>
      <c r="AB1011" s="12" t="str">
        <f>IFERROR(VLOOKUP($B1011,[3]Main!$D$4:$CO$1048576,3,0),0)</f>
        <v>DC2</v>
      </c>
      <c r="AC1011" s="12">
        <f t="shared" si="329"/>
        <v>0</v>
      </c>
      <c r="AD1011" s="12">
        <f t="shared" si="330"/>
        <v>0</v>
      </c>
      <c r="AE1011" s="12">
        <f t="shared" si="331"/>
        <v>0</v>
      </c>
      <c r="AF1011" s="12">
        <f t="shared" si="332"/>
        <v>0</v>
      </c>
      <c r="AG1011" s="13">
        <f t="shared" si="333"/>
        <v>0</v>
      </c>
      <c r="AH1011" s="13">
        <f t="shared" si="334"/>
        <v>0</v>
      </c>
      <c r="AI1011" s="16">
        <f t="shared" si="335"/>
        <v>0</v>
      </c>
      <c r="AJ1011" s="19" t="str">
        <f t="shared" si="336"/>
        <v>Not Spent</v>
      </c>
      <c r="AK1011" s="8" t="str">
        <f t="shared" si="337"/>
        <v>Good For Now</v>
      </c>
      <c r="AL1011" s="8" t="str">
        <f t="shared" si="338"/>
        <v>Not Spent</v>
      </c>
      <c r="AM1011" s="8" t="str">
        <f t="shared" si="339"/>
        <v>Good For Now</v>
      </c>
      <c r="AN1011" s="8" t="str">
        <f t="shared" si="340"/>
        <v>Not Spent</v>
      </c>
      <c r="AO1011" s="20" t="str">
        <f t="shared" si="341"/>
        <v>Good For Now</v>
      </c>
      <c r="AP1011" s="21">
        <f t="shared" si="342"/>
        <v>0</v>
      </c>
      <c r="AQ1011" s="14">
        <f t="shared" si="343"/>
        <v>0</v>
      </c>
      <c r="AR1011" s="14">
        <f t="shared" si="344"/>
        <v>0</v>
      </c>
      <c r="AS1011" s="22">
        <f t="shared" si="345"/>
        <v>0</v>
      </c>
      <c r="AT1011" s="23">
        <f t="shared" si="346"/>
        <v>0</v>
      </c>
      <c r="AU1011" s="8" t="str">
        <f t="shared" si="347"/>
        <v>Not Spent</v>
      </c>
      <c r="AV1011" s="8" t="str">
        <f t="shared" si="348"/>
        <v>Good For Now</v>
      </c>
      <c r="AW1011" s="4">
        <f>MATCH($B1011,[1]MAIN!$A$2:$A$5000,0)</f>
        <v>1008</v>
      </c>
      <c r="AX1011" s="4">
        <f>MATCH($B1011,[3]Main!$D$5:$D$10000,0)</f>
        <v>1008</v>
      </c>
      <c r="AY1011" s="4" t="b">
        <f t="shared" si="349"/>
        <v>0</v>
      </c>
    </row>
    <row r="1012" spans="1:51" x14ac:dyDescent="0.25">
      <c r="A1012" s="3" t="str">
        <f>VLOOKUP($B1012,[1]MAIN!$A:$D,4,0)</f>
        <v>JMT</v>
      </c>
      <c r="B1012" s="3" t="str">
        <f>[3]Main!$D1013</f>
        <v>JMT-100</v>
      </c>
      <c r="C1012" s="4"/>
      <c r="D1012" s="8" t="str">
        <f>VLOOKUP($B1012,[1]MAIN!$A$1:$N$10780,14,FALSE)</f>
        <v>OLD</v>
      </c>
      <c r="E1012" s="9" t="s">
        <v>13</v>
      </c>
      <c r="F1012" s="11"/>
      <c r="G1012" s="11"/>
      <c r="H1012" s="11"/>
      <c r="I1012" s="11"/>
      <c r="J1012" s="11"/>
      <c r="K1012" s="11"/>
      <c r="L1012" s="11"/>
      <c r="M1012" s="11"/>
      <c r="N1012" s="24"/>
      <c r="O1012" s="26">
        <f>IFERROR(VLOOKUP($B1012,[3]Main!$D$4:$CO$1048576,49,0),0)</f>
        <v>0</v>
      </c>
      <c r="P1012" s="27">
        <f>IFERROR(VLOOKUP($B1012,[3]Main!$D$4:$CO$1048576,52,0),0)</f>
        <v>0</v>
      </c>
      <c r="Q1012" s="27">
        <f>IFERROR(VLOOKUP($B1012,[3]Main!$D$4:$CO$1048576,53,0),0)</f>
        <v>0</v>
      </c>
      <c r="R1012" s="27">
        <f>IFERROR(VLOOKUP($B1012,[3]Main!$D$4:$CO$1048576,54,0),0)</f>
        <v>0</v>
      </c>
      <c r="S1012" s="27">
        <f>IFERROR(VLOOKUP($B1012,[3]Main!$D$4:$CO$1048576,65,0),0)</f>
        <v>0</v>
      </c>
      <c r="T1012" s="27">
        <f>IFERROR(VLOOKUP($B1012,[3]Main!$D$4:$CO$1048576,68,0),0)</f>
        <v>0</v>
      </c>
      <c r="U1012" s="27">
        <f>IFERROR(VLOOKUP($B1012,[3]Main!$D$4:$CO$1048576,69,0),0)</f>
        <v>0</v>
      </c>
      <c r="V1012" s="27">
        <f>IFERROR(VLOOKUP($B1012,[3]Main!$D$4:$CO$1048576,70,0),0)</f>
        <v>0</v>
      </c>
      <c r="W1012" s="27">
        <f>IFERROR(VLOOKUP($B1012,[3]Main!$D$4:$CO$1048576,81,0),0)</f>
        <v>0</v>
      </c>
      <c r="X1012" s="27">
        <f>IFERROR(VLOOKUP($B1012,[3]Main!$D$4:$CO$1048576,84,0),0)</f>
        <v>0</v>
      </c>
      <c r="Y1012" s="27">
        <f>IFERROR(VLOOKUP($B1012,[3]Main!$D$4:$CO$1048576,85,0),0)</f>
        <v>0</v>
      </c>
      <c r="Z1012" s="27">
        <f>IFERROR(VLOOKUP($B1012,[3]Main!$D$4:$CO$1048576,86,0),0)</f>
        <v>0</v>
      </c>
      <c r="AA1012" s="12" t="str">
        <f>IFERROR(VLOOKUP($B1012,[3]Main!$D$4:$CO$1048576,2,0),0)</f>
        <v>DC</v>
      </c>
      <c r="AB1012" s="12" t="str">
        <f>IFERROR(VLOOKUP($B1012,[3]Main!$D$4:$CO$1048576,3,0),0)</f>
        <v>DC2</v>
      </c>
      <c r="AC1012" s="12">
        <f t="shared" si="329"/>
        <v>0</v>
      </c>
      <c r="AD1012" s="12">
        <f t="shared" si="330"/>
        <v>0</v>
      </c>
      <c r="AE1012" s="12">
        <f t="shared" si="331"/>
        <v>0</v>
      </c>
      <c r="AF1012" s="12">
        <f t="shared" si="332"/>
        <v>0</v>
      </c>
      <c r="AG1012" s="13">
        <f t="shared" si="333"/>
        <v>0</v>
      </c>
      <c r="AH1012" s="13">
        <f t="shared" si="334"/>
        <v>0</v>
      </c>
      <c r="AI1012" s="16">
        <f t="shared" si="335"/>
        <v>0</v>
      </c>
      <c r="AJ1012" s="19" t="str">
        <f t="shared" si="336"/>
        <v>Not Spent</v>
      </c>
      <c r="AK1012" s="8" t="str">
        <f t="shared" si="337"/>
        <v>Good For Now</v>
      </c>
      <c r="AL1012" s="8" t="str">
        <f t="shared" si="338"/>
        <v>Not Spent</v>
      </c>
      <c r="AM1012" s="8" t="str">
        <f t="shared" si="339"/>
        <v>Good For Now</v>
      </c>
      <c r="AN1012" s="8" t="str">
        <f t="shared" si="340"/>
        <v>Not Spent</v>
      </c>
      <c r="AO1012" s="20" t="str">
        <f t="shared" si="341"/>
        <v>Good For Now</v>
      </c>
      <c r="AP1012" s="21">
        <f t="shared" si="342"/>
        <v>0</v>
      </c>
      <c r="AQ1012" s="14">
        <f t="shared" si="343"/>
        <v>0</v>
      </c>
      <c r="AR1012" s="14">
        <f t="shared" si="344"/>
        <v>0</v>
      </c>
      <c r="AS1012" s="22">
        <f t="shared" si="345"/>
        <v>0</v>
      </c>
      <c r="AT1012" s="23">
        <f t="shared" si="346"/>
        <v>0</v>
      </c>
      <c r="AU1012" s="8" t="str">
        <f t="shared" si="347"/>
        <v>Not Spent</v>
      </c>
      <c r="AV1012" s="8" t="str">
        <f t="shared" si="348"/>
        <v>Good For Now</v>
      </c>
      <c r="AW1012" s="4">
        <f>MATCH($B1012,[1]MAIN!$A$2:$A$5000,0)</f>
        <v>1009</v>
      </c>
      <c r="AX1012" s="4">
        <f>MATCH($B1012,[3]Main!$D$5:$D$10000,0)</f>
        <v>1009</v>
      </c>
      <c r="AY1012" s="4" t="b">
        <f t="shared" si="349"/>
        <v>0</v>
      </c>
    </row>
    <row r="1013" spans="1:51" x14ac:dyDescent="0.25">
      <c r="A1013" s="3" t="str">
        <f>VLOOKUP($B1013,[1]MAIN!$A:$D,4,0)</f>
        <v>JMT</v>
      </c>
      <c r="B1013" s="3" t="str">
        <f>[3]Main!$D1014</f>
        <v>JMT-104</v>
      </c>
      <c r="C1013" s="4"/>
      <c r="D1013" s="8" t="str">
        <f>VLOOKUP($B1013,[1]MAIN!$A$1:$N$10780,14,FALSE)</f>
        <v>OLD</v>
      </c>
      <c r="E1013" s="9" t="s">
        <v>13</v>
      </c>
      <c r="F1013" s="11"/>
      <c r="G1013" s="11"/>
      <c r="H1013" s="11"/>
      <c r="I1013" s="11"/>
      <c r="J1013" s="11"/>
      <c r="K1013" s="11"/>
      <c r="L1013" s="11"/>
      <c r="M1013" s="11"/>
      <c r="N1013" s="24"/>
      <c r="O1013" s="26">
        <f>IFERROR(VLOOKUP($B1013,[3]Main!$D$4:$CO$1048576,49,0),0)</f>
        <v>0</v>
      </c>
      <c r="P1013" s="27">
        <f>IFERROR(VLOOKUP($B1013,[3]Main!$D$4:$CO$1048576,52,0),0)</f>
        <v>0</v>
      </c>
      <c r="Q1013" s="27">
        <f>IFERROR(VLOOKUP($B1013,[3]Main!$D$4:$CO$1048576,53,0),0)</f>
        <v>0</v>
      </c>
      <c r="R1013" s="27">
        <f>IFERROR(VLOOKUP($B1013,[3]Main!$D$4:$CO$1048576,54,0),0)</f>
        <v>0</v>
      </c>
      <c r="S1013" s="27">
        <f>IFERROR(VLOOKUP($B1013,[3]Main!$D$4:$CO$1048576,65,0),0)</f>
        <v>0</v>
      </c>
      <c r="T1013" s="27">
        <f>IFERROR(VLOOKUP($B1013,[3]Main!$D$4:$CO$1048576,68,0),0)</f>
        <v>0</v>
      </c>
      <c r="U1013" s="27">
        <f>IFERROR(VLOOKUP($B1013,[3]Main!$D$4:$CO$1048576,69,0),0)</f>
        <v>0</v>
      </c>
      <c r="V1013" s="27">
        <f>IFERROR(VLOOKUP($B1013,[3]Main!$D$4:$CO$1048576,70,0),0)</f>
        <v>0</v>
      </c>
      <c r="W1013" s="27">
        <f>IFERROR(VLOOKUP($B1013,[3]Main!$D$4:$CO$1048576,81,0),0)</f>
        <v>0</v>
      </c>
      <c r="X1013" s="27">
        <f>IFERROR(VLOOKUP($B1013,[3]Main!$D$4:$CO$1048576,84,0),0)</f>
        <v>0</v>
      </c>
      <c r="Y1013" s="27">
        <f>IFERROR(VLOOKUP($B1013,[3]Main!$D$4:$CO$1048576,85,0),0)</f>
        <v>0</v>
      </c>
      <c r="Z1013" s="27">
        <f>IFERROR(VLOOKUP($B1013,[3]Main!$D$4:$CO$1048576,86,0),0)</f>
        <v>0</v>
      </c>
      <c r="AA1013" s="12" t="str">
        <f>IFERROR(VLOOKUP($B1013,[3]Main!$D$4:$CO$1048576,2,0),0)</f>
        <v>DC</v>
      </c>
      <c r="AB1013" s="12" t="str">
        <f>IFERROR(VLOOKUP($B1013,[3]Main!$D$4:$CO$1048576,3,0),0)</f>
        <v>DC2</v>
      </c>
      <c r="AC1013" s="12">
        <f t="shared" si="329"/>
        <v>0</v>
      </c>
      <c r="AD1013" s="12">
        <f t="shared" si="330"/>
        <v>0</v>
      </c>
      <c r="AE1013" s="12">
        <f t="shared" si="331"/>
        <v>0</v>
      </c>
      <c r="AF1013" s="12">
        <f t="shared" si="332"/>
        <v>0</v>
      </c>
      <c r="AG1013" s="13">
        <f t="shared" si="333"/>
        <v>0</v>
      </c>
      <c r="AH1013" s="13">
        <f t="shared" si="334"/>
        <v>0</v>
      </c>
      <c r="AI1013" s="16">
        <f t="shared" si="335"/>
        <v>0</v>
      </c>
      <c r="AJ1013" s="19" t="str">
        <f t="shared" si="336"/>
        <v>Not Spent</v>
      </c>
      <c r="AK1013" s="8" t="str">
        <f t="shared" si="337"/>
        <v>Good For Now</v>
      </c>
      <c r="AL1013" s="8" t="str">
        <f t="shared" si="338"/>
        <v>Not Spent</v>
      </c>
      <c r="AM1013" s="8" t="str">
        <f t="shared" si="339"/>
        <v>Good For Now</v>
      </c>
      <c r="AN1013" s="8" t="str">
        <f t="shared" si="340"/>
        <v>Not Spent</v>
      </c>
      <c r="AO1013" s="20" t="str">
        <f t="shared" si="341"/>
        <v>Good For Now</v>
      </c>
      <c r="AP1013" s="21">
        <f t="shared" si="342"/>
        <v>0</v>
      </c>
      <c r="AQ1013" s="14">
        <f t="shared" si="343"/>
        <v>0</v>
      </c>
      <c r="AR1013" s="14">
        <f t="shared" si="344"/>
        <v>0</v>
      </c>
      <c r="AS1013" s="22">
        <f t="shared" si="345"/>
        <v>0</v>
      </c>
      <c r="AT1013" s="23">
        <f t="shared" si="346"/>
        <v>0</v>
      </c>
      <c r="AU1013" s="8" t="str">
        <f t="shared" si="347"/>
        <v>Not Spent</v>
      </c>
      <c r="AV1013" s="8" t="str">
        <f t="shared" si="348"/>
        <v>Good For Now</v>
      </c>
      <c r="AW1013" s="4">
        <f>MATCH($B1013,[1]MAIN!$A$2:$A$5000,0)</f>
        <v>1010</v>
      </c>
      <c r="AX1013" s="4">
        <f>MATCH($B1013,[3]Main!$D$5:$D$10000,0)</f>
        <v>1010</v>
      </c>
      <c r="AY1013" s="4" t="b">
        <f t="shared" si="349"/>
        <v>0</v>
      </c>
    </row>
    <row r="1014" spans="1:51" x14ac:dyDescent="0.25">
      <c r="A1014" s="3" t="str">
        <f>VLOOKUP($B1014,[1]MAIN!$A:$D,4,0)</f>
        <v>JMT</v>
      </c>
      <c r="B1014" s="3" t="str">
        <f>[3]Main!$D1015</f>
        <v>JMT-106</v>
      </c>
      <c r="C1014" s="4"/>
      <c r="D1014" s="8" t="str">
        <f>VLOOKUP($B1014,[1]MAIN!$A$1:$N$10780,14,FALSE)</f>
        <v>OLD</v>
      </c>
      <c r="E1014" s="9" t="s">
        <v>13</v>
      </c>
      <c r="F1014" s="11"/>
      <c r="G1014" s="11"/>
      <c r="H1014" s="11"/>
      <c r="I1014" s="11"/>
      <c r="J1014" s="11"/>
      <c r="K1014" s="11"/>
      <c r="L1014" s="11"/>
      <c r="M1014" s="11"/>
      <c r="N1014" s="24"/>
      <c r="O1014" s="26">
        <f>IFERROR(VLOOKUP($B1014,[3]Main!$D$4:$CO$1048576,49,0),0)</f>
        <v>0</v>
      </c>
      <c r="P1014" s="27">
        <f>IFERROR(VLOOKUP($B1014,[3]Main!$D$4:$CO$1048576,52,0),0)</f>
        <v>0</v>
      </c>
      <c r="Q1014" s="27">
        <f>IFERROR(VLOOKUP($B1014,[3]Main!$D$4:$CO$1048576,53,0),0)</f>
        <v>0</v>
      </c>
      <c r="R1014" s="27">
        <f>IFERROR(VLOOKUP($B1014,[3]Main!$D$4:$CO$1048576,54,0),0)</f>
        <v>0</v>
      </c>
      <c r="S1014" s="27">
        <f>IFERROR(VLOOKUP($B1014,[3]Main!$D$4:$CO$1048576,65,0),0)</f>
        <v>0</v>
      </c>
      <c r="T1014" s="27">
        <f>IFERROR(VLOOKUP($B1014,[3]Main!$D$4:$CO$1048576,68,0),0)</f>
        <v>0</v>
      </c>
      <c r="U1014" s="27">
        <f>IFERROR(VLOOKUP($B1014,[3]Main!$D$4:$CO$1048576,69,0),0)</f>
        <v>0</v>
      </c>
      <c r="V1014" s="27">
        <f>IFERROR(VLOOKUP($B1014,[3]Main!$D$4:$CO$1048576,70,0),0)</f>
        <v>0</v>
      </c>
      <c r="W1014" s="27">
        <f>IFERROR(VLOOKUP($B1014,[3]Main!$D$4:$CO$1048576,81,0),0)</f>
        <v>0</v>
      </c>
      <c r="X1014" s="27">
        <f>IFERROR(VLOOKUP($B1014,[3]Main!$D$4:$CO$1048576,84,0),0)</f>
        <v>0</v>
      </c>
      <c r="Y1014" s="27">
        <f>IFERROR(VLOOKUP($B1014,[3]Main!$D$4:$CO$1048576,85,0),0)</f>
        <v>0</v>
      </c>
      <c r="Z1014" s="27">
        <f>IFERROR(VLOOKUP($B1014,[3]Main!$D$4:$CO$1048576,86,0),0)</f>
        <v>0</v>
      </c>
      <c r="AA1014" s="12" t="str">
        <f>IFERROR(VLOOKUP($B1014,[3]Main!$D$4:$CO$1048576,2,0),0)</f>
        <v>DC</v>
      </c>
      <c r="AB1014" s="12" t="str">
        <f>IFERROR(VLOOKUP($B1014,[3]Main!$D$4:$CO$1048576,3,0),0)</f>
        <v>DC2</v>
      </c>
      <c r="AC1014" s="12">
        <f t="shared" si="329"/>
        <v>0</v>
      </c>
      <c r="AD1014" s="12">
        <f t="shared" si="330"/>
        <v>0</v>
      </c>
      <c r="AE1014" s="12">
        <f t="shared" si="331"/>
        <v>0</v>
      </c>
      <c r="AF1014" s="12">
        <f t="shared" si="332"/>
        <v>0</v>
      </c>
      <c r="AG1014" s="13">
        <f t="shared" si="333"/>
        <v>0</v>
      </c>
      <c r="AH1014" s="13">
        <f t="shared" si="334"/>
        <v>0</v>
      </c>
      <c r="AI1014" s="16">
        <f t="shared" si="335"/>
        <v>0</v>
      </c>
      <c r="AJ1014" s="19" t="str">
        <f t="shared" si="336"/>
        <v>Not Spent</v>
      </c>
      <c r="AK1014" s="8" t="str">
        <f t="shared" si="337"/>
        <v>Good For Now</v>
      </c>
      <c r="AL1014" s="8" t="str">
        <f t="shared" si="338"/>
        <v>Not Spent</v>
      </c>
      <c r="AM1014" s="8" t="str">
        <f t="shared" si="339"/>
        <v>Good For Now</v>
      </c>
      <c r="AN1014" s="8" t="str">
        <f t="shared" si="340"/>
        <v>Not Spent</v>
      </c>
      <c r="AO1014" s="20" t="str">
        <f t="shared" si="341"/>
        <v>Good For Now</v>
      </c>
      <c r="AP1014" s="21">
        <f t="shared" si="342"/>
        <v>0</v>
      </c>
      <c r="AQ1014" s="14">
        <f t="shared" si="343"/>
        <v>0</v>
      </c>
      <c r="AR1014" s="14">
        <f t="shared" si="344"/>
        <v>0</v>
      </c>
      <c r="AS1014" s="22">
        <f t="shared" si="345"/>
        <v>0</v>
      </c>
      <c r="AT1014" s="23">
        <f t="shared" si="346"/>
        <v>0</v>
      </c>
      <c r="AU1014" s="8" t="str">
        <f t="shared" si="347"/>
        <v>Not Spent</v>
      </c>
      <c r="AV1014" s="8" t="str">
        <f t="shared" si="348"/>
        <v>Good For Now</v>
      </c>
      <c r="AW1014" s="4">
        <f>MATCH($B1014,[1]MAIN!$A$2:$A$5000,0)</f>
        <v>1011</v>
      </c>
      <c r="AX1014" s="4">
        <f>MATCH($B1014,[3]Main!$D$5:$D$10000,0)</f>
        <v>1011</v>
      </c>
      <c r="AY1014" s="4" t="b">
        <f t="shared" si="349"/>
        <v>0</v>
      </c>
    </row>
    <row r="1015" spans="1:51" x14ac:dyDescent="0.25">
      <c r="A1015" s="3" t="str">
        <f>VLOOKUP($B1015,[1]MAIN!$A:$D,4,0)</f>
        <v>JMT</v>
      </c>
      <c r="B1015" s="3" t="str">
        <f>[3]Main!$D1016</f>
        <v>JMT-115</v>
      </c>
      <c r="C1015" s="4"/>
      <c r="D1015" s="8" t="str">
        <f>VLOOKUP($B1015,[1]MAIN!$A$1:$N$10780,14,FALSE)</f>
        <v>OLD</v>
      </c>
      <c r="E1015" s="9" t="s">
        <v>13</v>
      </c>
      <c r="F1015" s="11"/>
      <c r="G1015" s="11"/>
      <c r="H1015" s="11"/>
      <c r="I1015" s="11"/>
      <c r="J1015" s="11"/>
      <c r="K1015" s="11"/>
      <c r="L1015" s="11"/>
      <c r="M1015" s="11"/>
      <c r="N1015" s="24"/>
      <c r="O1015" s="26">
        <f>IFERROR(VLOOKUP($B1015,[3]Main!$D$4:$CO$1048576,49,0),0)</f>
        <v>0</v>
      </c>
      <c r="P1015" s="27">
        <f>IFERROR(VLOOKUP($B1015,[3]Main!$D$4:$CO$1048576,52,0),0)</f>
        <v>0</v>
      </c>
      <c r="Q1015" s="27">
        <f>IFERROR(VLOOKUP($B1015,[3]Main!$D$4:$CO$1048576,53,0),0)</f>
        <v>0</v>
      </c>
      <c r="R1015" s="27">
        <f>IFERROR(VLOOKUP($B1015,[3]Main!$D$4:$CO$1048576,54,0),0)</f>
        <v>0</v>
      </c>
      <c r="S1015" s="27">
        <f>IFERROR(VLOOKUP($B1015,[3]Main!$D$4:$CO$1048576,65,0),0)</f>
        <v>0</v>
      </c>
      <c r="T1015" s="27">
        <f>IFERROR(VLOOKUP($B1015,[3]Main!$D$4:$CO$1048576,68,0),0)</f>
        <v>0</v>
      </c>
      <c r="U1015" s="27">
        <f>IFERROR(VLOOKUP($B1015,[3]Main!$D$4:$CO$1048576,69,0),0)</f>
        <v>0</v>
      </c>
      <c r="V1015" s="27">
        <f>IFERROR(VLOOKUP($B1015,[3]Main!$D$4:$CO$1048576,70,0),0)</f>
        <v>0</v>
      </c>
      <c r="W1015" s="27">
        <f>IFERROR(VLOOKUP($B1015,[3]Main!$D$4:$CO$1048576,81,0),0)</f>
        <v>0</v>
      </c>
      <c r="X1015" s="27">
        <f>IFERROR(VLOOKUP($B1015,[3]Main!$D$4:$CO$1048576,84,0),0)</f>
        <v>0</v>
      </c>
      <c r="Y1015" s="27">
        <f>IFERROR(VLOOKUP($B1015,[3]Main!$D$4:$CO$1048576,85,0),0)</f>
        <v>0</v>
      </c>
      <c r="Z1015" s="27">
        <f>IFERROR(VLOOKUP($B1015,[3]Main!$D$4:$CO$1048576,86,0),0)</f>
        <v>0</v>
      </c>
      <c r="AA1015" s="12" t="str">
        <f>IFERROR(VLOOKUP($B1015,[3]Main!$D$4:$CO$1048576,2,0),0)</f>
        <v>DC</v>
      </c>
      <c r="AB1015" s="12" t="str">
        <f>IFERROR(VLOOKUP($B1015,[3]Main!$D$4:$CO$1048576,3,0),0)</f>
        <v>DC2</v>
      </c>
      <c r="AC1015" s="12">
        <f t="shared" si="329"/>
        <v>0</v>
      </c>
      <c r="AD1015" s="12">
        <f t="shared" si="330"/>
        <v>0</v>
      </c>
      <c r="AE1015" s="12">
        <f t="shared" si="331"/>
        <v>0</v>
      </c>
      <c r="AF1015" s="12">
        <f t="shared" si="332"/>
        <v>0</v>
      </c>
      <c r="AG1015" s="13">
        <f t="shared" si="333"/>
        <v>0</v>
      </c>
      <c r="AH1015" s="13">
        <f t="shared" si="334"/>
        <v>0</v>
      </c>
      <c r="AI1015" s="16">
        <f t="shared" si="335"/>
        <v>0</v>
      </c>
      <c r="AJ1015" s="19" t="str">
        <f t="shared" si="336"/>
        <v>Not Spent</v>
      </c>
      <c r="AK1015" s="8" t="str">
        <f t="shared" si="337"/>
        <v>Good For Now</v>
      </c>
      <c r="AL1015" s="8" t="str">
        <f t="shared" si="338"/>
        <v>Not Spent</v>
      </c>
      <c r="AM1015" s="8" t="str">
        <f t="shared" si="339"/>
        <v>Good For Now</v>
      </c>
      <c r="AN1015" s="8" t="str">
        <f t="shared" si="340"/>
        <v>Not Spent</v>
      </c>
      <c r="AO1015" s="20" t="str">
        <f t="shared" si="341"/>
        <v>Good For Now</v>
      </c>
      <c r="AP1015" s="21">
        <f t="shared" si="342"/>
        <v>0</v>
      </c>
      <c r="AQ1015" s="14">
        <f t="shared" si="343"/>
        <v>0</v>
      </c>
      <c r="AR1015" s="14">
        <f t="shared" si="344"/>
        <v>0</v>
      </c>
      <c r="AS1015" s="22">
        <f t="shared" si="345"/>
        <v>0</v>
      </c>
      <c r="AT1015" s="23">
        <f t="shared" si="346"/>
        <v>0</v>
      </c>
      <c r="AU1015" s="8" t="str">
        <f t="shared" si="347"/>
        <v>Not Spent</v>
      </c>
      <c r="AV1015" s="8" t="str">
        <f t="shared" si="348"/>
        <v>Good For Now</v>
      </c>
      <c r="AW1015" s="4">
        <f>MATCH($B1015,[1]MAIN!$A$2:$A$5000,0)</f>
        <v>1012</v>
      </c>
      <c r="AX1015" s="4">
        <f>MATCH($B1015,[3]Main!$D$5:$D$10000,0)</f>
        <v>1012</v>
      </c>
      <c r="AY1015" s="4" t="b">
        <f t="shared" si="349"/>
        <v>0</v>
      </c>
    </row>
    <row r="1016" spans="1:51" x14ac:dyDescent="0.25">
      <c r="A1016" s="3" t="str">
        <f>VLOOKUP($B1016,[1]MAIN!$A:$D,4,0)</f>
        <v>JMT</v>
      </c>
      <c r="B1016" s="3" t="str">
        <f>[3]Main!$D1017</f>
        <v>JMT-116</v>
      </c>
      <c r="C1016" s="4"/>
      <c r="D1016" s="8" t="str">
        <f>VLOOKUP($B1016,[1]MAIN!$A$1:$N$10780,14,FALSE)</f>
        <v>OLD</v>
      </c>
      <c r="E1016" s="9" t="s">
        <v>13</v>
      </c>
      <c r="F1016" s="11"/>
      <c r="G1016" s="11"/>
      <c r="H1016" s="11"/>
      <c r="I1016" s="11"/>
      <c r="J1016" s="11"/>
      <c r="K1016" s="11"/>
      <c r="L1016" s="11"/>
      <c r="M1016" s="11"/>
      <c r="N1016" s="24"/>
      <c r="O1016" s="26">
        <f>IFERROR(VLOOKUP($B1016,[3]Main!$D$4:$CO$1048576,49,0),0)</f>
        <v>0</v>
      </c>
      <c r="P1016" s="27">
        <f>IFERROR(VLOOKUP($B1016,[3]Main!$D$4:$CO$1048576,52,0),0)</f>
        <v>0</v>
      </c>
      <c r="Q1016" s="27">
        <f>IFERROR(VLOOKUP($B1016,[3]Main!$D$4:$CO$1048576,53,0),0)</f>
        <v>0</v>
      </c>
      <c r="R1016" s="27">
        <f>IFERROR(VLOOKUP($B1016,[3]Main!$D$4:$CO$1048576,54,0),0)</f>
        <v>0</v>
      </c>
      <c r="S1016" s="27">
        <f>IFERROR(VLOOKUP($B1016,[3]Main!$D$4:$CO$1048576,65,0),0)</f>
        <v>0</v>
      </c>
      <c r="T1016" s="27">
        <f>IFERROR(VLOOKUP($B1016,[3]Main!$D$4:$CO$1048576,68,0),0)</f>
        <v>0</v>
      </c>
      <c r="U1016" s="27">
        <f>IFERROR(VLOOKUP($B1016,[3]Main!$D$4:$CO$1048576,69,0),0)</f>
        <v>0</v>
      </c>
      <c r="V1016" s="27">
        <f>IFERROR(VLOOKUP($B1016,[3]Main!$D$4:$CO$1048576,70,0),0)</f>
        <v>0</v>
      </c>
      <c r="W1016" s="27">
        <f>IFERROR(VLOOKUP($B1016,[3]Main!$D$4:$CO$1048576,81,0),0)</f>
        <v>0</v>
      </c>
      <c r="X1016" s="27">
        <f>IFERROR(VLOOKUP($B1016,[3]Main!$D$4:$CO$1048576,84,0),0)</f>
        <v>0</v>
      </c>
      <c r="Y1016" s="27">
        <f>IFERROR(VLOOKUP($B1016,[3]Main!$D$4:$CO$1048576,85,0),0)</f>
        <v>0</v>
      </c>
      <c r="Z1016" s="27">
        <f>IFERROR(VLOOKUP($B1016,[3]Main!$D$4:$CO$1048576,86,0),0)</f>
        <v>0</v>
      </c>
      <c r="AA1016" s="12" t="str">
        <f>IFERROR(VLOOKUP($B1016,[3]Main!$D$4:$CO$1048576,2,0),0)</f>
        <v>DC</v>
      </c>
      <c r="AB1016" s="12" t="str">
        <f>IFERROR(VLOOKUP($B1016,[3]Main!$D$4:$CO$1048576,3,0),0)</f>
        <v>DC2</v>
      </c>
      <c r="AC1016" s="12">
        <f t="shared" si="329"/>
        <v>0</v>
      </c>
      <c r="AD1016" s="12">
        <f t="shared" si="330"/>
        <v>0</v>
      </c>
      <c r="AE1016" s="12">
        <f t="shared" si="331"/>
        <v>0</v>
      </c>
      <c r="AF1016" s="12">
        <f t="shared" si="332"/>
        <v>0</v>
      </c>
      <c r="AG1016" s="13">
        <f t="shared" si="333"/>
        <v>0</v>
      </c>
      <c r="AH1016" s="13">
        <f t="shared" si="334"/>
        <v>0</v>
      </c>
      <c r="AI1016" s="16">
        <f t="shared" si="335"/>
        <v>0</v>
      </c>
      <c r="AJ1016" s="19" t="str">
        <f t="shared" si="336"/>
        <v>Not Spent</v>
      </c>
      <c r="AK1016" s="8" t="str">
        <f t="shared" si="337"/>
        <v>Good For Now</v>
      </c>
      <c r="AL1016" s="8" t="str">
        <f t="shared" si="338"/>
        <v>Not Spent</v>
      </c>
      <c r="AM1016" s="8" t="str">
        <f t="shared" si="339"/>
        <v>Good For Now</v>
      </c>
      <c r="AN1016" s="8" t="str">
        <f t="shared" si="340"/>
        <v>Not Spent</v>
      </c>
      <c r="AO1016" s="20" t="str">
        <f t="shared" si="341"/>
        <v>Good For Now</v>
      </c>
      <c r="AP1016" s="21">
        <f t="shared" si="342"/>
        <v>0</v>
      </c>
      <c r="AQ1016" s="14">
        <f t="shared" si="343"/>
        <v>0</v>
      </c>
      <c r="AR1016" s="14">
        <f t="shared" si="344"/>
        <v>0</v>
      </c>
      <c r="AS1016" s="22">
        <f t="shared" si="345"/>
        <v>0</v>
      </c>
      <c r="AT1016" s="23">
        <f t="shared" si="346"/>
        <v>0</v>
      </c>
      <c r="AU1016" s="8" t="str">
        <f t="shared" si="347"/>
        <v>Not Spent</v>
      </c>
      <c r="AV1016" s="8" t="str">
        <f t="shared" si="348"/>
        <v>Good For Now</v>
      </c>
      <c r="AW1016" s="4">
        <f>MATCH($B1016,[1]MAIN!$A$2:$A$5000,0)</f>
        <v>1013</v>
      </c>
      <c r="AX1016" s="4">
        <f>MATCH($B1016,[3]Main!$D$5:$D$10000,0)</f>
        <v>1013</v>
      </c>
      <c r="AY1016" s="4" t="b">
        <f t="shared" si="349"/>
        <v>0</v>
      </c>
    </row>
    <row r="1017" spans="1:51" x14ac:dyDescent="0.25">
      <c r="A1017" s="3" t="str">
        <f>VLOOKUP($B1017,[1]MAIN!$A:$D,4,0)</f>
        <v>JMT</v>
      </c>
      <c r="B1017" s="3" t="str">
        <f>[3]Main!$D1018</f>
        <v>JMT-117</v>
      </c>
      <c r="C1017" s="4"/>
      <c r="D1017" s="8" t="str">
        <f>VLOOKUP($B1017,[1]MAIN!$A$1:$N$10780,14,FALSE)</f>
        <v>OLD</v>
      </c>
      <c r="E1017" s="9" t="s">
        <v>13</v>
      </c>
      <c r="F1017" s="11"/>
      <c r="G1017" s="11"/>
      <c r="H1017" s="11"/>
      <c r="I1017" s="11"/>
      <c r="J1017" s="11"/>
      <c r="K1017" s="11"/>
      <c r="L1017" s="11"/>
      <c r="M1017" s="11"/>
      <c r="N1017" s="24"/>
      <c r="O1017" s="26">
        <f>IFERROR(VLOOKUP($B1017,[3]Main!$D$4:$CO$1048576,49,0),0)</f>
        <v>0</v>
      </c>
      <c r="P1017" s="27">
        <f>IFERROR(VLOOKUP($B1017,[3]Main!$D$4:$CO$1048576,52,0),0)</f>
        <v>0</v>
      </c>
      <c r="Q1017" s="27">
        <f>IFERROR(VLOOKUP($B1017,[3]Main!$D$4:$CO$1048576,53,0),0)</f>
        <v>0</v>
      </c>
      <c r="R1017" s="27">
        <f>IFERROR(VLOOKUP($B1017,[3]Main!$D$4:$CO$1048576,54,0),0)</f>
        <v>0</v>
      </c>
      <c r="S1017" s="27">
        <f>IFERROR(VLOOKUP($B1017,[3]Main!$D$4:$CO$1048576,65,0),0)</f>
        <v>0</v>
      </c>
      <c r="T1017" s="27">
        <f>IFERROR(VLOOKUP($B1017,[3]Main!$D$4:$CO$1048576,68,0),0)</f>
        <v>0</v>
      </c>
      <c r="U1017" s="27">
        <f>IFERROR(VLOOKUP($B1017,[3]Main!$D$4:$CO$1048576,69,0),0)</f>
        <v>0</v>
      </c>
      <c r="V1017" s="27">
        <f>IFERROR(VLOOKUP($B1017,[3]Main!$D$4:$CO$1048576,70,0),0)</f>
        <v>0</v>
      </c>
      <c r="W1017" s="27">
        <f>IFERROR(VLOOKUP($B1017,[3]Main!$D$4:$CO$1048576,81,0),0)</f>
        <v>0</v>
      </c>
      <c r="X1017" s="27">
        <f>IFERROR(VLOOKUP($B1017,[3]Main!$D$4:$CO$1048576,84,0),0)</f>
        <v>0</v>
      </c>
      <c r="Y1017" s="27">
        <f>IFERROR(VLOOKUP($B1017,[3]Main!$D$4:$CO$1048576,85,0),0)</f>
        <v>0</v>
      </c>
      <c r="Z1017" s="27">
        <f>IFERROR(VLOOKUP($B1017,[3]Main!$D$4:$CO$1048576,86,0),0)</f>
        <v>0</v>
      </c>
      <c r="AA1017" s="12" t="str">
        <f>IFERROR(VLOOKUP($B1017,[3]Main!$D$4:$CO$1048576,2,0),0)</f>
        <v>DC</v>
      </c>
      <c r="AB1017" s="12" t="str">
        <f>IFERROR(VLOOKUP($B1017,[3]Main!$D$4:$CO$1048576,3,0),0)</f>
        <v>DC2</v>
      </c>
      <c r="AC1017" s="12">
        <f t="shared" si="329"/>
        <v>0</v>
      </c>
      <c r="AD1017" s="12">
        <f t="shared" si="330"/>
        <v>0</v>
      </c>
      <c r="AE1017" s="12">
        <f t="shared" si="331"/>
        <v>0</v>
      </c>
      <c r="AF1017" s="12">
        <f t="shared" si="332"/>
        <v>0</v>
      </c>
      <c r="AG1017" s="13">
        <f t="shared" si="333"/>
        <v>0</v>
      </c>
      <c r="AH1017" s="13">
        <f t="shared" si="334"/>
        <v>0</v>
      </c>
      <c r="AI1017" s="16">
        <f t="shared" si="335"/>
        <v>0</v>
      </c>
      <c r="AJ1017" s="19" t="str">
        <f t="shared" si="336"/>
        <v>Not Spent</v>
      </c>
      <c r="AK1017" s="8" t="str">
        <f t="shared" si="337"/>
        <v>Good For Now</v>
      </c>
      <c r="AL1017" s="8" t="str">
        <f t="shared" si="338"/>
        <v>Not Spent</v>
      </c>
      <c r="AM1017" s="8" t="str">
        <f t="shared" si="339"/>
        <v>Good For Now</v>
      </c>
      <c r="AN1017" s="8" t="str">
        <f t="shared" si="340"/>
        <v>Not Spent</v>
      </c>
      <c r="AO1017" s="20" t="str">
        <f t="shared" si="341"/>
        <v>Good For Now</v>
      </c>
      <c r="AP1017" s="21">
        <f t="shared" si="342"/>
        <v>0</v>
      </c>
      <c r="AQ1017" s="14">
        <f t="shared" si="343"/>
        <v>0</v>
      </c>
      <c r="AR1017" s="14">
        <f t="shared" si="344"/>
        <v>0</v>
      </c>
      <c r="AS1017" s="22">
        <f t="shared" si="345"/>
        <v>0</v>
      </c>
      <c r="AT1017" s="23">
        <f t="shared" si="346"/>
        <v>0</v>
      </c>
      <c r="AU1017" s="8" t="str">
        <f t="shared" si="347"/>
        <v>Not Spent</v>
      </c>
      <c r="AV1017" s="8" t="str">
        <f t="shared" si="348"/>
        <v>Good For Now</v>
      </c>
      <c r="AW1017" s="4">
        <f>MATCH($B1017,[1]MAIN!$A$2:$A$5000,0)</f>
        <v>1014</v>
      </c>
      <c r="AX1017" s="4">
        <f>MATCH($B1017,[3]Main!$D$5:$D$10000,0)</f>
        <v>1014</v>
      </c>
      <c r="AY1017" s="4" t="b">
        <f t="shared" si="349"/>
        <v>0</v>
      </c>
    </row>
    <row r="1018" spans="1:51" x14ac:dyDescent="0.25">
      <c r="A1018" s="3" t="str">
        <f>VLOOKUP($B1018,[1]MAIN!$A:$D,4,0)</f>
        <v>JMT</v>
      </c>
      <c r="B1018" s="3" t="str">
        <f>[3]Main!$D1019</f>
        <v>JMT-12</v>
      </c>
      <c r="C1018" s="4"/>
      <c r="D1018" s="8" t="str">
        <f>VLOOKUP($B1018,[1]MAIN!$A$1:$N$10780,14,FALSE)</f>
        <v>OLD</v>
      </c>
      <c r="E1018" s="9" t="s">
        <v>13</v>
      </c>
      <c r="F1018" s="11"/>
      <c r="G1018" s="11"/>
      <c r="H1018" s="11"/>
      <c r="I1018" s="11"/>
      <c r="J1018" s="11"/>
      <c r="K1018" s="11"/>
      <c r="L1018" s="11"/>
      <c r="M1018" s="11"/>
      <c r="N1018" s="24"/>
      <c r="O1018" s="26">
        <f>IFERROR(VLOOKUP($B1018,[3]Main!$D$4:$CO$1048576,49,0),0)</f>
        <v>0</v>
      </c>
      <c r="P1018" s="27">
        <f>IFERROR(VLOOKUP($B1018,[3]Main!$D$4:$CO$1048576,52,0),0)</f>
        <v>0</v>
      </c>
      <c r="Q1018" s="27">
        <f>IFERROR(VLOOKUP($B1018,[3]Main!$D$4:$CO$1048576,53,0),0)</f>
        <v>0</v>
      </c>
      <c r="R1018" s="27">
        <f>IFERROR(VLOOKUP($B1018,[3]Main!$D$4:$CO$1048576,54,0),0)</f>
        <v>0</v>
      </c>
      <c r="S1018" s="27">
        <f>IFERROR(VLOOKUP($B1018,[3]Main!$D$4:$CO$1048576,65,0),0)</f>
        <v>0</v>
      </c>
      <c r="T1018" s="27">
        <f>IFERROR(VLOOKUP($B1018,[3]Main!$D$4:$CO$1048576,68,0),0)</f>
        <v>0</v>
      </c>
      <c r="U1018" s="27">
        <f>IFERROR(VLOOKUP($B1018,[3]Main!$D$4:$CO$1048576,69,0),0)</f>
        <v>0</v>
      </c>
      <c r="V1018" s="27">
        <f>IFERROR(VLOOKUP($B1018,[3]Main!$D$4:$CO$1048576,70,0),0)</f>
        <v>0</v>
      </c>
      <c r="W1018" s="27">
        <f>IFERROR(VLOOKUP($B1018,[3]Main!$D$4:$CO$1048576,81,0),0)</f>
        <v>0</v>
      </c>
      <c r="X1018" s="27">
        <f>IFERROR(VLOOKUP($B1018,[3]Main!$D$4:$CO$1048576,84,0),0)</f>
        <v>0</v>
      </c>
      <c r="Y1018" s="27">
        <f>IFERROR(VLOOKUP($B1018,[3]Main!$D$4:$CO$1048576,85,0),0)</f>
        <v>0</v>
      </c>
      <c r="Z1018" s="27">
        <f>IFERROR(VLOOKUP($B1018,[3]Main!$D$4:$CO$1048576,86,0),0)</f>
        <v>0</v>
      </c>
      <c r="AA1018" s="12" t="str">
        <f>IFERROR(VLOOKUP($B1018,[3]Main!$D$4:$CO$1048576,2,0),0)</f>
        <v>DC</v>
      </c>
      <c r="AB1018" s="12" t="str">
        <f>IFERROR(VLOOKUP($B1018,[3]Main!$D$4:$CO$1048576,3,0),0)</f>
        <v>DC2</v>
      </c>
      <c r="AC1018" s="12">
        <f t="shared" si="329"/>
        <v>0</v>
      </c>
      <c r="AD1018" s="12">
        <f t="shared" si="330"/>
        <v>0</v>
      </c>
      <c r="AE1018" s="12">
        <f t="shared" si="331"/>
        <v>0</v>
      </c>
      <c r="AF1018" s="12">
        <f t="shared" si="332"/>
        <v>0</v>
      </c>
      <c r="AG1018" s="13">
        <f t="shared" si="333"/>
        <v>0</v>
      </c>
      <c r="AH1018" s="13">
        <f t="shared" si="334"/>
        <v>0</v>
      </c>
      <c r="AI1018" s="16">
        <f t="shared" si="335"/>
        <v>0</v>
      </c>
      <c r="AJ1018" s="19" t="str">
        <f t="shared" si="336"/>
        <v>Not Spent</v>
      </c>
      <c r="AK1018" s="8" t="str">
        <f t="shared" si="337"/>
        <v>Good For Now</v>
      </c>
      <c r="AL1018" s="8" t="str">
        <f t="shared" si="338"/>
        <v>Not Spent</v>
      </c>
      <c r="AM1018" s="8" t="str">
        <f t="shared" si="339"/>
        <v>Good For Now</v>
      </c>
      <c r="AN1018" s="8" t="str">
        <f t="shared" si="340"/>
        <v>Not Spent</v>
      </c>
      <c r="AO1018" s="20" t="str">
        <f t="shared" si="341"/>
        <v>Good For Now</v>
      </c>
      <c r="AP1018" s="21">
        <f t="shared" si="342"/>
        <v>0</v>
      </c>
      <c r="AQ1018" s="14">
        <f t="shared" si="343"/>
        <v>0</v>
      </c>
      <c r="AR1018" s="14">
        <f t="shared" si="344"/>
        <v>0</v>
      </c>
      <c r="AS1018" s="22">
        <f t="shared" si="345"/>
        <v>0</v>
      </c>
      <c r="AT1018" s="23">
        <f t="shared" si="346"/>
        <v>0</v>
      </c>
      <c r="AU1018" s="8" t="str">
        <f t="shared" si="347"/>
        <v>Not Spent</v>
      </c>
      <c r="AV1018" s="8" t="str">
        <f t="shared" si="348"/>
        <v>Good For Now</v>
      </c>
      <c r="AW1018" s="4">
        <f>MATCH($B1018,[1]MAIN!$A$2:$A$5000,0)</f>
        <v>1015</v>
      </c>
      <c r="AX1018" s="4">
        <f>MATCH($B1018,[3]Main!$D$5:$D$10000,0)</f>
        <v>1015</v>
      </c>
      <c r="AY1018" s="4" t="b">
        <f t="shared" si="349"/>
        <v>0</v>
      </c>
    </row>
    <row r="1019" spans="1:51" x14ac:dyDescent="0.25">
      <c r="A1019" s="3" t="str">
        <f>VLOOKUP($B1019,[1]MAIN!$A:$D,4,0)</f>
        <v>JMT</v>
      </c>
      <c r="B1019" s="3" t="str">
        <f>[3]Main!$D1020</f>
        <v>JMT-120</v>
      </c>
      <c r="C1019" s="4"/>
      <c r="D1019" s="8" t="str">
        <f>VLOOKUP($B1019,[1]MAIN!$A$1:$N$10780,14,FALSE)</f>
        <v>OLD</v>
      </c>
      <c r="E1019" s="9" t="s">
        <v>13</v>
      </c>
      <c r="F1019" s="11"/>
      <c r="G1019" s="11"/>
      <c r="H1019" s="11"/>
      <c r="I1019" s="11"/>
      <c r="J1019" s="11"/>
      <c r="K1019" s="11"/>
      <c r="L1019" s="11"/>
      <c r="M1019" s="11"/>
      <c r="N1019" s="24"/>
      <c r="O1019" s="26">
        <f>IFERROR(VLOOKUP($B1019,[3]Main!$D$4:$CO$1048576,49,0),0)</f>
        <v>0</v>
      </c>
      <c r="P1019" s="27">
        <f>IFERROR(VLOOKUP($B1019,[3]Main!$D$4:$CO$1048576,52,0),0)</f>
        <v>0</v>
      </c>
      <c r="Q1019" s="27">
        <f>IFERROR(VLOOKUP($B1019,[3]Main!$D$4:$CO$1048576,53,0),0)</f>
        <v>0</v>
      </c>
      <c r="R1019" s="27">
        <f>IFERROR(VLOOKUP($B1019,[3]Main!$D$4:$CO$1048576,54,0),0)</f>
        <v>0</v>
      </c>
      <c r="S1019" s="27">
        <f>IFERROR(VLOOKUP($B1019,[3]Main!$D$4:$CO$1048576,65,0),0)</f>
        <v>0</v>
      </c>
      <c r="T1019" s="27">
        <f>IFERROR(VLOOKUP($B1019,[3]Main!$D$4:$CO$1048576,68,0),0)</f>
        <v>0</v>
      </c>
      <c r="U1019" s="27">
        <f>IFERROR(VLOOKUP($B1019,[3]Main!$D$4:$CO$1048576,69,0),0)</f>
        <v>0</v>
      </c>
      <c r="V1019" s="27">
        <f>IFERROR(VLOOKUP($B1019,[3]Main!$D$4:$CO$1048576,70,0),0)</f>
        <v>0</v>
      </c>
      <c r="W1019" s="27">
        <f>IFERROR(VLOOKUP($B1019,[3]Main!$D$4:$CO$1048576,81,0),0)</f>
        <v>0</v>
      </c>
      <c r="X1019" s="27">
        <f>IFERROR(VLOOKUP($B1019,[3]Main!$D$4:$CO$1048576,84,0),0)</f>
        <v>0</v>
      </c>
      <c r="Y1019" s="27">
        <f>IFERROR(VLOOKUP($B1019,[3]Main!$D$4:$CO$1048576,85,0),0)</f>
        <v>0</v>
      </c>
      <c r="Z1019" s="27">
        <f>IFERROR(VLOOKUP($B1019,[3]Main!$D$4:$CO$1048576,86,0),0)</f>
        <v>0</v>
      </c>
      <c r="AA1019" s="12" t="str">
        <f>IFERROR(VLOOKUP($B1019,[3]Main!$D$4:$CO$1048576,2,0),0)</f>
        <v>DC</v>
      </c>
      <c r="AB1019" s="12" t="str">
        <f>IFERROR(VLOOKUP($B1019,[3]Main!$D$4:$CO$1048576,3,0),0)</f>
        <v>DC2</v>
      </c>
      <c r="AC1019" s="12">
        <f t="shared" si="329"/>
        <v>0</v>
      </c>
      <c r="AD1019" s="12">
        <f t="shared" si="330"/>
        <v>0</v>
      </c>
      <c r="AE1019" s="12">
        <f t="shared" si="331"/>
        <v>0</v>
      </c>
      <c r="AF1019" s="12">
        <f t="shared" si="332"/>
        <v>0</v>
      </c>
      <c r="AG1019" s="13">
        <f t="shared" si="333"/>
        <v>0</v>
      </c>
      <c r="AH1019" s="13">
        <f t="shared" si="334"/>
        <v>0</v>
      </c>
      <c r="AI1019" s="16">
        <f t="shared" si="335"/>
        <v>0</v>
      </c>
      <c r="AJ1019" s="19" t="str">
        <f t="shared" si="336"/>
        <v>Not Spent</v>
      </c>
      <c r="AK1019" s="8" t="str">
        <f t="shared" si="337"/>
        <v>Good For Now</v>
      </c>
      <c r="AL1019" s="8" t="str">
        <f t="shared" si="338"/>
        <v>Not Spent</v>
      </c>
      <c r="AM1019" s="8" t="str">
        <f t="shared" si="339"/>
        <v>Good For Now</v>
      </c>
      <c r="AN1019" s="8" t="str">
        <f t="shared" si="340"/>
        <v>Not Spent</v>
      </c>
      <c r="AO1019" s="20" t="str">
        <f t="shared" si="341"/>
        <v>Good For Now</v>
      </c>
      <c r="AP1019" s="21">
        <f t="shared" si="342"/>
        <v>0</v>
      </c>
      <c r="AQ1019" s="14">
        <f t="shared" si="343"/>
        <v>0</v>
      </c>
      <c r="AR1019" s="14">
        <f t="shared" si="344"/>
        <v>0</v>
      </c>
      <c r="AS1019" s="22">
        <f t="shared" si="345"/>
        <v>0</v>
      </c>
      <c r="AT1019" s="23">
        <f t="shared" si="346"/>
        <v>0</v>
      </c>
      <c r="AU1019" s="8" t="str">
        <f t="shared" si="347"/>
        <v>Not Spent</v>
      </c>
      <c r="AV1019" s="8" t="str">
        <f t="shared" si="348"/>
        <v>Good For Now</v>
      </c>
      <c r="AW1019" s="4">
        <f>MATCH($B1019,[1]MAIN!$A$2:$A$5000,0)</f>
        <v>1016</v>
      </c>
      <c r="AX1019" s="4">
        <f>MATCH($B1019,[3]Main!$D$5:$D$10000,0)</f>
        <v>1016</v>
      </c>
      <c r="AY1019" s="4" t="b">
        <f t="shared" si="349"/>
        <v>0</v>
      </c>
    </row>
    <row r="1020" spans="1:51" x14ac:dyDescent="0.25">
      <c r="A1020" s="3" t="str">
        <f>VLOOKUP($B1020,[1]MAIN!$A:$D,4,0)</f>
        <v>JMT</v>
      </c>
      <c r="B1020" s="3" t="str">
        <f>[3]Main!$D1021</f>
        <v>JMT-13</v>
      </c>
      <c r="C1020" s="4"/>
      <c r="D1020" s="8" t="str">
        <f>VLOOKUP($B1020,[1]MAIN!$A$1:$N$10780,14,FALSE)</f>
        <v>OLD</v>
      </c>
      <c r="E1020" s="9" t="s">
        <v>13</v>
      </c>
      <c r="F1020" s="11"/>
      <c r="G1020" s="11"/>
      <c r="H1020" s="11"/>
      <c r="I1020" s="11"/>
      <c r="J1020" s="11"/>
      <c r="K1020" s="11"/>
      <c r="L1020" s="11"/>
      <c r="M1020" s="11"/>
      <c r="N1020" s="24"/>
      <c r="O1020" s="26">
        <f>IFERROR(VLOOKUP($B1020,[3]Main!$D$4:$CO$1048576,49,0),0)</f>
        <v>0</v>
      </c>
      <c r="P1020" s="27">
        <f>IFERROR(VLOOKUP($B1020,[3]Main!$D$4:$CO$1048576,52,0),0)</f>
        <v>0</v>
      </c>
      <c r="Q1020" s="27">
        <f>IFERROR(VLOOKUP($B1020,[3]Main!$D$4:$CO$1048576,53,0),0)</f>
        <v>0</v>
      </c>
      <c r="R1020" s="27">
        <f>IFERROR(VLOOKUP($B1020,[3]Main!$D$4:$CO$1048576,54,0),0)</f>
        <v>0</v>
      </c>
      <c r="S1020" s="27">
        <f>IFERROR(VLOOKUP($B1020,[3]Main!$D$4:$CO$1048576,65,0),0)</f>
        <v>0</v>
      </c>
      <c r="T1020" s="27">
        <f>IFERROR(VLOOKUP($B1020,[3]Main!$D$4:$CO$1048576,68,0),0)</f>
        <v>0</v>
      </c>
      <c r="U1020" s="27">
        <f>IFERROR(VLOOKUP($B1020,[3]Main!$D$4:$CO$1048576,69,0),0)</f>
        <v>0</v>
      </c>
      <c r="V1020" s="27">
        <f>IFERROR(VLOOKUP($B1020,[3]Main!$D$4:$CO$1048576,70,0),0)</f>
        <v>0</v>
      </c>
      <c r="W1020" s="27">
        <f>IFERROR(VLOOKUP($B1020,[3]Main!$D$4:$CO$1048576,81,0),0)</f>
        <v>0</v>
      </c>
      <c r="X1020" s="27">
        <f>IFERROR(VLOOKUP($B1020,[3]Main!$D$4:$CO$1048576,84,0),0)</f>
        <v>0</v>
      </c>
      <c r="Y1020" s="27">
        <f>IFERROR(VLOOKUP($B1020,[3]Main!$D$4:$CO$1048576,85,0),0)</f>
        <v>0</v>
      </c>
      <c r="Z1020" s="27">
        <f>IFERROR(VLOOKUP($B1020,[3]Main!$D$4:$CO$1048576,86,0),0)</f>
        <v>0</v>
      </c>
      <c r="AA1020" s="12" t="str">
        <f>IFERROR(VLOOKUP($B1020,[3]Main!$D$4:$CO$1048576,2,0),0)</f>
        <v>DC</v>
      </c>
      <c r="AB1020" s="12" t="str">
        <f>IFERROR(VLOOKUP($B1020,[3]Main!$D$4:$CO$1048576,3,0),0)</f>
        <v>DC2</v>
      </c>
      <c r="AC1020" s="12">
        <f t="shared" si="329"/>
        <v>0</v>
      </c>
      <c r="AD1020" s="12">
        <f t="shared" si="330"/>
        <v>0</v>
      </c>
      <c r="AE1020" s="12">
        <f t="shared" si="331"/>
        <v>0</v>
      </c>
      <c r="AF1020" s="12">
        <f t="shared" si="332"/>
        <v>0</v>
      </c>
      <c r="AG1020" s="13">
        <f t="shared" si="333"/>
        <v>0</v>
      </c>
      <c r="AH1020" s="13">
        <f t="shared" si="334"/>
        <v>0</v>
      </c>
      <c r="AI1020" s="16">
        <f t="shared" si="335"/>
        <v>0</v>
      </c>
      <c r="AJ1020" s="19" t="str">
        <f t="shared" si="336"/>
        <v>Not Spent</v>
      </c>
      <c r="AK1020" s="8" t="str">
        <f t="shared" si="337"/>
        <v>Good For Now</v>
      </c>
      <c r="AL1020" s="8" t="str">
        <f t="shared" si="338"/>
        <v>Not Spent</v>
      </c>
      <c r="AM1020" s="8" t="str">
        <f t="shared" si="339"/>
        <v>Good For Now</v>
      </c>
      <c r="AN1020" s="8" t="str">
        <f t="shared" si="340"/>
        <v>Not Spent</v>
      </c>
      <c r="AO1020" s="20" t="str">
        <f t="shared" si="341"/>
        <v>Good For Now</v>
      </c>
      <c r="AP1020" s="21">
        <f t="shared" si="342"/>
        <v>0</v>
      </c>
      <c r="AQ1020" s="14">
        <f t="shared" si="343"/>
        <v>0</v>
      </c>
      <c r="AR1020" s="14">
        <f t="shared" si="344"/>
        <v>0</v>
      </c>
      <c r="AS1020" s="22">
        <f t="shared" si="345"/>
        <v>0</v>
      </c>
      <c r="AT1020" s="23">
        <f t="shared" si="346"/>
        <v>0</v>
      </c>
      <c r="AU1020" s="8" t="str">
        <f t="shared" si="347"/>
        <v>Not Spent</v>
      </c>
      <c r="AV1020" s="8" t="str">
        <f t="shared" si="348"/>
        <v>Good For Now</v>
      </c>
      <c r="AW1020" s="4">
        <f>MATCH($B1020,[1]MAIN!$A$2:$A$5000,0)</f>
        <v>1017</v>
      </c>
      <c r="AX1020" s="4">
        <f>MATCH($B1020,[3]Main!$D$5:$D$10000,0)</f>
        <v>1017</v>
      </c>
      <c r="AY1020" s="4" t="b">
        <f t="shared" si="349"/>
        <v>0</v>
      </c>
    </row>
    <row r="1021" spans="1:51" x14ac:dyDescent="0.25">
      <c r="A1021" s="3" t="str">
        <f>VLOOKUP($B1021,[1]MAIN!$A:$D,4,0)</f>
        <v>JMT</v>
      </c>
      <c r="B1021" s="3" t="str">
        <f>[3]Main!$D1022</f>
        <v>JMT-14</v>
      </c>
      <c r="C1021" s="4"/>
      <c r="D1021" s="8" t="str">
        <f>VLOOKUP($B1021,[1]MAIN!$A$1:$N$10780,14,FALSE)</f>
        <v>OLD</v>
      </c>
      <c r="E1021" s="9" t="s">
        <v>13</v>
      </c>
      <c r="F1021" s="11"/>
      <c r="G1021" s="11"/>
      <c r="H1021" s="11"/>
      <c r="I1021" s="11"/>
      <c r="J1021" s="11"/>
      <c r="K1021" s="11"/>
      <c r="L1021" s="11"/>
      <c r="M1021" s="11"/>
      <c r="N1021" s="24"/>
      <c r="O1021" s="26">
        <f>IFERROR(VLOOKUP($B1021,[3]Main!$D$4:$CO$1048576,49,0),0)</f>
        <v>0</v>
      </c>
      <c r="P1021" s="27">
        <f>IFERROR(VLOOKUP($B1021,[3]Main!$D$4:$CO$1048576,52,0),0)</f>
        <v>0</v>
      </c>
      <c r="Q1021" s="27">
        <f>IFERROR(VLOOKUP($B1021,[3]Main!$D$4:$CO$1048576,53,0),0)</f>
        <v>0</v>
      </c>
      <c r="R1021" s="27">
        <f>IFERROR(VLOOKUP($B1021,[3]Main!$D$4:$CO$1048576,54,0),0)</f>
        <v>0</v>
      </c>
      <c r="S1021" s="27">
        <f>IFERROR(VLOOKUP($B1021,[3]Main!$D$4:$CO$1048576,65,0),0)</f>
        <v>0</v>
      </c>
      <c r="T1021" s="27">
        <f>IFERROR(VLOOKUP($B1021,[3]Main!$D$4:$CO$1048576,68,0),0)</f>
        <v>0</v>
      </c>
      <c r="U1021" s="27">
        <f>IFERROR(VLOOKUP($B1021,[3]Main!$D$4:$CO$1048576,69,0),0)</f>
        <v>0</v>
      </c>
      <c r="V1021" s="27">
        <f>IFERROR(VLOOKUP($B1021,[3]Main!$D$4:$CO$1048576,70,0),0)</f>
        <v>0</v>
      </c>
      <c r="W1021" s="27">
        <f>IFERROR(VLOOKUP($B1021,[3]Main!$D$4:$CO$1048576,81,0),0)</f>
        <v>0</v>
      </c>
      <c r="X1021" s="27">
        <f>IFERROR(VLOOKUP($B1021,[3]Main!$D$4:$CO$1048576,84,0),0)</f>
        <v>0</v>
      </c>
      <c r="Y1021" s="27">
        <f>IFERROR(VLOOKUP($B1021,[3]Main!$D$4:$CO$1048576,85,0),0)</f>
        <v>0</v>
      </c>
      <c r="Z1021" s="27">
        <f>IFERROR(VLOOKUP($B1021,[3]Main!$D$4:$CO$1048576,86,0),0)</f>
        <v>0</v>
      </c>
      <c r="AA1021" s="12" t="str">
        <f>IFERROR(VLOOKUP($B1021,[3]Main!$D$4:$CO$1048576,2,0),0)</f>
        <v>DC</v>
      </c>
      <c r="AB1021" s="12" t="str">
        <f>IFERROR(VLOOKUP($B1021,[3]Main!$D$4:$CO$1048576,3,0),0)</f>
        <v>DC2</v>
      </c>
      <c r="AC1021" s="12">
        <f t="shared" si="329"/>
        <v>0</v>
      </c>
      <c r="AD1021" s="12">
        <f t="shared" si="330"/>
        <v>0</v>
      </c>
      <c r="AE1021" s="12">
        <f t="shared" si="331"/>
        <v>0</v>
      </c>
      <c r="AF1021" s="12">
        <f t="shared" si="332"/>
        <v>0</v>
      </c>
      <c r="AG1021" s="13">
        <f t="shared" si="333"/>
        <v>0</v>
      </c>
      <c r="AH1021" s="13">
        <f t="shared" si="334"/>
        <v>0</v>
      </c>
      <c r="AI1021" s="16">
        <f t="shared" si="335"/>
        <v>0</v>
      </c>
      <c r="AJ1021" s="19" t="str">
        <f t="shared" si="336"/>
        <v>Not Spent</v>
      </c>
      <c r="AK1021" s="8" t="str">
        <f t="shared" si="337"/>
        <v>Good For Now</v>
      </c>
      <c r="AL1021" s="8" t="str">
        <f t="shared" si="338"/>
        <v>Not Spent</v>
      </c>
      <c r="AM1021" s="8" t="str">
        <f t="shared" si="339"/>
        <v>Good For Now</v>
      </c>
      <c r="AN1021" s="8" t="str">
        <f t="shared" si="340"/>
        <v>Not Spent</v>
      </c>
      <c r="AO1021" s="20" t="str">
        <f t="shared" si="341"/>
        <v>Good For Now</v>
      </c>
      <c r="AP1021" s="21">
        <f t="shared" si="342"/>
        <v>0</v>
      </c>
      <c r="AQ1021" s="14">
        <f t="shared" si="343"/>
        <v>0</v>
      </c>
      <c r="AR1021" s="14">
        <f t="shared" si="344"/>
        <v>0</v>
      </c>
      <c r="AS1021" s="22">
        <f t="shared" si="345"/>
        <v>0</v>
      </c>
      <c r="AT1021" s="23">
        <f t="shared" si="346"/>
        <v>0</v>
      </c>
      <c r="AU1021" s="8" t="str">
        <f t="shared" si="347"/>
        <v>Not Spent</v>
      </c>
      <c r="AV1021" s="8" t="str">
        <f t="shared" si="348"/>
        <v>Good For Now</v>
      </c>
      <c r="AW1021" s="4">
        <f>MATCH($B1021,[1]MAIN!$A$2:$A$5000,0)</f>
        <v>1018</v>
      </c>
      <c r="AX1021" s="4">
        <f>MATCH($B1021,[3]Main!$D$5:$D$10000,0)</f>
        <v>1018</v>
      </c>
      <c r="AY1021" s="4" t="b">
        <f t="shared" si="349"/>
        <v>0</v>
      </c>
    </row>
    <row r="1022" spans="1:51" x14ac:dyDescent="0.25">
      <c r="A1022" s="3" t="str">
        <f>VLOOKUP($B1022,[1]MAIN!$A:$D,4,0)</f>
        <v>JMT</v>
      </c>
      <c r="B1022" s="3" t="str">
        <f>[3]Main!$D1023</f>
        <v>JMT-26</v>
      </c>
      <c r="C1022" s="4"/>
      <c r="D1022" s="8" t="str">
        <f>VLOOKUP($B1022,[1]MAIN!$A$1:$N$10780,14,FALSE)</f>
        <v>OLD</v>
      </c>
      <c r="E1022" s="9" t="s">
        <v>13</v>
      </c>
      <c r="F1022" s="11"/>
      <c r="G1022" s="11"/>
      <c r="H1022" s="11"/>
      <c r="I1022" s="11"/>
      <c r="J1022" s="11"/>
      <c r="K1022" s="11"/>
      <c r="L1022" s="11"/>
      <c r="M1022" s="11"/>
      <c r="N1022" s="24"/>
      <c r="O1022" s="26">
        <f>IFERROR(VLOOKUP($B1022,[3]Main!$D$4:$CO$1048576,49,0),0)</f>
        <v>0</v>
      </c>
      <c r="P1022" s="27">
        <f>IFERROR(VLOOKUP($B1022,[3]Main!$D$4:$CO$1048576,52,0),0)</f>
        <v>0</v>
      </c>
      <c r="Q1022" s="27">
        <f>IFERROR(VLOOKUP($B1022,[3]Main!$D$4:$CO$1048576,53,0),0)</f>
        <v>0</v>
      </c>
      <c r="R1022" s="27">
        <f>IFERROR(VLOOKUP($B1022,[3]Main!$D$4:$CO$1048576,54,0),0)</f>
        <v>0</v>
      </c>
      <c r="S1022" s="27">
        <f>IFERROR(VLOOKUP($B1022,[3]Main!$D$4:$CO$1048576,65,0),0)</f>
        <v>0</v>
      </c>
      <c r="T1022" s="27">
        <f>IFERROR(VLOOKUP($B1022,[3]Main!$D$4:$CO$1048576,68,0),0)</f>
        <v>0</v>
      </c>
      <c r="U1022" s="27">
        <f>IFERROR(VLOOKUP($B1022,[3]Main!$D$4:$CO$1048576,69,0),0)</f>
        <v>0</v>
      </c>
      <c r="V1022" s="27">
        <f>IFERROR(VLOOKUP($B1022,[3]Main!$D$4:$CO$1048576,70,0),0)</f>
        <v>0</v>
      </c>
      <c r="W1022" s="27">
        <f>IFERROR(VLOOKUP($B1022,[3]Main!$D$4:$CO$1048576,81,0),0)</f>
        <v>0</v>
      </c>
      <c r="X1022" s="27">
        <f>IFERROR(VLOOKUP($B1022,[3]Main!$D$4:$CO$1048576,84,0),0)</f>
        <v>0</v>
      </c>
      <c r="Y1022" s="27">
        <f>IFERROR(VLOOKUP($B1022,[3]Main!$D$4:$CO$1048576,85,0),0)</f>
        <v>0</v>
      </c>
      <c r="Z1022" s="27">
        <f>IFERROR(VLOOKUP($B1022,[3]Main!$D$4:$CO$1048576,86,0),0)</f>
        <v>0</v>
      </c>
      <c r="AA1022" s="12" t="str">
        <f>IFERROR(VLOOKUP($B1022,[3]Main!$D$4:$CO$1048576,2,0),0)</f>
        <v>DC</v>
      </c>
      <c r="AB1022" s="12" t="str">
        <f>IFERROR(VLOOKUP($B1022,[3]Main!$D$4:$CO$1048576,3,0),0)</f>
        <v>DC2</v>
      </c>
      <c r="AC1022" s="12">
        <f t="shared" si="329"/>
        <v>0</v>
      </c>
      <c r="AD1022" s="12">
        <f t="shared" si="330"/>
        <v>0</v>
      </c>
      <c r="AE1022" s="12">
        <f t="shared" si="331"/>
        <v>0</v>
      </c>
      <c r="AF1022" s="12">
        <f t="shared" si="332"/>
        <v>0</v>
      </c>
      <c r="AG1022" s="13">
        <f t="shared" si="333"/>
        <v>0</v>
      </c>
      <c r="AH1022" s="13">
        <f t="shared" si="334"/>
        <v>0</v>
      </c>
      <c r="AI1022" s="16">
        <f t="shared" si="335"/>
        <v>0</v>
      </c>
      <c r="AJ1022" s="19" t="str">
        <f t="shared" si="336"/>
        <v>Not Spent</v>
      </c>
      <c r="AK1022" s="8" t="str">
        <f t="shared" si="337"/>
        <v>Good For Now</v>
      </c>
      <c r="AL1022" s="8" t="str">
        <f t="shared" si="338"/>
        <v>Not Spent</v>
      </c>
      <c r="AM1022" s="8" t="str">
        <f t="shared" si="339"/>
        <v>Good For Now</v>
      </c>
      <c r="AN1022" s="8" t="str">
        <f t="shared" si="340"/>
        <v>Not Spent</v>
      </c>
      <c r="AO1022" s="20" t="str">
        <f t="shared" si="341"/>
        <v>Good For Now</v>
      </c>
      <c r="AP1022" s="21">
        <f t="shared" si="342"/>
        <v>0</v>
      </c>
      <c r="AQ1022" s="14">
        <f t="shared" si="343"/>
        <v>0</v>
      </c>
      <c r="AR1022" s="14">
        <f t="shared" si="344"/>
        <v>0</v>
      </c>
      <c r="AS1022" s="22">
        <f t="shared" si="345"/>
        <v>0</v>
      </c>
      <c r="AT1022" s="23">
        <f t="shared" si="346"/>
        <v>0</v>
      </c>
      <c r="AU1022" s="8" t="str">
        <f t="shared" si="347"/>
        <v>Not Spent</v>
      </c>
      <c r="AV1022" s="8" t="str">
        <f t="shared" si="348"/>
        <v>Good For Now</v>
      </c>
      <c r="AW1022" s="4">
        <f>MATCH($B1022,[1]MAIN!$A$2:$A$5000,0)</f>
        <v>1019</v>
      </c>
      <c r="AX1022" s="4">
        <f>MATCH($B1022,[3]Main!$D$5:$D$10000,0)</f>
        <v>1019</v>
      </c>
      <c r="AY1022" s="4" t="b">
        <f t="shared" si="349"/>
        <v>0</v>
      </c>
    </row>
    <row r="1023" spans="1:51" x14ac:dyDescent="0.25">
      <c r="A1023" s="3" t="str">
        <f>VLOOKUP($B1023,[1]MAIN!$A:$D,4,0)</f>
        <v>JMT</v>
      </c>
      <c r="B1023" s="3" t="str">
        <f>[3]Main!$D1024</f>
        <v>JMT-31</v>
      </c>
      <c r="C1023" s="4"/>
      <c r="D1023" s="8" t="str">
        <f>VLOOKUP($B1023,[1]MAIN!$A$1:$N$10780,14,FALSE)</f>
        <v>OLD</v>
      </c>
      <c r="E1023" s="9" t="s">
        <v>13</v>
      </c>
      <c r="F1023" s="11"/>
      <c r="G1023" s="11"/>
      <c r="H1023" s="11"/>
      <c r="I1023" s="11"/>
      <c r="J1023" s="11"/>
      <c r="K1023" s="11"/>
      <c r="L1023" s="11"/>
      <c r="M1023" s="11"/>
      <c r="N1023" s="24"/>
      <c r="O1023" s="26">
        <f>IFERROR(VLOOKUP($B1023,[3]Main!$D$4:$CO$1048576,49,0),0)</f>
        <v>0</v>
      </c>
      <c r="P1023" s="27">
        <f>IFERROR(VLOOKUP($B1023,[3]Main!$D$4:$CO$1048576,52,0),0)</f>
        <v>0</v>
      </c>
      <c r="Q1023" s="27">
        <f>IFERROR(VLOOKUP($B1023,[3]Main!$D$4:$CO$1048576,53,0),0)</f>
        <v>0</v>
      </c>
      <c r="R1023" s="27">
        <f>IFERROR(VLOOKUP($B1023,[3]Main!$D$4:$CO$1048576,54,0),0)</f>
        <v>0</v>
      </c>
      <c r="S1023" s="27">
        <f>IFERROR(VLOOKUP($B1023,[3]Main!$D$4:$CO$1048576,65,0),0)</f>
        <v>0</v>
      </c>
      <c r="T1023" s="27">
        <f>IFERROR(VLOOKUP($B1023,[3]Main!$D$4:$CO$1048576,68,0),0)</f>
        <v>0</v>
      </c>
      <c r="U1023" s="27">
        <f>IFERROR(VLOOKUP($B1023,[3]Main!$D$4:$CO$1048576,69,0),0)</f>
        <v>0</v>
      </c>
      <c r="V1023" s="27">
        <f>IFERROR(VLOOKUP($B1023,[3]Main!$D$4:$CO$1048576,70,0),0)</f>
        <v>0</v>
      </c>
      <c r="W1023" s="27">
        <f>IFERROR(VLOOKUP($B1023,[3]Main!$D$4:$CO$1048576,81,0),0)</f>
        <v>0</v>
      </c>
      <c r="X1023" s="27">
        <f>IFERROR(VLOOKUP($B1023,[3]Main!$D$4:$CO$1048576,84,0),0)</f>
        <v>0</v>
      </c>
      <c r="Y1023" s="27">
        <f>IFERROR(VLOOKUP($B1023,[3]Main!$D$4:$CO$1048576,85,0),0)</f>
        <v>0</v>
      </c>
      <c r="Z1023" s="27">
        <f>IFERROR(VLOOKUP($B1023,[3]Main!$D$4:$CO$1048576,86,0),0)</f>
        <v>0</v>
      </c>
      <c r="AA1023" s="12" t="str">
        <f>IFERROR(VLOOKUP($B1023,[3]Main!$D$4:$CO$1048576,2,0),0)</f>
        <v>DC</v>
      </c>
      <c r="AB1023" s="12" t="str">
        <f>IFERROR(VLOOKUP($B1023,[3]Main!$D$4:$CO$1048576,3,0),0)</f>
        <v>DC2</v>
      </c>
      <c r="AC1023" s="12">
        <f t="shared" si="329"/>
        <v>0</v>
      </c>
      <c r="AD1023" s="12">
        <f t="shared" si="330"/>
        <v>0</v>
      </c>
      <c r="AE1023" s="12">
        <f t="shared" si="331"/>
        <v>0</v>
      </c>
      <c r="AF1023" s="12">
        <f t="shared" si="332"/>
        <v>0</v>
      </c>
      <c r="AG1023" s="13">
        <f t="shared" si="333"/>
        <v>0</v>
      </c>
      <c r="AH1023" s="13">
        <f t="shared" si="334"/>
        <v>0</v>
      </c>
      <c r="AI1023" s="16">
        <f t="shared" si="335"/>
        <v>0</v>
      </c>
      <c r="AJ1023" s="19" t="str">
        <f t="shared" si="336"/>
        <v>Not Spent</v>
      </c>
      <c r="AK1023" s="8" t="str">
        <f t="shared" si="337"/>
        <v>Good For Now</v>
      </c>
      <c r="AL1023" s="8" t="str">
        <f t="shared" si="338"/>
        <v>Not Spent</v>
      </c>
      <c r="AM1023" s="8" t="str">
        <f t="shared" si="339"/>
        <v>Good For Now</v>
      </c>
      <c r="AN1023" s="8" t="str">
        <f t="shared" si="340"/>
        <v>Not Spent</v>
      </c>
      <c r="AO1023" s="20" t="str">
        <f t="shared" si="341"/>
        <v>Good For Now</v>
      </c>
      <c r="AP1023" s="21">
        <f t="shared" si="342"/>
        <v>0</v>
      </c>
      <c r="AQ1023" s="14">
        <f t="shared" si="343"/>
        <v>0</v>
      </c>
      <c r="AR1023" s="14">
        <f t="shared" si="344"/>
        <v>0</v>
      </c>
      <c r="AS1023" s="22">
        <f t="shared" si="345"/>
        <v>0</v>
      </c>
      <c r="AT1023" s="23">
        <f t="shared" si="346"/>
        <v>0</v>
      </c>
      <c r="AU1023" s="8" t="str">
        <f t="shared" si="347"/>
        <v>Not Spent</v>
      </c>
      <c r="AV1023" s="8" t="str">
        <f t="shared" si="348"/>
        <v>Good For Now</v>
      </c>
      <c r="AW1023" s="4">
        <f>MATCH($B1023,[1]MAIN!$A$2:$A$5000,0)</f>
        <v>1020</v>
      </c>
      <c r="AX1023" s="4">
        <f>MATCH($B1023,[3]Main!$D$5:$D$10000,0)</f>
        <v>1020</v>
      </c>
      <c r="AY1023" s="4" t="b">
        <f t="shared" si="349"/>
        <v>0</v>
      </c>
    </row>
    <row r="1024" spans="1:51" x14ac:dyDescent="0.25">
      <c r="A1024" s="3" t="str">
        <f>VLOOKUP($B1024,[1]MAIN!$A:$D,4,0)</f>
        <v>JMT</v>
      </c>
      <c r="B1024" s="3" t="str">
        <f>[3]Main!$D1025</f>
        <v>JMT-32</v>
      </c>
      <c r="C1024" s="4"/>
      <c r="D1024" s="8" t="str">
        <f>VLOOKUP($B1024,[1]MAIN!$A$1:$N$10780,14,FALSE)</f>
        <v>OLD</v>
      </c>
      <c r="E1024" s="9" t="s">
        <v>13</v>
      </c>
      <c r="F1024" s="11"/>
      <c r="G1024" s="11"/>
      <c r="H1024" s="11"/>
      <c r="I1024" s="11"/>
      <c r="J1024" s="11"/>
      <c r="K1024" s="11"/>
      <c r="L1024" s="11"/>
      <c r="M1024" s="11"/>
      <c r="N1024" s="24"/>
      <c r="O1024" s="26">
        <f>IFERROR(VLOOKUP($B1024,[3]Main!$D$4:$CO$1048576,49,0),0)</f>
        <v>0</v>
      </c>
      <c r="P1024" s="27">
        <f>IFERROR(VLOOKUP($B1024,[3]Main!$D$4:$CO$1048576,52,0),0)</f>
        <v>0</v>
      </c>
      <c r="Q1024" s="27">
        <f>IFERROR(VLOOKUP($B1024,[3]Main!$D$4:$CO$1048576,53,0),0)</f>
        <v>0</v>
      </c>
      <c r="R1024" s="27">
        <f>IFERROR(VLOOKUP($B1024,[3]Main!$D$4:$CO$1048576,54,0),0)</f>
        <v>0</v>
      </c>
      <c r="S1024" s="27">
        <f>IFERROR(VLOOKUP($B1024,[3]Main!$D$4:$CO$1048576,65,0),0)</f>
        <v>0</v>
      </c>
      <c r="T1024" s="27">
        <f>IFERROR(VLOOKUP($B1024,[3]Main!$D$4:$CO$1048576,68,0),0)</f>
        <v>0</v>
      </c>
      <c r="U1024" s="27">
        <f>IFERROR(VLOOKUP($B1024,[3]Main!$D$4:$CO$1048576,69,0),0)</f>
        <v>0</v>
      </c>
      <c r="V1024" s="27">
        <f>IFERROR(VLOOKUP($B1024,[3]Main!$D$4:$CO$1048576,70,0),0)</f>
        <v>0</v>
      </c>
      <c r="W1024" s="27">
        <f>IFERROR(VLOOKUP($B1024,[3]Main!$D$4:$CO$1048576,81,0),0)</f>
        <v>0</v>
      </c>
      <c r="X1024" s="27">
        <f>IFERROR(VLOOKUP($B1024,[3]Main!$D$4:$CO$1048576,84,0),0)</f>
        <v>0</v>
      </c>
      <c r="Y1024" s="27">
        <f>IFERROR(VLOOKUP($B1024,[3]Main!$D$4:$CO$1048576,85,0),0)</f>
        <v>0</v>
      </c>
      <c r="Z1024" s="27">
        <f>IFERROR(VLOOKUP($B1024,[3]Main!$D$4:$CO$1048576,86,0),0)</f>
        <v>0</v>
      </c>
      <c r="AA1024" s="12" t="str">
        <f>IFERROR(VLOOKUP($B1024,[3]Main!$D$4:$CO$1048576,2,0),0)</f>
        <v>DC</v>
      </c>
      <c r="AB1024" s="12" t="str">
        <f>IFERROR(VLOOKUP($B1024,[3]Main!$D$4:$CO$1048576,3,0),0)</f>
        <v>DC2</v>
      </c>
      <c r="AC1024" s="12">
        <f t="shared" si="329"/>
        <v>0</v>
      </c>
      <c r="AD1024" s="12">
        <f t="shared" si="330"/>
        <v>0</v>
      </c>
      <c r="AE1024" s="12">
        <f t="shared" si="331"/>
        <v>0</v>
      </c>
      <c r="AF1024" s="12">
        <f t="shared" si="332"/>
        <v>0</v>
      </c>
      <c r="AG1024" s="13">
        <f t="shared" si="333"/>
        <v>0</v>
      </c>
      <c r="AH1024" s="13">
        <f t="shared" si="334"/>
        <v>0</v>
      </c>
      <c r="AI1024" s="16">
        <f t="shared" si="335"/>
        <v>0</v>
      </c>
      <c r="AJ1024" s="19" t="str">
        <f t="shared" si="336"/>
        <v>Not Spent</v>
      </c>
      <c r="AK1024" s="8" t="str">
        <f t="shared" si="337"/>
        <v>Good For Now</v>
      </c>
      <c r="AL1024" s="8" t="str">
        <f t="shared" si="338"/>
        <v>Not Spent</v>
      </c>
      <c r="AM1024" s="8" t="str">
        <f t="shared" si="339"/>
        <v>Good For Now</v>
      </c>
      <c r="AN1024" s="8" t="str">
        <f t="shared" si="340"/>
        <v>Not Spent</v>
      </c>
      <c r="AO1024" s="20" t="str">
        <f t="shared" si="341"/>
        <v>Good For Now</v>
      </c>
      <c r="AP1024" s="21">
        <f t="shared" si="342"/>
        <v>0</v>
      </c>
      <c r="AQ1024" s="14">
        <f t="shared" si="343"/>
        <v>0</v>
      </c>
      <c r="AR1024" s="14">
        <f t="shared" si="344"/>
        <v>0</v>
      </c>
      <c r="AS1024" s="22">
        <f t="shared" si="345"/>
        <v>0</v>
      </c>
      <c r="AT1024" s="23">
        <f t="shared" si="346"/>
        <v>0</v>
      </c>
      <c r="AU1024" s="8" t="str">
        <f t="shared" si="347"/>
        <v>Not Spent</v>
      </c>
      <c r="AV1024" s="8" t="str">
        <f t="shared" si="348"/>
        <v>Good For Now</v>
      </c>
      <c r="AW1024" s="4">
        <f>MATCH($B1024,[1]MAIN!$A$2:$A$5000,0)</f>
        <v>1021</v>
      </c>
      <c r="AX1024" s="4">
        <f>MATCH($B1024,[3]Main!$D$5:$D$10000,0)</f>
        <v>1021</v>
      </c>
      <c r="AY1024" s="4" t="b">
        <f t="shared" si="349"/>
        <v>0</v>
      </c>
    </row>
    <row r="1025" spans="1:51" x14ac:dyDescent="0.25">
      <c r="A1025" s="3" t="str">
        <f>VLOOKUP($B1025,[1]MAIN!$A:$D,4,0)</f>
        <v>JMT</v>
      </c>
      <c r="B1025" s="3" t="str">
        <f>[3]Main!$D1026</f>
        <v>JMT-39</v>
      </c>
      <c r="C1025" s="4"/>
      <c r="D1025" s="8" t="str">
        <f>VLOOKUP($B1025,[1]MAIN!$A$1:$N$10780,14,FALSE)</f>
        <v>OLD</v>
      </c>
      <c r="E1025" s="9" t="s">
        <v>13</v>
      </c>
      <c r="F1025" s="11"/>
      <c r="G1025" s="11"/>
      <c r="H1025" s="11"/>
      <c r="I1025" s="11"/>
      <c r="J1025" s="11"/>
      <c r="K1025" s="11"/>
      <c r="L1025" s="11"/>
      <c r="M1025" s="11"/>
      <c r="N1025" s="24"/>
      <c r="O1025" s="26">
        <f>IFERROR(VLOOKUP($B1025,[3]Main!$D$4:$CO$1048576,49,0),0)</f>
        <v>0</v>
      </c>
      <c r="P1025" s="27">
        <f>IFERROR(VLOOKUP($B1025,[3]Main!$D$4:$CO$1048576,52,0),0)</f>
        <v>0</v>
      </c>
      <c r="Q1025" s="27">
        <f>IFERROR(VLOOKUP($B1025,[3]Main!$D$4:$CO$1048576,53,0),0)</f>
        <v>0</v>
      </c>
      <c r="R1025" s="27">
        <f>IFERROR(VLOOKUP($B1025,[3]Main!$D$4:$CO$1048576,54,0),0)</f>
        <v>0</v>
      </c>
      <c r="S1025" s="27">
        <f>IFERROR(VLOOKUP($B1025,[3]Main!$D$4:$CO$1048576,65,0),0)</f>
        <v>0</v>
      </c>
      <c r="T1025" s="27">
        <f>IFERROR(VLOOKUP($B1025,[3]Main!$D$4:$CO$1048576,68,0),0)</f>
        <v>0</v>
      </c>
      <c r="U1025" s="27">
        <f>IFERROR(VLOOKUP($B1025,[3]Main!$D$4:$CO$1048576,69,0),0)</f>
        <v>0</v>
      </c>
      <c r="V1025" s="27">
        <f>IFERROR(VLOOKUP($B1025,[3]Main!$D$4:$CO$1048576,70,0),0)</f>
        <v>0</v>
      </c>
      <c r="W1025" s="27">
        <f>IFERROR(VLOOKUP($B1025,[3]Main!$D$4:$CO$1048576,81,0),0)</f>
        <v>0</v>
      </c>
      <c r="X1025" s="27">
        <f>IFERROR(VLOOKUP($B1025,[3]Main!$D$4:$CO$1048576,84,0),0)</f>
        <v>0</v>
      </c>
      <c r="Y1025" s="27">
        <f>IFERROR(VLOOKUP($B1025,[3]Main!$D$4:$CO$1048576,85,0),0)</f>
        <v>0</v>
      </c>
      <c r="Z1025" s="27">
        <f>IFERROR(VLOOKUP($B1025,[3]Main!$D$4:$CO$1048576,86,0),0)</f>
        <v>0</v>
      </c>
      <c r="AA1025" s="12" t="str">
        <f>IFERROR(VLOOKUP($B1025,[3]Main!$D$4:$CO$1048576,2,0),0)</f>
        <v>DC</v>
      </c>
      <c r="AB1025" s="12" t="str">
        <f>IFERROR(VLOOKUP($B1025,[3]Main!$D$4:$CO$1048576,3,0),0)</f>
        <v>DC2</v>
      </c>
      <c r="AC1025" s="12">
        <f t="shared" si="329"/>
        <v>0</v>
      </c>
      <c r="AD1025" s="12">
        <f t="shared" si="330"/>
        <v>0</v>
      </c>
      <c r="AE1025" s="12">
        <f t="shared" si="331"/>
        <v>0</v>
      </c>
      <c r="AF1025" s="12">
        <f t="shared" si="332"/>
        <v>0</v>
      </c>
      <c r="AG1025" s="13">
        <f t="shared" si="333"/>
        <v>0</v>
      </c>
      <c r="AH1025" s="13">
        <f t="shared" si="334"/>
        <v>0</v>
      </c>
      <c r="AI1025" s="16">
        <f t="shared" si="335"/>
        <v>0</v>
      </c>
      <c r="AJ1025" s="19" t="str">
        <f t="shared" si="336"/>
        <v>Not Spent</v>
      </c>
      <c r="AK1025" s="8" t="str">
        <f t="shared" si="337"/>
        <v>Good For Now</v>
      </c>
      <c r="AL1025" s="8" t="str">
        <f t="shared" si="338"/>
        <v>Not Spent</v>
      </c>
      <c r="AM1025" s="8" t="str">
        <f t="shared" si="339"/>
        <v>Good For Now</v>
      </c>
      <c r="AN1025" s="8" t="str">
        <f t="shared" si="340"/>
        <v>Not Spent</v>
      </c>
      <c r="AO1025" s="20" t="str">
        <f t="shared" si="341"/>
        <v>Good For Now</v>
      </c>
      <c r="AP1025" s="21">
        <f t="shared" si="342"/>
        <v>0</v>
      </c>
      <c r="AQ1025" s="14">
        <f t="shared" si="343"/>
        <v>0</v>
      </c>
      <c r="AR1025" s="14">
        <f t="shared" si="344"/>
        <v>0</v>
      </c>
      <c r="AS1025" s="22">
        <f t="shared" si="345"/>
        <v>0</v>
      </c>
      <c r="AT1025" s="23">
        <f t="shared" si="346"/>
        <v>0</v>
      </c>
      <c r="AU1025" s="8" t="str">
        <f t="shared" si="347"/>
        <v>Not Spent</v>
      </c>
      <c r="AV1025" s="8" t="str">
        <f t="shared" si="348"/>
        <v>Good For Now</v>
      </c>
      <c r="AW1025" s="4">
        <f>MATCH($B1025,[1]MAIN!$A$2:$A$5000,0)</f>
        <v>1022</v>
      </c>
      <c r="AX1025" s="4">
        <f>MATCH($B1025,[3]Main!$D$5:$D$10000,0)</f>
        <v>1022</v>
      </c>
      <c r="AY1025" s="4" t="b">
        <f t="shared" si="349"/>
        <v>0</v>
      </c>
    </row>
    <row r="1026" spans="1:51" x14ac:dyDescent="0.25">
      <c r="A1026" s="3" t="str">
        <f>VLOOKUP($B1026,[1]MAIN!$A:$D,4,0)</f>
        <v>JMT</v>
      </c>
      <c r="B1026" s="3" t="str">
        <f>[3]Main!$D1027</f>
        <v>JMT-41</v>
      </c>
      <c r="C1026" s="4"/>
      <c r="D1026" s="8" t="str">
        <f>VLOOKUP($B1026,[1]MAIN!$A$1:$N$10780,14,FALSE)</f>
        <v>OLD</v>
      </c>
      <c r="E1026" s="9" t="s">
        <v>13</v>
      </c>
      <c r="F1026" s="11"/>
      <c r="G1026" s="11"/>
      <c r="H1026" s="11"/>
      <c r="I1026" s="11"/>
      <c r="J1026" s="11"/>
      <c r="K1026" s="11"/>
      <c r="L1026" s="11"/>
      <c r="M1026" s="11"/>
      <c r="N1026" s="24"/>
      <c r="O1026" s="26">
        <f>IFERROR(VLOOKUP($B1026,[3]Main!$D$4:$CO$1048576,49,0),0)</f>
        <v>0</v>
      </c>
      <c r="P1026" s="27">
        <f>IFERROR(VLOOKUP($B1026,[3]Main!$D$4:$CO$1048576,52,0),0)</f>
        <v>0</v>
      </c>
      <c r="Q1026" s="27">
        <f>IFERROR(VLOOKUP($B1026,[3]Main!$D$4:$CO$1048576,53,0),0)</f>
        <v>0</v>
      </c>
      <c r="R1026" s="27">
        <f>IFERROR(VLOOKUP($B1026,[3]Main!$D$4:$CO$1048576,54,0),0)</f>
        <v>0</v>
      </c>
      <c r="S1026" s="27">
        <f>IFERROR(VLOOKUP($B1026,[3]Main!$D$4:$CO$1048576,65,0),0)</f>
        <v>0</v>
      </c>
      <c r="T1026" s="27">
        <f>IFERROR(VLOOKUP($B1026,[3]Main!$D$4:$CO$1048576,68,0),0)</f>
        <v>0</v>
      </c>
      <c r="U1026" s="27">
        <f>IFERROR(VLOOKUP($B1026,[3]Main!$D$4:$CO$1048576,69,0),0)</f>
        <v>0</v>
      </c>
      <c r="V1026" s="27">
        <f>IFERROR(VLOOKUP($B1026,[3]Main!$D$4:$CO$1048576,70,0),0)</f>
        <v>0</v>
      </c>
      <c r="W1026" s="27">
        <f>IFERROR(VLOOKUP($B1026,[3]Main!$D$4:$CO$1048576,81,0),0)</f>
        <v>0</v>
      </c>
      <c r="X1026" s="27">
        <f>IFERROR(VLOOKUP($B1026,[3]Main!$D$4:$CO$1048576,84,0),0)</f>
        <v>0</v>
      </c>
      <c r="Y1026" s="27">
        <f>IFERROR(VLOOKUP($B1026,[3]Main!$D$4:$CO$1048576,85,0),0)</f>
        <v>0</v>
      </c>
      <c r="Z1026" s="27">
        <f>IFERROR(VLOOKUP($B1026,[3]Main!$D$4:$CO$1048576,86,0),0)</f>
        <v>0</v>
      </c>
      <c r="AA1026" s="12" t="str">
        <f>IFERROR(VLOOKUP($B1026,[3]Main!$D$4:$CO$1048576,2,0),0)</f>
        <v>DC</v>
      </c>
      <c r="AB1026" s="12" t="str">
        <f>IFERROR(VLOOKUP($B1026,[3]Main!$D$4:$CO$1048576,3,0),0)</f>
        <v>DC2</v>
      </c>
      <c r="AC1026" s="12">
        <f t="shared" si="329"/>
        <v>0</v>
      </c>
      <c r="AD1026" s="12">
        <f t="shared" si="330"/>
        <v>0</v>
      </c>
      <c r="AE1026" s="12">
        <f t="shared" si="331"/>
        <v>0</v>
      </c>
      <c r="AF1026" s="12">
        <f t="shared" si="332"/>
        <v>0</v>
      </c>
      <c r="AG1026" s="13">
        <f t="shared" si="333"/>
        <v>0</v>
      </c>
      <c r="AH1026" s="13">
        <f t="shared" si="334"/>
        <v>0</v>
      </c>
      <c r="AI1026" s="16">
        <f t="shared" si="335"/>
        <v>0</v>
      </c>
      <c r="AJ1026" s="19" t="str">
        <f t="shared" si="336"/>
        <v>Not Spent</v>
      </c>
      <c r="AK1026" s="8" t="str">
        <f t="shared" si="337"/>
        <v>Good For Now</v>
      </c>
      <c r="AL1026" s="8" t="str">
        <f t="shared" si="338"/>
        <v>Not Spent</v>
      </c>
      <c r="AM1026" s="8" t="str">
        <f t="shared" si="339"/>
        <v>Good For Now</v>
      </c>
      <c r="AN1026" s="8" t="str">
        <f t="shared" si="340"/>
        <v>Not Spent</v>
      </c>
      <c r="AO1026" s="20" t="str">
        <f t="shared" si="341"/>
        <v>Good For Now</v>
      </c>
      <c r="AP1026" s="21">
        <f t="shared" si="342"/>
        <v>0</v>
      </c>
      <c r="AQ1026" s="14">
        <f t="shared" si="343"/>
        <v>0</v>
      </c>
      <c r="AR1026" s="14">
        <f t="shared" si="344"/>
        <v>0</v>
      </c>
      <c r="AS1026" s="22">
        <f t="shared" si="345"/>
        <v>0</v>
      </c>
      <c r="AT1026" s="23">
        <f t="shared" si="346"/>
        <v>0</v>
      </c>
      <c r="AU1026" s="8" t="str">
        <f t="shared" si="347"/>
        <v>Not Spent</v>
      </c>
      <c r="AV1026" s="8" t="str">
        <f t="shared" si="348"/>
        <v>Good For Now</v>
      </c>
      <c r="AW1026" s="4">
        <f>MATCH($B1026,[1]MAIN!$A$2:$A$5000,0)</f>
        <v>1023</v>
      </c>
      <c r="AX1026" s="4">
        <f>MATCH($B1026,[3]Main!$D$5:$D$10000,0)</f>
        <v>1023</v>
      </c>
      <c r="AY1026" s="4" t="b">
        <f t="shared" si="349"/>
        <v>0</v>
      </c>
    </row>
    <row r="1027" spans="1:51" x14ac:dyDescent="0.25">
      <c r="A1027" s="3" t="str">
        <f>VLOOKUP($B1027,[1]MAIN!$A:$D,4,0)</f>
        <v>JMT</v>
      </c>
      <c r="B1027" s="3" t="str">
        <f>[3]Main!$D1028</f>
        <v>JMT-46</v>
      </c>
      <c r="C1027" s="4"/>
      <c r="D1027" s="8" t="str">
        <f>VLOOKUP($B1027,[1]MAIN!$A$1:$N$10780,14,FALSE)</f>
        <v>OLD</v>
      </c>
      <c r="E1027" s="9" t="s">
        <v>13</v>
      </c>
      <c r="F1027" s="11"/>
      <c r="G1027" s="11"/>
      <c r="H1027" s="11"/>
      <c r="I1027" s="11"/>
      <c r="J1027" s="11"/>
      <c r="K1027" s="11"/>
      <c r="L1027" s="11"/>
      <c r="M1027" s="11"/>
      <c r="N1027" s="24"/>
      <c r="O1027" s="26">
        <f>IFERROR(VLOOKUP($B1027,[3]Main!$D$4:$CO$1048576,49,0),0)</f>
        <v>0</v>
      </c>
      <c r="P1027" s="27">
        <f>IFERROR(VLOOKUP($B1027,[3]Main!$D$4:$CO$1048576,52,0),0)</f>
        <v>0</v>
      </c>
      <c r="Q1027" s="27">
        <f>IFERROR(VLOOKUP($B1027,[3]Main!$D$4:$CO$1048576,53,0),0)</f>
        <v>0</v>
      </c>
      <c r="R1027" s="27">
        <f>IFERROR(VLOOKUP($B1027,[3]Main!$D$4:$CO$1048576,54,0),0)</f>
        <v>0</v>
      </c>
      <c r="S1027" s="27">
        <f>IFERROR(VLOOKUP($B1027,[3]Main!$D$4:$CO$1048576,65,0),0)</f>
        <v>0</v>
      </c>
      <c r="T1027" s="27">
        <f>IFERROR(VLOOKUP($B1027,[3]Main!$D$4:$CO$1048576,68,0),0)</f>
        <v>0</v>
      </c>
      <c r="U1027" s="27">
        <f>IFERROR(VLOOKUP($B1027,[3]Main!$D$4:$CO$1048576,69,0),0)</f>
        <v>0</v>
      </c>
      <c r="V1027" s="27">
        <f>IFERROR(VLOOKUP($B1027,[3]Main!$D$4:$CO$1048576,70,0),0)</f>
        <v>0</v>
      </c>
      <c r="W1027" s="27">
        <f>IFERROR(VLOOKUP($B1027,[3]Main!$D$4:$CO$1048576,81,0),0)</f>
        <v>0</v>
      </c>
      <c r="X1027" s="27">
        <f>IFERROR(VLOOKUP($B1027,[3]Main!$D$4:$CO$1048576,84,0),0)</f>
        <v>0</v>
      </c>
      <c r="Y1027" s="27">
        <f>IFERROR(VLOOKUP($B1027,[3]Main!$D$4:$CO$1048576,85,0),0)</f>
        <v>0</v>
      </c>
      <c r="Z1027" s="27">
        <f>IFERROR(VLOOKUP($B1027,[3]Main!$D$4:$CO$1048576,86,0),0)</f>
        <v>0</v>
      </c>
      <c r="AA1027" s="12" t="str">
        <f>IFERROR(VLOOKUP($B1027,[3]Main!$D$4:$CO$1048576,2,0),0)</f>
        <v>DC</v>
      </c>
      <c r="AB1027" s="12" t="str">
        <f>IFERROR(VLOOKUP($B1027,[3]Main!$D$4:$CO$1048576,3,0),0)</f>
        <v>DC2</v>
      </c>
      <c r="AC1027" s="12">
        <f t="shared" si="329"/>
        <v>0</v>
      </c>
      <c r="AD1027" s="12">
        <f t="shared" si="330"/>
        <v>0</v>
      </c>
      <c r="AE1027" s="12">
        <f t="shared" si="331"/>
        <v>0</v>
      </c>
      <c r="AF1027" s="12">
        <f t="shared" si="332"/>
        <v>0</v>
      </c>
      <c r="AG1027" s="13">
        <f t="shared" si="333"/>
        <v>0</v>
      </c>
      <c r="AH1027" s="13">
        <f t="shared" si="334"/>
        <v>0</v>
      </c>
      <c r="AI1027" s="16">
        <f t="shared" si="335"/>
        <v>0</v>
      </c>
      <c r="AJ1027" s="19" t="str">
        <f t="shared" si="336"/>
        <v>Not Spent</v>
      </c>
      <c r="AK1027" s="8" t="str">
        <f t="shared" si="337"/>
        <v>Good For Now</v>
      </c>
      <c r="AL1027" s="8" t="str">
        <f t="shared" si="338"/>
        <v>Not Spent</v>
      </c>
      <c r="AM1027" s="8" t="str">
        <f t="shared" si="339"/>
        <v>Good For Now</v>
      </c>
      <c r="AN1027" s="8" t="str">
        <f t="shared" si="340"/>
        <v>Not Spent</v>
      </c>
      <c r="AO1027" s="20" t="str">
        <f t="shared" si="341"/>
        <v>Good For Now</v>
      </c>
      <c r="AP1027" s="21">
        <f t="shared" si="342"/>
        <v>0</v>
      </c>
      <c r="AQ1027" s="14">
        <f t="shared" si="343"/>
        <v>0</v>
      </c>
      <c r="AR1027" s="14">
        <f t="shared" si="344"/>
        <v>0</v>
      </c>
      <c r="AS1027" s="22">
        <f t="shared" si="345"/>
        <v>0</v>
      </c>
      <c r="AT1027" s="23">
        <f t="shared" si="346"/>
        <v>0</v>
      </c>
      <c r="AU1027" s="8" t="str">
        <f t="shared" si="347"/>
        <v>Not Spent</v>
      </c>
      <c r="AV1027" s="8" t="str">
        <f t="shared" si="348"/>
        <v>Good For Now</v>
      </c>
      <c r="AW1027" s="4">
        <f>MATCH($B1027,[1]MAIN!$A$2:$A$5000,0)</f>
        <v>1024</v>
      </c>
      <c r="AX1027" s="4">
        <f>MATCH($B1027,[3]Main!$D$5:$D$10000,0)</f>
        <v>1024</v>
      </c>
      <c r="AY1027" s="4" t="b">
        <f t="shared" si="349"/>
        <v>0</v>
      </c>
    </row>
    <row r="1028" spans="1:51" x14ac:dyDescent="0.25">
      <c r="A1028" s="3" t="str">
        <f>VLOOKUP($B1028,[1]MAIN!$A:$D,4,0)</f>
        <v>JMT</v>
      </c>
      <c r="B1028" s="3" t="str">
        <f>[3]Main!$D1029</f>
        <v>JMT-48</v>
      </c>
      <c r="C1028" s="4"/>
      <c r="D1028" s="8" t="str">
        <f>VLOOKUP($B1028,[1]MAIN!$A$1:$N$10780,14,FALSE)</f>
        <v>OLD</v>
      </c>
      <c r="E1028" s="9" t="s">
        <v>13</v>
      </c>
      <c r="F1028" s="11"/>
      <c r="G1028" s="11"/>
      <c r="H1028" s="11"/>
      <c r="I1028" s="11"/>
      <c r="J1028" s="11"/>
      <c r="K1028" s="11"/>
      <c r="L1028" s="11"/>
      <c r="M1028" s="11"/>
      <c r="N1028" s="24"/>
      <c r="O1028" s="26">
        <f>IFERROR(VLOOKUP($B1028,[3]Main!$D$4:$CO$1048576,49,0),0)</f>
        <v>0</v>
      </c>
      <c r="P1028" s="27">
        <f>IFERROR(VLOOKUP($B1028,[3]Main!$D$4:$CO$1048576,52,0),0)</f>
        <v>0</v>
      </c>
      <c r="Q1028" s="27">
        <f>IFERROR(VLOOKUP($B1028,[3]Main!$D$4:$CO$1048576,53,0),0)</f>
        <v>0</v>
      </c>
      <c r="R1028" s="27">
        <f>IFERROR(VLOOKUP($B1028,[3]Main!$D$4:$CO$1048576,54,0),0)</f>
        <v>0</v>
      </c>
      <c r="S1028" s="27">
        <f>IFERROR(VLOOKUP($B1028,[3]Main!$D$4:$CO$1048576,65,0),0)</f>
        <v>0</v>
      </c>
      <c r="T1028" s="27">
        <f>IFERROR(VLOOKUP($B1028,[3]Main!$D$4:$CO$1048576,68,0),0)</f>
        <v>0</v>
      </c>
      <c r="U1028" s="27">
        <f>IFERROR(VLOOKUP($B1028,[3]Main!$D$4:$CO$1048576,69,0),0)</f>
        <v>0</v>
      </c>
      <c r="V1028" s="27">
        <f>IFERROR(VLOOKUP($B1028,[3]Main!$D$4:$CO$1048576,70,0),0)</f>
        <v>0</v>
      </c>
      <c r="W1028" s="27">
        <f>IFERROR(VLOOKUP($B1028,[3]Main!$D$4:$CO$1048576,81,0),0)</f>
        <v>0</v>
      </c>
      <c r="X1028" s="27">
        <f>IFERROR(VLOOKUP($B1028,[3]Main!$D$4:$CO$1048576,84,0),0)</f>
        <v>0</v>
      </c>
      <c r="Y1028" s="27">
        <f>IFERROR(VLOOKUP($B1028,[3]Main!$D$4:$CO$1048576,85,0),0)</f>
        <v>0</v>
      </c>
      <c r="Z1028" s="27">
        <f>IFERROR(VLOOKUP($B1028,[3]Main!$D$4:$CO$1048576,86,0),0)</f>
        <v>0</v>
      </c>
      <c r="AA1028" s="12" t="str">
        <f>IFERROR(VLOOKUP($B1028,[3]Main!$D$4:$CO$1048576,2,0),0)</f>
        <v>DC</v>
      </c>
      <c r="AB1028" s="12" t="str">
        <f>IFERROR(VLOOKUP($B1028,[3]Main!$D$4:$CO$1048576,3,0),0)</f>
        <v>DC2</v>
      </c>
      <c r="AC1028" s="12">
        <f t="shared" si="329"/>
        <v>0</v>
      </c>
      <c r="AD1028" s="12">
        <f t="shared" si="330"/>
        <v>0</v>
      </c>
      <c r="AE1028" s="12">
        <f t="shared" si="331"/>
        <v>0</v>
      </c>
      <c r="AF1028" s="12">
        <f t="shared" si="332"/>
        <v>0</v>
      </c>
      <c r="AG1028" s="13">
        <f t="shared" si="333"/>
        <v>0</v>
      </c>
      <c r="AH1028" s="13">
        <f t="shared" si="334"/>
        <v>0</v>
      </c>
      <c r="AI1028" s="16">
        <f t="shared" si="335"/>
        <v>0</v>
      </c>
      <c r="AJ1028" s="19" t="str">
        <f t="shared" si="336"/>
        <v>Not Spent</v>
      </c>
      <c r="AK1028" s="8" t="str">
        <f t="shared" si="337"/>
        <v>Good For Now</v>
      </c>
      <c r="AL1028" s="8" t="str">
        <f t="shared" si="338"/>
        <v>Not Spent</v>
      </c>
      <c r="AM1028" s="8" t="str">
        <f t="shared" si="339"/>
        <v>Good For Now</v>
      </c>
      <c r="AN1028" s="8" t="str">
        <f t="shared" si="340"/>
        <v>Not Spent</v>
      </c>
      <c r="AO1028" s="20" t="str">
        <f t="shared" si="341"/>
        <v>Good For Now</v>
      </c>
      <c r="AP1028" s="21">
        <f t="shared" si="342"/>
        <v>0</v>
      </c>
      <c r="AQ1028" s="14">
        <f t="shared" si="343"/>
        <v>0</v>
      </c>
      <c r="AR1028" s="14">
        <f t="shared" si="344"/>
        <v>0</v>
      </c>
      <c r="AS1028" s="22">
        <f t="shared" si="345"/>
        <v>0</v>
      </c>
      <c r="AT1028" s="23">
        <f t="shared" si="346"/>
        <v>0</v>
      </c>
      <c r="AU1028" s="8" t="str">
        <f t="shared" si="347"/>
        <v>Not Spent</v>
      </c>
      <c r="AV1028" s="8" t="str">
        <f t="shared" si="348"/>
        <v>Good For Now</v>
      </c>
      <c r="AW1028" s="4">
        <f>MATCH($B1028,[1]MAIN!$A$2:$A$5000,0)</f>
        <v>1025</v>
      </c>
      <c r="AX1028" s="4">
        <f>MATCH($B1028,[3]Main!$D$5:$D$10000,0)</f>
        <v>1025</v>
      </c>
      <c r="AY1028" s="4" t="b">
        <f t="shared" si="349"/>
        <v>0</v>
      </c>
    </row>
    <row r="1029" spans="1:51" x14ac:dyDescent="0.25">
      <c r="A1029" s="3" t="str">
        <f>VLOOKUP($B1029,[1]MAIN!$A:$D,4,0)</f>
        <v>JMT</v>
      </c>
      <c r="B1029" s="3" t="str">
        <f>[3]Main!$D1030</f>
        <v>JMT-60</v>
      </c>
      <c r="C1029" s="4"/>
      <c r="D1029" s="8" t="str">
        <f>VLOOKUP($B1029,[1]MAIN!$A$1:$N$10780,14,FALSE)</f>
        <v>OLD</v>
      </c>
      <c r="E1029" s="9" t="s">
        <v>13</v>
      </c>
      <c r="F1029" s="11"/>
      <c r="G1029" s="11"/>
      <c r="H1029" s="11"/>
      <c r="I1029" s="11"/>
      <c r="J1029" s="11"/>
      <c r="K1029" s="11"/>
      <c r="L1029" s="11"/>
      <c r="M1029" s="11"/>
      <c r="N1029" s="24"/>
      <c r="O1029" s="26">
        <f>IFERROR(VLOOKUP($B1029,[3]Main!$D$4:$CO$1048576,49,0),0)</f>
        <v>0</v>
      </c>
      <c r="P1029" s="27">
        <f>IFERROR(VLOOKUP($B1029,[3]Main!$D$4:$CO$1048576,52,0),0)</f>
        <v>0</v>
      </c>
      <c r="Q1029" s="27">
        <f>IFERROR(VLOOKUP($B1029,[3]Main!$D$4:$CO$1048576,53,0),0)</f>
        <v>0</v>
      </c>
      <c r="R1029" s="27">
        <f>IFERROR(VLOOKUP($B1029,[3]Main!$D$4:$CO$1048576,54,0),0)</f>
        <v>0</v>
      </c>
      <c r="S1029" s="27">
        <f>IFERROR(VLOOKUP($B1029,[3]Main!$D$4:$CO$1048576,65,0),0)</f>
        <v>0</v>
      </c>
      <c r="T1029" s="27">
        <f>IFERROR(VLOOKUP($B1029,[3]Main!$D$4:$CO$1048576,68,0),0)</f>
        <v>0</v>
      </c>
      <c r="U1029" s="27">
        <f>IFERROR(VLOOKUP($B1029,[3]Main!$D$4:$CO$1048576,69,0),0)</f>
        <v>0</v>
      </c>
      <c r="V1029" s="27">
        <f>IFERROR(VLOOKUP($B1029,[3]Main!$D$4:$CO$1048576,70,0),0)</f>
        <v>0</v>
      </c>
      <c r="W1029" s="27">
        <f>IFERROR(VLOOKUP($B1029,[3]Main!$D$4:$CO$1048576,81,0),0)</f>
        <v>0</v>
      </c>
      <c r="X1029" s="27">
        <f>IFERROR(VLOOKUP($B1029,[3]Main!$D$4:$CO$1048576,84,0),0)</f>
        <v>0</v>
      </c>
      <c r="Y1029" s="27">
        <f>IFERROR(VLOOKUP($B1029,[3]Main!$D$4:$CO$1048576,85,0),0)</f>
        <v>0</v>
      </c>
      <c r="Z1029" s="27">
        <f>IFERROR(VLOOKUP($B1029,[3]Main!$D$4:$CO$1048576,86,0),0)</f>
        <v>0</v>
      </c>
      <c r="AA1029" s="12" t="str">
        <f>IFERROR(VLOOKUP($B1029,[3]Main!$D$4:$CO$1048576,2,0),0)</f>
        <v>DC</v>
      </c>
      <c r="AB1029" s="12" t="str">
        <f>IFERROR(VLOOKUP($B1029,[3]Main!$D$4:$CO$1048576,3,0),0)</f>
        <v>DC2</v>
      </c>
      <c r="AC1029" s="12">
        <f t="shared" ref="AC1029:AC1092" si="350">O1029+S1029+W1029</f>
        <v>0</v>
      </c>
      <c r="AD1029" s="12">
        <f t="shared" ref="AD1029:AD1092" si="351">P1029+T1029+X1029</f>
        <v>0</v>
      </c>
      <c r="AE1029" s="12">
        <f t="shared" ref="AE1029:AE1092" si="352">Q1029+U1029+Y1029</f>
        <v>0</v>
      </c>
      <c r="AF1029" s="12">
        <f t="shared" ref="AF1029:AF1092" si="353">R1029+V1029+Z1029</f>
        <v>0</v>
      </c>
      <c r="AG1029" s="13">
        <f t="shared" ref="AG1029:AG1092" si="354">IF(AND(AE1029&gt;0,AC1029=0),AE1029/100,IFERROR(AE1029/AC1029,0))</f>
        <v>0</v>
      </c>
      <c r="AH1029" s="13">
        <f t="shared" ref="AH1029:AH1092" si="355">IF(AND(Q1029&gt;0,O1029=0),Q1029/100,IFERROR(Q1029/O1029,0))</f>
        <v>0</v>
      </c>
      <c r="AI1029" s="16">
        <f t="shared" ref="AI1029:AI1092" si="356">IF(AND(U1029&gt;0,S1029=0),U1029/100,IFERROR(U1029/S1029,0))</f>
        <v>0</v>
      </c>
      <c r="AJ1029" s="19" t="str">
        <f t="shared" ref="AJ1029:AJ1092" si="357">IF(AND(AE1029&gt;0,AC1029=0),"Only Spent",IF(AG1029=0,"Not Spent",IF(AG1029&gt;50%,"Very Risky",IF(AG1029&gt;30%,"High Risk",IF(AG1029&gt;=4%,"Risky",IF(AG1029&lt;2%,"Very Good",IF(AG1029&lt;4%,"Good")))))))</f>
        <v>Not Spent</v>
      </c>
      <c r="AK1029" s="8" t="str">
        <f t="shared" ref="AK1029:AK1092" si="358">IF(AJ1029="Very Risky","Stop Immediately",IF(AJ1029="High Risk","Urgently Optimize",IF(AJ1029="Risky","Review Campaign",IF(AJ1029="Only Spent","Check Only Spent","Good For Now"))))</f>
        <v>Good For Now</v>
      </c>
      <c r="AL1029" s="8" t="str">
        <f t="shared" ref="AL1029:AL1092" si="359">IF(AND(Q1029&gt;0,O1029=0),"Only Spent",IF(AH1029=0,"Not Spent",IF(AH1029&gt;50%,"Very Risky",IF(AH1029&gt;30%,"High Risk",IF(AH1029&gt;=4%,"Risky",IF(AH1029&lt;2%,"Very Good",IF(AH1029&lt;4%,"Good")))))))</f>
        <v>Not Spent</v>
      </c>
      <c r="AM1029" s="8" t="str">
        <f t="shared" ref="AM1029:AM1092" si="360">IF(AL1029="Very Risky","Stop Immediately",IF(AL1029="High Risk","Urgently Optimize",IF(AL1029="Risky","Review Campaign",IF(AL1029="Only Spent","Check Only Spent","Good For Now"))))</f>
        <v>Good For Now</v>
      </c>
      <c r="AN1029" s="8" t="str">
        <f t="shared" ref="AN1029:AN1092" si="361">IF(AND(U1029&gt;0,S1029=0),"Only Spent",IF(AI1029=0,"Not Spent",IF(AI1029&gt;50%,"Very Risky",IF(AI1029&gt;30%,"High Risk",IF(AI1029&gt;=4%,"Risky",IF(AI1029&lt;2%,"Very Good",IF(AI1029&lt;4%,"Good")))))))</f>
        <v>Not Spent</v>
      </c>
      <c r="AO1029" s="20" t="str">
        <f t="shared" ref="AO1029:AO1092" si="362">IF(AN1029="Very Risky","Stop Immediately",IF(AN1029="High Risk","Urgently Optimize",IF(AN1029="Risky","Review Campaign",IF(AN1029="Only Spent","Check Only Spent","Good For Now"))))</f>
        <v>Good For Now</v>
      </c>
      <c r="AP1029" s="21">
        <f t="shared" ref="AP1029:AP1092" si="363">AC1029+H1029</f>
        <v>0</v>
      </c>
      <c r="AQ1029" s="14">
        <f t="shared" ref="AQ1029:AQ1092" si="364">AD1029+I1029</f>
        <v>0</v>
      </c>
      <c r="AR1029" s="14">
        <f t="shared" ref="AR1029:AR1092" si="365">AE1029+J1029</f>
        <v>0</v>
      </c>
      <c r="AS1029" s="22">
        <f t="shared" ref="AS1029:AS1092" si="366">AF1029+K1029</f>
        <v>0</v>
      </c>
      <c r="AT1029" s="23">
        <f t="shared" ref="AT1029:AT1092" si="367">IF(AND(AR1029&gt;0,AP1029=0),AR1029/100,IFERROR(AR1029/AP1029,0))</f>
        <v>0</v>
      </c>
      <c r="AU1029" s="8" t="str">
        <f t="shared" ref="AU1029:AU1092" si="368">IF(AND(AR1029&gt;0,AP1029=0),"Only Spent",IF(AT1029=0,"Not Spent",IF(AT1029&gt;50%,"Very Risky",IF(AT1029&gt;30%,"High Risk",IF(AT1029&gt;=4%,"Risky",IF(AT1029&lt;2%,"Very Good",IF(AT1029&lt;4%,"Good")))))))</f>
        <v>Not Spent</v>
      </c>
      <c r="AV1029" s="8" t="str">
        <f t="shared" ref="AV1029:AV1092" si="369">IF(AU1029="Very Risky","Stop Immediately",IF(AU1029="High Risk","Urgently Optimize",IF(AU1029="Risky","Review Campaign",IF(AU1029="Only Spent","Check Only Spent","Good For Now"))))</f>
        <v>Good For Now</v>
      </c>
      <c r="AW1029" s="4">
        <f>MATCH($B1029,[1]MAIN!$A$2:$A$5000,0)</f>
        <v>1026</v>
      </c>
      <c r="AX1029" s="4">
        <f>MATCH($B1029,[3]Main!$D$5:$D$10000,0)</f>
        <v>1026</v>
      </c>
      <c r="AY1029" s="4" t="b">
        <f t="shared" ref="AY1029:AY1092" si="370">OR(Q1029&gt;=100,R1029&lt;0)</f>
        <v>0</v>
      </c>
    </row>
    <row r="1030" spans="1:51" x14ac:dyDescent="0.25">
      <c r="A1030" s="3" t="str">
        <f>VLOOKUP($B1030,[1]MAIN!$A:$D,4,0)</f>
        <v>JMT</v>
      </c>
      <c r="B1030" s="3" t="str">
        <f>[3]Main!$D1031</f>
        <v>JMT-68</v>
      </c>
      <c r="C1030" s="4"/>
      <c r="D1030" s="8" t="str">
        <f>VLOOKUP($B1030,[1]MAIN!$A$1:$N$10780,14,FALSE)</f>
        <v>OLD</v>
      </c>
      <c r="E1030" s="9" t="s">
        <v>13</v>
      </c>
      <c r="F1030" s="11"/>
      <c r="G1030" s="11"/>
      <c r="H1030" s="11"/>
      <c r="I1030" s="11"/>
      <c r="J1030" s="11"/>
      <c r="K1030" s="11"/>
      <c r="L1030" s="11"/>
      <c r="M1030" s="11"/>
      <c r="N1030" s="24"/>
      <c r="O1030" s="26">
        <f>IFERROR(VLOOKUP($B1030,[3]Main!$D$4:$CO$1048576,49,0),0)</f>
        <v>0</v>
      </c>
      <c r="P1030" s="27">
        <f>IFERROR(VLOOKUP($B1030,[3]Main!$D$4:$CO$1048576,52,0),0)</f>
        <v>0</v>
      </c>
      <c r="Q1030" s="27">
        <f>IFERROR(VLOOKUP($B1030,[3]Main!$D$4:$CO$1048576,53,0),0)</f>
        <v>0</v>
      </c>
      <c r="R1030" s="27">
        <f>IFERROR(VLOOKUP($B1030,[3]Main!$D$4:$CO$1048576,54,0),0)</f>
        <v>0</v>
      </c>
      <c r="S1030" s="27">
        <f>IFERROR(VLOOKUP($B1030,[3]Main!$D$4:$CO$1048576,65,0),0)</f>
        <v>0</v>
      </c>
      <c r="T1030" s="27">
        <f>IFERROR(VLOOKUP($B1030,[3]Main!$D$4:$CO$1048576,68,0),0)</f>
        <v>0</v>
      </c>
      <c r="U1030" s="27">
        <f>IFERROR(VLOOKUP($B1030,[3]Main!$D$4:$CO$1048576,69,0),0)</f>
        <v>0</v>
      </c>
      <c r="V1030" s="27">
        <f>IFERROR(VLOOKUP($B1030,[3]Main!$D$4:$CO$1048576,70,0),0)</f>
        <v>0</v>
      </c>
      <c r="W1030" s="27">
        <f>IFERROR(VLOOKUP($B1030,[3]Main!$D$4:$CO$1048576,81,0),0)</f>
        <v>0</v>
      </c>
      <c r="X1030" s="27">
        <f>IFERROR(VLOOKUP($B1030,[3]Main!$D$4:$CO$1048576,84,0),0)</f>
        <v>0</v>
      </c>
      <c r="Y1030" s="27">
        <f>IFERROR(VLOOKUP($B1030,[3]Main!$D$4:$CO$1048576,85,0),0)</f>
        <v>0</v>
      </c>
      <c r="Z1030" s="27">
        <f>IFERROR(VLOOKUP($B1030,[3]Main!$D$4:$CO$1048576,86,0),0)</f>
        <v>0</v>
      </c>
      <c r="AA1030" s="12" t="str">
        <f>IFERROR(VLOOKUP($B1030,[3]Main!$D$4:$CO$1048576,2,0),0)</f>
        <v>DC</v>
      </c>
      <c r="AB1030" s="12" t="str">
        <f>IFERROR(VLOOKUP($B1030,[3]Main!$D$4:$CO$1048576,3,0),0)</f>
        <v>DC2</v>
      </c>
      <c r="AC1030" s="12">
        <f t="shared" si="350"/>
        <v>0</v>
      </c>
      <c r="AD1030" s="12">
        <f t="shared" si="351"/>
        <v>0</v>
      </c>
      <c r="AE1030" s="12">
        <f t="shared" si="352"/>
        <v>0</v>
      </c>
      <c r="AF1030" s="12">
        <f t="shared" si="353"/>
        <v>0</v>
      </c>
      <c r="AG1030" s="13">
        <f t="shared" si="354"/>
        <v>0</v>
      </c>
      <c r="AH1030" s="13">
        <f t="shared" si="355"/>
        <v>0</v>
      </c>
      <c r="AI1030" s="16">
        <f t="shared" si="356"/>
        <v>0</v>
      </c>
      <c r="AJ1030" s="19" t="str">
        <f t="shared" si="357"/>
        <v>Not Spent</v>
      </c>
      <c r="AK1030" s="8" t="str">
        <f t="shared" si="358"/>
        <v>Good For Now</v>
      </c>
      <c r="AL1030" s="8" t="str">
        <f t="shared" si="359"/>
        <v>Not Spent</v>
      </c>
      <c r="AM1030" s="8" t="str">
        <f t="shared" si="360"/>
        <v>Good For Now</v>
      </c>
      <c r="AN1030" s="8" t="str">
        <f t="shared" si="361"/>
        <v>Not Spent</v>
      </c>
      <c r="AO1030" s="20" t="str">
        <f t="shared" si="362"/>
        <v>Good For Now</v>
      </c>
      <c r="AP1030" s="21">
        <f t="shared" si="363"/>
        <v>0</v>
      </c>
      <c r="AQ1030" s="14">
        <f t="shared" si="364"/>
        <v>0</v>
      </c>
      <c r="AR1030" s="14">
        <f t="shared" si="365"/>
        <v>0</v>
      </c>
      <c r="AS1030" s="22">
        <f t="shared" si="366"/>
        <v>0</v>
      </c>
      <c r="AT1030" s="23">
        <f t="shared" si="367"/>
        <v>0</v>
      </c>
      <c r="AU1030" s="8" t="str">
        <f t="shared" si="368"/>
        <v>Not Spent</v>
      </c>
      <c r="AV1030" s="8" t="str">
        <f t="shared" si="369"/>
        <v>Good For Now</v>
      </c>
      <c r="AW1030" s="4">
        <f>MATCH($B1030,[1]MAIN!$A$2:$A$5000,0)</f>
        <v>1027</v>
      </c>
      <c r="AX1030" s="4">
        <f>MATCH($B1030,[3]Main!$D$5:$D$10000,0)</f>
        <v>1027</v>
      </c>
      <c r="AY1030" s="4" t="b">
        <f t="shared" si="370"/>
        <v>0</v>
      </c>
    </row>
    <row r="1031" spans="1:51" x14ac:dyDescent="0.25">
      <c r="A1031" s="3" t="str">
        <f>VLOOKUP($B1031,[1]MAIN!$A:$D,4,0)</f>
        <v>JMT</v>
      </c>
      <c r="B1031" s="3" t="str">
        <f>[3]Main!$D1032</f>
        <v>JMT-73</v>
      </c>
      <c r="C1031" s="4"/>
      <c r="D1031" s="8" t="str">
        <f>VLOOKUP($B1031,[1]MAIN!$A$1:$N$10780,14,FALSE)</f>
        <v>OLD</v>
      </c>
      <c r="E1031" s="9" t="s">
        <v>13</v>
      </c>
      <c r="F1031" s="11"/>
      <c r="G1031" s="11"/>
      <c r="H1031" s="11"/>
      <c r="I1031" s="11"/>
      <c r="J1031" s="11"/>
      <c r="K1031" s="11"/>
      <c r="L1031" s="11"/>
      <c r="M1031" s="11"/>
      <c r="N1031" s="24"/>
      <c r="O1031" s="26">
        <f>IFERROR(VLOOKUP($B1031,[3]Main!$D$4:$CO$1048576,49,0),0)</f>
        <v>0</v>
      </c>
      <c r="P1031" s="27">
        <f>IFERROR(VLOOKUP($B1031,[3]Main!$D$4:$CO$1048576,52,0),0)</f>
        <v>0</v>
      </c>
      <c r="Q1031" s="27">
        <f>IFERROR(VLOOKUP($B1031,[3]Main!$D$4:$CO$1048576,53,0),0)</f>
        <v>0</v>
      </c>
      <c r="R1031" s="27">
        <f>IFERROR(VLOOKUP($B1031,[3]Main!$D$4:$CO$1048576,54,0),0)</f>
        <v>0</v>
      </c>
      <c r="S1031" s="27">
        <f>IFERROR(VLOOKUP($B1031,[3]Main!$D$4:$CO$1048576,65,0),0)</f>
        <v>0</v>
      </c>
      <c r="T1031" s="27">
        <f>IFERROR(VLOOKUP($B1031,[3]Main!$D$4:$CO$1048576,68,0),0)</f>
        <v>0</v>
      </c>
      <c r="U1031" s="27">
        <f>IFERROR(VLOOKUP($B1031,[3]Main!$D$4:$CO$1048576,69,0),0)</f>
        <v>0</v>
      </c>
      <c r="V1031" s="27">
        <f>IFERROR(VLOOKUP($B1031,[3]Main!$D$4:$CO$1048576,70,0),0)</f>
        <v>0</v>
      </c>
      <c r="W1031" s="27">
        <f>IFERROR(VLOOKUP($B1031,[3]Main!$D$4:$CO$1048576,81,0),0)</f>
        <v>0</v>
      </c>
      <c r="X1031" s="27">
        <f>IFERROR(VLOOKUP($B1031,[3]Main!$D$4:$CO$1048576,84,0),0)</f>
        <v>0</v>
      </c>
      <c r="Y1031" s="27">
        <f>IFERROR(VLOOKUP($B1031,[3]Main!$D$4:$CO$1048576,85,0),0)</f>
        <v>0</v>
      </c>
      <c r="Z1031" s="27">
        <f>IFERROR(VLOOKUP($B1031,[3]Main!$D$4:$CO$1048576,86,0),0)</f>
        <v>0</v>
      </c>
      <c r="AA1031" s="12" t="str">
        <f>IFERROR(VLOOKUP($B1031,[3]Main!$D$4:$CO$1048576,2,0),0)</f>
        <v>DC</v>
      </c>
      <c r="AB1031" s="12" t="str">
        <f>IFERROR(VLOOKUP($B1031,[3]Main!$D$4:$CO$1048576,3,0),0)</f>
        <v>DC2</v>
      </c>
      <c r="AC1031" s="12">
        <f t="shared" si="350"/>
        <v>0</v>
      </c>
      <c r="AD1031" s="12">
        <f t="shared" si="351"/>
        <v>0</v>
      </c>
      <c r="AE1031" s="12">
        <f t="shared" si="352"/>
        <v>0</v>
      </c>
      <c r="AF1031" s="12">
        <f t="shared" si="353"/>
        <v>0</v>
      </c>
      <c r="AG1031" s="13">
        <f t="shared" si="354"/>
        <v>0</v>
      </c>
      <c r="AH1031" s="13">
        <f t="shared" si="355"/>
        <v>0</v>
      </c>
      <c r="AI1031" s="16">
        <f t="shared" si="356"/>
        <v>0</v>
      </c>
      <c r="AJ1031" s="19" t="str">
        <f t="shared" si="357"/>
        <v>Not Spent</v>
      </c>
      <c r="AK1031" s="8" t="str">
        <f t="shared" si="358"/>
        <v>Good For Now</v>
      </c>
      <c r="AL1031" s="8" t="str">
        <f t="shared" si="359"/>
        <v>Not Spent</v>
      </c>
      <c r="AM1031" s="8" t="str">
        <f t="shared" si="360"/>
        <v>Good For Now</v>
      </c>
      <c r="AN1031" s="8" t="str">
        <f t="shared" si="361"/>
        <v>Not Spent</v>
      </c>
      <c r="AO1031" s="20" t="str">
        <f t="shared" si="362"/>
        <v>Good For Now</v>
      </c>
      <c r="AP1031" s="21">
        <f t="shared" si="363"/>
        <v>0</v>
      </c>
      <c r="AQ1031" s="14">
        <f t="shared" si="364"/>
        <v>0</v>
      </c>
      <c r="AR1031" s="14">
        <f t="shared" si="365"/>
        <v>0</v>
      </c>
      <c r="AS1031" s="22">
        <f t="shared" si="366"/>
        <v>0</v>
      </c>
      <c r="AT1031" s="23">
        <f t="shared" si="367"/>
        <v>0</v>
      </c>
      <c r="AU1031" s="8" t="str">
        <f t="shared" si="368"/>
        <v>Not Spent</v>
      </c>
      <c r="AV1031" s="8" t="str">
        <f t="shared" si="369"/>
        <v>Good For Now</v>
      </c>
      <c r="AW1031" s="4">
        <f>MATCH($B1031,[1]MAIN!$A$2:$A$5000,0)</f>
        <v>1028</v>
      </c>
      <c r="AX1031" s="4">
        <f>MATCH($B1031,[3]Main!$D$5:$D$10000,0)</f>
        <v>1028</v>
      </c>
      <c r="AY1031" s="4" t="b">
        <f t="shared" si="370"/>
        <v>0</v>
      </c>
    </row>
    <row r="1032" spans="1:51" x14ac:dyDescent="0.25">
      <c r="A1032" s="3" t="str">
        <f>VLOOKUP($B1032,[1]MAIN!$A:$D,4,0)</f>
        <v>JMT</v>
      </c>
      <c r="B1032" s="3" t="str">
        <f>[3]Main!$D1033</f>
        <v>JMT-85</v>
      </c>
      <c r="C1032" s="4"/>
      <c r="D1032" s="8" t="str">
        <f>VLOOKUP($B1032,[1]MAIN!$A$1:$N$10780,14,FALSE)</f>
        <v>OLD</v>
      </c>
      <c r="E1032" s="9" t="s">
        <v>13</v>
      </c>
      <c r="F1032" s="11"/>
      <c r="G1032" s="11"/>
      <c r="H1032" s="11"/>
      <c r="I1032" s="11"/>
      <c r="J1032" s="11"/>
      <c r="K1032" s="11"/>
      <c r="L1032" s="11"/>
      <c r="M1032" s="11"/>
      <c r="N1032" s="24"/>
      <c r="O1032" s="26">
        <f>IFERROR(VLOOKUP($B1032,[3]Main!$D$4:$CO$1048576,49,0),0)</f>
        <v>0</v>
      </c>
      <c r="P1032" s="27">
        <f>IFERROR(VLOOKUP($B1032,[3]Main!$D$4:$CO$1048576,52,0),0)</f>
        <v>0</v>
      </c>
      <c r="Q1032" s="27">
        <f>IFERROR(VLOOKUP($B1032,[3]Main!$D$4:$CO$1048576,53,0),0)</f>
        <v>0</v>
      </c>
      <c r="R1032" s="27">
        <f>IFERROR(VLOOKUP($B1032,[3]Main!$D$4:$CO$1048576,54,0),0)</f>
        <v>0</v>
      </c>
      <c r="S1032" s="27">
        <f>IFERROR(VLOOKUP($B1032,[3]Main!$D$4:$CO$1048576,65,0),0)</f>
        <v>0</v>
      </c>
      <c r="T1032" s="27">
        <f>IFERROR(VLOOKUP($B1032,[3]Main!$D$4:$CO$1048576,68,0),0)</f>
        <v>0</v>
      </c>
      <c r="U1032" s="27">
        <f>IFERROR(VLOOKUP($B1032,[3]Main!$D$4:$CO$1048576,69,0),0)</f>
        <v>0</v>
      </c>
      <c r="V1032" s="27">
        <f>IFERROR(VLOOKUP($B1032,[3]Main!$D$4:$CO$1048576,70,0),0)</f>
        <v>0</v>
      </c>
      <c r="W1032" s="27">
        <f>IFERROR(VLOOKUP($B1032,[3]Main!$D$4:$CO$1048576,81,0),0)</f>
        <v>0</v>
      </c>
      <c r="X1032" s="27">
        <f>IFERROR(VLOOKUP($B1032,[3]Main!$D$4:$CO$1048576,84,0),0)</f>
        <v>0</v>
      </c>
      <c r="Y1032" s="27">
        <f>IFERROR(VLOOKUP($B1032,[3]Main!$D$4:$CO$1048576,85,0),0)</f>
        <v>0</v>
      </c>
      <c r="Z1032" s="27">
        <f>IFERROR(VLOOKUP($B1032,[3]Main!$D$4:$CO$1048576,86,0),0)</f>
        <v>0</v>
      </c>
      <c r="AA1032" s="12" t="str">
        <f>IFERROR(VLOOKUP($B1032,[3]Main!$D$4:$CO$1048576,2,0),0)</f>
        <v>DC</v>
      </c>
      <c r="AB1032" s="12" t="str">
        <f>IFERROR(VLOOKUP($B1032,[3]Main!$D$4:$CO$1048576,3,0),0)</f>
        <v>DC2</v>
      </c>
      <c r="AC1032" s="12">
        <f t="shared" si="350"/>
        <v>0</v>
      </c>
      <c r="AD1032" s="12">
        <f t="shared" si="351"/>
        <v>0</v>
      </c>
      <c r="AE1032" s="12">
        <f t="shared" si="352"/>
        <v>0</v>
      </c>
      <c r="AF1032" s="12">
        <f t="shared" si="353"/>
        <v>0</v>
      </c>
      <c r="AG1032" s="13">
        <f t="shared" si="354"/>
        <v>0</v>
      </c>
      <c r="AH1032" s="13">
        <f t="shared" si="355"/>
        <v>0</v>
      </c>
      <c r="AI1032" s="16">
        <f t="shared" si="356"/>
        <v>0</v>
      </c>
      <c r="AJ1032" s="19" t="str">
        <f t="shared" si="357"/>
        <v>Not Spent</v>
      </c>
      <c r="AK1032" s="8" t="str">
        <f t="shared" si="358"/>
        <v>Good For Now</v>
      </c>
      <c r="AL1032" s="8" t="str">
        <f t="shared" si="359"/>
        <v>Not Spent</v>
      </c>
      <c r="AM1032" s="8" t="str">
        <f t="shared" si="360"/>
        <v>Good For Now</v>
      </c>
      <c r="AN1032" s="8" t="str">
        <f t="shared" si="361"/>
        <v>Not Spent</v>
      </c>
      <c r="AO1032" s="20" t="str">
        <f t="shared" si="362"/>
        <v>Good For Now</v>
      </c>
      <c r="AP1032" s="21">
        <f t="shared" si="363"/>
        <v>0</v>
      </c>
      <c r="AQ1032" s="14">
        <f t="shared" si="364"/>
        <v>0</v>
      </c>
      <c r="AR1032" s="14">
        <f t="shared" si="365"/>
        <v>0</v>
      </c>
      <c r="AS1032" s="22">
        <f t="shared" si="366"/>
        <v>0</v>
      </c>
      <c r="AT1032" s="23">
        <f t="shared" si="367"/>
        <v>0</v>
      </c>
      <c r="AU1032" s="8" t="str">
        <f t="shared" si="368"/>
        <v>Not Spent</v>
      </c>
      <c r="AV1032" s="8" t="str">
        <f t="shared" si="369"/>
        <v>Good For Now</v>
      </c>
      <c r="AW1032" s="4">
        <f>MATCH($B1032,[1]MAIN!$A$2:$A$5000,0)</f>
        <v>1029</v>
      </c>
      <c r="AX1032" s="4">
        <f>MATCH($B1032,[3]Main!$D$5:$D$10000,0)</f>
        <v>1029</v>
      </c>
      <c r="AY1032" s="4" t="b">
        <f t="shared" si="370"/>
        <v>0</v>
      </c>
    </row>
    <row r="1033" spans="1:51" x14ac:dyDescent="0.25">
      <c r="A1033" s="3" t="str">
        <f>VLOOKUP($B1033,[1]MAIN!$A:$D,4,0)</f>
        <v>JMT</v>
      </c>
      <c r="B1033" s="3" t="str">
        <f>[3]Main!$D1034</f>
        <v>JMT-86</v>
      </c>
      <c r="C1033" s="4"/>
      <c r="D1033" s="8" t="str">
        <f>VLOOKUP($B1033,[1]MAIN!$A$1:$N$10780,14,FALSE)</f>
        <v>OLD</v>
      </c>
      <c r="E1033" s="9" t="s">
        <v>13</v>
      </c>
      <c r="F1033" s="11"/>
      <c r="G1033" s="11"/>
      <c r="H1033" s="11"/>
      <c r="I1033" s="11"/>
      <c r="J1033" s="11"/>
      <c r="K1033" s="11"/>
      <c r="L1033" s="11"/>
      <c r="M1033" s="11"/>
      <c r="N1033" s="24"/>
      <c r="O1033" s="26">
        <f>IFERROR(VLOOKUP($B1033,[3]Main!$D$4:$CO$1048576,49,0),0)</f>
        <v>0</v>
      </c>
      <c r="P1033" s="27">
        <f>IFERROR(VLOOKUP($B1033,[3]Main!$D$4:$CO$1048576,52,0),0)</f>
        <v>0</v>
      </c>
      <c r="Q1033" s="27">
        <f>IFERROR(VLOOKUP($B1033,[3]Main!$D$4:$CO$1048576,53,0),0)</f>
        <v>0</v>
      </c>
      <c r="R1033" s="27">
        <f>IFERROR(VLOOKUP($B1033,[3]Main!$D$4:$CO$1048576,54,0),0)</f>
        <v>0</v>
      </c>
      <c r="S1033" s="27">
        <f>IFERROR(VLOOKUP($B1033,[3]Main!$D$4:$CO$1048576,65,0),0)</f>
        <v>0</v>
      </c>
      <c r="T1033" s="27">
        <f>IFERROR(VLOOKUP($B1033,[3]Main!$D$4:$CO$1048576,68,0),0)</f>
        <v>0</v>
      </c>
      <c r="U1033" s="27">
        <f>IFERROR(VLOOKUP($B1033,[3]Main!$D$4:$CO$1048576,69,0),0)</f>
        <v>0</v>
      </c>
      <c r="V1033" s="27">
        <f>IFERROR(VLOOKUP($B1033,[3]Main!$D$4:$CO$1048576,70,0),0)</f>
        <v>0</v>
      </c>
      <c r="W1033" s="27">
        <f>IFERROR(VLOOKUP($B1033,[3]Main!$D$4:$CO$1048576,81,0),0)</f>
        <v>0</v>
      </c>
      <c r="X1033" s="27">
        <f>IFERROR(VLOOKUP($B1033,[3]Main!$D$4:$CO$1048576,84,0),0)</f>
        <v>0</v>
      </c>
      <c r="Y1033" s="27">
        <f>IFERROR(VLOOKUP($B1033,[3]Main!$D$4:$CO$1048576,85,0),0)</f>
        <v>0</v>
      </c>
      <c r="Z1033" s="27">
        <f>IFERROR(VLOOKUP($B1033,[3]Main!$D$4:$CO$1048576,86,0),0)</f>
        <v>0</v>
      </c>
      <c r="AA1033" s="12" t="str">
        <f>IFERROR(VLOOKUP($B1033,[3]Main!$D$4:$CO$1048576,2,0),0)</f>
        <v>DC</v>
      </c>
      <c r="AB1033" s="12" t="str">
        <f>IFERROR(VLOOKUP($B1033,[3]Main!$D$4:$CO$1048576,3,0),0)</f>
        <v>DC2</v>
      </c>
      <c r="AC1033" s="12">
        <f t="shared" si="350"/>
        <v>0</v>
      </c>
      <c r="AD1033" s="12">
        <f t="shared" si="351"/>
        <v>0</v>
      </c>
      <c r="AE1033" s="12">
        <f t="shared" si="352"/>
        <v>0</v>
      </c>
      <c r="AF1033" s="12">
        <f t="shared" si="353"/>
        <v>0</v>
      </c>
      <c r="AG1033" s="13">
        <f t="shared" si="354"/>
        <v>0</v>
      </c>
      <c r="AH1033" s="13">
        <f t="shared" si="355"/>
        <v>0</v>
      </c>
      <c r="AI1033" s="16">
        <f t="shared" si="356"/>
        <v>0</v>
      </c>
      <c r="AJ1033" s="19" t="str">
        <f t="shared" si="357"/>
        <v>Not Spent</v>
      </c>
      <c r="AK1033" s="8" t="str">
        <f t="shared" si="358"/>
        <v>Good For Now</v>
      </c>
      <c r="AL1033" s="8" t="str">
        <f t="shared" si="359"/>
        <v>Not Spent</v>
      </c>
      <c r="AM1033" s="8" t="str">
        <f t="shared" si="360"/>
        <v>Good For Now</v>
      </c>
      <c r="AN1033" s="8" t="str">
        <f t="shared" si="361"/>
        <v>Not Spent</v>
      </c>
      <c r="AO1033" s="20" t="str">
        <f t="shared" si="362"/>
        <v>Good For Now</v>
      </c>
      <c r="AP1033" s="21">
        <f t="shared" si="363"/>
        <v>0</v>
      </c>
      <c r="AQ1033" s="14">
        <f t="shared" si="364"/>
        <v>0</v>
      </c>
      <c r="AR1033" s="14">
        <f t="shared" si="365"/>
        <v>0</v>
      </c>
      <c r="AS1033" s="22">
        <f t="shared" si="366"/>
        <v>0</v>
      </c>
      <c r="AT1033" s="23">
        <f t="shared" si="367"/>
        <v>0</v>
      </c>
      <c r="AU1033" s="8" t="str">
        <f t="shared" si="368"/>
        <v>Not Spent</v>
      </c>
      <c r="AV1033" s="8" t="str">
        <f t="shared" si="369"/>
        <v>Good For Now</v>
      </c>
      <c r="AW1033" s="4">
        <f>MATCH($B1033,[1]MAIN!$A$2:$A$5000,0)</f>
        <v>1030</v>
      </c>
      <c r="AX1033" s="4">
        <f>MATCH($B1033,[3]Main!$D$5:$D$10000,0)</f>
        <v>1030</v>
      </c>
      <c r="AY1033" s="4" t="b">
        <f t="shared" si="370"/>
        <v>0</v>
      </c>
    </row>
    <row r="1034" spans="1:51" x14ac:dyDescent="0.25">
      <c r="A1034" s="3" t="str">
        <f>VLOOKUP($B1034,[1]MAIN!$A:$D,4,0)</f>
        <v>JMT</v>
      </c>
      <c r="B1034" s="3" t="str">
        <f>[3]Main!$D1035</f>
        <v>JMT-87</v>
      </c>
      <c r="C1034" s="4"/>
      <c r="D1034" s="8" t="str">
        <f>VLOOKUP($B1034,[1]MAIN!$A$1:$N$10780,14,FALSE)</f>
        <v>OLD</v>
      </c>
      <c r="E1034" s="9" t="s">
        <v>13</v>
      </c>
      <c r="F1034" s="11"/>
      <c r="G1034" s="11"/>
      <c r="H1034" s="11"/>
      <c r="I1034" s="11"/>
      <c r="J1034" s="11"/>
      <c r="K1034" s="11"/>
      <c r="L1034" s="11"/>
      <c r="M1034" s="11"/>
      <c r="N1034" s="24"/>
      <c r="O1034" s="26">
        <f>IFERROR(VLOOKUP($B1034,[3]Main!$D$4:$CO$1048576,49,0),0)</f>
        <v>0</v>
      </c>
      <c r="P1034" s="27">
        <f>IFERROR(VLOOKUP($B1034,[3]Main!$D$4:$CO$1048576,52,0),0)</f>
        <v>0</v>
      </c>
      <c r="Q1034" s="27">
        <f>IFERROR(VLOOKUP($B1034,[3]Main!$D$4:$CO$1048576,53,0),0)</f>
        <v>0</v>
      </c>
      <c r="R1034" s="27">
        <f>IFERROR(VLOOKUP($B1034,[3]Main!$D$4:$CO$1048576,54,0),0)</f>
        <v>0</v>
      </c>
      <c r="S1034" s="27">
        <f>IFERROR(VLOOKUP($B1034,[3]Main!$D$4:$CO$1048576,65,0),0)</f>
        <v>0</v>
      </c>
      <c r="T1034" s="27">
        <f>IFERROR(VLOOKUP($B1034,[3]Main!$D$4:$CO$1048576,68,0),0)</f>
        <v>0</v>
      </c>
      <c r="U1034" s="27">
        <f>IFERROR(VLOOKUP($B1034,[3]Main!$D$4:$CO$1048576,69,0),0)</f>
        <v>0</v>
      </c>
      <c r="V1034" s="27">
        <f>IFERROR(VLOOKUP($B1034,[3]Main!$D$4:$CO$1048576,70,0),0)</f>
        <v>0</v>
      </c>
      <c r="W1034" s="27">
        <f>IFERROR(VLOOKUP($B1034,[3]Main!$D$4:$CO$1048576,81,0),0)</f>
        <v>0</v>
      </c>
      <c r="X1034" s="27">
        <f>IFERROR(VLOOKUP($B1034,[3]Main!$D$4:$CO$1048576,84,0),0)</f>
        <v>0</v>
      </c>
      <c r="Y1034" s="27">
        <f>IFERROR(VLOOKUP($B1034,[3]Main!$D$4:$CO$1048576,85,0),0)</f>
        <v>0</v>
      </c>
      <c r="Z1034" s="27">
        <f>IFERROR(VLOOKUP($B1034,[3]Main!$D$4:$CO$1048576,86,0),0)</f>
        <v>0</v>
      </c>
      <c r="AA1034" s="12" t="str">
        <f>IFERROR(VLOOKUP($B1034,[3]Main!$D$4:$CO$1048576,2,0),0)</f>
        <v>DC</v>
      </c>
      <c r="AB1034" s="12" t="str">
        <f>IFERROR(VLOOKUP($B1034,[3]Main!$D$4:$CO$1048576,3,0),0)</f>
        <v>DC2</v>
      </c>
      <c r="AC1034" s="12">
        <f t="shared" si="350"/>
        <v>0</v>
      </c>
      <c r="AD1034" s="12">
        <f t="shared" si="351"/>
        <v>0</v>
      </c>
      <c r="AE1034" s="12">
        <f t="shared" si="352"/>
        <v>0</v>
      </c>
      <c r="AF1034" s="12">
        <f t="shared" si="353"/>
        <v>0</v>
      </c>
      <c r="AG1034" s="13">
        <f t="shared" si="354"/>
        <v>0</v>
      </c>
      <c r="AH1034" s="13">
        <f t="shared" si="355"/>
        <v>0</v>
      </c>
      <c r="AI1034" s="16">
        <f t="shared" si="356"/>
        <v>0</v>
      </c>
      <c r="AJ1034" s="19" t="str">
        <f t="shared" si="357"/>
        <v>Not Spent</v>
      </c>
      <c r="AK1034" s="8" t="str">
        <f t="shared" si="358"/>
        <v>Good For Now</v>
      </c>
      <c r="AL1034" s="8" t="str">
        <f t="shared" si="359"/>
        <v>Not Spent</v>
      </c>
      <c r="AM1034" s="8" t="str">
        <f t="shared" si="360"/>
        <v>Good For Now</v>
      </c>
      <c r="AN1034" s="8" t="str">
        <f t="shared" si="361"/>
        <v>Not Spent</v>
      </c>
      <c r="AO1034" s="20" t="str">
        <f t="shared" si="362"/>
        <v>Good For Now</v>
      </c>
      <c r="AP1034" s="21">
        <f t="shared" si="363"/>
        <v>0</v>
      </c>
      <c r="AQ1034" s="14">
        <f t="shared" si="364"/>
        <v>0</v>
      </c>
      <c r="AR1034" s="14">
        <f t="shared" si="365"/>
        <v>0</v>
      </c>
      <c r="AS1034" s="22">
        <f t="shared" si="366"/>
        <v>0</v>
      </c>
      <c r="AT1034" s="23">
        <f t="shared" si="367"/>
        <v>0</v>
      </c>
      <c r="AU1034" s="8" t="str">
        <f t="shared" si="368"/>
        <v>Not Spent</v>
      </c>
      <c r="AV1034" s="8" t="str">
        <f t="shared" si="369"/>
        <v>Good For Now</v>
      </c>
      <c r="AW1034" s="4">
        <f>MATCH($B1034,[1]MAIN!$A$2:$A$5000,0)</f>
        <v>1031</v>
      </c>
      <c r="AX1034" s="4">
        <f>MATCH($B1034,[3]Main!$D$5:$D$10000,0)</f>
        <v>1031</v>
      </c>
      <c r="AY1034" s="4" t="b">
        <f t="shared" si="370"/>
        <v>0</v>
      </c>
    </row>
    <row r="1035" spans="1:51" x14ac:dyDescent="0.25">
      <c r="A1035" s="3" t="str">
        <f>VLOOKUP($B1035,[1]MAIN!$A:$D,4,0)</f>
        <v>JMT</v>
      </c>
      <c r="B1035" s="3" t="str">
        <f>[3]Main!$D1036</f>
        <v>JMT-91</v>
      </c>
      <c r="C1035" s="4"/>
      <c r="D1035" s="8" t="str">
        <f>VLOOKUP($B1035,[1]MAIN!$A$1:$N$10780,14,FALSE)</f>
        <v>OLD</v>
      </c>
      <c r="E1035" s="9" t="s">
        <v>13</v>
      </c>
      <c r="F1035" s="11"/>
      <c r="G1035" s="11"/>
      <c r="H1035" s="11"/>
      <c r="I1035" s="11"/>
      <c r="J1035" s="11"/>
      <c r="K1035" s="11"/>
      <c r="L1035" s="11"/>
      <c r="M1035" s="11"/>
      <c r="N1035" s="24"/>
      <c r="O1035" s="26">
        <f>IFERROR(VLOOKUP($B1035,[3]Main!$D$4:$CO$1048576,49,0),0)</f>
        <v>0</v>
      </c>
      <c r="P1035" s="27">
        <f>IFERROR(VLOOKUP($B1035,[3]Main!$D$4:$CO$1048576,52,0),0)</f>
        <v>0</v>
      </c>
      <c r="Q1035" s="27">
        <f>IFERROR(VLOOKUP($B1035,[3]Main!$D$4:$CO$1048576,53,0),0)</f>
        <v>0</v>
      </c>
      <c r="R1035" s="27">
        <f>IFERROR(VLOOKUP($B1035,[3]Main!$D$4:$CO$1048576,54,0),0)</f>
        <v>0</v>
      </c>
      <c r="S1035" s="27">
        <f>IFERROR(VLOOKUP($B1035,[3]Main!$D$4:$CO$1048576,65,0),0)</f>
        <v>0</v>
      </c>
      <c r="T1035" s="27">
        <f>IFERROR(VLOOKUP($B1035,[3]Main!$D$4:$CO$1048576,68,0),0)</f>
        <v>0</v>
      </c>
      <c r="U1035" s="27">
        <f>IFERROR(VLOOKUP($B1035,[3]Main!$D$4:$CO$1048576,69,0),0)</f>
        <v>0</v>
      </c>
      <c r="V1035" s="27">
        <f>IFERROR(VLOOKUP($B1035,[3]Main!$D$4:$CO$1048576,70,0),0)</f>
        <v>0</v>
      </c>
      <c r="W1035" s="27">
        <f>IFERROR(VLOOKUP($B1035,[3]Main!$D$4:$CO$1048576,81,0),0)</f>
        <v>0</v>
      </c>
      <c r="X1035" s="27">
        <f>IFERROR(VLOOKUP($B1035,[3]Main!$D$4:$CO$1048576,84,0),0)</f>
        <v>0</v>
      </c>
      <c r="Y1035" s="27">
        <f>IFERROR(VLOOKUP($B1035,[3]Main!$D$4:$CO$1048576,85,0),0)</f>
        <v>0</v>
      </c>
      <c r="Z1035" s="27">
        <f>IFERROR(VLOOKUP($B1035,[3]Main!$D$4:$CO$1048576,86,0),0)</f>
        <v>0</v>
      </c>
      <c r="AA1035" s="12" t="str">
        <f>IFERROR(VLOOKUP($B1035,[3]Main!$D$4:$CO$1048576,2,0),0)</f>
        <v>DC</v>
      </c>
      <c r="AB1035" s="12" t="str">
        <f>IFERROR(VLOOKUP($B1035,[3]Main!$D$4:$CO$1048576,3,0),0)</f>
        <v>DC2</v>
      </c>
      <c r="AC1035" s="12">
        <f t="shared" si="350"/>
        <v>0</v>
      </c>
      <c r="AD1035" s="12">
        <f t="shared" si="351"/>
        <v>0</v>
      </c>
      <c r="AE1035" s="12">
        <f t="shared" si="352"/>
        <v>0</v>
      </c>
      <c r="AF1035" s="12">
        <f t="shared" si="353"/>
        <v>0</v>
      </c>
      <c r="AG1035" s="13">
        <f t="shared" si="354"/>
        <v>0</v>
      </c>
      <c r="AH1035" s="13">
        <f t="shared" si="355"/>
        <v>0</v>
      </c>
      <c r="AI1035" s="16">
        <f t="shared" si="356"/>
        <v>0</v>
      </c>
      <c r="AJ1035" s="19" t="str">
        <f t="shared" si="357"/>
        <v>Not Spent</v>
      </c>
      <c r="AK1035" s="8" t="str">
        <f t="shared" si="358"/>
        <v>Good For Now</v>
      </c>
      <c r="AL1035" s="8" t="str">
        <f t="shared" si="359"/>
        <v>Not Spent</v>
      </c>
      <c r="AM1035" s="8" t="str">
        <f t="shared" si="360"/>
        <v>Good For Now</v>
      </c>
      <c r="AN1035" s="8" t="str">
        <f t="shared" si="361"/>
        <v>Not Spent</v>
      </c>
      <c r="AO1035" s="20" t="str">
        <f t="shared" si="362"/>
        <v>Good For Now</v>
      </c>
      <c r="AP1035" s="21">
        <f t="shared" si="363"/>
        <v>0</v>
      </c>
      <c r="AQ1035" s="14">
        <f t="shared" si="364"/>
        <v>0</v>
      </c>
      <c r="AR1035" s="14">
        <f t="shared" si="365"/>
        <v>0</v>
      </c>
      <c r="AS1035" s="22">
        <f t="shared" si="366"/>
        <v>0</v>
      </c>
      <c r="AT1035" s="23">
        <f t="shared" si="367"/>
        <v>0</v>
      </c>
      <c r="AU1035" s="8" t="str">
        <f t="shared" si="368"/>
        <v>Not Spent</v>
      </c>
      <c r="AV1035" s="8" t="str">
        <f t="shared" si="369"/>
        <v>Good For Now</v>
      </c>
      <c r="AW1035" s="4">
        <f>MATCH($B1035,[1]MAIN!$A$2:$A$5000,0)</f>
        <v>1032</v>
      </c>
      <c r="AX1035" s="4">
        <f>MATCH($B1035,[3]Main!$D$5:$D$10000,0)</f>
        <v>1032</v>
      </c>
      <c r="AY1035" s="4" t="b">
        <f t="shared" si="370"/>
        <v>0</v>
      </c>
    </row>
    <row r="1036" spans="1:51" x14ac:dyDescent="0.25">
      <c r="A1036" s="3" t="str">
        <f>VLOOKUP($B1036,[1]MAIN!$A:$D,4,0)</f>
        <v>JMT</v>
      </c>
      <c r="B1036" s="3" t="str">
        <f>[3]Main!$D1037</f>
        <v>JMT-92</v>
      </c>
      <c r="C1036" s="4"/>
      <c r="D1036" s="8" t="str">
        <f>VLOOKUP($B1036,[1]MAIN!$A$1:$N$10780,14,FALSE)</f>
        <v>OLD</v>
      </c>
      <c r="E1036" s="9" t="s">
        <v>13</v>
      </c>
      <c r="F1036" s="11"/>
      <c r="G1036" s="11"/>
      <c r="H1036" s="11"/>
      <c r="I1036" s="11"/>
      <c r="J1036" s="11"/>
      <c r="K1036" s="11"/>
      <c r="L1036" s="11"/>
      <c r="M1036" s="11"/>
      <c r="N1036" s="24"/>
      <c r="O1036" s="26">
        <f>IFERROR(VLOOKUP($B1036,[3]Main!$D$4:$CO$1048576,49,0),0)</f>
        <v>0</v>
      </c>
      <c r="P1036" s="27">
        <f>IFERROR(VLOOKUP($B1036,[3]Main!$D$4:$CO$1048576,52,0),0)</f>
        <v>0</v>
      </c>
      <c r="Q1036" s="27">
        <f>IFERROR(VLOOKUP($B1036,[3]Main!$D$4:$CO$1048576,53,0),0)</f>
        <v>0</v>
      </c>
      <c r="R1036" s="27">
        <f>IFERROR(VLOOKUP($B1036,[3]Main!$D$4:$CO$1048576,54,0),0)</f>
        <v>0</v>
      </c>
      <c r="S1036" s="27">
        <f>IFERROR(VLOOKUP($B1036,[3]Main!$D$4:$CO$1048576,65,0),0)</f>
        <v>0</v>
      </c>
      <c r="T1036" s="27">
        <f>IFERROR(VLOOKUP($B1036,[3]Main!$D$4:$CO$1048576,68,0),0)</f>
        <v>0</v>
      </c>
      <c r="U1036" s="27">
        <f>IFERROR(VLOOKUP($B1036,[3]Main!$D$4:$CO$1048576,69,0),0)</f>
        <v>0</v>
      </c>
      <c r="V1036" s="27">
        <f>IFERROR(VLOOKUP($B1036,[3]Main!$D$4:$CO$1048576,70,0),0)</f>
        <v>0</v>
      </c>
      <c r="W1036" s="27">
        <f>IFERROR(VLOOKUP($B1036,[3]Main!$D$4:$CO$1048576,81,0),0)</f>
        <v>0</v>
      </c>
      <c r="X1036" s="27">
        <f>IFERROR(VLOOKUP($B1036,[3]Main!$D$4:$CO$1048576,84,0),0)</f>
        <v>0</v>
      </c>
      <c r="Y1036" s="27">
        <f>IFERROR(VLOOKUP($B1036,[3]Main!$D$4:$CO$1048576,85,0),0)</f>
        <v>0</v>
      </c>
      <c r="Z1036" s="27">
        <f>IFERROR(VLOOKUP($B1036,[3]Main!$D$4:$CO$1048576,86,0),0)</f>
        <v>0</v>
      </c>
      <c r="AA1036" s="12" t="str">
        <f>IFERROR(VLOOKUP($B1036,[3]Main!$D$4:$CO$1048576,2,0),0)</f>
        <v>DC</v>
      </c>
      <c r="AB1036" s="12" t="str">
        <f>IFERROR(VLOOKUP($B1036,[3]Main!$D$4:$CO$1048576,3,0),0)</f>
        <v>DC2</v>
      </c>
      <c r="AC1036" s="12">
        <f t="shared" si="350"/>
        <v>0</v>
      </c>
      <c r="AD1036" s="12">
        <f t="shared" si="351"/>
        <v>0</v>
      </c>
      <c r="AE1036" s="12">
        <f t="shared" si="352"/>
        <v>0</v>
      </c>
      <c r="AF1036" s="12">
        <f t="shared" si="353"/>
        <v>0</v>
      </c>
      <c r="AG1036" s="13">
        <f t="shared" si="354"/>
        <v>0</v>
      </c>
      <c r="AH1036" s="13">
        <f t="shared" si="355"/>
        <v>0</v>
      </c>
      <c r="AI1036" s="16">
        <f t="shared" si="356"/>
        <v>0</v>
      </c>
      <c r="AJ1036" s="19" t="str">
        <f t="shared" si="357"/>
        <v>Not Spent</v>
      </c>
      <c r="AK1036" s="8" t="str">
        <f t="shared" si="358"/>
        <v>Good For Now</v>
      </c>
      <c r="AL1036" s="8" t="str">
        <f t="shared" si="359"/>
        <v>Not Spent</v>
      </c>
      <c r="AM1036" s="8" t="str">
        <f t="shared" si="360"/>
        <v>Good For Now</v>
      </c>
      <c r="AN1036" s="8" t="str">
        <f t="shared" si="361"/>
        <v>Not Spent</v>
      </c>
      <c r="AO1036" s="20" t="str">
        <f t="shared" si="362"/>
        <v>Good For Now</v>
      </c>
      <c r="AP1036" s="21">
        <f t="shared" si="363"/>
        <v>0</v>
      </c>
      <c r="AQ1036" s="14">
        <f t="shared" si="364"/>
        <v>0</v>
      </c>
      <c r="AR1036" s="14">
        <f t="shared" si="365"/>
        <v>0</v>
      </c>
      <c r="AS1036" s="22">
        <f t="shared" si="366"/>
        <v>0</v>
      </c>
      <c r="AT1036" s="23">
        <f t="shared" si="367"/>
        <v>0</v>
      </c>
      <c r="AU1036" s="8" t="str">
        <f t="shared" si="368"/>
        <v>Not Spent</v>
      </c>
      <c r="AV1036" s="8" t="str">
        <f t="shared" si="369"/>
        <v>Good For Now</v>
      </c>
      <c r="AW1036" s="4">
        <f>MATCH($B1036,[1]MAIN!$A$2:$A$5000,0)</f>
        <v>1033</v>
      </c>
      <c r="AX1036" s="4">
        <f>MATCH($B1036,[3]Main!$D$5:$D$10000,0)</f>
        <v>1033</v>
      </c>
      <c r="AY1036" s="4" t="b">
        <f t="shared" si="370"/>
        <v>0</v>
      </c>
    </row>
    <row r="1037" spans="1:51" x14ac:dyDescent="0.25">
      <c r="A1037" s="3" t="str">
        <f>VLOOKUP($B1037,[1]MAIN!$A:$D,4,0)</f>
        <v>JMT</v>
      </c>
      <c r="B1037" s="3" t="str">
        <f>[3]Main!$D1038</f>
        <v>JMT-94</v>
      </c>
      <c r="C1037" s="4"/>
      <c r="D1037" s="8" t="str">
        <f>VLOOKUP($B1037,[1]MAIN!$A$1:$N$10780,14,FALSE)</f>
        <v>OLD</v>
      </c>
      <c r="E1037" s="9" t="s">
        <v>13</v>
      </c>
      <c r="F1037" s="11"/>
      <c r="G1037" s="11"/>
      <c r="H1037" s="11"/>
      <c r="I1037" s="11"/>
      <c r="J1037" s="11"/>
      <c r="K1037" s="11"/>
      <c r="L1037" s="11"/>
      <c r="M1037" s="11"/>
      <c r="N1037" s="24"/>
      <c r="O1037" s="26">
        <f>IFERROR(VLOOKUP($B1037,[3]Main!$D$4:$CO$1048576,49,0),0)</f>
        <v>0</v>
      </c>
      <c r="P1037" s="27">
        <f>IFERROR(VLOOKUP($B1037,[3]Main!$D$4:$CO$1048576,52,0),0)</f>
        <v>0</v>
      </c>
      <c r="Q1037" s="27">
        <f>IFERROR(VLOOKUP($B1037,[3]Main!$D$4:$CO$1048576,53,0),0)</f>
        <v>0</v>
      </c>
      <c r="R1037" s="27">
        <f>IFERROR(VLOOKUP($B1037,[3]Main!$D$4:$CO$1048576,54,0),0)</f>
        <v>0</v>
      </c>
      <c r="S1037" s="27">
        <f>IFERROR(VLOOKUP($B1037,[3]Main!$D$4:$CO$1048576,65,0),0)</f>
        <v>0</v>
      </c>
      <c r="T1037" s="27">
        <f>IFERROR(VLOOKUP($B1037,[3]Main!$D$4:$CO$1048576,68,0),0)</f>
        <v>0</v>
      </c>
      <c r="U1037" s="27">
        <f>IFERROR(VLOOKUP($B1037,[3]Main!$D$4:$CO$1048576,69,0),0)</f>
        <v>0</v>
      </c>
      <c r="V1037" s="27">
        <f>IFERROR(VLOOKUP($B1037,[3]Main!$D$4:$CO$1048576,70,0),0)</f>
        <v>0</v>
      </c>
      <c r="W1037" s="27">
        <f>IFERROR(VLOOKUP($B1037,[3]Main!$D$4:$CO$1048576,81,0),0)</f>
        <v>0</v>
      </c>
      <c r="X1037" s="27">
        <f>IFERROR(VLOOKUP($B1037,[3]Main!$D$4:$CO$1048576,84,0),0)</f>
        <v>0</v>
      </c>
      <c r="Y1037" s="27">
        <f>IFERROR(VLOOKUP($B1037,[3]Main!$D$4:$CO$1048576,85,0),0)</f>
        <v>0</v>
      </c>
      <c r="Z1037" s="27">
        <f>IFERROR(VLOOKUP($B1037,[3]Main!$D$4:$CO$1048576,86,0),0)</f>
        <v>0</v>
      </c>
      <c r="AA1037" s="12" t="str">
        <f>IFERROR(VLOOKUP($B1037,[3]Main!$D$4:$CO$1048576,2,0),0)</f>
        <v>DC</v>
      </c>
      <c r="AB1037" s="12" t="str">
        <f>IFERROR(VLOOKUP($B1037,[3]Main!$D$4:$CO$1048576,3,0),0)</f>
        <v>DC2</v>
      </c>
      <c r="AC1037" s="12">
        <f t="shared" si="350"/>
        <v>0</v>
      </c>
      <c r="AD1037" s="12">
        <f t="shared" si="351"/>
        <v>0</v>
      </c>
      <c r="AE1037" s="12">
        <f t="shared" si="352"/>
        <v>0</v>
      </c>
      <c r="AF1037" s="12">
        <f t="shared" si="353"/>
        <v>0</v>
      </c>
      <c r="AG1037" s="13">
        <f t="shared" si="354"/>
        <v>0</v>
      </c>
      <c r="AH1037" s="13">
        <f t="shared" si="355"/>
        <v>0</v>
      </c>
      <c r="AI1037" s="16">
        <f t="shared" si="356"/>
        <v>0</v>
      </c>
      <c r="AJ1037" s="19" t="str">
        <f t="shared" si="357"/>
        <v>Not Spent</v>
      </c>
      <c r="AK1037" s="8" t="str">
        <f t="shared" si="358"/>
        <v>Good For Now</v>
      </c>
      <c r="AL1037" s="8" t="str">
        <f t="shared" si="359"/>
        <v>Not Spent</v>
      </c>
      <c r="AM1037" s="8" t="str">
        <f t="shared" si="360"/>
        <v>Good For Now</v>
      </c>
      <c r="AN1037" s="8" t="str">
        <f t="shared" si="361"/>
        <v>Not Spent</v>
      </c>
      <c r="AO1037" s="20" t="str">
        <f t="shared" si="362"/>
        <v>Good For Now</v>
      </c>
      <c r="AP1037" s="21">
        <f t="shared" si="363"/>
        <v>0</v>
      </c>
      <c r="AQ1037" s="14">
        <f t="shared" si="364"/>
        <v>0</v>
      </c>
      <c r="AR1037" s="14">
        <f t="shared" si="365"/>
        <v>0</v>
      </c>
      <c r="AS1037" s="22">
        <f t="shared" si="366"/>
        <v>0</v>
      </c>
      <c r="AT1037" s="23">
        <f t="shared" si="367"/>
        <v>0</v>
      </c>
      <c r="AU1037" s="8" t="str">
        <f t="shared" si="368"/>
        <v>Not Spent</v>
      </c>
      <c r="AV1037" s="8" t="str">
        <f t="shared" si="369"/>
        <v>Good For Now</v>
      </c>
      <c r="AW1037" s="4">
        <f>MATCH($B1037,[1]MAIN!$A$2:$A$5000,0)</f>
        <v>1034</v>
      </c>
      <c r="AX1037" s="4">
        <f>MATCH($B1037,[3]Main!$D$5:$D$10000,0)</f>
        <v>1034</v>
      </c>
      <c r="AY1037" s="4" t="b">
        <f t="shared" si="370"/>
        <v>0</v>
      </c>
    </row>
    <row r="1038" spans="1:51" x14ac:dyDescent="0.25">
      <c r="A1038" s="3" t="str">
        <f>VLOOKUP($B1038,[1]MAIN!$A:$D,4,0)</f>
        <v>JMT</v>
      </c>
      <c r="B1038" s="3" t="str">
        <f>[3]Main!$D1039</f>
        <v>JMT-95</v>
      </c>
      <c r="C1038" s="4"/>
      <c r="D1038" s="8" t="str">
        <f>VLOOKUP($B1038,[1]MAIN!$A$1:$N$10780,14,FALSE)</f>
        <v>OLD</v>
      </c>
      <c r="E1038" s="9" t="s">
        <v>13</v>
      </c>
      <c r="F1038" s="11"/>
      <c r="G1038" s="11"/>
      <c r="H1038" s="11"/>
      <c r="I1038" s="11"/>
      <c r="J1038" s="11"/>
      <c r="K1038" s="11"/>
      <c r="L1038" s="11"/>
      <c r="M1038" s="11"/>
      <c r="N1038" s="24"/>
      <c r="O1038" s="26">
        <f>IFERROR(VLOOKUP($B1038,[3]Main!$D$4:$CO$1048576,49,0),0)</f>
        <v>0</v>
      </c>
      <c r="P1038" s="27">
        <f>IFERROR(VLOOKUP($B1038,[3]Main!$D$4:$CO$1048576,52,0),0)</f>
        <v>0</v>
      </c>
      <c r="Q1038" s="27">
        <f>IFERROR(VLOOKUP($B1038,[3]Main!$D$4:$CO$1048576,53,0),0)</f>
        <v>0</v>
      </c>
      <c r="R1038" s="27">
        <f>IFERROR(VLOOKUP($B1038,[3]Main!$D$4:$CO$1048576,54,0),0)</f>
        <v>0</v>
      </c>
      <c r="S1038" s="27">
        <f>IFERROR(VLOOKUP($B1038,[3]Main!$D$4:$CO$1048576,65,0),0)</f>
        <v>0</v>
      </c>
      <c r="T1038" s="27">
        <f>IFERROR(VLOOKUP($B1038,[3]Main!$D$4:$CO$1048576,68,0),0)</f>
        <v>0</v>
      </c>
      <c r="U1038" s="27">
        <f>IFERROR(VLOOKUP($B1038,[3]Main!$D$4:$CO$1048576,69,0),0)</f>
        <v>0</v>
      </c>
      <c r="V1038" s="27">
        <f>IFERROR(VLOOKUP($B1038,[3]Main!$D$4:$CO$1048576,70,0),0)</f>
        <v>0</v>
      </c>
      <c r="W1038" s="27">
        <f>IFERROR(VLOOKUP($B1038,[3]Main!$D$4:$CO$1048576,81,0),0)</f>
        <v>0</v>
      </c>
      <c r="X1038" s="27">
        <f>IFERROR(VLOOKUP($B1038,[3]Main!$D$4:$CO$1048576,84,0),0)</f>
        <v>0</v>
      </c>
      <c r="Y1038" s="27">
        <f>IFERROR(VLOOKUP($B1038,[3]Main!$D$4:$CO$1048576,85,0),0)</f>
        <v>0</v>
      </c>
      <c r="Z1038" s="27">
        <f>IFERROR(VLOOKUP($B1038,[3]Main!$D$4:$CO$1048576,86,0),0)</f>
        <v>0</v>
      </c>
      <c r="AA1038" s="12" t="str">
        <f>IFERROR(VLOOKUP($B1038,[3]Main!$D$4:$CO$1048576,2,0),0)</f>
        <v>DC</v>
      </c>
      <c r="AB1038" s="12" t="str">
        <f>IFERROR(VLOOKUP($B1038,[3]Main!$D$4:$CO$1048576,3,0),0)</f>
        <v>DC2</v>
      </c>
      <c r="AC1038" s="12">
        <f t="shared" si="350"/>
        <v>0</v>
      </c>
      <c r="AD1038" s="12">
        <f t="shared" si="351"/>
        <v>0</v>
      </c>
      <c r="AE1038" s="12">
        <f t="shared" si="352"/>
        <v>0</v>
      </c>
      <c r="AF1038" s="12">
        <f t="shared" si="353"/>
        <v>0</v>
      </c>
      <c r="AG1038" s="13">
        <f t="shared" si="354"/>
        <v>0</v>
      </c>
      <c r="AH1038" s="13">
        <f t="shared" si="355"/>
        <v>0</v>
      </c>
      <c r="AI1038" s="16">
        <f t="shared" si="356"/>
        <v>0</v>
      </c>
      <c r="AJ1038" s="19" t="str">
        <f t="shared" si="357"/>
        <v>Not Spent</v>
      </c>
      <c r="AK1038" s="8" t="str">
        <f t="shared" si="358"/>
        <v>Good For Now</v>
      </c>
      <c r="AL1038" s="8" t="str">
        <f t="shared" si="359"/>
        <v>Not Spent</v>
      </c>
      <c r="AM1038" s="8" t="str">
        <f t="shared" si="360"/>
        <v>Good For Now</v>
      </c>
      <c r="AN1038" s="8" t="str">
        <f t="shared" si="361"/>
        <v>Not Spent</v>
      </c>
      <c r="AO1038" s="20" t="str">
        <f t="shared" si="362"/>
        <v>Good For Now</v>
      </c>
      <c r="AP1038" s="21">
        <f t="shared" si="363"/>
        <v>0</v>
      </c>
      <c r="AQ1038" s="14">
        <f t="shared" si="364"/>
        <v>0</v>
      </c>
      <c r="AR1038" s="14">
        <f t="shared" si="365"/>
        <v>0</v>
      </c>
      <c r="AS1038" s="22">
        <f t="shared" si="366"/>
        <v>0</v>
      </c>
      <c r="AT1038" s="23">
        <f t="shared" si="367"/>
        <v>0</v>
      </c>
      <c r="AU1038" s="8" t="str">
        <f t="shared" si="368"/>
        <v>Not Spent</v>
      </c>
      <c r="AV1038" s="8" t="str">
        <f t="shared" si="369"/>
        <v>Good For Now</v>
      </c>
      <c r="AW1038" s="4">
        <f>MATCH($B1038,[1]MAIN!$A$2:$A$5000,0)</f>
        <v>1035</v>
      </c>
      <c r="AX1038" s="4">
        <f>MATCH($B1038,[3]Main!$D$5:$D$10000,0)</f>
        <v>1035</v>
      </c>
      <c r="AY1038" s="4" t="b">
        <f t="shared" si="370"/>
        <v>0</v>
      </c>
    </row>
    <row r="1039" spans="1:51" x14ac:dyDescent="0.25">
      <c r="A1039" s="3" t="str">
        <f>VLOOKUP($B1039,[1]MAIN!$A:$D,4,0)</f>
        <v>JMT</v>
      </c>
      <c r="B1039" s="3" t="str">
        <f>[3]Main!$D1040</f>
        <v>JMT-98</v>
      </c>
      <c r="C1039" s="4"/>
      <c r="D1039" s="8" t="str">
        <f>VLOOKUP($B1039,[1]MAIN!$A$1:$N$10780,14,FALSE)</f>
        <v>OLD</v>
      </c>
      <c r="E1039" s="9" t="s">
        <v>13</v>
      </c>
      <c r="F1039" s="11"/>
      <c r="G1039" s="11"/>
      <c r="H1039" s="11"/>
      <c r="I1039" s="11"/>
      <c r="J1039" s="11"/>
      <c r="K1039" s="11"/>
      <c r="L1039" s="11"/>
      <c r="M1039" s="11"/>
      <c r="N1039" s="24"/>
      <c r="O1039" s="26">
        <f>IFERROR(VLOOKUP($B1039,[3]Main!$D$4:$CO$1048576,49,0),0)</f>
        <v>0</v>
      </c>
      <c r="P1039" s="27">
        <f>IFERROR(VLOOKUP($B1039,[3]Main!$D$4:$CO$1048576,52,0),0)</f>
        <v>0</v>
      </c>
      <c r="Q1039" s="27">
        <f>IFERROR(VLOOKUP($B1039,[3]Main!$D$4:$CO$1048576,53,0),0)</f>
        <v>0</v>
      </c>
      <c r="R1039" s="27">
        <f>IFERROR(VLOOKUP($B1039,[3]Main!$D$4:$CO$1048576,54,0),0)</f>
        <v>0</v>
      </c>
      <c r="S1039" s="27">
        <f>IFERROR(VLOOKUP($B1039,[3]Main!$D$4:$CO$1048576,65,0),0)</f>
        <v>0</v>
      </c>
      <c r="T1039" s="27">
        <f>IFERROR(VLOOKUP($B1039,[3]Main!$D$4:$CO$1048576,68,0),0)</f>
        <v>0</v>
      </c>
      <c r="U1039" s="27">
        <f>IFERROR(VLOOKUP($B1039,[3]Main!$D$4:$CO$1048576,69,0),0)</f>
        <v>0</v>
      </c>
      <c r="V1039" s="27">
        <f>IFERROR(VLOOKUP($B1039,[3]Main!$D$4:$CO$1048576,70,0),0)</f>
        <v>0</v>
      </c>
      <c r="W1039" s="27">
        <f>IFERROR(VLOOKUP($B1039,[3]Main!$D$4:$CO$1048576,81,0),0)</f>
        <v>0</v>
      </c>
      <c r="X1039" s="27">
        <f>IFERROR(VLOOKUP($B1039,[3]Main!$D$4:$CO$1048576,84,0),0)</f>
        <v>0</v>
      </c>
      <c r="Y1039" s="27">
        <f>IFERROR(VLOOKUP($B1039,[3]Main!$D$4:$CO$1048576,85,0),0)</f>
        <v>0</v>
      </c>
      <c r="Z1039" s="27">
        <f>IFERROR(VLOOKUP($B1039,[3]Main!$D$4:$CO$1048576,86,0),0)</f>
        <v>0</v>
      </c>
      <c r="AA1039" s="12" t="str">
        <f>IFERROR(VLOOKUP($B1039,[3]Main!$D$4:$CO$1048576,2,0),0)</f>
        <v>DC</v>
      </c>
      <c r="AB1039" s="12" t="str">
        <f>IFERROR(VLOOKUP($B1039,[3]Main!$D$4:$CO$1048576,3,0),0)</f>
        <v>DC2</v>
      </c>
      <c r="AC1039" s="12">
        <f t="shared" si="350"/>
        <v>0</v>
      </c>
      <c r="AD1039" s="12">
        <f t="shared" si="351"/>
        <v>0</v>
      </c>
      <c r="AE1039" s="12">
        <f t="shared" si="352"/>
        <v>0</v>
      </c>
      <c r="AF1039" s="12">
        <f t="shared" si="353"/>
        <v>0</v>
      </c>
      <c r="AG1039" s="13">
        <f t="shared" si="354"/>
        <v>0</v>
      </c>
      <c r="AH1039" s="13">
        <f t="shared" si="355"/>
        <v>0</v>
      </c>
      <c r="AI1039" s="16">
        <f t="shared" si="356"/>
        <v>0</v>
      </c>
      <c r="AJ1039" s="19" t="str">
        <f t="shared" si="357"/>
        <v>Not Spent</v>
      </c>
      <c r="AK1039" s="8" t="str">
        <f t="shared" si="358"/>
        <v>Good For Now</v>
      </c>
      <c r="AL1039" s="8" t="str">
        <f t="shared" si="359"/>
        <v>Not Spent</v>
      </c>
      <c r="AM1039" s="8" t="str">
        <f t="shared" si="360"/>
        <v>Good For Now</v>
      </c>
      <c r="AN1039" s="8" t="str">
        <f t="shared" si="361"/>
        <v>Not Spent</v>
      </c>
      <c r="AO1039" s="20" t="str">
        <f t="shared" si="362"/>
        <v>Good For Now</v>
      </c>
      <c r="AP1039" s="21">
        <f t="shared" si="363"/>
        <v>0</v>
      </c>
      <c r="AQ1039" s="14">
        <f t="shared" si="364"/>
        <v>0</v>
      </c>
      <c r="AR1039" s="14">
        <f t="shared" si="365"/>
        <v>0</v>
      </c>
      <c r="AS1039" s="22">
        <f t="shared" si="366"/>
        <v>0</v>
      </c>
      <c r="AT1039" s="23">
        <f t="shared" si="367"/>
        <v>0</v>
      </c>
      <c r="AU1039" s="8" t="str">
        <f t="shared" si="368"/>
        <v>Not Spent</v>
      </c>
      <c r="AV1039" s="8" t="str">
        <f t="shared" si="369"/>
        <v>Good For Now</v>
      </c>
      <c r="AW1039" s="4">
        <f>MATCH($B1039,[1]MAIN!$A$2:$A$5000,0)</f>
        <v>1036</v>
      </c>
      <c r="AX1039" s="4">
        <f>MATCH($B1039,[3]Main!$D$5:$D$10000,0)</f>
        <v>1036</v>
      </c>
      <c r="AY1039" s="4" t="b">
        <f t="shared" si="370"/>
        <v>0</v>
      </c>
    </row>
    <row r="1040" spans="1:51" x14ac:dyDescent="0.25">
      <c r="A1040" s="3" t="str">
        <f>VLOOKUP($B1040,[1]MAIN!$A:$D,4,0)</f>
        <v>JMT</v>
      </c>
      <c r="B1040" s="3" t="str">
        <f>[3]Main!$D1041</f>
        <v>JMT-99</v>
      </c>
      <c r="C1040" s="4"/>
      <c r="D1040" s="8" t="str">
        <f>VLOOKUP($B1040,[1]MAIN!$A$1:$N$10780,14,FALSE)</f>
        <v>OLD</v>
      </c>
      <c r="E1040" s="9" t="s">
        <v>13</v>
      </c>
      <c r="F1040" s="11"/>
      <c r="G1040" s="11"/>
      <c r="H1040" s="11"/>
      <c r="I1040" s="11"/>
      <c r="J1040" s="11"/>
      <c r="K1040" s="11"/>
      <c r="L1040" s="11"/>
      <c r="M1040" s="11"/>
      <c r="N1040" s="24"/>
      <c r="O1040" s="26">
        <f>IFERROR(VLOOKUP($B1040,[3]Main!$D$4:$CO$1048576,49,0),0)</f>
        <v>0</v>
      </c>
      <c r="P1040" s="27">
        <f>IFERROR(VLOOKUP($B1040,[3]Main!$D$4:$CO$1048576,52,0),0)</f>
        <v>0</v>
      </c>
      <c r="Q1040" s="27">
        <f>IFERROR(VLOOKUP($B1040,[3]Main!$D$4:$CO$1048576,53,0),0)</f>
        <v>0</v>
      </c>
      <c r="R1040" s="27">
        <f>IFERROR(VLOOKUP($B1040,[3]Main!$D$4:$CO$1048576,54,0),0)</f>
        <v>0</v>
      </c>
      <c r="S1040" s="27">
        <f>IFERROR(VLOOKUP($B1040,[3]Main!$D$4:$CO$1048576,65,0),0)</f>
        <v>0</v>
      </c>
      <c r="T1040" s="27">
        <f>IFERROR(VLOOKUP($B1040,[3]Main!$D$4:$CO$1048576,68,0),0)</f>
        <v>0</v>
      </c>
      <c r="U1040" s="27">
        <f>IFERROR(VLOOKUP($B1040,[3]Main!$D$4:$CO$1048576,69,0),0)</f>
        <v>0</v>
      </c>
      <c r="V1040" s="27">
        <f>IFERROR(VLOOKUP($B1040,[3]Main!$D$4:$CO$1048576,70,0),0)</f>
        <v>0</v>
      </c>
      <c r="W1040" s="27">
        <f>IFERROR(VLOOKUP($B1040,[3]Main!$D$4:$CO$1048576,81,0),0)</f>
        <v>0</v>
      </c>
      <c r="X1040" s="27">
        <f>IFERROR(VLOOKUP($B1040,[3]Main!$D$4:$CO$1048576,84,0),0)</f>
        <v>0</v>
      </c>
      <c r="Y1040" s="27">
        <f>IFERROR(VLOOKUP($B1040,[3]Main!$D$4:$CO$1048576,85,0),0)</f>
        <v>0</v>
      </c>
      <c r="Z1040" s="27">
        <f>IFERROR(VLOOKUP($B1040,[3]Main!$D$4:$CO$1048576,86,0),0)</f>
        <v>0</v>
      </c>
      <c r="AA1040" s="12" t="str">
        <f>IFERROR(VLOOKUP($B1040,[3]Main!$D$4:$CO$1048576,2,0),0)</f>
        <v>DC</v>
      </c>
      <c r="AB1040" s="12" t="str">
        <f>IFERROR(VLOOKUP($B1040,[3]Main!$D$4:$CO$1048576,3,0),0)</f>
        <v>DC2</v>
      </c>
      <c r="AC1040" s="12">
        <f t="shared" si="350"/>
        <v>0</v>
      </c>
      <c r="AD1040" s="12">
        <f t="shared" si="351"/>
        <v>0</v>
      </c>
      <c r="AE1040" s="12">
        <f t="shared" si="352"/>
        <v>0</v>
      </c>
      <c r="AF1040" s="12">
        <f t="shared" si="353"/>
        <v>0</v>
      </c>
      <c r="AG1040" s="13">
        <f t="shared" si="354"/>
        <v>0</v>
      </c>
      <c r="AH1040" s="13">
        <f t="shared" si="355"/>
        <v>0</v>
      </c>
      <c r="AI1040" s="16">
        <f t="shared" si="356"/>
        <v>0</v>
      </c>
      <c r="AJ1040" s="19" t="str">
        <f t="shared" si="357"/>
        <v>Not Spent</v>
      </c>
      <c r="AK1040" s="8" t="str">
        <f t="shared" si="358"/>
        <v>Good For Now</v>
      </c>
      <c r="AL1040" s="8" t="str">
        <f t="shared" si="359"/>
        <v>Not Spent</v>
      </c>
      <c r="AM1040" s="8" t="str">
        <f t="shared" si="360"/>
        <v>Good For Now</v>
      </c>
      <c r="AN1040" s="8" t="str">
        <f t="shared" si="361"/>
        <v>Not Spent</v>
      </c>
      <c r="AO1040" s="20" t="str">
        <f t="shared" si="362"/>
        <v>Good For Now</v>
      </c>
      <c r="AP1040" s="21">
        <f t="shared" si="363"/>
        <v>0</v>
      </c>
      <c r="AQ1040" s="14">
        <f t="shared" si="364"/>
        <v>0</v>
      </c>
      <c r="AR1040" s="14">
        <f t="shared" si="365"/>
        <v>0</v>
      </c>
      <c r="AS1040" s="22">
        <f t="shared" si="366"/>
        <v>0</v>
      </c>
      <c r="AT1040" s="23">
        <f t="shared" si="367"/>
        <v>0</v>
      </c>
      <c r="AU1040" s="8" t="str">
        <f t="shared" si="368"/>
        <v>Not Spent</v>
      </c>
      <c r="AV1040" s="8" t="str">
        <f t="shared" si="369"/>
        <v>Good For Now</v>
      </c>
      <c r="AW1040" s="4">
        <f>MATCH($B1040,[1]MAIN!$A$2:$A$5000,0)</f>
        <v>1037</v>
      </c>
      <c r="AX1040" s="4">
        <f>MATCH($B1040,[3]Main!$D$5:$D$10000,0)</f>
        <v>1037</v>
      </c>
      <c r="AY1040" s="4" t="b">
        <f t="shared" si="370"/>
        <v>0</v>
      </c>
    </row>
    <row r="1041" spans="1:51" x14ac:dyDescent="0.25">
      <c r="A1041" s="3" t="str">
        <f>VLOOKUP($B1041,[1]MAIN!$A:$D,4,0)</f>
        <v>KW</v>
      </c>
      <c r="B1041" s="3" t="str">
        <f>[3]Main!$D1042</f>
        <v>KW-04</v>
      </c>
      <c r="C1041" s="4"/>
      <c r="D1041" s="8" t="str">
        <f>VLOOKUP($B1041,[1]MAIN!$A$1:$N$10780,14,FALSE)</f>
        <v>OLD</v>
      </c>
      <c r="E1041" s="9" t="s">
        <v>13</v>
      </c>
      <c r="F1041" s="11"/>
      <c r="G1041" s="11"/>
      <c r="H1041" s="11"/>
      <c r="I1041" s="11"/>
      <c r="J1041" s="11"/>
      <c r="K1041" s="11"/>
      <c r="L1041" s="11"/>
      <c r="M1041" s="11"/>
      <c r="N1041" s="24"/>
      <c r="O1041" s="26">
        <f>IFERROR(VLOOKUP($B1041,[3]Main!$D$4:$CO$1048576,49,0),0)</f>
        <v>0</v>
      </c>
      <c r="P1041" s="27">
        <f>IFERROR(VLOOKUP($B1041,[3]Main!$D$4:$CO$1048576,52,0),0)</f>
        <v>0</v>
      </c>
      <c r="Q1041" s="27">
        <f>IFERROR(VLOOKUP($B1041,[3]Main!$D$4:$CO$1048576,53,0),0)</f>
        <v>0</v>
      </c>
      <c r="R1041" s="27">
        <f>IFERROR(VLOOKUP($B1041,[3]Main!$D$4:$CO$1048576,54,0),0)</f>
        <v>0</v>
      </c>
      <c r="S1041" s="27">
        <f>IFERROR(VLOOKUP($B1041,[3]Main!$D$4:$CO$1048576,65,0),0)</f>
        <v>0</v>
      </c>
      <c r="T1041" s="27">
        <f>IFERROR(VLOOKUP($B1041,[3]Main!$D$4:$CO$1048576,68,0),0)</f>
        <v>0</v>
      </c>
      <c r="U1041" s="27">
        <f>IFERROR(VLOOKUP($B1041,[3]Main!$D$4:$CO$1048576,69,0),0)</f>
        <v>0</v>
      </c>
      <c r="V1041" s="27">
        <f>IFERROR(VLOOKUP($B1041,[3]Main!$D$4:$CO$1048576,70,0),0)</f>
        <v>0</v>
      </c>
      <c r="W1041" s="27">
        <f>IFERROR(VLOOKUP($B1041,[3]Main!$D$4:$CO$1048576,81,0),0)</f>
        <v>0</v>
      </c>
      <c r="X1041" s="27">
        <f>IFERROR(VLOOKUP($B1041,[3]Main!$D$4:$CO$1048576,84,0),0)</f>
        <v>0</v>
      </c>
      <c r="Y1041" s="27">
        <f>IFERROR(VLOOKUP($B1041,[3]Main!$D$4:$CO$1048576,85,0),0)</f>
        <v>0</v>
      </c>
      <c r="Z1041" s="27">
        <f>IFERROR(VLOOKUP($B1041,[3]Main!$D$4:$CO$1048576,86,0),0)</f>
        <v>0</v>
      </c>
      <c r="AA1041" s="12" t="str">
        <f>IFERROR(VLOOKUP($B1041,[3]Main!$D$4:$CO$1048576,2,0),0)</f>
        <v>DC</v>
      </c>
      <c r="AB1041" s="12" t="str">
        <f>IFERROR(VLOOKUP($B1041,[3]Main!$D$4:$CO$1048576,3,0),0)</f>
        <v>DC2</v>
      </c>
      <c r="AC1041" s="12">
        <f t="shared" si="350"/>
        <v>0</v>
      </c>
      <c r="AD1041" s="12">
        <f t="shared" si="351"/>
        <v>0</v>
      </c>
      <c r="AE1041" s="12">
        <f t="shared" si="352"/>
        <v>0</v>
      </c>
      <c r="AF1041" s="12">
        <f t="shared" si="353"/>
        <v>0</v>
      </c>
      <c r="AG1041" s="13">
        <f t="shared" si="354"/>
        <v>0</v>
      </c>
      <c r="AH1041" s="13">
        <f t="shared" si="355"/>
        <v>0</v>
      </c>
      <c r="AI1041" s="16">
        <f t="shared" si="356"/>
        <v>0</v>
      </c>
      <c r="AJ1041" s="19" t="str">
        <f t="shared" si="357"/>
        <v>Not Spent</v>
      </c>
      <c r="AK1041" s="8" t="str">
        <f t="shared" si="358"/>
        <v>Good For Now</v>
      </c>
      <c r="AL1041" s="8" t="str">
        <f t="shared" si="359"/>
        <v>Not Spent</v>
      </c>
      <c r="AM1041" s="8" t="str">
        <f t="shared" si="360"/>
        <v>Good For Now</v>
      </c>
      <c r="AN1041" s="8" t="str">
        <f t="shared" si="361"/>
        <v>Not Spent</v>
      </c>
      <c r="AO1041" s="20" t="str">
        <f t="shared" si="362"/>
        <v>Good For Now</v>
      </c>
      <c r="AP1041" s="21">
        <f t="shared" si="363"/>
        <v>0</v>
      </c>
      <c r="AQ1041" s="14">
        <f t="shared" si="364"/>
        <v>0</v>
      </c>
      <c r="AR1041" s="14">
        <f t="shared" si="365"/>
        <v>0</v>
      </c>
      <c r="AS1041" s="22">
        <f t="shared" si="366"/>
        <v>0</v>
      </c>
      <c r="AT1041" s="23">
        <f t="shared" si="367"/>
        <v>0</v>
      </c>
      <c r="AU1041" s="8" t="str">
        <f t="shared" si="368"/>
        <v>Not Spent</v>
      </c>
      <c r="AV1041" s="8" t="str">
        <f t="shared" si="369"/>
        <v>Good For Now</v>
      </c>
      <c r="AW1041" s="4">
        <f>MATCH($B1041,[1]MAIN!$A$2:$A$5000,0)</f>
        <v>1038</v>
      </c>
      <c r="AX1041" s="4">
        <f>MATCH($B1041,[3]Main!$D$5:$D$10000,0)</f>
        <v>1038</v>
      </c>
      <c r="AY1041" s="4" t="b">
        <f t="shared" si="370"/>
        <v>0</v>
      </c>
    </row>
    <row r="1042" spans="1:51" x14ac:dyDescent="0.25">
      <c r="A1042" s="3" t="str">
        <f>VLOOKUP($B1042,[1]MAIN!$A:$D,4,0)</f>
        <v>KW</v>
      </c>
      <c r="B1042" s="3" t="str">
        <f>[3]Main!$D1043</f>
        <v>KW-14</v>
      </c>
      <c r="C1042" s="4"/>
      <c r="D1042" s="8" t="str">
        <f>VLOOKUP($B1042,[1]MAIN!$A$1:$N$10780,14,FALSE)</f>
        <v>OLD</v>
      </c>
      <c r="E1042" s="9" t="s">
        <v>13</v>
      </c>
      <c r="F1042" s="11"/>
      <c r="G1042" s="11"/>
      <c r="H1042" s="11"/>
      <c r="I1042" s="11"/>
      <c r="J1042" s="11"/>
      <c r="K1042" s="11"/>
      <c r="L1042" s="11"/>
      <c r="M1042" s="11"/>
      <c r="N1042" s="24"/>
      <c r="O1042" s="26">
        <f>IFERROR(VLOOKUP($B1042,[3]Main!$D$4:$CO$1048576,49,0),0)</f>
        <v>0</v>
      </c>
      <c r="P1042" s="27">
        <f>IFERROR(VLOOKUP($B1042,[3]Main!$D$4:$CO$1048576,52,0),0)</f>
        <v>0</v>
      </c>
      <c r="Q1042" s="27">
        <f>IFERROR(VLOOKUP($B1042,[3]Main!$D$4:$CO$1048576,53,0),0)</f>
        <v>0</v>
      </c>
      <c r="R1042" s="27">
        <f>IFERROR(VLOOKUP($B1042,[3]Main!$D$4:$CO$1048576,54,0),0)</f>
        <v>0</v>
      </c>
      <c r="S1042" s="27">
        <f>IFERROR(VLOOKUP($B1042,[3]Main!$D$4:$CO$1048576,65,0),0)</f>
        <v>0</v>
      </c>
      <c r="T1042" s="27">
        <f>IFERROR(VLOOKUP($B1042,[3]Main!$D$4:$CO$1048576,68,0),0)</f>
        <v>0</v>
      </c>
      <c r="U1042" s="27">
        <f>IFERROR(VLOOKUP($B1042,[3]Main!$D$4:$CO$1048576,69,0),0)</f>
        <v>0</v>
      </c>
      <c r="V1042" s="27">
        <f>IFERROR(VLOOKUP($B1042,[3]Main!$D$4:$CO$1048576,70,0),0)</f>
        <v>0</v>
      </c>
      <c r="W1042" s="27">
        <f>IFERROR(VLOOKUP($B1042,[3]Main!$D$4:$CO$1048576,81,0),0)</f>
        <v>0</v>
      </c>
      <c r="X1042" s="27">
        <f>IFERROR(VLOOKUP($B1042,[3]Main!$D$4:$CO$1048576,84,0),0)</f>
        <v>0</v>
      </c>
      <c r="Y1042" s="27">
        <f>IFERROR(VLOOKUP($B1042,[3]Main!$D$4:$CO$1048576,85,0),0)</f>
        <v>0</v>
      </c>
      <c r="Z1042" s="27">
        <f>IFERROR(VLOOKUP($B1042,[3]Main!$D$4:$CO$1048576,86,0),0)</f>
        <v>0</v>
      </c>
      <c r="AA1042" s="12" t="str">
        <f>IFERROR(VLOOKUP($B1042,[3]Main!$D$4:$CO$1048576,2,0),0)</f>
        <v>DC</v>
      </c>
      <c r="AB1042" s="12" t="str">
        <f>IFERROR(VLOOKUP($B1042,[3]Main!$D$4:$CO$1048576,3,0),0)</f>
        <v>DC2</v>
      </c>
      <c r="AC1042" s="12">
        <f t="shared" si="350"/>
        <v>0</v>
      </c>
      <c r="AD1042" s="12">
        <f t="shared" si="351"/>
        <v>0</v>
      </c>
      <c r="AE1042" s="12">
        <f t="shared" si="352"/>
        <v>0</v>
      </c>
      <c r="AF1042" s="12">
        <f t="shared" si="353"/>
        <v>0</v>
      </c>
      <c r="AG1042" s="13">
        <f t="shared" si="354"/>
        <v>0</v>
      </c>
      <c r="AH1042" s="13">
        <f t="shared" si="355"/>
        <v>0</v>
      </c>
      <c r="AI1042" s="16">
        <f t="shared" si="356"/>
        <v>0</v>
      </c>
      <c r="AJ1042" s="19" t="str">
        <f t="shared" si="357"/>
        <v>Not Spent</v>
      </c>
      <c r="AK1042" s="8" t="str">
        <f t="shared" si="358"/>
        <v>Good For Now</v>
      </c>
      <c r="AL1042" s="8" t="str">
        <f t="shared" si="359"/>
        <v>Not Spent</v>
      </c>
      <c r="AM1042" s="8" t="str">
        <f t="shared" si="360"/>
        <v>Good For Now</v>
      </c>
      <c r="AN1042" s="8" t="str">
        <f t="shared" si="361"/>
        <v>Not Spent</v>
      </c>
      <c r="AO1042" s="20" t="str">
        <f t="shared" si="362"/>
        <v>Good For Now</v>
      </c>
      <c r="AP1042" s="21">
        <f t="shared" si="363"/>
        <v>0</v>
      </c>
      <c r="AQ1042" s="14">
        <f t="shared" si="364"/>
        <v>0</v>
      </c>
      <c r="AR1042" s="14">
        <f t="shared" si="365"/>
        <v>0</v>
      </c>
      <c r="AS1042" s="22">
        <f t="shared" si="366"/>
        <v>0</v>
      </c>
      <c r="AT1042" s="23">
        <f t="shared" si="367"/>
        <v>0</v>
      </c>
      <c r="AU1042" s="8" t="str">
        <f t="shared" si="368"/>
        <v>Not Spent</v>
      </c>
      <c r="AV1042" s="8" t="str">
        <f t="shared" si="369"/>
        <v>Good For Now</v>
      </c>
      <c r="AW1042" s="4">
        <f>MATCH($B1042,[1]MAIN!$A$2:$A$5000,0)</f>
        <v>1039</v>
      </c>
      <c r="AX1042" s="4">
        <f>MATCH($B1042,[3]Main!$D$5:$D$10000,0)</f>
        <v>1039</v>
      </c>
      <c r="AY1042" s="4" t="b">
        <f t="shared" si="370"/>
        <v>0</v>
      </c>
    </row>
    <row r="1043" spans="1:51" x14ac:dyDescent="0.25">
      <c r="A1043" s="3" t="str">
        <f>VLOOKUP($B1043,[1]MAIN!$A:$D,4,0)</f>
        <v>KW</v>
      </c>
      <c r="B1043" s="3" t="str">
        <f>[3]Main!$D1044</f>
        <v>KW-16</v>
      </c>
      <c r="C1043" s="4"/>
      <c r="D1043" s="8" t="str">
        <f>VLOOKUP($B1043,[1]MAIN!$A$1:$N$10780,14,FALSE)</f>
        <v>OLD</v>
      </c>
      <c r="E1043" s="9" t="s">
        <v>13</v>
      </c>
      <c r="F1043" s="11"/>
      <c r="G1043" s="11"/>
      <c r="H1043" s="11"/>
      <c r="I1043" s="11"/>
      <c r="J1043" s="11"/>
      <c r="K1043" s="11"/>
      <c r="L1043" s="11"/>
      <c r="M1043" s="11"/>
      <c r="N1043" s="24"/>
      <c r="O1043" s="26">
        <f>IFERROR(VLOOKUP($B1043,[3]Main!$D$4:$CO$1048576,49,0),0)</f>
        <v>0</v>
      </c>
      <c r="P1043" s="27">
        <f>IFERROR(VLOOKUP($B1043,[3]Main!$D$4:$CO$1048576,52,0),0)</f>
        <v>0</v>
      </c>
      <c r="Q1043" s="27">
        <f>IFERROR(VLOOKUP($B1043,[3]Main!$D$4:$CO$1048576,53,0),0)</f>
        <v>0</v>
      </c>
      <c r="R1043" s="27">
        <f>IFERROR(VLOOKUP($B1043,[3]Main!$D$4:$CO$1048576,54,0),0)</f>
        <v>0</v>
      </c>
      <c r="S1043" s="27">
        <f>IFERROR(VLOOKUP($B1043,[3]Main!$D$4:$CO$1048576,65,0),0)</f>
        <v>0</v>
      </c>
      <c r="T1043" s="27">
        <f>IFERROR(VLOOKUP($B1043,[3]Main!$D$4:$CO$1048576,68,0),0)</f>
        <v>0</v>
      </c>
      <c r="U1043" s="27">
        <f>IFERROR(VLOOKUP($B1043,[3]Main!$D$4:$CO$1048576,69,0),0)</f>
        <v>0</v>
      </c>
      <c r="V1043" s="27">
        <f>IFERROR(VLOOKUP($B1043,[3]Main!$D$4:$CO$1048576,70,0),0)</f>
        <v>0</v>
      </c>
      <c r="W1043" s="27">
        <f>IFERROR(VLOOKUP($B1043,[3]Main!$D$4:$CO$1048576,81,0),0)</f>
        <v>0</v>
      </c>
      <c r="X1043" s="27">
        <f>IFERROR(VLOOKUP($B1043,[3]Main!$D$4:$CO$1048576,84,0),0)</f>
        <v>0</v>
      </c>
      <c r="Y1043" s="27">
        <f>IFERROR(VLOOKUP($B1043,[3]Main!$D$4:$CO$1048576,85,0),0)</f>
        <v>0</v>
      </c>
      <c r="Z1043" s="27">
        <f>IFERROR(VLOOKUP($B1043,[3]Main!$D$4:$CO$1048576,86,0),0)</f>
        <v>0</v>
      </c>
      <c r="AA1043" s="12" t="str">
        <f>IFERROR(VLOOKUP($B1043,[3]Main!$D$4:$CO$1048576,2,0),0)</f>
        <v>DC</v>
      </c>
      <c r="AB1043" s="12" t="str">
        <f>IFERROR(VLOOKUP($B1043,[3]Main!$D$4:$CO$1048576,3,0),0)</f>
        <v>DC2</v>
      </c>
      <c r="AC1043" s="12">
        <f t="shared" si="350"/>
        <v>0</v>
      </c>
      <c r="AD1043" s="12">
        <f t="shared" si="351"/>
        <v>0</v>
      </c>
      <c r="AE1043" s="12">
        <f t="shared" si="352"/>
        <v>0</v>
      </c>
      <c r="AF1043" s="12">
        <f t="shared" si="353"/>
        <v>0</v>
      </c>
      <c r="AG1043" s="13">
        <f t="shared" si="354"/>
        <v>0</v>
      </c>
      <c r="AH1043" s="13">
        <f t="shared" si="355"/>
        <v>0</v>
      </c>
      <c r="AI1043" s="16">
        <f t="shared" si="356"/>
        <v>0</v>
      </c>
      <c r="AJ1043" s="19" t="str">
        <f t="shared" si="357"/>
        <v>Not Spent</v>
      </c>
      <c r="AK1043" s="8" t="str">
        <f t="shared" si="358"/>
        <v>Good For Now</v>
      </c>
      <c r="AL1043" s="8" t="str">
        <f t="shared" si="359"/>
        <v>Not Spent</v>
      </c>
      <c r="AM1043" s="8" t="str">
        <f t="shared" si="360"/>
        <v>Good For Now</v>
      </c>
      <c r="AN1043" s="8" t="str">
        <f t="shared" si="361"/>
        <v>Not Spent</v>
      </c>
      <c r="AO1043" s="20" t="str">
        <f t="shared" si="362"/>
        <v>Good For Now</v>
      </c>
      <c r="AP1043" s="21">
        <f t="shared" si="363"/>
        <v>0</v>
      </c>
      <c r="AQ1043" s="14">
        <f t="shared" si="364"/>
        <v>0</v>
      </c>
      <c r="AR1043" s="14">
        <f t="shared" si="365"/>
        <v>0</v>
      </c>
      <c r="AS1043" s="22">
        <f t="shared" si="366"/>
        <v>0</v>
      </c>
      <c r="AT1043" s="23">
        <f t="shared" si="367"/>
        <v>0</v>
      </c>
      <c r="AU1043" s="8" t="str">
        <f t="shared" si="368"/>
        <v>Not Spent</v>
      </c>
      <c r="AV1043" s="8" t="str">
        <f t="shared" si="369"/>
        <v>Good For Now</v>
      </c>
      <c r="AW1043" s="4">
        <f>MATCH($B1043,[1]MAIN!$A$2:$A$5000,0)</f>
        <v>1040</v>
      </c>
      <c r="AX1043" s="4">
        <f>MATCH($B1043,[3]Main!$D$5:$D$10000,0)</f>
        <v>1040</v>
      </c>
      <c r="AY1043" s="4" t="b">
        <f t="shared" si="370"/>
        <v>0</v>
      </c>
    </row>
    <row r="1044" spans="1:51" x14ac:dyDescent="0.25">
      <c r="A1044" s="3" t="str">
        <f>VLOOKUP($B1044,[1]MAIN!$A:$D,4,0)</f>
        <v>LS</v>
      </c>
      <c r="B1044" s="3" t="str">
        <f>[3]Main!$D1045</f>
        <v>LS-1G</v>
      </c>
      <c r="C1044" s="4"/>
      <c r="D1044" s="8" t="str">
        <f>VLOOKUP($B1044,[1]MAIN!$A$1:$N$10780,14,FALSE)</f>
        <v>OLD</v>
      </c>
      <c r="E1044" s="9" t="s">
        <v>13</v>
      </c>
      <c r="F1044" s="11"/>
      <c r="G1044" s="11"/>
      <c r="H1044" s="11"/>
      <c r="I1044" s="11"/>
      <c r="J1044" s="11"/>
      <c r="K1044" s="11"/>
      <c r="L1044" s="11"/>
      <c r="M1044" s="11"/>
      <c r="N1044" s="24"/>
      <c r="O1044" s="26">
        <f>IFERROR(VLOOKUP($B1044,[3]Main!$D$4:$CO$1048576,49,0),0)</f>
        <v>0</v>
      </c>
      <c r="P1044" s="27">
        <f>IFERROR(VLOOKUP($B1044,[3]Main!$D$4:$CO$1048576,52,0),0)</f>
        <v>0</v>
      </c>
      <c r="Q1044" s="27">
        <f>IFERROR(VLOOKUP($B1044,[3]Main!$D$4:$CO$1048576,53,0),0)</f>
        <v>0</v>
      </c>
      <c r="R1044" s="27">
        <f>IFERROR(VLOOKUP($B1044,[3]Main!$D$4:$CO$1048576,54,0),0)</f>
        <v>0</v>
      </c>
      <c r="S1044" s="27">
        <f>IFERROR(VLOOKUP($B1044,[3]Main!$D$4:$CO$1048576,65,0),0)</f>
        <v>0</v>
      </c>
      <c r="T1044" s="27">
        <f>IFERROR(VLOOKUP($B1044,[3]Main!$D$4:$CO$1048576,68,0),0)</f>
        <v>0</v>
      </c>
      <c r="U1044" s="27">
        <f>IFERROR(VLOOKUP($B1044,[3]Main!$D$4:$CO$1048576,69,0),0)</f>
        <v>0</v>
      </c>
      <c r="V1044" s="27">
        <f>IFERROR(VLOOKUP($B1044,[3]Main!$D$4:$CO$1048576,70,0),0)</f>
        <v>0</v>
      </c>
      <c r="W1044" s="27">
        <f>IFERROR(VLOOKUP($B1044,[3]Main!$D$4:$CO$1048576,81,0),0)</f>
        <v>0</v>
      </c>
      <c r="X1044" s="27">
        <f>IFERROR(VLOOKUP($B1044,[3]Main!$D$4:$CO$1048576,84,0),0)</f>
        <v>0</v>
      </c>
      <c r="Y1044" s="27">
        <f>IFERROR(VLOOKUP($B1044,[3]Main!$D$4:$CO$1048576,85,0),0)</f>
        <v>0</v>
      </c>
      <c r="Z1044" s="27">
        <f>IFERROR(VLOOKUP($B1044,[3]Main!$D$4:$CO$1048576,86,0),0)</f>
        <v>0</v>
      </c>
      <c r="AA1044" s="12" t="str">
        <f>IFERROR(VLOOKUP($B1044,[3]Main!$D$4:$CO$1048576,2,0),0)</f>
        <v>DC</v>
      </c>
      <c r="AB1044" s="12" t="str">
        <f>IFERROR(VLOOKUP($B1044,[3]Main!$D$4:$CO$1048576,3,0),0)</f>
        <v>DC2</v>
      </c>
      <c r="AC1044" s="12">
        <f t="shared" si="350"/>
        <v>0</v>
      </c>
      <c r="AD1044" s="12">
        <f t="shared" si="351"/>
        <v>0</v>
      </c>
      <c r="AE1044" s="12">
        <f t="shared" si="352"/>
        <v>0</v>
      </c>
      <c r="AF1044" s="12">
        <f t="shared" si="353"/>
        <v>0</v>
      </c>
      <c r="AG1044" s="13">
        <f t="shared" si="354"/>
        <v>0</v>
      </c>
      <c r="AH1044" s="13">
        <f t="shared" si="355"/>
        <v>0</v>
      </c>
      <c r="AI1044" s="16">
        <f t="shared" si="356"/>
        <v>0</v>
      </c>
      <c r="AJ1044" s="19" t="str">
        <f t="shared" si="357"/>
        <v>Not Spent</v>
      </c>
      <c r="AK1044" s="8" t="str">
        <f t="shared" si="358"/>
        <v>Good For Now</v>
      </c>
      <c r="AL1044" s="8" t="str">
        <f t="shared" si="359"/>
        <v>Not Spent</v>
      </c>
      <c r="AM1044" s="8" t="str">
        <f t="shared" si="360"/>
        <v>Good For Now</v>
      </c>
      <c r="AN1044" s="8" t="str">
        <f t="shared" si="361"/>
        <v>Not Spent</v>
      </c>
      <c r="AO1044" s="20" t="str">
        <f t="shared" si="362"/>
        <v>Good For Now</v>
      </c>
      <c r="AP1044" s="21">
        <f t="shared" si="363"/>
        <v>0</v>
      </c>
      <c r="AQ1044" s="14">
        <f t="shared" si="364"/>
        <v>0</v>
      </c>
      <c r="AR1044" s="14">
        <f t="shared" si="365"/>
        <v>0</v>
      </c>
      <c r="AS1044" s="22">
        <f t="shared" si="366"/>
        <v>0</v>
      </c>
      <c r="AT1044" s="23">
        <f t="shared" si="367"/>
        <v>0</v>
      </c>
      <c r="AU1044" s="8" t="str">
        <f t="shared" si="368"/>
        <v>Not Spent</v>
      </c>
      <c r="AV1044" s="8" t="str">
        <f t="shared" si="369"/>
        <v>Good For Now</v>
      </c>
      <c r="AW1044" s="4">
        <f>MATCH($B1044,[1]MAIN!$A$2:$A$5000,0)</f>
        <v>1041</v>
      </c>
      <c r="AX1044" s="4">
        <f>MATCH($B1044,[3]Main!$D$5:$D$10000,0)</f>
        <v>1041</v>
      </c>
      <c r="AY1044" s="4" t="b">
        <f t="shared" si="370"/>
        <v>0</v>
      </c>
    </row>
    <row r="1045" spans="1:51" x14ac:dyDescent="0.25">
      <c r="A1045" s="3" t="str">
        <f>VLOOKUP($B1045,[1]MAIN!$A:$D,4,0)</f>
        <v>PF</v>
      </c>
      <c r="B1045" s="3" t="str">
        <f>[3]Main!$D1046</f>
        <v>PF-10</v>
      </c>
      <c r="C1045" s="4"/>
      <c r="D1045" s="8" t="str">
        <f>VLOOKUP($B1045,[1]MAIN!$A$1:$N$10780,14,FALSE)</f>
        <v>OLD</v>
      </c>
      <c r="E1045" s="9" t="s">
        <v>13</v>
      </c>
      <c r="F1045" s="11"/>
      <c r="G1045" s="11"/>
      <c r="H1045" s="11"/>
      <c r="I1045" s="11"/>
      <c r="J1045" s="11"/>
      <c r="K1045" s="11"/>
      <c r="L1045" s="11"/>
      <c r="M1045" s="11"/>
      <c r="N1045" s="24"/>
      <c r="O1045" s="26">
        <f>IFERROR(VLOOKUP($B1045,[3]Main!$D$4:$CO$1048576,49,0),0)</f>
        <v>0</v>
      </c>
      <c r="P1045" s="27">
        <f>IFERROR(VLOOKUP($B1045,[3]Main!$D$4:$CO$1048576,52,0),0)</f>
        <v>0</v>
      </c>
      <c r="Q1045" s="27">
        <f>IFERROR(VLOOKUP($B1045,[3]Main!$D$4:$CO$1048576,53,0),0)</f>
        <v>0</v>
      </c>
      <c r="R1045" s="27">
        <f>IFERROR(VLOOKUP($B1045,[3]Main!$D$4:$CO$1048576,54,0),0)</f>
        <v>0</v>
      </c>
      <c r="S1045" s="27">
        <f>IFERROR(VLOOKUP($B1045,[3]Main!$D$4:$CO$1048576,65,0),0)</f>
        <v>0</v>
      </c>
      <c r="T1045" s="27">
        <f>IFERROR(VLOOKUP($B1045,[3]Main!$D$4:$CO$1048576,68,0),0)</f>
        <v>0</v>
      </c>
      <c r="U1045" s="27">
        <f>IFERROR(VLOOKUP($B1045,[3]Main!$D$4:$CO$1048576,69,0),0)</f>
        <v>0</v>
      </c>
      <c r="V1045" s="27">
        <f>IFERROR(VLOOKUP($B1045,[3]Main!$D$4:$CO$1048576,70,0),0)</f>
        <v>0</v>
      </c>
      <c r="W1045" s="27">
        <f>IFERROR(VLOOKUP($B1045,[3]Main!$D$4:$CO$1048576,81,0),0)</f>
        <v>0</v>
      </c>
      <c r="X1045" s="27">
        <f>IFERROR(VLOOKUP($B1045,[3]Main!$D$4:$CO$1048576,84,0),0)</f>
        <v>0</v>
      </c>
      <c r="Y1045" s="27">
        <f>IFERROR(VLOOKUP($B1045,[3]Main!$D$4:$CO$1048576,85,0),0)</f>
        <v>0</v>
      </c>
      <c r="Z1045" s="27">
        <f>IFERROR(VLOOKUP($B1045,[3]Main!$D$4:$CO$1048576,86,0),0)</f>
        <v>0</v>
      </c>
      <c r="AA1045" s="12" t="str">
        <f>IFERROR(VLOOKUP($B1045,[3]Main!$D$4:$CO$1048576,2,0),0)</f>
        <v>DC</v>
      </c>
      <c r="AB1045" s="12" t="str">
        <f>IFERROR(VLOOKUP($B1045,[3]Main!$D$4:$CO$1048576,3,0),0)</f>
        <v>DC2</v>
      </c>
      <c r="AC1045" s="12">
        <f t="shared" si="350"/>
        <v>0</v>
      </c>
      <c r="AD1045" s="12">
        <f t="shared" si="351"/>
        <v>0</v>
      </c>
      <c r="AE1045" s="12">
        <f t="shared" si="352"/>
        <v>0</v>
      </c>
      <c r="AF1045" s="12">
        <f t="shared" si="353"/>
        <v>0</v>
      </c>
      <c r="AG1045" s="13">
        <f t="shared" si="354"/>
        <v>0</v>
      </c>
      <c r="AH1045" s="13">
        <f t="shared" si="355"/>
        <v>0</v>
      </c>
      <c r="AI1045" s="16">
        <f t="shared" si="356"/>
        <v>0</v>
      </c>
      <c r="AJ1045" s="19" t="str">
        <f t="shared" si="357"/>
        <v>Not Spent</v>
      </c>
      <c r="AK1045" s="8" t="str">
        <f t="shared" si="358"/>
        <v>Good For Now</v>
      </c>
      <c r="AL1045" s="8" t="str">
        <f t="shared" si="359"/>
        <v>Not Spent</v>
      </c>
      <c r="AM1045" s="8" t="str">
        <f t="shared" si="360"/>
        <v>Good For Now</v>
      </c>
      <c r="AN1045" s="8" t="str">
        <f t="shared" si="361"/>
        <v>Not Spent</v>
      </c>
      <c r="AO1045" s="20" t="str">
        <f t="shared" si="362"/>
        <v>Good For Now</v>
      </c>
      <c r="AP1045" s="21">
        <f t="shared" si="363"/>
        <v>0</v>
      </c>
      <c r="AQ1045" s="14">
        <f t="shared" si="364"/>
        <v>0</v>
      </c>
      <c r="AR1045" s="14">
        <f t="shared" si="365"/>
        <v>0</v>
      </c>
      <c r="AS1045" s="22">
        <f t="shared" si="366"/>
        <v>0</v>
      </c>
      <c r="AT1045" s="23">
        <f t="shared" si="367"/>
        <v>0</v>
      </c>
      <c r="AU1045" s="8" t="str">
        <f t="shared" si="368"/>
        <v>Not Spent</v>
      </c>
      <c r="AV1045" s="8" t="str">
        <f t="shared" si="369"/>
        <v>Good For Now</v>
      </c>
      <c r="AW1045" s="4">
        <f>MATCH($B1045,[1]MAIN!$A$2:$A$5000,0)</f>
        <v>1042</v>
      </c>
      <c r="AX1045" s="4">
        <f>MATCH($B1045,[3]Main!$D$5:$D$10000,0)</f>
        <v>1042</v>
      </c>
      <c r="AY1045" s="4" t="b">
        <f t="shared" si="370"/>
        <v>0</v>
      </c>
    </row>
    <row r="1046" spans="1:51" x14ac:dyDescent="0.25">
      <c r="A1046" s="3" t="str">
        <f>VLOOKUP($B1046,[1]MAIN!$A:$D,4,0)</f>
        <v>PF</v>
      </c>
      <c r="B1046" s="3" t="str">
        <f>[3]Main!$D1047</f>
        <v>PF-12</v>
      </c>
      <c r="C1046" s="4"/>
      <c r="D1046" s="8" t="str">
        <f>VLOOKUP($B1046,[1]MAIN!$A$1:$N$10780,14,FALSE)</f>
        <v>OLD</v>
      </c>
      <c r="E1046" s="9" t="s">
        <v>13</v>
      </c>
      <c r="F1046" s="11"/>
      <c r="G1046" s="11"/>
      <c r="H1046" s="11"/>
      <c r="I1046" s="11"/>
      <c r="J1046" s="11"/>
      <c r="K1046" s="11"/>
      <c r="L1046" s="11"/>
      <c r="M1046" s="11"/>
      <c r="N1046" s="24"/>
      <c r="O1046" s="26">
        <f>IFERROR(VLOOKUP($B1046,[3]Main!$D$4:$CO$1048576,49,0),0)</f>
        <v>0</v>
      </c>
      <c r="P1046" s="27">
        <f>IFERROR(VLOOKUP($B1046,[3]Main!$D$4:$CO$1048576,52,0),0)</f>
        <v>0</v>
      </c>
      <c r="Q1046" s="27">
        <f>IFERROR(VLOOKUP($B1046,[3]Main!$D$4:$CO$1048576,53,0),0)</f>
        <v>0</v>
      </c>
      <c r="R1046" s="27">
        <f>IFERROR(VLOOKUP($B1046,[3]Main!$D$4:$CO$1048576,54,0),0)</f>
        <v>0</v>
      </c>
      <c r="S1046" s="27">
        <f>IFERROR(VLOOKUP($B1046,[3]Main!$D$4:$CO$1048576,65,0),0)</f>
        <v>0</v>
      </c>
      <c r="T1046" s="27">
        <f>IFERROR(VLOOKUP($B1046,[3]Main!$D$4:$CO$1048576,68,0),0)</f>
        <v>0</v>
      </c>
      <c r="U1046" s="27">
        <f>IFERROR(VLOOKUP($B1046,[3]Main!$D$4:$CO$1048576,69,0),0)</f>
        <v>0</v>
      </c>
      <c r="V1046" s="27">
        <f>IFERROR(VLOOKUP($B1046,[3]Main!$D$4:$CO$1048576,70,0),0)</f>
        <v>0</v>
      </c>
      <c r="W1046" s="27">
        <f>IFERROR(VLOOKUP($B1046,[3]Main!$D$4:$CO$1048576,81,0),0)</f>
        <v>0</v>
      </c>
      <c r="X1046" s="27">
        <f>IFERROR(VLOOKUP($B1046,[3]Main!$D$4:$CO$1048576,84,0),0)</f>
        <v>0</v>
      </c>
      <c r="Y1046" s="27">
        <f>IFERROR(VLOOKUP($B1046,[3]Main!$D$4:$CO$1048576,85,0),0)</f>
        <v>0</v>
      </c>
      <c r="Z1046" s="27">
        <f>IFERROR(VLOOKUP($B1046,[3]Main!$D$4:$CO$1048576,86,0),0)</f>
        <v>0</v>
      </c>
      <c r="AA1046" s="12" t="str">
        <f>IFERROR(VLOOKUP($B1046,[3]Main!$D$4:$CO$1048576,2,0),0)</f>
        <v>DC</v>
      </c>
      <c r="AB1046" s="12" t="str">
        <f>IFERROR(VLOOKUP($B1046,[3]Main!$D$4:$CO$1048576,3,0),0)</f>
        <v>DC2</v>
      </c>
      <c r="AC1046" s="12">
        <f t="shared" si="350"/>
        <v>0</v>
      </c>
      <c r="AD1046" s="12">
        <f t="shared" si="351"/>
        <v>0</v>
      </c>
      <c r="AE1046" s="12">
        <f t="shared" si="352"/>
        <v>0</v>
      </c>
      <c r="AF1046" s="12">
        <f t="shared" si="353"/>
        <v>0</v>
      </c>
      <c r="AG1046" s="13">
        <f t="shared" si="354"/>
        <v>0</v>
      </c>
      <c r="AH1046" s="13">
        <f t="shared" si="355"/>
        <v>0</v>
      </c>
      <c r="AI1046" s="16">
        <f t="shared" si="356"/>
        <v>0</v>
      </c>
      <c r="AJ1046" s="19" t="str">
        <f t="shared" si="357"/>
        <v>Not Spent</v>
      </c>
      <c r="AK1046" s="8" t="str">
        <f t="shared" si="358"/>
        <v>Good For Now</v>
      </c>
      <c r="AL1046" s="8" t="str">
        <f t="shared" si="359"/>
        <v>Not Spent</v>
      </c>
      <c r="AM1046" s="8" t="str">
        <f t="shared" si="360"/>
        <v>Good For Now</v>
      </c>
      <c r="AN1046" s="8" t="str">
        <f t="shared" si="361"/>
        <v>Not Spent</v>
      </c>
      <c r="AO1046" s="20" t="str">
        <f t="shared" si="362"/>
        <v>Good For Now</v>
      </c>
      <c r="AP1046" s="21">
        <f t="shared" si="363"/>
        <v>0</v>
      </c>
      <c r="AQ1046" s="14">
        <f t="shared" si="364"/>
        <v>0</v>
      </c>
      <c r="AR1046" s="14">
        <f t="shared" si="365"/>
        <v>0</v>
      </c>
      <c r="AS1046" s="22">
        <f t="shared" si="366"/>
        <v>0</v>
      </c>
      <c r="AT1046" s="23">
        <f t="shared" si="367"/>
        <v>0</v>
      </c>
      <c r="AU1046" s="8" t="str">
        <f t="shared" si="368"/>
        <v>Not Spent</v>
      </c>
      <c r="AV1046" s="8" t="str">
        <f t="shared" si="369"/>
        <v>Good For Now</v>
      </c>
      <c r="AW1046" s="4">
        <f>MATCH($B1046,[1]MAIN!$A$2:$A$5000,0)</f>
        <v>1043</v>
      </c>
      <c r="AX1046" s="4">
        <f>MATCH($B1046,[3]Main!$D$5:$D$10000,0)</f>
        <v>1043</v>
      </c>
      <c r="AY1046" s="4" t="b">
        <f t="shared" si="370"/>
        <v>0</v>
      </c>
    </row>
    <row r="1047" spans="1:51" x14ac:dyDescent="0.25">
      <c r="A1047" s="3" t="str">
        <f>VLOOKUP($B1047,[1]MAIN!$A:$D,4,0)</f>
        <v>PSC</v>
      </c>
      <c r="B1047" s="3" t="str">
        <f>[3]Main!$D1048</f>
        <v>PSC</v>
      </c>
      <c r="C1047" s="4"/>
      <c r="D1047" s="8" t="str">
        <f>VLOOKUP($B1047,[1]MAIN!$A$1:$N$10780,14,FALSE)</f>
        <v>OLD</v>
      </c>
      <c r="E1047" s="9" t="s">
        <v>13</v>
      </c>
      <c r="F1047" s="11"/>
      <c r="G1047" s="11"/>
      <c r="H1047" s="11"/>
      <c r="I1047" s="11"/>
      <c r="J1047" s="11"/>
      <c r="K1047" s="11"/>
      <c r="L1047" s="11"/>
      <c r="M1047" s="11"/>
      <c r="N1047" s="24"/>
      <c r="O1047" s="26">
        <f>IFERROR(VLOOKUP($B1047,[3]Main!$D$4:$CO$1048576,49,0),0)</f>
        <v>0</v>
      </c>
      <c r="P1047" s="27">
        <f>IFERROR(VLOOKUP($B1047,[3]Main!$D$4:$CO$1048576,52,0),0)</f>
        <v>0</v>
      </c>
      <c r="Q1047" s="27">
        <f>IFERROR(VLOOKUP($B1047,[3]Main!$D$4:$CO$1048576,53,0),0)</f>
        <v>0</v>
      </c>
      <c r="R1047" s="27">
        <f>IFERROR(VLOOKUP($B1047,[3]Main!$D$4:$CO$1048576,54,0),0)</f>
        <v>0</v>
      </c>
      <c r="S1047" s="27">
        <f>IFERROR(VLOOKUP($B1047,[3]Main!$D$4:$CO$1048576,65,0),0)</f>
        <v>0</v>
      </c>
      <c r="T1047" s="27">
        <f>IFERROR(VLOOKUP($B1047,[3]Main!$D$4:$CO$1048576,68,0),0)</f>
        <v>0</v>
      </c>
      <c r="U1047" s="27">
        <f>IFERROR(VLOOKUP($B1047,[3]Main!$D$4:$CO$1048576,69,0),0)</f>
        <v>0</v>
      </c>
      <c r="V1047" s="27">
        <f>IFERROR(VLOOKUP($B1047,[3]Main!$D$4:$CO$1048576,70,0),0)</f>
        <v>0</v>
      </c>
      <c r="W1047" s="27">
        <f>IFERROR(VLOOKUP($B1047,[3]Main!$D$4:$CO$1048576,81,0),0)</f>
        <v>0</v>
      </c>
      <c r="X1047" s="27">
        <f>IFERROR(VLOOKUP($B1047,[3]Main!$D$4:$CO$1048576,84,0),0)</f>
        <v>0</v>
      </c>
      <c r="Y1047" s="27">
        <f>IFERROR(VLOOKUP($B1047,[3]Main!$D$4:$CO$1048576,85,0),0)</f>
        <v>0</v>
      </c>
      <c r="Z1047" s="27">
        <f>IFERROR(VLOOKUP($B1047,[3]Main!$D$4:$CO$1048576,86,0),0)</f>
        <v>0</v>
      </c>
      <c r="AA1047" s="12" t="str">
        <f>IFERROR(VLOOKUP($B1047,[3]Main!$D$4:$CO$1048576,2,0),0)</f>
        <v>DC</v>
      </c>
      <c r="AB1047" s="12" t="str">
        <f>IFERROR(VLOOKUP($B1047,[3]Main!$D$4:$CO$1048576,3,0),0)</f>
        <v>DC2</v>
      </c>
      <c r="AC1047" s="12">
        <f t="shared" si="350"/>
        <v>0</v>
      </c>
      <c r="AD1047" s="12">
        <f t="shared" si="351"/>
        <v>0</v>
      </c>
      <c r="AE1047" s="12">
        <f t="shared" si="352"/>
        <v>0</v>
      </c>
      <c r="AF1047" s="12">
        <f t="shared" si="353"/>
        <v>0</v>
      </c>
      <c r="AG1047" s="13">
        <f t="shared" si="354"/>
        <v>0</v>
      </c>
      <c r="AH1047" s="13">
        <f t="shared" si="355"/>
        <v>0</v>
      </c>
      <c r="AI1047" s="16">
        <f t="shared" si="356"/>
        <v>0</v>
      </c>
      <c r="AJ1047" s="19" t="str">
        <f t="shared" si="357"/>
        <v>Not Spent</v>
      </c>
      <c r="AK1047" s="8" t="str">
        <f t="shared" si="358"/>
        <v>Good For Now</v>
      </c>
      <c r="AL1047" s="8" t="str">
        <f t="shared" si="359"/>
        <v>Not Spent</v>
      </c>
      <c r="AM1047" s="8" t="str">
        <f t="shared" si="360"/>
        <v>Good For Now</v>
      </c>
      <c r="AN1047" s="8" t="str">
        <f t="shared" si="361"/>
        <v>Not Spent</v>
      </c>
      <c r="AO1047" s="20" t="str">
        <f t="shared" si="362"/>
        <v>Good For Now</v>
      </c>
      <c r="AP1047" s="21">
        <f t="shared" si="363"/>
        <v>0</v>
      </c>
      <c r="AQ1047" s="14">
        <f t="shared" si="364"/>
        <v>0</v>
      </c>
      <c r="AR1047" s="14">
        <f t="shared" si="365"/>
        <v>0</v>
      </c>
      <c r="AS1047" s="22">
        <f t="shared" si="366"/>
        <v>0</v>
      </c>
      <c r="AT1047" s="23">
        <f t="shared" si="367"/>
        <v>0</v>
      </c>
      <c r="AU1047" s="8" t="str">
        <f t="shared" si="368"/>
        <v>Not Spent</v>
      </c>
      <c r="AV1047" s="8" t="str">
        <f t="shared" si="369"/>
        <v>Good For Now</v>
      </c>
      <c r="AW1047" s="4">
        <f>MATCH($B1047,[1]MAIN!$A$2:$A$5000,0)</f>
        <v>1044</v>
      </c>
      <c r="AX1047" s="4">
        <f>MATCH($B1047,[3]Main!$D$5:$D$10000,0)</f>
        <v>1044</v>
      </c>
      <c r="AY1047" s="4" t="b">
        <f t="shared" si="370"/>
        <v>0</v>
      </c>
    </row>
    <row r="1048" spans="1:51" x14ac:dyDescent="0.25">
      <c r="A1048" s="3" t="str">
        <f>VLOOKUP($B1048,[1]MAIN!$A:$D,4,0)</f>
        <v>PT</v>
      </c>
      <c r="B1048" s="3" t="str">
        <f>[3]Main!$D1049</f>
        <v>PT-1G</v>
      </c>
      <c r="C1048" s="4"/>
      <c r="D1048" s="8" t="str">
        <f>VLOOKUP($B1048,[1]MAIN!$A$1:$N$10780,14,FALSE)</f>
        <v>OLD</v>
      </c>
      <c r="E1048" s="9" t="s">
        <v>13</v>
      </c>
      <c r="F1048" s="11"/>
      <c r="G1048" s="11"/>
      <c r="H1048" s="11"/>
      <c r="I1048" s="11"/>
      <c r="J1048" s="11"/>
      <c r="K1048" s="11"/>
      <c r="L1048" s="11"/>
      <c r="M1048" s="11"/>
      <c r="N1048" s="24"/>
      <c r="O1048" s="26">
        <f>IFERROR(VLOOKUP($B1048,[3]Main!$D$4:$CO$1048576,49,0),0)</f>
        <v>0</v>
      </c>
      <c r="P1048" s="27">
        <f>IFERROR(VLOOKUP($B1048,[3]Main!$D$4:$CO$1048576,52,0),0)</f>
        <v>0</v>
      </c>
      <c r="Q1048" s="27">
        <f>IFERROR(VLOOKUP($B1048,[3]Main!$D$4:$CO$1048576,53,0),0)</f>
        <v>0</v>
      </c>
      <c r="R1048" s="27">
        <f>IFERROR(VLOOKUP($B1048,[3]Main!$D$4:$CO$1048576,54,0),0)</f>
        <v>0</v>
      </c>
      <c r="S1048" s="27">
        <f>IFERROR(VLOOKUP($B1048,[3]Main!$D$4:$CO$1048576,65,0),0)</f>
        <v>0</v>
      </c>
      <c r="T1048" s="27">
        <f>IFERROR(VLOOKUP($B1048,[3]Main!$D$4:$CO$1048576,68,0),0)</f>
        <v>0</v>
      </c>
      <c r="U1048" s="27">
        <f>IFERROR(VLOOKUP($B1048,[3]Main!$D$4:$CO$1048576,69,0),0)</f>
        <v>0</v>
      </c>
      <c r="V1048" s="27">
        <f>IFERROR(VLOOKUP($B1048,[3]Main!$D$4:$CO$1048576,70,0),0)</f>
        <v>0</v>
      </c>
      <c r="W1048" s="27">
        <f>IFERROR(VLOOKUP($B1048,[3]Main!$D$4:$CO$1048576,81,0),0)</f>
        <v>0</v>
      </c>
      <c r="X1048" s="27">
        <f>IFERROR(VLOOKUP($B1048,[3]Main!$D$4:$CO$1048576,84,0),0)</f>
        <v>0</v>
      </c>
      <c r="Y1048" s="27">
        <f>IFERROR(VLOOKUP($B1048,[3]Main!$D$4:$CO$1048576,85,0),0)</f>
        <v>0</v>
      </c>
      <c r="Z1048" s="27">
        <f>IFERROR(VLOOKUP($B1048,[3]Main!$D$4:$CO$1048576,86,0),0)</f>
        <v>0</v>
      </c>
      <c r="AA1048" s="12" t="str">
        <f>IFERROR(VLOOKUP($B1048,[3]Main!$D$4:$CO$1048576,2,0),0)</f>
        <v>DC</v>
      </c>
      <c r="AB1048" s="12" t="str">
        <f>IFERROR(VLOOKUP($B1048,[3]Main!$D$4:$CO$1048576,3,0),0)</f>
        <v>DC2</v>
      </c>
      <c r="AC1048" s="12">
        <f t="shared" si="350"/>
        <v>0</v>
      </c>
      <c r="AD1048" s="12">
        <f t="shared" si="351"/>
        <v>0</v>
      </c>
      <c r="AE1048" s="12">
        <f t="shared" si="352"/>
        <v>0</v>
      </c>
      <c r="AF1048" s="12">
        <f t="shared" si="353"/>
        <v>0</v>
      </c>
      <c r="AG1048" s="13">
        <f t="shared" si="354"/>
        <v>0</v>
      </c>
      <c r="AH1048" s="13">
        <f t="shared" si="355"/>
        <v>0</v>
      </c>
      <c r="AI1048" s="16">
        <f t="shared" si="356"/>
        <v>0</v>
      </c>
      <c r="AJ1048" s="19" t="str">
        <f t="shared" si="357"/>
        <v>Not Spent</v>
      </c>
      <c r="AK1048" s="8" t="str">
        <f t="shared" si="358"/>
        <v>Good For Now</v>
      </c>
      <c r="AL1048" s="8" t="str">
        <f t="shared" si="359"/>
        <v>Not Spent</v>
      </c>
      <c r="AM1048" s="8" t="str">
        <f t="shared" si="360"/>
        <v>Good For Now</v>
      </c>
      <c r="AN1048" s="8" t="str">
        <f t="shared" si="361"/>
        <v>Not Spent</v>
      </c>
      <c r="AO1048" s="20" t="str">
        <f t="shared" si="362"/>
        <v>Good For Now</v>
      </c>
      <c r="AP1048" s="21">
        <f t="shared" si="363"/>
        <v>0</v>
      </c>
      <c r="AQ1048" s="14">
        <f t="shared" si="364"/>
        <v>0</v>
      </c>
      <c r="AR1048" s="14">
        <f t="shared" si="365"/>
        <v>0</v>
      </c>
      <c r="AS1048" s="22">
        <f t="shared" si="366"/>
        <v>0</v>
      </c>
      <c r="AT1048" s="23">
        <f t="shared" si="367"/>
        <v>0</v>
      </c>
      <c r="AU1048" s="8" t="str">
        <f t="shared" si="368"/>
        <v>Not Spent</v>
      </c>
      <c r="AV1048" s="8" t="str">
        <f t="shared" si="369"/>
        <v>Good For Now</v>
      </c>
      <c r="AW1048" s="4">
        <f>MATCH($B1048,[1]MAIN!$A$2:$A$5000,0)</f>
        <v>1045</v>
      </c>
      <c r="AX1048" s="4">
        <f>MATCH($B1048,[3]Main!$D$5:$D$10000,0)</f>
        <v>1045</v>
      </c>
      <c r="AY1048" s="4" t="b">
        <f t="shared" si="370"/>
        <v>0</v>
      </c>
    </row>
    <row r="1049" spans="1:51" x14ac:dyDescent="0.25">
      <c r="A1049" s="3" t="str">
        <f>VLOOKUP($B1049,[1]MAIN!$A:$D,4,0)</f>
        <v>PT</v>
      </c>
      <c r="B1049" s="3" t="str">
        <f>[3]Main!$D1050</f>
        <v>PT-5G</v>
      </c>
      <c r="C1049" s="4"/>
      <c r="D1049" s="8" t="str">
        <f>VLOOKUP($B1049,[1]MAIN!$A$1:$N$10780,14,FALSE)</f>
        <v>OLD</v>
      </c>
      <c r="E1049" s="9" t="s">
        <v>13</v>
      </c>
      <c r="F1049" s="11"/>
      <c r="G1049" s="11"/>
      <c r="H1049" s="11"/>
      <c r="I1049" s="11"/>
      <c r="J1049" s="11"/>
      <c r="K1049" s="11"/>
      <c r="L1049" s="11"/>
      <c r="M1049" s="11"/>
      <c r="N1049" s="24"/>
      <c r="O1049" s="26">
        <f>IFERROR(VLOOKUP($B1049,[3]Main!$D$4:$CO$1048576,49,0),0)</f>
        <v>0</v>
      </c>
      <c r="P1049" s="27">
        <f>IFERROR(VLOOKUP($B1049,[3]Main!$D$4:$CO$1048576,52,0),0)</f>
        <v>0</v>
      </c>
      <c r="Q1049" s="27">
        <f>IFERROR(VLOOKUP($B1049,[3]Main!$D$4:$CO$1048576,53,0),0)</f>
        <v>0</v>
      </c>
      <c r="R1049" s="27">
        <f>IFERROR(VLOOKUP($B1049,[3]Main!$D$4:$CO$1048576,54,0),0)</f>
        <v>0</v>
      </c>
      <c r="S1049" s="27">
        <f>IFERROR(VLOOKUP($B1049,[3]Main!$D$4:$CO$1048576,65,0),0)</f>
        <v>0</v>
      </c>
      <c r="T1049" s="27">
        <f>IFERROR(VLOOKUP($B1049,[3]Main!$D$4:$CO$1048576,68,0),0)</f>
        <v>0</v>
      </c>
      <c r="U1049" s="27">
        <f>IFERROR(VLOOKUP($B1049,[3]Main!$D$4:$CO$1048576,69,0),0)</f>
        <v>0</v>
      </c>
      <c r="V1049" s="27">
        <f>IFERROR(VLOOKUP($B1049,[3]Main!$D$4:$CO$1048576,70,0),0)</f>
        <v>0</v>
      </c>
      <c r="W1049" s="27">
        <f>IFERROR(VLOOKUP($B1049,[3]Main!$D$4:$CO$1048576,81,0),0)</f>
        <v>0</v>
      </c>
      <c r="X1049" s="27">
        <f>IFERROR(VLOOKUP($B1049,[3]Main!$D$4:$CO$1048576,84,0),0)</f>
        <v>0</v>
      </c>
      <c r="Y1049" s="27">
        <f>IFERROR(VLOOKUP($B1049,[3]Main!$D$4:$CO$1048576,85,0),0)</f>
        <v>0</v>
      </c>
      <c r="Z1049" s="27">
        <f>IFERROR(VLOOKUP($B1049,[3]Main!$D$4:$CO$1048576,86,0),0)</f>
        <v>0</v>
      </c>
      <c r="AA1049" s="12" t="str">
        <f>IFERROR(VLOOKUP($B1049,[3]Main!$D$4:$CO$1048576,2,0),0)</f>
        <v>DC</v>
      </c>
      <c r="AB1049" s="12" t="str">
        <f>IFERROR(VLOOKUP($B1049,[3]Main!$D$4:$CO$1048576,3,0),0)</f>
        <v>DC2</v>
      </c>
      <c r="AC1049" s="12">
        <f t="shared" si="350"/>
        <v>0</v>
      </c>
      <c r="AD1049" s="12">
        <f t="shared" si="351"/>
        <v>0</v>
      </c>
      <c r="AE1049" s="12">
        <f t="shared" si="352"/>
        <v>0</v>
      </c>
      <c r="AF1049" s="12">
        <f t="shared" si="353"/>
        <v>0</v>
      </c>
      <c r="AG1049" s="13">
        <f t="shared" si="354"/>
        <v>0</v>
      </c>
      <c r="AH1049" s="13">
        <f t="shared" si="355"/>
        <v>0</v>
      </c>
      <c r="AI1049" s="16">
        <f t="shared" si="356"/>
        <v>0</v>
      </c>
      <c r="AJ1049" s="19" t="str">
        <f t="shared" si="357"/>
        <v>Not Spent</v>
      </c>
      <c r="AK1049" s="8" t="str">
        <f t="shared" si="358"/>
        <v>Good For Now</v>
      </c>
      <c r="AL1049" s="8" t="str">
        <f t="shared" si="359"/>
        <v>Not Spent</v>
      </c>
      <c r="AM1049" s="8" t="str">
        <f t="shared" si="360"/>
        <v>Good For Now</v>
      </c>
      <c r="AN1049" s="8" t="str">
        <f t="shared" si="361"/>
        <v>Not Spent</v>
      </c>
      <c r="AO1049" s="20" t="str">
        <f t="shared" si="362"/>
        <v>Good For Now</v>
      </c>
      <c r="AP1049" s="21">
        <f t="shared" si="363"/>
        <v>0</v>
      </c>
      <c r="AQ1049" s="14">
        <f t="shared" si="364"/>
        <v>0</v>
      </c>
      <c r="AR1049" s="14">
        <f t="shared" si="365"/>
        <v>0</v>
      </c>
      <c r="AS1049" s="22">
        <f t="shared" si="366"/>
        <v>0</v>
      </c>
      <c r="AT1049" s="23">
        <f t="shared" si="367"/>
        <v>0</v>
      </c>
      <c r="AU1049" s="8" t="str">
        <f t="shared" si="368"/>
        <v>Not Spent</v>
      </c>
      <c r="AV1049" s="8" t="str">
        <f t="shared" si="369"/>
        <v>Good For Now</v>
      </c>
      <c r="AW1049" s="4">
        <f>MATCH($B1049,[1]MAIN!$A$2:$A$5000,0)</f>
        <v>1046</v>
      </c>
      <c r="AX1049" s="4">
        <f>MATCH($B1049,[3]Main!$D$5:$D$10000,0)</f>
        <v>1046</v>
      </c>
      <c r="AY1049" s="4" t="b">
        <f t="shared" si="370"/>
        <v>0</v>
      </c>
    </row>
    <row r="1050" spans="1:51" x14ac:dyDescent="0.25">
      <c r="A1050" s="3" t="str">
        <f>VLOOKUP($B1050,[1]MAIN!$A:$D,4,0)</f>
        <v>RS</v>
      </c>
      <c r="B1050" s="3" t="str">
        <f>[3]Main!$D1051</f>
        <v>RS-0432</v>
      </c>
      <c r="C1050" s="4"/>
      <c r="D1050" s="8" t="str">
        <f>VLOOKUP($B1050,[1]MAIN!$A$1:$N$10780,14,FALSE)</f>
        <v>OLD</v>
      </c>
      <c r="E1050" s="9" t="s">
        <v>13</v>
      </c>
      <c r="F1050" s="11"/>
      <c r="G1050" s="11"/>
      <c r="H1050" s="11"/>
      <c r="I1050" s="11"/>
      <c r="J1050" s="11"/>
      <c r="K1050" s="11"/>
      <c r="L1050" s="11"/>
      <c r="M1050" s="11"/>
      <c r="N1050" s="24"/>
      <c r="O1050" s="26">
        <f>IFERROR(VLOOKUP($B1050,[3]Main!$D$4:$CO$1048576,49,0),0)</f>
        <v>0</v>
      </c>
      <c r="P1050" s="27">
        <f>IFERROR(VLOOKUP($B1050,[3]Main!$D$4:$CO$1048576,52,0),0)</f>
        <v>0</v>
      </c>
      <c r="Q1050" s="27">
        <f>IFERROR(VLOOKUP($B1050,[3]Main!$D$4:$CO$1048576,53,0),0)</f>
        <v>0</v>
      </c>
      <c r="R1050" s="27">
        <f>IFERROR(VLOOKUP($B1050,[3]Main!$D$4:$CO$1048576,54,0),0)</f>
        <v>0</v>
      </c>
      <c r="S1050" s="27">
        <f>IFERROR(VLOOKUP($B1050,[3]Main!$D$4:$CO$1048576,65,0),0)</f>
        <v>0</v>
      </c>
      <c r="T1050" s="27">
        <f>IFERROR(VLOOKUP($B1050,[3]Main!$D$4:$CO$1048576,68,0),0)</f>
        <v>0</v>
      </c>
      <c r="U1050" s="27">
        <f>IFERROR(VLOOKUP($B1050,[3]Main!$D$4:$CO$1048576,69,0),0)</f>
        <v>0</v>
      </c>
      <c r="V1050" s="27">
        <f>IFERROR(VLOOKUP($B1050,[3]Main!$D$4:$CO$1048576,70,0),0)</f>
        <v>0</v>
      </c>
      <c r="W1050" s="27">
        <f>IFERROR(VLOOKUP($B1050,[3]Main!$D$4:$CO$1048576,81,0),0)</f>
        <v>0</v>
      </c>
      <c r="X1050" s="27">
        <f>IFERROR(VLOOKUP($B1050,[3]Main!$D$4:$CO$1048576,84,0),0)</f>
        <v>0</v>
      </c>
      <c r="Y1050" s="27">
        <f>IFERROR(VLOOKUP($B1050,[3]Main!$D$4:$CO$1048576,85,0),0)</f>
        <v>0</v>
      </c>
      <c r="Z1050" s="27">
        <f>IFERROR(VLOOKUP($B1050,[3]Main!$D$4:$CO$1048576,86,0),0)</f>
        <v>0</v>
      </c>
      <c r="AA1050" s="12" t="str">
        <f>IFERROR(VLOOKUP($B1050,[3]Main!$D$4:$CO$1048576,2,0),0)</f>
        <v>DC</v>
      </c>
      <c r="AB1050" s="12" t="str">
        <f>IFERROR(VLOOKUP($B1050,[3]Main!$D$4:$CO$1048576,3,0),0)</f>
        <v>DC2</v>
      </c>
      <c r="AC1050" s="12">
        <f t="shared" si="350"/>
        <v>0</v>
      </c>
      <c r="AD1050" s="12">
        <f t="shared" si="351"/>
        <v>0</v>
      </c>
      <c r="AE1050" s="12">
        <f t="shared" si="352"/>
        <v>0</v>
      </c>
      <c r="AF1050" s="12">
        <f t="shared" si="353"/>
        <v>0</v>
      </c>
      <c r="AG1050" s="13">
        <f t="shared" si="354"/>
        <v>0</v>
      </c>
      <c r="AH1050" s="13">
        <f t="shared" si="355"/>
        <v>0</v>
      </c>
      <c r="AI1050" s="16">
        <f t="shared" si="356"/>
        <v>0</v>
      </c>
      <c r="AJ1050" s="19" t="str">
        <f t="shared" si="357"/>
        <v>Not Spent</v>
      </c>
      <c r="AK1050" s="8" t="str">
        <f t="shared" si="358"/>
        <v>Good For Now</v>
      </c>
      <c r="AL1050" s="8" t="str">
        <f t="shared" si="359"/>
        <v>Not Spent</v>
      </c>
      <c r="AM1050" s="8" t="str">
        <f t="shared" si="360"/>
        <v>Good For Now</v>
      </c>
      <c r="AN1050" s="8" t="str">
        <f t="shared" si="361"/>
        <v>Not Spent</v>
      </c>
      <c r="AO1050" s="20" t="str">
        <f t="shared" si="362"/>
        <v>Good For Now</v>
      </c>
      <c r="AP1050" s="21">
        <f t="shared" si="363"/>
        <v>0</v>
      </c>
      <c r="AQ1050" s="14">
        <f t="shared" si="364"/>
        <v>0</v>
      </c>
      <c r="AR1050" s="14">
        <f t="shared" si="365"/>
        <v>0</v>
      </c>
      <c r="AS1050" s="22">
        <f t="shared" si="366"/>
        <v>0</v>
      </c>
      <c r="AT1050" s="23">
        <f t="shared" si="367"/>
        <v>0</v>
      </c>
      <c r="AU1050" s="8" t="str">
        <f t="shared" si="368"/>
        <v>Not Spent</v>
      </c>
      <c r="AV1050" s="8" t="str">
        <f t="shared" si="369"/>
        <v>Good For Now</v>
      </c>
      <c r="AW1050" s="4">
        <f>MATCH($B1050,[1]MAIN!$A$2:$A$5000,0)</f>
        <v>1047</v>
      </c>
      <c r="AX1050" s="4">
        <f>MATCH($B1050,[3]Main!$D$5:$D$10000,0)</f>
        <v>1047</v>
      </c>
      <c r="AY1050" s="4" t="b">
        <f t="shared" si="370"/>
        <v>0</v>
      </c>
    </row>
    <row r="1051" spans="1:51" x14ac:dyDescent="0.25">
      <c r="A1051" s="3" t="str">
        <f>VLOOKUP($B1051,[1]MAIN!$A:$D,4,0)</f>
        <v>HS</v>
      </c>
      <c r="B1051" s="3" t="str">
        <f>[3]Main!$D1052</f>
        <v>S25H</v>
      </c>
      <c r="C1051" s="4"/>
      <c r="D1051" s="8" t="str">
        <f>VLOOKUP($B1051,[1]MAIN!$A$1:$N$10780,14,FALSE)</f>
        <v>OLD</v>
      </c>
      <c r="E1051" s="9" t="s">
        <v>13</v>
      </c>
      <c r="F1051" s="11"/>
      <c r="G1051" s="11"/>
      <c r="H1051" s="11"/>
      <c r="I1051" s="11"/>
      <c r="J1051" s="11"/>
      <c r="K1051" s="11"/>
      <c r="L1051" s="11"/>
      <c r="M1051" s="11"/>
      <c r="N1051" s="24"/>
      <c r="O1051" s="26">
        <f>IFERROR(VLOOKUP($B1051,[3]Main!$D$4:$CO$1048576,49,0),0)</f>
        <v>0</v>
      </c>
      <c r="P1051" s="27">
        <f>IFERROR(VLOOKUP($B1051,[3]Main!$D$4:$CO$1048576,52,0),0)</f>
        <v>0</v>
      </c>
      <c r="Q1051" s="27">
        <f>IFERROR(VLOOKUP($B1051,[3]Main!$D$4:$CO$1048576,53,0),0)</f>
        <v>0</v>
      </c>
      <c r="R1051" s="27">
        <f>IFERROR(VLOOKUP($B1051,[3]Main!$D$4:$CO$1048576,54,0),0)</f>
        <v>0</v>
      </c>
      <c r="S1051" s="27">
        <f>IFERROR(VLOOKUP($B1051,[3]Main!$D$4:$CO$1048576,65,0),0)</f>
        <v>0</v>
      </c>
      <c r="T1051" s="27">
        <f>IFERROR(VLOOKUP($B1051,[3]Main!$D$4:$CO$1048576,68,0),0)</f>
        <v>0</v>
      </c>
      <c r="U1051" s="27">
        <f>IFERROR(VLOOKUP($B1051,[3]Main!$D$4:$CO$1048576,69,0),0)</f>
        <v>0</v>
      </c>
      <c r="V1051" s="27">
        <f>IFERROR(VLOOKUP($B1051,[3]Main!$D$4:$CO$1048576,70,0),0)</f>
        <v>0</v>
      </c>
      <c r="W1051" s="27">
        <f>IFERROR(VLOOKUP($B1051,[3]Main!$D$4:$CO$1048576,81,0),0)</f>
        <v>0</v>
      </c>
      <c r="X1051" s="27">
        <f>IFERROR(VLOOKUP($B1051,[3]Main!$D$4:$CO$1048576,84,0),0)</f>
        <v>0</v>
      </c>
      <c r="Y1051" s="27">
        <f>IFERROR(VLOOKUP($B1051,[3]Main!$D$4:$CO$1048576,85,0),0)</f>
        <v>0</v>
      </c>
      <c r="Z1051" s="27">
        <f>IFERROR(VLOOKUP($B1051,[3]Main!$D$4:$CO$1048576,86,0),0)</f>
        <v>0</v>
      </c>
      <c r="AA1051" s="12" t="str">
        <f>IFERROR(VLOOKUP($B1051,[3]Main!$D$4:$CO$1048576,2,0),0)</f>
        <v>DC</v>
      </c>
      <c r="AB1051" s="12" t="str">
        <f>IFERROR(VLOOKUP($B1051,[3]Main!$D$4:$CO$1048576,3,0),0)</f>
        <v>DC2</v>
      </c>
      <c r="AC1051" s="12">
        <f t="shared" si="350"/>
        <v>0</v>
      </c>
      <c r="AD1051" s="12">
        <f t="shared" si="351"/>
        <v>0</v>
      </c>
      <c r="AE1051" s="12">
        <f t="shared" si="352"/>
        <v>0</v>
      </c>
      <c r="AF1051" s="12">
        <f t="shared" si="353"/>
        <v>0</v>
      </c>
      <c r="AG1051" s="13">
        <f t="shared" si="354"/>
        <v>0</v>
      </c>
      <c r="AH1051" s="13">
        <f t="shared" si="355"/>
        <v>0</v>
      </c>
      <c r="AI1051" s="16">
        <f t="shared" si="356"/>
        <v>0</v>
      </c>
      <c r="AJ1051" s="19" t="str">
        <f t="shared" si="357"/>
        <v>Not Spent</v>
      </c>
      <c r="AK1051" s="8" t="str">
        <f t="shared" si="358"/>
        <v>Good For Now</v>
      </c>
      <c r="AL1051" s="8" t="str">
        <f t="shared" si="359"/>
        <v>Not Spent</v>
      </c>
      <c r="AM1051" s="8" t="str">
        <f t="shared" si="360"/>
        <v>Good For Now</v>
      </c>
      <c r="AN1051" s="8" t="str">
        <f t="shared" si="361"/>
        <v>Not Spent</v>
      </c>
      <c r="AO1051" s="20" t="str">
        <f t="shared" si="362"/>
        <v>Good For Now</v>
      </c>
      <c r="AP1051" s="21">
        <f t="shared" si="363"/>
        <v>0</v>
      </c>
      <c r="AQ1051" s="14">
        <f t="shared" si="364"/>
        <v>0</v>
      </c>
      <c r="AR1051" s="14">
        <f t="shared" si="365"/>
        <v>0</v>
      </c>
      <c r="AS1051" s="22">
        <f t="shared" si="366"/>
        <v>0</v>
      </c>
      <c r="AT1051" s="23">
        <f t="shared" si="367"/>
        <v>0</v>
      </c>
      <c r="AU1051" s="8" t="str">
        <f t="shared" si="368"/>
        <v>Not Spent</v>
      </c>
      <c r="AV1051" s="8" t="str">
        <f t="shared" si="369"/>
        <v>Good For Now</v>
      </c>
      <c r="AW1051" s="4">
        <f>MATCH($B1051,[1]MAIN!$A$2:$A$5000,0)</f>
        <v>1048</v>
      </c>
      <c r="AX1051" s="4">
        <f>MATCH($B1051,[3]Main!$D$5:$D$10000,0)</f>
        <v>1048</v>
      </c>
      <c r="AY1051" s="4" t="b">
        <f t="shared" si="370"/>
        <v>0</v>
      </c>
    </row>
    <row r="1052" spans="1:51" x14ac:dyDescent="0.25">
      <c r="A1052" s="3" t="str">
        <f>VLOOKUP($B1052,[1]MAIN!$A:$D,4,0)</f>
        <v>SR</v>
      </c>
      <c r="B1052" s="3" t="str">
        <f>[3]Main!$D1053</f>
        <v>SR-A0404</v>
      </c>
      <c r="C1052" s="4"/>
      <c r="D1052" s="8" t="str">
        <f>VLOOKUP($B1052,[1]MAIN!$A$1:$N$10780,14,FALSE)</f>
        <v>OLD</v>
      </c>
      <c r="E1052" s="9" t="s">
        <v>13</v>
      </c>
      <c r="F1052" s="11"/>
      <c r="G1052" s="11"/>
      <c r="H1052" s="11"/>
      <c r="I1052" s="11"/>
      <c r="J1052" s="11"/>
      <c r="K1052" s="11"/>
      <c r="L1052" s="11"/>
      <c r="M1052" s="11"/>
      <c r="N1052" s="24"/>
      <c r="O1052" s="26">
        <f>IFERROR(VLOOKUP($B1052,[3]Main!$D$4:$CO$1048576,49,0),0)</f>
        <v>0</v>
      </c>
      <c r="P1052" s="27">
        <f>IFERROR(VLOOKUP($B1052,[3]Main!$D$4:$CO$1048576,52,0),0)</f>
        <v>0</v>
      </c>
      <c r="Q1052" s="27">
        <f>IFERROR(VLOOKUP($B1052,[3]Main!$D$4:$CO$1048576,53,0),0)</f>
        <v>0</v>
      </c>
      <c r="R1052" s="27">
        <f>IFERROR(VLOOKUP($B1052,[3]Main!$D$4:$CO$1048576,54,0),0)</f>
        <v>0</v>
      </c>
      <c r="S1052" s="27">
        <f>IFERROR(VLOOKUP($B1052,[3]Main!$D$4:$CO$1048576,65,0),0)</f>
        <v>0</v>
      </c>
      <c r="T1052" s="27">
        <f>IFERROR(VLOOKUP($B1052,[3]Main!$D$4:$CO$1048576,68,0),0)</f>
        <v>0</v>
      </c>
      <c r="U1052" s="27">
        <f>IFERROR(VLOOKUP($B1052,[3]Main!$D$4:$CO$1048576,69,0),0)</f>
        <v>0</v>
      </c>
      <c r="V1052" s="27">
        <f>IFERROR(VLOOKUP($B1052,[3]Main!$D$4:$CO$1048576,70,0),0)</f>
        <v>0</v>
      </c>
      <c r="W1052" s="27">
        <f>IFERROR(VLOOKUP($B1052,[3]Main!$D$4:$CO$1048576,81,0),0)</f>
        <v>0</v>
      </c>
      <c r="X1052" s="27">
        <f>IFERROR(VLOOKUP($B1052,[3]Main!$D$4:$CO$1048576,84,0),0)</f>
        <v>0</v>
      </c>
      <c r="Y1052" s="27">
        <f>IFERROR(VLOOKUP($B1052,[3]Main!$D$4:$CO$1048576,85,0),0)</f>
        <v>0</v>
      </c>
      <c r="Z1052" s="27">
        <f>IFERROR(VLOOKUP($B1052,[3]Main!$D$4:$CO$1048576,86,0),0)</f>
        <v>0</v>
      </c>
      <c r="AA1052" s="12" t="str">
        <f>IFERROR(VLOOKUP($B1052,[3]Main!$D$4:$CO$1048576,2,0),0)</f>
        <v>DC</v>
      </c>
      <c r="AB1052" s="12" t="str">
        <f>IFERROR(VLOOKUP($B1052,[3]Main!$D$4:$CO$1048576,3,0),0)</f>
        <v>DC2</v>
      </c>
      <c r="AC1052" s="12">
        <f t="shared" si="350"/>
        <v>0</v>
      </c>
      <c r="AD1052" s="12">
        <f t="shared" si="351"/>
        <v>0</v>
      </c>
      <c r="AE1052" s="12">
        <f t="shared" si="352"/>
        <v>0</v>
      </c>
      <c r="AF1052" s="12">
        <f t="shared" si="353"/>
        <v>0</v>
      </c>
      <c r="AG1052" s="13">
        <f t="shared" si="354"/>
        <v>0</v>
      </c>
      <c r="AH1052" s="13">
        <f t="shared" si="355"/>
        <v>0</v>
      </c>
      <c r="AI1052" s="16">
        <f t="shared" si="356"/>
        <v>0</v>
      </c>
      <c r="AJ1052" s="19" t="str">
        <f t="shared" si="357"/>
        <v>Not Spent</v>
      </c>
      <c r="AK1052" s="8" t="str">
        <f t="shared" si="358"/>
        <v>Good For Now</v>
      </c>
      <c r="AL1052" s="8" t="str">
        <f t="shared" si="359"/>
        <v>Not Spent</v>
      </c>
      <c r="AM1052" s="8" t="str">
        <f t="shared" si="360"/>
        <v>Good For Now</v>
      </c>
      <c r="AN1052" s="8" t="str">
        <f t="shared" si="361"/>
        <v>Not Spent</v>
      </c>
      <c r="AO1052" s="20" t="str">
        <f t="shared" si="362"/>
        <v>Good For Now</v>
      </c>
      <c r="AP1052" s="21">
        <f t="shared" si="363"/>
        <v>0</v>
      </c>
      <c r="AQ1052" s="14">
        <f t="shared" si="364"/>
        <v>0</v>
      </c>
      <c r="AR1052" s="14">
        <f t="shared" si="365"/>
        <v>0</v>
      </c>
      <c r="AS1052" s="22">
        <f t="shared" si="366"/>
        <v>0</v>
      </c>
      <c r="AT1052" s="23">
        <f t="shared" si="367"/>
        <v>0</v>
      </c>
      <c r="AU1052" s="8" t="str">
        <f t="shared" si="368"/>
        <v>Not Spent</v>
      </c>
      <c r="AV1052" s="8" t="str">
        <f t="shared" si="369"/>
        <v>Good For Now</v>
      </c>
      <c r="AW1052" s="4">
        <f>MATCH($B1052,[1]MAIN!$A$2:$A$5000,0)</f>
        <v>1049</v>
      </c>
      <c r="AX1052" s="4">
        <f>MATCH($B1052,[3]Main!$D$5:$D$10000,0)</f>
        <v>1049</v>
      </c>
      <c r="AY1052" s="4" t="b">
        <f t="shared" si="370"/>
        <v>0</v>
      </c>
    </row>
    <row r="1053" spans="1:51" x14ac:dyDescent="0.25">
      <c r="A1053" s="3" t="str">
        <f>VLOOKUP($B1053,[1]MAIN!$A:$D,4,0)</f>
        <v>VB</v>
      </c>
      <c r="B1053" s="3" t="str">
        <f>[3]Main!$D1054</f>
        <v>V4H</v>
      </c>
      <c r="C1053" s="4"/>
      <c r="D1053" s="8" t="str">
        <f>VLOOKUP($B1053,[1]MAIN!$A$1:$N$10780,14,FALSE)</f>
        <v>OLD</v>
      </c>
      <c r="E1053" s="9" t="s">
        <v>13</v>
      </c>
      <c r="F1053" s="11"/>
      <c r="G1053" s="11"/>
      <c r="H1053" s="11"/>
      <c r="I1053" s="11"/>
      <c r="J1053" s="11"/>
      <c r="K1053" s="11"/>
      <c r="L1053" s="11"/>
      <c r="M1053" s="11"/>
      <c r="N1053" s="24"/>
      <c r="O1053" s="26">
        <f>IFERROR(VLOOKUP($B1053,[3]Main!$D$4:$CO$1048576,49,0),0)</f>
        <v>0</v>
      </c>
      <c r="P1053" s="27">
        <f>IFERROR(VLOOKUP($B1053,[3]Main!$D$4:$CO$1048576,52,0),0)</f>
        <v>0</v>
      </c>
      <c r="Q1053" s="27">
        <f>IFERROR(VLOOKUP($B1053,[3]Main!$D$4:$CO$1048576,53,0),0)</f>
        <v>0</v>
      </c>
      <c r="R1053" s="27">
        <f>IFERROR(VLOOKUP($B1053,[3]Main!$D$4:$CO$1048576,54,0),0)</f>
        <v>0</v>
      </c>
      <c r="S1053" s="27">
        <f>IFERROR(VLOOKUP($B1053,[3]Main!$D$4:$CO$1048576,65,0),0)</f>
        <v>0</v>
      </c>
      <c r="T1053" s="27">
        <f>IFERROR(VLOOKUP($B1053,[3]Main!$D$4:$CO$1048576,68,0),0)</f>
        <v>0</v>
      </c>
      <c r="U1053" s="27">
        <f>IFERROR(VLOOKUP($B1053,[3]Main!$D$4:$CO$1048576,69,0),0)</f>
        <v>0</v>
      </c>
      <c r="V1053" s="27">
        <f>IFERROR(VLOOKUP($B1053,[3]Main!$D$4:$CO$1048576,70,0),0)</f>
        <v>0</v>
      </c>
      <c r="W1053" s="27">
        <f>IFERROR(VLOOKUP($B1053,[3]Main!$D$4:$CO$1048576,81,0),0)</f>
        <v>0</v>
      </c>
      <c r="X1053" s="27">
        <f>IFERROR(VLOOKUP($B1053,[3]Main!$D$4:$CO$1048576,84,0),0)</f>
        <v>0</v>
      </c>
      <c r="Y1053" s="27">
        <f>IFERROR(VLOOKUP($B1053,[3]Main!$D$4:$CO$1048576,85,0),0)</f>
        <v>0</v>
      </c>
      <c r="Z1053" s="27">
        <f>IFERROR(VLOOKUP($B1053,[3]Main!$D$4:$CO$1048576,86,0),0)</f>
        <v>0</v>
      </c>
      <c r="AA1053" s="12" t="str">
        <f>IFERROR(VLOOKUP($B1053,[3]Main!$D$4:$CO$1048576,2,0),0)</f>
        <v>DC</v>
      </c>
      <c r="AB1053" s="12" t="str">
        <f>IFERROR(VLOOKUP($B1053,[3]Main!$D$4:$CO$1048576,3,0),0)</f>
        <v>DC2</v>
      </c>
      <c r="AC1053" s="12">
        <f t="shared" si="350"/>
        <v>0</v>
      </c>
      <c r="AD1053" s="12">
        <f t="shared" si="351"/>
        <v>0</v>
      </c>
      <c r="AE1053" s="12">
        <f t="shared" si="352"/>
        <v>0</v>
      </c>
      <c r="AF1053" s="12">
        <f t="shared" si="353"/>
        <v>0</v>
      </c>
      <c r="AG1053" s="13">
        <f t="shared" si="354"/>
        <v>0</v>
      </c>
      <c r="AH1053" s="13">
        <f t="shared" si="355"/>
        <v>0</v>
      </c>
      <c r="AI1053" s="16">
        <f t="shared" si="356"/>
        <v>0</v>
      </c>
      <c r="AJ1053" s="19" t="str">
        <f t="shared" si="357"/>
        <v>Not Spent</v>
      </c>
      <c r="AK1053" s="8" t="str">
        <f t="shared" si="358"/>
        <v>Good For Now</v>
      </c>
      <c r="AL1053" s="8" t="str">
        <f t="shared" si="359"/>
        <v>Not Spent</v>
      </c>
      <c r="AM1053" s="8" t="str">
        <f t="shared" si="360"/>
        <v>Good For Now</v>
      </c>
      <c r="AN1053" s="8" t="str">
        <f t="shared" si="361"/>
        <v>Not Spent</v>
      </c>
      <c r="AO1053" s="20" t="str">
        <f t="shared" si="362"/>
        <v>Good For Now</v>
      </c>
      <c r="AP1053" s="21">
        <f t="shared" si="363"/>
        <v>0</v>
      </c>
      <c r="AQ1053" s="14">
        <f t="shared" si="364"/>
        <v>0</v>
      </c>
      <c r="AR1053" s="14">
        <f t="shared" si="365"/>
        <v>0</v>
      </c>
      <c r="AS1053" s="22">
        <f t="shared" si="366"/>
        <v>0</v>
      </c>
      <c r="AT1053" s="23">
        <f t="shared" si="367"/>
        <v>0</v>
      </c>
      <c r="AU1053" s="8" t="str">
        <f t="shared" si="368"/>
        <v>Not Spent</v>
      </c>
      <c r="AV1053" s="8" t="str">
        <f t="shared" si="369"/>
        <v>Good For Now</v>
      </c>
      <c r="AW1053" s="4">
        <f>MATCH($B1053,[1]MAIN!$A$2:$A$5000,0)</f>
        <v>1050</v>
      </c>
      <c r="AX1053" s="4">
        <f>MATCH($B1053,[3]Main!$D$5:$D$10000,0)</f>
        <v>1050</v>
      </c>
      <c r="AY1053" s="4" t="b">
        <f t="shared" si="370"/>
        <v>0</v>
      </c>
    </row>
    <row r="1054" spans="1:51" x14ac:dyDescent="0.25">
      <c r="A1054" s="3" t="str">
        <f>VLOOKUP($B1054,[1]MAIN!$A:$D,4,0)</f>
        <v>VB</v>
      </c>
      <c r="B1054" s="3" t="str">
        <f>[3]Main!$D1055</f>
        <v>VZ2</v>
      </c>
      <c r="C1054" s="4"/>
      <c r="D1054" s="8" t="str">
        <f>VLOOKUP($B1054,[1]MAIN!$A$1:$N$10780,14,FALSE)</f>
        <v>OLD</v>
      </c>
      <c r="E1054" s="9" t="s">
        <v>13</v>
      </c>
      <c r="F1054" s="11"/>
      <c r="G1054" s="11"/>
      <c r="H1054" s="11"/>
      <c r="I1054" s="11"/>
      <c r="J1054" s="11"/>
      <c r="K1054" s="11"/>
      <c r="L1054" s="11"/>
      <c r="M1054" s="11"/>
      <c r="N1054" s="24"/>
      <c r="O1054" s="26">
        <f>IFERROR(VLOOKUP($B1054,[3]Main!$D$4:$CO$1048576,49,0),0)</f>
        <v>0</v>
      </c>
      <c r="P1054" s="27">
        <f>IFERROR(VLOOKUP($B1054,[3]Main!$D$4:$CO$1048576,52,0),0)</f>
        <v>0</v>
      </c>
      <c r="Q1054" s="27">
        <f>IFERROR(VLOOKUP($B1054,[3]Main!$D$4:$CO$1048576,53,0),0)</f>
        <v>0</v>
      </c>
      <c r="R1054" s="27">
        <f>IFERROR(VLOOKUP($B1054,[3]Main!$D$4:$CO$1048576,54,0),0)</f>
        <v>0</v>
      </c>
      <c r="S1054" s="27">
        <f>IFERROR(VLOOKUP($B1054,[3]Main!$D$4:$CO$1048576,65,0),0)</f>
        <v>0</v>
      </c>
      <c r="T1054" s="27">
        <f>IFERROR(VLOOKUP($B1054,[3]Main!$D$4:$CO$1048576,68,0),0)</f>
        <v>0</v>
      </c>
      <c r="U1054" s="27">
        <f>IFERROR(VLOOKUP($B1054,[3]Main!$D$4:$CO$1048576,69,0),0)</f>
        <v>0</v>
      </c>
      <c r="V1054" s="27">
        <f>IFERROR(VLOOKUP($B1054,[3]Main!$D$4:$CO$1048576,70,0),0)</f>
        <v>0</v>
      </c>
      <c r="W1054" s="27">
        <f>IFERROR(VLOOKUP($B1054,[3]Main!$D$4:$CO$1048576,81,0),0)</f>
        <v>0</v>
      </c>
      <c r="X1054" s="27">
        <f>IFERROR(VLOOKUP($B1054,[3]Main!$D$4:$CO$1048576,84,0),0)</f>
        <v>0</v>
      </c>
      <c r="Y1054" s="27">
        <f>IFERROR(VLOOKUP($B1054,[3]Main!$D$4:$CO$1048576,85,0),0)</f>
        <v>0</v>
      </c>
      <c r="Z1054" s="27">
        <f>IFERROR(VLOOKUP($B1054,[3]Main!$D$4:$CO$1048576,86,0),0)</f>
        <v>0</v>
      </c>
      <c r="AA1054" s="12" t="str">
        <f>IFERROR(VLOOKUP($B1054,[3]Main!$D$4:$CO$1048576,2,0),0)</f>
        <v>DC</v>
      </c>
      <c r="AB1054" s="12" t="str">
        <f>IFERROR(VLOOKUP($B1054,[3]Main!$D$4:$CO$1048576,3,0),0)</f>
        <v>DC2</v>
      </c>
      <c r="AC1054" s="12">
        <f t="shared" si="350"/>
        <v>0</v>
      </c>
      <c r="AD1054" s="12">
        <f t="shared" si="351"/>
        <v>0</v>
      </c>
      <c r="AE1054" s="12">
        <f t="shared" si="352"/>
        <v>0</v>
      </c>
      <c r="AF1054" s="12">
        <f t="shared" si="353"/>
        <v>0</v>
      </c>
      <c r="AG1054" s="13">
        <f t="shared" si="354"/>
        <v>0</v>
      </c>
      <c r="AH1054" s="13">
        <f t="shared" si="355"/>
        <v>0</v>
      </c>
      <c r="AI1054" s="16">
        <f t="shared" si="356"/>
        <v>0</v>
      </c>
      <c r="AJ1054" s="19" t="str">
        <f t="shared" si="357"/>
        <v>Not Spent</v>
      </c>
      <c r="AK1054" s="8" t="str">
        <f t="shared" si="358"/>
        <v>Good For Now</v>
      </c>
      <c r="AL1054" s="8" t="str">
        <f t="shared" si="359"/>
        <v>Not Spent</v>
      </c>
      <c r="AM1054" s="8" t="str">
        <f t="shared" si="360"/>
        <v>Good For Now</v>
      </c>
      <c r="AN1054" s="8" t="str">
        <f t="shared" si="361"/>
        <v>Not Spent</v>
      </c>
      <c r="AO1054" s="20" t="str">
        <f t="shared" si="362"/>
        <v>Good For Now</v>
      </c>
      <c r="AP1054" s="21">
        <f t="shared" si="363"/>
        <v>0</v>
      </c>
      <c r="AQ1054" s="14">
        <f t="shared" si="364"/>
        <v>0</v>
      </c>
      <c r="AR1054" s="14">
        <f t="shared" si="365"/>
        <v>0</v>
      </c>
      <c r="AS1054" s="22">
        <f t="shared" si="366"/>
        <v>0</v>
      </c>
      <c r="AT1054" s="23">
        <f t="shared" si="367"/>
        <v>0</v>
      </c>
      <c r="AU1054" s="8" t="str">
        <f t="shared" si="368"/>
        <v>Not Spent</v>
      </c>
      <c r="AV1054" s="8" t="str">
        <f t="shared" si="369"/>
        <v>Good For Now</v>
      </c>
      <c r="AW1054" s="4">
        <f>MATCH($B1054,[1]MAIN!$A$2:$A$5000,0)</f>
        <v>1051</v>
      </c>
      <c r="AX1054" s="4">
        <f>MATCH($B1054,[3]Main!$D$5:$D$10000,0)</f>
        <v>1051</v>
      </c>
      <c r="AY1054" s="4" t="b">
        <f t="shared" si="370"/>
        <v>0</v>
      </c>
    </row>
    <row r="1055" spans="1:51" x14ac:dyDescent="0.25">
      <c r="A1055" s="3" t="str">
        <f>VLOOKUP($B1055,[1]MAIN!$A:$D,4,0)</f>
        <v>VB</v>
      </c>
      <c r="B1055" s="3" t="str">
        <f>[3]Main!$D1056</f>
        <v>VZ6</v>
      </c>
      <c r="C1055" s="4"/>
      <c r="D1055" s="8" t="str">
        <f>VLOOKUP($B1055,[1]MAIN!$A$1:$N$10780,14,FALSE)</f>
        <v>OLD</v>
      </c>
      <c r="E1055" s="9" t="s">
        <v>13</v>
      </c>
      <c r="F1055" s="11"/>
      <c r="G1055" s="11"/>
      <c r="H1055" s="11"/>
      <c r="I1055" s="11"/>
      <c r="J1055" s="11"/>
      <c r="K1055" s="11"/>
      <c r="L1055" s="11"/>
      <c r="M1055" s="11"/>
      <c r="N1055" s="24"/>
      <c r="O1055" s="26">
        <f>IFERROR(VLOOKUP($B1055,[3]Main!$D$4:$CO$1048576,49,0),0)</f>
        <v>0</v>
      </c>
      <c r="P1055" s="27">
        <f>IFERROR(VLOOKUP($B1055,[3]Main!$D$4:$CO$1048576,52,0),0)</f>
        <v>0</v>
      </c>
      <c r="Q1055" s="27">
        <f>IFERROR(VLOOKUP($B1055,[3]Main!$D$4:$CO$1048576,53,0),0)</f>
        <v>0</v>
      </c>
      <c r="R1055" s="27">
        <f>IFERROR(VLOOKUP($B1055,[3]Main!$D$4:$CO$1048576,54,0),0)</f>
        <v>0</v>
      </c>
      <c r="S1055" s="27">
        <f>IFERROR(VLOOKUP($B1055,[3]Main!$D$4:$CO$1048576,65,0),0)</f>
        <v>0</v>
      </c>
      <c r="T1055" s="27">
        <f>IFERROR(VLOOKUP($B1055,[3]Main!$D$4:$CO$1048576,68,0),0)</f>
        <v>0</v>
      </c>
      <c r="U1055" s="27">
        <f>IFERROR(VLOOKUP($B1055,[3]Main!$D$4:$CO$1048576,69,0),0)</f>
        <v>0</v>
      </c>
      <c r="V1055" s="27">
        <f>IFERROR(VLOOKUP($B1055,[3]Main!$D$4:$CO$1048576,70,0),0)</f>
        <v>0</v>
      </c>
      <c r="W1055" s="27">
        <f>IFERROR(VLOOKUP($B1055,[3]Main!$D$4:$CO$1048576,81,0),0)</f>
        <v>0</v>
      </c>
      <c r="X1055" s="27">
        <f>IFERROR(VLOOKUP($B1055,[3]Main!$D$4:$CO$1048576,84,0),0)</f>
        <v>0</v>
      </c>
      <c r="Y1055" s="27">
        <f>IFERROR(VLOOKUP($B1055,[3]Main!$D$4:$CO$1048576,85,0),0)</f>
        <v>0</v>
      </c>
      <c r="Z1055" s="27">
        <f>IFERROR(VLOOKUP($B1055,[3]Main!$D$4:$CO$1048576,86,0),0)</f>
        <v>0</v>
      </c>
      <c r="AA1055" s="12" t="str">
        <f>IFERROR(VLOOKUP($B1055,[3]Main!$D$4:$CO$1048576,2,0),0)</f>
        <v>DC</v>
      </c>
      <c r="AB1055" s="12" t="str">
        <f>IFERROR(VLOOKUP($B1055,[3]Main!$D$4:$CO$1048576,3,0),0)</f>
        <v>DC2</v>
      </c>
      <c r="AC1055" s="12">
        <f t="shared" si="350"/>
        <v>0</v>
      </c>
      <c r="AD1055" s="12">
        <f t="shared" si="351"/>
        <v>0</v>
      </c>
      <c r="AE1055" s="12">
        <f t="shared" si="352"/>
        <v>0</v>
      </c>
      <c r="AF1055" s="12">
        <f t="shared" si="353"/>
        <v>0</v>
      </c>
      <c r="AG1055" s="13">
        <f t="shared" si="354"/>
        <v>0</v>
      </c>
      <c r="AH1055" s="13">
        <f t="shared" si="355"/>
        <v>0</v>
      </c>
      <c r="AI1055" s="16">
        <f t="shared" si="356"/>
        <v>0</v>
      </c>
      <c r="AJ1055" s="19" t="str">
        <f t="shared" si="357"/>
        <v>Not Spent</v>
      </c>
      <c r="AK1055" s="8" t="str">
        <f t="shared" si="358"/>
        <v>Good For Now</v>
      </c>
      <c r="AL1055" s="8" t="str">
        <f t="shared" si="359"/>
        <v>Not Spent</v>
      </c>
      <c r="AM1055" s="8" t="str">
        <f t="shared" si="360"/>
        <v>Good For Now</v>
      </c>
      <c r="AN1055" s="8" t="str">
        <f t="shared" si="361"/>
        <v>Not Spent</v>
      </c>
      <c r="AO1055" s="20" t="str">
        <f t="shared" si="362"/>
        <v>Good For Now</v>
      </c>
      <c r="AP1055" s="21">
        <f t="shared" si="363"/>
        <v>0</v>
      </c>
      <c r="AQ1055" s="14">
        <f t="shared" si="364"/>
        <v>0</v>
      </c>
      <c r="AR1055" s="14">
        <f t="shared" si="365"/>
        <v>0</v>
      </c>
      <c r="AS1055" s="22">
        <f t="shared" si="366"/>
        <v>0</v>
      </c>
      <c r="AT1055" s="23">
        <f t="shared" si="367"/>
        <v>0</v>
      </c>
      <c r="AU1055" s="8" t="str">
        <f t="shared" si="368"/>
        <v>Not Spent</v>
      </c>
      <c r="AV1055" s="8" t="str">
        <f t="shared" si="369"/>
        <v>Good For Now</v>
      </c>
      <c r="AW1055" s="4">
        <f>MATCH($B1055,[1]MAIN!$A$2:$A$5000,0)</f>
        <v>1052</v>
      </c>
      <c r="AX1055" s="4">
        <f>MATCH($B1055,[3]Main!$D$5:$D$10000,0)</f>
        <v>1052</v>
      </c>
      <c r="AY1055" s="4" t="b">
        <f t="shared" si="370"/>
        <v>0</v>
      </c>
    </row>
    <row r="1056" spans="1:51" x14ac:dyDescent="0.25">
      <c r="A1056" s="3" t="str">
        <f>VLOOKUP($B1056,[1]MAIN!$A:$D,4,0)</f>
        <v>WR</v>
      </c>
      <c r="B1056" s="3" t="str">
        <f>[3]Main!$D1057</f>
        <v>WR-B124</v>
      </c>
      <c r="C1056" s="4"/>
      <c r="D1056" s="8" t="str">
        <f>VLOOKUP($B1056,[1]MAIN!$A$1:$N$10780,14,FALSE)</f>
        <v>OLD</v>
      </c>
      <c r="E1056" s="9" t="s">
        <v>13</v>
      </c>
      <c r="F1056" s="11"/>
      <c r="G1056" s="11"/>
      <c r="H1056" s="11"/>
      <c r="I1056" s="11"/>
      <c r="J1056" s="11"/>
      <c r="K1056" s="11"/>
      <c r="L1056" s="11"/>
      <c r="M1056" s="11"/>
      <c r="N1056" s="24"/>
      <c r="O1056" s="26">
        <f>IFERROR(VLOOKUP($B1056,[3]Main!$D$4:$CO$1048576,49,0),0)</f>
        <v>0</v>
      </c>
      <c r="P1056" s="27">
        <f>IFERROR(VLOOKUP($B1056,[3]Main!$D$4:$CO$1048576,52,0),0)</f>
        <v>0</v>
      </c>
      <c r="Q1056" s="27">
        <f>IFERROR(VLOOKUP($B1056,[3]Main!$D$4:$CO$1048576,53,0),0)</f>
        <v>0</v>
      </c>
      <c r="R1056" s="27">
        <f>IFERROR(VLOOKUP($B1056,[3]Main!$D$4:$CO$1048576,54,0),0)</f>
        <v>0</v>
      </c>
      <c r="S1056" s="27">
        <f>IFERROR(VLOOKUP($B1056,[3]Main!$D$4:$CO$1048576,65,0),0)</f>
        <v>0</v>
      </c>
      <c r="T1056" s="27">
        <f>IFERROR(VLOOKUP($B1056,[3]Main!$D$4:$CO$1048576,68,0),0)</f>
        <v>0</v>
      </c>
      <c r="U1056" s="27">
        <f>IFERROR(VLOOKUP($B1056,[3]Main!$D$4:$CO$1048576,69,0),0)</f>
        <v>0</v>
      </c>
      <c r="V1056" s="27">
        <f>IFERROR(VLOOKUP($B1056,[3]Main!$D$4:$CO$1048576,70,0),0)</f>
        <v>0</v>
      </c>
      <c r="W1056" s="27">
        <f>IFERROR(VLOOKUP($B1056,[3]Main!$D$4:$CO$1048576,81,0),0)</f>
        <v>0</v>
      </c>
      <c r="X1056" s="27">
        <f>IFERROR(VLOOKUP($B1056,[3]Main!$D$4:$CO$1048576,84,0),0)</f>
        <v>0</v>
      </c>
      <c r="Y1056" s="27">
        <f>IFERROR(VLOOKUP($B1056,[3]Main!$D$4:$CO$1048576,85,0),0)</f>
        <v>0</v>
      </c>
      <c r="Z1056" s="27">
        <f>IFERROR(VLOOKUP($B1056,[3]Main!$D$4:$CO$1048576,86,0),0)</f>
        <v>0</v>
      </c>
      <c r="AA1056" s="12" t="str">
        <f>IFERROR(VLOOKUP($B1056,[3]Main!$D$4:$CO$1048576,2,0),0)</f>
        <v>DC</v>
      </c>
      <c r="AB1056" s="12" t="str">
        <f>IFERROR(VLOOKUP($B1056,[3]Main!$D$4:$CO$1048576,3,0),0)</f>
        <v>DC2</v>
      </c>
      <c r="AC1056" s="12">
        <f t="shared" si="350"/>
        <v>0</v>
      </c>
      <c r="AD1056" s="12">
        <f t="shared" si="351"/>
        <v>0</v>
      </c>
      <c r="AE1056" s="12">
        <f t="shared" si="352"/>
        <v>0</v>
      </c>
      <c r="AF1056" s="12">
        <f t="shared" si="353"/>
        <v>0</v>
      </c>
      <c r="AG1056" s="13">
        <f t="shared" si="354"/>
        <v>0</v>
      </c>
      <c r="AH1056" s="13">
        <f t="shared" si="355"/>
        <v>0</v>
      </c>
      <c r="AI1056" s="16">
        <f t="shared" si="356"/>
        <v>0</v>
      </c>
      <c r="AJ1056" s="19" t="str">
        <f t="shared" si="357"/>
        <v>Not Spent</v>
      </c>
      <c r="AK1056" s="8" t="str">
        <f t="shared" si="358"/>
        <v>Good For Now</v>
      </c>
      <c r="AL1056" s="8" t="str">
        <f t="shared" si="359"/>
        <v>Not Spent</v>
      </c>
      <c r="AM1056" s="8" t="str">
        <f t="shared" si="360"/>
        <v>Good For Now</v>
      </c>
      <c r="AN1056" s="8" t="str">
        <f t="shared" si="361"/>
        <v>Not Spent</v>
      </c>
      <c r="AO1056" s="20" t="str">
        <f t="shared" si="362"/>
        <v>Good For Now</v>
      </c>
      <c r="AP1056" s="21">
        <f t="shared" si="363"/>
        <v>0</v>
      </c>
      <c r="AQ1056" s="14">
        <f t="shared" si="364"/>
        <v>0</v>
      </c>
      <c r="AR1056" s="14">
        <f t="shared" si="365"/>
        <v>0</v>
      </c>
      <c r="AS1056" s="22">
        <f t="shared" si="366"/>
        <v>0</v>
      </c>
      <c r="AT1056" s="23">
        <f t="shared" si="367"/>
        <v>0</v>
      </c>
      <c r="AU1056" s="8" t="str">
        <f t="shared" si="368"/>
        <v>Not Spent</v>
      </c>
      <c r="AV1056" s="8" t="str">
        <f t="shared" si="369"/>
        <v>Good For Now</v>
      </c>
      <c r="AW1056" s="4">
        <f>MATCH($B1056,[1]MAIN!$A$2:$A$5000,0)</f>
        <v>1053</v>
      </c>
      <c r="AX1056" s="4">
        <f>MATCH($B1056,[3]Main!$D$5:$D$10000,0)</f>
        <v>1053</v>
      </c>
      <c r="AY1056" s="4" t="b">
        <f t="shared" si="370"/>
        <v>0</v>
      </c>
    </row>
    <row r="1057" spans="1:51" x14ac:dyDescent="0.25">
      <c r="A1057" s="3" t="str">
        <f>VLOOKUP($B1057,[1]MAIN!$A:$D,4,0)</f>
        <v>CFB</v>
      </c>
      <c r="B1057" s="3" t="str">
        <f>[3]Main!$D1058</f>
        <v>Z4J</v>
      </c>
      <c r="C1057" s="4"/>
      <c r="D1057" s="8" t="str">
        <f>VLOOKUP($B1057,[1]MAIN!$A$1:$N$10780,14,FALSE)</f>
        <v>OLD</v>
      </c>
      <c r="E1057" s="9" t="s">
        <v>13</v>
      </c>
      <c r="F1057" s="11"/>
      <c r="G1057" s="11"/>
      <c r="H1057" s="11"/>
      <c r="I1057" s="11"/>
      <c r="J1057" s="11"/>
      <c r="K1057" s="11"/>
      <c r="L1057" s="11"/>
      <c r="M1057" s="11"/>
      <c r="N1057" s="24"/>
      <c r="O1057" s="26">
        <f>IFERROR(VLOOKUP($B1057,[3]Main!$D$4:$CO$1048576,49,0),0)</f>
        <v>0</v>
      </c>
      <c r="P1057" s="27">
        <f>IFERROR(VLOOKUP($B1057,[3]Main!$D$4:$CO$1048576,52,0),0)</f>
        <v>0</v>
      </c>
      <c r="Q1057" s="27">
        <f>IFERROR(VLOOKUP($B1057,[3]Main!$D$4:$CO$1048576,53,0),0)</f>
        <v>0</v>
      </c>
      <c r="R1057" s="27">
        <f>IFERROR(VLOOKUP($B1057,[3]Main!$D$4:$CO$1048576,54,0),0)</f>
        <v>0</v>
      </c>
      <c r="S1057" s="27">
        <f>IFERROR(VLOOKUP($B1057,[3]Main!$D$4:$CO$1048576,65,0),0)</f>
        <v>0</v>
      </c>
      <c r="T1057" s="27">
        <f>IFERROR(VLOOKUP($B1057,[3]Main!$D$4:$CO$1048576,68,0),0)</f>
        <v>0</v>
      </c>
      <c r="U1057" s="27">
        <f>IFERROR(VLOOKUP($B1057,[3]Main!$D$4:$CO$1048576,69,0),0)</f>
        <v>0</v>
      </c>
      <c r="V1057" s="27">
        <f>IFERROR(VLOOKUP($B1057,[3]Main!$D$4:$CO$1048576,70,0),0)</f>
        <v>0</v>
      </c>
      <c r="W1057" s="27">
        <f>IFERROR(VLOOKUP($B1057,[3]Main!$D$4:$CO$1048576,81,0),0)</f>
        <v>0</v>
      </c>
      <c r="X1057" s="27">
        <f>IFERROR(VLOOKUP($B1057,[3]Main!$D$4:$CO$1048576,84,0),0)</f>
        <v>0</v>
      </c>
      <c r="Y1057" s="27">
        <f>IFERROR(VLOOKUP($B1057,[3]Main!$D$4:$CO$1048576,85,0),0)</f>
        <v>0</v>
      </c>
      <c r="Z1057" s="27">
        <f>IFERROR(VLOOKUP($B1057,[3]Main!$D$4:$CO$1048576,86,0),0)</f>
        <v>0</v>
      </c>
      <c r="AA1057" s="12" t="str">
        <f>IFERROR(VLOOKUP($B1057,[3]Main!$D$4:$CO$1048576,2,0),0)</f>
        <v>DC</v>
      </c>
      <c r="AB1057" s="12" t="str">
        <f>IFERROR(VLOOKUP($B1057,[3]Main!$D$4:$CO$1048576,3,0),0)</f>
        <v>DC2</v>
      </c>
      <c r="AC1057" s="12">
        <f t="shared" si="350"/>
        <v>0</v>
      </c>
      <c r="AD1057" s="12">
        <f t="shared" si="351"/>
        <v>0</v>
      </c>
      <c r="AE1057" s="12">
        <f t="shared" si="352"/>
        <v>0</v>
      </c>
      <c r="AF1057" s="12">
        <f t="shared" si="353"/>
        <v>0</v>
      </c>
      <c r="AG1057" s="13">
        <f t="shared" si="354"/>
        <v>0</v>
      </c>
      <c r="AH1057" s="13">
        <f t="shared" si="355"/>
        <v>0</v>
      </c>
      <c r="AI1057" s="16">
        <f t="shared" si="356"/>
        <v>0</v>
      </c>
      <c r="AJ1057" s="19" t="str">
        <f t="shared" si="357"/>
        <v>Not Spent</v>
      </c>
      <c r="AK1057" s="8" t="str">
        <f t="shared" si="358"/>
        <v>Good For Now</v>
      </c>
      <c r="AL1057" s="8" t="str">
        <f t="shared" si="359"/>
        <v>Not Spent</v>
      </c>
      <c r="AM1057" s="8" t="str">
        <f t="shared" si="360"/>
        <v>Good For Now</v>
      </c>
      <c r="AN1057" s="8" t="str">
        <f t="shared" si="361"/>
        <v>Not Spent</v>
      </c>
      <c r="AO1057" s="20" t="str">
        <f t="shared" si="362"/>
        <v>Good For Now</v>
      </c>
      <c r="AP1057" s="21">
        <f t="shared" si="363"/>
        <v>0</v>
      </c>
      <c r="AQ1057" s="14">
        <f t="shared" si="364"/>
        <v>0</v>
      </c>
      <c r="AR1057" s="14">
        <f t="shared" si="365"/>
        <v>0</v>
      </c>
      <c r="AS1057" s="22">
        <f t="shared" si="366"/>
        <v>0</v>
      </c>
      <c r="AT1057" s="23">
        <f t="shared" si="367"/>
        <v>0</v>
      </c>
      <c r="AU1057" s="8" t="str">
        <f t="shared" si="368"/>
        <v>Not Spent</v>
      </c>
      <c r="AV1057" s="8" t="str">
        <f t="shared" si="369"/>
        <v>Good For Now</v>
      </c>
      <c r="AW1057" s="4">
        <f>MATCH($B1057,[1]MAIN!$A$2:$A$5000,0)</f>
        <v>1054</v>
      </c>
      <c r="AX1057" s="4">
        <f>MATCH($B1057,[3]Main!$D$5:$D$10000,0)</f>
        <v>1054</v>
      </c>
      <c r="AY1057" s="4" t="b">
        <f t="shared" si="370"/>
        <v>0</v>
      </c>
    </row>
    <row r="1058" spans="1:51" x14ac:dyDescent="0.25">
      <c r="A1058" s="3" t="str">
        <f>VLOOKUP($B1058,[1]MAIN!$A:$D,4,0)</f>
        <v>CFB</v>
      </c>
      <c r="B1058" s="3" t="str">
        <f>[3]Main!$D1059</f>
        <v>Z4X</v>
      </c>
      <c r="C1058" s="4"/>
      <c r="D1058" s="8" t="str">
        <f>VLOOKUP($B1058,[1]MAIN!$A$1:$N$10780,14,FALSE)</f>
        <v>OLD</v>
      </c>
      <c r="E1058" s="9" t="s">
        <v>13</v>
      </c>
      <c r="F1058" s="11"/>
      <c r="G1058" s="11"/>
      <c r="H1058" s="11"/>
      <c r="I1058" s="11"/>
      <c r="J1058" s="11"/>
      <c r="K1058" s="11"/>
      <c r="L1058" s="11"/>
      <c r="M1058" s="11"/>
      <c r="N1058" s="24"/>
      <c r="O1058" s="26">
        <f>IFERROR(VLOOKUP($B1058,[3]Main!$D$4:$CO$1048576,49,0),0)</f>
        <v>0</v>
      </c>
      <c r="P1058" s="27">
        <f>IFERROR(VLOOKUP($B1058,[3]Main!$D$4:$CO$1048576,52,0),0)</f>
        <v>0</v>
      </c>
      <c r="Q1058" s="27">
        <f>IFERROR(VLOOKUP($B1058,[3]Main!$D$4:$CO$1048576,53,0),0)</f>
        <v>0</v>
      </c>
      <c r="R1058" s="27">
        <f>IFERROR(VLOOKUP($B1058,[3]Main!$D$4:$CO$1048576,54,0),0)</f>
        <v>0</v>
      </c>
      <c r="S1058" s="27">
        <f>IFERROR(VLOOKUP($B1058,[3]Main!$D$4:$CO$1048576,65,0),0)</f>
        <v>0</v>
      </c>
      <c r="T1058" s="27">
        <f>IFERROR(VLOOKUP($B1058,[3]Main!$D$4:$CO$1048576,68,0),0)</f>
        <v>0</v>
      </c>
      <c r="U1058" s="27">
        <f>IFERROR(VLOOKUP($B1058,[3]Main!$D$4:$CO$1048576,69,0),0)</f>
        <v>0</v>
      </c>
      <c r="V1058" s="27">
        <f>IFERROR(VLOOKUP($B1058,[3]Main!$D$4:$CO$1048576,70,0),0)</f>
        <v>0</v>
      </c>
      <c r="W1058" s="27">
        <f>IFERROR(VLOOKUP($B1058,[3]Main!$D$4:$CO$1048576,81,0),0)</f>
        <v>0</v>
      </c>
      <c r="X1058" s="27">
        <f>IFERROR(VLOOKUP($B1058,[3]Main!$D$4:$CO$1048576,84,0),0)</f>
        <v>0</v>
      </c>
      <c r="Y1058" s="27">
        <f>IFERROR(VLOOKUP($B1058,[3]Main!$D$4:$CO$1048576,85,0),0)</f>
        <v>0</v>
      </c>
      <c r="Z1058" s="27">
        <f>IFERROR(VLOOKUP($B1058,[3]Main!$D$4:$CO$1048576,86,0),0)</f>
        <v>0</v>
      </c>
      <c r="AA1058" s="12" t="str">
        <f>IFERROR(VLOOKUP($B1058,[3]Main!$D$4:$CO$1048576,2,0),0)</f>
        <v>DC</v>
      </c>
      <c r="AB1058" s="12" t="str">
        <f>IFERROR(VLOOKUP($B1058,[3]Main!$D$4:$CO$1048576,3,0),0)</f>
        <v>DC2</v>
      </c>
      <c r="AC1058" s="12">
        <f t="shared" si="350"/>
        <v>0</v>
      </c>
      <c r="AD1058" s="12">
        <f t="shared" si="351"/>
        <v>0</v>
      </c>
      <c r="AE1058" s="12">
        <f t="shared" si="352"/>
        <v>0</v>
      </c>
      <c r="AF1058" s="12">
        <f t="shared" si="353"/>
        <v>0</v>
      </c>
      <c r="AG1058" s="13">
        <f t="shared" si="354"/>
        <v>0</v>
      </c>
      <c r="AH1058" s="13">
        <f t="shared" si="355"/>
        <v>0</v>
      </c>
      <c r="AI1058" s="16">
        <f t="shared" si="356"/>
        <v>0</v>
      </c>
      <c r="AJ1058" s="19" t="str">
        <f t="shared" si="357"/>
        <v>Not Spent</v>
      </c>
      <c r="AK1058" s="8" t="str">
        <f t="shared" si="358"/>
        <v>Good For Now</v>
      </c>
      <c r="AL1058" s="8" t="str">
        <f t="shared" si="359"/>
        <v>Not Spent</v>
      </c>
      <c r="AM1058" s="8" t="str">
        <f t="shared" si="360"/>
        <v>Good For Now</v>
      </c>
      <c r="AN1058" s="8" t="str">
        <f t="shared" si="361"/>
        <v>Not Spent</v>
      </c>
      <c r="AO1058" s="20" t="str">
        <f t="shared" si="362"/>
        <v>Good For Now</v>
      </c>
      <c r="AP1058" s="21">
        <f t="shared" si="363"/>
        <v>0</v>
      </c>
      <c r="AQ1058" s="14">
        <f t="shared" si="364"/>
        <v>0</v>
      </c>
      <c r="AR1058" s="14">
        <f t="shared" si="365"/>
        <v>0</v>
      </c>
      <c r="AS1058" s="22">
        <f t="shared" si="366"/>
        <v>0</v>
      </c>
      <c r="AT1058" s="23">
        <f t="shared" si="367"/>
        <v>0</v>
      </c>
      <c r="AU1058" s="8" t="str">
        <f t="shared" si="368"/>
        <v>Not Spent</v>
      </c>
      <c r="AV1058" s="8" t="str">
        <f t="shared" si="369"/>
        <v>Good For Now</v>
      </c>
      <c r="AW1058" s="4">
        <f>MATCH($B1058,[1]MAIN!$A$2:$A$5000,0)</f>
        <v>1055</v>
      </c>
      <c r="AX1058" s="4">
        <f>MATCH($B1058,[3]Main!$D$5:$D$10000,0)</f>
        <v>1055</v>
      </c>
      <c r="AY1058" s="4" t="b">
        <f t="shared" si="370"/>
        <v>0</v>
      </c>
    </row>
    <row r="1059" spans="1:51" x14ac:dyDescent="0.25">
      <c r="A1059" s="3" t="str">
        <f>VLOOKUP($B1059,[1]MAIN!$A:$D,4,0)</f>
        <v>CFB</v>
      </c>
      <c r="B1059" s="3" t="str">
        <f>[3]Main!$D1060</f>
        <v>ZS4</v>
      </c>
      <c r="C1059" s="4"/>
      <c r="D1059" s="8" t="str">
        <f>VLOOKUP($B1059,[1]MAIN!$A$1:$N$10780,14,FALSE)</f>
        <v>OLD</v>
      </c>
      <c r="E1059" s="9" t="s">
        <v>13</v>
      </c>
      <c r="F1059" s="11"/>
      <c r="G1059" s="11"/>
      <c r="H1059" s="11"/>
      <c r="I1059" s="11"/>
      <c r="J1059" s="11"/>
      <c r="K1059" s="11"/>
      <c r="L1059" s="11"/>
      <c r="M1059" s="11"/>
      <c r="N1059" s="24"/>
      <c r="O1059" s="26">
        <f>IFERROR(VLOOKUP($B1059,[3]Main!$D$4:$CO$1048576,49,0),0)</f>
        <v>0</v>
      </c>
      <c r="P1059" s="27">
        <f>IFERROR(VLOOKUP($B1059,[3]Main!$D$4:$CO$1048576,52,0),0)</f>
        <v>0</v>
      </c>
      <c r="Q1059" s="27">
        <f>IFERROR(VLOOKUP($B1059,[3]Main!$D$4:$CO$1048576,53,0),0)</f>
        <v>0</v>
      </c>
      <c r="R1059" s="27">
        <f>IFERROR(VLOOKUP($B1059,[3]Main!$D$4:$CO$1048576,54,0),0)</f>
        <v>0</v>
      </c>
      <c r="S1059" s="27">
        <f>IFERROR(VLOOKUP($B1059,[3]Main!$D$4:$CO$1048576,65,0),0)</f>
        <v>0</v>
      </c>
      <c r="T1059" s="27">
        <f>IFERROR(VLOOKUP($B1059,[3]Main!$D$4:$CO$1048576,68,0),0)</f>
        <v>0</v>
      </c>
      <c r="U1059" s="27">
        <f>IFERROR(VLOOKUP($B1059,[3]Main!$D$4:$CO$1048576,69,0),0)</f>
        <v>0</v>
      </c>
      <c r="V1059" s="27">
        <f>IFERROR(VLOOKUP($B1059,[3]Main!$D$4:$CO$1048576,70,0),0)</f>
        <v>0</v>
      </c>
      <c r="W1059" s="27">
        <f>IFERROR(VLOOKUP($B1059,[3]Main!$D$4:$CO$1048576,81,0),0)</f>
        <v>0</v>
      </c>
      <c r="X1059" s="27">
        <f>IFERROR(VLOOKUP($B1059,[3]Main!$D$4:$CO$1048576,84,0),0)</f>
        <v>0</v>
      </c>
      <c r="Y1059" s="27">
        <f>IFERROR(VLOOKUP($B1059,[3]Main!$D$4:$CO$1048576,85,0),0)</f>
        <v>0</v>
      </c>
      <c r="Z1059" s="27">
        <f>IFERROR(VLOOKUP($B1059,[3]Main!$D$4:$CO$1048576,86,0),0)</f>
        <v>0</v>
      </c>
      <c r="AA1059" s="12" t="str">
        <f>IFERROR(VLOOKUP($B1059,[3]Main!$D$4:$CO$1048576,2,0),0)</f>
        <v>DC</v>
      </c>
      <c r="AB1059" s="12" t="str">
        <f>IFERROR(VLOOKUP($B1059,[3]Main!$D$4:$CO$1048576,3,0),0)</f>
        <v>DC2</v>
      </c>
      <c r="AC1059" s="12">
        <f t="shared" si="350"/>
        <v>0</v>
      </c>
      <c r="AD1059" s="12">
        <f t="shared" si="351"/>
        <v>0</v>
      </c>
      <c r="AE1059" s="12">
        <f t="shared" si="352"/>
        <v>0</v>
      </c>
      <c r="AF1059" s="12">
        <f t="shared" si="353"/>
        <v>0</v>
      </c>
      <c r="AG1059" s="13">
        <f t="shared" si="354"/>
        <v>0</v>
      </c>
      <c r="AH1059" s="13">
        <f t="shared" si="355"/>
        <v>0</v>
      </c>
      <c r="AI1059" s="16">
        <f t="shared" si="356"/>
        <v>0</v>
      </c>
      <c r="AJ1059" s="19" t="str">
        <f t="shared" si="357"/>
        <v>Not Spent</v>
      </c>
      <c r="AK1059" s="8" t="str">
        <f t="shared" si="358"/>
        <v>Good For Now</v>
      </c>
      <c r="AL1059" s="8" t="str">
        <f t="shared" si="359"/>
        <v>Not Spent</v>
      </c>
      <c r="AM1059" s="8" t="str">
        <f t="shared" si="360"/>
        <v>Good For Now</v>
      </c>
      <c r="AN1059" s="8" t="str">
        <f t="shared" si="361"/>
        <v>Not Spent</v>
      </c>
      <c r="AO1059" s="20" t="str">
        <f t="shared" si="362"/>
        <v>Good For Now</v>
      </c>
      <c r="AP1059" s="21">
        <f t="shared" si="363"/>
        <v>0</v>
      </c>
      <c r="AQ1059" s="14">
        <f t="shared" si="364"/>
        <v>0</v>
      </c>
      <c r="AR1059" s="14">
        <f t="shared" si="365"/>
        <v>0</v>
      </c>
      <c r="AS1059" s="22">
        <f t="shared" si="366"/>
        <v>0</v>
      </c>
      <c r="AT1059" s="23">
        <f t="shared" si="367"/>
        <v>0</v>
      </c>
      <c r="AU1059" s="8" t="str">
        <f t="shared" si="368"/>
        <v>Not Spent</v>
      </c>
      <c r="AV1059" s="8" t="str">
        <f t="shared" si="369"/>
        <v>Good For Now</v>
      </c>
      <c r="AW1059" s="4">
        <f>MATCH($B1059,[1]MAIN!$A$2:$A$5000,0)</f>
        <v>1056</v>
      </c>
      <c r="AX1059" s="4">
        <f>MATCH($B1059,[3]Main!$D$5:$D$10000,0)</f>
        <v>1056</v>
      </c>
      <c r="AY1059" s="4" t="b">
        <f t="shared" si="370"/>
        <v>0</v>
      </c>
    </row>
    <row r="1060" spans="1:51" x14ac:dyDescent="0.25">
      <c r="A1060" s="3" t="str">
        <f>VLOOKUP($B1060,[1]MAIN!$A:$D,4,0)</f>
        <v>JMT</v>
      </c>
      <c r="B1060" s="3" t="str">
        <f>[3]Main!$D1061</f>
        <v>JMT-123</v>
      </c>
      <c r="C1060" s="4"/>
      <c r="D1060" s="8" t="str">
        <f>VLOOKUP($B1060,[1]MAIN!$A$1:$N$10780,14,FALSE)</f>
        <v>OLD</v>
      </c>
      <c r="E1060" s="9" t="s">
        <v>13</v>
      </c>
      <c r="F1060" s="11"/>
      <c r="G1060" s="11"/>
      <c r="H1060" s="11"/>
      <c r="I1060" s="11"/>
      <c r="J1060" s="11"/>
      <c r="K1060" s="11"/>
      <c r="L1060" s="11"/>
      <c r="M1060" s="11"/>
      <c r="N1060" s="24"/>
      <c r="O1060" s="26">
        <f>IFERROR(VLOOKUP($B1060,[3]Main!$D$4:$CO$1048576,49,0),0)</f>
        <v>0</v>
      </c>
      <c r="P1060" s="27">
        <f>IFERROR(VLOOKUP($B1060,[3]Main!$D$4:$CO$1048576,52,0),0)</f>
        <v>0</v>
      </c>
      <c r="Q1060" s="27">
        <f>IFERROR(VLOOKUP($B1060,[3]Main!$D$4:$CO$1048576,53,0),0)</f>
        <v>0</v>
      </c>
      <c r="R1060" s="27">
        <f>IFERROR(VLOOKUP($B1060,[3]Main!$D$4:$CO$1048576,54,0),0)</f>
        <v>0</v>
      </c>
      <c r="S1060" s="27">
        <f>IFERROR(VLOOKUP($B1060,[3]Main!$D$4:$CO$1048576,65,0),0)</f>
        <v>0</v>
      </c>
      <c r="T1060" s="27">
        <f>IFERROR(VLOOKUP($B1060,[3]Main!$D$4:$CO$1048576,68,0),0)</f>
        <v>0</v>
      </c>
      <c r="U1060" s="27">
        <f>IFERROR(VLOOKUP($B1060,[3]Main!$D$4:$CO$1048576,69,0),0)</f>
        <v>0</v>
      </c>
      <c r="V1060" s="27">
        <f>IFERROR(VLOOKUP($B1060,[3]Main!$D$4:$CO$1048576,70,0),0)</f>
        <v>0</v>
      </c>
      <c r="W1060" s="27">
        <f>IFERROR(VLOOKUP($B1060,[3]Main!$D$4:$CO$1048576,81,0),0)</f>
        <v>0</v>
      </c>
      <c r="X1060" s="27">
        <f>IFERROR(VLOOKUP($B1060,[3]Main!$D$4:$CO$1048576,84,0),0)</f>
        <v>0</v>
      </c>
      <c r="Y1060" s="27">
        <f>IFERROR(VLOOKUP($B1060,[3]Main!$D$4:$CO$1048576,85,0),0)</f>
        <v>0</v>
      </c>
      <c r="Z1060" s="27">
        <f>IFERROR(VLOOKUP($B1060,[3]Main!$D$4:$CO$1048576,86,0),0)</f>
        <v>0</v>
      </c>
      <c r="AA1060" s="12" t="str">
        <f>IFERROR(VLOOKUP($B1060,[3]Main!$D$4:$CO$1048576,2,0),0)</f>
        <v>DC</v>
      </c>
      <c r="AB1060" s="12" t="str">
        <f>IFERROR(VLOOKUP($B1060,[3]Main!$D$4:$CO$1048576,3,0),0)</f>
        <v>DC2</v>
      </c>
      <c r="AC1060" s="12">
        <f t="shared" si="350"/>
        <v>0</v>
      </c>
      <c r="AD1060" s="12">
        <f t="shared" si="351"/>
        <v>0</v>
      </c>
      <c r="AE1060" s="12">
        <f t="shared" si="352"/>
        <v>0</v>
      </c>
      <c r="AF1060" s="12">
        <f t="shared" si="353"/>
        <v>0</v>
      </c>
      <c r="AG1060" s="13">
        <f t="shared" si="354"/>
        <v>0</v>
      </c>
      <c r="AH1060" s="13">
        <f t="shared" si="355"/>
        <v>0</v>
      </c>
      <c r="AI1060" s="16">
        <f t="shared" si="356"/>
        <v>0</v>
      </c>
      <c r="AJ1060" s="19" t="str">
        <f t="shared" si="357"/>
        <v>Not Spent</v>
      </c>
      <c r="AK1060" s="8" t="str">
        <f t="shared" si="358"/>
        <v>Good For Now</v>
      </c>
      <c r="AL1060" s="8" t="str">
        <f t="shared" si="359"/>
        <v>Not Spent</v>
      </c>
      <c r="AM1060" s="8" t="str">
        <f t="shared" si="360"/>
        <v>Good For Now</v>
      </c>
      <c r="AN1060" s="8" t="str">
        <f t="shared" si="361"/>
        <v>Not Spent</v>
      </c>
      <c r="AO1060" s="20" t="str">
        <f t="shared" si="362"/>
        <v>Good For Now</v>
      </c>
      <c r="AP1060" s="21">
        <f t="shared" si="363"/>
        <v>0</v>
      </c>
      <c r="AQ1060" s="14">
        <f t="shared" si="364"/>
        <v>0</v>
      </c>
      <c r="AR1060" s="14">
        <f t="shared" si="365"/>
        <v>0</v>
      </c>
      <c r="AS1060" s="22">
        <f t="shared" si="366"/>
        <v>0</v>
      </c>
      <c r="AT1060" s="23">
        <f t="shared" si="367"/>
        <v>0</v>
      </c>
      <c r="AU1060" s="8" t="str">
        <f t="shared" si="368"/>
        <v>Not Spent</v>
      </c>
      <c r="AV1060" s="8" t="str">
        <f t="shared" si="369"/>
        <v>Good For Now</v>
      </c>
      <c r="AW1060" s="4">
        <f>MATCH($B1060,[1]MAIN!$A$2:$A$5000,0)</f>
        <v>1057</v>
      </c>
      <c r="AX1060" s="4">
        <f>MATCH($B1060,[3]Main!$D$5:$D$10000,0)</f>
        <v>1057</v>
      </c>
      <c r="AY1060" s="4" t="b">
        <f t="shared" si="370"/>
        <v>0</v>
      </c>
    </row>
    <row r="1061" spans="1:51" x14ac:dyDescent="0.25">
      <c r="A1061" s="3" t="str">
        <f>VLOOKUP($B1061,[1]MAIN!$A:$D,4,0)</f>
        <v>JMT</v>
      </c>
      <c r="B1061" s="3" t="str">
        <f>[3]Main!$D1062</f>
        <v>JMT-125</v>
      </c>
      <c r="C1061" s="4"/>
      <c r="D1061" s="8" t="str">
        <f>VLOOKUP($B1061,[1]MAIN!$A$1:$N$10780,14,FALSE)</f>
        <v>OLD</v>
      </c>
      <c r="E1061" s="9" t="s">
        <v>13</v>
      </c>
      <c r="F1061" s="11"/>
      <c r="G1061" s="11"/>
      <c r="H1061" s="11"/>
      <c r="I1061" s="11"/>
      <c r="J1061" s="11"/>
      <c r="K1061" s="11"/>
      <c r="L1061" s="11"/>
      <c r="M1061" s="11"/>
      <c r="N1061" s="24"/>
      <c r="O1061" s="26">
        <f>IFERROR(VLOOKUP($B1061,[3]Main!$D$4:$CO$1048576,49,0),0)</f>
        <v>0</v>
      </c>
      <c r="P1061" s="27">
        <f>IFERROR(VLOOKUP($B1061,[3]Main!$D$4:$CO$1048576,52,0),0)</f>
        <v>0</v>
      </c>
      <c r="Q1061" s="27">
        <f>IFERROR(VLOOKUP($B1061,[3]Main!$D$4:$CO$1048576,53,0),0)</f>
        <v>0</v>
      </c>
      <c r="R1061" s="27">
        <f>IFERROR(VLOOKUP($B1061,[3]Main!$D$4:$CO$1048576,54,0),0)</f>
        <v>0</v>
      </c>
      <c r="S1061" s="27">
        <f>IFERROR(VLOOKUP($B1061,[3]Main!$D$4:$CO$1048576,65,0),0)</f>
        <v>0</v>
      </c>
      <c r="T1061" s="27">
        <f>IFERROR(VLOOKUP($B1061,[3]Main!$D$4:$CO$1048576,68,0),0)</f>
        <v>0</v>
      </c>
      <c r="U1061" s="27">
        <f>IFERROR(VLOOKUP($B1061,[3]Main!$D$4:$CO$1048576,69,0),0)</f>
        <v>0</v>
      </c>
      <c r="V1061" s="27">
        <f>IFERROR(VLOOKUP($B1061,[3]Main!$D$4:$CO$1048576,70,0),0)</f>
        <v>0</v>
      </c>
      <c r="W1061" s="27">
        <f>IFERROR(VLOOKUP($B1061,[3]Main!$D$4:$CO$1048576,81,0),0)</f>
        <v>0</v>
      </c>
      <c r="X1061" s="27">
        <f>IFERROR(VLOOKUP($B1061,[3]Main!$D$4:$CO$1048576,84,0),0)</f>
        <v>0</v>
      </c>
      <c r="Y1061" s="27">
        <f>IFERROR(VLOOKUP($B1061,[3]Main!$D$4:$CO$1048576,85,0),0)</f>
        <v>0</v>
      </c>
      <c r="Z1061" s="27">
        <f>IFERROR(VLOOKUP($B1061,[3]Main!$D$4:$CO$1048576,86,0),0)</f>
        <v>0</v>
      </c>
      <c r="AA1061" s="12" t="str">
        <f>IFERROR(VLOOKUP($B1061,[3]Main!$D$4:$CO$1048576,2,0),0)</f>
        <v>DC</v>
      </c>
      <c r="AB1061" s="12" t="str">
        <f>IFERROR(VLOOKUP($B1061,[3]Main!$D$4:$CO$1048576,3,0),0)</f>
        <v>DC2</v>
      </c>
      <c r="AC1061" s="12">
        <f t="shared" si="350"/>
        <v>0</v>
      </c>
      <c r="AD1061" s="12">
        <f t="shared" si="351"/>
        <v>0</v>
      </c>
      <c r="AE1061" s="12">
        <f t="shared" si="352"/>
        <v>0</v>
      </c>
      <c r="AF1061" s="12">
        <f t="shared" si="353"/>
        <v>0</v>
      </c>
      <c r="AG1061" s="13">
        <f t="shared" si="354"/>
        <v>0</v>
      </c>
      <c r="AH1061" s="13">
        <f t="shared" si="355"/>
        <v>0</v>
      </c>
      <c r="AI1061" s="16">
        <f t="shared" si="356"/>
        <v>0</v>
      </c>
      <c r="AJ1061" s="19" t="str">
        <f t="shared" si="357"/>
        <v>Not Spent</v>
      </c>
      <c r="AK1061" s="8" t="str">
        <f t="shared" si="358"/>
        <v>Good For Now</v>
      </c>
      <c r="AL1061" s="8" t="str">
        <f t="shared" si="359"/>
        <v>Not Spent</v>
      </c>
      <c r="AM1061" s="8" t="str">
        <f t="shared" si="360"/>
        <v>Good For Now</v>
      </c>
      <c r="AN1061" s="8" t="str">
        <f t="shared" si="361"/>
        <v>Not Spent</v>
      </c>
      <c r="AO1061" s="20" t="str">
        <f t="shared" si="362"/>
        <v>Good For Now</v>
      </c>
      <c r="AP1061" s="21">
        <f t="shared" si="363"/>
        <v>0</v>
      </c>
      <c r="AQ1061" s="14">
        <f t="shared" si="364"/>
        <v>0</v>
      </c>
      <c r="AR1061" s="14">
        <f t="shared" si="365"/>
        <v>0</v>
      </c>
      <c r="AS1061" s="22">
        <f t="shared" si="366"/>
        <v>0</v>
      </c>
      <c r="AT1061" s="23">
        <f t="shared" si="367"/>
        <v>0</v>
      </c>
      <c r="AU1061" s="8" t="str">
        <f t="shared" si="368"/>
        <v>Not Spent</v>
      </c>
      <c r="AV1061" s="8" t="str">
        <f t="shared" si="369"/>
        <v>Good For Now</v>
      </c>
      <c r="AW1061" s="4">
        <f>MATCH($B1061,[1]MAIN!$A$2:$A$5000,0)</f>
        <v>1058</v>
      </c>
      <c r="AX1061" s="4">
        <f>MATCH($B1061,[3]Main!$D$5:$D$10000,0)</f>
        <v>1058</v>
      </c>
      <c r="AY1061" s="4" t="b">
        <f t="shared" si="370"/>
        <v>0</v>
      </c>
    </row>
    <row r="1062" spans="1:51" x14ac:dyDescent="0.25">
      <c r="A1062" s="3" t="str">
        <f>VLOOKUP($B1062,[1]MAIN!$A:$D,4,0)</f>
        <v>JMT</v>
      </c>
      <c r="B1062" s="3" t="str">
        <f>[3]Main!$D1063</f>
        <v>JMT-126</v>
      </c>
      <c r="C1062" s="4"/>
      <c r="D1062" s="8" t="str">
        <f>VLOOKUP($B1062,[1]MAIN!$A$1:$N$10780,14,FALSE)</f>
        <v>OLD</v>
      </c>
      <c r="E1062" s="9" t="s">
        <v>13</v>
      </c>
      <c r="F1062" s="11"/>
      <c r="G1062" s="11"/>
      <c r="H1062" s="11"/>
      <c r="I1062" s="11"/>
      <c r="J1062" s="11"/>
      <c r="K1062" s="11"/>
      <c r="L1062" s="11"/>
      <c r="M1062" s="11"/>
      <c r="N1062" s="24"/>
      <c r="O1062" s="26">
        <f>IFERROR(VLOOKUP($B1062,[3]Main!$D$4:$CO$1048576,49,0),0)</f>
        <v>0</v>
      </c>
      <c r="P1062" s="27">
        <f>IFERROR(VLOOKUP($B1062,[3]Main!$D$4:$CO$1048576,52,0),0)</f>
        <v>0</v>
      </c>
      <c r="Q1062" s="27">
        <f>IFERROR(VLOOKUP($B1062,[3]Main!$D$4:$CO$1048576,53,0),0)</f>
        <v>0</v>
      </c>
      <c r="R1062" s="27">
        <f>IFERROR(VLOOKUP($B1062,[3]Main!$D$4:$CO$1048576,54,0),0)</f>
        <v>0</v>
      </c>
      <c r="S1062" s="27">
        <f>IFERROR(VLOOKUP($B1062,[3]Main!$D$4:$CO$1048576,65,0),0)</f>
        <v>0</v>
      </c>
      <c r="T1062" s="27">
        <f>IFERROR(VLOOKUP($B1062,[3]Main!$D$4:$CO$1048576,68,0),0)</f>
        <v>0</v>
      </c>
      <c r="U1062" s="27">
        <f>IFERROR(VLOOKUP($B1062,[3]Main!$D$4:$CO$1048576,69,0),0)</f>
        <v>0</v>
      </c>
      <c r="V1062" s="27">
        <f>IFERROR(VLOOKUP($B1062,[3]Main!$D$4:$CO$1048576,70,0),0)</f>
        <v>0</v>
      </c>
      <c r="W1062" s="27">
        <f>IFERROR(VLOOKUP($B1062,[3]Main!$D$4:$CO$1048576,81,0),0)</f>
        <v>0</v>
      </c>
      <c r="X1062" s="27">
        <f>IFERROR(VLOOKUP($B1062,[3]Main!$D$4:$CO$1048576,84,0),0)</f>
        <v>0</v>
      </c>
      <c r="Y1062" s="27">
        <f>IFERROR(VLOOKUP($B1062,[3]Main!$D$4:$CO$1048576,85,0),0)</f>
        <v>0</v>
      </c>
      <c r="Z1062" s="27">
        <f>IFERROR(VLOOKUP($B1062,[3]Main!$D$4:$CO$1048576,86,0),0)</f>
        <v>0</v>
      </c>
      <c r="AA1062" s="12" t="str">
        <f>IFERROR(VLOOKUP($B1062,[3]Main!$D$4:$CO$1048576,2,0),0)</f>
        <v>DC</v>
      </c>
      <c r="AB1062" s="12" t="str">
        <f>IFERROR(VLOOKUP($B1062,[3]Main!$D$4:$CO$1048576,3,0),0)</f>
        <v>DC2</v>
      </c>
      <c r="AC1062" s="12">
        <f t="shared" si="350"/>
        <v>0</v>
      </c>
      <c r="AD1062" s="12">
        <f t="shared" si="351"/>
        <v>0</v>
      </c>
      <c r="AE1062" s="12">
        <f t="shared" si="352"/>
        <v>0</v>
      </c>
      <c r="AF1062" s="12">
        <f t="shared" si="353"/>
        <v>0</v>
      </c>
      <c r="AG1062" s="13">
        <f t="shared" si="354"/>
        <v>0</v>
      </c>
      <c r="AH1062" s="13">
        <f t="shared" si="355"/>
        <v>0</v>
      </c>
      <c r="AI1062" s="16">
        <f t="shared" si="356"/>
        <v>0</v>
      </c>
      <c r="AJ1062" s="19" t="str">
        <f t="shared" si="357"/>
        <v>Not Spent</v>
      </c>
      <c r="AK1062" s="8" t="str">
        <f t="shared" si="358"/>
        <v>Good For Now</v>
      </c>
      <c r="AL1062" s="8" t="str">
        <f t="shared" si="359"/>
        <v>Not Spent</v>
      </c>
      <c r="AM1062" s="8" t="str">
        <f t="shared" si="360"/>
        <v>Good For Now</v>
      </c>
      <c r="AN1062" s="8" t="str">
        <f t="shared" si="361"/>
        <v>Not Spent</v>
      </c>
      <c r="AO1062" s="20" t="str">
        <f t="shared" si="362"/>
        <v>Good For Now</v>
      </c>
      <c r="AP1062" s="21">
        <f t="shared" si="363"/>
        <v>0</v>
      </c>
      <c r="AQ1062" s="14">
        <f t="shared" si="364"/>
        <v>0</v>
      </c>
      <c r="AR1062" s="14">
        <f t="shared" si="365"/>
        <v>0</v>
      </c>
      <c r="AS1062" s="22">
        <f t="shared" si="366"/>
        <v>0</v>
      </c>
      <c r="AT1062" s="23">
        <f t="shared" si="367"/>
        <v>0</v>
      </c>
      <c r="AU1062" s="8" t="str">
        <f t="shared" si="368"/>
        <v>Not Spent</v>
      </c>
      <c r="AV1062" s="8" t="str">
        <f t="shared" si="369"/>
        <v>Good For Now</v>
      </c>
      <c r="AW1062" s="4">
        <f>MATCH($B1062,[1]MAIN!$A$2:$A$5000,0)</f>
        <v>1059</v>
      </c>
      <c r="AX1062" s="4">
        <f>MATCH($B1062,[3]Main!$D$5:$D$10000,0)</f>
        <v>1059</v>
      </c>
      <c r="AY1062" s="4" t="b">
        <f t="shared" si="370"/>
        <v>0</v>
      </c>
    </row>
    <row r="1063" spans="1:51" x14ac:dyDescent="0.25">
      <c r="A1063" s="3" t="str">
        <f>VLOOKUP($B1063,[1]MAIN!$A:$D,4,0)</f>
        <v>JMT</v>
      </c>
      <c r="B1063" s="3" t="str">
        <f>[3]Main!$D1064</f>
        <v>JMT-127</v>
      </c>
      <c r="C1063" s="4"/>
      <c r="D1063" s="8" t="str">
        <f>VLOOKUP($B1063,[1]MAIN!$A$1:$N$10780,14,FALSE)</f>
        <v>OLD</v>
      </c>
      <c r="E1063" s="9" t="s">
        <v>13</v>
      </c>
      <c r="F1063" s="11"/>
      <c r="G1063" s="11"/>
      <c r="H1063" s="11"/>
      <c r="I1063" s="11"/>
      <c r="J1063" s="11"/>
      <c r="K1063" s="11"/>
      <c r="L1063" s="11"/>
      <c r="M1063" s="11"/>
      <c r="N1063" s="24"/>
      <c r="O1063" s="26">
        <f>IFERROR(VLOOKUP($B1063,[3]Main!$D$4:$CO$1048576,49,0),0)</f>
        <v>0</v>
      </c>
      <c r="P1063" s="27">
        <f>IFERROR(VLOOKUP($B1063,[3]Main!$D$4:$CO$1048576,52,0),0)</f>
        <v>0</v>
      </c>
      <c r="Q1063" s="27">
        <f>IFERROR(VLOOKUP($B1063,[3]Main!$D$4:$CO$1048576,53,0),0)</f>
        <v>0</v>
      </c>
      <c r="R1063" s="27">
        <f>IFERROR(VLOOKUP($B1063,[3]Main!$D$4:$CO$1048576,54,0),0)</f>
        <v>0</v>
      </c>
      <c r="S1063" s="27">
        <f>IFERROR(VLOOKUP($B1063,[3]Main!$D$4:$CO$1048576,65,0),0)</f>
        <v>0</v>
      </c>
      <c r="T1063" s="27">
        <f>IFERROR(VLOOKUP($B1063,[3]Main!$D$4:$CO$1048576,68,0),0)</f>
        <v>0</v>
      </c>
      <c r="U1063" s="27">
        <f>IFERROR(VLOOKUP($B1063,[3]Main!$D$4:$CO$1048576,69,0),0)</f>
        <v>0</v>
      </c>
      <c r="V1063" s="27">
        <f>IFERROR(VLOOKUP($B1063,[3]Main!$D$4:$CO$1048576,70,0),0)</f>
        <v>0</v>
      </c>
      <c r="W1063" s="27">
        <f>IFERROR(VLOOKUP($B1063,[3]Main!$D$4:$CO$1048576,81,0),0)</f>
        <v>0</v>
      </c>
      <c r="X1063" s="27">
        <f>IFERROR(VLOOKUP($B1063,[3]Main!$D$4:$CO$1048576,84,0),0)</f>
        <v>0</v>
      </c>
      <c r="Y1063" s="27">
        <f>IFERROR(VLOOKUP($B1063,[3]Main!$D$4:$CO$1048576,85,0),0)</f>
        <v>0</v>
      </c>
      <c r="Z1063" s="27">
        <f>IFERROR(VLOOKUP($B1063,[3]Main!$D$4:$CO$1048576,86,0),0)</f>
        <v>0</v>
      </c>
      <c r="AA1063" s="12" t="str">
        <f>IFERROR(VLOOKUP($B1063,[3]Main!$D$4:$CO$1048576,2,0),0)</f>
        <v>DC</v>
      </c>
      <c r="AB1063" s="12" t="str">
        <f>IFERROR(VLOOKUP($B1063,[3]Main!$D$4:$CO$1048576,3,0),0)</f>
        <v>DC2</v>
      </c>
      <c r="AC1063" s="12">
        <f t="shared" si="350"/>
        <v>0</v>
      </c>
      <c r="AD1063" s="12">
        <f t="shared" si="351"/>
        <v>0</v>
      </c>
      <c r="AE1063" s="12">
        <f t="shared" si="352"/>
        <v>0</v>
      </c>
      <c r="AF1063" s="12">
        <f t="shared" si="353"/>
        <v>0</v>
      </c>
      <c r="AG1063" s="13">
        <f t="shared" si="354"/>
        <v>0</v>
      </c>
      <c r="AH1063" s="13">
        <f t="shared" si="355"/>
        <v>0</v>
      </c>
      <c r="AI1063" s="16">
        <f t="shared" si="356"/>
        <v>0</v>
      </c>
      <c r="AJ1063" s="19" t="str">
        <f t="shared" si="357"/>
        <v>Not Spent</v>
      </c>
      <c r="AK1063" s="8" t="str">
        <f t="shared" si="358"/>
        <v>Good For Now</v>
      </c>
      <c r="AL1063" s="8" t="str">
        <f t="shared" si="359"/>
        <v>Not Spent</v>
      </c>
      <c r="AM1063" s="8" t="str">
        <f t="shared" si="360"/>
        <v>Good For Now</v>
      </c>
      <c r="AN1063" s="8" t="str">
        <f t="shared" si="361"/>
        <v>Not Spent</v>
      </c>
      <c r="AO1063" s="20" t="str">
        <f t="shared" si="362"/>
        <v>Good For Now</v>
      </c>
      <c r="AP1063" s="21">
        <f t="shared" si="363"/>
        <v>0</v>
      </c>
      <c r="AQ1063" s="14">
        <f t="shared" si="364"/>
        <v>0</v>
      </c>
      <c r="AR1063" s="14">
        <f t="shared" si="365"/>
        <v>0</v>
      </c>
      <c r="AS1063" s="22">
        <f t="shared" si="366"/>
        <v>0</v>
      </c>
      <c r="AT1063" s="23">
        <f t="shared" si="367"/>
        <v>0</v>
      </c>
      <c r="AU1063" s="8" t="str">
        <f t="shared" si="368"/>
        <v>Not Spent</v>
      </c>
      <c r="AV1063" s="8" t="str">
        <f t="shared" si="369"/>
        <v>Good For Now</v>
      </c>
      <c r="AW1063" s="4">
        <f>MATCH($B1063,[1]MAIN!$A$2:$A$5000,0)</f>
        <v>1060</v>
      </c>
      <c r="AX1063" s="4">
        <f>MATCH($B1063,[3]Main!$D$5:$D$10000,0)</f>
        <v>1060</v>
      </c>
      <c r="AY1063" s="4" t="b">
        <f t="shared" si="370"/>
        <v>0</v>
      </c>
    </row>
    <row r="1064" spans="1:51" x14ac:dyDescent="0.25">
      <c r="A1064" s="3" t="str">
        <f>VLOOKUP($B1064,[1]MAIN!$A:$D,4,0)</f>
        <v>JMT</v>
      </c>
      <c r="B1064" s="3" t="str">
        <f>[3]Main!$D1065</f>
        <v>JMT-130</v>
      </c>
      <c r="C1064" s="4"/>
      <c r="D1064" s="8" t="str">
        <f>VLOOKUP($B1064,[1]MAIN!$A$1:$N$10780,14,FALSE)</f>
        <v>OLD</v>
      </c>
      <c r="E1064" s="9" t="s">
        <v>12</v>
      </c>
      <c r="F1064" s="11"/>
      <c r="G1064" s="11"/>
      <c r="H1064" s="11"/>
      <c r="I1064" s="11"/>
      <c r="J1064" s="11"/>
      <c r="K1064" s="11"/>
      <c r="L1064" s="11"/>
      <c r="M1064" s="11"/>
      <c r="N1064" s="24"/>
      <c r="O1064" s="26">
        <f>IFERROR(VLOOKUP($B1064,[3]Main!$D$4:$CO$1048576,49,0),0)</f>
        <v>0</v>
      </c>
      <c r="P1064" s="27">
        <f>IFERROR(VLOOKUP($B1064,[3]Main!$D$4:$CO$1048576,52,0),0)</f>
        <v>0</v>
      </c>
      <c r="Q1064" s="27">
        <f>IFERROR(VLOOKUP($B1064,[3]Main!$D$4:$CO$1048576,53,0),0)</f>
        <v>0</v>
      </c>
      <c r="R1064" s="27">
        <f>IFERROR(VLOOKUP($B1064,[3]Main!$D$4:$CO$1048576,54,0),0)</f>
        <v>0</v>
      </c>
      <c r="S1064" s="27">
        <f>IFERROR(VLOOKUP($B1064,[3]Main!$D$4:$CO$1048576,65,0),0)</f>
        <v>0</v>
      </c>
      <c r="T1064" s="27">
        <f>IFERROR(VLOOKUP($B1064,[3]Main!$D$4:$CO$1048576,68,0),0)</f>
        <v>0</v>
      </c>
      <c r="U1064" s="27">
        <f>IFERROR(VLOOKUP($B1064,[3]Main!$D$4:$CO$1048576,69,0),0)</f>
        <v>0</v>
      </c>
      <c r="V1064" s="27">
        <f>IFERROR(VLOOKUP($B1064,[3]Main!$D$4:$CO$1048576,70,0),0)</f>
        <v>0</v>
      </c>
      <c r="W1064" s="27">
        <f>IFERROR(VLOOKUP($B1064,[3]Main!$D$4:$CO$1048576,81,0),0)</f>
        <v>0</v>
      </c>
      <c r="X1064" s="27">
        <f>IFERROR(VLOOKUP($B1064,[3]Main!$D$4:$CO$1048576,84,0),0)</f>
        <v>0</v>
      </c>
      <c r="Y1064" s="27">
        <f>IFERROR(VLOOKUP($B1064,[3]Main!$D$4:$CO$1048576,85,0),0)</f>
        <v>0</v>
      </c>
      <c r="Z1064" s="27">
        <f>IFERROR(VLOOKUP($B1064,[3]Main!$D$4:$CO$1048576,86,0),0)</f>
        <v>0</v>
      </c>
      <c r="AA1064" s="12" t="str">
        <f>IFERROR(VLOOKUP($B1064,[3]Main!$D$4:$CO$1048576,2,0),0)</f>
        <v>DC</v>
      </c>
      <c r="AB1064" s="12" t="str">
        <f>IFERROR(VLOOKUP($B1064,[3]Main!$D$4:$CO$1048576,3,0),0)</f>
        <v>DC2</v>
      </c>
      <c r="AC1064" s="12">
        <f t="shared" si="350"/>
        <v>0</v>
      </c>
      <c r="AD1064" s="12">
        <f t="shared" si="351"/>
        <v>0</v>
      </c>
      <c r="AE1064" s="12">
        <f t="shared" si="352"/>
        <v>0</v>
      </c>
      <c r="AF1064" s="12">
        <f t="shared" si="353"/>
        <v>0</v>
      </c>
      <c r="AG1064" s="13">
        <f t="shared" si="354"/>
        <v>0</v>
      </c>
      <c r="AH1064" s="13">
        <f t="shared" si="355"/>
        <v>0</v>
      </c>
      <c r="AI1064" s="16">
        <f t="shared" si="356"/>
        <v>0</v>
      </c>
      <c r="AJ1064" s="19" t="str">
        <f t="shared" si="357"/>
        <v>Not Spent</v>
      </c>
      <c r="AK1064" s="8" t="str">
        <f t="shared" si="358"/>
        <v>Good For Now</v>
      </c>
      <c r="AL1064" s="8" t="str">
        <f t="shared" si="359"/>
        <v>Not Spent</v>
      </c>
      <c r="AM1064" s="8" t="str">
        <f t="shared" si="360"/>
        <v>Good For Now</v>
      </c>
      <c r="AN1064" s="8" t="str">
        <f t="shared" si="361"/>
        <v>Not Spent</v>
      </c>
      <c r="AO1064" s="20" t="str">
        <f t="shared" si="362"/>
        <v>Good For Now</v>
      </c>
      <c r="AP1064" s="21">
        <f t="shared" si="363"/>
        <v>0</v>
      </c>
      <c r="AQ1064" s="14">
        <f t="shared" si="364"/>
        <v>0</v>
      </c>
      <c r="AR1064" s="14">
        <f t="shared" si="365"/>
        <v>0</v>
      </c>
      <c r="AS1064" s="22">
        <f t="shared" si="366"/>
        <v>0</v>
      </c>
      <c r="AT1064" s="23">
        <f t="shared" si="367"/>
        <v>0</v>
      </c>
      <c r="AU1064" s="8" t="str">
        <f t="shared" si="368"/>
        <v>Not Spent</v>
      </c>
      <c r="AV1064" s="8" t="str">
        <f t="shared" si="369"/>
        <v>Good For Now</v>
      </c>
      <c r="AW1064" s="4">
        <f>MATCH($B1064,[1]MAIN!$A$2:$A$5000,0)</f>
        <v>1061</v>
      </c>
      <c r="AX1064" s="4">
        <f>MATCH($B1064,[3]Main!$D$5:$D$10000,0)</f>
        <v>1061</v>
      </c>
      <c r="AY1064" s="4" t="b">
        <f t="shared" si="370"/>
        <v>0</v>
      </c>
    </row>
    <row r="1065" spans="1:51" x14ac:dyDescent="0.25">
      <c r="A1065" s="3" t="str">
        <f>VLOOKUP($B1065,[1]MAIN!$A:$D,4,0)</f>
        <v>JMT</v>
      </c>
      <c r="B1065" s="3" t="str">
        <f>[3]Main!$D1066</f>
        <v>JMT-131</v>
      </c>
      <c r="C1065" s="4"/>
      <c r="D1065" s="8" t="str">
        <f>VLOOKUP($B1065,[1]MAIN!$A$1:$N$10780,14,FALSE)</f>
        <v>OLD</v>
      </c>
      <c r="E1065" s="9" t="s">
        <v>13</v>
      </c>
      <c r="F1065" s="11"/>
      <c r="G1065" s="11"/>
      <c r="H1065" s="11"/>
      <c r="I1065" s="11"/>
      <c r="J1065" s="11"/>
      <c r="K1065" s="11"/>
      <c r="L1065" s="11"/>
      <c r="M1065" s="11"/>
      <c r="N1065" s="24"/>
      <c r="O1065" s="26">
        <f>IFERROR(VLOOKUP($B1065,[3]Main!$D$4:$CO$1048576,49,0),0)</f>
        <v>0</v>
      </c>
      <c r="P1065" s="27">
        <f>IFERROR(VLOOKUP($B1065,[3]Main!$D$4:$CO$1048576,52,0),0)</f>
        <v>0</v>
      </c>
      <c r="Q1065" s="27">
        <f>IFERROR(VLOOKUP($B1065,[3]Main!$D$4:$CO$1048576,53,0),0)</f>
        <v>0</v>
      </c>
      <c r="R1065" s="27">
        <f>IFERROR(VLOOKUP($B1065,[3]Main!$D$4:$CO$1048576,54,0),0)</f>
        <v>0</v>
      </c>
      <c r="S1065" s="27">
        <f>IFERROR(VLOOKUP($B1065,[3]Main!$D$4:$CO$1048576,65,0),0)</f>
        <v>0</v>
      </c>
      <c r="T1065" s="27">
        <f>IFERROR(VLOOKUP($B1065,[3]Main!$D$4:$CO$1048576,68,0),0)</f>
        <v>0</v>
      </c>
      <c r="U1065" s="27">
        <f>IFERROR(VLOOKUP($B1065,[3]Main!$D$4:$CO$1048576,69,0),0)</f>
        <v>0</v>
      </c>
      <c r="V1065" s="27">
        <f>IFERROR(VLOOKUP($B1065,[3]Main!$D$4:$CO$1048576,70,0),0)</f>
        <v>0</v>
      </c>
      <c r="W1065" s="27">
        <f>IFERROR(VLOOKUP($B1065,[3]Main!$D$4:$CO$1048576,81,0),0)</f>
        <v>0</v>
      </c>
      <c r="X1065" s="27">
        <f>IFERROR(VLOOKUP($B1065,[3]Main!$D$4:$CO$1048576,84,0),0)</f>
        <v>0</v>
      </c>
      <c r="Y1065" s="27">
        <f>IFERROR(VLOOKUP($B1065,[3]Main!$D$4:$CO$1048576,85,0),0)</f>
        <v>0</v>
      </c>
      <c r="Z1065" s="27">
        <f>IFERROR(VLOOKUP($B1065,[3]Main!$D$4:$CO$1048576,86,0),0)</f>
        <v>0</v>
      </c>
      <c r="AA1065" s="12" t="str">
        <f>IFERROR(VLOOKUP($B1065,[3]Main!$D$4:$CO$1048576,2,0),0)</f>
        <v>DC</v>
      </c>
      <c r="AB1065" s="12" t="str">
        <f>IFERROR(VLOOKUP($B1065,[3]Main!$D$4:$CO$1048576,3,0),0)</f>
        <v>DC2</v>
      </c>
      <c r="AC1065" s="12">
        <f t="shared" si="350"/>
        <v>0</v>
      </c>
      <c r="AD1065" s="12">
        <f t="shared" si="351"/>
        <v>0</v>
      </c>
      <c r="AE1065" s="12">
        <f t="shared" si="352"/>
        <v>0</v>
      </c>
      <c r="AF1065" s="12">
        <f t="shared" si="353"/>
        <v>0</v>
      </c>
      <c r="AG1065" s="13">
        <f t="shared" si="354"/>
        <v>0</v>
      </c>
      <c r="AH1065" s="13">
        <f t="shared" si="355"/>
        <v>0</v>
      </c>
      <c r="AI1065" s="16">
        <f t="shared" si="356"/>
        <v>0</v>
      </c>
      <c r="AJ1065" s="19" t="str">
        <f t="shared" si="357"/>
        <v>Not Spent</v>
      </c>
      <c r="AK1065" s="8" t="str">
        <f t="shared" si="358"/>
        <v>Good For Now</v>
      </c>
      <c r="AL1065" s="8" t="str">
        <f t="shared" si="359"/>
        <v>Not Spent</v>
      </c>
      <c r="AM1065" s="8" t="str">
        <f t="shared" si="360"/>
        <v>Good For Now</v>
      </c>
      <c r="AN1065" s="8" t="str">
        <f t="shared" si="361"/>
        <v>Not Spent</v>
      </c>
      <c r="AO1065" s="20" t="str">
        <f t="shared" si="362"/>
        <v>Good For Now</v>
      </c>
      <c r="AP1065" s="21">
        <f t="shared" si="363"/>
        <v>0</v>
      </c>
      <c r="AQ1065" s="14">
        <f t="shared" si="364"/>
        <v>0</v>
      </c>
      <c r="AR1065" s="14">
        <f t="shared" si="365"/>
        <v>0</v>
      </c>
      <c r="AS1065" s="22">
        <f t="shared" si="366"/>
        <v>0</v>
      </c>
      <c r="AT1065" s="23">
        <f t="shared" si="367"/>
        <v>0</v>
      </c>
      <c r="AU1065" s="8" t="str">
        <f t="shared" si="368"/>
        <v>Not Spent</v>
      </c>
      <c r="AV1065" s="8" t="str">
        <f t="shared" si="369"/>
        <v>Good For Now</v>
      </c>
      <c r="AW1065" s="4">
        <f>MATCH($B1065,[1]MAIN!$A$2:$A$5000,0)</f>
        <v>1062</v>
      </c>
      <c r="AX1065" s="4">
        <f>MATCH($B1065,[3]Main!$D$5:$D$10000,0)</f>
        <v>1062</v>
      </c>
      <c r="AY1065" s="4" t="b">
        <f t="shared" si="370"/>
        <v>0</v>
      </c>
    </row>
    <row r="1066" spans="1:51" x14ac:dyDescent="0.25">
      <c r="A1066" s="3" t="str">
        <f>VLOOKUP($B1066,[1]MAIN!$A:$D,4,0)</f>
        <v>JMT</v>
      </c>
      <c r="B1066" s="3" t="str">
        <f>[3]Main!$D1067</f>
        <v>JMT-133</v>
      </c>
      <c r="C1066" s="4"/>
      <c r="D1066" s="8" t="str">
        <f>VLOOKUP($B1066,[1]MAIN!$A$1:$N$10780,14,FALSE)</f>
        <v>OLD</v>
      </c>
      <c r="E1066" s="9" t="s">
        <v>13</v>
      </c>
      <c r="F1066" s="11"/>
      <c r="G1066" s="11"/>
      <c r="H1066" s="11"/>
      <c r="I1066" s="11"/>
      <c r="J1066" s="11"/>
      <c r="K1066" s="11"/>
      <c r="L1066" s="11"/>
      <c r="M1066" s="11"/>
      <c r="N1066" s="24"/>
      <c r="O1066" s="26">
        <f>IFERROR(VLOOKUP($B1066,[3]Main!$D$4:$CO$1048576,49,0),0)</f>
        <v>0</v>
      </c>
      <c r="P1066" s="27">
        <f>IFERROR(VLOOKUP($B1066,[3]Main!$D$4:$CO$1048576,52,0),0)</f>
        <v>0</v>
      </c>
      <c r="Q1066" s="27">
        <f>IFERROR(VLOOKUP($B1066,[3]Main!$D$4:$CO$1048576,53,0),0)</f>
        <v>0</v>
      </c>
      <c r="R1066" s="27">
        <f>IFERROR(VLOOKUP($B1066,[3]Main!$D$4:$CO$1048576,54,0),0)</f>
        <v>0</v>
      </c>
      <c r="S1066" s="27">
        <f>IFERROR(VLOOKUP($B1066,[3]Main!$D$4:$CO$1048576,65,0),0)</f>
        <v>0</v>
      </c>
      <c r="T1066" s="27">
        <f>IFERROR(VLOOKUP($B1066,[3]Main!$D$4:$CO$1048576,68,0),0)</f>
        <v>0</v>
      </c>
      <c r="U1066" s="27">
        <f>IFERROR(VLOOKUP($B1066,[3]Main!$D$4:$CO$1048576,69,0),0)</f>
        <v>0</v>
      </c>
      <c r="V1066" s="27">
        <f>IFERROR(VLOOKUP($B1066,[3]Main!$D$4:$CO$1048576,70,0),0)</f>
        <v>0</v>
      </c>
      <c r="W1066" s="27">
        <f>IFERROR(VLOOKUP($B1066,[3]Main!$D$4:$CO$1048576,81,0),0)</f>
        <v>0</v>
      </c>
      <c r="X1066" s="27">
        <f>IFERROR(VLOOKUP($B1066,[3]Main!$D$4:$CO$1048576,84,0),0)</f>
        <v>0</v>
      </c>
      <c r="Y1066" s="27">
        <f>IFERROR(VLOOKUP($B1066,[3]Main!$D$4:$CO$1048576,85,0),0)</f>
        <v>0</v>
      </c>
      <c r="Z1066" s="27">
        <f>IFERROR(VLOOKUP($B1066,[3]Main!$D$4:$CO$1048576,86,0),0)</f>
        <v>0</v>
      </c>
      <c r="AA1066" s="12" t="str">
        <f>IFERROR(VLOOKUP($B1066,[3]Main!$D$4:$CO$1048576,2,0),0)</f>
        <v>DC</v>
      </c>
      <c r="AB1066" s="12" t="str">
        <f>IFERROR(VLOOKUP($B1066,[3]Main!$D$4:$CO$1048576,3,0),0)</f>
        <v>DC2</v>
      </c>
      <c r="AC1066" s="12">
        <f t="shared" si="350"/>
        <v>0</v>
      </c>
      <c r="AD1066" s="12">
        <f t="shared" si="351"/>
        <v>0</v>
      </c>
      <c r="AE1066" s="12">
        <f t="shared" si="352"/>
        <v>0</v>
      </c>
      <c r="AF1066" s="12">
        <f t="shared" si="353"/>
        <v>0</v>
      </c>
      <c r="AG1066" s="13">
        <f t="shared" si="354"/>
        <v>0</v>
      </c>
      <c r="AH1066" s="13">
        <f t="shared" si="355"/>
        <v>0</v>
      </c>
      <c r="AI1066" s="16">
        <f t="shared" si="356"/>
        <v>0</v>
      </c>
      <c r="AJ1066" s="19" t="str">
        <f t="shared" si="357"/>
        <v>Not Spent</v>
      </c>
      <c r="AK1066" s="8" t="str">
        <f t="shared" si="358"/>
        <v>Good For Now</v>
      </c>
      <c r="AL1066" s="8" t="str">
        <f t="shared" si="359"/>
        <v>Not Spent</v>
      </c>
      <c r="AM1066" s="8" t="str">
        <f t="shared" si="360"/>
        <v>Good For Now</v>
      </c>
      <c r="AN1066" s="8" t="str">
        <f t="shared" si="361"/>
        <v>Not Spent</v>
      </c>
      <c r="AO1066" s="20" t="str">
        <f t="shared" si="362"/>
        <v>Good For Now</v>
      </c>
      <c r="AP1066" s="21">
        <f t="shared" si="363"/>
        <v>0</v>
      </c>
      <c r="AQ1066" s="14">
        <f t="shared" si="364"/>
        <v>0</v>
      </c>
      <c r="AR1066" s="14">
        <f t="shared" si="365"/>
        <v>0</v>
      </c>
      <c r="AS1066" s="22">
        <f t="shared" si="366"/>
        <v>0</v>
      </c>
      <c r="AT1066" s="23">
        <f t="shared" si="367"/>
        <v>0</v>
      </c>
      <c r="AU1066" s="8" t="str">
        <f t="shared" si="368"/>
        <v>Not Spent</v>
      </c>
      <c r="AV1066" s="8" t="str">
        <f t="shared" si="369"/>
        <v>Good For Now</v>
      </c>
      <c r="AW1066" s="4">
        <f>MATCH($B1066,[1]MAIN!$A$2:$A$5000,0)</f>
        <v>1063</v>
      </c>
      <c r="AX1066" s="4">
        <f>MATCH($B1066,[3]Main!$D$5:$D$10000,0)</f>
        <v>1063</v>
      </c>
      <c r="AY1066" s="4" t="b">
        <f t="shared" si="370"/>
        <v>0</v>
      </c>
    </row>
    <row r="1067" spans="1:51" x14ac:dyDescent="0.25">
      <c r="A1067" s="3" t="str">
        <f>VLOOKUP($B1067,[1]MAIN!$A:$D,4,0)</f>
        <v>FAB</v>
      </c>
      <c r="B1067" s="3" t="str">
        <f>[3]Main!$D1068</f>
        <v>FAB-08</v>
      </c>
      <c r="C1067" s="4"/>
      <c r="D1067" s="8" t="str">
        <f>VLOOKUP($B1067,[1]MAIN!$A$1:$N$10780,14,FALSE)</f>
        <v>OLD</v>
      </c>
      <c r="E1067" s="9" t="s">
        <v>13</v>
      </c>
      <c r="F1067" s="11"/>
      <c r="G1067" s="11"/>
      <c r="H1067" s="11"/>
      <c r="I1067" s="11"/>
      <c r="J1067" s="11"/>
      <c r="K1067" s="11"/>
      <c r="L1067" s="11"/>
      <c r="M1067" s="11"/>
      <c r="N1067" s="24"/>
      <c r="O1067" s="26">
        <f>IFERROR(VLOOKUP($B1067,[3]Main!$D$4:$CO$1048576,49,0),0)</f>
        <v>0</v>
      </c>
      <c r="P1067" s="27">
        <f>IFERROR(VLOOKUP($B1067,[3]Main!$D$4:$CO$1048576,52,0),0)</f>
        <v>0</v>
      </c>
      <c r="Q1067" s="27">
        <f>IFERROR(VLOOKUP($B1067,[3]Main!$D$4:$CO$1048576,53,0),0)</f>
        <v>0</v>
      </c>
      <c r="R1067" s="27">
        <f>IFERROR(VLOOKUP($B1067,[3]Main!$D$4:$CO$1048576,54,0),0)</f>
        <v>0</v>
      </c>
      <c r="S1067" s="27">
        <f>IFERROR(VLOOKUP($B1067,[3]Main!$D$4:$CO$1048576,65,0),0)</f>
        <v>0</v>
      </c>
      <c r="T1067" s="27">
        <f>IFERROR(VLOOKUP($B1067,[3]Main!$D$4:$CO$1048576,68,0),0)</f>
        <v>0</v>
      </c>
      <c r="U1067" s="27">
        <f>IFERROR(VLOOKUP($B1067,[3]Main!$D$4:$CO$1048576,69,0),0)</f>
        <v>0</v>
      </c>
      <c r="V1067" s="27">
        <f>IFERROR(VLOOKUP($B1067,[3]Main!$D$4:$CO$1048576,70,0),0)</f>
        <v>0</v>
      </c>
      <c r="W1067" s="27">
        <f>IFERROR(VLOOKUP($B1067,[3]Main!$D$4:$CO$1048576,81,0),0)</f>
        <v>0</v>
      </c>
      <c r="X1067" s="27">
        <f>IFERROR(VLOOKUP($B1067,[3]Main!$D$4:$CO$1048576,84,0),0)</f>
        <v>0</v>
      </c>
      <c r="Y1067" s="27">
        <f>IFERROR(VLOOKUP($B1067,[3]Main!$D$4:$CO$1048576,85,0),0)</f>
        <v>0</v>
      </c>
      <c r="Z1067" s="27">
        <f>IFERROR(VLOOKUP($B1067,[3]Main!$D$4:$CO$1048576,86,0),0)</f>
        <v>0</v>
      </c>
      <c r="AA1067" s="12" t="str">
        <f>IFERROR(VLOOKUP($B1067,[3]Main!$D$4:$CO$1048576,2,0),0)</f>
        <v>DC</v>
      </c>
      <c r="AB1067" s="12" t="str">
        <f>IFERROR(VLOOKUP($B1067,[3]Main!$D$4:$CO$1048576,3,0),0)</f>
        <v>DC2</v>
      </c>
      <c r="AC1067" s="12">
        <f t="shared" si="350"/>
        <v>0</v>
      </c>
      <c r="AD1067" s="12">
        <f t="shared" si="351"/>
        <v>0</v>
      </c>
      <c r="AE1067" s="12">
        <f t="shared" si="352"/>
        <v>0</v>
      </c>
      <c r="AF1067" s="12">
        <f t="shared" si="353"/>
        <v>0</v>
      </c>
      <c r="AG1067" s="13">
        <f t="shared" si="354"/>
        <v>0</v>
      </c>
      <c r="AH1067" s="13">
        <f t="shared" si="355"/>
        <v>0</v>
      </c>
      <c r="AI1067" s="16">
        <f t="shared" si="356"/>
        <v>0</v>
      </c>
      <c r="AJ1067" s="19" t="str">
        <f t="shared" si="357"/>
        <v>Not Spent</v>
      </c>
      <c r="AK1067" s="8" t="str">
        <f t="shared" si="358"/>
        <v>Good For Now</v>
      </c>
      <c r="AL1067" s="8" t="str">
        <f t="shared" si="359"/>
        <v>Not Spent</v>
      </c>
      <c r="AM1067" s="8" t="str">
        <f t="shared" si="360"/>
        <v>Good For Now</v>
      </c>
      <c r="AN1067" s="8" t="str">
        <f t="shared" si="361"/>
        <v>Not Spent</v>
      </c>
      <c r="AO1067" s="20" t="str">
        <f t="shared" si="362"/>
        <v>Good For Now</v>
      </c>
      <c r="AP1067" s="21">
        <f t="shared" si="363"/>
        <v>0</v>
      </c>
      <c r="AQ1067" s="14">
        <f t="shared" si="364"/>
        <v>0</v>
      </c>
      <c r="AR1067" s="14">
        <f t="shared" si="365"/>
        <v>0</v>
      </c>
      <c r="AS1067" s="22">
        <f t="shared" si="366"/>
        <v>0</v>
      </c>
      <c r="AT1067" s="23">
        <f t="shared" si="367"/>
        <v>0</v>
      </c>
      <c r="AU1067" s="8" t="str">
        <f t="shared" si="368"/>
        <v>Not Spent</v>
      </c>
      <c r="AV1067" s="8" t="str">
        <f t="shared" si="369"/>
        <v>Good For Now</v>
      </c>
      <c r="AW1067" s="4">
        <f>MATCH($B1067,[1]MAIN!$A$2:$A$5000,0)</f>
        <v>1064</v>
      </c>
      <c r="AX1067" s="4">
        <f>MATCH($B1067,[3]Main!$D$5:$D$10000,0)</f>
        <v>1064</v>
      </c>
      <c r="AY1067" s="4" t="b">
        <f t="shared" si="370"/>
        <v>0</v>
      </c>
    </row>
    <row r="1068" spans="1:51" x14ac:dyDescent="0.25">
      <c r="A1068" s="3" t="str">
        <f>VLOOKUP($B1068,[1]MAIN!$A:$D,4,0)</f>
        <v>JMT</v>
      </c>
      <c r="B1068" s="3" t="str">
        <f>[3]Main!$D1069</f>
        <v>JMT-140</v>
      </c>
      <c r="C1068" s="4"/>
      <c r="D1068" s="8" t="str">
        <f>VLOOKUP($B1068,[1]MAIN!$A$1:$N$10780,14,FALSE)</f>
        <v>OLD</v>
      </c>
      <c r="E1068" s="9" t="s">
        <v>13</v>
      </c>
      <c r="F1068" s="11"/>
      <c r="G1068" s="11"/>
      <c r="H1068" s="11"/>
      <c r="I1068" s="11"/>
      <c r="J1068" s="11"/>
      <c r="K1068" s="11"/>
      <c r="L1068" s="11"/>
      <c r="M1068" s="11"/>
      <c r="N1068" s="24"/>
      <c r="O1068" s="26">
        <f>IFERROR(VLOOKUP($B1068,[3]Main!$D$4:$CO$1048576,49,0),0)</f>
        <v>0</v>
      </c>
      <c r="P1068" s="27">
        <f>IFERROR(VLOOKUP($B1068,[3]Main!$D$4:$CO$1048576,52,0),0)</f>
        <v>0</v>
      </c>
      <c r="Q1068" s="27">
        <f>IFERROR(VLOOKUP($B1068,[3]Main!$D$4:$CO$1048576,53,0),0)</f>
        <v>0</v>
      </c>
      <c r="R1068" s="27">
        <f>IFERROR(VLOOKUP($B1068,[3]Main!$D$4:$CO$1048576,54,0),0)</f>
        <v>0</v>
      </c>
      <c r="S1068" s="27">
        <f>IFERROR(VLOOKUP($B1068,[3]Main!$D$4:$CO$1048576,65,0),0)</f>
        <v>0</v>
      </c>
      <c r="T1068" s="27">
        <f>IFERROR(VLOOKUP($B1068,[3]Main!$D$4:$CO$1048576,68,0),0)</f>
        <v>0</v>
      </c>
      <c r="U1068" s="27">
        <f>IFERROR(VLOOKUP($B1068,[3]Main!$D$4:$CO$1048576,69,0),0)</f>
        <v>0</v>
      </c>
      <c r="V1068" s="27">
        <f>IFERROR(VLOOKUP($B1068,[3]Main!$D$4:$CO$1048576,70,0),0)</f>
        <v>0</v>
      </c>
      <c r="W1068" s="27">
        <f>IFERROR(VLOOKUP($B1068,[3]Main!$D$4:$CO$1048576,81,0),0)</f>
        <v>0</v>
      </c>
      <c r="X1068" s="27">
        <f>IFERROR(VLOOKUP($B1068,[3]Main!$D$4:$CO$1048576,84,0),0)</f>
        <v>0</v>
      </c>
      <c r="Y1068" s="27">
        <f>IFERROR(VLOOKUP($B1068,[3]Main!$D$4:$CO$1048576,85,0),0)</f>
        <v>0</v>
      </c>
      <c r="Z1068" s="27">
        <f>IFERROR(VLOOKUP($B1068,[3]Main!$D$4:$CO$1048576,86,0),0)</f>
        <v>0</v>
      </c>
      <c r="AA1068" s="12" t="str">
        <f>IFERROR(VLOOKUP($B1068,[3]Main!$D$4:$CO$1048576,2,0),0)</f>
        <v>DC</v>
      </c>
      <c r="AB1068" s="12" t="str">
        <f>IFERROR(VLOOKUP($B1068,[3]Main!$D$4:$CO$1048576,3,0),0)</f>
        <v>DC2</v>
      </c>
      <c r="AC1068" s="12">
        <f t="shared" si="350"/>
        <v>0</v>
      </c>
      <c r="AD1068" s="12">
        <f t="shared" si="351"/>
        <v>0</v>
      </c>
      <c r="AE1068" s="12">
        <f t="shared" si="352"/>
        <v>0</v>
      </c>
      <c r="AF1068" s="12">
        <f t="shared" si="353"/>
        <v>0</v>
      </c>
      <c r="AG1068" s="13">
        <f t="shared" si="354"/>
        <v>0</v>
      </c>
      <c r="AH1068" s="13">
        <f t="shared" si="355"/>
        <v>0</v>
      </c>
      <c r="AI1068" s="16">
        <f t="shared" si="356"/>
        <v>0</v>
      </c>
      <c r="AJ1068" s="19" t="str">
        <f t="shared" si="357"/>
        <v>Not Spent</v>
      </c>
      <c r="AK1068" s="8" t="str">
        <f t="shared" si="358"/>
        <v>Good For Now</v>
      </c>
      <c r="AL1068" s="8" t="str">
        <f t="shared" si="359"/>
        <v>Not Spent</v>
      </c>
      <c r="AM1068" s="8" t="str">
        <f t="shared" si="360"/>
        <v>Good For Now</v>
      </c>
      <c r="AN1068" s="8" t="str">
        <f t="shared" si="361"/>
        <v>Not Spent</v>
      </c>
      <c r="AO1068" s="20" t="str">
        <f t="shared" si="362"/>
        <v>Good For Now</v>
      </c>
      <c r="AP1068" s="21">
        <f t="shared" si="363"/>
        <v>0</v>
      </c>
      <c r="AQ1068" s="14">
        <f t="shared" si="364"/>
        <v>0</v>
      </c>
      <c r="AR1068" s="14">
        <f t="shared" si="365"/>
        <v>0</v>
      </c>
      <c r="AS1068" s="22">
        <f t="shared" si="366"/>
        <v>0</v>
      </c>
      <c r="AT1068" s="23">
        <f t="shared" si="367"/>
        <v>0</v>
      </c>
      <c r="AU1068" s="8" t="str">
        <f t="shared" si="368"/>
        <v>Not Spent</v>
      </c>
      <c r="AV1068" s="8" t="str">
        <f t="shared" si="369"/>
        <v>Good For Now</v>
      </c>
      <c r="AW1068" s="4">
        <f>MATCH($B1068,[1]MAIN!$A$2:$A$5000,0)</f>
        <v>1065</v>
      </c>
      <c r="AX1068" s="4">
        <f>MATCH($B1068,[3]Main!$D$5:$D$10000,0)</f>
        <v>1065</v>
      </c>
      <c r="AY1068" s="4" t="b">
        <f t="shared" si="370"/>
        <v>0</v>
      </c>
    </row>
    <row r="1069" spans="1:51" x14ac:dyDescent="0.25">
      <c r="A1069" s="3" t="str">
        <f>VLOOKUP($B1069,[1]MAIN!$A:$D,4,0)</f>
        <v>JMT</v>
      </c>
      <c r="B1069" s="3" t="str">
        <f>[3]Main!$D1070</f>
        <v>JMT-142</v>
      </c>
      <c r="C1069" s="4"/>
      <c r="D1069" s="8" t="str">
        <f>VLOOKUP($B1069,[1]MAIN!$A$1:$N$10780,14,FALSE)</f>
        <v>OLD</v>
      </c>
      <c r="E1069" s="9" t="s">
        <v>13</v>
      </c>
      <c r="F1069" s="11"/>
      <c r="G1069" s="11"/>
      <c r="H1069" s="11"/>
      <c r="I1069" s="11"/>
      <c r="J1069" s="11"/>
      <c r="K1069" s="11"/>
      <c r="L1069" s="11"/>
      <c r="M1069" s="11"/>
      <c r="N1069" s="24"/>
      <c r="O1069" s="26">
        <f>IFERROR(VLOOKUP($B1069,[3]Main!$D$4:$CO$1048576,49,0),0)</f>
        <v>0</v>
      </c>
      <c r="P1069" s="27">
        <f>IFERROR(VLOOKUP($B1069,[3]Main!$D$4:$CO$1048576,52,0),0)</f>
        <v>0</v>
      </c>
      <c r="Q1069" s="27">
        <f>IFERROR(VLOOKUP($B1069,[3]Main!$D$4:$CO$1048576,53,0),0)</f>
        <v>0</v>
      </c>
      <c r="R1069" s="27">
        <f>IFERROR(VLOOKUP($B1069,[3]Main!$D$4:$CO$1048576,54,0),0)</f>
        <v>0</v>
      </c>
      <c r="S1069" s="27">
        <f>IFERROR(VLOOKUP($B1069,[3]Main!$D$4:$CO$1048576,65,0),0)</f>
        <v>0</v>
      </c>
      <c r="T1069" s="27">
        <f>IFERROR(VLOOKUP($B1069,[3]Main!$D$4:$CO$1048576,68,0),0)</f>
        <v>0</v>
      </c>
      <c r="U1069" s="27">
        <f>IFERROR(VLOOKUP($B1069,[3]Main!$D$4:$CO$1048576,69,0),0)</f>
        <v>0</v>
      </c>
      <c r="V1069" s="27">
        <f>IFERROR(VLOOKUP($B1069,[3]Main!$D$4:$CO$1048576,70,0),0)</f>
        <v>0</v>
      </c>
      <c r="W1069" s="27">
        <f>IFERROR(VLOOKUP($B1069,[3]Main!$D$4:$CO$1048576,81,0),0)</f>
        <v>0</v>
      </c>
      <c r="X1069" s="27">
        <f>IFERROR(VLOOKUP($B1069,[3]Main!$D$4:$CO$1048576,84,0),0)</f>
        <v>0</v>
      </c>
      <c r="Y1069" s="27">
        <f>IFERROR(VLOOKUP($B1069,[3]Main!$D$4:$CO$1048576,85,0),0)</f>
        <v>0</v>
      </c>
      <c r="Z1069" s="27">
        <f>IFERROR(VLOOKUP($B1069,[3]Main!$D$4:$CO$1048576,86,0),0)</f>
        <v>0</v>
      </c>
      <c r="AA1069" s="12" t="str">
        <f>IFERROR(VLOOKUP($B1069,[3]Main!$D$4:$CO$1048576,2,0),0)</f>
        <v>DC</v>
      </c>
      <c r="AB1069" s="12" t="str">
        <f>IFERROR(VLOOKUP($B1069,[3]Main!$D$4:$CO$1048576,3,0),0)</f>
        <v>DC2</v>
      </c>
      <c r="AC1069" s="12">
        <f t="shared" si="350"/>
        <v>0</v>
      </c>
      <c r="AD1069" s="12">
        <f t="shared" si="351"/>
        <v>0</v>
      </c>
      <c r="AE1069" s="12">
        <f t="shared" si="352"/>
        <v>0</v>
      </c>
      <c r="AF1069" s="12">
        <f t="shared" si="353"/>
        <v>0</v>
      </c>
      <c r="AG1069" s="13">
        <f t="shared" si="354"/>
        <v>0</v>
      </c>
      <c r="AH1069" s="13">
        <f t="shared" si="355"/>
        <v>0</v>
      </c>
      <c r="AI1069" s="16">
        <f t="shared" si="356"/>
        <v>0</v>
      </c>
      <c r="AJ1069" s="19" t="str">
        <f t="shared" si="357"/>
        <v>Not Spent</v>
      </c>
      <c r="AK1069" s="8" t="str">
        <f t="shared" si="358"/>
        <v>Good For Now</v>
      </c>
      <c r="AL1069" s="8" t="str">
        <f t="shared" si="359"/>
        <v>Not Spent</v>
      </c>
      <c r="AM1069" s="8" t="str">
        <f t="shared" si="360"/>
        <v>Good For Now</v>
      </c>
      <c r="AN1069" s="8" t="str">
        <f t="shared" si="361"/>
        <v>Not Spent</v>
      </c>
      <c r="AO1069" s="20" t="str">
        <f t="shared" si="362"/>
        <v>Good For Now</v>
      </c>
      <c r="AP1069" s="21">
        <f t="shared" si="363"/>
        <v>0</v>
      </c>
      <c r="AQ1069" s="14">
        <f t="shared" si="364"/>
        <v>0</v>
      </c>
      <c r="AR1069" s="14">
        <f t="shared" si="365"/>
        <v>0</v>
      </c>
      <c r="AS1069" s="22">
        <f t="shared" si="366"/>
        <v>0</v>
      </c>
      <c r="AT1069" s="23">
        <f t="shared" si="367"/>
        <v>0</v>
      </c>
      <c r="AU1069" s="8" t="str">
        <f t="shared" si="368"/>
        <v>Not Spent</v>
      </c>
      <c r="AV1069" s="8" t="str">
        <f t="shared" si="369"/>
        <v>Good For Now</v>
      </c>
      <c r="AW1069" s="4">
        <f>MATCH($B1069,[1]MAIN!$A$2:$A$5000,0)</f>
        <v>1066</v>
      </c>
      <c r="AX1069" s="4">
        <f>MATCH($B1069,[3]Main!$D$5:$D$10000,0)</f>
        <v>1066</v>
      </c>
      <c r="AY1069" s="4" t="b">
        <f t="shared" si="370"/>
        <v>0</v>
      </c>
    </row>
    <row r="1070" spans="1:51" x14ac:dyDescent="0.25">
      <c r="A1070" s="3" t="str">
        <f>VLOOKUP($B1070,[1]MAIN!$A:$D,4,0)</f>
        <v>JMT</v>
      </c>
      <c r="B1070" s="3" t="str">
        <f>[3]Main!$D1071</f>
        <v>JMT-143</v>
      </c>
      <c r="C1070" s="4"/>
      <c r="D1070" s="8" t="str">
        <f>VLOOKUP($B1070,[1]MAIN!$A$1:$N$10780,14,FALSE)</f>
        <v>OLD</v>
      </c>
      <c r="E1070" s="9" t="s">
        <v>13</v>
      </c>
      <c r="F1070" s="11"/>
      <c r="G1070" s="11"/>
      <c r="H1070" s="11"/>
      <c r="I1070" s="11"/>
      <c r="J1070" s="11"/>
      <c r="K1070" s="11"/>
      <c r="L1070" s="11"/>
      <c r="M1070" s="11"/>
      <c r="N1070" s="24"/>
      <c r="O1070" s="26">
        <f>IFERROR(VLOOKUP($B1070,[3]Main!$D$4:$CO$1048576,49,0),0)</f>
        <v>0</v>
      </c>
      <c r="P1070" s="27">
        <f>IFERROR(VLOOKUP($B1070,[3]Main!$D$4:$CO$1048576,52,0),0)</f>
        <v>0</v>
      </c>
      <c r="Q1070" s="27">
        <f>IFERROR(VLOOKUP($B1070,[3]Main!$D$4:$CO$1048576,53,0),0)</f>
        <v>0</v>
      </c>
      <c r="R1070" s="27">
        <f>IFERROR(VLOOKUP($B1070,[3]Main!$D$4:$CO$1048576,54,0),0)</f>
        <v>0</v>
      </c>
      <c r="S1070" s="27">
        <f>IFERROR(VLOOKUP($B1070,[3]Main!$D$4:$CO$1048576,65,0),0)</f>
        <v>0</v>
      </c>
      <c r="T1070" s="27">
        <f>IFERROR(VLOOKUP($B1070,[3]Main!$D$4:$CO$1048576,68,0),0)</f>
        <v>0</v>
      </c>
      <c r="U1070" s="27">
        <f>IFERROR(VLOOKUP($B1070,[3]Main!$D$4:$CO$1048576,69,0),0)</f>
        <v>0</v>
      </c>
      <c r="V1070" s="27">
        <f>IFERROR(VLOOKUP($B1070,[3]Main!$D$4:$CO$1048576,70,0),0)</f>
        <v>0</v>
      </c>
      <c r="W1070" s="27">
        <f>IFERROR(VLOOKUP($B1070,[3]Main!$D$4:$CO$1048576,81,0),0)</f>
        <v>0</v>
      </c>
      <c r="X1070" s="27">
        <f>IFERROR(VLOOKUP($B1070,[3]Main!$D$4:$CO$1048576,84,0),0)</f>
        <v>0</v>
      </c>
      <c r="Y1070" s="27">
        <f>IFERROR(VLOOKUP($B1070,[3]Main!$D$4:$CO$1048576,85,0),0)</f>
        <v>0</v>
      </c>
      <c r="Z1070" s="27">
        <f>IFERROR(VLOOKUP($B1070,[3]Main!$D$4:$CO$1048576,86,0),0)</f>
        <v>0</v>
      </c>
      <c r="AA1070" s="12" t="str">
        <f>IFERROR(VLOOKUP($B1070,[3]Main!$D$4:$CO$1048576,2,0),0)</f>
        <v>DC</v>
      </c>
      <c r="AB1070" s="12" t="str">
        <f>IFERROR(VLOOKUP($B1070,[3]Main!$D$4:$CO$1048576,3,0),0)</f>
        <v>DC2</v>
      </c>
      <c r="AC1070" s="12">
        <f t="shared" si="350"/>
        <v>0</v>
      </c>
      <c r="AD1070" s="12">
        <f t="shared" si="351"/>
        <v>0</v>
      </c>
      <c r="AE1070" s="12">
        <f t="shared" si="352"/>
        <v>0</v>
      </c>
      <c r="AF1070" s="12">
        <f t="shared" si="353"/>
        <v>0</v>
      </c>
      <c r="AG1070" s="13">
        <f t="shared" si="354"/>
        <v>0</v>
      </c>
      <c r="AH1070" s="13">
        <f t="shared" si="355"/>
        <v>0</v>
      </c>
      <c r="AI1070" s="16">
        <f t="shared" si="356"/>
        <v>0</v>
      </c>
      <c r="AJ1070" s="19" t="str">
        <f t="shared" si="357"/>
        <v>Not Spent</v>
      </c>
      <c r="AK1070" s="8" t="str">
        <f t="shared" si="358"/>
        <v>Good For Now</v>
      </c>
      <c r="AL1070" s="8" t="str">
        <f t="shared" si="359"/>
        <v>Not Spent</v>
      </c>
      <c r="AM1070" s="8" t="str">
        <f t="shared" si="360"/>
        <v>Good For Now</v>
      </c>
      <c r="AN1070" s="8" t="str">
        <f t="shared" si="361"/>
        <v>Not Spent</v>
      </c>
      <c r="AO1070" s="20" t="str">
        <f t="shared" si="362"/>
        <v>Good For Now</v>
      </c>
      <c r="AP1070" s="21">
        <f t="shared" si="363"/>
        <v>0</v>
      </c>
      <c r="AQ1070" s="14">
        <f t="shared" si="364"/>
        <v>0</v>
      </c>
      <c r="AR1070" s="14">
        <f t="shared" si="365"/>
        <v>0</v>
      </c>
      <c r="AS1070" s="22">
        <f t="shared" si="366"/>
        <v>0</v>
      </c>
      <c r="AT1070" s="23">
        <f t="shared" si="367"/>
        <v>0</v>
      </c>
      <c r="AU1070" s="8" t="str">
        <f t="shared" si="368"/>
        <v>Not Spent</v>
      </c>
      <c r="AV1070" s="8" t="str">
        <f t="shared" si="369"/>
        <v>Good For Now</v>
      </c>
      <c r="AW1070" s="4">
        <f>MATCH($B1070,[1]MAIN!$A$2:$A$5000,0)</f>
        <v>1067</v>
      </c>
      <c r="AX1070" s="4">
        <f>MATCH($B1070,[3]Main!$D$5:$D$10000,0)</f>
        <v>1067</v>
      </c>
      <c r="AY1070" s="4" t="b">
        <f t="shared" si="370"/>
        <v>0</v>
      </c>
    </row>
    <row r="1071" spans="1:51" x14ac:dyDescent="0.25">
      <c r="A1071" s="3" t="str">
        <f>VLOOKUP($B1071,[1]MAIN!$A:$D,4,0)</f>
        <v>FAB</v>
      </c>
      <c r="B1071" s="3" t="str">
        <f>[3]Main!$D1072</f>
        <v>FAB-30</v>
      </c>
      <c r="C1071" s="4"/>
      <c r="D1071" s="8" t="str">
        <f>VLOOKUP($B1071,[1]MAIN!$A$1:$N$10780,14,FALSE)</f>
        <v>OLD</v>
      </c>
      <c r="E1071" s="9" t="s">
        <v>13</v>
      </c>
      <c r="F1071" s="11"/>
      <c r="G1071" s="11"/>
      <c r="H1071" s="11"/>
      <c r="I1071" s="11"/>
      <c r="J1071" s="11"/>
      <c r="K1071" s="11"/>
      <c r="L1071" s="11"/>
      <c r="M1071" s="11"/>
      <c r="N1071" s="24"/>
      <c r="O1071" s="26">
        <f>IFERROR(VLOOKUP($B1071,[3]Main!$D$4:$CO$1048576,49,0),0)</f>
        <v>0</v>
      </c>
      <c r="P1071" s="27">
        <f>IFERROR(VLOOKUP($B1071,[3]Main!$D$4:$CO$1048576,52,0),0)</f>
        <v>0</v>
      </c>
      <c r="Q1071" s="27">
        <f>IFERROR(VLOOKUP($B1071,[3]Main!$D$4:$CO$1048576,53,0),0)</f>
        <v>0</v>
      </c>
      <c r="R1071" s="27">
        <f>IFERROR(VLOOKUP($B1071,[3]Main!$D$4:$CO$1048576,54,0),0)</f>
        <v>0</v>
      </c>
      <c r="S1071" s="27">
        <f>IFERROR(VLOOKUP($B1071,[3]Main!$D$4:$CO$1048576,65,0),0)</f>
        <v>0</v>
      </c>
      <c r="T1071" s="27">
        <f>IFERROR(VLOOKUP($B1071,[3]Main!$D$4:$CO$1048576,68,0),0)</f>
        <v>0</v>
      </c>
      <c r="U1071" s="27">
        <f>IFERROR(VLOOKUP($B1071,[3]Main!$D$4:$CO$1048576,69,0),0)</f>
        <v>0</v>
      </c>
      <c r="V1071" s="27">
        <f>IFERROR(VLOOKUP($B1071,[3]Main!$D$4:$CO$1048576,70,0),0)</f>
        <v>0</v>
      </c>
      <c r="W1071" s="27">
        <f>IFERROR(VLOOKUP($B1071,[3]Main!$D$4:$CO$1048576,81,0),0)</f>
        <v>0</v>
      </c>
      <c r="X1071" s="27">
        <f>IFERROR(VLOOKUP($B1071,[3]Main!$D$4:$CO$1048576,84,0),0)</f>
        <v>0</v>
      </c>
      <c r="Y1071" s="27">
        <f>IFERROR(VLOOKUP($B1071,[3]Main!$D$4:$CO$1048576,85,0),0)</f>
        <v>0</v>
      </c>
      <c r="Z1071" s="27">
        <f>IFERROR(VLOOKUP($B1071,[3]Main!$D$4:$CO$1048576,86,0),0)</f>
        <v>0</v>
      </c>
      <c r="AA1071" s="12" t="str">
        <f>IFERROR(VLOOKUP($B1071,[3]Main!$D$4:$CO$1048576,2,0),0)</f>
        <v>DC</v>
      </c>
      <c r="AB1071" s="12" t="str">
        <f>IFERROR(VLOOKUP($B1071,[3]Main!$D$4:$CO$1048576,3,0),0)</f>
        <v>DC2</v>
      </c>
      <c r="AC1071" s="12">
        <f t="shared" si="350"/>
        <v>0</v>
      </c>
      <c r="AD1071" s="12">
        <f t="shared" si="351"/>
        <v>0</v>
      </c>
      <c r="AE1071" s="12">
        <f t="shared" si="352"/>
        <v>0</v>
      </c>
      <c r="AF1071" s="12">
        <f t="shared" si="353"/>
        <v>0</v>
      </c>
      <c r="AG1071" s="13">
        <f t="shared" si="354"/>
        <v>0</v>
      </c>
      <c r="AH1071" s="13">
        <f t="shared" si="355"/>
        <v>0</v>
      </c>
      <c r="AI1071" s="16">
        <f t="shared" si="356"/>
        <v>0</v>
      </c>
      <c r="AJ1071" s="19" t="str">
        <f t="shared" si="357"/>
        <v>Not Spent</v>
      </c>
      <c r="AK1071" s="8" t="str">
        <f t="shared" si="358"/>
        <v>Good For Now</v>
      </c>
      <c r="AL1071" s="8" t="str">
        <f t="shared" si="359"/>
        <v>Not Spent</v>
      </c>
      <c r="AM1071" s="8" t="str">
        <f t="shared" si="360"/>
        <v>Good For Now</v>
      </c>
      <c r="AN1071" s="8" t="str">
        <f t="shared" si="361"/>
        <v>Not Spent</v>
      </c>
      <c r="AO1071" s="20" t="str">
        <f t="shared" si="362"/>
        <v>Good For Now</v>
      </c>
      <c r="AP1071" s="21">
        <f t="shared" si="363"/>
        <v>0</v>
      </c>
      <c r="AQ1071" s="14">
        <f t="shared" si="364"/>
        <v>0</v>
      </c>
      <c r="AR1071" s="14">
        <f t="shared" si="365"/>
        <v>0</v>
      </c>
      <c r="AS1071" s="22">
        <f t="shared" si="366"/>
        <v>0</v>
      </c>
      <c r="AT1071" s="23">
        <f t="shared" si="367"/>
        <v>0</v>
      </c>
      <c r="AU1071" s="8" t="str">
        <f t="shared" si="368"/>
        <v>Not Spent</v>
      </c>
      <c r="AV1071" s="8" t="str">
        <f t="shared" si="369"/>
        <v>Good For Now</v>
      </c>
      <c r="AW1071" s="4">
        <f>MATCH($B1071,[1]MAIN!$A$2:$A$5000,0)</f>
        <v>1068</v>
      </c>
      <c r="AX1071" s="4">
        <f>MATCH($B1071,[3]Main!$D$5:$D$10000,0)</f>
        <v>1068</v>
      </c>
      <c r="AY1071" s="4" t="b">
        <f t="shared" si="370"/>
        <v>0</v>
      </c>
    </row>
    <row r="1072" spans="1:51" x14ac:dyDescent="0.25">
      <c r="A1072" s="3" t="str">
        <f>VLOOKUP($B1072,[1]MAIN!$A:$D,4,0)</f>
        <v>FAB</v>
      </c>
      <c r="B1072" s="3" t="str">
        <f>[3]Main!$D1073</f>
        <v>FAB-36</v>
      </c>
      <c r="C1072" s="4"/>
      <c r="D1072" s="8" t="str">
        <f>VLOOKUP($B1072,[1]MAIN!$A$1:$N$10780,14,FALSE)</f>
        <v>OLD</v>
      </c>
      <c r="E1072" s="9" t="s">
        <v>13</v>
      </c>
      <c r="F1072" s="11"/>
      <c r="G1072" s="11"/>
      <c r="H1072" s="11"/>
      <c r="I1072" s="11"/>
      <c r="J1072" s="11"/>
      <c r="K1072" s="11"/>
      <c r="L1072" s="11"/>
      <c r="M1072" s="11"/>
      <c r="N1072" s="24"/>
      <c r="O1072" s="26">
        <f>IFERROR(VLOOKUP($B1072,[3]Main!$D$4:$CO$1048576,49,0),0)</f>
        <v>0</v>
      </c>
      <c r="P1072" s="27">
        <f>IFERROR(VLOOKUP($B1072,[3]Main!$D$4:$CO$1048576,52,0),0)</f>
        <v>0</v>
      </c>
      <c r="Q1072" s="27">
        <f>IFERROR(VLOOKUP($B1072,[3]Main!$D$4:$CO$1048576,53,0),0)</f>
        <v>0</v>
      </c>
      <c r="R1072" s="27">
        <f>IFERROR(VLOOKUP($B1072,[3]Main!$D$4:$CO$1048576,54,0),0)</f>
        <v>0</v>
      </c>
      <c r="S1072" s="27">
        <f>IFERROR(VLOOKUP($B1072,[3]Main!$D$4:$CO$1048576,65,0),0)</f>
        <v>0</v>
      </c>
      <c r="T1072" s="27">
        <f>IFERROR(VLOOKUP($B1072,[3]Main!$D$4:$CO$1048576,68,0),0)</f>
        <v>0</v>
      </c>
      <c r="U1072" s="27">
        <f>IFERROR(VLOOKUP($B1072,[3]Main!$D$4:$CO$1048576,69,0),0)</f>
        <v>0</v>
      </c>
      <c r="V1072" s="27">
        <f>IFERROR(VLOOKUP($B1072,[3]Main!$D$4:$CO$1048576,70,0),0)</f>
        <v>0</v>
      </c>
      <c r="W1072" s="27">
        <f>IFERROR(VLOOKUP($B1072,[3]Main!$D$4:$CO$1048576,81,0),0)</f>
        <v>0</v>
      </c>
      <c r="X1072" s="27">
        <f>IFERROR(VLOOKUP($B1072,[3]Main!$D$4:$CO$1048576,84,0),0)</f>
        <v>0</v>
      </c>
      <c r="Y1072" s="27">
        <f>IFERROR(VLOOKUP($B1072,[3]Main!$D$4:$CO$1048576,85,0),0)</f>
        <v>0</v>
      </c>
      <c r="Z1072" s="27">
        <f>IFERROR(VLOOKUP($B1072,[3]Main!$D$4:$CO$1048576,86,0),0)</f>
        <v>0</v>
      </c>
      <c r="AA1072" s="12" t="str">
        <f>IFERROR(VLOOKUP($B1072,[3]Main!$D$4:$CO$1048576,2,0),0)</f>
        <v>DC</v>
      </c>
      <c r="AB1072" s="12" t="str">
        <f>IFERROR(VLOOKUP($B1072,[3]Main!$D$4:$CO$1048576,3,0),0)</f>
        <v>DC2</v>
      </c>
      <c r="AC1072" s="12">
        <f t="shared" si="350"/>
        <v>0</v>
      </c>
      <c r="AD1072" s="12">
        <f t="shared" si="351"/>
        <v>0</v>
      </c>
      <c r="AE1072" s="12">
        <f t="shared" si="352"/>
        <v>0</v>
      </c>
      <c r="AF1072" s="12">
        <f t="shared" si="353"/>
        <v>0</v>
      </c>
      <c r="AG1072" s="13">
        <f t="shared" si="354"/>
        <v>0</v>
      </c>
      <c r="AH1072" s="13">
        <f t="shared" si="355"/>
        <v>0</v>
      </c>
      <c r="AI1072" s="16">
        <f t="shared" si="356"/>
        <v>0</v>
      </c>
      <c r="AJ1072" s="19" t="str">
        <f t="shared" si="357"/>
        <v>Not Spent</v>
      </c>
      <c r="AK1072" s="8" t="str">
        <f t="shared" si="358"/>
        <v>Good For Now</v>
      </c>
      <c r="AL1072" s="8" t="str">
        <f t="shared" si="359"/>
        <v>Not Spent</v>
      </c>
      <c r="AM1072" s="8" t="str">
        <f t="shared" si="360"/>
        <v>Good For Now</v>
      </c>
      <c r="AN1072" s="8" t="str">
        <f t="shared" si="361"/>
        <v>Not Spent</v>
      </c>
      <c r="AO1072" s="20" t="str">
        <f t="shared" si="362"/>
        <v>Good For Now</v>
      </c>
      <c r="AP1072" s="21">
        <f t="shared" si="363"/>
        <v>0</v>
      </c>
      <c r="AQ1072" s="14">
        <f t="shared" si="364"/>
        <v>0</v>
      </c>
      <c r="AR1072" s="14">
        <f t="shared" si="365"/>
        <v>0</v>
      </c>
      <c r="AS1072" s="22">
        <f t="shared" si="366"/>
        <v>0</v>
      </c>
      <c r="AT1072" s="23">
        <f t="shared" si="367"/>
        <v>0</v>
      </c>
      <c r="AU1072" s="8" t="str">
        <f t="shared" si="368"/>
        <v>Not Spent</v>
      </c>
      <c r="AV1072" s="8" t="str">
        <f t="shared" si="369"/>
        <v>Good For Now</v>
      </c>
      <c r="AW1072" s="4">
        <f>MATCH($B1072,[1]MAIN!$A$2:$A$5000,0)</f>
        <v>1069</v>
      </c>
      <c r="AX1072" s="4">
        <f>MATCH($B1072,[3]Main!$D$5:$D$10000,0)</f>
        <v>1069</v>
      </c>
      <c r="AY1072" s="4" t="b">
        <f t="shared" si="370"/>
        <v>0</v>
      </c>
    </row>
    <row r="1073" spans="1:51" x14ac:dyDescent="0.25">
      <c r="A1073" s="3" t="str">
        <f>VLOOKUP($B1073,[1]MAIN!$A:$D,4,0)</f>
        <v>PF</v>
      </c>
      <c r="B1073" s="3" t="str">
        <f>[3]Main!$D1074</f>
        <v>PFI-04</v>
      </c>
      <c r="C1073" s="4"/>
      <c r="D1073" s="8" t="str">
        <f>VLOOKUP($B1073,[1]MAIN!$A$1:$N$10780,14,FALSE)</f>
        <v>OLD</v>
      </c>
      <c r="E1073" s="9" t="s">
        <v>13</v>
      </c>
      <c r="F1073" s="11"/>
      <c r="G1073" s="11"/>
      <c r="H1073" s="11"/>
      <c r="I1073" s="11"/>
      <c r="J1073" s="11"/>
      <c r="K1073" s="11"/>
      <c r="L1073" s="11"/>
      <c r="M1073" s="11"/>
      <c r="N1073" s="24"/>
      <c r="O1073" s="26">
        <f>IFERROR(VLOOKUP($B1073,[3]Main!$D$4:$CO$1048576,49,0),0)</f>
        <v>0</v>
      </c>
      <c r="P1073" s="27">
        <f>IFERROR(VLOOKUP($B1073,[3]Main!$D$4:$CO$1048576,52,0),0)</f>
        <v>0</v>
      </c>
      <c r="Q1073" s="27">
        <f>IFERROR(VLOOKUP($B1073,[3]Main!$D$4:$CO$1048576,53,0),0)</f>
        <v>0</v>
      </c>
      <c r="R1073" s="27">
        <f>IFERROR(VLOOKUP($B1073,[3]Main!$D$4:$CO$1048576,54,0),0)</f>
        <v>0</v>
      </c>
      <c r="S1073" s="27">
        <f>IFERROR(VLOOKUP($B1073,[3]Main!$D$4:$CO$1048576,65,0),0)</f>
        <v>0</v>
      </c>
      <c r="T1073" s="27">
        <f>IFERROR(VLOOKUP($B1073,[3]Main!$D$4:$CO$1048576,68,0),0)</f>
        <v>0</v>
      </c>
      <c r="U1073" s="27">
        <f>IFERROR(VLOOKUP($B1073,[3]Main!$D$4:$CO$1048576,69,0),0)</f>
        <v>0</v>
      </c>
      <c r="V1073" s="27">
        <f>IFERROR(VLOOKUP($B1073,[3]Main!$D$4:$CO$1048576,70,0),0)</f>
        <v>0</v>
      </c>
      <c r="W1073" s="27">
        <f>IFERROR(VLOOKUP($B1073,[3]Main!$D$4:$CO$1048576,81,0),0)</f>
        <v>0</v>
      </c>
      <c r="X1073" s="27">
        <f>IFERROR(VLOOKUP($B1073,[3]Main!$D$4:$CO$1048576,84,0),0)</f>
        <v>0</v>
      </c>
      <c r="Y1073" s="27">
        <f>IFERROR(VLOOKUP($B1073,[3]Main!$D$4:$CO$1048576,85,0),0)</f>
        <v>0</v>
      </c>
      <c r="Z1073" s="27">
        <f>IFERROR(VLOOKUP($B1073,[3]Main!$D$4:$CO$1048576,86,0),0)</f>
        <v>0</v>
      </c>
      <c r="AA1073" s="12" t="str">
        <f>IFERROR(VLOOKUP($B1073,[3]Main!$D$4:$CO$1048576,2,0),0)</f>
        <v>DC</v>
      </c>
      <c r="AB1073" s="12" t="str">
        <f>IFERROR(VLOOKUP($B1073,[3]Main!$D$4:$CO$1048576,3,0),0)</f>
        <v>DC2</v>
      </c>
      <c r="AC1073" s="12">
        <f t="shared" si="350"/>
        <v>0</v>
      </c>
      <c r="AD1073" s="12">
        <f t="shared" si="351"/>
        <v>0</v>
      </c>
      <c r="AE1073" s="12">
        <f t="shared" si="352"/>
        <v>0</v>
      </c>
      <c r="AF1073" s="12">
        <f t="shared" si="353"/>
        <v>0</v>
      </c>
      <c r="AG1073" s="13">
        <f t="shared" si="354"/>
        <v>0</v>
      </c>
      <c r="AH1073" s="13">
        <f t="shared" si="355"/>
        <v>0</v>
      </c>
      <c r="AI1073" s="16">
        <f t="shared" si="356"/>
        <v>0</v>
      </c>
      <c r="AJ1073" s="19" t="str">
        <f t="shared" si="357"/>
        <v>Not Spent</v>
      </c>
      <c r="AK1073" s="8" t="str">
        <f t="shared" si="358"/>
        <v>Good For Now</v>
      </c>
      <c r="AL1073" s="8" t="str">
        <f t="shared" si="359"/>
        <v>Not Spent</v>
      </c>
      <c r="AM1073" s="8" t="str">
        <f t="shared" si="360"/>
        <v>Good For Now</v>
      </c>
      <c r="AN1073" s="8" t="str">
        <f t="shared" si="361"/>
        <v>Not Spent</v>
      </c>
      <c r="AO1073" s="20" t="str">
        <f t="shared" si="362"/>
        <v>Good For Now</v>
      </c>
      <c r="AP1073" s="21">
        <f t="shared" si="363"/>
        <v>0</v>
      </c>
      <c r="AQ1073" s="14">
        <f t="shared" si="364"/>
        <v>0</v>
      </c>
      <c r="AR1073" s="14">
        <f t="shared" si="365"/>
        <v>0</v>
      </c>
      <c r="AS1073" s="22">
        <f t="shared" si="366"/>
        <v>0</v>
      </c>
      <c r="AT1073" s="23">
        <f t="shared" si="367"/>
        <v>0</v>
      </c>
      <c r="AU1073" s="8" t="str">
        <f t="shared" si="368"/>
        <v>Not Spent</v>
      </c>
      <c r="AV1073" s="8" t="str">
        <f t="shared" si="369"/>
        <v>Good For Now</v>
      </c>
      <c r="AW1073" s="4">
        <f>MATCH($B1073,[1]MAIN!$A$2:$A$5000,0)</f>
        <v>1070</v>
      </c>
      <c r="AX1073" s="4">
        <f>MATCH($B1073,[3]Main!$D$5:$D$10000,0)</f>
        <v>1070</v>
      </c>
      <c r="AY1073" s="4" t="b">
        <f t="shared" si="370"/>
        <v>0</v>
      </c>
    </row>
    <row r="1074" spans="1:51" x14ac:dyDescent="0.25">
      <c r="A1074" s="3" t="str">
        <f>VLOOKUP($B1074,[1]MAIN!$A:$D,4,0)</f>
        <v>SBA</v>
      </c>
      <c r="B1074" s="3" t="str">
        <f>[3]Main!$D1075</f>
        <v>SBA-09</v>
      </c>
      <c r="C1074" s="4"/>
      <c r="D1074" s="8" t="str">
        <f>VLOOKUP($B1074,[1]MAIN!$A$1:$N$10780,14,FALSE)</f>
        <v>OLD</v>
      </c>
      <c r="E1074" s="9" t="s">
        <v>13</v>
      </c>
      <c r="F1074" s="11"/>
      <c r="G1074" s="11"/>
      <c r="H1074" s="11"/>
      <c r="I1074" s="11"/>
      <c r="J1074" s="11"/>
      <c r="K1074" s="11"/>
      <c r="L1074" s="11"/>
      <c r="M1074" s="11"/>
      <c r="N1074" s="24"/>
      <c r="O1074" s="26">
        <f>IFERROR(VLOOKUP($B1074,[3]Main!$D$4:$CO$1048576,49,0),0)</f>
        <v>0</v>
      </c>
      <c r="P1074" s="27">
        <f>IFERROR(VLOOKUP($B1074,[3]Main!$D$4:$CO$1048576,52,0),0)</f>
        <v>0</v>
      </c>
      <c r="Q1074" s="27">
        <f>IFERROR(VLOOKUP($B1074,[3]Main!$D$4:$CO$1048576,53,0),0)</f>
        <v>0</v>
      </c>
      <c r="R1074" s="27">
        <f>IFERROR(VLOOKUP($B1074,[3]Main!$D$4:$CO$1048576,54,0),0)</f>
        <v>0</v>
      </c>
      <c r="S1074" s="27">
        <f>IFERROR(VLOOKUP($B1074,[3]Main!$D$4:$CO$1048576,65,0),0)</f>
        <v>0</v>
      </c>
      <c r="T1074" s="27">
        <f>IFERROR(VLOOKUP($B1074,[3]Main!$D$4:$CO$1048576,68,0),0)</f>
        <v>0</v>
      </c>
      <c r="U1074" s="27">
        <f>IFERROR(VLOOKUP($B1074,[3]Main!$D$4:$CO$1048576,69,0),0)</f>
        <v>0</v>
      </c>
      <c r="V1074" s="27">
        <f>IFERROR(VLOOKUP($B1074,[3]Main!$D$4:$CO$1048576,70,0),0)</f>
        <v>0</v>
      </c>
      <c r="W1074" s="27">
        <f>IFERROR(VLOOKUP($B1074,[3]Main!$D$4:$CO$1048576,81,0),0)</f>
        <v>0</v>
      </c>
      <c r="X1074" s="27">
        <f>IFERROR(VLOOKUP($B1074,[3]Main!$D$4:$CO$1048576,84,0),0)</f>
        <v>0</v>
      </c>
      <c r="Y1074" s="27">
        <f>IFERROR(VLOOKUP($B1074,[3]Main!$D$4:$CO$1048576,85,0),0)</f>
        <v>0</v>
      </c>
      <c r="Z1074" s="27">
        <f>IFERROR(VLOOKUP($B1074,[3]Main!$D$4:$CO$1048576,86,0),0)</f>
        <v>0</v>
      </c>
      <c r="AA1074" s="12" t="str">
        <f>IFERROR(VLOOKUP($B1074,[3]Main!$D$4:$CO$1048576,2,0),0)</f>
        <v>DC</v>
      </c>
      <c r="AB1074" s="12" t="str">
        <f>IFERROR(VLOOKUP($B1074,[3]Main!$D$4:$CO$1048576,3,0),0)</f>
        <v>DC2</v>
      </c>
      <c r="AC1074" s="12">
        <f t="shared" si="350"/>
        <v>0</v>
      </c>
      <c r="AD1074" s="12">
        <f t="shared" si="351"/>
        <v>0</v>
      </c>
      <c r="AE1074" s="12">
        <f t="shared" si="352"/>
        <v>0</v>
      </c>
      <c r="AF1074" s="12">
        <f t="shared" si="353"/>
        <v>0</v>
      </c>
      <c r="AG1074" s="13">
        <f t="shared" si="354"/>
        <v>0</v>
      </c>
      <c r="AH1074" s="13">
        <f t="shared" si="355"/>
        <v>0</v>
      </c>
      <c r="AI1074" s="16">
        <f t="shared" si="356"/>
        <v>0</v>
      </c>
      <c r="AJ1074" s="19" t="str">
        <f t="shared" si="357"/>
        <v>Not Spent</v>
      </c>
      <c r="AK1074" s="8" t="str">
        <f t="shared" si="358"/>
        <v>Good For Now</v>
      </c>
      <c r="AL1074" s="8" t="str">
        <f t="shared" si="359"/>
        <v>Not Spent</v>
      </c>
      <c r="AM1074" s="8" t="str">
        <f t="shared" si="360"/>
        <v>Good For Now</v>
      </c>
      <c r="AN1074" s="8" t="str">
        <f t="shared" si="361"/>
        <v>Not Spent</v>
      </c>
      <c r="AO1074" s="20" t="str">
        <f t="shared" si="362"/>
        <v>Good For Now</v>
      </c>
      <c r="AP1074" s="21">
        <f t="shared" si="363"/>
        <v>0</v>
      </c>
      <c r="AQ1074" s="14">
        <f t="shared" si="364"/>
        <v>0</v>
      </c>
      <c r="AR1074" s="14">
        <f t="shared" si="365"/>
        <v>0</v>
      </c>
      <c r="AS1074" s="22">
        <f t="shared" si="366"/>
        <v>0</v>
      </c>
      <c r="AT1074" s="23">
        <f t="shared" si="367"/>
        <v>0</v>
      </c>
      <c r="AU1074" s="8" t="str">
        <f t="shared" si="368"/>
        <v>Not Spent</v>
      </c>
      <c r="AV1074" s="8" t="str">
        <f t="shared" si="369"/>
        <v>Good For Now</v>
      </c>
      <c r="AW1074" s="4">
        <f>MATCH($B1074,[1]MAIN!$A$2:$A$5000,0)</f>
        <v>1071</v>
      </c>
      <c r="AX1074" s="4">
        <f>MATCH($B1074,[3]Main!$D$5:$D$10000,0)</f>
        <v>1071</v>
      </c>
      <c r="AY1074" s="4" t="b">
        <f t="shared" si="370"/>
        <v>0</v>
      </c>
    </row>
    <row r="1075" spans="1:51" x14ac:dyDescent="0.25">
      <c r="A1075" s="3" t="str">
        <f>VLOOKUP($B1075,[1]MAIN!$A:$D,4,0)</f>
        <v>PR</v>
      </c>
      <c r="B1075" s="3" t="str">
        <f>[3]Main!$D1076</f>
        <v>PR-25</v>
      </c>
      <c r="C1075" s="4"/>
      <c r="D1075" s="8" t="str">
        <f>VLOOKUP($B1075,[1]MAIN!$A$1:$N$10780,14,FALSE)</f>
        <v>OLD</v>
      </c>
      <c r="E1075" s="9" t="s">
        <v>13</v>
      </c>
      <c r="F1075" s="11"/>
      <c r="G1075" s="11"/>
      <c r="H1075" s="11"/>
      <c r="I1075" s="11"/>
      <c r="J1075" s="11"/>
      <c r="K1075" s="11"/>
      <c r="L1075" s="11"/>
      <c r="M1075" s="11"/>
      <c r="N1075" s="24"/>
      <c r="O1075" s="26">
        <f>IFERROR(VLOOKUP($B1075,[3]Main!$D$4:$CO$1048576,49,0),0)</f>
        <v>0</v>
      </c>
      <c r="P1075" s="27">
        <f>IFERROR(VLOOKUP($B1075,[3]Main!$D$4:$CO$1048576,52,0),0)</f>
        <v>0</v>
      </c>
      <c r="Q1075" s="27">
        <f>IFERROR(VLOOKUP($B1075,[3]Main!$D$4:$CO$1048576,53,0),0)</f>
        <v>0</v>
      </c>
      <c r="R1075" s="27">
        <f>IFERROR(VLOOKUP($B1075,[3]Main!$D$4:$CO$1048576,54,0),0)</f>
        <v>0</v>
      </c>
      <c r="S1075" s="27">
        <f>IFERROR(VLOOKUP($B1075,[3]Main!$D$4:$CO$1048576,65,0),0)</f>
        <v>0</v>
      </c>
      <c r="T1075" s="27">
        <f>IFERROR(VLOOKUP($B1075,[3]Main!$D$4:$CO$1048576,68,0),0)</f>
        <v>0</v>
      </c>
      <c r="U1075" s="27">
        <f>IFERROR(VLOOKUP($B1075,[3]Main!$D$4:$CO$1048576,69,0),0)</f>
        <v>0</v>
      </c>
      <c r="V1075" s="27">
        <f>IFERROR(VLOOKUP($B1075,[3]Main!$D$4:$CO$1048576,70,0),0)</f>
        <v>0</v>
      </c>
      <c r="W1075" s="27">
        <f>IFERROR(VLOOKUP($B1075,[3]Main!$D$4:$CO$1048576,81,0),0)</f>
        <v>0</v>
      </c>
      <c r="X1075" s="27">
        <f>IFERROR(VLOOKUP($B1075,[3]Main!$D$4:$CO$1048576,84,0),0)</f>
        <v>0</v>
      </c>
      <c r="Y1075" s="27">
        <f>IFERROR(VLOOKUP($B1075,[3]Main!$D$4:$CO$1048576,85,0),0)</f>
        <v>0</v>
      </c>
      <c r="Z1075" s="27">
        <f>IFERROR(VLOOKUP($B1075,[3]Main!$D$4:$CO$1048576,86,0),0)</f>
        <v>0</v>
      </c>
      <c r="AA1075" s="12" t="str">
        <f>IFERROR(VLOOKUP($B1075,[3]Main!$D$4:$CO$1048576,2,0),0)</f>
        <v>DC</v>
      </c>
      <c r="AB1075" s="12" t="str">
        <f>IFERROR(VLOOKUP($B1075,[3]Main!$D$4:$CO$1048576,3,0),0)</f>
        <v>DC2</v>
      </c>
      <c r="AC1075" s="12">
        <f t="shared" si="350"/>
        <v>0</v>
      </c>
      <c r="AD1075" s="12">
        <f t="shared" si="351"/>
        <v>0</v>
      </c>
      <c r="AE1075" s="12">
        <f t="shared" si="352"/>
        <v>0</v>
      </c>
      <c r="AF1075" s="12">
        <f t="shared" si="353"/>
        <v>0</v>
      </c>
      <c r="AG1075" s="13">
        <f t="shared" si="354"/>
        <v>0</v>
      </c>
      <c r="AH1075" s="13">
        <f t="shared" si="355"/>
        <v>0</v>
      </c>
      <c r="AI1075" s="16">
        <f t="shared" si="356"/>
        <v>0</v>
      </c>
      <c r="AJ1075" s="19" t="str">
        <f t="shared" si="357"/>
        <v>Not Spent</v>
      </c>
      <c r="AK1075" s="8" t="str">
        <f t="shared" si="358"/>
        <v>Good For Now</v>
      </c>
      <c r="AL1075" s="8" t="str">
        <f t="shared" si="359"/>
        <v>Not Spent</v>
      </c>
      <c r="AM1075" s="8" t="str">
        <f t="shared" si="360"/>
        <v>Good For Now</v>
      </c>
      <c r="AN1075" s="8" t="str">
        <f t="shared" si="361"/>
        <v>Not Spent</v>
      </c>
      <c r="AO1075" s="20" t="str">
        <f t="shared" si="362"/>
        <v>Good For Now</v>
      </c>
      <c r="AP1075" s="21">
        <f t="shared" si="363"/>
        <v>0</v>
      </c>
      <c r="AQ1075" s="14">
        <f t="shared" si="364"/>
        <v>0</v>
      </c>
      <c r="AR1075" s="14">
        <f t="shared" si="365"/>
        <v>0</v>
      </c>
      <c r="AS1075" s="22">
        <f t="shared" si="366"/>
        <v>0</v>
      </c>
      <c r="AT1075" s="23">
        <f t="shared" si="367"/>
        <v>0</v>
      </c>
      <c r="AU1075" s="8" t="str">
        <f t="shared" si="368"/>
        <v>Not Spent</v>
      </c>
      <c r="AV1075" s="8" t="str">
        <f t="shared" si="369"/>
        <v>Good For Now</v>
      </c>
      <c r="AW1075" s="4">
        <f>MATCH($B1075,[1]MAIN!$A$2:$A$5000,0)</f>
        <v>1072</v>
      </c>
      <c r="AX1075" s="4">
        <f>MATCH($B1075,[3]Main!$D$5:$D$10000,0)</f>
        <v>1072</v>
      </c>
      <c r="AY1075" s="4" t="b">
        <f t="shared" si="370"/>
        <v>0</v>
      </c>
    </row>
    <row r="1076" spans="1:51" x14ac:dyDescent="0.25">
      <c r="A1076" s="3" t="str">
        <f>VLOOKUP($B1076,[1]MAIN!$A:$D,4,0)</f>
        <v>JMT</v>
      </c>
      <c r="B1076" s="3" t="str">
        <f>[3]Main!$D1077</f>
        <v>JMT-139</v>
      </c>
      <c r="C1076" s="4"/>
      <c r="D1076" s="8" t="str">
        <f>VLOOKUP($B1076,[1]MAIN!$A$1:$N$10780,14,FALSE)</f>
        <v>OLD</v>
      </c>
      <c r="E1076" s="9" t="s">
        <v>13</v>
      </c>
      <c r="F1076" s="11"/>
      <c r="G1076" s="11"/>
      <c r="H1076" s="11"/>
      <c r="I1076" s="11"/>
      <c r="J1076" s="11"/>
      <c r="K1076" s="11"/>
      <c r="L1076" s="11"/>
      <c r="M1076" s="11"/>
      <c r="N1076" s="24"/>
      <c r="O1076" s="26">
        <f>IFERROR(VLOOKUP($B1076,[3]Main!$D$4:$CO$1048576,49,0),0)</f>
        <v>0</v>
      </c>
      <c r="P1076" s="27">
        <f>IFERROR(VLOOKUP($B1076,[3]Main!$D$4:$CO$1048576,52,0),0)</f>
        <v>0</v>
      </c>
      <c r="Q1076" s="27">
        <f>IFERROR(VLOOKUP($B1076,[3]Main!$D$4:$CO$1048576,53,0),0)</f>
        <v>0</v>
      </c>
      <c r="R1076" s="27">
        <f>IFERROR(VLOOKUP($B1076,[3]Main!$D$4:$CO$1048576,54,0),0)</f>
        <v>0</v>
      </c>
      <c r="S1076" s="27">
        <f>IFERROR(VLOOKUP($B1076,[3]Main!$D$4:$CO$1048576,65,0),0)</f>
        <v>0</v>
      </c>
      <c r="T1076" s="27">
        <f>IFERROR(VLOOKUP($B1076,[3]Main!$D$4:$CO$1048576,68,0),0)</f>
        <v>0</v>
      </c>
      <c r="U1076" s="27">
        <f>IFERROR(VLOOKUP($B1076,[3]Main!$D$4:$CO$1048576,69,0),0)</f>
        <v>0</v>
      </c>
      <c r="V1076" s="27">
        <f>IFERROR(VLOOKUP($B1076,[3]Main!$D$4:$CO$1048576,70,0),0)</f>
        <v>0</v>
      </c>
      <c r="W1076" s="27">
        <f>IFERROR(VLOOKUP($B1076,[3]Main!$D$4:$CO$1048576,81,0),0)</f>
        <v>0</v>
      </c>
      <c r="X1076" s="27">
        <f>IFERROR(VLOOKUP($B1076,[3]Main!$D$4:$CO$1048576,84,0),0)</f>
        <v>0</v>
      </c>
      <c r="Y1076" s="27">
        <f>IFERROR(VLOOKUP($B1076,[3]Main!$D$4:$CO$1048576,85,0),0)</f>
        <v>0</v>
      </c>
      <c r="Z1076" s="27">
        <f>IFERROR(VLOOKUP($B1076,[3]Main!$D$4:$CO$1048576,86,0),0)</f>
        <v>0</v>
      </c>
      <c r="AA1076" s="12" t="str">
        <f>IFERROR(VLOOKUP($B1076,[3]Main!$D$4:$CO$1048576,2,0),0)</f>
        <v>DC</v>
      </c>
      <c r="AB1076" s="12" t="str">
        <f>IFERROR(VLOOKUP($B1076,[3]Main!$D$4:$CO$1048576,3,0),0)</f>
        <v>DC2</v>
      </c>
      <c r="AC1076" s="12">
        <f t="shared" si="350"/>
        <v>0</v>
      </c>
      <c r="AD1076" s="12">
        <f t="shared" si="351"/>
        <v>0</v>
      </c>
      <c r="AE1076" s="12">
        <f t="shared" si="352"/>
        <v>0</v>
      </c>
      <c r="AF1076" s="12">
        <f t="shared" si="353"/>
        <v>0</v>
      </c>
      <c r="AG1076" s="13">
        <f t="shared" si="354"/>
        <v>0</v>
      </c>
      <c r="AH1076" s="13">
        <f t="shared" si="355"/>
        <v>0</v>
      </c>
      <c r="AI1076" s="16">
        <f t="shared" si="356"/>
        <v>0</v>
      </c>
      <c r="AJ1076" s="19" t="str">
        <f t="shared" si="357"/>
        <v>Not Spent</v>
      </c>
      <c r="AK1076" s="8" t="str">
        <f t="shared" si="358"/>
        <v>Good For Now</v>
      </c>
      <c r="AL1076" s="8" t="str">
        <f t="shared" si="359"/>
        <v>Not Spent</v>
      </c>
      <c r="AM1076" s="8" t="str">
        <f t="shared" si="360"/>
        <v>Good For Now</v>
      </c>
      <c r="AN1076" s="8" t="str">
        <f t="shared" si="361"/>
        <v>Not Spent</v>
      </c>
      <c r="AO1076" s="20" t="str">
        <f t="shared" si="362"/>
        <v>Good For Now</v>
      </c>
      <c r="AP1076" s="21">
        <f t="shared" si="363"/>
        <v>0</v>
      </c>
      <c r="AQ1076" s="14">
        <f t="shared" si="364"/>
        <v>0</v>
      </c>
      <c r="AR1076" s="14">
        <f t="shared" si="365"/>
        <v>0</v>
      </c>
      <c r="AS1076" s="22">
        <f t="shared" si="366"/>
        <v>0</v>
      </c>
      <c r="AT1076" s="23">
        <f t="shared" si="367"/>
        <v>0</v>
      </c>
      <c r="AU1076" s="8" t="str">
        <f t="shared" si="368"/>
        <v>Not Spent</v>
      </c>
      <c r="AV1076" s="8" t="str">
        <f t="shared" si="369"/>
        <v>Good For Now</v>
      </c>
      <c r="AW1076" s="4">
        <f>MATCH($B1076,[1]MAIN!$A$2:$A$5000,0)</f>
        <v>1073</v>
      </c>
      <c r="AX1076" s="4">
        <f>MATCH($B1076,[3]Main!$D$5:$D$10000,0)</f>
        <v>1073</v>
      </c>
      <c r="AY1076" s="4" t="b">
        <f t="shared" si="370"/>
        <v>0</v>
      </c>
    </row>
    <row r="1077" spans="1:51" x14ac:dyDescent="0.25">
      <c r="A1077" s="3" t="str">
        <f>VLOOKUP($B1077,[1]MAIN!$A:$D,4,0)</f>
        <v>JMT</v>
      </c>
      <c r="B1077" s="3" t="str">
        <f>[3]Main!$D1078</f>
        <v>JMT-145</v>
      </c>
      <c r="C1077" s="4"/>
      <c r="D1077" s="8" t="str">
        <f>VLOOKUP($B1077,[1]MAIN!$A$1:$N$10780,14,FALSE)</f>
        <v>OLD</v>
      </c>
      <c r="E1077" s="9" t="s">
        <v>13</v>
      </c>
      <c r="F1077" s="11"/>
      <c r="G1077" s="11"/>
      <c r="H1077" s="11"/>
      <c r="I1077" s="11"/>
      <c r="J1077" s="11"/>
      <c r="K1077" s="11"/>
      <c r="L1077" s="11"/>
      <c r="M1077" s="11"/>
      <c r="N1077" s="24"/>
      <c r="O1077" s="26">
        <f>IFERROR(VLOOKUP($B1077,[3]Main!$D$4:$CO$1048576,49,0),0)</f>
        <v>0</v>
      </c>
      <c r="P1077" s="27">
        <f>IFERROR(VLOOKUP($B1077,[3]Main!$D$4:$CO$1048576,52,0),0)</f>
        <v>0</v>
      </c>
      <c r="Q1077" s="27">
        <f>IFERROR(VLOOKUP($B1077,[3]Main!$D$4:$CO$1048576,53,0),0)</f>
        <v>0</v>
      </c>
      <c r="R1077" s="27">
        <f>IFERROR(VLOOKUP($B1077,[3]Main!$D$4:$CO$1048576,54,0),0)</f>
        <v>0</v>
      </c>
      <c r="S1077" s="27">
        <f>IFERROR(VLOOKUP($B1077,[3]Main!$D$4:$CO$1048576,65,0),0)</f>
        <v>0</v>
      </c>
      <c r="T1077" s="27">
        <f>IFERROR(VLOOKUP($B1077,[3]Main!$D$4:$CO$1048576,68,0),0)</f>
        <v>0</v>
      </c>
      <c r="U1077" s="27">
        <f>IFERROR(VLOOKUP($B1077,[3]Main!$D$4:$CO$1048576,69,0),0)</f>
        <v>0</v>
      </c>
      <c r="V1077" s="27">
        <f>IFERROR(VLOOKUP($B1077,[3]Main!$D$4:$CO$1048576,70,0),0)</f>
        <v>0</v>
      </c>
      <c r="W1077" s="27">
        <f>IFERROR(VLOOKUP($B1077,[3]Main!$D$4:$CO$1048576,81,0),0)</f>
        <v>0</v>
      </c>
      <c r="X1077" s="27">
        <f>IFERROR(VLOOKUP($B1077,[3]Main!$D$4:$CO$1048576,84,0),0)</f>
        <v>0</v>
      </c>
      <c r="Y1077" s="27">
        <f>IFERROR(VLOOKUP($B1077,[3]Main!$D$4:$CO$1048576,85,0),0)</f>
        <v>0</v>
      </c>
      <c r="Z1077" s="27">
        <f>IFERROR(VLOOKUP($B1077,[3]Main!$D$4:$CO$1048576,86,0),0)</f>
        <v>0</v>
      </c>
      <c r="AA1077" s="12" t="str">
        <f>IFERROR(VLOOKUP($B1077,[3]Main!$D$4:$CO$1048576,2,0),0)</f>
        <v>DC</v>
      </c>
      <c r="AB1077" s="12" t="str">
        <f>IFERROR(VLOOKUP($B1077,[3]Main!$D$4:$CO$1048576,3,0),0)</f>
        <v>DC2</v>
      </c>
      <c r="AC1077" s="12">
        <f t="shared" si="350"/>
        <v>0</v>
      </c>
      <c r="AD1077" s="12">
        <f t="shared" si="351"/>
        <v>0</v>
      </c>
      <c r="AE1077" s="12">
        <f t="shared" si="352"/>
        <v>0</v>
      </c>
      <c r="AF1077" s="12">
        <f t="shared" si="353"/>
        <v>0</v>
      </c>
      <c r="AG1077" s="13">
        <f t="shared" si="354"/>
        <v>0</v>
      </c>
      <c r="AH1077" s="13">
        <f t="shared" si="355"/>
        <v>0</v>
      </c>
      <c r="AI1077" s="16">
        <f t="shared" si="356"/>
        <v>0</v>
      </c>
      <c r="AJ1077" s="19" t="str">
        <f t="shared" si="357"/>
        <v>Not Spent</v>
      </c>
      <c r="AK1077" s="8" t="str">
        <f t="shared" si="358"/>
        <v>Good For Now</v>
      </c>
      <c r="AL1077" s="8" t="str">
        <f t="shared" si="359"/>
        <v>Not Spent</v>
      </c>
      <c r="AM1077" s="8" t="str">
        <f t="shared" si="360"/>
        <v>Good For Now</v>
      </c>
      <c r="AN1077" s="8" t="str">
        <f t="shared" si="361"/>
        <v>Not Spent</v>
      </c>
      <c r="AO1077" s="20" t="str">
        <f t="shared" si="362"/>
        <v>Good For Now</v>
      </c>
      <c r="AP1077" s="21">
        <f t="shared" si="363"/>
        <v>0</v>
      </c>
      <c r="AQ1077" s="14">
        <f t="shared" si="364"/>
        <v>0</v>
      </c>
      <c r="AR1077" s="14">
        <f t="shared" si="365"/>
        <v>0</v>
      </c>
      <c r="AS1077" s="22">
        <f t="shared" si="366"/>
        <v>0</v>
      </c>
      <c r="AT1077" s="23">
        <f t="shared" si="367"/>
        <v>0</v>
      </c>
      <c r="AU1077" s="8" t="str">
        <f t="shared" si="368"/>
        <v>Not Spent</v>
      </c>
      <c r="AV1077" s="8" t="str">
        <f t="shared" si="369"/>
        <v>Good For Now</v>
      </c>
      <c r="AW1077" s="4">
        <f>MATCH($B1077,[1]MAIN!$A$2:$A$5000,0)</f>
        <v>1074</v>
      </c>
      <c r="AX1077" s="4">
        <f>MATCH($B1077,[3]Main!$D$5:$D$10000,0)</f>
        <v>1074</v>
      </c>
      <c r="AY1077" s="4" t="b">
        <f t="shared" si="370"/>
        <v>0</v>
      </c>
    </row>
    <row r="1078" spans="1:51" x14ac:dyDescent="0.25">
      <c r="A1078" s="3" t="str">
        <f>VLOOKUP($B1078,[1]MAIN!$A:$D,4,0)</f>
        <v>JMT</v>
      </c>
      <c r="B1078" s="3" t="str">
        <f>[3]Main!$D1079</f>
        <v>JMT-146</v>
      </c>
      <c r="C1078" s="4"/>
      <c r="D1078" s="8" t="str">
        <f>VLOOKUP($B1078,[1]MAIN!$A$1:$N$10780,14,FALSE)</f>
        <v>OLD</v>
      </c>
      <c r="E1078" s="9" t="s">
        <v>13</v>
      </c>
      <c r="F1078" s="11"/>
      <c r="G1078" s="11"/>
      <c r="H1078" s="11"/>
      <c r="I1078" s="11"/>
      <c r="J1078" s="11"/>
      <c r="K1078" s="11"/>
      <c r="L1078" s="11"/>
      <c r="M1078" s="11"/>
      <c r="N1078" s="24"/>
      <c r="O1078" s="26">
        <f>IFERROR(VLOOKUP($B1078,[3]Main!$D$4:$CO$1048576,49,0),0)</f>
        <v>0</v>
      </c>
      <c r="P1078" s="27">
        <f>IFERROR(VLOOKUP($B1078,[3]Main!$D$4:$CO$1048576,52,0),0)</f>
        <v>0</v>
      </c>
      <c r="Q1078" s="27">
        <f>IFERROR(VLOOKUP($B1078,[3]Main!$D$4:$CO$1048576,53,0),0)</f>
        <v>0</v>
      </c>
      <c r="R1078" s="27">
        <f>IFERROR(VLOOKUP($B1078,[3]Main!$D$4:$CO$1048576,54,0),0)</f>
        <v>0</v>
      </c>
      <c r="S1078" s="27">
        <f>IFERROR(VLOOKUP($B1078,[3]Main!$D$4:$CO$1048576,65,0),0)</f>
        <v>0</v>
      </c>
      <c r="T1078" s="27">
        <f>IFERROR(VLOOKUP($B1078,[3]Main!$D$4:$CO$1048576,68,0),0)</f>
        <v>0</v>
      </c>
      <c r="U1078" s="27">
        <f>IFERROR(VLOOKUP($B1078,[3]Main!$D$4:$CO$1048576,69,0),0)</f>
        <v>0</v>
      </c>
      <c r="V1078" s="27">
        <f>IFERROR(VLOOKUP($B1078,[3]Main!$D$4:$CO$1048576,70,0),0)</f>
        <v>0</v>
      </c>
      <c r="W1078" s="27">
        <f>IFERROR(VLOOKUP($B1078,[3]Main!$D$4:$CO$1048576,81,0),0)</f>
        <v>0</v>
      </c>
      <c r="X1078" s="27">
        <f>IFERROR(VLOOKUP($B1078,[3]Main!$D$4:$CO$1048576,84,0),0)</f>
        <v>0</v>
      </c>
      <c r="Y1078" s="27">
        <f>IFERROR(VLOOKUP($B1078,[3]Main!$D$4:$CO$1048576,85,0),0)</f>
        <v>0</v>
      </c>
      <c r="Z1078" s="27">
        <f>IFERROR(VLOOKUP($B1078,[3]Main!$D$4:$CO$1048576,86,0),0)</f>
        <v>0</v>
      </c>
      <c r="AA1078" s="12" t="str">
        <f>IFERROR(VLOOKUP($B1078,[3]Main!$D$4:$CO$1048576,2,0),0)</f>
        <v>DC</v>
      </c>
      <c r="AB1078" s="12" t="str">
        <f>IFERROR(VLOOKUP($B1078,[3]Main!$D$4:$CO$1048576,3,0),0)</f>
        <v>DC2</v>
      </c>
      <c r="AC1078" s="12">
        <f t="shared" si="350"/>
        <v>0</v>
      </c>
      <c r="AD1078" s="12">
        <f t="shared" si="351"/>
        <v>0</v>
      </c>
      <c r="AE1078" s="12">
        <f t="shared" si="352"/>
        <v>0</v>
      </c>
      <c r="AF1078" s="12">
        <f t="shared" si="353"/>
        <v>0</v>
      </c>
      <c r="AG1078" s="13">
        <f t="shared" si="354"/>
        <v>0</v>
      </c>
      <c r="AH1078" s="13">
        <f t="shared" si="355"/>
        <v>0</v>
      </c>
      <c r="AI1078" s="16">
        <f t="shared" si="356"/>
        <v>0</v>
      </c>
      <c r="AJ1078" s="19" t="str">
        <f t="shared" si="357"/>
        <v>Not Spent</v>
      </c>
      <c r="AK1078" s="8" t="str">
        <f t="shared" si="358"/>
        <v>Good For Now</v>
      </c>
      <c r="AL1078" s="8" t="str">
        <f t="shared" si="359"/>
        <v>Not Spent</v>
      </c>
      <c r="AM1078" s="8" t="str">
        <f t="shared" si="360"/>
        <v>Good For Now</v>
      </c>
      <c r="AN1078" s="8" t="str">
        <f t="shared" si="361"/>
        <v>Not Spent</v>
      </c>
      <c r="AO1078" s="20" t="str">
        <f t="shared" si="362"/>
        <v>Good For Now</v>
      </c>
      <c r="AP1078" s="21">
        <f t="shared" si="363"/>
        <v>0</v>
      </c>
      <c r="AQ1078" s="14">
        <f t="shared" si="364"/>
        <v>0</v>
      </c>
      <c r="AR1078" s="14">
        <f t="shared" si="365"/>
        <v>0</v>
      </c>
      <c r="AS1078" s="22">
        <f t="shared" si="366"/>
        <v>0</v>
      </c>
      <c r="AT1078" s="23">
        <f t="shared" si="367"/>
        <v>0</v>
      </c>
      <c r="AU1078" s="8" t="str">
        <f t="shared" si="368"/>
        <v>Not Spent</v>
      </c>
      <c r="AV1078" s="8" t="str">
        <f t="shared" si="369"/>
        <v>Good For Now</v>
      </c>
      <c r="AW1078" s="4">
        <f>MATCH($B1078,[1]MAIN!$A$2:$A$5000,0)</f>
        <v>1075</v>
      </c>
      <c r="AX1078" s="4">
        <f>MATCH($B1078,[3]Main!$D$5:$D$10000,0)</f>
        <v>1075</v>
      </c>
      <c r="AY1078" s="4" t="b">
        <f t="shared" si="370"/>
        <v>0</v>
      </c>
    </row>
    <row r="1079" spans="1:51" x14ac:dyDescent="0.25">
      <c r="A1079" s="3" t="str">
        <f>VLOOKUP($B1079,[1]MAIN!$A:$D,4,0)</f>
        <v>IB</v>
      </c>
      <c r="B1079" s="3" t="str">
        <f>[3]Main!$D1080</f>
        <v>IB-E03M</v>
      </c>
      <c r="C1079" s="4"/>
      <c r="D1079" s="8" t="str">
        <f>VLOOKUP($B1079,[1]MAIN!$A$1:$N$10780,14,FALSE)</f>
        <v>OLD</v>
      </c>
      <c r="E1079" s="9" t="s">
        <v>13</v>
      </c>
      <c r="F1079" s="11"/>
      <c r="G1079" s="11"/>
      <c r="H1079" s="11"/>
      <c r="I1079" s="11"/>
      <c r="J1079" s="11"/>
      <c r="K1079" s="11"/>
      <c r="L1079" s="11"/>
      <c r="M1079" s="11"/>
      <c r="N1079" s="24"/>
      <c r="O1079" s="26">
        <f>IFERROR(VLOOKUP($B1079,[3]Main!$D$4:$CO$1048576,49,0),0)</f>
        <v>0</v>
      </c>
      <c r="P1079" s="27">
        <f>IFERROR(VLOOKUP($B1079,[3]Main!$D$4:$CO$1048576,52,0),0)</f>
        <v>0</v>
      </c>
      <c r="Q1079" s="27">
        <f>IFERROR(VLOOKUP($B1079,[3]Main!$D$4:$CO$1048576,53,0),0)</f>
        <v>0</v>
      </c>
      <c r="R1079" s="27">
        <f>IFERROR(VLOOKUP($B1079,[3]Main!$D$4:$CO$1048576,54,0),0)</f>
        <v>0</v>
      </c>
      <c r="S1079" s="27">
        <f>IFERROR(VLOOKUP($B1079,[3]Main!$D$4:$CO$1048576,65,0),0)</f>
        <v>0</v>
      </c>
      <c r="T1079" s="27">
        <f>IFERROR(VLOOKUP($B1079,[3]Main!$D$4:$CO$1048576,68,0),0)</f>
        <v>0</v>
      </c>
      <c r="U1079" s="27">
        <f>IFERROR(VLOOKUP($B1079,[3]Main!$D$4:$CO$1048576,69,0),0)</f>
        <v>0</v>
      </c>
      <c r="V1079" s="27">
        <f>IFERROR(VLOOKUP($B1079,[3]Main!$D$4:$CO$1048576,70,0),0)</f>
        <v>0</v>
      </c>
      <c r="W1079" s="27">
        <f>IFERROR(VLOOKUP($B1079,[3]Main!$D$4:$CO$1048576,81,0),0)</f>
        <v>0</v>
      </c>
      <c r="X1079" s="27">
        <f>IFERROR(VLOOKUP($B1079,[3]Main!$D$4:$CO$1048576,84,0),0)</f>
        <v>0</v>
      </c>
      <c r="Y1079" s="27">
        <f>IFERROR(VLOOKUP($B1079,[3]Main!$D$4:$CO$1048576,85,0),0)</f>
        <v>0</v>
      </c>
      <c r="Z1079" s="27">
        <f>IFERROR(VLOOKUP($B1079,[3]Main!$D$4:$CO$1048576,86,0),0)</f>
        <v>0</v>
      </c>
      <c r="AA1079" s="12" t="str">
        <f>IFERROR(VLOOKUP($B1079,[3]Main!$D$4:$CO$1048576,2,0),0)</f>
        <v>DC</v>
      </c>
      <c r="AB1079" s="12" t="str">
        <f>IFERROR(VLOOKUP($B1079,[3]Main!$D$4:$CO$1048576,3,0),0)</f>
        <v>DC2</v>
      </c>
      <c r="AC1079" s="12">
        <f t="shared" si="350"/>
        <v>0</v>
      </c>
      <c r="AD1079" s="12">
        <f t="shared" si="351"/>
        <v>0</v>
      </c>
      <c r="AE1079" s="12">
        <f t="shared" si="352"/>
        <v>0</v>
      </c>
      <c r="AF1079" s="12">
        <f t="shared" si="353"/>
        <v>0</v>
      </c>
      <c r="AG1079" s="13">
        <f t="shared" si="354"/>
        <v>0</v>
      </c>
      <c r="AH1079" s="13">
        <f t="shared" si="355"/>
        <v>0</v>
      </c>
      <c r="AI1079" s="16">
        <f t="shared" si="356"/>
        <v>0</v>
      </c>
      <c r="AJ1079" s="19" t="str">
        <f t="shared" si="357"/>
        <v>Not Spent</v>
      </c>
      <c r="AK1079" s="8" t="str">
        <f t="shared" si="358"/>
        <v>Good For Now</v>
      </c>
      <c r="AL1079" s="8" t="str">
        <f t="shared" si="359"/>
        <v>Not Spent</v>
      </c>
      <c r="AM1079" s="8" t="str">
        <f t="shared" si="360"/>
        <v>Good For Now</v>
      </c>
      <c r="AN1079" s="8" t="str">
        <f t="shared" si="361"/>
        <v>Not Spent</v>
      </c>
      <c r="AO1079" s="20" t="str">
        <f t="shared" si="362"/>
        <v>Good For Now</v>
      </c>
      <c r="AP1079" s="21">
        <f t="shared" si="363"/>
        <v>0</v>
      </c>
      <c r="AQ1079" s="14">
        <f t="shared" si="364"/>
        <v>0</v>
      </c>
      <c r="AR1079" s="14">
        <f t="shared" si="365"/>
        <v>0</v>
      </c>
      <c r="AS1079" s="22">
        <f t="shared" si="366"/>
        <v>0</v>
      </c>
      <c r="AT1079" s="23">
        <f t="shared" si="367"/>
        <v>0</v>
      </c>
      <c r="AU1079" s="8" t="str">
        <f t="shared" si="368"/>
        <v>Not Spent</v>
      </c>
      <c r="AV1079" s="8" t="str">
        <f t="shared" si="369"/>
        <v>Good For Now</v>
      </c>
      <c r="AW1079" s="4">
        <f>MATCH($B1079,[1]MAIN!$A$2:$A$5000,0)</f>
        <v>1076</v>
      </c>
      <c r="AX1079" s="4">
        <f>MATCH($B1079,[3]Main!$D$5:$D$10000,0)</f>
        <v>1076</v>
      </c>
      <c r="AY1079" s="4" t="b">
        <f t="shared" si="370"/>
        <v>0</v>
      </c>
    </row>
    <row r="1080" spans="1:51" x14ac:dyDescent="0.25">
      <c r="A1080" s="3" t="str">
        <f>VLOOKUP($B1080,[1]MAIN!$A:$D,4,0)</f>
        <v>JMT</v>
      </c>
      <c r="B1080" s="3" t="str">
        <f>[3]Main!$D1081</f>
        <v>JMT-147</v>
      </c>
      <c r="C1080" s="4"/>
      <c r="D1080" s="8" t="str">
        <f>VLOOKUP($B1080,[1]MAIN!$A$1:$N$10780,14,FALSE)</f>
        <v>OLD</v>
      </c>
      <c r="E1080" s="9" t="s">
        <v>13</v>
      </c>
      <c r="F1080" s="11"/>
      <c r="G1080" s="11"/>
      <c r="H1080" s="11"/>
      <c r="I1080" s="11"/>
      <c r="J1080" s="11"/>
      <c r="K1080" s="11"/>
      <c r="L1080" s="11"/>
      <c r="M1080" s="11"/>
      <c r="N1080" s="24"/>
      <c r="O1080" s="26">
        <f>IFERROR(VLOOKUP($B1080,[3]Main!$D$4:$CO$1048576,49,0),0)</f>
        <v>0</v>
      </c>
      <c r="P1080" s="27">
        <f>IFERROR(VLOOKUP($B1080,[3]Main!$D$4:$CO$1048576,52,0),0)</f>
        <v>0</v>
      </c>
      <c r="Q1080" s="27">
        <f>IFERROR(VLOOKUP($B1080,[3]Main!$D$4:$CO$1048576,53,0),0)</f>
        <v>0</v>
      </c>
      <c r="R1080" s="27">
        <f>IFERROR(VLOOKUP($B1080,[3]Main!$D$4:$CO$1048576,54,0),0)</f>
        <v>0</v>
      </c>
      <c r="S1080" s="27">
        <f>IFERROR(VLOOKUP($B1080,[3]Main!$D$4:$CO$1048576,65,0),0)</f>
        <v>0</v>
      </c>
      <c r="T1080" s="27">
        <f>IFERROR(VLOOKUP($B1080,[3]Main!$D$4:$CO$1048576,68,0),0)</f>
        <v>0</v>
      </c>
      <c r="U1080" s="27">
        <f>IFERROR(VLOOKUP($B1080,[3]Main!$D$4:$CO$1048576,69,0),0)</f>
        <v>0</v>
      </c>
      <c r="V1080" s="27">
        <f>IFERROR(VLOOKUP($B1080,[3]Main!$D$4:$CO$1048576,70,0),0)</f>
        <v>0</v>
      </c>
      <c r="W1080" s="27">
        <f>IFERROR(VLOOKUP($B1080,[3]Main!$D$4:$CO$1048576,81,0),0)</f>
        <v>0</v>
      </c>
      <c r="X1080" s="27">
        <f>IFERROR(VLOOKUP($B1080,[3]Main!$D$4:$CO$1048576,84,0),0)</f>
        <v>0</v>
      </c>
      <c r="Y1080" s="27">
        <f>IFERROR(VLOOKUP($B1080,[3]Main!$D$4:$CO$1048576,85,0),0)</f>
        <v>0</v>
      </c>
      <c r="Z1080" s="27">
        <f>IFERROR(VLOOKUP($B1080,[3]Main!$D$4:$CO$1048576,86,0),0)</f>
        <v>0</v>
      </c>
      <c r="AA1080" s="12" t="str">
        <f>IFERROR(VLOOKUP($B1080,[3]Main!$D$4:$CO$1048576,2,0),0)</f>
        <v>DC</v>
      </c>
      <c r="AB1080" s="12" t="str">
        <f>IFERROR(VLOOKUP($B1080,[3]Main!$D$4:$CO$1048576,3,0),0)</f>
        <v>DC2</v>
      </c>
      <c r="AC1080" s="12">
        <f t="shared" si="350"/>
        <v>0</v>
      </c>
      <c r="AD1080" s="12">
        <f t="shared" si="351"/>
        <v>0</v>
      </c>
      <c r="AE1080" s="12">
        <f t="shared" si="352"/>
        <v>0</v>
      </c>
      <c r="AF1080" s="12">
        <f t="shared" si="353"/>
        <v>0</v>
      </c>
      <c r="AG1080" s="13">
        <f t="shared" si="354"/>
        <v>0</v>
      </c>
      <c r="AH1080" s="13">
        <f t="shared" si="355"/>
        <v>0</v>
      </c>
      <c r="AI1080" s="16">
        <f t="shared" si="356"/>
        <v>0</v>
      </c>
      <c r="AJ1080" s="19" t="str">
        <f t="shared" si="357"/>
        <v>Not Spent</v>
      </c>
      <c r="AK1080" s="8" t="str">
        <f t="shared" si="358"/>
        <v>Good For Now</v>
      </c>
      <c r="AL1080" s="8" t="str">
        <f t="shared" si="359"/>
        <v>Not Spent</v>
      </c>
      <c r="AM1080" s="8" t="str">
        <f t="shared" si="360"/>
        <v>Good For Now</v>
      </c>
      <c r="AN1080" s="8" t="str">
        <f t="shared" si="361"/>
        <v>Not Spent</v>
      </c>
      <c r="AO1080" s="20" t="str">
        <f t="shared" si="362"/>
        <v>Good For Now</v>
      </c>
      <c r="AP1080" s="21">
        <f t="shared" si="363"/>
        <v>0</v>
      </c>
      <c r="AQ1080" s="14">
        <f t="shared" si="364"/>
        <v>0</v>
      </c>
      <c r="AR1080" s="14">
        <f t="shared" si="365"/>
        <v>0</v>
      </c>
      <c r="AS1080" s="22">
        <f t="shared" si="366"/>
        <v>0</v>
      </c>
      <c r="AT1080" s="23">
        <f t="shared" si="367"/>
        <v>0</v>
      </c>
      <c r="AU1080" s="8" t="str">
        <f t="shared" si="368"/>
        <v>Not Spent</v>
      </c>
      <c r="AV1080" s="8" t="str">
        <f t="shared" si="369"/>
        <v>Good For Now</v>
      </c>
      <c r="AW1080" s="4">
        <f>MATCH($B1080,[1]MAIN!$A$2:$A$5000,0)</f>
        <v>1077</v>
      </c>
      <c r="AX1080" s="4">
        <f>MATCH($B1080,[3]Main!$D$5:$D$10000,0)</f>
        <v>1077</v>
      </c>
      <c r="AY1080" s="4" t="b">
        <f t="shared" si="370"/>
        <v>0</v>
      </c>
    </row>
    <row r="1081" spans="1:51" x14ac:dyDescent="0.25">
      <c r="A1081" s="3" t="str">
        <f>VLOOKUP($B1081,[1]MAIN!$A:$D,4,0)</f>
        <v>JMT</v>
      </c>
      <c r="B1081" s="3" t="str">
        <f>[3]Main!$D1082</f>
        <v>JMT-148</v>
      </c>
      <c r="C1081" s="4"/>
      <c r="D1081" s="8" t="str">
        <f>VLOOKUP($B1081,[1]MAIN!$A$1:$N$10780,14,FALSE)</f>
        <v>OLD</v>
      </c>
      <c r="E1081" s="9" t="s">
        <v>13</v>
      </c>
      <c r="F1081" s="11"/>
      <c r="G1081" s="11"/>
      <c r="H1081" s="11"/>
      <c r="I1081" s="11"/>
      <c r="J1081" s="11"/>
      <c r="K1081" s="11"/>
      <c r="L1081" s="11"/>
      <c r="M1081" s="11"/>
      <c r="N1081" s="24"/>
      <c r="O1081" s="26">
        <f>IFERROR(VLOOKUP($B1081,[3]Main!$D$4:$CO$1048576,49,0),0)</f>
        <v>0</v>
      </c>
      <c r="P1081" s="27">
        <f>IFERROR(VLOOKUP($B1081,[3]Main!$D$4:$CO$1048576,52,0),0)</f>
        <v>0</v>
      </c>
      <c r="Q1081" s="27">
        <f>IFERROR(VLOOKUP($B1081,[3]Main!$D$4:$CO$1048576,53,0),0)</f>
        <v>0</v>
      </c>
      <c r="R1081" s="27">
        <f>IFERROR(VLOOKUP($B1081,[3]Main!$D$4:$CO$1048576,54,0),0)</f>
        <v>0</v>
      </c>
      <c r="S1081" s="27">
        <f>IFERROR(VLOOKUP($B1081,[3]Main!$D$4:$CO$1048576,65,0),0)</f>
        <v>0</v>
      </c>
      <c r="T1081" s="27">
        <f>IFERROR(VLOOKUP($B1081,[3]Main!$D$4:$CO$1048576,68,0),0)</f>
        <v>0</v>
      </c>
      <c r="U1081" s="27">
        <f>IFERROR(VLOOKUP($B1081,[3]Main!$D$4:$CO$1048576,69,0),0)</f>
        <v>0</v>
      </c>
      <c r="V1081" s="27">
        <f>IFERROR(VLOOKUP($B1081,[3]Main!$D$4:$CO$1048576,70,0),0)</f>
        <v>0</v>
      </c>
      <c r="W1081" s="27">
        <f>IFERROR(VLOOKUP($B1081,[3]Main!$D$4:$CO$1048576,81,0),0)</f>
        <v>0</v>
      </c>
      <c r="X1081" s="27">
        <f>IFERROR(VLOOKUP($B1081,[3]Main!$D$4:$CO$1048576,84,0),0)</f>
        <v>0</v>
      </c>
      <c r="Y1081" s="27">
        <f>IFERROR(VLOOKUP($B1081,[3]Main!$D$4:$CO$1048576,85,0),0)</f>
        <v>0</v>
      </c>
      <c r="Z1081" s="27">
        <f>IFERROR(VLOOKUP($B1081,[3]Main!$D$4:$CO$1048576,86,0),0)</f>
        <v>0</v>
      </c>
      <c r="AA1081" s="12" t="str">
        <f>IFERROR(VLOOKUP($B1081,[3]Main!$D$4:$CO$1048576,2,0),0)</f>
        <v>DC</v>
      </c>
      <c r="AB1081" s="12" t="str">
        <f>IFERROR(VLOOKUP($B1081,[3]Main!$D$4:$CO$1048576,3,0),0)</f>
        <v>DC2</v>
      </c>
      <c r="AC1081" s="12">
        <f t="shared" si="350"/>
        <v>0</v>
      </c>
      <c r="AD1081" s="12">
        <f t="shared" si="351"/>
        <v>0</v>
      </c>
      <c r="AE1081" s="12">
        <f t="shared" si="352"/>
        <v>0</v>
      </c>
      <c r="AF1081" s="12">
        <f t="shared" si="353"/>
        <v>0</v>
      </c>
      <c r="AG1081" s="13">
        <f t="shared" si="354"/>
        <v>0</v>
      </c>
      <c r="AH1081" s="13">
        <f t="shared" si="355"/>
        <v>0</v>
      </c>
      <c r="AI1081" s="16">
        <f t="shared" si="356"/>
        <v>0</v>
      </c>
      <c r="AJ1081" s="19" t="str">
        <f t="shared" si="357"/>
        <v>Not Spent</v>
      </c>
      <c r="AK1081" s="8" t="str">
        <f t="shared" si="358"/>
        <v>Good For Now</v>
      </c>
      <c r="AL1081" s="8" t="str">
        <f t="shared" si="359"/>
        <v>Not Spent</v>
      </c>
      <c r="AM1081" s="8" t="str">
        <f t="shared" si="360"/>
        <v>Good For Now</v>
      </c>
      <c r="AN1081" s="8" t="str">
        <f t="shared" si="361"/>
        <v>Not Spent</v>
      </c>
      <c r="AO1081" s="20" t="str">
        <f t="shared" si="362"/>
        <v>Good For Now</v>
      </c>
      <c r="AP1081" s="21">
        <f t="shared" si="363"/>
        <v>0</v>
      </c>
      <c r="AQ1081" s="14">
        <f t="shared" si="364"/>
        <v>0</v>
      </c>
      <c r="AR1081" s="14">
        <f t="shared" si="365"/>
        <v>0</v>
      </c>
      <c r="AS1081" s="22">
        <f t="shared" si="366"/>
        <v>0</v>
      </c>
      <c r="AT1081" s="23">
        <f t="shared" si="367"/>
        <v>0</v>
      </c>
      <c r="AU1081" s="8" t="str">
        <f t="shared" si="368"/>
        <v>Not Spent</v>
      </c>
      <c r="AV1081" s="8" t="str">
        <f t="shared" si="369"/>
        <v>Good For Now</v>
      </c>
      <c r="AW1081" s="4">
        <f>MATCH($B1081,[1]MAIN!$A$2:$A$5000,0)</f>
        <v>1078</v>
      </c>
      <c r="AX1081" s="4">
        <f>MATCH($B1081,[3]Main!$D$5:$D$10000,0)</f>
        <v>1078</v>
      </c>
      <c r="AY1081" s="4" t="b">
        <f t="shared" si="370"/>
        <v>0</v>
      </c>
    </row>
    <row r="1082" spans="1:51" x14ac:dyDescent="0.25">
      <c r="A1082" s="3" t="str">
        <f>VLOOKUP($B1082,[1]MAIN!$A:$D,4,0)</f>
        <v>CU</v>
      </c>
      <c r="B1082" s="3" t="str">
        <f>[3]Main!$D1083</f>
        <v>CU-19</v>
      </c>
      <c r="C1082" s="4"/>
      <c r="D1082" s="8" t="str">
        <f>VLOOKUP($B1082,[1]MAIN!$A$1:$N$10780,14,FALSE)</f>
        <v>OLD</v>
      </c>
      <c r="E1082" s="9" t="s">
        <v>13</v>
      </c>
      <c r="F1082" s="11"/>
      <c r="G1082" s="11"/>
      <c r="H1082" s="11"/>
      <c r="I1082" s="11"/>
      <c r="J1082" s="11"/>
      <c r="K1082" s="11"/>
      <c r="L1082" s="11"/>
      <c r="M1082" s="11"/>
      <c r="N1082" s="24"/>
      <c r="O1082" s="26">
        <f>IFERROR(VLOOKUP($B1082,[3]Main!$D$4:$CO$1048576,49,0),0)</f>
        <v>0</v>
      </c>
      <c r="P1082" s="27">
        <f>IFERROR(VLOOKUP($B1082,[3]Main!$D$4:$CO$1048576,52,0),0)</f>
        <v>0</v>
      </c>
      <c r="Q1082" s="27">
        <f>IFERROR(VLOOKUP($B1082,[3]Main!$D$4:$CO$1048576,53,0),0)</f>
        <v>0</v>
      </c>
      <c r="R1082" s="27">
        <f>IFERROR(VLOOKUP($B1082,[3]Main!$D$4:$CO$1048576,54,0),0)</f>
        <v>0</v>
      </c>
      <c r="S1082" s="27">
        <f>IFERROR(VLOOKUP($B1082,[3]Main!$D$4:$CO$1048576,65,0),0)</f>
        <v>0</v>
      </c>
      <c r="T1082" s="27">
        <f>IFERROR(VLOOKUP($B1082,[3]Main!$D$4:$CO$1048576,68,0),0)</f>
        <v>0</v>
      </c>
      <c r="U1082" s="27">
        <f>IFERROR(VLOOKUP($B1082,[3]Main!$D$4:$CO$1048576,69,0),0)</f>
        <v>0</v>
      </c>
      <c r="V1082" s="27">
        <f>IFERROR(VLOOKUP($B1082,[3]Main!$D$4:$CO$1048576,70,0),0)</f>
        <v>0</v>
      </c>
      <c r="W1082" s="27">
        <f>IFERROR(VLOOKUP($B1082,[3]Main!$D$4:$CO$1048576,81,0),0)</f>
        <v>0</v>
      </c>
      <c r="X1082" s="27">
        <f>IFERROR(VLOOKUP($B1082,[3]Main!$D$4:$CO$1048576,84,0),0)</f>
        <v>0</v>
      </c>
      <c r="Y1082" s="27">
        <f>IFERROR(VLOOKUP($B1082,[3]Main!$D$4:$CO$1048576,85,0),0)</f>
        <v>0</v>
      </c>
      <c r="Z1082" s="27">
        <f>IFERROR(VLOOKUP($B1082,[3]Main!$D$4:$CO$1048576,86,0),0)</f>
        <v>0</v>
      </c>
      <c r="AA1082" s="12" t="str">
        <f>IFERROR(VLOOKUP($B1082,[3]Main!$D$4:$CO$1048576,2,0),0)</f>
        <v>DC</v>
      </c>
      <c r="AB1082" s="12" t="str">
        <f>IFERROR(VLOOKUP($B1082,[3]Main!$D$4:$CO$1048576,3,0),0)</f>
        <v>DC2</v>
      </c>
      <c r="AC1082" s="12">
        <f t="shared" si="350"/>
        <v>0</v>
      </c>
      <c r="AD1082" s="12">
        <f t="shared" si="351"/>
        <v>0</v>
      </c>
      <c r="AE1082" s="12">
        <f t="shared" si="352"/>
        <v>0</v>
      </c>
      <c r="AF1082" s="12">
        <f t="shared" si="353"/>
        <v>0</v>
      </c>
      <c r="AG1082" s="13">
        <f t="shared" si="354"/>
        <v>0</v>
      </c>
      <c r="AH1082" s="13">
        <f t="shared" si="355"/>
        <v>0</v>
      </c>
      <c r="AI1082" s="16">
        <f t="shared" si="356"/>
        <v>0</v>
      </c>
      <c r="AJ1082" s="19" t="str">
        <f t="shared" si="357"/>
        <v>Not Spent</v>
      </c>
      <c r="AK1082" s="8" t="str">
        <f t="shared" si="358"/>
        <v>Good For Now</v>
      </c>
      <c r="AL1082" s="8" t="str">
        <f t="shared" si="359"/>
        <v>Not Spent</v>
      </c>
      <c r="AM1082" s="8" t="str">
        <f t="shared" si="360"/>
        <v>Good For Now</v>
      </c>
      <c r="AN1082" s="8" t="str">
        <f t="shared" si="361"/>
        <v>Not Spent</v>
      </c>
      <c r="AO1082" s="20" t="str">
        <f t="shared" si="362"/>
        <v>Good For Now</v>
      </c>
      <c r="AP1082" s="21">
        <f t="shared" si="363"/>
        <v>0</v>
      </c>
      <c r="AQ1082" s="14">
        <f t="shared" si="364"/>
        <v>0</v>
      </c>
      <c r="AR1082" s="14">
        <f t="shared" si="365"/>
        <v>0</v>
      </c>
      <c r="AS1082" s="22">
        <f t="shared" si="366"/>
        <v>0</v>
      </c>
      <c r="AT1082" s="23">
        <f t="shared" si="367"/>
        <v>0</v>
      </c>
      <c r="AU1082" s="8" t="str">
        <f t="shared" si="368"/>
        <v>Not Spent</v>
      </c>
      <c r="AV1082" s="8" t="str">
        <f t="shared" si="369"/>
        <v>Good For Now</v>
      </c>
      <c r="AW1082" s="4">
        <f>MATCH($B1082,[1]MAIN!$A$2:$A$5000,0)</f>
        <v>1079</v>
      </c>
      <c r="AX1082" s="4">
        <f>MATCH($B1082,[3]Main!$D$5:$D$10000,0)</f>
        <v>1079</v>
      </c>
      <c r="AY1082" s="4" t="b">
        <f t="shared" si="370"/>
        <v>0</v>
      </c>
    </row>
    <row r="1083" spans="1:51" x14ac:dyDescent="0.25">
      <c r="A1083" s="3" t="str">
        <f>VLOOKUP($B1083,[1]MAIN!$A:$D,4,0)</f>
        <v>CU</v>
      </c>
      <c r="B1083" s="3" t="str">
        <f>[3]Main!$D1084</f>
        <v>CU-30</v>
      </c>
      <c r="C1083" s="4"/>
      <c r="D1083" s="8" t="str">
        <f>VLOOKUP($B1083,[1]MAIN!$A$1:$N$10780,14,FALSE)</f>
        <v>OLD</v>
      </c>
      <c r="E1083" s="9" t="s">
        <v>13</v>
      </c>
      <c r="F1083" s="11"/>
      <c r="G1083" s="11"/>
      <c r="H1083" s="11"/>
      <c r="I1083" s="11"/>
      <c r="J1083" s="11"/>
      <c r="K1083" s="11"/>
      <c r="L1083" s="11"/>
      <c r="M1083" s="11"/>
      <c r="N1083" s="24"/>
      <c r="O1083" s="26">
        <f>IFERROR(VLOOKUP($B1083,[3]Main!$D$4:$CO$1048576,49,0),0)</f>
        <v>0</v>
      </c>
      <c r="P1083" s="27">
        <f>IFERROR(VLOOKUP($B1083,[3]Main!$D$4:$CO$1048576,52,0),0)</f>
        <v>0</v>
      </c>
      <c r="Q1083" s="27">
        <f>IFERROR(VLOOKUP($B1083,[3]Main!$D$4:$CO$1048576,53,0),0)</f>
        <v>0</v>
      </c>
      <c r="R1083" s="27">
        <f>IFERROR(VLOOKUP($B1083,[3]Main!$D$4:$CO$1048576,54,0),0)</f>
        <v>0</v>
      </c>
      <c r="S1083" s="27">
        <f>IFERROR(VLOOKUP($B1083,[3]Main!$D$4:$CO$1048576,65,0),0)</f>
        <v>0</v>
      </c>
      <c r="T1083" s="27">
        <f>IFERROR(VLOOKUP($B1083,[3]Main!$D$4:$CO$1048576,68,0),0)</f>
        <v>0</v>
      </c>
      <c r="U1083" s="27">
        <f>IFERROR(VLOOKUP($B1083,[3]Main!$D$4:$CO$1048576,69,0),0)</f>
        <v>0</v>
      </c>
      <c r="V1083" s="27">
        <f>IFERROR(VLOOKUP($B1083,[3]Main!$D$4:$CO$1048576,70,0),0)</f>
        <v>0</v>
      </c>
      <c r="W1083" s="27">
        <f>IFERROR(VLOOKUP($B1083,[3]Main!$D$4:$CO$1048576,81,0),0)</f>
        <v>0</v>
      </c>
      <c r="X1083" s="27">
        <f>IFERROR(VLOOKUP($B1083,[3]Main!$D$4:$CO$1048576,84,0),0)</f>
        <v>0</v>
      </c>
      <c r="Y1083" s="27">
        <f>IFERROR(VLOOKUP($B1083,[3]Main!$D$4:$CO$1048576,85,0),0)</f>
        <v>0</v>
      </c>
      <c r="Z1083" s="27">
        <f>IFERROR(VLOOKUP($B1083,[3]Main!$D$4:$CO$1048576,86,0),0)</f>
        <v>0</v>
      </c>
      <c r="AA1083" s="12" t="str">
        <f>IFERROR(VLOOKUP($B1083,[3]Main!$D$4:$CO$1048576,2,0),0)</f>
        <v>DC</v>
      </c>
      <c r="AB1083" s="12" t="str">
        <f>IFERROR(VLOOKUP($B1083,[3]Main!$D$4:$CO$1048576,3,0),0)</f>
        <v>DC2</v>
      </c>
      <c r="AC1083" s="12">
        <f t="shared" si="350"/>
        <v>0</v>
      </c>
      <c r="AD1083" s="12">
        <f t="shared" si="351"/>
        <v>0</v>
      </c>
      <c r="AE1083" s="12">
        <f t="shared" si="352"/>
        <v>0</v>
      </c>
      <c r="AF1083" s="12">
        <f t="shared" si="353"/>
        <v>0</v>
      </c>
      <c r="AG1083" s="13">
        <f t="shared" si="354"/>
        <v>0</v>
      </c>
      <c r="AH1083" s="13">
        <f t="shared" si="355"/>
        <v>0</v>
      </c>
      <c r="AI1083" s="16">
        <f t="shared" si="356"/>
        <v>0</v>
      </c>
      <c r="AJ1083" s="19" t="str">
        <f t="shared" si="357"/>
        <v>Not Spent</v>
      </c>
      <c r="AK1083" s="8" t="str">
        <f t="shared" si="358"/>
        <v>Good For Now</v>
      </c>
      <c r="AL1083" s="8" t="str">
        <f t="shared" si="359"/>
        <v>Not Spent</v>
      </c>
      <c r="AM1083" s="8" t="str">
        <f t="shared" si="360"/>
        <v>Good For Now</v>
      </c>
      <c r="AN1083" s="8" t="str">
        <f t="shared" si="361"/>
        <v>Not Spent</v>
      </c>
      <c r="AO1083" s="20" t="str">
        <f t="shared" si="362"/>
        <v>Good For Now</v>
      </c>
      <c r="AP1083" s="21">
        <f t="shared" si="363"/>
        <v>0</v>
      </c>
      <c r="AQ1083" s="14">
        <f t="shared" si="364"/>
        <v>0</v>
      </c>
      <c r="AR1083" s="14">
        <f t="shared" si="365"/>
        <v>0</v>
      </c>
      <c r="AS1083" s="22">
        <f t="shared" si="366"/>
        <v>0</v>
      </c>
      <c r="AT1083" s="23">
        <f t="shared" si="367"/>
        <v>0</v>
      </c>
      <c r="AU1083" s="8" t="str">
        <f t="shared" si="368"/>
        <v>Not Spent</v>
      </c>
      <c r="AV1083" s="8" t="str">
        <f t="shared" si="369"/>
        <v>Good For Now</v>
      </c>
      <c r="AW1083" s="4">
        <f>MATCH($B1083,[1]MAIN!$A$2:$A$5000,0)</f>
        <v>1080</v>
      </c>
      <c r="AX1083" s="4">
        <f>MATCH($B1083,[3]Main!$D$5:$D$10000,0)</f>
        <v>1080</v>
      </c>
      <c r="AY1083" s="4" t="b">
        <f t="shared" si="370"/>
        <v>0</v>
      </c>
    </row>
    <row r="1084" spans="1:51" x14ac:dyDescent="0.25">
      <c r="A1084" s="3" t="str">
        <f>VLOOKUP($B1084,[1]MAIN!$A:$D,4,0)</f>
        <v>FAB</v>
      </c>
      <c r="B1084" s="3" t="str">
        <f>[3]Main!$D1085</f>
        <v>FAB-67</v>
      </c>
      <c r="C1084" s="4"/>
      <c r="D1084" s="8" t="str">
        <f>VLOOKUP($B1084,[1]MAIN!$A$1:$N$10780,14,FALSE)</f>
        <v>OLD</v>
      </c>
      <c r="E1084" s="9" t="s">
        <v>13</v>
      </c>
      <c r="F1084" s="11"/>
      <c r="G1084" s="11"/>
      <c r="H1084" s="11"/>
      <c r="I1084" s="11"/>
      <c r="J1084" s="11"/>
      <c r="K1084" s="11"/>
      <c r="L1084" s="11"/>
      <c r="M1084" s="11"/>
      <c r="N1084" s="24"/>
      <c r="O1084" s="26">
        <f>IFERROR(VLOOKUP($B1084,[3]Main!$D$4:$CO$1048576,49,0),0)</f>
        <v>0</v>
      </c>
      <c r="P1084" s="27">
        <f>IFERROR(VLOOKUP($B1084,[3]Main!$D$4:$CO$1048576,52,0),0)</f>
        <v>0</v>
      </c>
      <c r="Q1084" s="27">
        <f>IFERROR(VLOOKUP($B1084,[3]Main!$D$4:$CO$1048576,53,0),0)</f>
        <v>0</v>
      </c>
      <c r="R1084" s="27">
        <f>IFERROR(VLOOKUP($B1084,[3]Main!$D$4:$CO$1048576,54,0),0)</f>
        <v>0</v>
      </c>
      <c r="S1084" s="27">
        <f>IFERROR(VLOOKUP($B1084,[3]Main!$D$4:$CO$1048576,65,0),0)</f>
        <v>0</v>
      </c>
      <c r="T1084" s="27">
        <f>IFERROR(VLOOKUP($B1084,[3]Main!$D$4:$CO$1048576,68,0),0)</f>
        <v>0</v>
      </c>
      <c r="U1084" s="27">
        <f>IFERROR(VLOOKUP($B1084,[3]Main!$D$4:$CO$1048576,69,0),0)</f>
        <v>0</v>
      </c>
      <c r="V1084" s="27">
        <f>IFERROR(VLOOKUP($B1084,[3]Main!$D$4:$CO$1048576,70,0),0)</f>
        <v>0</v>
      </c>
      <c r="W1084" s="27">
        <f>IFERROR(VLOOKUP($B1084,[3]Main!$D$4:$CO$1048576,81,0),0)</f>
        <v>0</v>
      </c>
      <c r="X1084" s="27">
        <f>IFERROR(VLOOKUP($B1084,[3]Main!$D$4:$CO$1048576,84,0),0)</f>
        <v>0</v>
      </c>
      <c r="Y1084" s="27">
        <f>IFERROR(VLOOKUP($B1084,[3]Main!$D$4:$CO$1048576,85,0),0)</f>
        <v>0</v>
      </c>
      <c r="Z1084" s="27">
        <f>IFERROR(VLOOKUP($B1084,[3]Main!$D$4:$CO$1048576,86,0),0)</f>
        <v>0</v>
      </c>
      <c r="AA1084" s="12" t="str">
        <f>IFERROR(VLOOKUP($B1084,[3]Main!$D$4:$CO$1048576,2,0),0)</f>
        <v>DC</v>
      </c>
      <c r="AB1084" s="12" t="str">
        <f>IFERROR(VLOOKUP($B1084,[3]Main!$D$4:$CO$1048576,3,0),0)</f>
        <v>DC2</v>
      </c>
      <c r="AC1084" s="12">
        <f t="shared" si="350"/>
        <v>0</v>
      </c>
      <c r="AD1084" s="12">
        <f t="shared" si="351"/>
        <v>0</v>
      </c>
      <c r="AE1084" s="12">
        <f t="shared" si="352"/>
        <v>0</v>
      </c>
      <c r="AF1084" s="12">
        <f t="shared" si="353"/>
        <v>0</v>
      </c>
      <c r="AG1084" s="13">
        <f t="shared" si="354"/>
        <v>0</v>
      </c>
      <c r="AH1084" s="13">
        <f t="shared" si="355"/>
        <v>0</v>
      </c>
      <c r="AI1084" s="16">
        <f t="shared" si="356"/>
        <v>0</v>
      </c>
      <c r="AJ1084" s="19" t="str">
        <f t="shared" si="357"/>
        <v>Not Spent</v>
      </c>
      <c r="AK1084" s="8" t="str">
        <f t="shared" si="358"/>
        <v>Good For Now</v>
      </c>
      <c r="AL1084" s="8" t="str">
        <f t="shared" si="359"/>
        <v>Not Spent</v>
      </c>
      <c r="AM1084" s="8" t="str">
        <f t="shared" si="360"/>
        <v>Good For Now</v>
      </c>
      <c r="AN1084" s="8" t="str">
        <f t="shared" si="361"/>
        <v>Not Spent</v>
      </c>
      <c r="AO1084" s="20" t="str">
        <f t="shared" si="362"/>
        <v>Good For Now</v>
      </c>
      <c r="AP1084" s="21">
        <f t="shared" si="363"/>
        <v>0</v>
      </c>
      <c r="AQ1084" s="14">
        <f t="shared" si="364"/>
        <v>0</v>
      </c>
      <c r="AR1084" s="14">
        <f t="shared" si="365"/>
        <v>0</v>
      </c>
      <c r="AS1084" s="22">
        <f t="shared" si="366"/>
        <v>0</v>
      </c>
      <c r="AT1084" s="23">
        <f t="shared" si="367"/>
        <v>0</v>
      </c>
      <c r="AU1084" s="8" t="str">
        <f t="shared" si="368"/>
        <v>Not Spent</v>
      </c>
      <c r="AV1084" s="8" t="str">
        <f t="shared" si="369"/>
        <v>Good For Now</v>
      </c>
      <c r="AW1084" s="4">
        <f>MATCH($B1084,[1]MAIN!$A$2:$A$5000,0)</f>
        <v>1081</v>
      </c>
      <c r="AX1084" s="4">
        <f>MATCH($B1084,[3]Main!$D$5:$D$10000,0)</f>
        <v>1081</v>
      </c>
      <c r="AY1084" s="4" t="b">
        <f t="shared" si="370"/>
        <v>0</v>
      </c>
    </row>
    <row r="1085" spans="1:51" x14ac:dyDescent="0.25">
      <c r="A1085" s="3" t="str">
        <f>VLOOKUP($B1085,[1]MAIN!$A:$D,4,0)</f>
        <v>FAB</v>
      </c>
      <c r="B1085" s="3" t="str">
        <f>[3]Main!$D1086</f>
        <v>FAB-73</v>
      </c>
      <c r="C1085" s="4"/>
      <c r="D1085" s="8" t="str">
        <f>VLOOKUP($B1085,[1]MAIN!$A$1:$N$10780,14,FALSE)</f>
        <v>OLD</v>
      </c>
      <c r="E1085" s="9" t="s">
        <v>13</v>
      </c>
      <c r="F1085" s="11"/>
      <c r="G1085" s="11"/>
      <c r="H1085" s="11"/>
      <c r="I1085" s="11"/>
      <c r="J1085" s="11"/>
      <c r="K1085" s="11"/>
      <c r="L1085" s="11"/>
      <c r="M1085" s="11"/>
      <c r="N1085" s="24"/>
      <c r="O1085" s="26">
        <f>IFERROR(VLOOKUP($B1085,[3]Main!$D$4:$CO$1048576,49,0),0)</f>
        <v>0</v>
      </c>
      <c r="P1085" s="27">
        <f>IFERROR(VLOOKUP($B1085,[3]Main!$D$4:$CO$1048576,52,0),0)</f>
        <v>0</v>
      </c>
      <c r="Q1085" s="27">
        <f>IFERROR(VLOOKUP($B1085,[3]Main!$D$4:$CO$1048576,53,0),0)</f>
        <v>0</v>
      </c>
      <c r="R1085" s="27">
        <f>IFERROR(VLOOKUP($B1085,[3]Main!$D$4:$CO$1048576,54,0),0)</f>
        <v>0</v>
      </c>
      <c r="S1085" s="27">
        <f>IFERROR(VLOOKUP($B1085,[3]Main!$D$4:$CO$1048576,65,0),0)</f>
        <v>0</v>
      </c>
      <c r="T1085" s="27">
        <f>IFERROR(VLOOKUP($B1085,[3]Main!$D$4:$CO$1048576,68,0),0)</f>
        <v>0</v>
      </c>
      <c r="U1085" s="27">
        <f>IFERROR(VLOOKUP($B1085,[3]Main!$D$4:$CO$1048576,69,0),0)</f>
        <v>0</v>
      </c>
      <c r="V1085" s="27">
        <f>IFERROR(VLOOKUP($B1085,[3]Main!$D$4:$CO$1048576,70,0),0)</f>
        <v>0</v>
      </c>
      <c r="W1085" s="27">
        <f>IFERROR(VLOOKUP($B1085,[3]Main!$D$4:$CO$1048576,81,0),0)</f>
        <v>0</v>
      </c>
      <c r="X1085" s="27">
        <f>IFERROR(VLOOKUP($B1085,[3]Main!$D$4:$CO$1048576,84,0),0)</f>
        <v>0</v>
      </c>
      <c r="Y1085" s="27">
        <f>IFERROR(VLOOKUP($B1085,[3]Main!$D$4:$CO$1048576,85,0),0)</f>
        <v>0</v>
      </c>
      <c r="Z1085" s="27">
        <f>IFERROR(VLOOKUP($B1085,[3]Main!$D$4:$CO$1048576,86,0),0)</f>
        <v>0</v>
      </c>
      <c r="AA1085" s="12" t="str">
        <f>IFERROR(VLOOKUP($B1085,[3]Main!$D$4:$CO$1048576,2,0),0)</f>
        <v>DC</v>
      </c>
      <c r="AB1085" s="12" t="str">
        <f>IFERROR(VLOOKUP($B1085,[3]Main!$D$4:$CO$1048576,3,0),0)</f>
        <v>DC2</v>
      </c>
      <c r="AC1085" s="12">
        <f t="shared" si="350"/>
        <v>0</v>
      </c>
      <c r="AD1085" s="12">
        <f t="shared" si="351"/>
        <v>0</v>
      </c>
      <c r="AE1085" s="12">
        <f t="shared" si="352"/>
        <v>0</v>
      </c>
      <c r="AF1085" s="12">
        <f t="shared" si="353"/>
        <v>0</v>
      </c>
      <c r="AG1085" s="13">
        <f t="shared" si="354"/>
        <v>0</v>
      </c>
      <c r="AH1085" s="13">
        <f t="shared" si="355"/>
        <v>0</v>
      </c>
      <c r="AI1085" s="16">
        <f t="shared" si="356"/>
        <v>0</v>
      </c>
      <c r="AJ1085" s="19" t="str">
        <f t="shared" si="357"/>
        <v>Not Spent</v>
      </c>
      <c r="AK1085" s="8" t="str">
        <f t="shared" si="358"/>
        <v>Good For Now</v>
      </c>
      <c r="AL1085" s="8" t="str">
        <f t="shared" si="359"/>
        <v>Not Spent</v>
      </c>
      <c r="AM1085" s="8" t="str">
        <f t="shared" si="360"/>
        <v>Good For Now</v>
      </c>
      <c r="AN1085" s="8" t="str">
        <f t="shared" si="361"/>
        <v>Not Spent</v>
      </c>
      <c r="AO1085" s="20" t="str">
        <f t="shared" si="362"/>
        <v>Good For Now</v>
      </c>
      <c r="AP1085" s="21">
        <f t="shared" si="363"/>
        <v>0</v>
      </c>
      <c r="AQ1085" s="14">
        <f t="shared" si="364"/>
        <v>0</v>
      </c>
      <c r="AR1085" s="14">
        <f t="shared" si="365"/>
        <v>0</v>
      </c>
      <c r="AS1085" s="22">
        <f t="shared" si="366"/>
        <v>0</v>
      </c>
      <c r="AT1085" s="23">
        <f t="shared" si="367"/>
        <v>0</v>
      </c>
      <c r="AU1085" s="8" t="str">
        <f t="shared" si="368"/>
        <v>Not Spent</v>
      </c>
      <c r="AV1085" s="8" t="str">
        <f t="shared" si="369"/>
        <v>Good For Now</v>
      </c>
      <c r="AW1085" s="4">
        <f>MATCH($B1085,[1]MAIN!$A$2:$A$5000,0)</f>
        <v>1082</v>
      </c>
      <c r="AX1085" s="4">
        <f>MATCH($B1085,[3]Main!$D$5:$D$10000,0)</f>
        <v>1082</v>
      </c>
      <c r="AY1085" s="4" t="b">
        <f t="shared" si="370"/>
        <v>0</v>
      </c>
    </row>
    <row r="1086" spans="1:51" x14ac:dyDescent="0.25">
      <c r="A1086" s="3" t="str">
        <f>VLOOKUP($B1086,[1]MAIN!$A:$D,4,0)</f>
        <v>FAB</v>
      </c>
      <c r="B1086" s="3" t="str">
        <f>[3]Main!$D1087</f>
        <v>FAB-81</v>
      </c>
      <c r="C1086" s="4"/>
      <c r="D1086" s="8" t="str">
        <f>VLOOKUP($B1086,[1]MAIN!$A$1:$N$10780,14,FALSE)</f>
        <v>OLD</v>
      </c>
      <c r="E1086" s="9" t="s">
        <v>13</v>
      </c>
      <c r="F1086" s="11"/>
      <c r="G1086" s="11"/>
      <c r="H1086" s="11"/>
      <c r="I1086" s="11"/>
      <c r="J1086" s="11"/>
      <c r="K1086" s="11"/>
      <c r="L1086" s="11"/>
      <c r="M1086" s="11"/>
      <c r="N1086" s="24"/>
      <c r="O1086" s="26">
        <f>IFERROR(VLOOKUP($B1086,[3]Main!$D$4:$CO$1048576,49,0),0)</f>
        <v>0</v>
      </c>
      <c r="P1086" s="27">
        <f>IFERROR(VLOOKUP($B1086,[3]Main!$D$4:$CO$1048576,52,0),0)</f>
        <v>0</v>
      </c>
      <c r="Q1086" s="27">
        <f>IFERROR(VLOOKUP($B1086,[3]Main!$D$4:$CO$1048576,53,0),0)</f>
        <v>0</v>
      </c>
      <c r="R1086" s="27">
        <f>IFERROR(VLOOKUP($B1086,[3]Main!$D$4:$CO$1048576,54,0),0)</f>
        <v>0</v>
      </c>
      <c r="S1086" s="27">
        <f>IFERROR(VLOOKUP($B1086,[3]Main!$D$4:$CO$1048576,65,0),0)</f>
        <v>0</v>
      </c>
      <c r="T1086" s="27">
        <f>IFERROR(VLOOKUP($B1086,[3]Main!$D$4:$CO$1048576,68,0),0)</f>
        <v>0</v>
      </c>
      <c r="U1086" s="27">
        <f>IFERROR(VLOOKUP($B1086,[3]Main!$D$4:$CO$1048576,69,0),0)</f>
        <v>0</v>
      </c>
      <c r="V1086" s="27">
        <f>IFERROR(VLOOKUP($B1086,[3]Main!$D$4:$CO$1048576,70,0),0)</f>
        <v>0</v>
      </c>
      <c r="W1086" s="27">
        <f>IFERROR(VLOOKUP($B1086,[3]Main!$D$4:$CO$1048576,81,0),0)</f>
        <v>0</v>
      </c>
      <c r="X1086" s="27">
        <f>IFERROR(VLOOKUP($B1086,[3]Main!$D$4:$CO$1048576,84,0),0)</f>
        <v>0</v>
      </c>
      <c r="Y1086" s="27">
        <f>IFERROR(VLOOKUP($B1086,[3]Main!$D$4:$CO$1048576,85,0),0)</f>
        <v>0</v>
      </c>
      <c r="Z1086" s="27">
        <f>IFERROR(VLOOKUP($B1086,[3]Main!$D$4:$CO$1048576,86,0),0)</f>
        <v>0</v>
      </c>
      <c r="AA1086" s="12" t="str">
        <f>IFERROR(VLOOKUP($B1086,[3]Main!$D$4:$CO$1048576,2,0),0)</f>
        <v>DC</v>
      </c>
      <c r="AB1086" s="12" t="str">
        <f>IFERROR(VLOOKUP($B1086,[3]Main!$D$4:$CO$1048576,3,0),0)</f>
        <v>DC2</v>
      </c>
      <c r="AC1086" s="12">
        <f t="shared" si="350"/>
        <v>0</v>
      </c>
      <c r="AD1086" s="12">
        <f t="shared" si="351"/>
        <v>0</v>
      </c>
      <c r="AE1086" s="12">
        <f t="shared" si="352"/>
        <v>0</v>
      </c>
      <c r="AF1086" s="12">
        <f t="shared" si="353"/>
        <v>0</v>
      </c>
      <c r="AG1086" s="13">
        <f t="shared" si="354"/>
        <v>0</v>
      </c>
      <c r="AH1086" s="13">
        <f t="shared" si="355"/>
        <v>0</v>
      </c>
      <c r="AI1086" s="16">
        <f t="shared" si="356"/>
        <v>0</v>
      </c>
      <c r="AJ1086" s="19" t="str">
        <f t="shared" si="357"/>
        <v>Not Spent</v>
      </c>
      <c r="AK1086" s="8" t="str">
        <f t="shared" si="358"/>
        <v>Good For Now</v>
      </c>
      <c r="AL1086" s="8" t="str">
        <f t="shared" si="359"/>
        <v>Not Spent</v>
      </c>
      <c r="AM1086" s="8" t="str">
        <f t="shared" si="360"/>
        <v>Good For Now</v>
      </c>
      <c r="AN1086" s="8" t="str">
        <f t="shared" si="361"/>
        <v>Not Spent</v>
      </c>
      <c r="AO1086" s="20" t="str">
        <f t="shared" si="362"/>
        <v>Good For Now</v>
      </c>
      <c r="AP1086" s="21">
        <f t="shared" si="363"/>
        <v>0</v>
      </c>
      <c r="AQ1086" s="14">
        <f t="shared" si="364"/>
        <v>0</v>
      </c>
      <c r="AR1086" s="14">
        <f t="shared" si="365"/>
        <v>0</v>
      </c>
      <c r="AS1086" s="22">
        <f t="shared" si="366"/>
        <v>0</v>
      </c>
      <c r="AT1086" s="23">
        <f t="shared" si="367"/>
        <v>0</v>
      </c>
      <c r="AU1086" s="8" t="str">
        <f t="shared" si="368"/>
        <v>Not Spent</v>
      </c>
      <c r="AV1086" s="8" t="str">
        <f t="shared" si="369"/>
        <v>Good For Now</v>
      </c>
      <c r="AW1086" s="4">
        <f>MATCH($B1086,[1]MAIN!$A$2:$A$5000,0)</f>
        <v>1083</v>
      </c>
      <c r="AX1086" s="4">
        <f>MATCH($B1086,[3]Main!$D$5:$D$10000,0)</f>
        <v>1083</v>
      </c>
      <c r="AY1086" s="4" t="b">
        <f t="shared" si="370"/>
        <v>0</v>
      </c>
    </row>
    <row r="1087" spans="1:51" x14ac:dyDescent="0.25">
      <c r="A1087" s="3" t="str">
        <f>VLOOKUP($B1087,[1]MAIN!$A:$D,4,0)</f>
        <v>FAB</v>
      </c>
      <c r="B1087" s="3" t="str">
        <f>[3]Main!$D1088</f>
        <v>FAB-82</v>
      </c>
      <c r="C1087" s="4"/>
      <c r="D1087" s="8" t="str">
        <f>VLOOKUP($B1087,[1]MAIN!$A$1:$N$10780,14,FALSE)</f>
        <v>OLD</v>
      </c>
      <c r="E1087" s="9" t="s">
        <v>13</v>
      </c>
      <c r="F1087" s="11"/>
      <c r="G1087" s="11"/>
      <c r="H1087" s="11"/>
      <c r="I1087" s="11"/>
      <c r="J1087" s="11"/>
      <c r="K1087" s="11"/>
      <c r="L1087" s="11"/>
      <c r="M1087" s="11"/>
      <c r="N1087" s="24"/>
      <c r="O1087" s="26">
        <f>IFERROR(VLOOKUP($B1087,[3]Main!$D$4:$CO$1048576,49,0),0)</f>
        <v>0</v>
      </c>
      <c r="P1087" s="27">
        <f>IFERROR(VLOOKUP($B1087,[3]Main!$D$4:$CO$1048576,52,0),0)</f>
        <v>0</v>
      </c>
      <c r="Q1087" s="27">
        <f>IFERROR(VLOOKUP($B1087,[3]Main!$D$4:$CO$1048576,53,0),0)</f>
        <v>0</v>
      </c>
      <c r="R1087" s="27">
        <f>IFERROR(VLOOKUP($B1087,[3]Main!$D$4:$CO$1048576,54,0),0)</f>
        <v>0</v>
      </c>
      <c r="S1087" s="27">
        <f>IFERROR(VLOOKUP($B1087,[3]Main!$D$4:$CO$1048576,65,0),0)</f>
        <v>0</v>
      </c>
      <c r="T1087" s="27">
        <f>IFERROR(VLOOKUP($B1087,[3]Main!$D$4:$CO$1048576,68,0),0)</f>
        <v>0</v>
      </c>
      <c r="U1087" s="27">
        <f>IFERROR(VLOOKUP($B1087,[3]Main!$D$4:$CO$1048576,69,0),0)</f>
        <v>0</v>
      </c>
      <c r="V1087" s="27">
        <f>IFERROR(VLOOKUP($B1087,[3]Main!$D$4:$CO$1048576,70,0),0)</f>
        <v>0</v>
      </c>
      <c r="W1087" s="27">
        <f>IFERROR(VLOOKUP($B1087,[3]Main!$D$4:$CO$1048576,81,0),0)</f>
        <v>0</v>
      </c>
      <c r="X1087" s="27">
        <f>IFERROR(VLOOKUP($B1087,[3]Main!$D$4:$CO$1048576,84,0),0)</f>
        <v>0</v>
      </c>
      <c r="Y1087" s="27">
        <f>IFERROR(VLOOKUP($B1087,[3]Main!$D$4:$CO$1048576,85,0),0)</f>
        <v>0</v>
      </c>
      <c r="Z1087" s="27">
        <f>IFERROR(VLOOKUP($B1087,[3]Main!$D$4:$CO$1048576,86,0),0)</f>
        <v>0</v>
      </c>
      <c r="AA1087" s="12" t="str">
        <f>IFERROR(VLOOKUP($B1087,[3]Main!$D$4:$CO$1048576,2,0),0)</f>
        <v>DC</v>
      </c>
      <c r="AB1087" s="12" t="str">
        <f>IFERROR(VLOOKUP($B1087,[3]Main!$D$4:$CO$1048576,3,0),0)</f>
        <v>DC2</v>
      </c>
      <c r="AC1087" s="12">
        <f t="shared" si="350"/>
        <v>0</v>
      </c>
      <c r="AD1087" s="12">
        <f t="shared" si="351"/>
        <v>0</v>
      </c>
      <c r="AE1087" s="12">
        <f t="shared" si="352"/>
        <v>0</v>
      </c>
      <c r="AF1087" s="12">
        <f t="shared" si="353"/>
        <v>0</v>
      </c>
      <c r="AG1087" s="13">
        <f t="shared" si="354"/>
        <v>0</v>
      </c>
      <c r="AH1087" s="13">
        <f t="shared" si="355"/>
        <v>0</v>
      </c>
      <c r="AI1087" s="16">
        <f t="shared" si="356"/>
        <v>0</v>
      </c>
      <c r="AJ1087" s="19" t="str">
        <f t="shared" si="357"/>
        <v>Not Spent</v>
      </c>
      <c r="AK1087" s="8" t="str">
        <f t="shared" si="358"/>
        <v>Good For Now</v>
      </c>
      <c r="AL1087" s="8" t="str">
        <f t="shared" si="359"/>
        <v>Not Spent</v>
      </c>
      <c r="AM1087" s="8" t="str">
        <f t="shared" si="360"/>
        <v>Good For Now</v>
      </c>
      <c r="AN1087" s="8" t="str">
        <f t="shared" si="361"/>
        <v>Not Spent</v>
      </c>
      <c r="AO1087" s="20" t="str">
        <f t="shared" si="362"/>
        <v>Good For Now</v>
      </c>
      <c r="AP1087" s="21">
        <f t="shared" si="363"/>
        <v>0</v>
      </c>
      <c r="AQ1087" s="14">
        <f t="shared" si="364"/>
        <v>0</v>
      </c>
      <c r="AR1087" s="14">
        <f t="shared" si="365"/>
        <v>0</v>
      </c>
      <c r="AS1087" s="22">
        <f t="shared" si="366"/>
        <v>0</v>
      </c>
      <c r="AT1087" s="23">
        <f t="shared" si="367"/>
        <v>0</v>
      </c>
      <c r="AU1087" s="8" t="str">
        <f t="shared" si="368"/>
        <v>Not Spent</v>
      </c>
      <c r="AV1087" s="8" t="str">
        <f t="shared" si="369"/>
        <v>Good For Now</v>
      </c>
      <c r="AW1087" s="4">
        <f>MATCH($B1087,[1]MAIN!$A$2:$A$5000,0)</f>
        <v>1084</v>
      </c>
      <c r="AX1087" s="4">
        <f>MATCH($B1087,[3]Main!$D$5:$D$10000,0)</f>
        <v>1084</v>
      </c>
      <c r="AY1087" s="4" t="b">
        <f t="shared" si="370"/>
        <v>0</v>
      </c>
    </row>
    <row r="1088" spans="1:51" x14ac:dyDescent="0.25">
      <c r="A1088" s="3" t="str">
        <f>VLOOKUP($B1088,[1]MAIN!$A:$D,4,0)</f>
        <v>FAB</v>
      </c>
      <c r="B1088" s="3" t="str">
        <f>[3]Main!$D1089</f>
        <v>FAB-87</v>
      </c>
      <c r="C1088" s="4"/>
      <c r="D1088" s="8" t="str">
        <f>VLOOKUP($B1088,[1]MAIN!$A$1:$N$10780,14,FALSE)</f>
        <v>OLD</v>
      </c>
      <c r="E1088" s="9" t="s">
        <v>13</v>
      </c>
      <c r="F1088" s="11"/>
      <c r="G1088" s="11"/>
      <c r="H1088" s="11"/>
      <c r="I1088" s="11"/>
      <c r="J1088" s="11"/>
      <c r="K1088" s="11"/>
      <c r="L1088" s="11"/>
      <c r="M1088" s="11"/>
      <c r="N1088" s="24"/>
      <c r="O1088" s="26">
        <f>IFERROR(VLOOKUP($B1088,[3]Main!$D$4:$CO$1048576,49,0),0)</f>
        <v>0</v>
      </c>
      <c r="P1088" s="27">
        <f>IFERROR(VLOOKUP($B1088,[3]Main!$D$4:$CO$1048576,52,0),0)</f>
        <v>0</v>
      </c>
      <c r="Q1088" s="27">
        <f>IFERROR(VLOOKUP($B1088,[3]Main!$D$4:$CO$1048576,53,0),0)</f>
        <v>0</v>
      </c>
      <c r="R1088" s="27">
        <f>IFERROR(VLOOKUP($B1088,[3]Main!$D$4:$CO$1048576,54,0),0)</f>
        <v>0</v>
      </c>
      <c r="S1088" s="27">
        <f>IFERROR(VLOOKUP($B1088,[3]Main!$D$4:$CO$1048576,65,0),0)</f>
        <v>0</v>
      </c>
      <c r="T1088" s="27">
        <f>IFERROR(VLOOKUP($B1088,[3]Main!$D$4:$CO$1048576,68,0),0)</f>
        <v>0</v>
      </c>
      <c r="U1088" s="27">
        <f>IFERROR(VLOOKUP($B1088,[3]Main!$D$4:$CO$1048576,69,0),0)</f>
        <v>0</v>
      </c>
      <c r="V1088" s="27">
        <f>IFERROR(VLOOKUP($B1088,[3]Main!$D$4:$CO$1048576,70,0),0)</f>
        <v>0</v>
      </c>
      <c r="W1088" s="27">
        <f>IFERROR(VLOOKUP($B1088,[3]Main!$D$4:$CO$1048576,81,0),0)</f>
        <v>0</v>
      </c>
      <c r="X1088" s="27">
        <f>IFERROR(VLOOKUP($B1088,[3]Main!$D$4:$CO$1048576,84,0),0)</f>
        <v>0</v>
      </c>
      <c r="Y1088" s="27">
        <f>IFERROR(VLOOKUP($B1088,[3]Main!$D$4:$CO$1048576,85,0),0)</f>
        <v>0</v>
      </c>
      <c r="Z1088" s="27">
        <f>IFERROR(VLOOKUP($B1088,[3]Main!$D$4:$CO$1048576,86,0),0)</f>
        <v>0</v>
      </c>
      <c r="AA1088" s="12" t="str">
        <f>IFERROR(VLOOKUP($B1088,[3]Main!$D$4:$CO$1048576,2,0),0)</f>
        <v>DC</v>
      </c>
      <c r="AB1088" s="12" t="str">
        <f>IFERROR(VLOOKUP($B1088,[3]Main!$D$4:$CO$1048576,3,0),0)</f>
        <v>DC2</v>
      </c>
      <c r="AC1088" s="12">
        <f t="shared" si="350"/>
        <v>0</v>
      </c>
      <c r="AD1088" s="12">
        <f t="shared" si="351"/>
        <v>0</v>
      </c>
      <c r="AE1088" s="12">
        <f t="shared" si="352"/>
        <v>0</v>
      </c>
      <c r="AF1088" s="12">
        <f t="shared" si="353"/>
        <v>0</v>
      </c>
      <c r="AG1088" s="13">
        <f t="shared" si="354"/>
        <v>0</v>
      </c>
      <c r="AH1088" s="13">
        <f t="shared" si="355"/>
        <v>0</v>
      </c>
      <c r="AI1088" s="16">
        <f t="shared" si="356"/>
        <v>0</v>
      </c>
      <c r="AJ1088" s="19" t="str">
        <f t="shared" si="357"/>
        <v>Not Spent</v>
      </c>
      <c r="AK1088" s="8" t="str">
        <f t="shared" si="358"/>
        <v>Good For Now</v>
      </c>
      <c r="AL1088" s="8" t="str">
        <f t="shared" si="359"/>
        <v>Not Spent</v>
      </c>
      <c r="AM1088" s="8" t="str">
        <f t="shared" si="360"/>
        <v>Good For Now</v>
      </c>
      <c r="AN1088" s="8" t="str">
        <f t="shared" si="361"/>
        <v>Not Spent</v>
      </c>
      <c r="AO1088" s="20" t="str">
        <f t="shared" si="362"/>
        <v>Good For Now</v>
      </c>
      <c r="AP1088" s="21">
        <f t="shared" si="363"/>
        <v>0</v>
      </c>
      <c r="AQ1088" s="14">
        <f t="shared" si="364"/>
        <v>0</v>
      </c>
      <c r="AR1088" s="14">
        <f t="shared" si="365"/>
        <v>0</v>
      </c>
      <c r="AS1088" s="22">
        <f t="shared" si="366"/>
        <v>0</v>
      </c>
      <c r="AT1088" s="23">
        <f t="shared" si="367"/>
        <v>0</v>
      </c>
      <c r="AU1088" s="8" t="str">
        <f t="shared" si="368"/>
        <v>Not Spent</v>
      </c>
      <c r="AV1088" s="8" t="str">
        <f t="shared" si="369"/>
        <v>Good For Now</v>
      </c>
      <c r="AW1088" s="4">
        <f>MATCH($B1088,[1]MAIN!$A$2:$A$5000,0)</f>
        <v>1085</v>
      </c>
      <c r="AX1088" s="4">
        <f>MATCH($B1088,[3]Main!$D$5:$D$10000,0)</f>
        <v>1085</v>
      </c>
      <c r="AY1088" s="4" t="b">
        <f t="shared" si="370"/>
        <v>0</v>
      </c>
    </row>
    <row r="1089" spans="1:51" x14ac:dyDescent="0.25">
      <c r="A1089" s="3" t="str">
        <f>VLOOKUP($B1089,[1]MAIN!$A:$D,4,0)</f>
        <v>FAB</v>
      </c>
      <c r="B1089" s="3" t="str">
        <f>[3]Main!$D1090</f>
        <v>FAB-88</v>
      </c>
      <c r="C1089" s="4"/>
      <c r="D1089" s="8" t="str">
        <f>VLOOKUP($B1089,[1]MAIN!$A$1:$N$10780,14,FALSE)</f>
        <v>OLD</v>
      </c>
      <c r="E1089" s="9" t="s">
        <v>13</v>
      </c>
      <c r="F1089" s="11"/>
      <c r="G1089" s="11"/>
      <c r="H1089" s="11"/>
      <c r="I1089" s="11"/>
      <c r="J1089" s="11"/>
      <c r="K1089" s="11"/>
      <c r="L1089" s="11"/>
      <c r="M1089" s="11"/>
      <c r="N1089" s="24"/>
      <c r="O1089" s="26">
        <f>IFERROR(VLOOKUP($B1089,[3]Main!$D$4:$CO$1048576,49,0),0)</f>
        <v>0</v>
      </c>
      <c r="P1089" s="27">
        <f>IFERROR(VLOOKUP($B1089,[3]Main!$D$4:$CO$1048576,52,0),0)</f>
        <v>0</v>
      </c>
      <c r="Q1089" s="27">
        <f>IFERROR(VLOOKUP($B1089,[3]Main!$D$4:$CO$1048576,53,0),0)</f>
        <v>0</v>
      </c>
      <c r="R1089" s="27">
        <f>IFERROR(VLOOKUP($B1089,[3]Main!$D$4:$CO$1048576,54,0),0)</f>
        <v>0</v>
      </c>
      <c r="S1089" s="27">
        <f>IFERROR(VLOOKUP($B1089,[3]Main!$D$4:$CO$1048576,65,0),0)</f>
        <v>0</v>
      </c>
      <c r="T1089" s="27">
        <f>IFERROR(VLOOKUP($B1089,[3]Main!$D$4:$CO$1048576,68,0),0)</f>
        <v>0</v>
      </c>
      <c r="U1089" s="27">
        <f>IFERROR(VLOOKUP($B1089,[3]Main!$D$4:$CO$1048576,69,0),0)</f>
        <v>0</v>
      </c>
      <c r="V1089" s="27">
        <f>IFERROR(VLOOKUP($B1089,[3]Main!$D$4:$CO$1048576,70,0),0)</f>
        <v>0</v>
      </c>
      <c r="W1089" s="27">
        <f>IFERROR(VLOOKUP($B1089,[3]Main!$D$4:$CO$1048576,81,0),0)</f>
        <v>0</v>
      </c>
      <c r="X1089" s="27">
        <f>IFERROR(VLOOKUP($B1089,[3]Main!$D$4:$CO$1048576,84,0),0)</f>
        <v>0</v>
      </c>
      <c r="Y1089" s="27">
        <f>IFERROR(VLOOKUP($B1089,[3]Main!$D$4:$CO$1048576,85,0),0)</f>
        <v>0</v>
      </c>
      <c r="Z1089" s="27">
        <f>IFERROR(VLOOKUP($B1089,[3]Main!$D$4:$CO$1048576,86,0),0)</f>
        <v>0</v>
      </c>
      <c r="AA1089" s="12" t="str">
        <f>IFERROR(VLOOKUP($B1089,[3]Main!$D$4:$CO$1048576,2,0),0)</f>
        <v>DC</v>
      </c>
      <c r="AB1089" s="12" t="str">
        <f>IFERROR(VLOOKUP($B1089,[3]Main!$D$4:$CO$1048576,3,0),0)</f>
        <v>DC2</v>
      </c>
      <c r="AC1089" s="12">
        <f t="shared" si="350"/>
        <v>0</v>
      </c>
      <c r="AD1089" s="12">
        <f t="shared" si="351"/>
        <v>0</v>
      </c>
      <c r="AE1089" s="12">
        <f t="shared" si="352"/>
        <v>0</v>
      </c>
      <c r="AF1089" s="12">
        <f t="shared" si="353"/>
        <v>0</v>
      </c>
      <c r="AG1089" s="13">
        <f t="shared" si="354"/>
        <v>0</v>
      </c>
      <c r="AH1089" s="13">
        <f t="shared" si="355"/>
        <v>0</v>
      </c>
      <c r="AI1089" s="16">
        <f t="shared" si="356"/>
        <v>0</v>
      </c>
      <c r="AJ1089" s="19" t="str">
        <f t="shared" si="357"/>
        <v>Not Spent</v>
      </c>
      <c r="AK1089" s="8" t="str">
        <f t="shared" si="358"/>
        <v>Good For Now</v>
      </c>
      <c r="AL1089" s="8" t="str">
        <f t="shared" si="359"/>
        <v>Not Spent</v>
      </c>
      <c r="AM1089" s="8" t="str">
        <f t="shared" si="360"/>
        <v>Good For Now</v>
      </c>
      <c r="AN1089" s="8" t="str">
        <f t="shared" si="361"/>
        <v>Not Spent</v>
      </c>
      <c r="AO1089" s="20" t="str">
        <f t="shared" si="362"/>
        <v>Good For Now</v>
      </c>
      <c r="AP1089" s="21">
        <f t="shared" si="363"/>
        <v>0</v>
      </c>
      <c r="AQ1089" s="14">
        <f t="shared" si="364"/>
        <v>0</v>
      </c>
      <c r="AR1089" s="14">
        <f t="shared" si="365"/>
        <v>0</v>
      </c>
      <c r="AS1089" s="22">
        <f t="shared" si="366"/>
        <v>0</v>
      </c>
      <c r="AT1089" s="23">
        <f t="shared" si="367"/>
        <v>0</v>
      </c>
      <c r="AU1089" s="8" t="str">
        <f t="shared" si="368"/>
        <v>Not Spent</v>
      </c>
      <c r="AV1089" s="8" t="str">
        <f t="shared" si="369"/>
        <v>Good For Now</v>
      </c>
      <c r="AW1089" s="4">
        <f>MATCH($B1089,[1]MAIN!$A$2:$A$5000,0)</f>
        <v>1086</v>
      </c>
      <c r="AX1089" s="4">
        <f>MATCH($B1089,[3]Main!$D$5:$D$10000,0)</f>
        <v>1086</v>
      </c>
      <c r="AY1089" s="4" t="b">
        <f t="shared" si="370"/>
        <v>0</v>
      </c>
    </row>
    <row r="1090" spans="1:51" x14ac:dyDescent="0.25">
      <c r="A1090" s="3" t="str">
        <f>VLOOKUP($B1090,[1]MAIN!$A:$D,4,0)</f>
        <v>FAB</v>
      </c>
      <c r="B1090" s="3" t="str">
        <f>[3]Main!$D1091</f>
        <v>FAB-91</v>
      </c>
      <c r="C1090" s="4"/>
      <c r="D1090" s="8" t="str">
        <f>VLOOKUP($B1090,[1]MAIN!$A$1:$N$10780,14,FALSE)</f>
        <v>OLD</v>
      </c>
      <c r="E1090" s="9" t="s">
        <v>12</v>
      </c>
      <c r="F1090" s="11"/>
      <c r="G1090" s="11"/>
      <c r="H1090" s="11"/>
      <c r="I1090" s="11"/>
      <c r="J1090" s="11"/>
      <c r="K1090" s="11"/>
      <c r="L1090" s="11"/>
      <c r="M1090" s="11"/>
      <c r="N1090" s="24"/>
      <c r="O1090" s="26">
        <f>IFERROR(VLOOKUP($B1090,[3]Main!$D$4:$CO$1048576,49,0),0)</f>
        <v>0</v>
      </c>
      <c r="P1090" s="27">
        <f>IFERROR(VLOOKUP($B1090,[3]Main!$D$4:$CO$1048576,52,0),0)</f>
        <v>0</v>
      </c>
      <c r="Q1090" s="27">
        <f>IFERROR(VLOOKUP($B1090,[3]Main!$D$4:$CO$1048576,53,0),0)</f>
        <v>0</v>
      </c>
      <c r="R1090" s="27">
        <f>IFERROR(VLOOKUP($B1090,[3]Main!$D$4:$CO$1048576,54,0),0)</f>
        <v>0</v>
      </c>
      <c r="S1090" s="27">
        <f>IFERROR(VLOOKUP($B1090,[3]Main!$D$4:$CO$1048576,65,0),0)</f>
        <v>0</v>
      </c>
      <c r="T1090" s="27">
        <f>IFERROR(VLOOKUP($B1090,[3]Main!$D$4:$CO$1048576,68,0),0)</f>
        <v>0</v>
      </c>
      <c r="U1090" s="27">
        <f>IFERROR(VLOOKUP($B1090,[3]Main!$D$4:$CO$1048576,69,0),0)</f>
        <v>0</v>
      </c>
      <c r="V1090" s="27">
        <f>IFERROR(VLOOKUP($B1090,[3]Main!$D$4:$CO$1048576,70,0),0)</f>
        <v>0</v>
      </c>
      <c r="W1090" s="27">
        <f>IFERROR(VLOOKUP($B1090,[3]Main!$D$4:$CO$1048576,81,0),0)</f>
        <v>0</v>
      </c>
      <c r="X1090" s="27">
        <f>IFERROR(VLOOKUP($B1090,[3]Main!$D$4:$CO$1048576,84,0),0)</f>
        <v>0</v>
      </c>
      <c r="Y1090" s="27">
        <f>IFERROR(VLOOKUP($B1090,[3]Main!$D$4:$CO$1048576,85,0),0)</f>
        <v>0</v>
      </c>
      <c r="Z1090" s="27">
        <f>IFERROR(VLOOKUP($B1090,[3]Main!$D$4:$CO$1048576,86,0),0)</f>
        <v>0</v>
      </c>
      <c r="AA1090" s="12" t="str">
        <f>IFERROR(VLOOKUP($B1090,[3]Main!$D$4:$CO$1048576,2,0),0)</f>
        <v>DC</v>
      </c>
      <c r="AB1090" s="12" t="str">
        <f>IFERROR(VLOOKUP($B1090,[3]Main!$D$4:$CO$1048576,3,0),0)</f>
        <v>DC2</v>
      </c>
      <c r="AC1090" s="12">
        <f t="shared" si="350"/>
        <v>0</v>
      </c>
      <c r="AD1090" s="12">
        <f t="shared" si="351"/>
        <v>0</v>
      </c>
      <c r="AE1090" s="12">
        <f t="shared" si="352"/>
        <v>0</v>
      </c>
      <c r="AF1090" s="12">
        <f t="shared" si="353"/>
        <v>0</v>
      </c>
      <c r="AG1090" s="13">
        <f t="shared" si="354"/>
        <v>0</v>
      </c>
      <c r="AH1090" s="13">
        <f t="shared" si="355"/>
        <v>0</v>
      </c>
      <c r="AI1090" s="16">
        <f t="shared" si="356"/>
        <v>0</v>
      </c>
      <c r="AJ1090" s="19" t="str">
        <f t="shared" si="357"/>
        <v>Not Spent</v>
      </c>
      <c r="AK1090" s="8" t="str">
        <f t="shared" si="358"/>
        <v>Good For Now</v>
      </c>
      <c r="AL1090" s="8" t="str">
        <f t="shared" si="359"/>
        <v>Not Spent</v>
      </c>
      <c r="AM1090" s="8" t="str">
        <f t="shared" si="360"/>
        <v>Good For Now</v>
      </c>
      <c r="AN1090" s="8" t="str">
        <f t="shared" si="361"/>
        <v>Not Spent</v>
      </c>
      <c r="AO1090" s="20" t="str">
        <f t="shared" si="362"/>
        <v>Good For Now</v>
      </c>
      <c r="AP1090" s="21">
        <f t="shared" si="363"/>
        <v>0</v>
      </c>
      <c r="AQ1090" s="14">
        <f t="shared" si="364"/>
        <v>0</v>
      </c>
      <c r="AR1090" s="14">
        <f t="shared" si="365"/>
        <v>0</v>
      </c>
      <c r="AS1090" s="22">
        <f t="shared" si="366"/>
        <v>0</v>
      </c>
      <c r="AT1090" s="23">
        <f t="shared" si="367"/>
        <v>0</v>
      </c>
      <c r="AU1090" s="8" t="str">
        <f t="shared" si="368"/>
        <v>Not Spent</v>
      </c>
      <c r="AV1090" s="8" t="str">
        <f t="shared" si="369"/>
        <v>Good For Now</v>
      </c>
      <c r="AW1090" s="4">
        <f>MATCH($B1090,[1]MAIN!$A$2:$A$5000,0)</f>
        <v>1087</v>
      </c>
      <c r="AX1090" s="4">
        <f>MATCH($B1090,[3]Main!$D$5:$D$10000,0)</f>
        <v>1087</v>
      </c>
      <c r="AY1090" s="4" t="b">
        <f t="shared" si="370"/>
        <v>0</v>
      </c>
    </row>
    <row r="1091" spans="1:51" x14ac:dyDescent="0.25">
      <c r="A1091" s="3" t="str">
        <f>VLOOKUP($B1091,[1]MAIN!$A:$D,4,0)</f>
        <v>FAB</v>
      </c>
      <c r="B1091" s="3" t="str">
        <f>[3]Main!$D1092</f>
        <v>FAB-97</v>
      </c>
      <c r="C1091" s="4"/>
      <c r="D1091" s="8" t="str">
        <f>VLOOKUP($B1091,[1]MAIN!$A$1:$N$10780,14,FALSE)</f>
        <v>OLD</v>
      </c>
      <c r="E1091" s="9" t="s">
        <v>16</v>
      </c>
      <c r="F1091" s="11"/>
      <c r="G1091" s="11"/>
      <c r="H1091" s="11"/>
      <c r="I1091" s="11"/>
      <c r="J1091" s="11"/>
      <c r="K1091" s="11"/>
      <c r="L1091" s="11"/>
      <c r="M1091" s="11"/>
      <c r="N1091" s="24"/>
      <c r="O1091" s="26">
        <f>IFERROR(VLOOKUP($B1091,[3]Main!$D$4:$CO$1048576,49,0),0)</f>
        <v>0</v>
      </c>
      <c r="P1091" s="27">
        <f>IFERROR(VLOOKUP($B1091,[3]Main!$D$4:$CO$1048576,52,0),0)</f>
        <v>0</v>
      </c>
      <c r="Q1091" s="27">
        <f>IFERROR(VLOOKUP($B1091,[3]Main!$D$4:$CO$1048576,53,0),0)</f>
        <v>0</v>
      </c>
      <c r="R1091" s="27">
        <f>IFERROR(VLOOKUP($B1091,[3]Main!$D$4:$CO$1048576,54,0),0)</f>
        <v>0</v>
      </c>
      <c r="S1091" s="27">
        <f>IFERROR(VLOOKUP($B1091,[3]Main!$D$4:$CO$1048576,65,0),0)</f>
        <v>0</v>
      </c>
      <c r="T1091" s="27">
        <f>IFERROR(VLOOKUP($B1091,[3]Main!$D$4:$CO$1048576,68,0),0)</f>
        <v>0</v>
      </c>
      <c r="U1091" s="27">
        <f>IFERROR(VLOOKUP($B1091,[3]Main!$D$4:$CO$1048576,69,0),0)</f>
        <v>0</v>
      </c>
      <c r="V1091" s="27">
        <f>IFERROR(VLOOKUP($B1091,[3]Main!$D$4:$CO$1048576,70,0),0)</f>
        <v>0</v>
      </c>
      <c r="W1091" s="27">
        <f>IFERROR(VLOOKUP($B1091,[3]Main!$D$4:$CO$1048576,81,0),0)</f>
        <v>0</v>
      </c>
      <c r="X1091" s="27">
        <f>IFERROR(VLOOKUP($B1091,[3]Main!$D$4:$CO$1048576,84,0),0)</f>
        <v>0</v>
      </c>
      <c r="Y1091" s="27">
        <f>IFERROR(VLOOKUP($B1091,[3]Main!$D$4:$CO$1048576,85,0),0)</f>
        <v>0</v>
      </c>
      <c r="Z1091" s="27">
        <f>IFERROR(VLOOKUP($B1091,[3]Main!$D$4:$CO$1048576,86,0),0)</f>
        <v>0</v>
      </c>
      <c r="AA1091" s="12" t="str">
        <f>IFERROR(VLOOKUP($B1091,[3]Main!$D$4:$CO$1048576,2,0),0)</f>
        <v>DC</v>
      </c>
      <c r="AB1091" s="12" t="str">
        <f>IFERROR(VLOOKUP($B1091,[3]Main!$D$4:$CO$1048576,3,0),0)</f>
        <v>DC2</v>
      </c>
      <c r="AC1091" s="12">
        <f t="shared" si="350"/>
        <v>0</v>
      </c>
      <c r="AD1091" s="12">
        <f t="shared" si="351"/>
        <v>0</v>
      </c>
      <c r="AE1091" s="12">
        <f t="shared" si="352"/>
        <v>0</v>
      </c>
      <c r="AF1091" s="12">
        <f t="shared" si="353"/>
        <v>0</v>
      </c>
      <c r="AG1091" s="13">
        <f t="shared" si="354"/>
        <v>0</v>
      </c>
      <c r="AH1091" s="13">
        <f t="shared" si="355"/>
        <v>0</v>
      </c>
      <c r="AI1091" s="16">
        <f t="shared" si="356"/>
        <v>0</v>
      </c>
      <c r="AJ1091" s="19" t="str">
        <f t="shared" si="357"/>
        <v>Not Spent</v>
      </c>
      <c r="AK1091" s="8" t="str">
        <f t="shared" si="358"/>
        <v>Good For Now</v>
      </c>
      <c r="AL1091" s="8" t="str">
        <f t="shared" si="359"/>
        <v>Not Spent</v>
      </c>
      <c r="AM1091" s="8" t="str">
        <f t="shared" si="360"/>
        <v>Good For Now</v>
      </c>
      <c r="AN1091" s="8" t="str">
        <f t="shared" si="361"/>
        <v>Not Spent</v>
      </c>
      <c r="AO1091" s="20" t="str">
        <f t="shared" si="362"/>
        <v>Good For Now</v>
      </c>
      <c r="AP1091" s="21">
        <f t="shared" si="363"/>
        <v>0</v>
      </c>
      <c r="AQ1091" s="14">
        <f t="shared" si="364"/>
        <v>0</v>
      </c>
      <c r="AR1091" s="14">
        <f t="shared" si="365"/>
        <v>0</v>
      </c>
      <c r="AS1091" s="22">
        <f t="shared" si="366"/>
        <v>0</v>
      </c>
      <c r="AT1091" s="23">
        <f t="shared" si="367"/>
        <v>0</v>
      </c>
      <c r="AU1091" s="8" t="str">
        <f t="shared" si="368"/>
        <v>Not Spent</v>
      </c>
      <c r="AV1091" s="8" t="str">
        <f t="shared" si="369"/>
        <v>Good For Now</v>
      </c>
      <c r="AW1091" s="4">
        <f>MATCH($B1091,[1]MAIN!$A$2:$A$5000,0)</f>
        <v>1088</v>
      </c>
      <c r="AX1091" s="4">
        <f>MATCH($B1091,[3]Main!$D$5:$D$10000,0)</f>
        <v>1088</v>
      </c>
      <c r="AY1091" s="4" t="b">
        <f t="shared" si="370"/>
        <v>0</v>
      </c>
    </row>
    <row r="1092" spans="1:51" x14ac:dyDescent="0.25">
      <c r="A1092" s="3" t="str">
        <f>VLOOKUP($B1092,[1]MAIN!$A:$D,4,0)</f>
        <v>FAB</v>
      </c>
      <c r="B1092" s="3" t="str">
        <f>[3]Main!$D1093</f>
        <v>FAB-111</v>
      </c>
      <c r="C1092" s="4"/>
      <c r="D1092" s="8" t="str">
        <f>VLOOKUP($B1092,[1]MAIN!$A$1:$N$10780,14,FALSE)</f>
        <v>OLD</v>
      </c>
      <c r="E1092" s="9" t="s">
        <v>13</v>
      </c>
      <c r="F1092" s="11"/>
      <c r="G1092" s="11"/>
      <c r="H1092" s="11"/>
      <c r="I1092" s="11"/>
      <c r="J1092" s="11"/>
      <c r="K1092" s="11"/>
      <c r="L1092" s="11"/>
      <c r="M1092" s="11"/>
      <c r="N1092" s="24"/>
      <c r="O1092" s="26">
        <f>IFERROR(VLOOKUP($B1092,[3]Main!$D$4:$CO$1048576,49,0),0)</f>
        <v>0</v>
      </c>
      <c r="P1092" s="27">
        <f>IFERROR(VLOOKUP($B1092,[3]Main!$D$4:$CO$1048576,52,0),0)</f>
        <v>0</v>
      </c>
      <c r="Q1092" s="27">
        <f>IFERROR(VLOOKUP($B1092,[3]Main!$D$4:$CO$1048576,53,0),0)</f>
        <v>0</v>
      </c>
      <c r="R1092" s="27">
        <f>IFERROR(VLOOKUP($B1092,[3]Main!$D$4:$CO$1048576,54,0),0)</f>
        <v>0</v>
      </c>
      <c r="S1092" s="27">
        <f>IFERROR(VLOOKUP($B1092,[3]Main!$D$4:$CO$1048576,65,0),0)</f>
        <v>0</v>
      </c>
      <c r="T1092" s="27">
        <f>IFERROR(VLOOKUP($B1092,[3]Main!$D$4:$CO$1048576,68,0),0)</f>
        <v>0</v>
      </c>
      <c r="U1092" s="27">
        <f>IFERROR(VLOOKUP($B1092,[3]Main!$D$4:$CO$1048576,69,0),0)</f>
        <v>0</v>
      </c>
      <c r="V1092" s="27">
        <f>IFERROR(VLOOKUP($B1092,[3]Main!$D$4:$CO$1048576,70,0),0)</f>
        <v>0</v>
      </c>
      <c r="W1092" s="27">
        <f>IFERROR(VLOOKUP($B1092,[3]Main!$D$4:$CO$1048576,81,0),0)</f>
        <v>0</v>
      </c>
      <c r="X1092" s="27">
        <f>IFERROR(VLOOKUP($B1092,[3]Main!$D$4:$CO$1048576,84,0),0)</f>
        <v>0</v>
      </c>
      <c r="Y1092" s="27">
        <f>IFERROR(VLOOKUP($B1092,[3]Main!$D$4:$CO$1048576,85,0),0)</f>
        <v>0</v>
      </c>
      <c r="Z1092" s="27">
        <f>IFERROR(VLOOKUP($B1092,[3]Main!$D$4:$CO$1048576,86,0),0)</f>
        <v>0</v>
      </c>
      <c r="AA1092" s="12" t="str">
        <f>IFERROR(VLOOKUP($B1092,[3]Main!$D$4:$CO$1048576,2,0),0)</f>
        <v>DC</v>
      </c>
      <c r="AB1092" s="12" t="str">
        <f>IFERROR(VLOOKUP($B1092,[3]Main!$D$4:$CO$1048576,3,0),0)</f>
        <v>DC2</v>
      </c>
      <c r="AC1092" s="12">
        <f t="shared" si="350"/>
        <v>0</v>
      </c>
      <c r="AD1092" s="12">
        <f t="shared" si="351"/>
        <v>0</v>
      </c>
      <c r="AE1092" s="12">
        <f t="shared" si="352"/>
        <v>0</v>
      </c>
      <c r="AF1092" s="12">
        <f t="shared" si="353"/>
        <v>0</v>
      </c>
      <c r="AG1092" s="13">
        <f t="shared" si="354"/>
        <v>0</v>
      </c>
      <c r="AH1092" s="13">
        <f t="shared" si="355"/>
        <v>0</v>
      </c>
      <c r="AI1092" s="16">
        <f t="shared" si="356"/>
        <v>0</v>
      </c>
      <c r="AJ1092" s="19" t="str">
        <f t="shared" si="357"/>
        <v>Not Spent</v>
      </c>
      <c r="AK1092" s="8" t="str">
        <f t="shared" si="358"/>
        <v>Good For Now</v>
      </c>
      <c r="AL1092" s="8" t="str">
        <f t="shared" si="359"/>
        <v>Not Spent</v>
      </c>
      <c r="AM1092" s="8" t="str">
        <f t="shared" si="360"/>
        <v>Good For Now</v>
      </c>
      <c r="AN1092" s="8" t="str">
        <f t="shared" si="361"/>
        <v>Not Spent</v>
      </c>
      <c r="AO1092" s="20" t="str">
        <f t="shared" si="362"/>
        <v>Good For Now</v>
      </c>
      <c r="AP1092" s="21">
        <f t="shared" si="363"/>
        <v>0</v>
      </c>
      <c r="AQ1092" s="14">
        <f t="shared" si="364"/>
        <v>0</v>
      </c>
      <c r="AR1092" s="14">
        <f t="shared" si="365"/>
        <v>0</v>
      </c>
      <c r="AS1092" s="22">
        <f t="shared" si="366"/>
        <v>0</v>
      </c>
      <c r="AT1092" s="23">
        <f t="shared" si="367"/>
        <v>0</v>
      </c>
      <c r="AU1092" s="8" t="str">
        <f t="shared" si="368"/>
        <v>Not Spent</v>
      </c>
      <c r="AV1092" s="8" t="str">
        <f t="shared" si="369"/>
        <v>Good For Now</v>
      </c>
      <c r="AW1092" s="4">
        <f>MATCH($B1092,[1]MAIN!$A$2:$A$5000,0)</f>
        <v>1089</v>
      </c>
      <c r="AX1092" s="4">
        <f>MATCH($B1092,[3]Main!$D$5:$D$10000,0)</f>
        <v>1089</v>
      </c>
      <c r="AY1092" s="4" t="b">
        <f t="shared" si="370"/>
        <v>0</v>
      </c>
    </row>
    <row r="1093" spans="1:51" x14ac:dyDescent="0.25">
      <c r="A1093" s="3" t="str">
        <f>VLOOKUP($B1093,[1]MAIN!$A:$D,4,0)</f>
        <v>FAB</v>
      </c>
      <c r="B1093" s="3" t="str">
        <f>[3]Main!$D1094</f>
        <v>FAB-112</v>
      </c>
      <c r="C1093" s="4"/>
      <c r="D1093" s="8" t="str">
        <f>VLOOKUP($B1093,[1]MAIN!$A$1:$N$10780,14,FALSE)</f>
        <v>OLD</v>
      </c>
      <c r="E1093" s="9" t="s">
        <v>13</v>
      </c>
      <c r="F1093" s="11"/>
      <c r="G1093" s="11"/>
      <c r="H1093" s="11"/>
      <c r="I1093" s="11"/>
      <c r="J1093" s="11"/>
      <c r="K1093" s="11"/>
      <c r="L1093" s="11"/>
      <c r="M1093" s="11"/>
      <c r="N1093" s="24"/>
      <c r="O1093" s="26">
        <f>IFERROR(VLOOKUP($B1093,[3]Main!$D$4:$CO$1048576,49,0),0)</f>
        <v>0</v>
      </c>
      <c r="P1093" s="27">
        <f>IFERROR(VLOOKUP($B1093,[3]Main!$D$4:$CO$1048576,52,0),0)</f>
        <v>0</v>
      </c>
      <c r="Q1093" s="27">
        <f>IFERROR(VLOOKUP($B1093,[3]Main!$D$4:$CO$1048576,53,0),0)</f>
        <v>0</v>
      </c>
      <c r="R1093" s="27">
        <f>IFERROR(VLOOKUP($B1093,[3]Main!$D$4:$CO$1048576,54,0),0)</f>
        <v>0</v>
      </c>
      <c r="S1093" s="27">
        <f>IFERROR(VLOOKUP($B1093,[3]Main!$D$4:$CO$1048576,65,0),0)</f>
        <v>0</v>
      </c>
      <c r="T1093" s="27">
        <f>IFERROR(VLOOKUP($B1093,[3]Main!$D$4:$CO$1048576,68,0),0)</f>
        <v>0</v>
      </c>
      <c r="U1093" s="27">
        <f>IFERROR(VLOOKUP($B1093,[3]Main!$D$4:$CO$1048576,69,0),0)</f>
        <v>0</v>
      </c>
      <c r="V1093" s="27">
        <f>IFERROR(VLOOKUP($B1093,[3]Main!$D$4:$CO$1048576,70,0),0)</f>
        <v>0</v>
      </c>
      <c r="W1093" s="27">
        <f>IFERROR(VLOOKUP($B1093,[3]Main!$D$4:$CO$1048576,81,0),0)</f>
        <v>0</v>
      </c>
      <c r="X1093" s="27">
        <f>IFERROR(VLOOKUP($B1093,[3]Main!$D$4:$CO$1048576,84,0),0)</f>
        <v>0</v>
      </c>
      <c r="Y1093" s="27">
        <f>IFERROR(VLOOKUP($B1093,[3]Main!$D$4:$CO$1048576,85,0),0)</f>
        <v>0</v>
      </c>
      <c r="Z1093" s="27">
        <f>IFERROR(VLOOKUP($B1093,[3]Main!$D$4:$CO$1048576,86,0),0)</f>
        <v>0</v>
      </c>
      <c r="AA1093" s="12" t="str">
        <f>IFERROR(VLOOKUP($B1093,[3]Main!$D$4:$CO$1048576,2,0),0)</f>
        <v>DC</v>
      </c>
      <c r="AB1093" s="12" t="str">
        <f>IFERROR(VLOOKUP($B1093,[3]Main!$D$4:$CO$1048576,3,0),0)</f>
        <v>DC2</v>
      </c>
      <c r="AC1093" s="12">
        <f t="shared" ref="AC1093:AC1156" si="371">O1093+S1093+W1093</f>
        <v>0</v>
      </c>
      <c r="AD1093" s="12">
        <f t="shared" ref="AD1093:AD1156" si="372">P1093+T1093+X1093</f>
        <v>0</v>
      </c>
      <c r="AE1093" s="12">
        <f t="shared" ref="AE1093:AE1156" si="373">Q1093+U1093+Y1093</f>
        <v>0</v>
      </c>
      <c r="AF1093" s="12">
        <f t="shared" ref="AF1093:AF1156" si="374">R1093+V1093+Z1093</f>
        <v>0</v>
      </c>
      <c r="AG1093" s="13">
        <f t="shared" ref="AG1093:AG1156" si="375">IF(AND(AE1093&gt;0,AC1093=0),AE1093/100,IFERROR(AE1093/AC1093,0))</f>
        <v>0</v>
      </c>
      <c r="AH1093" s="13">
        <f t="shared" ref="AH1093:AH1156" si="376">IF(AND(Q1093&gt;0,O1093=0),Q1093/100,IFERROR(Q1093/O1093,0))</f>
        <v>0</v>
      </c>
      <c r="AI1093" s="16">
        <f t="shared" ref="AI1093:AI1156" si="377">IF(AND(U1093&gt;0,S1093=0),U1093/100,IFERROR(U1093/S1093,0))</f>
        <v>0</v>
      </c>
      <c r="AJ1093" s="19" t="str">
        <f t="shared" ref="AJ1093:AJ1156" si="378">IF(AND(AE1093&gt;0,AC1093=0),"Only Spent",IF(AG1093=0,"Not Spent",IF(AG1093&gt;50%,"Very Risky",IF(AG1093&gt;30%,"High Risk",IF(AG1093&gt;=4%,"Risky",IF(AG1093&lt;2%,"Very Good",IF(AG1093&lt;4%,"Good")))))))</f>
        <v>Not Spent</v>
      </c>
      <c r="AK1093" s="8" t="str">
        <f t="shared" ref="AK1093:AK1156" si="379">IF(AJ1093="Very Risky","Stop Immediately",IF(AJ1093="High Risk","Urgently Optimize",IF(AJ1093="Risky","Review Campaign",IF(AJ1093="Only Spent","Check Only Spent","Good For Now"))))</f>
        <v>Good For Now</v>
      </c>
      <c r="AL1093" s="8" t="str">
        <f t="shared" ref="AL1093:AL1156" si="380">IF(AND(Q1093&gt;0,O1093=0),"Only Spent",IF(AH1093=0,"Not Spent",IF(AH1093&gt;50%,"Very Risky",IF(AH1093&gt;30%,"High Risk",IF(AH1093&gt;=4%,"Risky",IF(AH1093&lt;2%,"Very Good",IF(AH1093&lt;4%,"Good")))))))</f>
        <v>Not Spent</v>
      </c>
      <c r="AM1093" s="8" t="str">
        <f t="shared" ref="AM1093:AM1156" si="381">IF(AL1093="Very Risky","Stop Immediately",IF(AL1093="High Risk","Urgently Optimize",IF(AL1093="Risky","Review Campaign",IF(AL1093="Only Spent","Check Only Spent","Good For Now"))))</f>
        <v>Good For Now</v>
      </c>
      <c r="AN1093" s="8" t="str">
        <f t="shared" ref="AN1093:AN1156" si="382">IF(AND(U1093&gt;0,S1093=0),"Only Spent",IF(AI1093=0,"Not Spent",IF(AI1093&gt;50%,"Very Risky",IF(AI1093&gt;30%,"High Risk",IF(AI1093&gt;=4%,"Risky",IF(AI1093&lt;2%,"Very Good",IF(AI1093&lt;4%,"Good")))))))</f>
        <v>Not Spent</v>
      </c>
      <c r="AO1093" s="20" t="str">
        <f t="shared" ref="AO1093:AO1156" si="383">IF(AN1093="Very Risky","Stop Immediately",IF(AN1093="High Risk","Urgently Optimize",IF(AN1093="Risky","Review Campaign",IF(AN1093="Only Spent","Check Only Spent","Good For Now"))))</f>
        <v>Good For Now</v>
      </c>
      <c r="AP1093" s="21">
        <f t="shared" ref="AP1093:AP1156" si="384">AC1093+H1093</f>
        <v>0</v>
      </c>
      <c r="AQ1093" s="14">
        <f t="shared" ref="AQ1093:AQ1156" si="385">AD1093+I1093</f>
        <v>0</v>
      </c>
      <c r="AR1093" s="14">
        <f t="shared" ref="AR1093:AR1156" si="386">AE1093+J1093</f>
        <v>0</v>
      </c>
      <c r="AS1093" s="22">
        <f t="shared" ref="AS1093:AS1156" si="387">AF1093+K1093</f>
        <v>0</v>
      </c>
      <c r="AT1093" s="23">
        <f t="shared" ref="AT1093:AT1156" si="388">IF(AND(AR1093&gt;0,AP1093=0),AR1093/100,IFERROR(AR1093/AP1093,0))</f>
        <v>0</v>
      </c>
      <c r="AU1093" s="8" t="str">
        <f t="shared" ref="AU1093:AU1156" si="389">IF(AND(AR1093&gt;0,AP1093=0),"Only Spent",IF(AT1093=0,"Not Spent",IF(AT1093&gt;50%,"Very Risky",IF(AT1093&gt;30%,"High Risk",IF(AT1093&gt;=4%,"Risky",IF(AT1093&lt;2%,"Very Good",IF(AT1093&lt;4%,"Good")))))))</f>
        <v>Not Spent</v>
      </c>
      <c r="AV1093" s="8" t="str">
        <f t="shared" ref="AV1093:AV1156" si="390">IF(AU1093="Very Risky","Stop Immediately",IF(AU1093="High Risk","Urgently Optimize",IF(AU1093="Risky","Review Campaign",IF(AU1093="Only Spent","Check Only Spent","Good For Now"))))</f>
        <v>Good For Now</v>
      </c>
      <c r="AW1093" s="4">
        <f>MATCH($B1093,[1]MAIN!$A$2:$A$5000,0)</f>
        <v>1090</v>
      </c>
      <c r="AX1093" s="4">
        <f>MATCH($B1093,[3]Main!$D$5:$D$10000,0)</f>
        <v>1090</v>
      </c>
      <c r="AY1093" s="4" t="b">
        <f t="shared" ref="AY1093:AY1156" si="391">OR(Q1093&gt;=100,R1093&lt;0)</f>
        <v>0</v>
      </c>
    </row>
    <row r="1094" spans="1:51" x14ac:dyDescent="0.25">
      <c r="A1094" s="3" t="str">
        <f>VLOOKUP($B1094,[1]MAIN!$A:$D,4,0)</f>
        <v>FAB</v>
      </c>
      <c r="B1094" s="3" t="str">
        <f>[3]Main!$D1095</f>
        <v>FAB-113</v>
      </c>
      <c r="C1094" s="4"/>
      <c r="D1094" s="8" t="str">
        <f>VLOOKUP($B1094,[1]MAIN!$A$1:$N$10780,14,FALSE)</f>
        <v>OLD</v>
      </c>
      <c r="E1094" s="9" t="s">
        <v>13</v>
      </c>
      <c r="F1094" s="11"/>
      <c r="G1094" s="11"/>
      <c r="H1094" s="11"/>
      <c r="I1094" s="11"/>
      <c r="J1094" s="11"/>
      <c r="K1094" s="11"/>
      <c r="L1094" s="11"/>
      <c r="M1094" s="11"/>
      <c r="N1094" s="24"/>
      <c r="O1094" s="26">
        <f>IFERROR(VLOOKUP($B1094,[3]Main!$D$4:$CO$1048576,49,0),0)</f>
        <v>0</v>
      </c>
      <c r="P1094" s="27">
        <f>IFERROR(VLOOKUP($B1094,[3]Main!$D$4:$CO$1048576,52,0),0)</f>
        <v>0</v>
      </c>
      <c r="Q1094" s="27">
        <f>IFERROR(VLOOKUP($B1094,[3]Main!$D$4:$CO$1048576,53,0),0)</f>
        <v>0</v>
      </c>
      <c r="R1094" s="27">
        <f>IFERROR(VLOOKUP($B1094,[3]Main!$D$4:$CO$1048576,54,0),0)</f>
        <v>0</v>
      </c>
      <c r="S1094" s="27">
        <f>IFERROR(VLOOKUP($B1094,[3]Main!$D$4:$CO$1048576,65,0),0)</f>
        <v>0</v>
      </c>
      <c r="T1094" s="27">
        <f>IFERROR(VLOOKUP($B1094,[3]Main!$D$4:$CO$1048576,68,0),0)</f>
        <v>0</v>
      </c>
      <c r="U1094" s="27">
        <f>IFERROR(VLOOKUP($B1094,[3]Main!$D$4:$CO$1048576,69,0),0)</f>
        <v>0</v>
      </c>
      <c r="V1094" s="27">
        <f>IFERROR(VLOOKUP($B1094,[3]Main!$D$4:$CO$1048576,70,0),0)</f>
        <v>0</v>
      </c>
      <c r="W1094" s="27">
        <f>IFERROR(VLOOKUP($B1094,[3]Main!$D$4:$CO$1048576,81,0),0)</f>
        <v>0</v>
      </c>
      <c r="X1094" s="27">
        <f>IFERROR(VLOOKUP($B1094,[3]Main!$D$4:$CO$1048576,84,0),0)</f>
        <v>0</v>
      </c>
      <c r="Y1094" s="27">
        <f>IFERROR(VLOOKUP($B1094,[3]Main!$D$4:$CO$1048576,85,0),0)</f>
        <v>0</v>
      </c>
      <c r="Z1094" s="27">
        <f>IFERROR(VLOOKUP($B1094,[3]Main!$D$4:$CO$1048576,86,0),0)</f>
        <v>0</v>
      </c>
      <c r="AA1094" s="12" t="str">
        <f>IFERROR(VLOOKUP($B1094,[3]Main!$D$4:$CO$1048576,2,0),0)</f>
        <v>DC</v>
      </c>
      <c r="AB1094" s="12" t="str">
        <f>IFERROR(VLOOKUP($B1094,[3]Main!$D$4:$CO$1048576,3,0),0)</f>
        <v>DC2</v>
      </c>
      <c r="AC1094" s="12">
        <f t="shared" si="371"/>
        <v>0</v>
      </c>
      <c r="AD1094" s="12">
        <f t="shared" si="372"/>
        <v>0</v>
      </c>
      <c r="AE1094" s="12">
        <f t="shared" si="373"/>
        <v>0</v>
      </c>
      <c r="AF1094" s="12">
        <f t="shared" si="374"/>
        <v>0</v>
      </c>
      <c r="AG1094" s="13">
        <f t="shared" si="375"/>
        <v>0</v>
      </c>
      <c r="AH1094" s="13">
        <f t="shared" si="376"/>
        <v>0</v>
      </c>
      <c r="AI1094" s="16">
        <f t="shared" si="377"/>
        <v>0</v>
      </c>
      <c r="AJ1094" s="19" t="str">
        <f t="shared" si="378"/>
        <v>Not Spent</v>
      </c>
      <c r="AK1094" s="8" t="str">
        <f t="shared" si="379"/>
        <v>Good For Now</v>
      </c>
      <c r="AL1094" s="8" t="str">
        <f t="shared" si="380"/>
        <v>Not Spent</v>
      </c>
      <c r="AM1094" s="8" t="str">
        <f t="shared" si="381"/>
        <v>Good For Now</v>
      </c>
      <c r="AN1094" s="8" t="str">
        <f t="shared" si="382"/>
        <v>Not Spent</v>
      </c>
      <c r="AO1094" s="20" t="str">
        <f t="shared" si="383"/>
        <v>Good For Now</v>
      </c>
      <c r="AP1094" s="21">
        <f t="shared" si="384"/>
        <v>0</v>
      </c>
      <c r="AQ1094" s="14">
        <f t="shared" si="385"/>
        <v>0</v>
      </c>
      <c r="AR1094" s="14">
        <f t="shared" si="386"/>
        <v>0</v>
      </c>
      <c r="AS1094" s="22">
        <f t="shared" si="387"/>
        <v>0</v>
      </c>
      <c r="AT1094" s="23">
        <f t="shared" si="388"/>
        <v>0</v>
      </c>
      <c r="AU1094" s="8" t="str">
        <f t="shared" si="389"/>
        <v>Not Spent</v>
      </c>
      <c r="AV1094" s="8" t="str">
        <f t="shared" si="390"/>
        <v>Good For Now</v>
      </c>
      <c r="AW1094" s="4">
        <f>MATCH($B1094,[1]MAIN!$A$2:$A$5000,0)</f>
        <v>1091</v>
      </c>
      <c r="AX1094" s="4">
        <f>MATCH($B1094,[3]Main!$D$5:$D$10000,0)</f>
        <v>1091</v>
      </c>
      <c r="AY1094" s="4" t="b">
        <f t="shared" si="391"/>
        <v>0</v>
      </c>
    </row>
    <row r="1095" spans="1:51" x14ac:dyDescent="0.25">
      <c r="A1095" s="3" t="str">
        <f>VLOOKUP($B1095,[1]MAIN!$A:$D,4,0)</f>
        <v>GEN</v>
      </c>
      <c r="B1095" s="3" t="str">
        <f>[3]Main!$D1096</f>
        <v>GEN-SW02</v>
      </c>
      <c r="C1095" s="4"/>
      <c r="D1095" s="8" t="str">
        <f>VLOOKUP($B1095,[1]MAIN!$A$1:$N$10780,14,FALSE)</f>
        <v>OLD</v>
      </c>
      <c r="E1095" s="9" t="s">
        <v>13</v>
      </c>
      <c r="F1095" s="11"/>
      <c r="G1095" s="11"/>
      <c r="H1095" s="11"/>
      <c r="I1095" s="11"/>
      <c r="J1095" s="11"/>
      <c r="K1095" s="11"/>
      <c r="L1095" s="11"/>
      <c r="M1095" s="11"/>
      <c r="N1095" s="24"/>
      <c r="O1095" s="26">
        <f>IFERROR(VLOOKUP($B1095,[3]Main!$D$4:$CO$1048576,49,0),0)</f>
        <v>0</v>
      </c>
      <c r="P1095" s="27">
        <f>IFERROR(VLOOKUP($B1095,[3]Main!$D$4:$CO$1048576,52,0),0)</f>
        <v>0</v>
      </c>
      <c r="Q1095" s="27">
        <f>IFERROR(VLOOKUP($B1095,[3]Main!$D$4:$CO$1048576,53,0),0)</f>
        <v>0</v>
      </c>
      <c r="R1095" s="27">
        <f>IFERROR(VLOOKUP($B1095,[3]Main!$D$4:$CO$1048576,54,0),0)</f>
        <v>0</v>
      </c>
      <c r="S1095" s="27">
        <f>IFERROR(VLOOKUP($B1095,[3]Main!$D$4:$CO$1048576,65,0),0)</f>
        <v>0</v>
      </c>
      <c r="T1095" s="27">
        <f>IFERROR(VLOOKUP($B1095,[3]Main!$D$4:$CO$1048576,68,0),0)</f>
        <v>0</v>
      </c>
      <c r="U1095" s="27">
        <f>IFERROR(VLOOKUP($B1095,[3]Main!$D$4:$CO$1048576,69,0),0)</f>
        <v>0</v>
      </c>
      <c r="V1095" s="27">
        <f>IFERROR(VLOOKUP($B1095,[3]Main!$D$4:$CO$1048576,70,0),0)</f>
        <v>0</v>
      </c>
      <c r="W1095" s="27">
        <f>IFERROR(VLOOKUP($B1095,[3]Main!$D$4:$CO$1048576,81,0),0)</f>
        <v>0</v>
      </c>
      <c r="X1095" s="27">
        <f>IFERROR(VLOOKUP($B1095,[3]Main!$D$4:$CO$1048576,84,0),0)</f>
        <v>0</v>
      </c>
      <c r="Y1095" s="27">
        <f>IFERROR(VLOOKUP($B1095,[3]Main!$D$4:$CO$1048576,85,0),0)</f>
        <v>0</v>
      </c>
      <c r="Z1095" s="27">
        <f>IFERROR(VLOOKUP($B1095,[3]Main!$D$4:$CO$1048576,86,0),0)</f>
        <v>0</v>
      </c>
      <c r="AA1095" s="12" t="str">
        <f>IFERROR(VLOOKUP($B1095,[3]Main!$D$4:$CO$1048576,2,0),0)</f>
        <v>DC</v>
      </c>
      <c r="AB1095" s="12" t="str">
        <f>IFERROR(VLOOKUP($B1095,[3]Main!$D$4:$CO$1048576,3,0),0)</f>
        <v>DC2</v>
      </c>
      <c r="AC1095" s="12">
        <f t="shared" si="371"/>
        <v>0</v>
      </c>
      <c r="AD1095" s="12">
        <f t="shared" si="372"/>
        <v>0</v>
      </c>
      <c r="AE1095" s="12">
        <f t="shared" si="373"/>
        <v>0</v>
      </c>
      <c r="AF1095" s="12">
        <f t="shared" si="374"/>
        <v>0</v>
      </c>
      <c r="AG1095" s="13">
        <f t="shared" si="375"/>
        <v>0</v>
      </c>
      <c r="AH1095" s="13">
        <f t="shared" si="376"/>
        <v>0</v>
      </c>
      <c r="AI1095" s="16">
        <f t="shared" si="377"/>
        <v>0</v>
      </c>
      <c r="AJ1095" s="19" t="str">
        <f t="shared" si="378"/>
        <v>Not Spent</v>
      </c>
      <c r="AK1095" s="8" t="str">
        <f t="shared" si="379"/>
        <v>Good For Now</v>
      </c>
      <c r="AL1095" s="8" t="str">
        <f t="shared" si="380"/>
        <v>Not Spent</v>
      </c>
      <c r="AM1095" s="8" t="str">
        <f t="shared" si="381"/>
        <v>Good For Now</v>
      </c>
      <c r="AN1095" s="8" t="str">
        <f t="shared" si="382"/>
        <v>Not Spent</v>
      </c>
      <c r="AO1095" s="20" t="str">
        <f t="shared" si="383"/>
        <v>Good For Now</v>
      </c>
      <c r="AP1095" s="21">
        <f t="shared" si="384"/>
        <v>0</v>
      </c>
      <c r="AQ1095" s="14">
        <f t="shared" si="385"/>
        <v>0</v>
      </c>
      <c r="AR1095" s="14">
        <f t="shared" si="386"/>
        <v>0</v>
      </c>
      <c r="AS1095" s="22">
        <f t="shared" si="387"/>
        <v>0</v>
      </c>
      <c r="AT1095" s="23">
        <f t="shared" si="388"/>
        <v>0</v>
      </c>
      <c r="AU1095" s="8" t="str">
        <f t="shared" si="389"/>
        <v>Not Spent</v>
      </c>
      <c r="AV1095" s="8" t="str">
        <f t="shared" si="390"/>
        <v>Good For Now</v>
      </c>
      <c r="AW1095" s="4">
        <f>MATCH($B1095,[1]MAIN!$A$2:$A$5000,0)</f>
        <v>1092</v>
      </c>
      <c r="AX1095" s="4">
        <f>MATCH($B1095,[3]Main!$D$5:$D$10000,0)</f>
        <v>1092</v>
      </c>
      <c r="AY1095" s="4" t="b">
        <f t="shared" si="391"/>
        <v>0</v>
      </c>
    </row>
    <row r="1096" spans="1:51" x14ac:dyDescent="0.25">
      <c r="A1096" s="3" t="str">
        <f>VLOOKUP($B1096,[1]MAIN!$A:$D,4,0)</f>
        <v>GEN</v>
      </c>
      <c r="B1096" s="3" t="str">
        <f>[3]Main!$D1097</f>
        <v>GEN-SW09</v>
      </c>
      <c r="C1096" s="4"/>
      <c r="D1096" s="8" t="str">
        <f>VLOOKUP($B1096,[1]MAIN!$A$1:$N$10780,14,FALSE)</f>
        <v>OLD</v>
      </c>
      <c r="E1096" s="9" t="s">
        <v>13</v>
      </c>
      <c r="F1096" s="11"/>
      <c r="G1096" s="11"/>
      <c r="H1096" s="11"/>
      <c r="I1096" s="11"/>
      <c r="J1096" s="11"/>
      <c r="K1096" s="11"/>
      <c r="L1096" s="11"/>
      <c r="M1096" s="11"/>
      <c r="N1096" s="24"/>
      <c r="O1096" s="26">
        <f>IFERROR(VLOOKUP($B1096,[3]Main!$D$4:$CO$1048576,49,0),0)</f>
        <v>0</v>
      </c>
      <c r="P1096" s="27">
        <f>IFERROR(VLOOKUP($B1096,[3]Main!$D$4:$CO$1048576,52,0),0)</f>
        <v>0</v>
      </c>
      <c r="Q1096" s="27">
        <f>IFERROR(VLOOKUP($B1096,[3]Main!$D$4:$CO$1048576,53,0),0)</f>
        <v>0</v>
      </c>
      <c r="R1096" s="27">
        <f>IFERROR(VLOOKUP($B1096,[3]Main!$D$4:$CO$1048576,54,0),0)</f>
        <v>0</v>
      </c>
      <c r="S1096" s="27">
        <f>IFERROR(VLOOKUP($B1096,[3]Main!$D$4:$CO$1048576,65,0),0)</f>
        <v>0</v>
      </c>
      <c r="T1096" s="27">
        <f>IFERROR(VLOOKUP($B1096,[3]Main!$D$4:$CO$1048576,68,0),0)</f>
        <v>0</v>
      </c>
      <c r="U1096" s="27">
        <f>IFERROR(VLOOKUP($B1096,[3]Main!$D$4:$CO$1048576,69,0),0)</f>
        <v>0</v>
      </c>
      <c r="V1096" s="27">
        <f>IFERROR(VLOOKUP($B1096,[3]Main!$D$4:$CO$1048576,70,0),0)</f>
        <v>0</v>
      </c>
      <c r="W1096" s="27">
        <f>IFERROR(VLOOKUP($B1096,[3]Main!$D$4:$CO$1048576,81,0),0)</f>
        <v>0</v>
      </c>
      <c r="X1096" s="27">
        <f>IFERROR(VLOOKUP($B1096,[3]Main!$D$4:$CO$1048576,84,0),0)</f>
        <v>0</v>
      </c>
      <c r="Y1096" s="27">
        <f>IFERROR(VLOOKUP($B1096,[3]Main!$D$4:$CO$1048576,85,0),0)</f>
        <v>0</v>
      </c>
      <c r="Z1096" s="27">
        <f>IFERROR(VLOOKUP($B1096,[3]Main!$D$4:$CO$1048576,86,0),0)</f>
        <v>0</v>
      </c>
      <c r="AA1096" s="12" t="str">
        <f>IFERROR(VLOOKUP($B1096,[3]Main!$D$4:$CO$1048576,2,0),0)</f>
        <v>DC</v>
      </c>
      <c r="AB1096" s="12" t="str">
        <f>IFERROR(VLOOKUP($B1096,[3]Main!$D$4:$CO$1048576,3,0),0)</f>
        <v>DC2</v>
      </c>
      <c r="AC1096" s="12">
        <f t="shared" si="371"/>
        <v>0</v>
      </c>
      <c r="AD1096" s="12">
        <f t="shared" si="372"/>
        <v>0</v>
      </c>
      <c r="AE1096" s="12">
        <f t="shared" si="373"/>
        <v>0</v>
      </c>
      <c r="AF1096" s="12">
        <f t="shared" si="374"/>
        <v>0</v>
      </c>
      <c r="AG1096" s="13">
        <f t="shared" si="375"/>
        <v>0</v>
      </c>
      <c r="AH1096" s="13">
        <f t="shared" si="376"/>
        <v>0</v>
      </c>
      <c r="AI1096" s="16">
        <f t="shared" si="377"/>
        <v>0</v>
      </c>
      <c r="AJ1096" s="19" t="str">
        <f t="shared" si="378"/>
        <v>Not Spent</v>
      </c>
      <c r="AK1096" s="8" t="str">
        <f t="shared" si="379"/>
        <v>Good For Now</v>
      </c>
      <c r="AL1096" s="8" t="str">
        <f t="shared" si="380"/>
        <v>Not Spent</v>
      </c>
      <c r="AM1096" s="8" t="str">
        <f t="shared" si="381"/>
        <v>Good For Now</v>
      </c>
      <c r="AN1096" s="8" t="str">
        <f t="shared" si="382"/>
        <v>Not Spent</v>
      </c>
      <c r="AO1096" s="20" t="str">
        <f t="shared" si="383"/>
        <v>Good For Now</v>
      </c>
      <c r="AP1096" s="21">
        <f t="shared" si="384"/>
        <v>0</v>
      </c>
      <c r="AQ1096" s="14">
        <f t="shared" si="385"/>
        <v>0</v>
      </c>
      <c r="AR1096" s="14">
        <f t="shared" si="386"/>
        <v>0</v>
      </c>
      <c r="AS1096" s="22">
        <f t="shared" si="387"/>
        <v>0</v>
      </c>
      <c r="AT1096" s="23">
        <f t="shared" si="388"/>
        <v>0</v>
      </c>
      <c r="AU1096" s="8" t="str">
        <f t="shared" si="389"/>
        <v>Not Spent</v>
      </c>
      <c r="AV1096" s="8" t="str">
        <f t="shared" si="390"/>
        <v>Good For Now</v>
      </c>
      <c r="AW1096" s="4">
        <f>MATCH($B1096,[1]MAIN!$A$2:$A$5000,0)</f>
        <v>1093</v>
      </c>
      <c r="AX1096" s="4">
        <f>MATCH($B1096,[3]Main!$D$5:$D$10000,0)</f>
        <v>1093</v>
      </c>
      <c r="AY1096" s="4" t="b">
        <f t="shared" si="391"/>
        <v>0</v>
      </c>
    </row>
    <row r="1097" spans="1:51" x14ac:dyDescent="0.25">
      <c r="A1097" s="3" t="str">
        <f>VLOOKUP($B1097,[1]MAIN!$A:$D,4,0)</f>
        <v>GEN</v>
      </c>
      <c r="B1097" s="3" t="str">
        <f>[3]Main!$D1098</f>
        <v>GEN-SW16</v>
      </c>
      <c r="C1097" s="4"/>
      <c r="D1097" s="8" t="str">
        <f>VLOOKUP($B1097,[1]MAIN!$A$1:$N$10780,14,FALSE)</f>
        <v>OLD</v>
      </c>
      <c r="E1097" s="9" t="s">
        <v>13</v>
      </c>
      <c r="F1097" s="11"/>
      <c r="G1097" s="11"/>
      <c r="H1097" s="11"/>
      <c r="I1097" s="11"/>
      <c r="J1097" s="11"/>
      <c r="K1097" s="11"/>
      <c r="L1097" s="11"/>
      <c r="M1097" s="11"/>
      <c r="N1097" s="24"/>
      <c r="O1097" s="26">
        <f>IFERROR(VLOOKUP($B1097,[3]Main!$D$4:$CO$1048576,49,0),0)</f>
        <v>0</v>
      </c>
      <c r="P1097" s="27">
        <f>IFERROR(VLOOKUP($B1097,[3]Main!$D$4:$CO$1048576,52,0),0)</f>
        <v>0</v>
      </c>
      <c r="Q1097" s="27">
        <f>IFERROR(VLOOKUP($B1097,[3]Main!$D$4:$CO$1048576,53,0),0)</f>
        <v>0</v>
      </c>
      <c r="R1097" s="27">
        <f>IFERROR(VLOOKUP($B1097,[3]Main!$D$4:$CO$1048576,54,0),0)</f>
        <v>0</v>
      </c>
      <c r="S1097" s="27">
        <f>IFERROR(VLOOKUP($B1097,[3]Main!$D$4:$CO$1048576,65,0),0)</f>
        <v>0</v>
      </c>
      <c r="T1097" s="27">
        <f>IFERROR(VLOOKUP($B1097,[3]Main!$D$4:$CO$1048576,68,0),0)</f>
        <v>0</v>
      </c>
      <c r="U1097" s="27">
        <f>IFERROR(VLOOKUP($B1097,[3]Main!$D$4:$CO$1048576,69,0),0)</f>
        <v>0</v>
      </c>
      <c r="V1097" s="27">
        <f>IFERROR(VLOOKUP($B1097,[3]Main!$D$4:$CO$1048576,70,0),0)</f>
        <v>0</v>
      </c>
      <c r="W1097" s="27">
        <f>IFERROR(VLOOKUP($B1097,[3]Main!$D$4:$CO$1048576,81,0),0)</f>
        <v>0</v>
      </c>
      <c r="X1097" s="27">
        <f>IFERROR(VLOOKUP($B1097,[3]Main!$D$4:$CO$1048576,84,0),0)</f>
        <v>0</v>
      </c>
      <c r="Y1097" s="27">
        <f>IFERROR(VLOOKUP($B1097,[3]Main!$D$4:$CO$1048576,85,0),0)</f>
        <v>0</v>
      </c>
      <c r="Z1097" s="27">
        <f>IFERROR(VLOOKUP($B1097,[3]Main!$D$4:$CO$1048576,86,0),0)</f>
        <v>0</v>
      </c>
      <c r="AA1097" s="12" t="str">
        <f>IFERROR(VLOOKUP($B1097,[3]Main!$D$4:$CO$1048576,2,0),0)</f>
        <v>DC</v>
      </c>
      <c r="AB1097" s="12" t="str">
        <f>IFERROR(VLOOKUP($B1097,[3]Main!$D$4:$CO$1048576,3,0),0)</f>
        <v>DC2</v>
      </c>
      <c r="AC1097" s="12">
        <f t="shared" si="371"/>
        <v>0</v>
      </c>
      <c r="AD1097" s="12">
        <f t="shared" si="372"/>
        <v>0</v>
      </c>
      <c r="AE1097" s="12">
        <f t="shared" si="373"/>
        <v>0</v>
      </c>
      <c r="AF1097" s="12">
        <f t="shared" si="374"/>
        <v>0</v>
      </c>
      <c r="AG1097" s="13">
        <f t="shared" si="375"/>
        <v>0</v>
      </c>
      <c r="AH1097" s="13">
        <f t="shared" si="376"/>
        <v>0</v>
      </c>
      <c r="AI1097" s="16">
        <f t="shared" si="377"/>
        <v>0</v>
      </c>
      <c r="AJ1097" s="19" t="str">
        <f t="shared" si="378"/>
        <v>Not Spent</v>
      </c>
      <c r="AK1097" s="8" t="str">
        <f t="shared" si="379"/>
        <v>Good For Now</v>
      </c>
      <c r="AL1097" s="8" t="str">
        <f t="shared" si="380"/>
        <v>Not Spent</v>
      </c>
      <c r="AM1097" s="8" t="str">
        <f t="shared" si="381"/>
        <v>Good For Now</v>
      </c>
      <c r="AN1097" s="8" t="str">
        <f t="shared" si="382"/>
        <v>Not Spent</v>
      </c>
      <c r="AO1097" s="20" t="str">
        <f t="shared" si="383"/>
        <v>Good For Now</v>
      </c>
      <c r="AP1097" s="21">
        <f t="shared" si="384"/>
        <v>0</v>
      </c>
      <c r="AQ1097" s="14">
        <f t="shared" si="385"/>
        <v>0</v>
      </c>
      <c r="AR1097" s="14">
        <f t="shared" si="386"/>
        <v>0</v>
      </c>
      <c r="AS1097" s="22">
        <f t="shared" si="387"/>
        <v>0</v>
      </c>
      <c r="AT1097" s="23">
        <f t="shared" si="388"/>
        <v>0</v>
      </c>
      <c r="AU1097" s="8" t="str">
        <f t="shared" si="389"/>
        <v>Not Spent</v>
      </c>
      <c r="AV1097" s="8" t="str">
        <f t="shared" si="390"/>
        <v>Good For Now</v>
      </c>
      <c r="AW1097" s="4">
        <f>MATCH($B1097,[1]MAIN!$A$2:$A$5000,0)</f>
        <v>1094</v>
      </c>
      <c r="AX1097" s="4">
        <f>MATCH($B1097,[3]Main!$D$5:$D$10000,0)</f>
        <v>1094</v>
      </c>
      <c r="AY1097" s="4" t="b">
        <f t="shared" si="391"/>
        <v>0</v>
      </c>
    </row>
    <row r="1098" spans="1:51" x14ac:dyDescent="0.25">
      <c r="A1098" s="3" t="str">
        <f>VLOOKUP($B1098,[1]MAIN!$A:$D,4,0)</f>
        <v>GEN</v>
      </c>
      <c r="B1098" s="3" t="str">
        <f>[3]Main!$D1099</f>
        <v>GEN-SW18</v>
      </c>
      <c r="C1098" s="4"/>
      <c r="D1098" s="8" t="str">
        <f>VLOOKUP($B1098,[1]MAIN!$A$1:$N$10780,14,FALSE)</f>
        <v>OLD</v>
      </c>
      <c r="E1098" s="9" t="s">
        <v>13</v>
      </c>
      <c r="F1098" s="11"/>
      <c r="G1098" s="11"/>
      <c r="H1098" s="11"/>
      <c r="I1098" s="11"/>
      <c r="J1098" s="11"/>
      <c r="K1098" s="11"/>
      <c r="L1098" s="11"/>
      <c r="M1098" s="11"/>
      <c r="N1098" s="24"/>
      <c r="O1098" s="26">
        <f>IFERROR(VLOOKUP($B1098,[3]Main!$D$4:$CO$1048576,49,0),0)</f>
        <v>0</v>
      </c>
      <c r="P1098" s="27">
        <f>IFERROR(VLOOKUP($B1098,[3]Main!$D$4:$CO$1048576,52,0),0)</f>
        <v>0</v>
      </c>
      <c r="Q1098" s="27">
        <f>IFERROR(VLOOKUP($B1098,[3]Main!$D$4:$CO$1048576,53,0),0)</f>
        <v>0</v>
      </c>
      <c r="R1098" s="27">
        <f>IFERROR(VLOOKUP($B1098,[3]Main!$D$4:$CO$1048576,54,0),0)</f>
        <v>0</v>
      </c>
      <c r="S1098" s="27">
        <f>IFERROR(VLOOKUP($B1098,[3]Main!$D$4:$CO$1048576,65,0),0)</f>
        <v>0</v>
      </c>
      <c r="T1098" s="27">
        <f>IFERROR(VLOOKUP($B1098,[3]Main!$D$4:$CO$1048576,68,0),0)</f>
        <v>0</v>
      </c>
      <c r="U1098" s="27">
        <f>IFERROR(VLOOKUP($B1098,[3]Main!$D$4:$CO$1048576,69,0),0)</f>
        <v>0</v>
      </c>
      <c r="V1098" s="27">
        <f>IFERROR(VLOOKUP($B1098,[3]Main!$D$4:$CO$1048576,70,0),0)</f>
        <v>0</v>
      </c>
      <c r="W1098" s="27">
        <f>IFERROR(VLOOKUP($B1098,[3]Main!$D$4:$CO$1048576,81,0),0)</f>
        <v>0</v>
      </c>
      <c r="X1098" s="27">
        <f>IFERROR(VLOOKUP($B1098,[3]Main!$D$4:$CO$1048576,84,0),0)</f>
        <v>0</v>
      </c>
      <c r="Y1098" s="27">
        <f>IFERROR(VLOOKUP($B1098,[3]Main!$D$4:$CO$1048576,85,0),0)</f>
        <v>0</v>
      </c>
      <c r="Z1098" s="27">
        <f>IFERROR(VLOOKUP($B1098,[3]Main!$D$4:$CO$1048576,86,0),0)</f>
        <v>0</v>
      </c>
      <c r="AA1098" s="12" t="str">
        <f>IFERROR(VLOOKUP($B1098,[3]Main!$D$4:$CO$1048576,2,0),0)</f>
        <v>DC</v>
      </c>
      <c r="AB1098" s="12" t="str">
        <f>IFERROR(VLOOKUP($B1098,[3]Main!$D$4:$CO$1048576,3,0),0)</f>
        <v>DC2</v>
      </c>
      <c r="AC1098" s="12">
        <f t="shared" si="371"/>
        <v>0</v>
      </c>
      <c r="AD1098" s="12">
        <f t="shared" si="372"/>
        <v>0</v>
      </c>
      <c r="AE1098" s="12">
        <f t="shared" si="373"/>
        <v>0</v>
      </c>
      <c r="AF1098" s="12">
        <f t="shared" si="374"/>
        <v>0</v>
      </c>
      <c r="AG1098" s="13">
        <f t="shared" si="375"/>
        <v>0</v>
      </c>
      <c r="AH1098" s="13">
        <f t="shared" si="376"/>
        <v>0</v>
      </c>
      <c r="AI1098" s="16">
        <f t="shared" si="377"/>
        <v>0</v>
      </c>
      <c r="AJ1098" s="19" t="str">
        <f t="shared" si="378"/>
        <v>Not Spent</v>
      </c>
      <c r="AK1098" s="8" t="str">
        <f t="shared" si="379"/>
        <v>Good For Now</v>
      </c>
      <c r="AL1098" s="8" t="str">
        <f t="shared" si="380"/>
        <v>Not Spent</v>
      </c>
      <c r="AM1098" s="8" t="str">
        <f t="shared" si="381"/>
        <v>Good For Now</v>
      </c>
      <c r="AN1098" s="8" t="str">
        <f t="shared" si="382"/>
        <v>Not Spent</v>
      </c>
      <c r="AO1098" s="20" t="str">
        <f t="shared" si="383"/>
        <v>Good For Now</v>
      </c>
      <c r="AP1098" s="21">
        <f t="shared" si="384"/>
        <v>0</v>
      </c>
      <c r="AQ1098" s="14">
        <f t="shared" si="385"/>
        <v>0</v>
      </c>
      <c r="AR1098" s="14">
        <f t="shared" si="386"/>
        <v>0</v>
      </c>
      <c r="AS1098" s="22">
        <f t="shared" si="387"/>
        <v>0</v>
      </c>
      <c r="AT1098" s="23">
        <f t="shared" si="388"/>
        <v>0</v>
      </c>
      <c r="AU1098" s="8" t="str">
        <f t="shared" si="389"/>
        <v>Not Spent</v>
      </c>
      <c r="AV1098" s="8" t="str">
        <f t="shared" si="390"/>
        <v>Good For Now</v>
      </c>
      <c r="AW1098" s="4">
        <f>MATCH($B1098,[1]MAIN!$A$2:$A$5000,0)</f>
        <v>1095</v>
      </c>
      <c r="AX1098" s="4">
        <f>MATCH($B1098,[3]Main!$D$5:$D$10000,0)</f>
        <v>1095</v>
      </c>
      <c r="AY1098" s="4" t="b">
        <f t="shared" si="391"/>
        <v>0</v>
      </c>
    </row>
    <row r="1099" spans="1:51" x14ac:dyDescent="0.25">
      <c r="A1099" s="3" t="str">
        <f>VLOOKUP($B1099,[1]MAIN!$A:$D,4,0)</f>
        <v>JMT</v>
      </c>
      <c r="B1099" s="3" t="str">
        <f>[3]Main!$D1100</f>
        <v>JMT-152</v>
      </c>
      <c r="C1099" s="4"/>
      <c r="D1099" s="8" t="str">
        <f>VLOOKUP($B1099,[1]MAIN!$A$1:$N$10780,14,FALSE)</f>
        <v>OLD</v>
      </c>
      <c r="E1099" s="9" t="s">
        <v>13</v>
      </c>
      <c r="F1099" s="11"/>
      <c r="G1099" s="11"/>
      <c r="H1099" s="11"/>
      <c r="I1099" s="11"/>
      <c r="J1099" s="11"/>
      <c r="K1099" s="11"/>
      <c r="L1099" s="11"/>
      <c r="M1099" s="11"/>
      <c r="N1099" s="24"/>
      <c r="O1099" s="26">
        <f>IFERROR(VLOOKUP($B1099,[3]Main!$D$4:$CO$1048576,49,0),0)</f>
        <v>0</v>
      </c>
      <c r="P1099" s="27">
        <f>IFERROR(VLOOKUP($B1099,[3]Main!$D$4:$CO$1048576,52,0),0)</f>
        <v>0</v>
      </c>
      <c r="Q1099" s="27">
        <f>IFERROR(VLOOKUP($B1099,[3]Main!$D$4:$CO$1048576,53,0),0)</f>
        <v>0</v>
      </c>
      <c r="R1099" s="27">
        <f>IFERROR(VLOOKUP($B1099,[3]Main!$D$4:$CO$1048576,54,0),0)</f>
        <v>0</v>
      </c>
      <c r="S1099" s="27">
        <f>IFERROR(VLOOKUP($B1099,[3]Main!$D$4:$CO$1048576,65,0),0)</f>
        <v>0</v>
      </c>
      <c r="T1099" s="27">
        <f>IFERROR(VLOOKUP($B1099,[3]Main!$D$4:$CO$1048576,68,0),0)</f>
        <v>0</v>
      </c>
      <c r="U1099" s="27">
        <f>IFERROR(VLOOKUP($B1099,[3]Main!$D$4:$CO$1048576,69,0),0)</f>
        <v>0</v>
      </c>
      <c r="V1099" s="27">
        <f>IFERROR(VLOOKUP($B1099,[3]Main!$D$4:$CO$1048576,70,0),0)</f>
        <v>0</v>
      </c>
      <c r="W1099" s="27">
        <f>IFERROR(VLOOKUP($B1099,[3]Main!$D$4:$CO$1048576,81,0),0)</f>
        <v>0</v>
      </c>
      <c r="X1099" s="27">
        <f>IFERROR(VLOOKUP($B1099,[3]Main!$D$4:$CO$1048576,84,0),0)</f>
        <v>0</v>
      </c>
      <c r="Y1099" s="27">
        <f>IFERROR(VLOOKUP($B1099,[3]Main!$D$4:$CO$1048576,85,0),0)</f>
        <v>0</v>
      </c>
      <c r="Z1099" s="27">
        <f>IFERROR(VLOOKUP($B1099,[3]Main!$D$4:$CO$1048576,86,0),0)</f>
        <v>0</v>
      </c>
      <c r="AA1099" s="12" t="str">
        <f>IFERROR(VLOOKUP($B1099,[3]Main!$D$4:$CO$1048576,2,0),0)</f>
        <v>DC</v>
      </c>
      <c r="AB1099" s="12" t="str">
        <f>IFERROR(VLOOKUP($B1099,[3]Main!$D$4:$CO$1048576,3,0),0)</f>
        <v>DC2</v>
      </c>
      <c r="AC1099" s="12">
        <f t="shared" si="371"/>
        <v>0</v>
      </c>
      <c r="AD1099" s="12">
        <f t="shared" si="372"/>
        <v>0</v>
      </c>
      <c r="AE1099" s="12">
        <f t="shared" si="373"/>
        <v>0</v>
      </c>
      <c r="AF1099" s="12">
        <f t="shared" si="374"/>
        <v>0</v>
      </c>
      <c r="AG1099" s="13">
        <f t="shared" si="375"/>
        <v>0</v>
      </c>
      <c r="AH1099" s="13">
        <f t="shared" si="376"/>
        <v>0</v>
      </c>
      <c r="AI1099" s="16">
        <f t="shared" si="377"/>
        <v>0</v>
      </c>
      <c r="AJ1099" s="19" t="str">
        <f t="shared" si="378"/>
        <v>Not Spent</v>
      </c>
      <c r="AK1099" s="8" t="str">
        <f t="shared" si="379"/>
        <v>Good For Now</v>
      </c>
      <c r="AL1099" s="8" t="str">
        <f t="shared" si="380"/>
        <v>Not Spent</v>
      </c>
      <c r="AM1099" s="8" t="str">
        <f t="shared" si="381"/>
        <v>Good For Now</v>
      </c>
      <c r="AN1099" s="8" t="str">
        <f t="shared" si="382"/>
        <v>Not Spent</v>
      </c>
      <c r="AO1099" s="20" t="str">
        <f t="shared" si="383"/>
        <v>Good For Now</v>
      </c>
      <c r="AP1099" s="21">
        <f t="shared" si="384"/>
        <v>0</v>
      </c>
      <c r="AQ1099" s="14">
        <f t="shared" si="385"/>
        <v>0</v>
      </c>
      <c r="AR1099" s="14">
        <f t="shared" si="386"/>
        <v>0</v>
      </c>
      <c r="AS1099" s="22">
        <f t="shared" si="387"/>
        <v>0</v>
      </c>
      <c r="AT1099" s="23">
        <f t="shared" si="388"/>
        <v>0</v>
      </c>
      <c r="AU1099" s="8" t="str">
        <f t="shared" si="389"/>
        <v>Not Spent</v>
      </c>
      <c r="AV1099" s="8" t="str">
        <f t="shared" si="390"/>
        <v>Good For Now</v>
      </c>
      <c r="AW1099" s="4">
        <f>MATCH($B1099,[1]MAIN!$A$2:$A$5000,0)</f>
        <v>1096</v>
      </c>
      <c r="AX1099" s="4">
        <f>MATCH($B1099,[3]Main!$D$5:$D$10000,0)</f>
        <v>1096</v>
      </c>
      <c r="AY1099" s="4" t="b">
        <f t="shared" si="391"/>
        <v>0</v>
      </c>
    </row>
    <row r="1100" spans="1:51" x14ac:dyDescent="0.25">
      <c r="A1100" s="3" t="str">
        <f>VLOOKUP($B1100,[1]MAIN!$A:$D,4,0)</f>
        <v>SS</v>
      </c>
      <c r="B1100" s="3" t="str">
        <f>[3]Main!$D1101</f>
        <v>SS-29</v>
      </c>
      <c r="C1100" s="4"/>
      <c r="D1100" s="8" t="str">
        <f>VLOOKUP($B1100,[1]MAIN!$A$1:$N$10780,14,FALSE)</f>
        <v>OLD</v>
      </c>
      <c r="E1100" s="9" t="s">
        <v>13</v>
      </c>
      <c r="F1100" s="11"/>
      <c r="G1100" s="11"/>
      <c r="H1100" s="11"/>
      <c r="I1100" s="11"/>
      <c r="J1100" s="11"/>
      <c r="K1100" s="11"/>
      <c r="L1100" s="11"/>
      <c r="M1100" s="11"/>
      <c r="N1100" s="24"/>
      <c r="O1100" s="26">
        <f>IFERROR(VLOOKUP($B1100,[3]Main!$D$4:$CO$1048576,49,0),0)</f>
        <v>0</v>
      </c>
      <c r="P1100" s="27">
        <f>IFERROR(VLOOKUP($B1100,[3]Main!$D$4:$CO$1048576,52,0),0)</f>
        <v>0</v>
      </c>
      <c r="Q1100" s="27">
        <f>IFERROR(VLOOKUP($B1100,[3]Main!$D$4:$CO$1048576,53,0),0)</f>
        <v>0</v>
      </c>
      <c r="R1100" s="27">
        <f>IFERROR(VLOOKUP($B1100,[3]Main!$D$4:$CO$1048576,54,0),0)</f>
        <v>0</v>
      </c>
      <c r="S1100" s="27">
        <f>IFERROR(VLOOKUP($B1100,[3]Main!$D$4:$CO$1048576,65,0),0)</f>
        <v>0</v>
      </c>
      <c r="T1100" s="27">
        <f>IFERROR(VLOOKUP($B1100,[3]Main!$D$4:$CO$1048576,68,0),0)</f>
        <v>0</v>
      </c>
      <c r="U1100" s="27">
        <f>IFERROR(VLOOKUP($B1100,[3]Main!$D$4:$CO$1048576,69,0),0)</f>
        <v>0</v>
      </c>
      <c r="V1100" s="27">
        <f>IFERROR(VLOOKUP($B1100,[3]Main!$D$4:$CO$1048576,70,0),0)</f>
        <v>0</v>
      </c>
      <c r="W1100" s="27">
        <f>IFERROR(VLOOKUP($B1100,[3]Main!$D$4:$CO$1048576,81,0),0)</f>
        <v>0</v>
      </c>
      <c r="X1100" s="27">
        <f>IFERROR(VLOOKUP($B1100,[3]Main!$D$4:$CO$1048576,84,0),0)</f>
        <v>0</v>
      </c>
      <c r="Y1100" s="27">
        <f>IFERROR(VLOOKUP($B1100,[3]Main!$D$4:$CO$1048576,85,0),0)</f>
        <v>0</v>
      </c>
      <c r="Z1100" s="27">
        <f>IFERROR(VLOOKUP($B1100,[3]Main!$D$4:$CO$1048576,86,0),0)</f>
        <v>0</v>
      </c>
      <c r="AA1100" s="12" t="str">
        <f>IFERROR(VLOOKUP($B1100,[3]Main!$D$4:$CO$1048576,2,0),0)</f>
        <v>DC</v>
      </c>
      <c r="AB1100" s="12" t="str">
        <f>IFERROR(VLOOKUP($B1100,[3]Main!$D$4:$CO$1048576,3,0),0)</f>
        <v>DC2</v>
      </c>
      <c r="AC1100" s="12">
        <f t="shared" si="371"/>
        <v>0</v>
      </c>
      <c r="AD1100" s="12">
        <f t="shared" si="372"/>
        <v>0</v>
      </c>
      <c r="AE1100" s="12">
        <f t="shared" si="373"/>
        <v>0</v>
      </c>
      <c r="AF1100" s="12">
        <f t="shared" si="374"/>
        <v>0</v>
      </c>
      <c r="AG1100" s="13">
        <f t="shared" si="375"/>
        <v>0</v>
      </c>
      <c r="AH1100" s="13">
        <f t="shared" si="376"/>
        <v>0</v>
      </c>
      <c r="AI1100" s="16">
        <f t="shared" si="377"/>
        <v>0</v>
      </c>
      <c r="AJ1100" s="19" t="str">
        <f t="shared" si="378"/>
        <v>Not Spent</v>
      </c>
      <c r="AK1100" s="8" t="str">
        <f t="shared" si="379"/>
        <v>Good For Now</v>
      </c>
      <c r="AL1100" s="8" t="str">
        <f t="shared" si="380"/>
        <v>Not Spent</v>
      </c>
      <c r="AM1100" s="8" t="str">
        <f t="shared" si="381"/>
        <v>Good For Now</v>
      </c>
      <c r="AN1100" s="8" t="str">
        <f t="shared" si="382"/>
        <v>Not Spent</v>
      </c>
      <c r="AO1100" s="20" t="str">
        <f t="shared" si="383"/>
        <v>Good For Now</v>
      </c>
      <c r="AP1100" s="21">
        <f t="shared" si="384"/>
        <v>0</v>
      </c>
      <c r="AQ1100" s="14">
        <f t="shared" si="385"/>
        <v>0</v>
      </c>
      <c r="AR1100" s="14">
        <f t="shared" si="386"/>
        <v>0</v>
      </c>
      <c r="AS1100" s="22">
        <f t="shared" si="387"/>
        <v>0</v>
      </c>
      <c r="AT1100" s="23">
        <f t="shared" si="388"/>
        <v>0</v>
      </c>
      <c r="AU1100" s="8" t="str">
        <f t="shared" si="389"/>
        <v>Not Spent</v>
      </c>
      <c r="AV1100" s="8" t="str">
        <f t="shared" si="390"/>
        <v>Good For Now</v>
      </c>
      <c r="AW1100" s="4">
        <f>MATCH($B1100,[1]MAIN!$A$2:$A$5000,0)</f>
        <v>1097</v>
      </c>
      <c r="AX1100" s="4">
        <f>MATCH($B1100,[3]Main!$D$5:$D$10000,0)</f>
        <v>1097</v>
      </c>
      <c r="AY1100" s="4" t="b">
        <f t="shared" si="391"/>
        <v>0</v>
      </c>
    </row>
    <row r="1101" spans="1:51" x14ac:dyDescent="0.25">
      <c r="A1101" s="3" t="str">
        <f>VLOOKUP($B1101,[1]MAIN!$A:$D,4,0)</f>
        <v>SS</v>
      </c>
      <c r="B1101" s="3" t="str">
        <f>[3]Main!$D1102</f>
        <v>SS-35</v>
      </c>
      <c r="C1101" s="4"/>
      <c r="D1101" s="8" t="str">
        <f>VLOOKUP($B1101,[1]MAIN!$A$1:$N$10780,14,FALSE)</f>
        <v>OLD</v>
      </c>
      <c r="E1101" s="9" t="s">
        <v>13</v>
      </c>
      <c r="F1101" s="11"/>
      <c r="G1101" s="11"/>
      <c r="H1101" s="11"/>
      <c r="I1101" s="11"/>
      <c r="J1101" s="11"/>
      <c r="K1101" s="11"/>
      <c r="L1101" s="11"/>
      <c r="M1101" s="11"/>
      <c r="N1101" s="24"/>
      <c r="O1101" s="26">
        <f>IFERROR(VLOOKUP($B1101,[3]Main!$D$4:$CO$1048576,49,0),0)</f>
        <v>0</v>
      </c>
      <c r="P1101" s="27">
        <f>IFERROR(VLOOKUP($B1101,[3]Main!$D$4:$CO$1048576,52,0),0)</f>
        <v>0</v>
      </c>
      <c r="Q1101" s="27">
        <f>IFERROR(VLOOKUP($B1101,[3]Main!$D$4:$CO$1048576,53,0),0)</f>
        <v>0</v>
      </c>
      <c r="R1101" s="27">
        <f>IFERROR(VLOOKUP($B1101,[3]Main!$D$4:$CO$1048576,54,0),0)</f>
        <v>0</v>
      </c>
      <c r="S1101" s="27">
        <f>IFERROR(VLOOKUP($B1101,[3]Main!$D$4:$CO$1048576,65,0),0)</f>
        <v>0</v>
      </c>
      <c r="T1101" s="27">
        <f>IFERROR(VLOOKUP($B1101,[3]Main!$D$4:$CO$1048576,68,0),0)</f>
        <v>0</v>
      </c>
      <c r="U1101" s="27">
        <f>IFERROR(VLOOKUP($B1101,[3]Main!$D$4:$CO$1048576,69,0),0)</f>
        <v>0</v>
      </c>
      <c r="V1101" s="27">
        <f>IFERROR(VLOOKUP($B1101,[3]Main!$D$4:$CO$1048576,70,0),0)</f>
        <v>0</v>
      </c>
      <c r="W1101" s="27">
        <f>IFERROR(VLOOKUP($B1101,[3]Main!$D$4:$CO$1048576,81,0),0)</f>
        <v>0</v>
      </c>
      <c r="X1101" s="27">
        <f>IFERROR(VLOOKUP($B1101,[3]Main!$D$4:$CO$1048576,84,0),0)</f>
        <v>0</v>
      </c>
      <c r="Y1101" s="27">
        <f>IFERROR(VLOOKUP($B1101,[3]Main!$D$4:$CO$1048576,85,0),0)</f>
        <v>0</v>
      </c>
      <c r="Z1101" s="27">
        <f>IFERROR(VLOOKUP($B1101,[3]Main!$D$4:$CO$1048576,86,0),0)</f>
        <v>0</v>
      </c>
      <c r="AA1101" s="12" t="str">
        <f>IFERROR(VLOOKUP($B1101,[3]Main!$D$4:$CO$1048576,2,0),0)</f>
        <v>DC</v>
      </c>
      <c r="AB1101" s="12" t="str">
        <f>IFERROR(VLOOKUP($B1101,[3]Main!$D$4:$CO$1048576,3,0),0)</f>
        <v>DC2</v>
      </c>
      <c r="AC1101" s="12">
        <f t="shared" si="371"/>
        <v>0</v>
      </c>
      <c r="AD1101" s="12">
        <f t="shared" si="372"/>
        <v>0</v>
      </c>
      <c r="AE1101" s="12">
        <f t="shared" si="373"/>
        <v>0</v>
      </c>
      <c r="AF1101" s="12">
        <f t="shared" si="374"/>
        <v>0</v>
      </c>
      <c r="AG1101" s="13">
        <f t="shared" si="375"/>
        <v>0</v>
      </c>
      <c r="AH1101" s="13">
        <f t="shared" si="376"/>
        <v>0</v>
      </c>
      <c r="AI1101" s="16">
        <f t="shared" si="377"/>
        <v>0</v>
      </c>
      <c r="AJ1101" s="19" t="str">
        <f t="shared" si="378"/>
        <v>Not Spent</v>
      </c>
      <c r="AK1101" s="8" t="str">
        <f t="shared" si="379"/>
        <v>Good For Now</v>
      </c>
      <c r="AL1101" s="8" t="str">
        <f t="shared" si="380"/>
        <v>Not Spent</v>
      </c>
      <c r="AM1101" s="8" t="str">
        <f t="shared" si="381"/>
        <v>Good For Now</v>
      </c>
      <c r="AN1101" s="8" t="str">
        <f t="shared" si="382"/>
        <v>Not Spent</v>
      </c>
      <c r="AO1101" s="20" t="str">
        <f t="shared" si="383"/>
        <v>Good For Now</v>
      </c>
      <c r="AP1101" s="21">
        <f t="shared" si="384"/>
        <v>0</v>
      </c>
      <c r="AQ1101" s="14">
        <f t="shared" si="385"/>
        <v>0</v>
      </c>
      <c r="AR1101" s="14">
        <f t="shared" si="386"/>
        <v>0</v>
      </c>
      <c r="AS1101" s="22">
        <f t="shared" si="387"/>
        <v>0</v>
      </c>
      <c r="AT1101" s="23">
        <f t="shared" si="388"/>
        <v>0</v>
      </c>
      <c r="AU1101" s="8" t="str">
        <f t="shared" si="389"/>
        <v>Not Spent</v>
      </c>
      <c r="AV1101" s="8" t="str">
        <f t="shared" si="390"/>
        <v>Good For Now</v>
      </c>
      <c r="AW1101" s="4">
        <f>MATCH($B1101,[1]MAIN!$A$2:$A$5000,0)</f>
        <v>1098</v>
      </c>
      <c r="AX1101" s="4">
        <f>MATCH($B1101,[3]Main!$D$5:$D$10000,0)</f>
        <v>1098</v>
      </c>
      <c r="AY1101" s="4" t="b">
        <f t="shared" si="391"/>
        <v>0</v>
      </c>
    </row>
    <row r="1102" spans="1:51" x14ac:dyDescent="0.25">
      <c r="A1102" s="3" t="str">
        <f>VLOOKUP($B1102,[1]MAIN!$A:$D,4,0)</f>
        <v>FAB</v>
      </c>
      <c r="B1102" s="3" t="str">
        <f>[3]Main!$D1103</f>
        <v>FAB-120</v>
      </c>
      <c r="C1102" s="4"/>
      <c r="D1102" s="8" t="str">
        <f>VLOOKUP($B1102,[1]MAIN!$A$1:$N$10780,14,FALSE)</f>
        <v>OLD</v>
      </c>
      <c r="E1102" s="9" t="s">
        <v>13</v>
      </c>
      <c r="F1102" s="11"/>
      <c r="G1102" s="11"/>
      <c r="H1102" s="11"/>
      <c r="I1102" s="11"/>
      <c r="J1102" s="11"/>
      <c r="K1102" s="11"/>
      <c r="L1102" s="11"/>
      <c r="M1102" s="11"/>
      <c r="N1102" s="24"/>
      <c r="O1102" s="26">
        <f>IFERROR(VLOOKUP($B1102,[3]Main!$D$4:$CO$1048576,49,0),0)</f>
        <v>0</v>
      </c>
      <c r="P1102" s="27">
        <f>IFERROR(VLOOKUP($B1102,[3]Main!$D$4:$CO$1048576,52,0),0)</f>
        <v>0</v>
      </c>
      <c r="Q1102" s="27">
        <f>IFERROR(VLOOKUP($B1102,[3]Main!$D$4:$CO$1048576,53,0),0)</f>
        <v>0</v>
      </c>
      <c r="R1102" s="27">
        <f>IFERROR(VLOOKUP($B1102,[3]Main!$D$4:$CO$1048576,54,0),0)</f>
        <v>0</v>
      </c>
      <c r="S1102" s="27">
        <f>IFERROR(VLOOKUP($B1102,[3]Main!$D$4:$CO$1048576,65,0),0)</f>
        <v>0</v>
      </c>
      <c r="T1102" s="27">
        <f>IFERROR(VLOOKUP($B1102,[3]Main!$D$4:$CO$1048576,68,0),0)</f>
        <v>0</v>
      </c>
      <c r="U1102" s="27">
        <f>IFERROR(VLOOKUP($B1102,[3]Main!$D$4:$CO$1048576,69,0),0)</f>
        <v>0</v>
      </c>
      <c r="V1102" s="27">
        <f>IFERROR(VLOOKUP($B1102,[3]Main!$D$4:$CO$1048576,70,0),0)</f>
        <v>0</v>
      </c>
      <c r="W1102" s="27">
        <f>IFERROR(VLOOKUP($B1102,[3]Main!$D$4:$CO$1048576,81,0),0)</f>
        <v>0</v>
      </c>
      <c r="X1102" s="27">
        <f>IFERROR(VLOOKUP($B1102,[3]Main!$D$4:$CO$1048576,84,0),0)</f>
        <v>0</v>
      </c>
      <c r="Y1102" s="27">
        <f>IFERROR(VLOOKUP($B1102,[3]Main!$D$4:$CO$1048576,85,0),0)</f>
        <v>0</v>
      </c>
      <c r="Z1102" s="27">
        <f>IFERROR(VLOOKUP($B1102,[3]Main!$D$4:$CO$1048576,86,0),0)</f>
        <v>0</v>
      </c>
      <c r="AA1102" s="12" t="str">
        <f>IFERROR(VLOOKUP($B1102,[3]Main!$D$4:$CO$1048576,2,0),0)</f>
        <v>DC</v>
      </c>
      <c r="AB1102" s="12" t="str">
        <f>IFERROR(VLOOKUP($B1102,[3]Main!$D$4:$CO$1048576,3,0),0)</f>
        <v>DC2</v>
      </c>
      <c r="AC1102" s="12">
        <f t="shared" si="371"/>
        <v>0</v>
      </c>
      <c r="AD1102" s="12">
        <f t="shared" si="372"/>
        <v>0</v>
      </c>
      <c r="AE1102" s="12">
        <f t="shared" si="373"/>
        <v>0</v>
      </c>
      <c r="AF1102" s="12">
        <f t="shared" si="374"/>
        <v>0</v>
      </c>
      <c r="AG1102" s="13">
        <f t="shared" si="375"/>
        <v>0</v>
      </c>
      <c r="AH1102" s="13">
        <f t="shared" si="376"/>
        <v>0</v>
      </c>
      <c r="AI1102" s="16">
        <f t="shared" si="377"/>
        <v>0</v>
      </c>
      <c r="AJ1102" s="19" t="str">
        <f t="shared" si="378"/>
        <v>Not Spent</v>
      </c>
      <c r="AK1102" s="8" t="str">
        <f t="shared" si="379"/>
        <v>Good For Now</v>
      </c>
      <c r="AL1102" s="8" t="str">
        <f t="shared" si="380"/>
        <v>Not Spent</v>
      </c>
      <c r="AM1102" s="8" t="str">
        <f t="shared" si="381"/>
        <v>Good For Now</v>
      </c>
      <c r="AN1102" s="8" t="str">
        <f t="shared" si="382"/>
        <v>Not Spent</v>
      </c>
      <c r="AO1102" s="20" t="str">
        <f t="shared" si="383"/>
        <v>Good For Now</v>
      </c>
      <c r="AP1102" s="21">
        <f t="shared" si="384"/>
        <v>0</v>
      </c>
      <c r="AQ1102" s="14">
        <f t="shared" si="385"/>
        <v>0</v>
      </c>
      <c r="AR1102" s="14">
        <f t="shared" si="386"/>
        <v>0</v>
      </c>
      <c r="AS1102" s="22">
        <f t="shared" si="387"/>
        <v>0</v>
      </c>
      <c r="AT1102" s="23">
        <f t="shared" si="388"/>
        <v>0</v>
      </c>
      <c r="AU1102" s="8" t="str">
        <f t="shared" si="389"/>
        <v>Not Spent</v>
      </c>
      <c r="AV1102" s="8" t="str">
        <f t="shared" si="390"/>
        <v>Good For Now</v>
      </c>
      <c r="AW1102" s="4">
        <f>MATCH($B1102,[1]MAIN!$A$2:$A$5000,0)</f>
        <v>1099</v>
      </c>
      <c r="AX1102" s="4">
        <f>MATCH($B1102,[3]Main!$D$5:$D$10000,0)</f>
        <v>1099</v>
      </c>
      <c r="AY1102" s="4" t="b">
        <f t="shared" si="391"/>
        <v>0</v>
      </c>
    </row>
    <row r="1103" spans="1:51" x14ac:dyDescent="0.25">
      <c r="A1103" s="3" t="str">
        <f>VLOOKUP($B1103,[1]MAIN!$A:$D,4,0)</f>
        <v>FAB</v>
      </c>
      <c r="B1103" s="3" t="str">
        <f>[3]Main!$D1104</f>
        <v>FAB-141</v>
      </c>
      <c r="C1103" s="4"/>
      <c r="D1103" s="8" t="str">
        <f>VLOOKUP($B1103,[1]MAIN!$A$1:$N$10780,14,FALSE)</f>
        <v>OLD</v>
      </c>
      <c r="E1103" s="9" t="s">
        <v>13</v>
      </c>
      <c r="F1103" s="11"/>
      <c r="G1103" s="11"/>
      <c r="H1103" s="11"/>
      <c r="I1103" s="11"/>
      <c r="J1103" s="11"/>
      <c r="K1103" s="11"/>
      <c r="L1103" s="11"/>
      <c r="M1103" s="11"/>
      <c r="N1103" s="24"/>
      <c r="O1103" s="26">
        <f>IFERROR(VLOOKUP($B1103,[3]Main!$D$4:$CO$1048576,49,0),0)</f>
        <v>0</v>
      </c>
      <c r="P1103" s="27">
        <f>IFERROR(VLOOKUP($B1103,[3]Main!$D$4:$CO$1048576,52,0),0)</f>
        <v>0</v>
      </c>
      <c r="Q1103" s="27">
        <f>IFERROR(VLOOKUP($B1103,[3]Main!$D$4:$CO$1048576,53,0),0)</f>
        <v>0</v>
      </c>
      <c r="R1103" s="27">
        <f>IFERROR(VLOOKUP($B1103,[3]Main!$D$4:$CO$1048576,54,0),0)</f>
        <v>0</v>
      </c>
      <c r="S1103" s="27">
        <f>IFERROR(VLOOKUP($B1103,[3]Main!$D$4:$CO$1048576,65,0),0)</f>
        <v>0</v>
      </c>
      <c r="T1103" s="27">
        <f>IFERROR(VLOOKUP($B1103,[3]Main!$D$4:$CO$1048576,68,0),0)</f>
        <v>0</v>
      </c>
      <c r="U1103" s="27">
        <f>IFERROR(VLOOKUP($B1103,[3]Main!$D$4:$CO$1048576,69,0),0)</f>
        <v>0</v>
      </c>
      <c r="V1103" s="27">
        <f>IFERROR(VLOOKUP($B1103,[3]Main!$D$4:$CO$1048576,70,0),0)</f>
        <v>0</v>
      </c>
      <c r="W1103" s="27">
        <f>IFERROR(VLOOKUP($B1103,[3]Main!$D$4:$CO$1048576,81,0),0)</f>
        <v>0</v>
      </c>
      <c r="X1103" s="27">
        <f>IFERROR(VLOOKUP($B1103,[3]Main!$D$4:$CO$1048576,84,0),0)</f>
        <v>0</v>
      </c>
      <c r="Y1103" s="27">
        <f>IFERROR(VLOOKUP($B1103,[3]Main!$D$4:$CO$1048576,85,0),0)</f>
        <v>0</v>
      </c>
      <c r="Z1103" s="27">
        <f>IFERROR(VLOOKUP($B1103,[3]Main!$D$4:$CO$1048576,86,0),0)</f>
        <v>0</v>
      </c>
      <c r="AA1103" s="12" t="str">
        <f>IFERROR(VLOOKUP($B1103,[3]Main!$D$4:$CO$1048576,2,0),0)</f>
        <v>DC</v>
      </c>
      <c r="AB1103" s="12" t="str">
        <f>IFERROR(VLOOKUP($B1103,[3]Main!$D$4:$CO$1048576,3,0),0)</f>
        <v>DC2</v>
      </c>
      <c r="AC1103" s="12">
        <f t="shared" si="371"/>
        <v>0</v>
      </c>
      <c r="AD1103" s="12">
        <f t="shared" si="372"/>
        <v>0</v>
      </c>
      <c r="AE1103" s="12">
        <f t="shared" si="373"/>
        <v>0</v>
      </c>
      <c r="AF1103" s="12">
        <f t="shared" si="374"/>
        <v>0</v>
      </c>
      <c r="AG1103" s="13">
        <f t="shared" si="375"/>
        <v>0</v>
      </c>
      <c r="AH1103" s="13">
        <f t="shared" si="376"/>
        <v>0</v>
      </c>
      <c r="AI1103" s="16">
        <f t="shared" si="377"/>
        <v>0</v>
      </c>
      <c r="AJ1103" s="19" t="str">
        <f t="shared" si="378"/>
        <v>Not Spent</v>
      </c>
      <c r="AK1103" s="8" t="str">
        <f t="shared" si="379"/>
        <v>Good For Now</v>
      </c>
      <c r="AL1103" s="8" t="str">
        <f t="shared" si="380"/>
        <v>Not Spent</v>
      </c>
      <c r="AM1103" s="8" t="str">
        <f t="shared" si="381"/>
        <v>Good For Now</v>
      </c>
      <c r="AN1103" s="8" t="str">
        <f t="shared" si="382"/>
        <v>Not Spent</v>
      </c>
      <c r="AO1103" s="20" t="str">
        <f t="shared" si="383"/>
        <v>Good For Now</v>
      </c>
      <c r="AP1103" s="21">
        <f t="shared" si="384"/>
        <v>0</v>
      </c>
      <c r="AQ1103" s="14">
        <f t="shared" si="385"/>
        <v>0</v>
      </c>
      <c r="AR1103" s="14">
        <f t="shared" si="386"/>
        <v>0</v>
      </c>
      <c r="AS1103" s="22">
        <f t="shared" si="387"/>
        <v>0</v>
      </c>
      <c r="AT1103" s="23">
        <f t="shared" si="388"/>
        <v>0</v>
      </c>
      <c r="AU1103" s="8" t="str">
        <f t="shared" si="389"/>
        <v>Not Spent</v>
      </c>
      <c r="AV1103" s="8" t="str">
        <f t="shared" si="390"/>
        <v>Good For Now</v>
      </c>
      <c r="AW1103" s="4">
        <f>MATCH($B1103,[1]MAIN!$A$2:$A$5000,0)</f>
        <v>1100</v>
      </c>
      <c r="AX1103" s="4">
        <f>MATCH($B1103,[3]Main!$D$5:$D$10000,0)</f>
        <v>1100</v>
      </c>
      <c r="AY1103" s="4" t="b">
        <f t="shared" si="391"/>
        <v>0</v>
      </c>
    </row>
    <row r="1104" spans="1:51" x14ac:dyDescent="0.25">
      <c r="A1104" s="3" t="str">
        <f>VLOOKUP($B1104,[1]MAIN!$A:$D,4,0)</f>
        <v>PS</v>
      </c>
      <c r="B1104" s="3" t="str">
        <f>[3]Main!$D1105</f>
        <v>PS-38</v>
      </c>
      <c r="C1104" s="4"/>
      <c r="D1104" s="8" t="str">
        <f>VLOOKUP($B1104,[1]MAIN!$A$1:$N$10780,14,FALSE)</f>
        <v>OLD</v>
      </c>
      <c r="E1104" s="9" t="s">
        <v>13</v>
      </c>
      <c r="F1104" s="11"/>
      <c r="G1104" s="11"/>
      <c r="H1104" s="11"/>
      <c r="I1104" s="11"/>
      <c r="J1104" s="11"/>
      <c r="K1104" s="11"/>
      <c r="L1104" s="11"/>
      <c r="M1104" s="11"/>
      <c r="N1104" s="24"/>
      <c r="O1104" s="26">
        <f>IFERROR(VLOOKUP($B1104,[3]Main!$D$4:$CO$1048576,49,0),0)</f>
        <v>0</v>
      </c>
      <c r="P1104" s="27">
        <f>IFERROR(VLOOKUP($B1104,[3]Main!$D$4:$CO$1048576,52,0),0)</f>
        <v>0</v>
      </c>
      <c r="Q1104" s="27">
        <f>IFERROR(VLOOKUP($B1104,[3]Main!$D$4:$CO$1048576,53,0),0)</f>
        <v>0</v>
      </c>
      <c r="R1104" s="27">
        <f>IFERROR(VLOOKUP($B1104,[3]Main!$D$4:$CO$1048576,54,0),0)</f>
        <v>0</v>
      </c>
      <c r="S1104" s="27">
        <f>IFERROR(VLOOKUP($B1104,[3]Main!$D$4:$CO$1048576,65,0),0)</f>
        <v>0</v>
      </c>
      <c r="T1104" s="27">
        <f>IFERROR(VLOOKUP($B1104,[3]Main!$D$4:$CO$1048576,68,0),0)</f>
        <v>0</v>
      </c>
      <c r="U1104" s="27">
        <f>IFERROR(VLOOKUP($B1104,[3]Main!$D$4:$CO$1048576,69,0),0)</f>
        <v>0</v>
      </c>
      <c r="V1104" s="27">
        <f>IFERROR(VLOOKUP($B1104,[3]Main!$D$4:$CO$1048576,70,0),0)</f>
        <v>0</v>
      </c>
      <c r="W1104" s="27">
        <f>IFERROR(VLOOKUP($B1104,[3]Main!$D$4:$CO$1048576,81,0),0)</f>
        <v>0</v>
      </c>
      <c r="X1104" s="27">
        <f>IFERROR(VLOOKUP($B1104,[3]Main!$D$4:$CO$1048576,84,0),0)</f>
        <v>0</v>
      </c>
      <c r="Y1104" s="27">
        <f>IFERROR(VLOOKUP($B1104,[3]Main!$D$4:$CO$1048576,85,0),0)</f>
        <v>0</v>
      </c>
      <c r="Z1104" s="27">
        <f>IFERROR(VLOOKUP($B1104,[3]Main!$D$4:$CO$1048576,86,0),0)</f>
        <v>0</v>
      </c>
      <c r="AA1104" s="12" t="str">
        <f>IFERROR(VLOOKUP($B1104,[3]Main!$D$4:$CO$1048576,2,0),0)</f>
        <v>DC</v>
      </c>
      <c r="AB1104" s="12" t="str">
        <f>IFERROR(VLOOKUP($B1104,[3]Main!$D$4:$CO$1048576,3,0),0)</f>
        <v>DC2</v>
      </c>
      <c r="AC1104" s="12">
        <f t="shared" si="371"/>
        <v>0</v>
      </c>
      <c r="AD1104" s="12">
        <f t="shared" si="372"/>
        <v>0</v>
      </c>
      <c r="AE1104" s="12">
        <f t="shared" si="373"/>
        <v>0</v>
      </c>
      <c r="AF1104" s="12">
        <f t="shared" si="374"/>
        <v>0</v>
      </c>
      <c r="AG1104" s="13">
        <f t="shared" si="375"/>
        <v>0</v>
      </c>
      <c r="AH1104" s="13">
        <f t="shared" si="376"/>
        <v>0</v>
      </c>
      <c r="AI1104" s="16">
        <f t="shared" si="377"/>
        <v>0</v>
      </c>
      <c r="AJ1104" s="19" t="str">
        <f t="shared" si="378"/>
        <v>Not Spent</v>
      </c>
      <c r="AK1104" s="8" t="str">
        <f t="shared" si="379"/>
        <v>Good For Now</v>
      </c>
      <c r="AL1104" s="8" t="str">
        <f t="shared" si="380"/>
        <v>Not Spent</v>
      </c>
      <c r="AM1104" s="8" t="str">
        <f t="shared" si="381"/>
        <v>Good For Now</v>
      </c>
      <c r="AN1104" s="8" t="str">
        <f t="shared" si="382"/>
        <v>Not Spent</v>
      </c>
      <c r="AO1104" s="20" t="str">
        <f t="shared" si="383"/>
        <v>Good For Now</v>
      </c>
      <c r="AP1104" s="21">
        <f t="shared" si="384"/>
        <v>0</v>
      </c>
      <c r="AQ1104" s="14">
        <f t="shared" si="385"/>
        <v>0</v>
      </c>
      <c r="AR1104" s="14">
        <f t="shared" si="386"/>
        <v>0</v>
      </c>
      <c r="AS1104" s="22">
        <f t="shared" si="387"/>
        <v>0</v>
      </c>
      <c r="AT1104" s="23">
        <f t="shared" si="388"/>
        <v>0</v>
      </c>
      <c r="AU1104" s="8" t="str">
        <f t="shared" si="389"/>
        <v>Not Spent</v>
      </c>
      <c r="AV1104" s="8" t="str">
        <f t="shared" si="390"/>
        <v>Good For Now</v>
      </c>
      <c r="AW1104" s="4">
        <f>MATCH($B1104,[1]MAIN!$A$2:$A$5000,0)</f>
        <v>1101</v>
      </c>
      <c r="AX1104" s="4">
        <f>MATCH($B1104,[3]Main!$D$5:$D$10000,0)</f>
        <v>1101</v>
      </c>
      <c r="AY1104" s="4" t="b">
        <f t="shared" si="391"/>
        <v>0</v>
      </c>
    </row>
    <row r="1105" spans="1:51" x14ac:dyDescent="0.25">
      <c r="A1105" s="3" t="str">
        <f>VLOOKUP($B1105,[1]MAIN!$A:$D,4,0)</f>
        <v>PS</v>
      </c>
      <c r="B1105" s="3" t="str">
        <f>[3]Main!$D1106</f>
        <v>PS-47</v>
      </c>
      <c r="C1105" s="4"/>
      <c r="D1105" s="8" t="str">
        <f>VLOOKUP($B1105,[1]MAIN!$A$1:$N$10780,14,FALSE)</f>
        <v>OLD</v>
      </c>
      <c r="E1105" s="9" t="s">
        <v>13</v>
      </c>
      <c r="F1105" s="11"/>
      <c r="G1105" s="11"/>
      <c r="H1105" s="11"/>
      <c r="I1105" s="11"/>
      <c r="J1105" s="11"/>
      <c r="K1105" s="11"/>
      <c r="L1105" s="11"/>
      <c r="M1105" s="11"/>
      <c r="N1105" s="24"/>
      <c r="O1105" s="26">
        <f>IFERROR(VLOOKUP($B1105,[3]Main!$D$4:$CO$1048576,49,0),0)</f>
        <v>0</v>
      </c>
      <c r="P1105" s="27">
        <f>IFERROR(VLOOKUP($B1105,[3]Main!$D$4:$CO$1048576,52,0),0)</f>
        <v>0</v>
      </c>
      <c r="Q1105" s="27">
        <f>IFERROR(VLOOKUP($B1105,[3]Main!$D$4:$CO$1048576,53,0),0)</f>
        <v>0</v>
      </c>
      <c r="R1105" s="27">
        <f>IFERROR(VLOOKUP($B1105,[3]Main!$D$4:$CO$1048576,54,0),0)</f>
        <v>0</v>
      </c>
      <c r="S1105" s="27">
        <f>IFERROR(VLOOKUP($B1105,[3]Main!$D$4:$CO$1048576,65,0),0)</f>
        <v>0</v>
      </c>
      <c r="T1105" s="27">
        <f>IFERROR(VLOOKUP($B1105,[3]Main!$D$4:$CO$1048576,68,0),0)</f>
        <v>0</v>
      </c>
      <c r="U1105" s="27">
        <f>IFERROR(VLOOKUP($B1105,[3]Main!$D$4:$CO$1048576,69,0),0)</f>
        <v>0</v>
      </c>
      <c r="V1105" s="27">
        <f>IFERROR(VLOOKUP($B1105,[3]Main!$D$4:$CO$1048576,70,0),0)</f>
        <v>0</v>
      </c>
      <c r="W1105" s="27">
        <f>IFERROR(VLOOKUP($B1105,[3]Main!$D$4:$CO$1048576,81,0),0)</f>
        <v>0</v>
      </c>
      <c r="X1105" s="27">
        <f>IFERROR(VLOOKUP($B1105,[3]Main!$D$4:$CO$1048576,84,0),0)</f>
        <v>0</v>
      </c>
      <c r="Y1105" s="27">
        <f>IFERROR(VLOOKUP($B1105,[3]Main!$D$4:$CO$1048576,85,0),0)</f>
        <v>0</v>
      </c>
      <c r="Z1105" s="27">
        <f>IFERROR(VLOOKUP($B1105,[3]Main!$D$4:$CO$1048576,86,0),0)</f>
        <v>0</v>
      </c>
      <c r="AA1105" s="12" t="str">
        <f>IFERROR(VLOOKUP($B1105,[3]Main!$D$4:$CO$1048576,2,0),0)</f>
        <v>DC</v>
      </c>
      <c r="AB1105" s="12" t="str">
        <f>IFERROR(VLOOKUP($B1105,[3]Main!$D$4:$CO$1048576,3,0),0)</f>
        <v>DC2</v>
      </c>
      <c r="AC1105" s="12">
        <f t="shared" si="371"/>
        <v>0</v>
      </c>
      <c r="AD1105" s="12">
        <f t="shared" si="372"/>
        <v>0</v>
      </c>
      <c r="AE1105" s="12">
        <f t="shared" si="373"/>
        <v>0</v>
      </c>
      <c r="AF1105" s="12">
        <f t="shared" si="374"/>
        <v>0</v>
      </c>
      <c r="AG1105" s="13">
        <f t="shared" si="375"/>
        <v>0</v>
      </c>
      <c r="AH1105" s="13">
        <f t="shared" si="376"/>
        <v>0</v>
      </c>
      <c r="AI1105" s="16">
        <f t="shared" si="377"/>
        <v>0</v>
      </c>
      <c r="AJ1105" s="19" t="str">
        <f t="shared" si="378"/>
        <v>Not Spent</v>
      </c>
      <c r="AK1105" s="8" t="str">
        <f t="shared" si="379"/>
        <v>Good For Now</v>
      </c>
      <c r="AL1105" s="8" t="str">
        <f t="shared" si="380"/>
        <v>Not Spent</v>
      </c>
      <c r="AM1105" s="8" t="str">
        <f t="shared" si="381"/>
        <v>Good For Now</v>
      </c>
      <c r="AN1105" s="8" t="str">
        <f t="shared" si="382"/>
        <v>Not Spent</v>
      </c>
      <c r="AO1105" s="20" t="str">
        <f t="shared" si="383"/>
        <v>Good For Now</v>
      </c>
      <c r="AP1105" s="21">
        <f t="shared" si="384"/>
        <v>0</v>
      </c>
      <c r="AQ1105" s="14">
        <f t="shared" si="385"/>
        <v>0</v>
      </c>
      <c r="AR1105" s="14">
        <f t="shared" si="386"/>
        <v>0</v>
      </c>
      <c r="AS1105" s="22">
        <f t="shared" si="387"/>
        <v>0</v>
      </c>
      <c r="AT1105" s="23">
        <f t="shared" si="388"/>
        <v>0</v>
      </c>
      <c r="AU1105" s="8" t="str">
        <f t="shared" si="389"/>
        <v>Not Spent</v>
      </c>
      <c r="AV1105" s="8" t="str">
        <f t="shared" si="390"/>
        <v>Good For Now</v>
      </c>
      <c r="AW1105" s="4">
        <f>MATCH($B1105,[1]MAIN!$A$2:$A$5000,0)</f>
        <v>1102</v>
      </c>
      <c r="AX1105" s="4">
        <f>MATCH($B1105,[3]Main!$D$5:$D$10000,0)</f>
        <v>1102</v>
      </c>
      <c r="AY1105" s="4" t="b">
        <f t="shared" si="391"/>
        <v>0</v>
      </c>
    </row>
    <row r="1106" spans="1:51" x14ac:dyDescent="0.25">
      <c r="A1106" s="3" t="str">
        <f>VLOOKUP($B1106,[1]MAIN!$A:$D,4,0)</f>
        <v>PS</v>
      </c>
      <c r="B1106" s="3" t="str">
        <f>[3]Main!$D1107</f>
        <v>PS-54</v>
      </c>
      <c r="C1106" s="4"/>
      <c r="D1106" s="8" t="str">
        <f>VLOOKUP($B1106,[1]MAIN!$A$1:$N$10780,14,FALSE)</f>
        <v>OLD</v>
      </c>
      <c r="E1106" s="9" t="s">
        <v>13</v>
      </c>
      <c r="F1106" s="11"/>
      <c r="G1106" s="11"/>
      <c r="H1106" s="11"/>
      <c r="I1106" s="11"/>
      <c r="J1106" s="11"/>
      <c r="K1106" s="11"/>
      <c r="L1106" s="11"/>
      <c r="M1106" s="11"/>
      <c r="N1106" s="24"/>
      <c r="O1106" s="26">
        <f>IFERROR(VLOOKUP($B1106,[3]Main!$D$4:$CO$1048576,49,0),0)</f>
        <v>0</v>
      </c>
      <c r="P1106" s="27">
        <f>IFERROR(VLOOKUP($B1106,[3]Main!$D$4:$CO$1048576,52,0),0)</f>
        <v>0</v>
      </c>
      <c r="Q1106" s="27">
        <f>IFERROR(VLOOKUP($B1106,[3]Main!$D$4:$CO$1048576,53,0),0)</f>
        <v>0</v>
      </c>
      <c r="R1106" s="27">
        <f>IFERROR(VLOOKUP($B1106,[3]Main!$D$4:$CO$1048576,54,0),0)</f>
        <v>0</v>
      </c>
      <c r="S1106" s="27">
        <f>IFERROR(VLOOKUP($B1106,[3]Main!$D$4:$CO$1048576,65,0),0)</f>
        <v>0</v>
      </c>
      <c r="T1106" s="27">
        <f>IFERROR(VLOOKUP($B1106,[3]Main!$D$4:$CO$1048576,68,0),0)</f>
        <v>0</v>
      </c>
      <c r="U1106" s="27">
        <f>IFERROR(VLOOKUP($B1106,[3]Main!$D$4:$CO$1048576,69,0),0)</f>
        <v>0</v>
      </c>
      <c r="V1106" s="27">
        <f>IFERROR(VLOOKUP($B1106,[3]Main!$D$4:$CO$1048576,70,0),0)</f>
        <v>0</v>
      </c>
      <c r="W1106" s="27">
        <f>IFERROR(VLOOKUP($B1106,[3]Main!$D$4:$CO$1048576,81,0),0)</f>
        <v>0</v>
      </c>
      <c r="X1106" s="27">
        <f>IFERROR(VLOOKUP($B1106,[3]Main!$D$4:$CO$1048576,84,0),0)</f>
        <v>0</v>
      </c>
      <c r="Y1106" s="27">
        <f>IFERROR(VLOOKUP($B1106,[3]Main!$D$4:$CO$1048576,85,0),0)</f>
        <v>0</v>
      </c>
      <c r="Z1106" s="27">
        <f>IFERROR(VLOOKUP($B1106,[3]Main!$D$4:$CO$1048576,86,0),0)</f>
        <v>0</v>
      </c>
      <c r="AA1106" s="12" t="str">
        <f>IFERROR(VLOOKUP($B1106,[3]Main!$D$4:$CO$1048576,2,0),0)</f>
        <v>DC</v>
      </c>
      <c r="AB1106" s="12" t="str">
        <f>IFERROR(VLOOKUP($B1106,[3]Main!$D$4:$CO$1048576,3,0),0)</f>
        <v>DC2</v>
      </c>
      <c r="AC1106" s="12">
        <f t="shared" si="371"/>
        <v>0</v>
      </c>
      <c r="AD1106" s="12">
        <f t="shared" si="372"/>
        <v>0</v>
      </c>
      <c r="AE1106" s="12">
        <f t="shared" si="373"/>
        <v>0</v>
      </c>
      <c r="AF1106" s="12">
        <f t="shared" si="374"/>
        <v>0</v>
      </c>
      <c r="AG1106" s="13">
        <f t="shared" si="375"/>
        <v>0</v>
      </c>
      <c r="AH1106" s="13">
        <f t="shared" si="376"/>
        <v>0</v>
      </c>
      <c r="AI1106" s="16">
        <f t="shared" si="377"/>
        <v>0</v>
      </c>
      <c r="AJ1106" s="19" t="str">
        <f t="shared" si="378"/>
        <v>Not Spent</v>
      </c>
      <c r="AK1106" s="8" t="str">
        <f t="shared" si="379"/>
        <v>Good For Now</v>
      </c>
      <c r="AL1106" s="8" t="str">
        <f t="shared" si="380"/>
        <v>Not Spent</v>
      </c>
      <c r="AM1106" s="8" t="str">
        <f t="shared" si="381"/>
        <v>Good For Now</v>
      </c>
      <c r="AN1106" s="8" t="str">
        <f t="shared" si="382"/>
        <v>Not Spent</v>
      </c>
      <c r="AO1106" s="20" t="str">
        <f t="shared" si="383"/>
        <v>Good For Now</v>
      </c>
      <c r="AP1106" s="21">
        <f t="shared" si="384"/>
        <v>0</v>
      </c>
      <c r="AQ1106" s="14">
        <f t="shared" si="385"/>
        <v>0</v>
      </c>
      <c r="AR1106" s="14">
        <f t="shared" si="386"/>
        <v>0</v>
      </c>
      <c r="AS1106" s="22">
        <f t="shared" si="387"/>
        <v>0</v>
      </c>
      <c r="AT1106" s="23">
        <f t="shared" si="388"/>
        <v>0</v>
      </c>
      <c r="AU1106" s="8" t="str">
        <f t="shared" si="389"/>
        <v>Not Spent</v>
      </c>
      <c r="AV1106" s="8" t="str">
        <f t="shared" si="390"/>
        <v>Good For Now</v>
      </c>
      <c r="AW1106" s="4">
        <f>MATCH($B1106,[1]MAIN!$A$2:$A$5000,0)</f>
        <v>1103</v>
      </c>
      <c r="AX1106" s="4">
        <f>MATCH($B1106,[3]Main!$D$5:$D$10000,0)</f>
        <v>1103</v>
      </c>
      <c r="AY1106" s="4" t="b">
        <f t="shared" si="391"/>
        <v>0</v>
      </c>
    </row>
    <row r="1107" spans="1:51" x14ac:dyDescent="0.25">
      <c r="A1107" s="3" t="str">
        <f>VLOOKUP($B1107,[1]MAIN!$A:$D,4,0)</f>
        <v>GEN</v>
      </c>
      <c r="B1107" s="3" t="str">
        <f>[3]Main!$D1108</f>
        <v>GEN-SW19</v>
      </c>
      <c r="C1107" s="4"/>
      <c r="D1107" s="8" t="str">
        <f>VLOOKUP($B1107,[1]MAIN!$A$1:$N$10780,14,FALSE)</f>
        <v>OLD</v>
      </c>
      <c r="E1107" s="9" t="s">
        <v>13</v>
      </c>
      <c r="F1107" s="11"/>
      <c r="G1107" s="11"/>
      <c r="H1107" s="11"/>
      <c r="I1107" s="11"/>
      <c r="J1107" s="11"/>
      <c r="K1107" s="11"/>
      <c r="L1107" s="11"/>
      <c r="M1107" s="11"/>
      <c r="N1107" s="24"/>
      <c r="O1107" s="26">
        <f>IFERROR(VLOOKUP($B1107,[3]Main!$D$4:$CO$1048576,49,0),0)</f>
        <v>0</v>
      </c>
      <c r="P1107" s="27">
        <f>IFERROR(VLOOKUP($B1107,[3]Main!$D$4:$CO$1048576,52,0),0)</f>
        <v>0</v>
      </c>
      <c r="Q1107" s="27">
        <f>IFERROR(VLOOKUP($B1107,[3]Main!$D$4:$CO$1048576,53,0),0)</f>
        <v>0</v>
      </c>
      <c r="R1107" s="27">
        <f>IFERROR(VLOOKUP($B1107,[3]Main!$D$4:$CO$1048576,54,0),0)</f>
        <v>0</v>
      </c>
      <c r="S1107" s="27">
        <f>IFERROR(VLOOKUP($B1107,[3]Main!$D$4:$CO$1048576,65,0),0)</f>
        <v>0</v>
      </c>
      <c r="T1107" s="27">
        <f>IFERROR(VLOOKUP($B1107,[3]Main!$D$4:$CO$1048576,68,0),0)</f>
        <v>0</v>
      </c>
      <c r="U1107" s="27">
        <f>IFERROR(VLOOKUP($B1107,[3]Main!$D$4:$CO$1048576,69,0),0)</f>
        <v>0</v>
      </c>
      <c r="V1107" s="27">
        <f>IFERROR(VLOOKUP($B1107,[3]Main!$D$4:$CO$1048576,70,0),0)</f>
        <v>0</v>
      </c>
      <c r="W1107" s="27">
        <f>IFERROR(VLOOKUP($B1107,[3]Main!$D$4:$CO$1048576,81,0),0)</f>
        <v>0</v>
      </c>
      <c r="X1107" s="27">
        <f>IFERROR(VLOOKUP($B1107,[3]Main!$D$4:$CO$1048576,84,0),0)</f>
        <v>0</v>
      </c>
      <c r="Y1107" s="27">
        <f>IFERROR(VLOOKUP($B1107,[3]Main!$D$4:$CO$1048576,85,0),0)</f>
        <v>0</v>
      </c>
      <c r="Z1107" s="27">
        <f>IFERROR(VLOOKUP($B1107,[3]Main!$D$4:$CO$1048576,86,0),0)</f>
        <v>0</v>
      </c>
      <c r="AA1107" s="12" t="str">
        <f>IFERROR(VLOOKUP($B1107,[3]Main!$D$4:$CO$1048576,2,0),0)</f>
        <v>DC</v>
      </c>
      <c r="AB1107" s="12" t="str">
        <f>IFERROR(VLOOKUP($B1107,[3]Main!$D$4:$CO$1048576,3,0),0)</f>
        <v>DC2</v>
      </c>
      <c r="AC1107" s="12">
        <f t="shared" si="371"/>
        <v>0</v>
      </c>
      <c r="AD1107" s="12">
        <f t="shared" si="372"/>
        <v>0</v>
      </c>
      <c r="AE1107" s="12">
        <f t="shared" si="373"/>
        <v>0</v>
      </c>
      <c r="AF1107" s="12">
        <f t="shared" si="374"/>
        <v>0</v>
      </c>
      <c r="AG1107" s="13">
        <f t="shared" si="375"/>
        <v>0</v>
      </c>
      <c r="AH1107" s="13">
        <f t="shared" si="376"/>
        <v>0</v>
      </c>
      <c r="AI1107" s="16">
        <f t="shared" si="377"/>
        <v>0</v>
      </c>
      <c r="AJ1107" s="19" t="str">
        <f t="shared" si="378"/>
        <v>Not Spent</v>
      </c>
      <c r="AK1107" s="8" t="str">
        <f t="shared" si="379"/>
        <v>Good For Now</v>
      </c>
      <c r="AL1107" s="8" t="str">
        <f t="shared" si="380"/>
        <v>Not Spent</v>
      </c>
      <c r="AM1107" s="8" t="str">
        <f t="shared" si="381"/>
        <v>Good For Now</v>
      </c>
      <c r="AN1107" s="8" t="str">
        <f t="shared" si="382"/>
        <v>Not Spent</v>
      </c>
      <c r="AO1107" s="20" t="str">
        <f t="shared" si="383"/>
        <v>Good For Now</v>
      </c>
      <c r="AP1107" s="21">
        <f t="shared" si="384"/>
        <v>0</v>
      </c>
      <c r="AQ1107" s="14">
        <f t="shared" si="385"/>
        <v>0</v>
      </c>
      <c r="AR1107" s="14">
        <f t="shared" si="386"/>
        <v>0</v>
      </c>
      <c r="AS1107" s="22">
        <f t="shared" si="387"/>
        <v>0</v>
      </c>
      <c r="AT1107" s="23">
        <f t="shared" si="388"/>
        <v>0</v>
      </c>
      <c r="AU1107" s="8" t="str">
        <f t="shared" si="389"/>
        <v>Not Spent</v>
      </c>
      <c r="AV1107" s="8" t="str">
        <f t="shared" si="390"/>
        <v>Good For Now</v>
      </c>
      <c r="AW1107" s="4">
        <f>MATCH($B1107,[1]MAIN!$A$2:$A$5000,0)</f>
        <v>1104</v>
      </c>
      <c r="AX1107" s="4">
        <f>MATCH($B1107,[3]Main!$D$5:$D$10000,0)</f>
        <v>1104</v>
      </c>
      <c r="AY1107" s="4" t="b">
        <f t="shared" si="391"/>
        <v>0</v>
      </c>
    </row>
    <row r="1108" spans="1:51" x14ac:dyDescent="0.25">
      <c r="A1108" s="3" t="str">
        <f>VLOOKUP($B1108,[1]MAIN!$A:$D,4,0)</f>
        <v>FAB</v>
      </c>
      <c r="B1108" s="3" t="str">
        <f>[3]Main!$D1109</f>
        <v>FAB-145</v>
      </c>
      <c r="C1108" s="4"/>
      <c r="D1108" s="8" t="str">
        <f>VLOOKUP($B1108,[1]MAIN!$A$1:$N$10780,14,FALSE)</f>
        <v>OLD</v>
      </c>
      <c r="E1108" s="9" t="s">
        <v>13</v>
      </c>
      <c r="F1108" s="11"/>
      <c r="G1108" s="11"/>
      <c r="H1108" s="11"/>
      <c r="I1108" s="11"/>
      <c r="J1108" s="11"/>
      <c r="K1108" s="11"/>
      <c r="L1108" s="11"/>
      <c r="M1108" s="11"/>
      <c r="N1108" s="24"/>
      <c r="O1108" s="26">
        <f>IFERROR(VLOOKUP($B1108,[3]Main!$D$4:$CO$1048576,49,0),0)</f>
        <v>0</v>
      </c>
      <c r="P1108" s="27">
        <f>IFERROR(VLOOKUP($B1108,[3]Main!$D$4:$CO$1048576,52,0),0)</f>
        <v>0</v>
      </c>
      <c r="Q1108" s="27">
        <f>IFERROR(VLOOKUP($B1108,[3]Main!$D$4:$CO$1048576,53,0),0)</f>
        <v>0</v>
      </c>
      <c r="R1108" s="27">
        <f>IFERROR(VLOOKUP($B1108,[3]Main!$D$4:$CO$1048576,54,0),0)</f>
        <v>0</v>
      </c>
      <c r="S1108" s="27">
        <f>IFERROR(VLOOKUP($B1108,[3]Main!$D$4:$CO$1048576,65,0),0)</f>
        <v>0</v>
      </c>
      <c r="T1108" s="27">
        <f>IFERROR(VLOOKUP($B1108,[3]Main!$D$4:$CO$1048576,68,0),0)</f>
        <v>0</v>
      </c>
      <c r="U1108" s="27">
        <f>IFERROR(VLOOKUP($B1108,[3]Main!$D$4:$CO$1048576,69,0),0)</f>
        <v>0</v>
      </c>
      <c r="V1108" s="27">
        <f>IFERROR(VLOOKUP($B1108,[3]Main!$D$4:$CO$1048576,70,0),0)</f>
        <v>0</v>
      </c>
      <c r="W1108" s="27">
        <f>IFERROR(VLOOKUP($B1108,[3]Main!$D$4:$CO$1048576,81,0),0)</f>
        <v>0</v>
      </c>
      <c r="X1108" s="27">
        <f>IFERROR(VLOOKUP($B1108,[3]Main!$D$4:$CO$1048576,84,0),0)</f>
        <v>0</v>
      </c>
      <c r="Y1108" s="27">
        <f>IFERROR(VLOOKUP($B1108,[3]Main!$D$4:$CO$1048576,85,0),0)</f>
        <v>0</v>
      </c>
      <c r="Z1108" s="27">
        <f>IFERROR(VLOOKUP($B1108,[3]Main!$D$4:$CO$1048576,86,0),0)</f>
        <v>0</v>
      </c>
      <c r="AA1108" s="12" t="str">
        <f>IFERROR(VLOOKUP($B1108,[3]Main!$D$4:$CO$1048576,2,0),0)</f>
        <v>DC</v>
      </c>
      <c r="AB1108" s="12" t="str">
        <f>IFERROR(VLOOKUP($B1108,[3]Main!$D$4:$CO$1048576,3,0),0)</f>
        <v>DC2</v>
      </c>
      <c r="AC1108" s="12">
        <f t="shared" si="371"/>
        <v>0</v>
      </c>
      <c r="AD1108" s="12">
        <f t="shared" si="372"/>
        <v>0</v>
      </c>
      <c r="AE1108" s="12">
        <f t="shared" si="373"/>
        <v>0</v>
      </c>
      <c r="AF1108" s="12">
        <f t="shared" si="374"/>
        <v>0</v>
      </c>
      <c r="AG1108" s="13">
        <f t="shared" si="375"/>
        <v>0</v>
      </c>
      <c r="AH1108" s="13">
        <f t="shared" si="376"/>
        <v>0</v>
      </c>
      <c r="AI1108" s="16">
        <f t="shared" si="377"/>
        <v>0</v>
      </c>
      <c r="AJ1108" s="19" t="str">
        <f t="shared" si="378"/>
        <v>Not Spent</v>
      </c>
      <c r="AK1108" s="8" t="str">
        <f t="shared" si="379"/>
        <v>Good For Now</v>
      </c>
      <c r="AL1108" s="8" t="str">
        <f t="shared" si="380"/>
        <v>Not Spent</v>
      </c>
      <c r="AM1108" s="8" t="str">
        <f t="shared" si="381"/>
        <v>Good For Now</v>
      </c>
      <c r="AN1108" s="8" t="str">
        <f t="shared" si="382"/>
        <v>Not Spent</v>
      </c>
      <c r="AO1108" s="20" t="str">
        <f t="shared" si="383"/>
        <v>Good For Now</v>
      </c>
      <c r="AP1108" s="21">
        <f t="shared" si="384"/>
        <v>0</v>
      </c>
      <c r="AQ1108" s="14">
        <f t="shared" si="385"/>
        <v>0</v>
      </c>
      <c r="AR1108" s="14">
        <f t="shared" si="386"/>
        <v>0</v>
      </c>
      <c r="AS1108" s="22">
        <f t="shared" si="387"/>
        <v>0</v>
      </c>
      <c r="AT1108" s="23">
        <f t="shared" si="388"/>
        <v>0</v>
      </c>
      <c r="AU1108" s="8" t="str">
        <f t="shared" si="389"/>
        <v>Not Spent</v>
      </c>
      <c r="AV1108" s="8" t="str">
        <f t="shared" si="390"/>
        <v>Good For Now</v>
      </c>
      <c r="AW1108" s="4">
        <f>MATCH($B1108,[1]MAIN!$A$2:$A$5000,0)</f>
        <v>1105</v>
      </c>
      <c r="AX1108" s="4">
        <f>MATCH($B1108,[3]Main!$D$5:$D$10000,0)</f>
        <v>1105</v>
      </c>
      <c r="AY1108" s="4" t="b">
        <f t="shared" si="391"/>
        <v>0</v>
      </c>
    </row>
    <row r="1109" spans="1:51" x14ac:dyDescent="0.25">
      <c r="A1109" s="3" t="str">
        <f>VLOOKUP($B1109,[1]MAIN!$A:$D,4,0)</f>
        <v>FAB</v>
      </c>
      <c r="B1109" s="3" t="str">
        <f>[3]Main!$D1110</f>
        <v>FAB-156</v>
      </c>
      <c r="C1109" s="4"/>
      <c r="D1109" s="8" t="str">
        <f>VLOOKUP($B1109,[1]MAIN!$A$1:$N$10780,14,FALSE)</f>
        <v>OLD</v>
      </c>
      <c r="E1109" s="9" t="s">
        <v>13</v>
      </c>
      <c r="F1109" s="11"/>
      <c r="G1109" s="11"/>
      <c r="H1109" s="11"/>
      <c r="I1109" s="11"/>
      <c r="J1109" s="11"/>
      <c r="K1109" s="11"/>
      <c r="L1109" s="11"/>
      <c r="M1109" s="11"/>
      <c r="N1109" s="24"/>
      <c r="O1109" s="26">
        <f>IFERROR(VLOOKUP($B1109,[3]Main!$D$4:$CO$1048576,49,0),0)</f>
        <v>0</v>
      </c>
      <c r="P1109" s="27">
        <f>IFERROR(VLOOKUP($B1109,[3]Main!$D$4:$CO$1048576,52,0),0)</f>
        <v>0</v>
      </c>
      <c r="Q1109" s="27">
        <f>IFERROR(VLOOKUP($B1109,[3]Main!$D$4:$CO$1048576,53,0),0)</f>
        <v>0</v>
      </c>
      <c r="R1109" s="27">
        <f>IFERROR(VLOOKUP($B1109,[3]Main!$D$4:$CO$1048576,54,0),0)</f>
        <v>0</v>
      </c>
      <c r="S1109" s="27">
        <f>IFERROR(VLOOKUP($B1109,[3]Main!$D$4:$CO$1048576,65,0),0)</f>
        <v>0</v>
      </c>
      <c r="T1109" s="27">
        <f>IFERROR(VLOOKUP($B1109,[3]Main!$D$4:$CO$1048576,68,0),0)</f>
        <v>0</v>
      </c>
      <c r="U1109" s="27">
        <f>IFERROR(VLOOKUP($B1109,[3]Main!$D$4:$CO$1048576,69,0),0)</f>
        <v>0</v>
      </c>
      <c r="V1109" s="27">
        <f>IFERROR(VLOOKUP($B1109,[3]Main!$D$4:$CO$1048576,70,0),0)</f>
        <v>0</v>
      </c>
      <c r="W1109" s="27">
        <f>IFERROR(VLOOKUP($B1109,[3]Main!$D$4:$CO$1048576,81,0),0)</f>
        <v>0</v>
      </c>
      <c r="X1109" s="27">
        <f>IFERROR(VLOOKUP($B1109,[3]Main!$D$4:$CO$1048576,84,0),0)</f>
        <v>0</v>
      </c>
      <c r="Y1109" s="27">
        <f>IFERROR(VLOOKUP($B1109,[3]Main!$D$4:$CO$1048576,85,0),0)</f>
        <v>0</v>
      </c>
      <c r="Z1109" s="27">
        <f>IFERROR(VLOOKUP($B1109,[3]Main!$D$4:$CO$1048576,86,0),0)</f>
        <v>0</v>
      </c>
      <c r="AA1109" s="12" t="str">
        <f>IFERROR(VLOOKUP($B1109,[3]Main!$D$4:$CO$1048576,2,0),0)</f>
        <v>DC</v>
      </c>
      <c r="AB1109" s="12" t="str">
        <f>IFERROR(VLOOKUP($B1109,[3]Main!$D$4:$CO$1048576,3,0),0)</f>
        <v>DC2</v>
      </c>
      <c r="AC1109" s="12">
        <f t="shared" si="371"/>
        <v>0</v>
      </c>
      <c r="AD1109" s="12">
        <f t="shared" si="372"/>
        <v>0</v>
      </c>
      <c r="AE1109" s="12">
        <f t="shared" si="373"/>
        <v>0</v>
      </c>
      <c r="AF1109" s="12">
        <f t="shared" si="374"/>
        <v>0</v>
      </c>
      <c r="AG1109" s="13">
        <f t="shared" si="375"/>
        <v>0</v>
      </c>
      <c r="AH1109" s="13">
        <f t="shared" si="376"/>
        <v>0</v>
      </c>
      <c r="AI1109" s="16">
        <f t="shared" si="377"/>
        <v>0</v>
      </c>
      <c r="AJ1109" s="19" t="str">
        <f t="shared" si="378"/>
        <v>Not Spent</v>
      </c>
      <c r="AK1109" s="8" t="str">
        <f t="shared" si="379"/>
        <v>Good For Now</v>
      </c>
      <c r="AL1109" s="8" t="str">
        <f t="shared" si="380"/>
        <v>Not Spent</v>
      </c>
      <c r="AM1109" s="8" t="str">
        <f t="shared" si="381"/>
        <v>Good For Now</v>
      </c>
      <c r="AN1109" s="8" t="str">
        <f t="shared" si="382"/>
        <v>Not Spent</v>
      </c>
      <c r="AO1109" s="20" t="str">
        <f t="shared" si="383"/>
        <v>Good For Now</v>
      </c>
      <c r="AP1109" s="21">
        <f t="shared" si="384"/>
        <v>0</v>
      </c>
      <c r="AQ1109" s="14">
        <f t="shared" si="385"/>
        <v>0</v>
      </c>
      <c r="AR1109" s="14">
        <f t="shared" si="386"/>
        <v>0</v>
      </c>
      <c r="AS1109" s="22">
        <f t="shared" si="387"/>
        <v>0</v>
      </c>
      <c r="AT1109" s="23">
        <f t="shared" si="388"/>
        <v>0</v>
      </c>
      <c r="AU1109" s="8" t="str">
        <f t="shared" si="389"/>
        <v>Not Spent</v>
      </c>
      <c r="AV1109" s="8" t="str">
        <f t="shared" si="390"/>
        <v>Good For Now</v>
      </c>
      <c r="AW1109" s="4">
        <f>MATCH($B1109,[1]MAIN!$A$2:$A$5000,0)</f>
        <v>1106</v>
      </c>
      <c r="AX1109" s="4">
        <f>MATCH($B1109,[3]Main!$D$5:$D$10000,0)</f>
        <v>1106</v>
      </c>
      <c r="AY1109" s="4" t="b">
        <f t="shared" si="391"/>
        <v>0</v>
      </c>
    </row>
    <row r="1110" spans="1:51" x14ac:dyDescent="0.25">
      <c r="A1110" s="3" t="str">
        <f>VLOOKUP($B1110,[1]MAIN!$A:$D,4,0)</f>
        <v>JMT</v>
      </c>
      <c r="B1110" s="3" t="str">
        <f>[3]Main!$D1111</f>
        <v>JMT-157</v>
      </c>
      <c r="C1110" s="4"/>
      <c r="D1110" s="8" t="str">
        <f>VLOOKUP($B1110,[1]MAIN!$A$1:$N$10780,14,FALSE)</f>
        <v>OLD</v>
      </c>
      <c r="E1110" s="9" t="s">
        <v>13</v>
      </c>
      <c r="F1110" s="11"/>
      <c r="G1110" s="11"/>
      <c r="H1110" s="11"/>
      <c r="I1110" s="11"/>
      <c r="J1110" s="11"/>
      <c r="K1110" s="11"/>
      <c r="L1110" s="11"/>
      <c r="M1110" s="11"/>
      <c r="N1110" s="24"/>
      <c r="O1110" s="26">
        <f>IFERROR(VLOOKUP($B1110,[3]Main!$D$4:$CO$1048576,49,0),0)</f>
        <v>0</v>
      </c>
      <c r="P1110" s="27">
        <f>IFERROR(VLOOKUP($B1110,[3]Main!$D$4:$CO$1048576,52,0),0)</f>
        <v>0</v>
      </c>
      <c r="Q1110" s="27">
        <f>IFERROR(VLOOKUP($B1110,[3]Main!$D$4:$CO$1048576,53,0),0)</f>
        <v>0</v>
      </c>
      <c r="R1110" s="27">
        <f>IFERROR(VLOOKUP($B1110,[3]Main!$D$4:$CO$1048576,54,0),0)</f>
        <v>0</v>
      </c>
      <c r="S1110" s="27">
        <f>IFERROR(VLOOKUP($B1110,[3]Main!$D$4:$CO$1048576,65,0),0)</f>
        <v>0</v>
      </c>
      <c r="T1110" s="27">
        <f>IFERROR(VLOOKUP($B1110,[3]Main!$D$4:$CO$1048576,68,0),0)</f>
        <v>0</v>
      </c>
      <c r="U1110" s="27">
        <f>IFERROR(VLOOKUP($B1110,[3]Main!$D$4:$CO$1048576,69,0),0)</f>
        <v>0</v>
      </c>
      <c r="V1110" s="27">
        <f>IFERROR(VLOOKUP($B1110,[3]Main!$D$4:$CO$1048576,70,0),0)</f>
        <v>0</v>
      </c>
      <c r="W1110" s="27">
        <f>IFERROR(VLOOKUP($B1110,[3]Main!$D$4:$CO$1048576,81,0),0)</f>
        <v>0</v>
      </c>
      <c r="X1110" s="27">
        <f>IFERROR(VLOOKUP($B1110,[3]Main!$D$4:$CO$1048576,84,0),0)</f>
        <v>0</v>
      </c>
      <c r="Y1110" s="27">
        <f>IFERROR(VLOOKUP($B1110,[3]Main!$D$4:$CO$1048576,85,0),0)</f>
        <v>0</v>
      </c>
      <c r="Z1110" s="27">
        <f>IFERROR(VLOOKUP($B1110,[3]Main!$D$4:$CO$1048576,86,0),0)</f>
        <v>0</v>
      </c>
      <c r="AA1110" s="12" t="str">
        <f>IFERROR(VLOOKUP($B1110,[3]Main!$D$4:$CO$1048576,2,0),0)</f>
        <v>DC</v>
      </c>
      <c r="AB1110" s="12" t="str">
        <f>IFERROR(VLOOKUP($B1110,[3]Main!$D$4:$CO$1048576,3,0),0)</f>
        <v>DC2</v>
      </c>
      <c r="AC1110" s="12">
        <f t="shared" si="371"/>
        <v>0</v>
      </c>
      <c r="AD1110" s="12">
        <f t="shared" si="372"/>
        <v>0</v>
      </c>
      <c r="AE1110" s="12">
        <f t="shared" si="373"/>
        <v>0</v>
      </c>
      <c r="AF1110" s="12">
        <f t="shared" si="374"/>
        <v>0</v>
      </c>
      <c r="AG1110" s="13">
        <f t="shared" si="375"/>
        <v>0</v>
      </c>
      <c r="AH1110" s="13">
        <f t="shared" si="376"/>
        <v>0</v>
      </c>
      <c r="AI1110" s="16">
        <f t="shared" si="377"/>
        <v>0</v>
      </c>
      <c r="AJ1110" s="19" t="str">
        <f t="shared" si="378"/>
        <v>Not Spent</v>
      </c>
      <c r="AK1110" s="8" t="str">
        <f t="shared" si="379"/>
        <v>Good For Now</v>
      </c>
      <c r="AL1110" s="8" t="str">
        <f t="shared" si="380"/>
        <v>Not Spent</v>
      </c>
      <c r="AM1110" s="8" t="str">
        <f t="shared" si="381"/>
        <v>Good For Now</v>
      </c>
      <c r="AN1110" s="8" t="str">
        <f t="shared" si="382"/>
        <v>Not Spent</v>
      </c>
      <c r="AO1110" s="20" t="str">
        <f t="shared" si="383"/>
        <v>Good For Now</v>
      </c>
      <c r="AP1110" s="21">
        <f t="shared" si="384"/>
        <v>0</v>
      </c>
      <c r="AQ1110" s="14">
        <f t="shared" si="385"/>
        <v>0</v>
      </c>
      <c r="AR1110" s="14">
        <f t="shared" si="386"/>
        <v>0</v>
      </c>
      <c r="AS1110" s="22">
        <f t="shared" si="387"/>
        <v>0</v>
      </c>
      <c r="AT1110" s="23">
        <f t="shared" si="388"/>
        <v>0</v>
      </c>
      <c r="AU1110" s="8" t="str">
        <f t="shared" si="389"/>
        <v>Not Spent</v>
      </c>
      <c r="AV1110" s="8" t="str">
        <f t="shared" si="390"/>
        <v>Good For Now</v>
      </c>
      <c r="AW1110" s="4">
        <f>MATCH($B1110,[1]MAIN!$A$2:$A$5000,0)</f>
        <v>1107</v>
      </c>
      <c r="AX1110" s="4">
        <f>MATCH($B1110,[3]Main!$D$5:$D$10000,0)</f>
        <v>1107</v>
      </c>
      <c r="AY1110" s="4" t="b">
        <f t="shared" si="391"/>
        <v>0</v>
      </c>
    </row>
    <row r="1111" spans="1:51" x14ac:dyDescent="0.25">
      <c r="A1111" s="3" t="str">
        <f>VLOOKUP($B1111,[1]MAIN!$A:$D,4,0)</f>
        <v>JMT</v>
      </c>
      <c r="B1111" s="3" t="str">
        <f>[3]Main!$D1112</f>
        <v>JMT-158</v>
      </c>
      <c r="C1111" s="4"/>
      <c r="D1111" s="8" t="str">
        <f>VLOOKUP($B1111,[1]MAIN!$A$1:$N$10780,14,FALSE)</f>
        <v>OLD</v>
      </c>
      <c r="E1111" s="9" t="s">
        <v>13</v>
      </c>
      <c r="F1111" s="11"/>
      <c r="G1111" s="11"/>
      <c r="H1111" s="11"/>
      <c r="I1111" s="11"/>
      <c r="J1111" s="11"/>
      <c r="K1111" s="11"/>
      <c r="L1111" s="11"/>
      <c r="M1111" s="11"/>
      <c r="N1111" s="24"/>
      <c r="O1111" s="26">
        <f>IFERROR(VLOOKUP($B1111,[3]Main!$D$4:$CO$1048576,49,0),0)</f>
        <v>0</v>
      </c>
      <c r="P1111" s="27">
        <f>IFERROR(VLOOKUP($B1111,[3]Main!$D$4:$CO$1048576,52,0),0)</f>
        <v>0</v>
      </c>
      <c r="Q1111" s="27">
        <f>IFERROR(VLOOKUP($B1111,[3]Main!$D$4:$CO$1048576,53,0),0)</f>
        <v>0</v>
      </c>
      <c r="R1111" s="27">
        <f>IFERROR(VLOOKUP($B1111,[3]Main!$D$4:$CO$1048576,54,0),0)</f>
        <v>0</v>
      </c>
      <c r="S1111" s="27">
        <f>IFERROR(VLOOKUP($B1111,[3]Main!$D$4:$CO$1048576,65,0),0)</f>
        <v>0</v>
      </c>
      <c r="T1111" s="27">
        <f>IFERROR(VLOOKUP($B1111,[3]Main!$D$4:$CO$1048576,68,0),0)</f>
        <v>0</v>
      </c>
      <c r="U1111" s="27">
        <f>IFERROR(VLOOKUP($B1111,[3]Main!$D$4:$CO$1048576,69,0),0)</f>
        <v>0</v>
      </c>
      <c r="V1111" s="27">
        <f>IFERROR(VLOOKUP($B1111,[3]Main!$D$4:$CO$1048576,70,0),0)</f>
        <v>0</v>
      </c>
      <c r="W1111" s="27">
        <f>IFERROR(VLOOKUP($B1111,[3]Main!$D$4:$CO$1048576,81,0),0)</f>
        <v>0</v>
      </c>
      <c r="X1111" s="27">
        <f>IFERROR(VLOOKUP($B1111,[3]Main!$D$4:$CO$1048576,84,0),0)</f>
        <v>0</v>
      </c>
      <c r="Y1111" s="27">
        <f>IFERROR(VLOOKUP($B1111,[3]Main!$D$4:$CO$1048576,85,0),0)</f>
        <v>0</v>
      </c>
      <c r="Z1111" s="27">
        <f>IFERROR(VLOOKUP($B1111,[3]Main!$D$4:$CO$1048576,86,0),0)</f>
        <v>0</v>
      </c>
      <c r="AA1111" s="12" t="str">
        <f>IFERROR(VLOOKUP($B1111,[3]Main!$D$4:$CO$1048576,2,0),0)</f>
        <v>DC</v>
      </c>
      <c r="AB1111" s="12" t="str">
        <f>IFERROR(VLOOKUP($B1111,[3]Main!$D$4:$CO$1048576,3,0),0)</f>
        <v>DC2</v>
      </c>
      <c r="AC1111" s="12">
        <f t="shared" si="371"/>
        <v>0</v>
      </c>
      <c r="AD1111" s="12">
        <f t="shared" si="372"/>
        <v>0</v>
      </c>
      <c r="AE1111" s="12">
        <f t="shared" si="373"/>
        <v>0</v>
      </c>
      <c r="AF1111" s="12">
        <f t="shared" si="374"/>
        <v>0</v>
      </c>
      <c r="AG1111" s="13">
        <f t="shared" si="375"/>
        <v>0</v>
      </c>
      <c r="AH1111" s="13">
        <f t="shared" si="376"/>
        <v>0</v>
      </c>
      <c r="AI1111" s="16">
        <f t="shared" si="377"/>
        <v>0</v>
      </c>
      <c r="AJ1111" s="19" t="str">
        <f t="shared" si="378"/>
        <v>Not Spent</v>
      </c>
      <c r="AK1111" s="8" t="str">
        <f t="shared" si="379"/>
        <v>Good For Now</v>
      </c>
      <c r="AL1111" s="8" t="str">
        <f t="shared" si="380"/>
        <v>Not Spent</v>
      </c>
      <c r="AM1111" s="8" t="str">
        <f t="shared" si="381"/>
        <v>Good For Now</v>
      </c>
      <c r="AN1111" s="8" t="str">
        <f t="shared" si="382"/>
        <v>Not Spent</v>
      </c>
      <c r="AO1111" s="20" t="str">
        <f t="shared" si="383"/>
        <v>Good For Now</v>
      </c>
      <c r="AP1111" s="21">
        <f t="shared" si="384"/>
        <v>0</v>
      </c>
      <c r="AQ1111" s="14">
        <f t="shared" si="385"/>
        <v>0</v>
      </c>
      <c r="AR1111" s="14">
        <f t="shared" si="386"/>
        <v>0</v>
      </c>
      <c r="AS1111" s="22">
        <f t="shared" si="387"/>
        <v>0</v>
      </c>
      <c r="AT1111" s="23">
        <f t="shared" si="388"/>
        <v>0</v>
      </c>
      <c r="AU1111" s="8" t="str">
        <f t="shared" si="389"/>
        <v>Not Spent</v>
      </c>
      <c r="AV1111" s="8" t="str">
        <f t="shared" si="390"/>
        <v>Good For Now</v>
      </c>
      <c r="AW1111" s="4">
        <f>MATCH($B1111,[1]MAIN!$A$2:$A$5000,0)</f>
        <v>1108</v>
      </c>
      <c r="AX1111" s="4">
        <f>MATCH($B1111,[3]Main!$D$5:$D$10000,0)</f>
        <v>1108</v>
      </c>
      <c r="AY1111" s="4" t="b">
        <f t="shared" si="391"/>
        <v>0</v>
      </c>
    </row>
    <row r="1112" spans="1:51" x14ac:dyDescent="0.25">
      <c r="A1112" s="3" t="str">
        <f>VLOOKUP($B1112,[1]MAIN!$A:$D,4,0)</f>
        <v>FAB</v>
      </c>
      <c r="B1112" s="3" t="str">
        <f>[3]Main!$D1113</f>
        <v>FAB-168</v>
      </c>
      <c r="C1112" s="4"/>
      <c r="D1112" s="8" t="str">
        <f>VLOOKUP($B1112,[1]MAIN!$A$1:$N$10780,14,FALSE)</f>
        <v>OLD</v>
      </c>
      <c r="E1112" s="9" t="s">
        <v>14</v>
      </c>
      <c r="F1112" s="11"/>
      <c r="G1112" s="11"/>
      <c r="H1112" s="11"/>
      <c r="I1112" s="11"/>
      <c r="J1112" s="11"/>
      <c r="K1112" s="11"/>
      <c r="L1112" s="11"/>
      <c r="M1112" s="11"/>
      <c r="N1112" s="24"/>
      <c r="O1112" s="26">
        <f>IFERROR(VLOOKUP($B1112,[3]Main!$D$4:$CO$1048576,49,0),0)</f>
        <v>0</v>
      </c>
      <c r="P1112" s="27">
        <f>IFERROR(VLOOKUP($B1112,[3]Main!$D$4:$CO$1048576,52,0),0)</f>
        <v>0</v>
      </c>
      <c r="Q1112" s="27">
        <f>IFERROR(VLOOKUP($B1112,[3]Main!$D$4:$CO$1048576,53,0),0)</f>
        <v>0</v>
      </c>
      <c r="R1112" s="27">
        <f>IFERROR(VLOOKUP($B1112,[3]Main!$D$4:$CO$1048576,54,0),0)</f>
        <v>0</v>
      </c>
      <c r="S1112" s="27">
        <f>IFERROR(VLOOKUP($B1112,[3]Main!$D$4:$CO$1048576,65,0),0)</f>
        <v>0</v>
      </c>
      <c r="T1112" s="27">
        <f>IFERROR(VLOOKUP($B1112,[3]Main!$D$4:$CO$1048576,68,0),0)</f>
        <v>0</v>
      </c>
      <c r="U1112" s="27">
        <f>IFERROR(VLOOKUP($B1112,[3]Main!$D$4:$CO$1048576,69,0),0)</f>
        <v>0</v>
      </c>
      <c r="V1112" s="27">
        <f>IFERROR(VLOOKUP($B1112,[3]Main!$D$4:$CO$1048576,70,0),0)</f>
        <v>0</v>
      </c>
      <c r="W1112" s="27">
        <f>IFERROR(VLOOKUP($B1112,[3]Main!$D$4:$CO$1048576,81,0),0)</f>
        <v>0</v>
      </c>
      <c r="X1112" s="27">
        <f>IFERROR(VLOOKUP($B1112,[3]Main!$D$4:$CO$1048576,84,0),0)</f>
        <v>0</v>
      </c>
      <c r="Y1112" s="27">
        <f>IFERROR(VLOOKUP($B1112,[3]Main!$D$4:$CO$1048576,85,0),0)</f>
        <v>0</v>
      </c>
      <c r="Z1112" s="27">
        <f>IFERROR(VLOOKUP($B1112,[3]Main!$D$4:$CO$1048576,86,0),0)</f>
        <v>0</v>
      </c>
      <c r="AA1112" s="12" t="str">
        <f>IFERROR(VLOOKUP($B1112,[3]Main!$D$4:$CO$1048576,2,0),0)</f>
        <v>DC</v>
      </c>
      <c r="AB1112" s="12" t="str">
        <f>IFERROR(VLOOKUP($B1112,[3]Main!$D$4:$CO$1048576,3,0),0)</f>
        <v>DC2</v>
      </c>
      <c r="AC1112" s="12">
        <f t="shared" si="371"/>
        <v>0</v>
      </c>
      <c r="AD1112" s="12">
        <f t="shared" si="372"/>
        <v>0</v>
      </c>
      <c r="AE1112" s="12">
        <f t="shared" si="373"/>
        <v>0</v>
      </c>
      <c r="AF1112" s="12">
        <f t="shared" si="374"/>
        <v>0</v>
      </c>
      <c r="AG1112" s="13">
        <f t="shared" si="375"/>
        <v>0</v>
      </c>
      <c r="AH1112" s="13">
        <f t="shared" si="376"/>
        <v>0</v>
      </c>
      <c r="AI1112" s="16">
        <f t="shared" si="377"/>
        <v>0</v>
      </c>
      <c r="AJ1112" s="19" t="str">
        <f t="shared" si="378"/>
        <v>Not Spent</v>
      </c>
      <c r="AK1112" s="8" t="str">
        <f t="shared" si="379"/>
        <v>Good For Now</v>
      </c>
      <c r="AL1112" s="8" t="str">
        <f t="shared" si="380"/>
        <v>Not Spent</v>
      </c>
      <c r="AM1112" s="8" t="str">
        <f t="shared" si="381"/>
        <v>Good For Now</v>
      </c>
      <c r="AN1112" s="8" t="str">
        <f t="shared" si="382"/>
        <v>Not Spent</v>
      </c>
      <c r="AO1112" s="20" t="str">
        <f t="shared" si="383"/>
        <v>Good For Now</v>
      </c>
      <c r="AP1112" s="21">
        <f t="shared" si="384"/>
        <v>0</v>
      </c>
      <c r="AQ1112" s="14">
        <f t="shared" si="385"/>
        <v>0</v>
      </c>
      <c r="AR1112" s="14">
        <f t="shared" si="386"/>
        <v>0</v>
      </c>
      <c r="AS1112" s="22">
        <f t="shared" si="387"/>
        <v>0</v>
      </c>
      <c r="AT1112" s="23">
        <f t="shared" si="388"/>
        <v>0</v>
      </c>
      <c r="AU1112" s="8" t="str">
        <f t="shared" si="389"/>
        <v>Not Spent</v>
      </c>
      <c r="AV1112" s="8" t="str">
        <f t="shared" si="390"/>
        <v>Good For Now</v>
      </c>
      <c r="AW1112" s="4">
        <f>MATCH($B1112,[1]MAIN!$A$2:$A$5000,0)</f>
        <v>1109</v>
      </c>
      <c r="AX1112" s="4">
        <f>MATCH($B1112,[3]Main!$D$5:$D$10000,0)</f>
        <v>1109</v>
      </c>
      <c r="AY1112" s="4" t="b">
        <f t="shared" si="391"/>
        <v>0</v>
      </c>
    </row>
    <row r="1113" spans="1:51" x14ac:dyDescent="0.25">
      <c r="A1113" s="3" t="str">
        <f>VLOOKUP($B1113,[1]MAIN!$A:$D,4,0)</f>
        <v>FAB</v>
      </c>
      <c r="B1113" s="3" t="str">
        <f>[3]Main!$D1114</f>
        <v>FAB-169</v>
      </c>
      <c r="C1113" s="4"/>
      <c r="D1113" s="8" t="str">
        <f>VLOOKUP($B1113,[1]MAIN!$A$1:$N$10780,14,FALSE)</f>
        <v>OLD</v>
      </c>
      <c r="E1113" s="9" t="s">
        <v>13</v>
      </c>
      <c r="F1113" s="11"/>
      <c r="G1113" s="11"/>
      <c r="H1113" s="11"/>
      <c r="I1113" s="11"/>
      <c r="J1113" s="11"/>
      <c r="K1113" s="11"/>
      <c r="L1113" s="11"/>
      <c r="M1113" s="11"/>
      <c r="N1113" s="24"/>
      <c r="O1113" s="26">
        <f>IFERROR(VLOOKUP($B1113,[3]Main!$D$4:$CO$1048576,49,0),0)</f>
        <v>0</v>
      </c>
      <c r="P1113" s="27">
        <f>IFERROR(VLOOKUP($B1113,[3]Main!$D$4:$CO$1048576,52,0),0)</f>
        <v>0</v>
      </c>
      <c r="Q1113" s="27">
        <f>IFERROR(VLOOKUP($B1113,[3]Main!$D$4:$CO$1048576,53,0),0)</f>
        <v>0</v>
      </c>
      <c r="R1113" s="27">
        <f>IFERROR(VLOOKUP($B1113,[3]Main!$D$4:$CO$1048576,54,0),0)</f>
        <v>0</v>
      </c>
      <c r="S1113" s="27">
        <f>IFERROR(VLOOKUP($B1113,[3]Main!$D$4:$CO$1048576,65,0),0)</f>
        <v>0</v>
      </c>
      <c r="T1113" s="27">
        <f>IFERROR(VLOOKUP($B1113,[3]Main!$D$4:$CO$1048576,68,0),0)</f>
        <v>0</v>
      </c>
      <c r="U1113" s="27">
        <f>IFERROR(VLOOKUP($B1113,[3]Main!$D$4:$CO$1048576,69,0),0)</f>
        <v>0</v>
      </c>
      <c r="V1113" s="27">
        <f>IFERROR(VLOOKUP($B1113,[3]Main!$D$4:$CO$1048576,70,0),0)</f>
        <v>0</v>
      </c>
      <c r="W1113" s="27">
        <f>IFERROR(VLOOKUP($B1113,[3]Main!$D$4:$CO$1048576,81,0),0)</f>
        <v>0</v>
      </c>
      <c r="X1113" s="27">
        <f>IFERROR(VLOOKUP($B1113,[3]Main!$D$4:$CO$1048576,84,0),0)</f>
        <v>0</v>
      </c>
      <c r="Y1113" s="27">
        <f>IFERROR(VLOOKUP($B1113,[3]Main!$D$4:$CO$1048576,85,0),0)</f>
        <v>0</v>
      </c>
      <c r="Z1113" s="27">
        <f>IFERROR(VLOOKUP($B1113,[3]Main!$D$4:$CO$1048576,86,0),0)</f>
        <v>0</v>
      </c>
      <c r="AA1113" s="12" t="str">
        <f>IFERROR(VLOOKUP($B1113,[3]Main!$D$4:$CO$1048576,2,0),0)</f>
        <v>DC</v>
      </c>
      <c r="AB1113" s="12" t="str">
        <f>IFERROR(VLOOKUP($B1113,[3]Main!$D$4:$CO$1048576,3,0),0)</f>
        <v>DC2</v>
      </c>
      <c r="AC1113" s="12">
        <f t="shared" si="371"/>
        <v>0</v>
      </c>
      <c r="AD1113" s="12">
        <f t="shared" si="372"/>
        <v>0</v>
      </c>
      <c r="AE1113" s="12">
        <f t="shared" si="373"/>
        <v>0</v>
      </c>
      <c r="AF1113" s="12">
        <f t="shared" si="374"/>
        <v>0</v>
      </c>
      <c r="AG1113" s="13">
        <f t="shared" si="375"/>
        <v>0</v>
      </c>
      <c r="AH1113" s="13">
        <f t="shared" si="376"/>
        <v>0</v>
      </c>
      <c r="AI1113" s="16">
        <f t="shared" si="377"/>
        <v>0</v>
      </c>
      <c r="AJ1113" s="19" t="str">
        <f t="shared" si="378"/>
        <v>Not Spent</v>
      </c>
      <c r="AK1113" s="8" t="str">
        <f t="shared" si="379"/>
        <v>Good For Now</v>
      </c>
      <c r="AL1113" s="8" t="str">
        <f t="shared" si="380"/>
        <v>Not Spent</v>
      </c>
      <c r="AM1113" s="8" t="str">
        <f t="shared" si="381"/>
        <v>Good For Now</v>
      </c>
      <c r="AN1113" s="8" t="str">
        <f t="shared" si="382"/>
        <v>Not Spent</v>
      </c>
      <c r="AO1113" s="20" t="str">
        <f t="shared" si="383"/>
        <v>Good For Now</v>
      </c>
      <c r="AP1113" s="21">
        <f t="shared" si="384"/>
        <v>0</v>
      </c>
      <c r="AQ1113" s="14">
        <f t="shared" si="385"/>
        <v>0</v>
      </c>
      <c r="AR1113" s="14">
        <f t="shared" si="386"/>
        <v>0</v>
      </c>
      <c r="AS1113" s="22">
        <f t="shared" si="387"/>
        <v>0</v>
      </c>
      <c r="AT1113" s="23">
        <f t="shared" si="388"/>
        <v>0</v>
      </c>
      <c r="AU1113" s="8" t="str">
        <f t="shared" si="389"/>
        <v>Not Spent</v>
      </c>
      <c r="AV1113" s="8" t="str">
        <f t="shared" si="390"/>
        <v>Good For Now</v>
      </c>
      <c r="AW1113" s="4">
        <f>MATCH($B1113,[1]MAIN!$A$2:$A$5000,0)</f>
        <v>1110</v>
      </c>
      <c r="AX1113" s="4">
        <f>MATCH($B1113,[3]Main!$D$5:$D$10000,0)</f>
        <v>1110</v>
      </c>
      <c r="AY1113" s="4" t="b">
        <f t="shared" si="391"/>
        <v>0</v>
      </c>
    </row>
    <row r="1114" spans="1:51" x14ac:dyDescent="0.25">
      <c r="A1114" s="3" t="str">
        <f>VLOOKUP($B1114,[1]MAIN!$A:$D,4,0)</f>
        <v>CFB</v>
      </c>
      <c r="B1114" s="3" t="str">
        <f>[3]Main!$D1115</f>
        <v>ZS6</v>
      </c>
      <c r="C1114" s="4"/>
      <c r="D1114" s="8" t="str">
        <f>VLOOKUP($B1114,[1]MAIN!$A$1:$N$10780,14,FALSE)</f>
        <v>OLD</v>
      </c>
      <c r="E1114" s="9" t="s">
        <v>13</v>
      </c>
      <c r="F1114" s="11"/>
      <c r="G1114" s="11"/>
      <c r="H1114" s="11"/>
      <c r="I1114" s="11"/>
      <c r="J1114" s="11"/>
      <c r="K1114" s="11"/>
      <c r="L1114" s="11"/>
      <c r="M1114" s="11"/>
      <c r="N1114" s="24"/>
      <c r="O1114" s="26">
        <f>IFERROR(VLOOKUP($B1114,[3]Main!$D$4:$CO$1048576,49,0),0)</f>
        <v>0</v>
      </c>
      <c r="P1114" s="27">
        <f>IFERROR(VLOOKUP($B1114,[3]Main!$D$4:$CO$1048576,52,0),0)</f>
        <v>0</v>
      </c>
      <c r="Q1114" s="27">
        <f>IFERROR(VLOOKUP($B1114,[3]Main!$D$4:$CO$1048576,53,0),0)</f>
        <v>0</v>
      </c>
      <c r="R1114" s="27">
        <f>IFERROR(VLOOKUP($B1114,[3]Main!$D$4:$CO$1048576,54,0),0)</f>
        <v>0</v>
      </c>
      <c r="S1114" s="27">
        <f>IFERROR(VLOOKUP($B1114,[3]Main!$D$4:$CO$1048576,65,0),0)</f>
        <v>0</v>
      </c>
      <c r="T1114" s="27">
        <f>IFERROR(VLOOKUP($B1114,[3]Main!$D$4:$CO$1048576,68,0),0)</f>
        <v>0</v>
      </c>
      <c r="U1114" s="27">
        <f>IFERROR(VLOOKUP($B1114,[3]Main!$D$4:$CO$1048576,69,0),0)</f>
        <v>0</v>
      </c>
      <c r="V1114" s="27">
        <f>IFERROR(VLOOKUP($B1114,[3]Main!$D$4:$CO$1048576,70,0),0)</f>
        <v>0</v>
      </c>
      <c r="W1114" s="27">
        <f>IFERROR(VLOOKUP($B1114,[3]Main!$D$4:$CO$1048576,81,0),0)</f>
        <v>0</v>
      </c>
      <c r="X1114" s="27">
        <f>IFERROR(VLOOKUP($B1114,[3]Main!$D$4:$CO$1048576,84,0),0)</f>
        <v>0</v>
      </c>
      <c r="Y1114" s="27">
        <f>IFERROR(VLOOKUP($B1114,[3]Main!$D$4:$CO$1048576,85,0),0)</f>
        <v>0</v>
      </c>
      <c r="Z1114" s="27">
        <f>IFERROR(VLOOKUP($B1114,[3]Main!$D$4:$CO$1048576,86,0),0)</f>
        <v>0</v>
      </c>
      <c r="AA1114" s="12" t="str">
        <f>IFERROR(VLOOKUP($B1114,[3]Main!$D$4:$CO$1048576,2,0),0)</f>
        <v>DC</v>
      </c>
      <c r="AB1114" s="12" t="str">
        <f>IFERROR(VLOOKUP($B1114,[3]Main!$D$4:$CO$1048576,3,0),0)</f>
        <v>DC2</v>
      </c>
      <c r="AC1114" s="12">
        <f t="shared" si="371"/>
        <v>0</v>
      </c>
      <c r="AD1114" s="12">
        <f t="shared" si="372"/>
        <v>0</v>
      </c>
      <c r="AE1114" s="12">
        <f t="shared" si="373"/>
        <v>0</v>
      </c>
      <c r="AF1114" s="12">
        <f t="shared" si="374"/>
        <v>0</v>
      </c>
      <c r="AG1114" s="13">
        <f t="shared" si="375"/>
        <v>0</v>
      </c>
      <c r="AH1114" s="13">
        <f t="shared" si="376"/>
        <v>0</v>
      </c>
      <c r="AI1114" s="16">
        <f t="shared" si="377"/>
        <v>0</v>
      </c>
      <c r="AJ1114" s="19" t="str">
        <f t="shared" si="378"/>
        <v>Not Spent</v>
      </c>
      <c r="AK1114" s="8" t="str">
        <f t="shared" si="379"/>
        <v>Good For Now</v>
      </c>
      <c r="AL1114" s="8" t="str">
        <f t="shared" si="380"/>
        <v>Not Spent</v>
      </c>
      <c r="AM1114" s="8" t="str">
        <f t="shared" si="381"/>
        <v>Good For Now</v>
      </c>
      <c r="AN1114" s="8" t="str">
        <f t="shared" si="382"/>
        <v>Not Spent</v>
      </c>
      <c r="AO1114" s="20" t="str">
        <f t="shared" si="383"/>
        <v>Good For Now</v>
      </c>
      <c r="AP1114" s="21">
        <f t="shared" si="384"/>
        <v>0</v>
      </c>
      <c r="AQ1114" s="14">
        <f t="shared" si="385"/>
        <v>0</v>
      </c>
      <c r="AR1114" s="14">
        <f t="shared" si="386"/>
        <v>0</v>
      </c>
      <c r="AS1114" s="22">
        <f t="shared" si="387"/>
        <v>0</v>
      </c>
      <c r="AT1114" s="23">
        <f t="shared" si="388"/>
        <v>0</v>
      </c>
      <c r="AU1114" s="8" t="str">
        <f t="shared" si="389"/>
        <v>Not Spent</v>
      </c>
      <c r="AV1114" s="8" t="str">
        <f t="shared" si="390"/>
        <v>Good For Now</v>
      </c>
      <c r="AW1114" s="4">
        <f>MATCH($B1114,[1]MAIN!$A$2:$A$5000,0)</f>
        <v>1111</v>
      </c>
      <c r="AX1114" s="4">
        <f>MATCH($B1114,[3]Main!$D$5:$D$10000,0)</f>
        <v>1111</v>
      </c>
      <c r="AY1114" s="4" t="b">
        <f t="shared" si="391"/>
        <v>0</v>
      </c>
    </row>
    <row r="1115" spans="1:51" x14ac:dyDescent="0.25">
      <c r="A1115" s="3" t="str">
        <f>VLOOKUP($B1115,[1]MAIN!$A:$D,4,0)</f>
        <v>CFB</v>
      </c>
      <c r="B1115" s="3" t="str">
        <f>[3]Main!$D1116</f>
        <v>Z6X</v>
      </c>
      <c r="C1115" s="4"/>
      <c r="D1115" s="8" t="str">
        <f>VLOOKUP($B1115,[1]MAIN!$A$1:$N$10780,14,FALSE)</f>
        <v>OLD</v>
      </c>
      <c r="E1115" s="9" t="s">
        <v>13</v>
      </c>
      <c r="F1115" s="11"/>
      <c r="G1115" s="11"/>
      <c r="H1115" s="11"/>
      <c r="I1115" s="11"/>
      <c r="J1115" s="11"/>
      <c r="K1115" s="11"/>
      <c r="L1115" s="11"/>
      <c r="M1115" s="11"/>
      <c r="N1115" s="24"/>
      <c r="O1115" s="26">
        <f>IFERROR(VLOOKUP($B1115,[3]Main!$D$4:$CO$1048576,49,0),0)</f>
        <v>0</v>
      </c>
      <c r="P1115" s="27">
        <f>IFERROR(VLOOKUP($B1115,[3]Main!$D$4:$CO$1048576,52,0),0)</f>
        <v>0</v>
      </c>
      <c r="Q1115" s="27">
        <f>IFERROR(VLOOKUP($B1115,[3]Main!$D$4:$CO$1048576,53,0),0)</f>
        <v>0</v>
      </c>
      <c r="R1115" s="27">
        <f>IFERROR(VLOOKUP($B1115,[3]Main!$D$4:$CO$1048576,54,0),0)</f>
        <v>0</v>
      </c>
      <c r="S1115" s="27">
        <f>IFERROR(VLOOKUP($B1115,[3]Main!$D$4:$CO$1048576,65,0),0)</f>
        <v>0</v>
      </c>
      <c r="T1115" s="27">
        <f>IFERROR(VLOOKUP($B1115,[3]Main!$D$4:$CO$1048576,68,0),0)</f>
        <v>0</v>
      </c>
      <c r="U1115" s="27">
        <f>IFERROR(VLOOKUP($B1115,[3]Main!$D$4:$CO$1048576,69,0),0)</f>
        <v>0</v>
      </c>
      <c r="V1115" s="27">
        <f>IFERROR(VLOOKUP($B1115,[3]Main!$D$4:$CO$1048576,70,0),0)</f>
        <v>0</v>
      </c>
      <c r="W1115" s="27">
        <f>IFERROR(VLOOKUP($B1115,[3]Main!$D$4:$CO$1048576,81,0),0)</f>
        <v>0</v>
      </c>
      <c r="X1115" s="27">
        <f>IFERROR(VLOOKUP($B1115,[3]Main!$D$4:$CO$1048576,84,0),0)</f>
        <v>0</v>
      </c>
      <c r="Y1115" s="27">
        <f>IFERROR(VLOOKUP($B1115,[3]Main!$D$4:$CO$1048576,85,0),0)</f>
        <v>0</v>
      </c>
      <c r="Z1115" s="27">
        <f>IFERROR(VLOOKUP($B1115,[3]Main!$D$4:$CO$1048576,86,0),0)</f>
        <v>0</v>
      </c>
      <c r="AA1115" s="12" t="str">
        <f>IFERROR(VLOOKUP($B1115,[3]Main!$D$4:$CO$1048576,2,0),0)</f>
        <v>DC</v>
      </c>
      <c r="AB1115" s="12" t="str">
        <f>IFERROR(VLOOKUP($B1115,[3]Main!$D$4:$CO$1048576,3,0),0)</f>
        <v>DC2</v>
      </c>
      <c r="AC1115" s="12">
        <f t="shared" si="371"/>
        <v>0</v>
      </c>
      <c r="AD1115" s="12">
        <f t="shared" si="372"/>
        <v>0</v>
      </c>
      <c r="AE1115" s="12">
        <f t="shared" si="373"/>
        <v>0</v>
      </c>
      <c r="AF1115" s="12">
        <f t="shared" si="374"/>
        <v>0</v>
      </c>
      <c r="AG1115" s="13">
        <f t="shared" si="375"/>
        <v>0</v>
      </c>
      <c r="AH1115" s="13">
        <f t="shared" si="376"/>
        <v>0</v>
      </c>
      <c r="AI1115" s="16">
        <f t="shared" si="377"/>
        <v>0</v>
      </c>
      <c r="AJ1115" s="19" t="str">
        <f t="shared" si="378"/>
        <v>Not Spent</v>
      </c>
      <c r="AK1115" s="8" t="str">
        <f t="shared" si="379"/>
        <v>Good For Now</v>
      </c>
      <c r="AL1115" s="8" t="str">
        <f t="shared" si="380"/>
        <v>Not Spent</v>
      </c>
      <c r="AM1115" s="8" t="str">
        <f t="shared" si="381"/>
        <v>Good For Now</v>
      </c>
      <c r="AN1115" s="8" t="str">
        <f t="shared" si="382"/>
        <v>Not Spent</v>
      </c>
      <c r="AO1115" s="20" t="str">
        <f t="shared" si="383"/>
        <v>Good For Now</v>
      </c>
      <c r="AP1115" s="21">
        <f t="shared" si="384"/>
        <v>0</v>
      </c>
      <c r="AQ1115" s="14">
        <f t="shared" si="385"/>
        <v>0</v>
      </c>
      <c r="AR1115" s="14">
        <f t="shared" si="386"/>
        <v>0</v>
      </c>
      <c r="AS1115" s="22">
        <f t="shared" si="387"/>
        <v>0</v>
      </c>
      <c r="AT1115" s="23">
        <f t="shared" si="388"/>
        <v>0</v>
      </c>
      <c r="AU1115" s="8" t="str">
        <f t="shared" si="389"/>
        <v>Not Spent</v>
      </c>
      <c r="AV1115" s="8" t="str">
        <f t="shared" si="390"/>
        <v>Good For Now</v>
      </c>
      <c r="AW1115" s="4">
        <f>MATCH($B1115,[1]MAIN!$A$2:$A$5000,0)</f>
        <v>1112</v>
      </c>
      <c r="AX1115" s="4">
        <f>MATCH($B1115,[3]Main!$D$5:$D$10000,0)</f>
        <v>1112</v>
      </c>
      <c r="AY1115" s="4" t="b">
        <f t="shared" si="391"/>
        <v>0</v>
      </c>
    </row>
    <row r="1116" spans="1:51" x14ac:dyDescent="0.25">
      <c r="A1116" s="3" t="str">
        <f>VLOOKUP($B1116,[1]MAIN!$A:$D,4,0)</f>
        <v>GEN</v>
      </c>
      <c r="B1116" s="3" t="str">
        <f>[3]Main!$D1117</f>
        <v>GEN-PC04</v>
      </c>
      <c r="C1116" s="4"/>
      <c r="D1116" s="8" t="str">
        <f>VLOOKUP($B1116,[1]MAIN!$A$1:$N$10780,14,FALSE)</f>
        <v>OLD</v>
      </c>
      <c r="E1116" s="9" t="s">
        <v>13</v>
      </c>
      <c r="F1116" s="11"/>
      <c r="G1116" s="11"/>
      <c r="H1116" s="11"/>
      <c r="I1116" s="11"/>
      <c r="J1116" s="11"/>
      <c r="K1116" s="11"/>
      <c r="L1116" s="11"/>
      <c r="M1116" s="11"/>
      <c r="N1116" s="24"/>
      <c r="O1116" s="26">
        <f>IFERROR(VLOOKUP($B1116,[3]Main!$D$4:$CO$1048576,49,0),0)</f>
        <v>0</v>
      </c>
      <c r="P1116" s="27">
        <f>IFERROR(VLOOKUP($B1116,[3]Main!$D$4:$CO$1048576,52,0),0)</f>
        <v>0</v>
      </c>
      <c r="Q1116" s="27">
        <f>IFERROR(VLOOKUP($B1116,[3]Main!$D$4:$CO$1048576,53,0),0)</f>
        <v>0</v>
      </c>
      <c r="R1116" s="27">
        <f>IFERROR(VLOOKUP($B1116,[3]Main!$D$4:$CO$1048576,54,0),0)</f>
        <v>0</v>
      </c>
      <c r="S1116" s="27">
        <f>IFERROR(VLOOKUP($B1116,[3]Main!$D$4:$CO$1048576,65,0),0)</f>
        <v>0</v>
      </c>
      <c r="T1116" s="27">
        <f>IFERROR(VLOOKUP($B1116,[3]Main!$D$4:$CO$1048576,68,0),0)</f>
        <v>0</v>
      </c>
      <c r="U1116" s="27">
        <f>IFERROR(VLOOKUP($B1116,[3]Main!$D$4:$CO$1048576,69,0),0)</f>
        <v>0</v>
      </c>
      <c r="V1116" s="27">
        <f>IFERROR(VLOOKUP($B1116,[3]Main!$D$4:$CO$1048576,70,0),0)</f>
        <v>0</v>
      </c>
      <c r="W1116" s="27">
        <f>IFERROR(VLOOKUP($B1116,[3]Main!$D$4:$CO$1048576,81,0),0)</f>
        <v>0</v>
      </c>
      <c r="X1116" s="27">
        <f>IFERROR(VLOOKUP($B1116,[3]Main!$D$4:$CO$1048576,84,0),0)</f>
        <v>0</v>
      </c>
      <c r="Y1116" s="27">
        <f>IFERROR(VLOOKUP($B1116,[3]Main!$D$4:$CO$1048576,85,0),0)</f>
        <v>0</v>
      </c>
      <c r="Z1116" s="27">
        <f>IFERROR(VLOOKUP($B1116,[3]Main!$D$4:$CO$1048576,86,0),0)</f>
        <v>0</v>
      </c>
      <c r="AA1116" s="12" t="str">
        <f>IFERROR(VLOOKUP($B1116,[3]Main!$D$4:$CO$1048576,2,0),0)</f>
        <v>DC</v>
      </c>
      <c r="AB1116" s="12" t="str">
        <f>IFERROR(VLOOKUP($B1116,[3]Main!$D$4:$CO$1048576,3,0),0)</f>
        <v>DC2</v>
      </c>
      <c r="AC1116" s="12">
        <f t="shared" si="371"/>
        <v>0</v>
      </c>
      <c r="AD1116" s="12">
        <f t="shared" si="372"/>
        <v>0</v>
      </c>
      <c r="AE1116" s="12">
        <f t="shared" si="373"/>
        <v>0</v>
      </c>
      <c r="AF1116" s="12">
        <f t="shared" si="374"/>
        <v>0</v>
      </c>
      <c r="AG1116" s="13">
        <f t="shared" si="375"/>
        <v>0</v>
      </c>
      <c r="AH1116" s="13">
        <f t="shared" si="376"/>
        <v>0</v>
      </c>
      <c r="AI1116" s="16">
        <f t="shared" si="377"/>
        <v>0</v>
      </c>
      <c r="AJ1116" s="19" t="str">
        <f t="shared" si="378"/>
        <v>Not Spent</v>
      </c>
      <c r="AK1116" s="8" t="str">
        <f t="shared" si="379"/>
        <v>Good For Now</v>
      </c>
      <c r="AL1116" s="8" t="str">
        <f t="shared" si="380"/>
        <v>Not Spent</v>
      </c>
      <c r="AM1116" s="8" t="str">
        <f t="shared" si="381"/>
        <v>Good For Now</v>
      </c>
      <c r="AN1116" s="8" t="str">
        <f t="shared" si="382"/>
        <v>Not Spent</v>
      </c>
      <c r="AO1116" s="20" t="str">
        <f t="shared" si="383"/>
        <v>Good For Now</v>
      </c>
      <c r="AP1116" s="21">
        <f t="shared" si="384"/>
        <v>0</v>
      </c>
      <c r="AQ1116" s="14">
        <f t="shared" si="385"/>
        <v>0</v>
      </c>
      <c r="AR1116" s="14">
        <f t="shared" si="386"/>
        <v>0</v>
      </c>
      <c r="AS1116" s="22">
        <f t="shared" si="387"/>
        <v>0</v>
      </c>
      <c r="AT1116" s="23">
        <f t="shared" si="388"/>
        <v>0</v>
      </c>
      <c r="AU1116" s="8" t="str">
        <f t="shared" si="389"/>
        <v>Not Spent</v>
      </c>
      <c r="AV1116" s="8" t="str">
        <f t="shared" si="390"/>
        <v>Good For Now</v>
      </c>
      <c r="AW1116" s="4">
        <f>MATCH($B1116,[1]MAIN!$A$2:$A$5000,0)</f>
        <v>1113</v>
      </c>
      <c r="AX1116" s="4">
        <f>MATCH($B1116,[3]Main!$D$5:$D$10000,0)</f>
        <v>1113</v>
      </c>
      <c r="AY1116" s="4" t="b">
        <f t="shared" si="391"/>
        <v>0</v>
      </c>
    </row>
    <row r="1117" spans="1:51" x14ac:dyDescent="0.25">
      <c r="A1117" s="3" t="str">
        <f>VLOOKUP($B1117,[1]MAIN!$A:$D,4,0)</f>
        <v>GEN</v>
      </c>
      <c r="B1117" s="3" t="str">
        <f>[3]Main!$D1118</f>
        <v>GEN-NS08</v>
      </c>
      <c r="C1117" s="4"/>
      <c r="D1117" s="8" t="str">
        <f>VLOOKUP($B1117,[1]MAIN!$A$1:$N$10780,14,FALSE)</f>
        <v>OLD</v>
      </c>
      <c r="E1117" s="9" t="s">
        <v>13</v>
      </c>
      <c r="F1117" s="11"/>
      <c r="G1117" s="11"/>
      <c r="H1117" s="11"/>
      <c r="I1117" s="11"/>
      <c r="J1117" s="11"/>
      <c r="K1117" s="11"/>
      <c r="L1117" s="11"/>
      <c r="M1117" s="11"/>
      <c r="N1117" s="24"/>
      <c r="O1117" s="26">
        <f>IFERROR(VLOOKUP($B1117,[3]Main!$D$4:$CO$1048576,49,0),0)</f>
        <v>0</v>
      </c>
      <c r="P1117" s="27">
        <f>IFERROR(VLOOKUP($B1117,[3]Main!$D$4:$CO$1048576,52,0),0)</f>
        <v>0</v>
      </c>
      <c r="Q1117" s="27">
        <f>IFERROR(VLOOKUP($B1117,[3]Main!$D$4:$CO$1048576,53,0),0)</f>
        <v>0</v>
      </c>
      <c r="R1117" s="27">
        <f>IFERROR(VLOOKUP($B1117,[3]Main!$D$4:$CO$1048576,54,0),0)</f>
        <v>0</v>
      </c>
      <c r="S1117" s="27">
        <f>IFERROR(VLOOKUP($B1117,[3]Main!$D$4:$CO$1048576,65,0),0)</f>
        <v>0</v>
      </c>
      <c r="T1117" s="27">
        <f>IFERROR(VLOOKUP($B1117,[3]Main!$D$4:$CO$1048576,68,0),0)</f>
        <v>0</v>
      </c>
      <c r="U1117" s="27">
        <f>IFERROR(VLOOKUP($B1117,[3]Main!$D$4:$CO$1048576,69,0),0)</f>
        <v>0</v>
      </c>
      <c r="V1117" s="27">
        <f>IFERROR(VLOOKUP($B1117,[3]Main!$D$4:$CO$1048576,70,0),0)</f>
        <v>0</v>
      </c>
      <c r="W1117" s="27">
        <f>IFERROR(VLOOKUP($B1117,[3]Main!$D$4:$CO$1048576,81,0),0)</f>
        <v>0</v>
      </c>
      <c r="X1117" s="27">
        <f>IFERROR(VLOOKUP($B1117,[3]Main!$D$4:$CO$1048576,84,0),0)</f>
        <v>0</v>
      </c>
      <c r="Y1117" s="27">
        <f>IFERROR(VLOOKUP($B1117,[3]Main!$D$4:$CO$1048576,85,0),0)</f>
        <v>0</v>
      </c>
      <c r="Z1117" s="27">
        <f>IFERROR(VLOOKUP($B1117,[3]Main!$D$4:$CO$1048576,86,0),0)</f>
        <v>0</v>
      </c>
      <c r="AA1117" s="12" t="str">
        <f>IFERROR(VLOOKUP($B1117,[3]Main!$D$4:$CO$1048576,2,0),0)</f>
        <v>DC</v>
      </c>
      <c r="AB1117" s="12" t="str">
        <f>IFERROR(VLOOKUP($B1117,[3]Main!$D$4:$CO$1048576,3,0),0)</f>
        <v>DC2</v>
      </c>
      <c r="AC1117" s="12">
        <f t="shared" si="371"/>
        <v>0</v>
      </c>
      <c r="AD1117" s="12">
        <f t="shared" si="372"/>
        <v>0</v>
      </c>
      <c r="AE1117" s="12">
        <f t="shared" si="373"/>
        <v>0</v>
      </c>
      <c r="AF1117" s="12">
        <f t="shared" si="374"/>
        <v>0</v>
      </c>
      <c r="AG1117" s="13">
        <f t="shared" si="375"/>
        <v>0</v>
      </c>
      <c r="AH1117" s="13">
        <f t="shared" si="376"/>
        <v>0</v>
      </c>
      <c r="AI1117" s="16">
        <f t="shared" si="377"/>
        <v>0</v>
      </c>
      <c r="AJ1117" s="19" t="str">
        <f t="shared" si="378"/>
        <v>Not Spent</v>
      </c>
      <c r="AK1117" s="8" t="str">
        <f t="shared" si="379"/>
        <v>Good For Now</v>
      </c>
      <c r="AL1117" s="8" t="str">
        <f t="shared" si="380"/>
        <v>Not Spent</v>
      </c>
      <c r="AM1117" s="8" t="str">
        <f t="shared" si="381"/>
        <v>Good For Now</v>
      </c>
      <c r="AN1117" s="8" t="str">
        <f t="shared" si="382"/>
        <v>Not Spent</v>
      </c>
      <c r="AO1117" s="20" t="str">
        <f t="shared" si="383"/>
        <v>Good For Now</v>
      </c>
      <c r="AP1117" s="21">
        <f t="shared" si="384"/>
        <v>0</v>
      </c>
      <c r="AQ1117" s="14">
        <f t="shared" si="385"/>
        <v>0</v>
      </c>
      <c r="AR1117" s="14">
        <f t="shared" si="386"/>
        <v>0</v>
      </c>
      <c r="AS1117" s="22">
        <f t="shared" si="387"/>
        <v>0</v>
      </c>
      <c r="AT1117" s="23">
        <f t="shared" si="388"/>
        <v>0</v>
      </c>
      <c r="AU1117" s="8" t="str">
        <f t="shared" si="389"/>
        <v>Not Spent</v>
      </c>
      <c r="AV1117" s="8" t="str">
        <f t="shared" si="390"/>
        <v>Good For Now</v>
      </c>
      <c r="AW1117" s="4">
        <f>MATCH($B1117,[1]MAIN!$A$2:$A$5000,0)</f>
        <v>1114</v>
      </c>
      <c r="AX1117" s="4">
        <f>MATCH($B1117,[3]Main!$D$5:$D$10000,0)</f>
        <v>1114</v>
      </c>
      <c r="AY1117" s="4" t="b">
        <f t="shared" si="391"/>
        <v>0</v>
      </c>
    </row>
    <row r="1118" spans="1:51" x14ac:dyDescent="0.25">
      <c r="A1118" s="3" t="str">
        <f>VLOOKUP($B1118,[1]MAIN!$A:$D,4,0)</f>
        <v>GEN</v>
      </c>
      <c r="B1118" s="3" t="str">
        <f>[3]Main!$D1119</f>
        <v>GEN-NS13</v>
      </c>
      <c r="C1118" s="4"/>
      <c r="D1118" s="8" t="str">
        <f>VLOOKUP($B1118,[1]MAIN!$A$1:$N$10780,14,FALSE)</f>
        <v>OLD</v>
      </c>
      <c r="E1118" s="9" t="s">
        <v>13</v>
      </c>
      <c r="F1118" s="11"/>
      <c r="G1118" s="11"/>
      <c r="H1118" s="11"/>
      <c r="I1118" s="11"/>
      <c r="J1118" s="11"/>
      <c r="K1118" s="11"/>
      <c r="L1118" s="11"/>
      <c r="M1118" s="11"/>
      <c r="N1118" s="24"/>
      <c r="O1118" s="26">
        <f>IFERROR(VLOOKUP($B1118,[3]Main!$D$4:$CO$1048576,49,0),0)</f>
        <v>0</v>
      </c>
      <c r="P1118" s="27">
        <f>IFERROR(VLOOKUP($B1118,[3]Main!$D$4:$CO$1048576,52,0),0)</f>
        <v>0</v>
      </c>
      <c r="Q1118" s="27">
        <f>IFERROR(VLOOKUP($B1118,[3]Main!$D$4:$CO$1048576,53,0),0)</f>
        <v>0</v>
      </c>
      <c r="R1118" s="27">
        <f>IFERROR(VLOOKUP($B1118,[3]Main!$D$4:$CO$1048576,54,0),0)</f>
        <v>0</v>
      </c>
      <c r="S1118" s="27">
        <f>IFERROR(VLOOKUP($B1118,[3]Main!$D$4:$CO$1048576,65,0),0)</f>
        <v>0</v>
      </c>
      <c r="T1118" s="27">
        <f>IFERROR(VLOOKUP($B1118,[3]Main!$D$4:$CO$1048576,68,0),0)</f>
        <v>0</v>
      </c>
      <c r="U1118" s="27">
        <f>IFERROR(VLOOKUP($B1118,[3]Main!$D$4:$CO$1048576,69,0),0)</f>
        <v>0</v>
      </c>
      <c r="V1118" s="27">
        <f>IFERROR(VLOOKUP($B1118,[3]Main!$D$4:$CO$1048576,70,0),0)</f>
        <v>0</v>
      </c>
      <c r="W1118" s="27">
        <f>IFERROR(VLOOKUP($B1118,[3]Main!$D$4:$CO$1048576,81,0),0)</f>
        <v>0</v>
      </c>
      <c r="X1118" s="27">
        <f>IFERROR(VLOOKUP($B1118,[3]Main!$D$4:$CO$1048576,84,0),0)</f>
        <v>0</v>
      </c>
      <c r="Y1118" s="27">
        <f>IFERROR(VLOOKUP($B1118,[3]Main!$D$4:$CO$1048576,85,0),0)</f>
        <v>0</v>
      </c>
      <c r="Z1118" s="27">
        <f>IFERROR(VLOOKUP($B1118,[3]Main!$D$4:$CO$1048576,86,0),0)</f>
        <v>0</v>
      </c>
      <c r="AA1118" s="12" t="str">
        <f>IFERROR(VLOOKUP($B1118,[3]Main!$D$4:$CO$1048576,2,0),0)</f>
        <v>DC</v>
      </c>
      <c r="AB1118" s="12" t="str">
        <f>IFERROR(VLOOKUP($B1118,[3]Main!$D$4:$CO$1048576,3,0),0)</f>
        <v>DC2</v>
      </c>
      <c r="AC1118" s="12">
        <f t="shared" si="371"/>
        <v>0</v>
      </c>
      <c r="AD1118" s="12">
        <f t="shared" si="372"/>
        <v>0</v>
      </c>
      <c r="AE1118" s="12">
        <f t="shared" si="373"/>
        <v>0</v>
      </c>
      <c r="AF1118" s="12">
        <f t="shared" si="374"/>
        <v>0</v>
      </c>
      <c r="AG1118" s="13">
        <f t="shared" si="375"/>
        <v>0</v>
      </c>
      <c r="AH1118" s="13">
        <f t="shared" si="376"/>
        <v>0</v>
      </c>
      <c r="AI1118" s="16">
        <f t="shared" si="377"/>
        <v>0</v>
      </c>
      <c r="AJ1118" s="19" t="str">
        <f t="shared" si="378"/>
        <v>Not Spent</v>
      </c>
      <c r="AK1118" s="8" t="str">
        <f t="shared" si="379"/>
        <v>Good For Now</v>
      </c>
      <c r="AL1118" s="8" t="str">
        <f t="shared" si="380"/>
        <v>Not Spent</v>
      </c>
      <c r="AM1118" s="8" t="str">
        <f t="shared" si="381"/>
        <v>Good For Now</v>
      </c>
      <c r="AN1118" s="8" t="str">
        <f t="shared" si="382"/>
        <v>Not Spent</v>
      </c>
      <c r="AO1118" s="20" t="str">
        <f t="shared" si="383"/>
        <v>Good For Now</v>
      </c>
      <c r="AP1118" s="21">
        <f t="shared" si="384"/>
        <v>0</v>
      </c>
      <c r="AQ1118" s="14">
        <f t="shared" si="385"/>
        <v>0</v>
      </c>
      <c r="AR1118" s="14">
        <f t="shared" si="386"/>
        <v>0</v>
      </c>
      <c r="AS1118" s="22">
        <f t="shared" si="387"/>
        <v>0</v>
      </c>
      <c r="AT1118" s="23">
        <f t="shared" si="388"/>
        <v>0</v>
      </c>
      <c r="AU1118" s="8" t="str">
        <f t="shared" si="389"/>
        <v>Not Spent</v>
      </c>
      <c r="AV1118" s="8" t="str">
        <f t="shared" si="390"/>
        <v>Good For Now</v>
      </c>
      <c r="AW1118" s="4">
        <f>MATCH($B1118,[1]MAIN!$A$2:$A$5000,0)</f>
        <v>1115</v>
      </c>
      <c r="AX1118" s="4">
        <f>MATCH($B1118,[3]Main!$D$5:$D$10000,0)</f>
        <v>1115</v>
      </c>
      <c r="AY1118" s="4" t="b">
        <f t="shared" si="391"/>
        <v>0</v>
      </c>
    </row>
    <row r="1119" spans="1:51" x14ac:dyDescent="0.25">
      <c r="A1119" s="3" t="str">
        <f>VLOOKUP($B1119,[1]MAIN!$A:$D,4,0)</f>
        <v>JMT</v>
      </c>
      <c r="B1119" s="3" t="str">
        <f>[3]Main!$D1120</f>
        <v>JMT-160</v>
      </c>
      <c r="C1119" s="4"/>
      <c r="D1119" s="8" t="str">
        <f>VLOOKUP($B1119,[1]MAIN!$A$1:$N$10780,14,FALSE)</f>
        <v>OLD</v>
      </c>
      <c r="E1119" s="9" t="s">
        <v>13</v>
      </c>
      <c r="F1119" s="11"/>
      <c r="G1119" s="11"/>
      <c r="H1119" s="11"/>
      <c r="I1119" s="11"/>
      <c r="J1119" s="11"/>
      <c r="K1119" s="11"/>
      <c r="L1119" s="11"/>
      <c r="M1119" s="11"/>
      <c r="N1119" s="24"/>
      <c r="O1119" s="26">
        <f>IFERROR(VLOOKUP($B1119,[3]Main!$D$4:$CO$1048576,49,0),0)</f>
        <v>0</v>
      </c>
      <c r="P1119" s="27">
        <f>IFERROR(VLOOKUP($B1119,[3]Main!$D$4:$CO$1048576,52,0),0)</f>
        <v>0</v>
      </c>
      <c r="Q1119" s="27">
        <f>IFERROR(VLOOKUP($B1119,[3]Main!$D$4:$CO$1048576,53,0),0)</f>
        <v>0</v>
      </c>
      <c r="R1119" s="27">
        <f>IFERROR(VLOOKUP($B1119,[3]Main!$D$4:$CO$1048576,54,0),0)</f>
        <v>0</v>
      </c>
      <c r="S1119" s="27">
        <f>IFERROR(VLOOKUP($B1119,[3]Main!$D$4:$CO$1048576,65,0),0)</f>
        <v>0</v>
      </c>
      <c r="T1119" s="27">
        <f>IFERROR(VLOOKUP($B1119,[3]Main!$D$4:$CO$1048576,68,0),0)</f>
        <v>0</v>
      </c>
      <c r="U1119" s="27">
        <f>IFERROR(VLOOKUP($B1119,[3]Main!$D$4:$CO$1048576,69,0),0)</f>
        <v>0</v>
      </c>
      <c r="V1119" s="27">
        <f>IFERROR(VLOOKUP($B1119,[3]Main!$D$4:$CO$1048576,70,0),0)</f>
        <v>0</v>
      </c>
      <c r="W1119" s="27">
        <f>IFERROR(VLOOKUP($B1119,[3]Main!$D$4:$CO$1048576,81,0),0)</f>
        <v>0</v>
      </c>
      <c r="X1119" s="27">
        <f>IFERROR(VLOOKUP($B1119,[3]Main!$D$4:$CO$1048576,84,0),0)</f>
        <v>0</v>
      </c>
      <c r="Y1119" s="27">
        <f>IFERROR(VLOOKUP($B1119,[3]Main!$D$4:$CO$1048576,85,0),0)</f>
        <v>0</v>
      </c>
      <c r="Z1119" s="27">
        <f>IFERROR(VLOOKUP($B1119,[3]Main!$D$4:$CO$1048576,86,0),0)</f>
        <v>0</v>
      </c>
      <c r="AA1119" s="12" t="str">
        <f>IFERROR(VLOOKUP($B1119,[3]Main!$D$4:$CO$1048576,2,0),0)</f>
        <v>DC</v>
      </c>
      <c r="AB1119" s="12" t="str">
        <f>IFERROR(VLOOKUP($B1119,[3]Main!$D$4:$CO$1048576,3,0),0)</f>
        <v>DC2</v>
      </c>
      <c r="AC1119" s="12">
        <f t="shared" si="371"/>
        <v>0</v>
      </c>
      <c r="AD1119" s="12">
        <f t="shared" si="372"/>
        <v>0</v>
      </c>
      <c r="AE1119" s="12">
        <f t="shared" si="373"/>
        <v>0</v>
      </c>
      <c r="AF1119" s="12">
        <f t="shared" si="374"/>
        <v>0</v>
      </c>
      <c r="AG1119" s="13">
        <f t="shared" si="375"/>
        <v>0</v>
      </c>
      <c r="AH1119" s="13">
        <f t="shared" si="376"/>
        <v>0</v>
      </c>
      <c r="AI1119" s="16">
        <f t="shared" si="377"/>
        <v>0</v>
      </c>
      <c r="AJ1119" s="19" t="str">
        <f t="shared" si="378"/>
        <v>Not Spent</v>
      </c>
      <c r="AK1119" s="8" t="str">
        <f t="shared" si="379"/>
        <v>Good For Now</v>
      </c>
      <c r="AL1119" s="8" t="str">
        <f t="shared" si="380"/>
        <v>Not Spent</v>
      </c>
      <c r="AM1119" s="8" t="str">
        <f t="shared" si="381"/>
        <v>Good For Now</v>
      </c>
      <c r="AN1119" s="8" t="str">
        <f t="shared" si="382"/>
        <v>Not Spent</v>
      </c>
      <c r="AO1119" s="20" t="str">
        <f t="shared" si="383"/>
        <v>Good For Now</v>
      </c>
      <c r="AP1119" s="21">
        <f t="shared" si="384"/>
        <v>0</v>
      </c>
      <c r="AQ1119" s="14">
        <f t="shared" si="385"/>
        <v>0</v>
      </c>
      <c r="AR1119" s="14">
        <f t="shared" si="386"/>
        <v>0</v>
      </c>
      <c r="AS1119" s="22">
        <f t="shared" si="387"/>
        <v>0</v>
      </c>
      <c r="AT1119" s="23">
        <f t="shared" si="388"/>
        <v>0</v>
      </c>
      <c r="AU1119" s="8" t="str">
        <f t="shared" si="389"/>
        <v>Not Spent</v>
      </c>
      <c r="AV1119" s="8" t="str">
        <f t="shared" si="390"/>
        <v>Good For Now</v>
      </c>
      <c r="AW1119" s="4">
        <f>MATCH($B1119,[1]MAIN!$A$2:$A$5000,0)</f>
        <v>1116</v>
      </c>
      <c r="AX1119" s="4">
        <f>MATCH($B1119,[3]Main!$D$5:$D$10000,0)</f>
        <v>1116</v>
      </c>
      <c r="AY1119" s="4" t="b">
        <f t="shared" si="391"/>
        <v>0</v>
      </c>
    </row>
    <row r="1120" spans="1:51" x14ac:dyDescent="0.25">
      <c r="A1120" s="3" t="str">
        <f>VLOOKUP($B1120,[1]MAIN!$A:$D,4,0)</f>
        <v>FAB</v>
      </c>
      <c r="B1120" s="3" t="str">
        <f>[3]Main!$D1121</f>
        <v>FAB-181</v>
      </c>
      <c r="C1120" s="4"/>
      <c r="D1120" s="8" t="str">
        <f>VLOOKUP($B1120,[1]MAIN!$A$1:$N$10780,14,FALSE)</f>
        <v>OLD</v>
      </c>
      <c r="E1120" s="9" t="s">
        <v>13</v>
      </c>
      <c r="F1120" s="11"/>
      <c r="G1120" s="11"/>
      <c r="H1120" s="11"/>
      <c r="I1120" s="11"/>
      <c r="J1120" s="11"/>
      <c r="K1120" s="11"/>
      <c r="L1120" s="11"/>
      <c r="M1120" s="11"/>
      <c r="N1120" s="24"/>
      <c r="O1120" s="26">
        <f>IFERROR(VLOOKUP($B1120,[3]Main!$D$4:$CO$1048576,49,0),0)</f>
        <v>0</v>
      </c>
      <c r="P1120" s="27">
        <f>IFERROR(VLOOKUP($B1120,[3]Main!$D$4:$CO$1048576,52,0),0)</f>
        <v>0</v>
      </c>
      <c r="Q1120" s="27">
        <f>IFERROR(VLOOKUP($B1120,[3]Main!$D$4:$CO$1048576,53,0),0)</f>
        <v>0</v>
      </c>
      <c r="R1120" s="27">
        <f>IFERROR(VLOOKUP($B1120,[3]Main!$D$4:$CO$1048576,54,0),0)</f>
        <v>0</v>
      </c>
      <c r="S1120" s="27">
        <f>IFERROR(VLOOKUP($B1120,[3]Main!$D$4:$CO$1048576,65,0),0)</f>
        <v>0</v>
      </c>
      <c r="T1120" s="27">
        <f>IFERROR(VLOOKUP($B1120,[3]Main!$D$4:$CO$1048576,68,0),0)</f>
        <v>0</v>
      </c>
      <c r="U1120" s="27">
        <f>IFERROR(VLOOKUP($B1120,[3]Main!$D$4:$CO$1048576,69,0),0)</f>
        <v>0</v>
      </c>
      <c r="V1120" s="27">
        <f>IFERROR(VLOOKUP($B1120,[3]Main!$D$4:$CO$1048576,70,0),0)</f>
        <v>0</v>
      </c>
      <c r="W1120" s="27">
        <f>IFERROR(VLOOKUP($B1120,[3]Main!$D$4:$CO$1048576,81,0),0)</f>
        <v>0</v>
      </c>
      <c r="X1120" s="27">
        <f>IFERROR(VLOOKUP($B1120,[3]Main!$D$4:$CO$1048576,84,0),0)</f>
        <v>0</v>
      </c>
      <c r="Y1120" s="27">
        <f>IFERROR(VLOOKUP($B1120,[3]Main!$D$4:$CO$1048576,85,0),0)</f>
        <v>0</v>
      </c>
      <c r="Z1120" s="27">
        <f>IFERROR(VLOOKUP($B1120,[3]Main!$D$4:$CO$1048576,86,0),0)</f>
        <v>0</v>
      </c>
      <c r="AA1120" s="12" t="str">
        <f>IFERROR(VLOOKUP($B1120,[3]Main!$D$4:$CO$1048576,2,0),0)</f>
        <v>DC</v>
      </c>
      <c r="AB1120" s="12" t="str">
        <f>IFERROR(VLOOKUP($B1120,[3]Main!$D$4:$CO$1048576,3,0),0)</f>
        <v>DC2</v>
      </c>
      <c r="AC1120" s="12">
        <f t="shared" si="371"/>
        <v>0</v>
      </c>
      <c r="AD1120" s="12">
        <f t="shared" si="372"/>
        <v>0</v>
      </c>
      <c r="AE1120" s="12">
        <f t="shared" si="373"/>
        <v>0</v>
      </c>
      <c r="AF1120" s="12">
        <f t="shared" si="374"/>
        <v>0</v>
      </c>
      <c r="AG1120" s="13">
        <f t="shared" si="375"/>
        <v>0</v>
      </c>
      <c r="AH1120" s="13">
        <f t="shared" si="376"/>
        <v>0</v>
      </c>
      <c r="AI1120" s="16">
        <f t="shared" si="377"/>
        <v>0</v>
      </c>
      <c r="AJ1120" s="19" t="str">
        <f t="shared" si="378"/>
        <v>Not Spent</v>
      </c>
      <c r="AK1120" s="8" t="str">
        <f t="shared" si="379"/>
        <v>Good For Now</v>
      </c>
      <c r="AL1120" s="8" t="str">
        <f t="shared" si="380"/>
        <v>Not Spent</v>
      </c>
      <c r="AM1120" s="8" t="str">
        <f t="shared" si="381"/>
        <v>Good For Now</v>
      </c>
      <c r="AN1120" s="8" t="str">
        <f t="shared" si="382"/>
        <v>Not Spent</v>
      </c>
      <c r="AO1120" s="20" t="str">
        <f t="shared" si="383"/>
        <v>Good For Now</v>
      </c>
      <c r="AP1120" s="21">
        <f t="shared" si="384"/>
        <v>0</v>
      </c>
      <c r="AQ1120" s="14">
        <f t="shared" si="385"/>
        <v>0</v>
      </c>
      <c r="AR1120" s="14">
        <f t="shared" si="386"/>
        <v>0</v>
      </c>
      <c r="AS1120" s="22">
        <f t="shared" si="387"/>
        <v>0</v>
      </c>
      <c r="AT1120" s="23">
        <f t="shared" si="388"/>
        <v>0</v>
      </c>
      <c r="AU1120" s="8" t="str">
        <f t="shared" si="389"/>
        <v>Not Spent</v>
      </c>
      <c r="AV1120" s="8" t="str">
        <f t="shared" si="390"/>
        <v>Good For Now</v>
      </c>
      <c r="AW1120" s="4">
        <f>MATCH($B1120,[1]MAIN!$A$2:$A$5000,0)</f>
        <v>1117</v>
      </c>
      <c r="AX1120" s="4">
        <f>MATCH($B1120,[3]Main!$D$5:$D$10000,0)</f>
        <v>1117</v>
      </c>
      <c r="AY1120" s="4" t="b">
        <f t="shared" si="391"/>
        <v>0</v>
      </c>
    </row>
    <row r="1121" spans="1:51" x14ac:dyDescent="0.25">
      <c r="A1121" s="3" t="str">
        <f>VLOOKUP($B1121,[1]MAIN!$A:$D,4,0)</f>
        <v>FAB</v>
      </c>
      <c r="B1121" s="3" t="str">
        <f>[3]Main!$D1122</f>
        <v>FAB-182</v>
      </c>
      <c r="C1121" s="4"/>
      <c r="D1121" s="8" t="str">
        <f>VLOOKUP($B1121,[1]MAIN!$A$1:$N$10780,14,FALSE)</f>
        <v>OLD</v>
      </c>
      <c r="E1121" s="9" t="s">
        <v>13</v>
      </c>
      <c r="F1121" s="11"/>
      <c r="G1121" s="11"/>
      <c r="H1121" s="11"/>
      <c r="I1121" s="11"/>
      <c r="J1121" s="11"/>
      <c r="K1121" s="11"/>
      <c r="L1121" s="11"/>
      <c r="M1121" s="11"/>
      <c r="N1121" s="24"/>
      <c r="O1121" s="26">
        <f>IFERROR(VLOOKUP($B1121,[3]Main!$D$4:$CO$1048576,49,0),0)</f>
        <v>0</v>
      </c>
      <c r="P1121" s="27">
        <f>IFERROR(VLOOKUP($B1121,[3]Main!$D$4:$CO$1048576,52,0),0)</f>
        <v>0</v>
      </c>
      <c r="Q1121" s="27">
        <f>IFERROR(VLOOKUP($B1121,[3]Main!$D$4:$CO$1048576,53,0),0)</f>
        <v>0</v>
      </c>
      <c r="R1121" s="27">
        <f>IFERROR(VLOOKUP($B1121,[3]Main!$D$4:$CO$1048576,54,0),0)</f>
        <v>0</v>
      </c>
      <c r="S1121" s="27">
        <f>IFERROR(VLOOKUP($B1121,[3]Main!$D$4:$CO$1048576,65,0),0)</f>
        <v>0</v>
      </c>
      <c r="T1121" s="27">
        <f>IFERROR(VLOOKUP($B1121,[3]Main!$D$4:$CO$1048576,68,0),0)</f>
        <v>0</v>
      </c>
      <c r="U1121" s="27">
        <f>IFERROR(VLOOKUP($B1121,[3]Main!$D$4:$CO$1048576,69,0),0)</f>
        <v>0</v>
      </c>
      <c r="V1121" s="27">
        <f>IFERROR(VLOOKUP($B1121,[3]Main!$D$4:$CO$1048576,70,0),0)</f>
        <v>0</v>
      </c>
      <c r="W1121" s="27">
        <f>IFERROR(VLOOKUP($B1121,[3]Main!$D$4:$CO$1048576,81,0),0)</f>
        <v>0</v>
      </c>
      <c r="X1121" s="27">
        <f>IFERROR(VLOOKUP($B1121,[3]Main!$D$4:$CO$1048576,84,0),0)</f>
        <v>0</v>
      </c>
      <c r="Y1121" s="27">
        <f>IFERROR(VLOOKUP($B1121,[3]Main!$D$4:$CO$1048576,85,0),0)</f>
        <v>0</v>
      </c>
      <c r="Z1121" s="27">
        <f>IFERROR(VLOOKUP($B1121,[3]Main!$D$4:$CO$1048576,86,0),0)</f>
        <v>0</v>
      </c>
      <c r="AA1121" s="12" t="str">
        <f>IFERROR(VLOOKUP($B1121,[3]Main!$D$4:$CO$1048576,2,0),0)</f>
        <v>DC</v>
      </c>
      <c r="AB1121" s="12" t="str">
        <f>IFERROR(VLOOKUP($B1121,[3]Main!$D$4:$CO$1048576,3,0),0)</f>
        <v>DC2</v>
      </c>
      <c r="AC1121" s="12">
        <f t="shared" si="371"/>
        <v>0</v>
      </c>
      <c r="AD1121" s="12">
        <f t="shared" si="372"/>
        <v>0</v>
      </c>
      <c r="AE1121" s="12">
        <f t="shared" si="373"/>
        <v>0</v>
      </c>
      <c r="AF1121" s="12">
        <f t="shared" si="374"/>
        <v>0</v>
      </c>
      <c r="AG1121" s="13">
        <f t="shared" si="375"/>
        <v>0</v>
      </c>
      <c r="AH1121" s="13">
        <f t="shared" si="376"/>
        <v>0</v>
      </c>
      <c r="AI1121" s="16">
        <f t="shared" si="377"/>
        <v>0</v>
      </c>
      <c r="AJ1121" s="19" t="str">
        <f t="shared" si="378"/>
        <v>Not Spent</v>
      </c>
      <c r="AK1121" s="8" t="str">
        <f t="shared" si="379"/>
        <v>Good For Now</v>
      </c>
      <c r="AL1121" s="8" t="str">
        <f t="shared" si="380"/>
        <v>Not Spent</v>
      </c>
      <c r="AM1121" s="8" t="str">
        <f t="shared" si="381"/>
        <v>Good For Now</v>
      </c>
      <c r="AN1121" s="8" t="str">
        <f t="shared" si="382"/>
        <v>Not Spent</v>
      </c>
      <c r="AO1121" s="20" t="str">
        <f t="shared" si="383"/>
        <v>Good For Now</v>
      </c>
      <c r="AP1121" s="21">
        <f t="shared" si="384"/>
        <v>0</v>
      </c>
      <c r="AQ1121" s="14">
        <f t="shared" si="385"/>
        <v>0</v>
      </c>
      <c r="AR1121" s="14">
        <f t="shared" si="386"/>
        <v>0</v>
      </c>
      <c r="AS1121" s="22">
        <f t="shared" si="387"/>
        <v>0</v>
      </c>
      <c r="AT1121" s="23">
        <f t="shared" si="388"/>
        <v>0</v>
      </c>
      <c r="AU1121" s="8" t="str">
        <f t="shared" si="389"/>
        <v>Not Spent</v>
      </c>
      <c r="AV1121" s="8" t="str">
        <f t="shared" si="390"/>
        <v>Good For Now</v>
      </c>
      <c r="AW1121" s="4">
        <f>MATCH($B1121,[1]MAIN!$A$2:$A$5000,0)</f>
        <v>1118</v>
      </c>
      <c r="AX1121" s="4">
        <f>MATCH($B1121,[3]Main!$D$5:$D$10000,0)</f>
        <v>1118</v>
      </c>
      <c r="AY1121" s="4" t="b">
        <f t="shared" si="391"/>
        <v>0</v>
      </c>
    </row>
    <row r="1122" spans="1:51" x14ac:dyDescent="0.25">
      <c r="A1122" s="3" t="str">
        <f>VLOOKUP($B1122,[1]MAIN!$A:$D,4,0)</f>
        <v>SG</v>
      </c>
      <c r="B1122" s="3" t="str">
        <f>[3]Main!$D1123</f>
        <v>SG-2448AE</v>
      </c>
      <c r="C1122" s="4"/>
      <c r="D1122" s="8" t="str">
        <f>VLOOKUP($B1122,[1]MAIN!$A$1:$N$10780,14,FALSE)</f>
        <v>OLD</v>
      </c>
      <c r="E1122" s="9" t="s">
        <v>13</v>
      </c>
      <c r="F1122" s="11"/>
      <c r="G1122" s="11"/>
      <c r="H1122" s="11"/>
      <c r="I1122" s="11"/>
      <c r="J1122" s="11"/>
      <c r="K1122" s="11"/>
      <c r="L1122" s="11"/>
      <c r="M1122" s="11"/>
      <c r="N1122" s="24"/>
      <c r="O1122" s="26">
        <f>IFERROR(VLOOKUP($B1122,[3]Main!$D$4:$CO$1048576,49,0),0)</f>
        <v>0</v>
      </c>
      <c r="P1122" s="27">
        <f>IFERROR(VLOOKUP($B1122,[3]Main!$D$4:$CO$1048576,52,0),0)</f>
        <v>0</v>
      </c>
      <c r="Q1122" s="27">
        <f>IFERROR(VLOOKUP($B1122,[3]Main!$D$4:$CO$1048576,53,0),0)</f>
        <v>0</v>
      </c>
      <c r="R1122" s="27">
        <f>IFERROR(VLOOKUP($B1122,[3]Main!$D$4:$CO$1048576,54,0),0)</f>
        <v>0</v>
      </c>
      <c r="S1122" s="27">
        <f>IFERROR(VLOOKUP($B1122,[3]Main!$D$4:$CO$1048576,65,0),0)</f>
        <v>0</v>
      </c>
      <c r="T1122" s="27">
        <f>IFERROR(VLOOKUP($B1122,[3]Main!$D$4:$CO$1048576,68,0),0)</f>
        <v>0</v>
      </c>
      <c r="U1122" s="27">
        <f>IFERROR(VLOOKUP($B1122,[3]Main!$D$4:$CO$1048576,69,0),0)</f>
        <v>0</v>
      </c>
      <c r="V1122" s="27">
        <f>IFERROR(VLOOKUP($B1122,[3]Main!$D$4:$CO$1048576,70,0),0)</f>
        <v>0</v>
      </c>
      <c r="W1122" s="27">
        <f>IFERROR(VLOOKUP($B1122,[3]Main!$D$4:$CO$1048576,81,0),0)</f>
        <v>0</v>
      </c>
      <c r="X1122" s="27">
        <f>IFERROR(VLOOKUP($B1122,[3]Main!$D$4:$CO$1048576,84,0),0)</f>
        <v>0</v>
      </c>
      <c r="Y1122" s="27">
        <f>IFERROR(VLOOKUP($B1122,[3]Main!$D$4:$CO$1048576,85,0),0)</f>
        <v>0</v>
      </c>
      <c r="Z1122" s="27">
        <f>IFERROR(VLOOKUP($B1122,[3]Main!$D$4:$CO$1048576,86,0),0)</f>
        <v>0</v>
      </c>
      <c r="AA1122" s="12" t="str">
        <f>IFERROR(VLOOKUP($B1122,[3]Main!$D$4:$CO$1048576,2,0),0)</f>
        <v>DC</v>
      </c>
      <c r="AB1122" s="12" t="str">
        <f>IFERROR(VLOOKUP($B1122,[3]Main!$D$4:$CO$1048576,3,0),0)</f>
        <v>DC2</v>
      </c>
      <c r="AC1122" s="12">
        <f t="shared" si="371"/>
        <v>0</v>
      </c>
      <c r="AD1122" s="12">
        <f t="shared" si="372"/>
        <v>0</v>
      </c>
      <c r="AE1122" s="12">
        <f t="shared" si="373"/>
        <v>0</v>
      </c>
      <c r="AF1122" s="12">
        <f t="shared" si="374"/>
        <v>0</v>
      </c>
      <c r="AG1122" s="13">
        <f t="shared" si="375"/>
        <v>0</v>
      </c>
      <c r="AH1122" s="13">
        <f t="shared" si="376"/>
        <v>0</v>
      </c>
      <c r="AI1122" s="16">
        <f t="shared" si="377"/>
        <v>0</v>
      </c>
      <c r="AJ1122" s="19" t="str">
        <f t="shared" si="378"/>
        <v>Not Spent</v>
      </c>
      <c r="AK1122" s="8" t="str">
        <f t="shared" si="379"/>
        <v>Good For Now</v>
      </c>
      <c r="AL1122" s="8" t="str">
        <f t="shared" si="380"/>
        <v>Not Spent</v>
      </c>
      <c r="AM1122" s="8" t="str">
        <f t="shared" si="381"/>
        <v>Good For Now</v>
      </c>
      <c r="AN1122" s="8" t="str">
        <f t="shared" si="382"/>
        <v>Not Spent</v>
      </c>
      <c r="AO1122" s="20" t="str">
        <f t="shared" si="383"/>
        <v>Good For Now</v>
      </c>
      <c r="AP1122" s="21">
        <f t="shared" si="384"/>
        <v>0</v>
      </c>
      <c r="AQ1122" s="14">
        <f t="shared" si="385"/>
        <v>0</v>
      </c>
      <c r="AR1122" s="14">
        <f t="shared" si="386"/>
        <v>0</v>
      </c>
      <c r="AS1122" s="22">
        <f t="shared" si="387"/>
        <v>0</v>
      </c>
      <c r="AT1122" s="23">
        <f t="shared" si="388"/>
        <v>0</v>
      </c>
      <c r="AU1122" s="8" t="str">
        <f t="shared" si="389"/>
        <v>Not Spent</v>
      </c>
      <c r="AV1122" s="8" t="str">
        <f t="shared" si="390"/>
        <v>Good For Now</v>
      </c>
      <c r="AW1122" s="4">
        <f>MATCH($B1122,[1]MAIN!$A$2:$A$5000,0)</f>
        <v>1119</v>
      </c>
      <c r="AX1122" s="4">
        <f>MATCH($B1122,[3]Main!$D$5:$D$10000,0)</f>
        <v>1119</v>
      </c>
      <c r="AY1122" s="4" t="b">
        <f t="shared" si="391"/>
        <v>0</v>
      </c>
    </row>
    <row r="1123" spans="1:51" x14ac:dyDescent="0.25">
      <c r="A1123" s="3" t="str">
        <f>VLOOKUP($B1123,[1]MAIN!$A:$D,4,0)</f>
        <v>SG</v>
      </c>
      <c r="B1123" s="3" t="str">
        <f>[3]Main!$D1124</f>
        <v>SG-2432BC</v>
      </c>
      <c r="C1123" s="4"/>
      <c r="D1123" s="8" t="str">
        <f>VLOOKUP($B1123,[1]MAIN!$A$1:$N$10780,14,FALSE)</f>
        <v>OLD</v>
      </c>
      <c r="E1123" s="9" t="s">
        <v>13</v>
      </c>
      <c r="F1123" s="11"/>
      <c r="G1123" s="11"/>
      <c r="H1123" s="11"/>
      <c r="I1123" s="11"/>
      <c r="J1123" s="11"/>
      <c r="K1123" s="11"/>
      <c r="L1123" s="11"/>
      <c r="M1123" s="11"/>
      <c r="N1123" s="24"/>
      <c r="O1123" s="26">
        <f>IFERROR(VLOOKUP($B1123,[3]Main!$D$4:$CO$1048576,49,0),0)</f>
        <v>0</v>
      </c>
      <c r="P1123" s="27">
        <f>IFERROR(VLOOKUP($B1123,[3]Main!$D$4:$CO$1048576,52,0),0)</f>
        <v>0</v>
      </c>
      <c r="Q1123" s="27">
        <f>IFERROR(VLOOKUP($B1123,[3]Main!$D$4:$CO$1048576,53,0),0)</f>
        <v>0</v>
      </c>
      <c r="R1123" s="27">
        <f>IFERROR(VLOOKUP($B1123,[3]Main!$D$4:$CO$1048576,54,0),0)</f>
        <v>0</v>
      </c>
      <c r="S1123" s="27">
        <f>IFERROR(VLOOKUP($B1123,[3]Main!$D$4:$CO$1048576,65,0),0)</f>
        <v>0</v>
      </c>
      <c r="T1123" s="27">
        <f>IFERROR(VLOOKUP($B1123,[3]Main!$D$4:$CO$1048576,68,0),0)</f>
        <v>0</v>
      </c>
      <c r="U1123" s="27">
        <f>IFERROR(VLOOKUP($B1123,[3]Main!$D$4:$CO$1048576,69,0),0)</f>
        <v>0</v>
      </c>
      <c r="V1123" s="27">
        <f>IFERROR(VLOOKUP($B1123,[3]Main!$D$4:$CO$1048576,70,0),0)</f>
        <v>0</v>
      </c>
      <c r="W1123" s="27">
        <f>IFERROR(VLOOKUP($B1123,[3]Main!$D$4:$CO$1048576,81,0),0)</f>
        <v>0</v>
      </c>
      <c r="X1123" s="27">
        <f>IFERROR(VLOOKUP($B1123,[3]Main!$D$4:$CO$1048576,84,0),0)</f>
        <v>0</v>
      </c>
      <c r="Y1123" s="27">
        <f>IFERROR(VLOOKUP($B1123,[3]Main!$D$4:$CO$1048576,85,0),0)</f>
        <v>0</v>
      </c>
      <c r="Z1123" s="27">
        <f>IFERROR(VLOOKUP($B1123,[3]Main!$D$4:$CO$1048576,86,0),0)</f>
        <v>0</v>
      </c>
      <c r="AA1123" s="12" t="str">
        <f>IFERROR(VLOOKUP($B1123,[3]Main!$D$4:$CO$1048576,2,0),0)</f>
        <v>DC</v>
      </c>
      <c r="AB1123" s="12" t="str">
        <f>IFERROR(VLOOKUP($B1123,[3]Main!$D$4:$CO$1048576,3,0),0)</f>
        <v>DC2</v>
      </c>
      <c r="AC1123" s="12">
        <f t="shared" si="371"/>
        <v>0</v>
      </c>
      <c r="AD1123" s="12">
        <f t="shared" si="372"/>
        <v>0</v>
      </c>
      <c r="AE1123" s="12">
        <f t="shared" si="373"/>
        <v>0</v>
      </c>
      <c r="AF1123" s="12">
        <f t="shared" si="374"/>
        <v>0</v>
      </c>
      <c r="AG1123" s="13">
        <f t="shared" si="375"/>
        <v>0</v>
      </c>
      <c r="AH1123" s="13">
        <f t="shared" si="376"/>
        <v>0</v>
      </c>
      <c r="AI1123" s="16">
        <f t="shared" si="377"/>
        <v>0</v>
      </c>
      <c r="AJ1123" s="19" t="str">
        <f t="shared" si="378"/>
        <v>Not Spent</v>
      </c>
      <c r="AK1123" s="8" t="str">
        <f t="shared" si="379"/>
        <v>Good For Now</v>
      </c>
      <c r="AL1123" s="8" t="str">
        <f t="shared" si="380"/>
        <v>Not Spent</v>
      </c>
      <c r="AM1123" s="8" t="str">
        <f t="shared" si="381"/>
        <v>Good For Now</v>
      </c>
      <c r="AN1123" s="8" t="str">
        <f t="shared" si="382"/>
        <v>Not Spent</v>
      </c>
      <c r="AO1123" s="20" t="str">
        <f t="shared" si="383"/>
        <v>Good For Now</v>
      </c>
      <c r="AP1123" s="21">
        <f t="shared" si="384"/>
        <v>0</v>
      </c>
      <c r="AQ1123" s="14">
        <f t="shared" si="385"/>
        <v>0</v>
      </c>
      <c r="AR1123" s="14">
        <f t="shared" si="386"/>
        <v>0</v>
      </c>
      <c r="AS1123" s="22">
        <f t="shared" si="387"/>
        <v>0</v>
      </c>
      <c r="AT1123" s="23">
        <f t="shared" si="388"/>
        <v>0</v>
      </c>
      <c r="AU1123" s="8" t="str">
        <f t="shared" si="389"/>
        <v>Not Spent</v>
      </c>
      <c r="AV1123" s="8" t="str">
        <f t="shared" si="390"/>
        <v>Good For Now</v>
      </c>
      <c r="AW1123" s="4">
        <f>MATCH($B1123,[1]MAIN!$A$2:$A$5000,0)</f>
        <v>1120</v>
      </c>
      <c r="AX1123" s="4">
        <f>MATCH($B1123,[3]Main!$D$5:$D$10000,0)</f>
        <v>1120</v>
      </c>
      <c r="AY1123" s="4" t="b">
        <f t="shared" si="391"/>
        <v>0</v>
      </c>
    </row>
    <row r="1124" spans="1:51" x14ac:dyDescent="0.25">
      <c r="A1124" s="3" t="str">
        <f>VLOOKUP($B1124,[1]MAIN!$A:$D,4,0)</f>
        <v>PS</v>
      </c>
      <c r="B1124" s="3" t="str">
        <f>[3]Main!$D1125</f>
        <v>PS-90</v>
      </c>
      <c r="C1124" s="4"/>
      <c r="D1124" s="8" t="str">
        <f>VLOOKUP($B1124,[1]MAIN!$A$1:$N$10780,14,FALSE)</f>
        <v>OLD</v>
      </c>
      <c r="E1124" s="9" t="s">
        <v>13</v>
      </c>
      <c r="F1124" s="11"/>
      <c r="G1124" s="11"/>
      <c r="H1124" s="11"/>
      <c r="I1124" s="11"/>
      <c r="J1124" s="11"/>
      <c r="K1124" s="11"/>
      <c r="L1124" s="11"/>
      <c r="M1124" s="11"/>
      <c r="N1124" s="24"/>
      <c r="O1124" s="26">
        <f>IFERROR(VLOOKUP($B1124,[3]Main!$D$4:$CO$1048576,49,0),0)</f>
        <v>0</v>
      </c>
      <c r="P1124" s="27">
        <f>IFERROR(VLOOKUP($B1124,[3]Main!$D$4:$CO$1048576,52,0),0)</f>
        <v>0</v>
      </c>
      <c r="Q1124" s="27">
        <f>IFERROR(VLOOKUP($B1124,[3]Main!$D$4:$CO$1048576,53,0),0)</f>
        <v>0</v>
      </c>
      <c r="R1124" s="27">
        <f>IFERROR(VLOOKUP($B1124,[3]Main!$D$4:$CO$1048576,54,0),0)</f>
        <v>0</v>
      </c>
      <c r="S1124" s="27">
        <f>IFERROR(VLOOKUP($B1124,[3]Main!$D$4:$CO$1048576,65,0),0)</f>
        <v>0</v>
      </c>
      <c r="T1124" s="27">
        <f>IFERROR(VLOOKUP($B1124,[3]Main!$D$4:$CO$1048576,68,0),0)</f>
        <v>0</v>
      </c>
      <c r="U1124" s="27">
        <f>IFERROR(VLOOKUP($B1124,[3]Main!$D$4:$CO$1048576,69,0),0)</f>
        <v>0</v>
      </c>
      <c r="V1124" s="27">
        <f>IFERROR(VLOOKUP($B1124,[3]Main!$D$4:$CO$1048576,70,0),0)</f>
        <v>0</v>
      </c>
      <c r="W1124" s="27">
        <f>IFERROR(VLOOKUP($B1124,[3]Main!$D$4:$CO$1048576,81,0),0)</f>
        <v>0</v>
      </c>
      <c r="X1124" s="27">
        <f>IFERROR(VLOOKUP($B1124,[3]Main!$D$4:$CO$1048576,84,0),0)</f>
        <v>0</v>
      </c>
      <c r="Y1124" s="27">
        <f>IFERROR(VLOOKUP($B1124,[3]Main!$D$4:$CO$1048576,85,0),0)</f>
        <v>0</v>
      </c>
      <c r="Z1124" s="27">
        <f>IFERROR(VLOOKUP($B1124,[3]Main!$D$4:$CO$1048576,86,0),0)</f>
        <v>0</v>
      </c>
      <c r="AA1124" s="12" t="str">
        <f>IFERROR(VLOOKUP($B1124,[3]Main!$D$4:$CO$1048576,2,0),0)</f>
        <v>DC</v>
      </c>
      <c r="AB1124" s="12" t="str">
        <f>IFERROR(VLOOKUP($B1124,[3]Main!$D$4:$CO$1048576,3,0),0)</f>
        <v>DC2</v>
      </c>
      <c r="AC1124" s="12">
        <f t="shared" si="371"/>
        <v>0</v>
      </c>
      <c r="AD1124" s="12">
        <f t="shared" si="372"/>
        <v>0</v>
      </c>
      <c r="AE1124" s="12">
        <f t="shared" si="373"/>
        <v>0</v>
      </c>
      <c r="AF1124" s="12">
        <f t="shared" si="374"/>
        <v>0</v>
      </c>
      <c r="AG1124" s="13">
        <f t="shared" si="375"/>
        <v>0</v>
      </c>
      <c r="AH1124" s="13">
        <f t="shared" si="376"/>
        <v>0</v>
      </c>
      <c r="AI1124" s="16">
        <f t="shared" si="377"/>
        <v>0</v>
      </c>
      <c r="AJ1124" s="19" t="str">
        <f t="shared" si="378"/>
        <v>Not Spent</v>
      </c>
      <c r="AK1124" s="8" t="str">
        <f t="shared" si="379"/>
        <v>Good For Now</v>
      </c>
      <c r="AL1124" s="8" t="str">
        <f t="shared" si="380"/>
        <v>Not Spent</v>
      </c>
      <c r="AM1124" s="8" t="str">
        <f t="shared" si="381"/>
        <v>Good For Now</v>
      </c>
      <c r="AN1124" s="8" t="str">
        <f t="shared" si="382"/>
        <v>Not Spent</v>
      </c>
      <c r="AO1124" s="20" t="str">
        <f t="shared" si="383"/>
        <v>Good For Now</v>
      </c>
      <c r="AP1124" s="21">
        <f t="shared" si="384"/>
        <v>0</v>
      </c>
      <c r="AQ1124" s="14">
        <f t="shared" si="385"/>
        <v>0</v>
      </c>
      <c r="AR1124" s="14">
        <f t="shared" si="386"/>
        <v>0</v>
      </c>
      <c r="AS1124" s="22">
        <f t="shared" si="387"/>
        <v>0</v>
      </c>
      <c r="AT1124" s="23">
        <f t="shared" si="388"/>
        <v>0</v>
      </c>
      <c r="AU1124" s="8" t="str">
        <f t="shared" si="389"/>
        <v>Not Spent</v>
      </c>
      <c r="AV1124" s="8" t="str">
        <f t="shared" si="390"/>
        <v>Good For Now</v>
      </c>
      <c r="AW1124" s="4">
        <f>MATCH($B1124,[1]MAIN!$A$2:$A$5000,0)</f>
        <v>1121</v>
      </c>
      <c r="AX1124" s="4">
        <f>MATCH($B1124,[3]Main!$D$5:$D$10000,0)</f>
        <v>1121</v>
      </c>
      <c r="AY1124" s="4" t="b">
        <f t="shared" si="391"/>
        <v>0</v>
      </c>
    </row>
    <row r="1125" spans="1:51" x14ac:dyDescent="0.25">
      <c r="A1125" s="3" t="str">
        <f>VLOOKUP($B1125,[1]MAIN!$A:$D,4,0)</f>
        <v>PS</v>
      </c>
      <c r="B1125" s="3" t="str">
        <f>[3]Main!$D1126</f>
        <v>PS-91</v>
      </c>
      <c r="C1125" s="4"/>
      <c r="D1125" s="8" t="str">
        <f>VLOOKUP($B1125,[1]MAIN!$A$1:$N$10780,14,FALSE)</f>
        <v>OLD</v>
      </c>
      <c r="E1125" s="9" t="s">
        <v>13</v>
      </c>
      <c r="F1125" s="11"/>
      <c r="G1125" s="11"/>
      <c r="H1125" s="11"/>
      <c r="I1125" s="11"/>
      <c r="J1125" s="11"/>
      <c r="K1125" s="11"/>
      <c r="L1125" s="11"/>
      <c r="M1125" s="11"/>
      <c r="N1125" s="24"/>
      <c r="O1125" s="26">
        <f>IFERROR(VLOOKUP($B1125,[3]Main!$D$4:$CO$1048576,49,0),0)</f>
        <v>0</v>
      </c>
      <c r="P1125" s="27">
        <f>IFERROR(VLOOKUP($B1125,[3]Main!$D$4:$CO$1048576,52,0),0)</f>
        <v>0</v>
      </c>
      <c r="Q1125" s="27">
        <f>IFERROR(VLOOKUP($B1125,[3]Main!$D$4:$CO$1048576,53,0),0)</f>
        <v>0</v>
      </c>
      <c r="R1125" s="27">
        <f>IFERROR(VLOOKUP($B1125,[3]Main!$D$4:$CO$1048576,54,0),0)</f>
        <v>0</v>
      </c>
      <c r="S1125" s="27">
        <f>IFERROR(VLOOKUP($B1125,[3]Main!$D$4:$CO$1048576,65,0),0)</f>
        <v>0</v>
      </c>
      <c r="T1125" s="27">
        <f>IFERROR(VLOOKUP($B1125,[3]Main!$D$4:$CO$1048576,68,0),0)</f>
        <v>0</v>
      </c>
      <c r="U1125" s="27">
        <f>IFERROR(VLOOKUP($B1125,[3]Main!$D$4:$CO$1048576,69,0),0)</f>
        <v>0</v>
      </c>
      <c r="V1125" s="27">
        <f>IFERROR(VLOOKUP($B1125,[3]Main!$D$4:$CO$1048576,70,0),0)</f>
        <v>0</v>
      </c>
      <c r="W1125" s="27">
        <f>IFERROR(VLOOKUP($B1125,[3]Main!$D$4:$CO$1048576,81,0),0)</f>
        <v>0</v>
      </c>
      <c r="X1125" s="27">
        <f>IFERROR(VLOOKUP($B1125,[3]Main!$D$4:$CO$1048576,84,0),0)</f>
        <v>0</v>
      </c>
      <c r="Y1125" s="27">
        <f>IFERROR(VLOOKUP($B1125,[3]Main!$D$4:$CO$1048576,85,0),0)</f>
        <v>0</v>
      </c>
      <c r="Z1125" s="27">
        <f>IFERROR(VLOOKUP($B1125,[3]Main!$D$4:$CO$1048576,86,0),0)</f>
        <v>0</v>
      </c>
      <c r="AA1125" s="12" t="str">
        <f>IFERROR(VLOOKUP($B1125,[3]Main!$D$4:$CO$1048576,2,0),0)</f>
        <v>DC</v>
      </c>
      <c r="AB1125" s="12" t="str">
        <f>IFERROR(VLOOKUP($B1125,[3]Main!$D$4:$CO$1048576,3,0),0)</f>
        <v>DC2</v>
      </c>
      <c r="AC1125" s="12">
        <f t="shared" si="371"/>
        <v>0</v>
      </c>
      <c r="AD1125" s="12">
        <f t="shared" si="372"/>
        <v>0</v>
      </c>
      <c r="AE1125" s="12">
        <f t="shared" si="373"/>
        <v>0</v>
      </c>
      <c r="AF1125" s="12">
        <f t="shared" si="374"/>
        <v>0</v>
      </c>
      <c r="AG1125" s="13">
        <f t="shared" si="375"/>
        <v>0</v>
      </c>
      <c r="AH1125" s="13">
        <f t="shared" si="376"/>
        <v>0</v>
      </c>
      <c r="AI1125" s="16">
        <f t="shared" si="377"/>
        <v>0</v>
      </c>
      <c r="AJ1125" s="19" t="str">
        <f t="shared" si="378"/>
        <v>Not Spent</v>
      </c>
      <c r="AK1125" s="8" t="str">
        <f t="shared" si="379"/>
        <v>Good For Now</v>
      </c>
      <c r="AL1125" s="8" t="str">
        <f t="shared" si="380"/>
        <v>Not Spent</v>
      </c>
      <c r="AM1125" s="8" t="str">
        <f t="shared" si="381"/>
        <v>Good For Now</v>
      </c>
      <c r="AN1125" s="8" t="str">
        <f t="shared" si="382"/>
        <v>Not Spent</v>
      </c>
      <c r="AO1125" s="20" t="str">
        <f t="shared" si="383"/>
        <v>Good For Now</v>
      </c>
      <c r="AP1125" s="21">
        <f t="shared" si="384"/>
        <v>0</v>
      </c>
      <c r="AQ1125" s="14">
        <f t="shared" si="385"/>
        <v>0</v>
      </c>
      <c r="AR1125" s="14">
        <f t="shared" si="386"/>
        <v>0</v>
      </c>
      <c r="AS1125" s="22">
        <f t="shared" si="387"/>
        <v>0</v>
      </c>
      <c r="AT1125" s="23">
        <f t="shared" si="388"/>
        <v>0</v>
      </c>
      <c r="AU1125" s="8" t="str">
        <f t="shared" si="389"/>
        <v>Not Spent</v>
      </c>
      <c r="AV1125" s="8" t="str">
        <f t="shared" si="390"/>
        <v>Good For Now</v>
      </c>
      <c r="AW1125" s="4">
        <f>MATCH($B1125,[1]MAIN!$A$2:$A$5000,0)</f>
        <v>1122</v>
      </c>
      <c r="AX1125" s="4">
        <f>MATCH($B1125,[3]Main!$D$5:$D$10000,0)</f>
        <v>1122</v>
      </c>
      <c r="AY1125" s="4" t="b">
        <f t="shared" si="391"/>
        <v>0</v>
      </c>
    </row>
    <row r="1126" spans="1:51" x14ac:dyDescent="0.25">
      <c r="A1126" s="3" t="str">
        <f>VLOOKUP($B1126,[1]MAIN!$A:$D,4,0)</f>
        <v>FAB</v>
      </c>
      <c r="B1126" s="3" t="str">
        <f>[3]Main!$D1127</f>
        <v>FAB-185</v>
      </c>
      <c r="C1126" s="4"/>
      <c r="D1126" s="8" t="str">
        <f>VLOOKUP($B1126,[1]MAIN!$A$1:$N$10780,14,FALSE)</f>
        <v>OLD</v>
      </c>
      <c r="E1126" s="9" t="s">
        <v>13</v>
      </c>
      <c r="F1126" s="11"/>
      <c r="G1126" s="11"/>
      <c r="H1126" s="11"/>
      <c r="I1126" s="11"/>
      <c r="J1126" s="11"/>
      <c r="K1126" s="11"/>
      <c r="L1126" s="11"/>
      <c r="M1126" s="11"/>
      <c r="N1126" s="24"/>
      <c r="O1126" s="26">
        <f>IFERROR(VLOOKUP($B1126,[3]Main!$D$4:$CO$1048576,49,0),0)</f>
        <v>0</v>
      </c>
      <c r="P1126" s="27">
        <f>IFERROR(VLOOKUP($B1126,[3]Main!$D$4:$CO$1048576,52,0),0)</f>
        <v>0</v>
      </c>
      <c r="Q1126" s="27">
        <f>IFERROR(VLOOKUP($B1126,[3]Main!$D$4:$CO$1048576,53,0),0)</f>
        <v>0</v>
      </c>
      <c r="R1126" s="27">
        <f>IFERROR(VLOOKUP($B1126,[3]Main!$D$4:$CO$1048576,54,0),0)</f>
        <v>0</v>
      </c>
      <c r="S1126" s="27">
        <f>IFERROR(VLOOKUP($B1126,[3]Main!$D$4:$CO$1048576,65,0),0)</f>
        <v>0</v>
      </c>
      <c r="T1126" s="27">
        <f>IFERROR(VLOOKUP($B1126,[3]Main!$D$4:$CO$1048576,68,0),0)</f>
        <v>0</v>
      </c>
      <c r="U1126" s="27">
        <f>IFERROR(VLOOKUP($B1126,[3]Main!$D$4:$CO$1048576,69,0),0)</f>
        <v>0</v>
      </c>
      <c r="V1126" s="27">
        <f>IFERROR(VLOOKUP($B1126,[3]Main!$D$4:$CO$1048576,70,0),0)</f>
        <v>0</v>
      </c>
      <c r="W1126" s="27">
        <f>IFERROR(VLOOKUP($B1126,[3]Main!$D$4:$CO$1048576,81,0),0)</f>
        <v>0</v>
      </c>
      <c r="X1126" s="27">
        <f>IFERROR(VLOOKUP($B1126,[3]Main!$D$4:$CO$1048576,84,0),0)</f>
        <v>0</v>
      </c>
      <c r="Y1126" s="27">
        <f>IFERROR(VLOOKUP($B1126,[3]Main!$D$4:$CO$1048576,85,0),0)</f>
        <v>0</v>
      </c>
      <c r="Z1126" s="27">
        <f>IFERROR(VLOOKUP($B1126,[3]Main!$D$4:$CO$1048576,86,0),0)</f>
        <v>0</v>
      </c>
      <c r="AA1126" s="12" t="str">
        <f>IFERROR(VLOOKUP($B1126,[3]Main!$D$4:$CO$1048576,2,0),0)</f>
        <v>DC</v>
      </c>
      <c r="AB1126" s="12" t="str">
        <f>IFERROR(VLOOKUP($B1126,[3]Main!$D$4:$CO$1048576,3,0),0)</f>
        <v>DC2</v>
      </c>
      <c r="AC1126" s="12">
        <f t="shared" si="371"/>
        <v>0</v>
      </c>
      <c r="AD1126" s="12">
        <f t="shared" si="372"/>
        <v>0</v>
      </c>
      <c r="AE1126" s="12">
        <f t="shared" si="373"/>
        <v>0</v>
      </c>
      <c r="AF1126" s="12">
        <f t="shared" si="374"/>
        <v>0</v>
      </c>
      <c r="AG1126" s="13">
        <f t="shared" si="375"/>
        <v>0</v>
      </c>
      <c r="AH1126" s="13">
        <f t="shared" si="376"/>
        <v>0</v>
      </c>
      <c r="AI1126" s="16">
        <f t="shared" si="377"/>
        <v>0</v>
      </c>
      <c r="AJ1126" s="19" t="str">
        <f t="shared" si="378"/>
        <v>Not Spent</v>
      </c>
      <c r="AK1126" s="8" t="str">
        <f t="shared" si="379"/>
        <v>Good For Now</v>
      </c>
      <c r="AL1126" s="8" t="str">
        <f t="shared" si="380"/>
        <v>Not Spent</v>
      </c>
      <c r="AM1126" s="8" t="str">
        <f t="shared" si="381"/>
        <v>Good For Now</v>
      </c>
      <c r="AN1126" s="8" t="str">
        <f t="shared" si="382"/>
        <v>Not Spent</v>
      </c>
      <c r="AO1126" s="20" t="str">
        <f t="shared" si="383"/>
        <v>Good For Now</v>
      </c>
      <c r="AP1126" s="21">
        <f t="shared" si="384"/>
        <v>0</v>
      </c>
      <c r="AQ1126" s="14">
        <f t="shared" si="385"/>
        <v>0</v>
      </c>
      <c r="AR1126" s="14">
        <f t="shared" si="386"/>
        <v>0</v>
      </c>
      <c r="AS1126" s="22">
        <f t="shared" si="387"/>
        <v>0</v>
      </c>
      <c r="AT1126" s="23">
        <f t="shared" si="388"/>
        <v>0</v>
      </c>
      <c r="AU1126" s="8" t="str">
        <f t="shared" si="389"/>
        <v>Not Spent</v>
      </c>
      <c r="AV1126" s="8" t="str">
        <f t="shared" si="390"/>
        <v>Good For Now</v>
      </c>
      <c r="AW1126" s="4">
        <f>MATCH($B1126,[1]MAIN!$A$2:$A$5000,0)</f>
        <v>1123</v>
      </c>
      <c r="AX1126" s="4">
        <f>MATCH($B1126,[3]Main!$D$5:$D$10000,0)</f>
        <v>1123</v>
      </c>
      <c r="AY1126" s="4" t="b">
        <f t="shared" si="391"/>
        <v>0</v>
      </c>
    </row>
    <row r="1127" spans="1:51" x14ac:dyDescent="0.25">
      <c r="A1127" s="3" t="str">
        <f>VLOOKUP($B1127,[1]MAIN!$A:$D,4,0)</f>
        <v>SS</v>
      </c>
      <c r="B1127" s="3" t="str">
        <f>[3]Main!$D1128</f>
        <v>SS-51</v>
      </c>
      <c r="C1127" s="4"/>
      <c r="D1127" s="8" t="str">
        <f>VLOOKUP($B1127,[1]MAIN!$A$1:$N$10780,14,FALSE)</f>
        <v>OLD</v>
      </c>
      <c r="E1127" s="9" t="s">
        <v>13</v>
      </c>
      <c r="F1127" s="11"/>
      <c r="G1127" s="11"/>
      <c r="H1127" s="11"/>
      <c r="I1127" s="11"/>
      <c r="J1127" s="11"/>
      <c r="K1127" s="11"/>
      <c r="L1127" s="11"/>
      <c r="M1127" s="11"/>
      <c r="N1127" s="24"/>
      <c r="O1127" s="26">
        <f>IFERROR(VLOOKUP($B1127,[3]Main!$D$4:$CO$1048576,49,0),0)</f>
        <v>0</v>
      </c>
      <c r="P1127" s="27">
        <f>IFERROR(VLOOKUP($B1127,[3]Main!$D$4:$CO$1048576,52,0),0)</f>
        <v>0</v>
      </c>
      <c r="Q1127" s="27">
        <f>IFERROR(VLOOKUP($B1127,[3]Main!$D$4:$CO$1048576,53,0),0)</f>
        <v>0</v>
      </c>
      <c r="R1127" s="27">
        <f>IFERROR(VLOOKUP($B1127,[3]Main!$D$4:$CO$1048576,54,0),0)</f>
        <v>0</v>
      </c>
      <c r="S1127" s="27">
        <f>IFERROR(VLOOKUP($B1127,[3]Main!$D$4:$CO$1048576,65,0),0)</f>
        <v>0</v>
      </c>
      <c r="T1127" s="27">
        <f>IFERROR(VLOOKUP($B1127,[3]Main!$D$4:$CO$1048576,68,0),0)</f>
        <v>0</v>
      </c>
      <c r="U1127" s="27">
        <f>IFERROR(VLOOKUP($B1127,[3]Main!$D$4:$CO$1048576,69,0),0)</f>
        <v>0</v>
      </c>
      <c r="V1127" s="27">
        <f>IFERROR(VLOOKUP($B1127,[3]Main!$D$4:$CO$1048576,70,0),0)</f>
        <v>0</v>
      </c>
      <c r="W1127" s="27">
        <f>IFERROR(VLOOKUP($B1127,[3]Main!$D$4:$CO$1048576,81,0),0)</f>
        <v>0</v>
      </c>
      <c r="X1127" s="27">
        <f>IFERROR(VLOOKUP($B1127,[3]Main!$D$4:$CO$1048576,84,0),0)</f>
        <v>0</v>
      </c>
      <c r="Y1127" s="27">
        <f>IFERROR(VLOOKUP($B1127,[3]Main!$D$4:$CO$1048576,85,0),0)</f>
        <v>0</v>
      </c>
      <c r="Z1127" s="27">
        <f>IFERROR(VLOOKUP($B1127,[3]Main!$D$4:$CO$1048576,86,0),0)</f>
        <v>0</v>
      </c>
      <c r="AA1127" s="12" t="str">
        <f>IFERROR(VLOOKUP($B1127,[3]Main!$D$4:$CO$1048576,2,0),0)</f>
        <v>DC</v>
      </c>
      <c r="AB1127" s="12" t="str">
        <f>IFERROR(VLOOKUP($B1127,[3]Main!$D$4:$CO$1048576,3,0),0)</f>
        <v>DC2</v>
      </c>
      <c r="AC1127" s="12">
        <f t="shared" si="371"/>
        <v>0</v>
      </c>
      <c r="AD1127" s="12">
        <f t="shared" si="372"/>
        <v>0</v>
      </c>
      <c r="AE1127" s="12">
        <f t="shared" si="373"/>
        <v>0</v>
      </c>
      <c r="AF1127" s="12">
        <f t="shared" si="374"/>
        <v>0</v>
      </c>
      <c r="AG1127" s="13">
        <f t="shared" si="375"/>
        <v>0</v>
      </c>
      <c r="AH1127" s="13">
        <f t="shared" si="376"/>
        <v>0</v>
      </c>
      <c r="AI1127" s="16">
        <f t="shared" si="377"/>
        <v>0</v>
      </c>
      <c r="AJ1127" s="19" t="str">
        <f t="shared" si="378"/>
        <v>Not Spent</v>
      </c>
      <c r="AK1127" s="8" t="str">
        <f t="shared" si="379"/>
        <v>Good For Now</v>
      </c>
      <c r="AL1127" s="8" t="str">
        <f t="shared" si="380"/>
        <v>Not Spent</v>
      </c>
      <c r="AM1127" s="8" t="str">
        <f t="shared" si="381"/>
        <v>Good For Now</v>
      </c>
      <c r="AN1127" s="8" t="str">
        <f t="shared" si="382"/>
        <v>Not Spent</v>
      </c>
      <c r="AO1127" s="20" t="str">
        <f t="shared" si="383"/>
        <v>Good For Now</v>
      </c>
      <c r="AP1127" s="21">
        <f t="shared" si="384"/>
        <v>0</v>
      </c>
      <c r="AQ1127" s="14">
        <f t="shared" si="385"/>
        <v>0</v>
      </c>
      <c r="AR1127" s="14">
        <f t="shared" si="386"/>
        <v>0</v>
      </c>
      <c r="AS1127" s="22">
        <f t="shared" si="387"/>
        <v>0</v>
      </c>
      <c r="AT1127" s="23">
        <f t="shared" si="388"/>
        <v>0</v>
      </c>
      <c r="AU1127" s="8" t="str">
        <f t="shared" si="389"/>
        <v>Not Spent</v>
      </c>
      <c r="AV1127" s="8" t="str">
        <f t="shared" si="390"/>
        <v>Good For Now</v>
      </c>
      <c r="AW1127" s="4">
        <f>MATCH($B1127,[1]MAIN!$A$2:$A$5000,0)</f>
        <v>1124</v>
      </c>
      <c r="AX1127" s="4">
        <f>MATCH($B1127,[3]Main!$D$5:$D$10000,0)</f>
        <v>1124</v>
      </c>
      <c r="AY1127" s="4" t="b">
        <f t="shared" si="391"/>
        <v>0</v>
      </c>
    </row>
    <row r="1128" spans="1:51" x14ac:dyDescent="0.25">
      <c r="A1128" s="3" t="str">
        <f>VLOOKUP($B1128,[1]MAIN!$A:$D,4,0)</f>
        <v>SS</v>
      </c>
      <c r="B1128" s="3" t="str">
        <f>[3]Main!$D1129</f>
        <v>SS-52</v>
      </c>
      <c r="C1128" s="4"/>
      <c r="D1128" s="8" t="str">
        <f>VLOOKUP($B1128,[1]MAIN!$A$1:$N$10780,14,FALSE)</f>
        <v>OLD</v>
      </c>
      <c r="E1128" s="9" t="s">
        <v>13</v>
      </c>
      <c r="F1128" s="11"/>
      <c r="G1128" s="11"/>
      <c r="H1128" s="11"/>
      <c r="I1128" s="11"/>
      <c r="J1128" s="11"/>
      <c r="K1128" s="11"/>
      <c r="L1128" s="11"/>
      <c r="M1128" s="11"/>
      <c r="N1128" s="24"/>
      <c r="O1128" s="26">
        <f>IFERROR(VLOOKUP($B1128,[3]Main!$D$4:$CO$1048576,49,0),0)</f>
        <v>0</v>
      </c>
      <c r="P1128" s="27">
        <f>IFERROR(VLOOKUP($B1128,[3]Main!$D$4:$CO$1048576,52,0),0)</f>
        <v>0</v>
      </c>
      <c r="Q1128" s="27">
        <f>IFERROR(VLOOKUP($B1128,[3]Main!$D$4:$CO$1048576,53,0),0)</f>
        <v>0</v>
      </c>
      <c r="R1128" s="27">
        <f>IFERROR(VLOOKUP($B1128,[3]Main!$D$4:$CO$1048576,54,0),0)</f>
        <v>0</v>
      </c>
      <c r="S1128" s="27">
        <f>IFERROR(VLOOKUP($B1128,[3]Main!$D$4:$CO$1048576,65,0),0)</f>
        <v>0</v>
      </c>
      <c r="T1128" s="27">
        <f>IFERROR(VLOOKUP($B1128,[3]Main!$D$4:$CO$1048576,68,0),0)</f>
        <v>0</v>
      </c>
      <c r="U1128" s="27">
        <f>IFERROR(VLOOKUP($B1128,[3]Main!$D$4:$CO$1048576,69,0),0)</f>
        <v>0</v>
      </c>
      <c r="V1128" s="27">
        <f>IFERROR(VLOOKUP($B1128,[3]Main!$D$4:$CO$1048576,70,0),0)</f>
        <v>0</v>
      </c>
      <c r="W1128" s="27">
        <f>IFERROR(VLOOKUP($B1128,[3]Main!$D$4:$CO$1048576,81,0),0)</f>
        <v>0</v>
      </c>
      <c r="X1128" s="27">
        <f>IFERROR(VLOOKUP($B1128,[3]Main!$D$4:$CO$1048576,84,0),0)</f>
        <v>0</v>
      </c>
      <c r="Y1128" s="27">
        <f>IFERROR(VLOOKUP($B1128,[3]Main!$D$4:$CO$1048576,85,0),0)</f>
        <v>0</v>
      </c>
      <c r="Z1128" s="27">
        <f>IFERROR(VLOOKUP($B1128,[3]Main!$D$4:$CO$1048576,86,0),0)</f>
        <v>0</v>
      </c>
      <c r="AA1128" s="12" t="str">
        <f>IFERROR(VLOOKUP($B1128,[3]Main!$D$4:$CO$1048576,2,0),0)</f>
        <v>DC</v>
      </c>
      <c r="AB1128" s="12" t="str">
        <f>IFERROR(VLOOKUP($B1128,[3]Main!$D$4:$CO$1048576,3,0),0)</f>
        <v>DC2</v>
      </c>
      <c r="AC1128" s="12">
        <f t="shared" si="371"/>
        <v>0</v>
      </c>
      <c r="AD1128" s="12">
        <f t="shared" si="372"/>
        <v>0</v>
      </c>
      <c r="AE1128" s="12">
        <f t="shared" si="373"/>
        <v>0</v>
      </c>
      <c r="AF1128" s="12">
        <f t="shared" si="374"/>
        <v>0</v>
      </c>
      <c r="AG1128" s="13">
        <f t="shared" si="375"/>
        <v>0</v>
      </c>
      <c r="AH1128" s="13">
        <f t="shared" si="376"/>
        <v>0</v>
      </c>
      <c r="AI1128" s="16">
        <f t="shared" si="377"/>
        <v>0</v>
      </c>
      <c r="AJ1128" s="19" t="str">
        <f t="shared" si="378"/>
        <v>Not Spent</v>
      </c>
      <c r="AK1128" s="8" t="str">
        <f t="shared" si="379"/>
        <v>Good For Now</v>
      </c>
      <c r="AL1128" s="8" t="str">
        <f t="shared" si="380"/>
        <v>Not Spent</v>
      </c>
      <c r="AM1128" s="8" t="str">
        <f t="shared" si="381"/>
        <v>Good For Now</v>
      </c>
      <c r="AN1128" s="8" t="str">
        <f t="shared" si="382"/>
        <v>Not Spent</v>
      </c>
      <c r="AO1128" s="20" t="str">
        <f t="shared" si="383"/>
        <v>Good For Now</v>
      </c>
      <c r="AP1128" s="21">
        <f t="shared" si="384"/>
        <v>0</v>
      </c>
      <c r="AQ1128" s="14">
        <f t="shared" si="385"/>
        <v>0</v>
      </c>
      <c r="AR1128" s="14">
        <f t="shared" si="386"/>
        <v>0</v>
      </c>
      <c r="AS1128" s="22">
        <f t="shared" si="387"/>
        <v>0</v>
      </c>
      <c r="AT1128" s="23">
        <f t="shared" si="388"/>
        <v>0</v>
      </c>
      <c r="AU1128" s="8" t="str">
        <f t="shared" si="389"/>
        <v>Not Spent</v>
      </c>
      <c r="AV1128" s="8" t="str">
        <f t="shared" si="390"/>
        <v>Good For Now</v>
      </c>
      <c r="AW1128" s="4">
        <f>MATCH($B1128,[1]MAIN!$A$2:$A$5000,0)</f>
        <v>1125</v>
      </c>
      <c r="AX1128" s="4">
        <f>MATCH($B1128,[3]Main!$D$5:$D$10000,0)</f>
        <v>1125</v>
      </c>
      <c r="AY1128" s="4" t="b">
        <f t="shared" si="391"/>
        <v>0</v>
      </c>
    </row>
    <row r="1129" spans="1:51" x14ac:dyDescent="0.25">
      <c r="A1129" s="3" t="str">
        <f>VLOOKUP($B1129,[1]MAIN!$A:$D,4,0)</f>
        <v>SS</v>
      </c>
      <c r="B1129" s="3" t="str">
        <f>[3]Main!$D1130</f>
        <v>SS-55</v>
      </c>
      <c r="C1129" s="4"/>
      <c r="D1129" s="8" t="str">
        <f>VLOOKUP($B1129,[1]MAIN!$A$1:$N$10780,14,FALSE)</f>
        <v>OLD</v>
      </c>
      <c r="E1129" s="9" t="s">
        <v>13</v>
      </c>
      <c r="F1129" s="11"/>
      <c r="G1129" s="11"/>
      <c r="H1129" s="11"/>
      <c r="I1129" s="11"/>
      <c r="J1129" s="11"/>
      <c r="K1129" s="11"/>
      <c r="L1129" s="11"/>
      <c r="M1129" s="11"/>
      <c r="N1129" s="24"/>
      <c r="O1129" s="26">
        <f>IFERROR(VLOOKUP($B1129,[3]Main!$D$4:$CO$1048576,49,0),0)</f>
        <v>0</v>
      </c>
      <c r="P1129" s="27">
        <f>IFERROR(VLOOKUP($B1129,[3]Main!$D$4:$CO$1048576,52,0),0)</f>
        <v>0</v>
      </c>
      <c r="Q1129" s="27">
        <f>IFERROR(VLOOKUP($B1129,[3]Main!$D$4:$CO$1048576,53,0),0)</f>
        <v>0</v>
      </c>
      <c r="R1129" s="27">
        <f>IFERROR(VLOOKUP($B1129,[3]Main!$D$4:$CO$1048576,54,0),0)</f>
        <v>0</v>
      </c>
      <c r="S1129" s="27">
        <f>IFERROR(VLOOKUP($B1129,[3]Main!$D$4:$CO$1048576,65,0),0)</f>
        <v>0</v>
      </c>
      <c r="T1129" s="27">
        <f>IFERROR(VLOOKUP($B1129,[3]Main!$D$4:$CO$1048576,68,0),0)</f>
        <v>0</v>
      </c>
      <c r="U1129" s="27">
        <f>IFERROR(VLOOKUP($B1129,[3]Main!$D$4:$CO$1048576,69,0),0)</f>
        <v>0</v>
      </c>
      <c r="V1129" s="27">
        <f>IFERROR(VLOOKUP($B1129,[3]Main!$D$4:$CO$1048576,70,0),0)</f>
        <v>0</v>
      </c>
      <c r="W1129" s="27">
        <f>IFERROR(VLOOKUP($B1129,[3]Main!$D$4:$CO$1048576,81,0),0)</f>
        <v>0</v>
      </c>
      <c r="X1129" s="27">
        <f>IFERROR(VLOOKUP($B1129,[3]Main!$D$4:$CO$1048576,84,0),0)</f>
        <v>0</v>
      </c>
      <c r="Y1129" s="27">
        <f>IFERROR(VLOOKUP($B1129,[3]Main!$D$4:$CO$1048576,85,0),0)</f>
        <v>0</v>
      </c>
      <c r="Z1129" s="27">
        <f>IFERROR(VLOOKUP($B1129,[3]Main!$D$4:$CO$1048576,86,0),0)</f>
        <v>0</v>
      </c>
      <c r="AA1129" s="12" t="str">
        <f>IFERROR(VLOOKUP($B1129,[3]Main!$D$4:$CO$1048576,2,0),0)</f>
        <v>DC</v>
      </c>
      <c r="AB1129" s="12" t="str">
        <f>IFERROR(VLOOKUP($B1129,[3]Main!$D$4:$CO$1048576,3,0),0)</f>
        <v>DC2</v>
      </c>
      <c r="AC1129" s="12">
        <f t="shared" si="371"/>
        <v>0</v>
      </c>
      <c r="AD1129" s="12">
        <f t="shared" si="372"/>
        <v>0</v>
      </c>
      <c r="AE1129" s="12">
        <f t="shared" si="373"/>
        <v>0</v>
      </c>
      <c r="AF1129" s="12">
        <f t="shared" si="374"/>
        <v>0</v>
      </c>
      <c r="AG1129" s="13">
        <f t="shared" si="375"/>
        <v>0</v>
      </c>
      <c r="AH1129" s="13">
        <f t="shared" si="376"/>
        <v>0</v>
      </c>
      <c r="AI1129" s="16">
        <f t="shared" si="377"/>
        <v>0</v>
      </c>
      <c r="AJ1129" s="19" t="str">
        <f t="shared" si="378"/>
        <v>Not Spent</v>
      </c>
      <c r="AK1129" s="8" t="str">
        <f t="shared" si="379"/>
        <v>Good For Now</v>
      </c>
      <c r="AL1129" s="8" t="str">
        <f t="shared" si="380"/>
        <v>Not Spent</v>
      </c>
      <c r="AM1129" s="8" t="str">
        <f t="shared" si="381"/>
        <v>Good For Now</v>
      </c>
      <c r="AN1129" s="8" t="str">
        <f t="shared" si="382"/>
        <v>Not Spent</v>
      </c>
      <c r="AO1129" s="20" t="str">
        <f t="shared" si="383"/>
        <v>Good For Now</v>
      </c>
      <c r="AP1129" s="21">
        <f t="shared" si="384"/>
        <v>0</v>
      </c>
      <c r="AQ1129" s="14">
        <f t="shared" si="385"/>
        <v>0</v>
      </c>
      <c r="AR1129" s="14">
        <f t="shared" si="386"/>
        <v>0</v>
      </c>
      <c r="AS1129" s="22">
        <f t="shared" si="387"/>
        <v>0</v>
      </c>
      <c r="AT1129" s="23">
        <f t="shared" si="388"/>
        <v>0</v>
      </c>
      <c r="AU1129" s="8" t="str">
        <f t="shared" si="389"/>
        <v>Not Spent</v>
      </c>
      <c r="AV1129" s="8" t="str">
        <f t="shared" si="390"/>
        <v>Good For Now</v>
      </c>
      <c r="AW1129" s="4">
        <f>MATCH($B1129,[1]MAIN!$A$2:$A$5000,0)</f>
        <v>1126</v>
      </c>
      <c r="AX1129" s="4">
        <f>MATCH($B1129,[3]Main!$D$5:$D$10000,0)</f>
        <v>1126</v>
      </c>
      <c r="AY1129" s="4" t="b">
        <f t="shared" si="391"/>
        <v>0</v>
      </c>
    </row>
    <row r="1130" spans="1:51" x14ac:dyDescent="0.25">
      <c r="A1130" s="3" t="str">
        <f>VLOOKUP($B1130,[1]MAIN!$A:$D,4,0)</f>
        <v>SS</v>
      </c>
      <c r="B1130" s="3" t="str">
        <f>[3]Main!$D1131</f>
        <v>SS-56</v>
      </c>
      <c r="C1130" s="4"/>
      <c r="D1130" s="8" t="str">
        <f>VLOOKUP($B1130,[1]MAIN!$A$1:$N$10780,14,FALSE)</f>
        <v>OLD</v>
      </c>
      <c r="E1130" s="9" t="s">
        <v>13</v>
      </c>
      <c r="F1130" s="11"/>
      <c r="G1130" s="11"/>
      <c r="H1130" s="11"/>
      <c r="I1130" s="11"/>
      <c r="J1130" s="11"/>
      <c r="K1130" s="11"/>
      <c r="L1130" s="11"/>
      <c r="M1130" s="11"/>
      <c r="N1130" s="24"/>
      <c r="O1130" s="26">
        <f>IFERROR(VLOOKUP($B1130,[3]Main!$D$4:$CO$1048576,49,0),0)</f>
        <v>0</v>
      </c>
      <c r="P1130" s="27">
        <f>IFERROR(VLOOKUP($B1130,[3]Main!$D$4:$CO$1048576,52,0),0)</f>
        <v>0</v>
      </c>
      <c r="Q1130" s="27">
        <f>IFERROR(VLOOKUP($B1130,[3]Main!$D$4:$CO$1048576,53,0),0)</f>
        <v>0</v>
      </c>
      <c r="R1130" s="27">
        <f>IFERROR(VLOOKUP($B1130,[3]Main!$D$4:$CO$1048576,54,0),0)</f>
        <v>0</v>
      </c>
      <c r="S1130" s="27">
        <f>IFERROR(VLOOKUP($B1130,[3]Main!$D$4:$CO$1048576,65,0),0)</f>
        <v>0</v>
      </c>
      <c r="T1130" s="27">
        <f>IFERROR(VLOOKUP($B1130,[3]Main!$D$4:$CO$1048576,68,0),0)</f>
        <v>0</v>
      </c>
      <c r="U1130" s="27">
        <f>IFERROR(VLOOKUP($B1130,[3]Main!$D$4:$CO$1048576,69,0),0)</f>
        <v>0</v>
      </c>
      <c r="V1130" s="27">
        <f>IFERROR(VLOOKUP($B1130,[3]Main!$D$4:$CO$1048576,70,0),0)</f>
        <v>0</v>
      </c>
      <c r="W1130" s="27">
        <f>IFERROR(VLOOKUP($B1130,[3]Main!$D$4:$CO$1048576,81,0),0)</f>
        <v>0</v>
      </c>
      <c r="X1130" s="27">
        <f>IFERROR(VLOOKUP($B1130,[3]Main!$D$4:$CO$1048576,84,0),0)</f>
        <v>0</v>
      </c>
      <c r="Y1130" s="27">
        <f>IFERROR(VLOOKUP($B1130,[3]Main!$D$4:$CO$1048576,85,0),0)</f>
        <v>0</v>
      </c>
      <c r="Z1130" s="27">
        <f>IFERROR(VLOOKUP($B1130,[3]Main!$D$4:$CO$1048576,86,0),0)</f>
        <v>0</v>
      </c>
      <c r="AA1130" s="12" t="str">
        <f>IFERROR(VLOOKUP($B1130,[3]Main!$D$4:$CO$1048576,2,0),0)</f>
        <v>DC</v>
      </c>
      <c r="AB1130" s="12" t="str">
        <f>IFERROR(VLOOKUP($B1130,[3]Main!$D$4:$CO$1048576,3,0),0)</f>
        <v>DC2</v>
      </c>
      <c r="AC1130" s="12">
        <f t="shared" si="371"/>
        <v>0</v>
      </c>
      <c r="AD1130" s="12">
        <f t="shared" si="372"/>
        <v>0</v>
      </c>
      <c r="AE1130" s="12">
        <f t="shared" si="373"/>
        <v>0</v>
      </c>
      <c r="AF1130" s="12">
        <f t="shared" si="374"/>
        <v>0</v>
      </c>
      <c r="AG1130" s="13">
        <f t="shared" si="375"/>
        <v>0</v>
      </c>
      <c r="AH1130" s="13">
        <f t="shared" si="376"/>
        <v>0</v>
      </c>
      <c r="AI1130" s="16">
        <f t="shared" si="377"/>
        <v>0</v>
      </c>
      <c r="AJ1130" s="19" t="str">
        <f t="shared" si="378"/>
        <v>Not Spent</v>
      </c>
      <c r="AK1130" s="8" t="str">
        <f t="shared" si="379"/>
        <v>Good For Now</v>
      </c>
      <c r="AL1130" s="8" t="str">
        <f t="shared" si="380"/>
        <v>Not Spent</v>
      </c>
      <c r="AM1130" s="8" t="str">
        <f t="shared" si="381"/>
        <v>Good For Now</v>
      </c>
      <c r="AN1130" s="8" t="str">
        <f t="shared" si="382"/>
        <v>Not Spent</v>
      </c>
      <c r="AO1130" s="20" t="str">
        <f t="shared" si="383"/>
        <v>Good For Now</v>
      </c>
      <c r="AP1130" s="21">
        <f t="shared" si="384"/>
        <v>0</v>
      </c>
      <c r="AQ1130" s="14">
        <f t="shared" si="385"/>
        <v>0</v>
      </c>
      <c r="AR1130" s="14">
        <f t="shared" si="386"/>
        <v>0</v>
      </c>
      <c r="AS1130" s="22">
        <f t="shared" si="387"/>
        <v>0</v>
      </c>
      <c r="AT1130" s="23">
        <f t="shared" si="388"/>
        <v>0</v>
      </c>
      <c r="AU1130" s="8" t="str">
        <f t="shared" si="389"/>
        <v>Not Spent</v>
      </c>
      <c r="AV1130" s="8" t="str">
        <f t="shared" si="390"/>
        <v>Good For Now</v>
      </c>
      <c r="AW1130" s="4">
        <f>MATCH($B1130,[1]MAIN!$A$2:$A$5000,0)</f>
        <v>1127</v>
      </c>
      <c r="AX1130" s="4">
        <f>MATCH($B1130,[3]Main!$D$5:$D$10000,0)</f>
        <v>1127</v>
      </c>
      <c r="AY1130" s="4" t="b">
        <f t="shared" si="391"/>
        <v>0</v>
      </c>
    </row>
    <row r="1131" spans="1:51" x14ac:dyDescent="0.25">
      <c r="A1131" s="3" t="str">
        <f>VLOOKUP($B1131,[1]MAIN!$A:$D,4,0)</f>
        <v>SS</v>
      </c>
      <c r="B1131" s="3" t="str">
        <f>[3]Main!$D1132</f>
        <v>SS-58</v>
      </c>
      <c r="C1131" s="4"/>
      <c r="D1131" s="8" t="str">
        <f>VLOOKUP($B1131,[1]MAIN!$A$1:$N$10780,14,FALSE)</f>
        <v>OLD</v>
      </c>
      <c r="E1131" s="9" t="s">
        <v>13</v>
      </c>
      <c r="F1131" s="11"/>
      <c r="G1131" s="11"/>
      <c r="H1131" s="11"/>
      <c r="I1131" s="11"/>
      <c r="J1131" s="11"/>
      <c r="K1131" s="11"/>
      <c r="L1131" s="11"/>
      <c r="M1131" s="11"/>
      <c r="N1131" s="24"/>
      <c r="O1131" s="26">
        <f>IFERROR(VLOOKUP($B1131,[3]Main!$D$4:$CO$1048576,49,0),0)</f>
        <v>0</v>
      </c>
      <c r="P1131" s="27">
        <f>IFERROR(VLOOKUP($B1131,[3]Main!$D$4:$CO$1048576,52,0),0)</f>
        <v>0</v>
      </c>
      <c r="Q1131" s="27">
        <f>IFERROR(VLOOKUP($B1131,[3]Main!$D$4:$CO$1048576,53,0),0)</f>
        <v>0</v>
      </c>
      <c r="R1131" s="27">
        <f>IFERROR(VLOOKUP($B1131,[3]Main!$D$4:$CO$1048576,54,0),0)</f>
        <v>0</v>
      </c>
      <c r="S1131" s="27">
        <f>IFERROR(VLOOKUP($B1131,[3]Main!$D$4:$CO$1048576,65,0),0)</f>
        <v>0</v>
      </c>
      <c r="T1131" s="27">
        <f>IFERROR(VLOOKUP($B1131,[3]Main!$D$4:$CO$1048576,68,0),0)</f>
        <v>0</v>
      </c>
      <c r="U1131" s="27">
        <f>IFERROR(VLOOKUP($B1131,[3]Main!$D$4:$CO$1048576,69,0),0)</f>
        <v>0</v>
      </c>
      <c r="V1131" s="27">
        <f>IFERROR(VLOOKUP($B1131,[3]Main!$D$4:$CO$1048576,70,0),0)</f>
        <v>0</v>
      </c>
      <c r="W1131" s="27">
        <f>IFERROR(VLOOKUP($B1131,[3]Main!$D$4:$CO$1048576,81,0),0)</f>
        <v>0</v>
      </c>
      <c r="X1131" s="27">
        <f>IFERROR(VLOOKUP($B1131,[3]Main!$D$4:$CO$1048576,84,0),0)</f>
        <v>0</v>
      </c>
      <c r="Y1131" s="27">
        <f>IFERROR(VLOOKUP($B1131,[3]Main!$D$4:$CO$1048576,85,0),0)</f>
        <v>0</v>
      </c>
      <c r="Z1131" s="27">
        <f>IFERROR(VLOOKUP($B1131,[3]Main!$D$4:$CO$1048576,86,0),0)</f>
        <v>0</v>
      </c>
      <c r="AA1131" s="12" t="str">
        <f>IFERROR(VLOOKUP($B1131,[3]Main!$D$4:$CO$1048576,2,0),0)</f>
        <v>DC</v>
      </c>
      <c r="AB1131" s="12" t="str">
        <f>IFERROR(VLOOKUP($B1131,[3]Main!$D$4:$CO$1048576,3,0),0)</f>
        <v>DC2</v>
      </c>
      <c r="AC1131" s="12">
        <f t="shared" si="371"/>
        <v>0</v>
      </c>
      <c r="AD1131" s="12">
        <f t="shared" si="372"/>
        <v>0</v>
      </c>
      <c r="AE1131" s="12">
        <f t="shared" si="373"/>
        <v>0</v>
      </c>
      <c r="AF1131" s="12">
        <f t="shared" si="374"/>
        <v>0</v>
      </c>
      <c r="AG1131" s="13">
        <f t="shared" si="375"/>
        <v>0</v>
      </c>
      <c r="AH1131" s="13">
        <f t="shared" si="376"/>
        <v>0</v>
      </c>
      <c r="AI1131" s="16">
        <f t="shared" si="377"/>
        <v>0</v>
      </c>
      <c r="AJ1131" s="19" t="str">
        <f t="shared" si="378"/>
        <v>Not Spent</v>
      </c>
      <c r="AK1131" s="8" t="str">
        <f t="shared" si="379"/>
        <v>Good For Now</v>
      </c>
      <c r="AL1131" s="8" t="str">
        <f t="shared" si="380"/>
        <v>Not Spent</v>
      </c>
      <c r="AM1131" s="8" t="str">
        <f t="shared" si="381"/>
        <v>Good For Now</v>
      </c>
      <c r="AN1131" s="8" t="str">
        <f t="shared" si="382"/>
        <v>Not Spent</v>
      </c>
      <c r="AO1131" s="20" t="str">
        <f t="shared" si="383"/>
        <v>Good For Now</v>
      </c>
      <c r="AP1131" s="21">
        <f t="shared" si="384"/>
        <v>0</v>
      </c>
      <c r="AQ1131" s="14">
        <f t="shared" si="385"/>
        <v>0</v>
      </c>
      <c r="AR1131" s="14">
        <f t="shared" si="386"/>
        <v>0</v>
      </c>
      <c r="AS1131" s="22">
        <f t="shared" si="387"/>
        <v>0</v>
      </c>
      <c r="AT1131" s="23">
        <f t="shared" si="388"/>
        <v>0</v>
      </c>
      <c r="AU1131" s="8" t="str">
        <f t="shared" si="389"/>
        <v>Not Spent</v>
      </c>
      <c r="AV1131" s="8" t="str">
        <f t="shared" si="390"/>
        <v>Good For Now</v>
      </c>
      <c r="AW1131" s="4">
        <f>MATCH($B1131,[1]MAIN!$A$2:$A$5000,0)</f>
        <v>1128</v>
      </c>
      <c r="AX1131" s="4">
        <f>MATCH($B1131,[3]Main!$D$5:$D$10000,0)</f>
        <v>1128</v>
      </c>
      <c r="AY1131" s="4" t="b">
        <f t="shared" si="391"/>
        <v>0</v>
      </c>
    </row>
    <row r="1132" spans="1:51" x14ac:dyDescent="0.25">
      <c r="A1132" s="3" t="str">
        <f>VLOOKUP($B1132,[1]MAIN!$A:$D,4,0)</f>
        <v>SS</v>
      </c>
      <c r="B1132" s="3" t="str">
        <f>[3]Main!$D1133</f>
        <v>SS-59</v>
      </c>
      <c r="C1132" s="4"/>
      <c r="D1132" s="8" t="str">
        <f>VLOOKUP($B1132,[1]MAIN!$A$1:$N$10780,14,FALSE)</f>
        <v>OLD</v>
      </c>
      <c r="E1132" s="9" t="s">
        <v>13</v>
      </c>
      <c r="F1132" s="11"/>
      <c r="G1132" s="11"/>
      <c r="H1132" s="11"/>
      <c r="I1132" s="11"/>
      <c r="J1132" s="11"/>
      <c r="K1132" s="11"/>
      <c r="L1132" s="11"/>
      <c r="M1132" s="11"/>
      <c r="N1132" s="24"/>
      <c r="O1132" s="26">
        <f>IFERROR(VLOOKUP($B1132,[3]Main!$D$4:$CO$1048576,49,0),0)</f>
        <v>0</v>
      </c>
      <c r="P1132" s="27">
        <f>IFERROR(VLOOKUP($B1132,[3]Main!$D$4:$CO$1048576,52,0),0)</f>
        <v>0</v>
      </c>
      <c r="Q1132" s="27">
        <f>IFERROR(VLOOKUP($B1132,[3]Main!$D$4:$CO$1048576,53,0),0)</f>
        <v>0</v>
      </c>
      <c r="R1132" s="27">
        <f>IFERROR(VLOOKUP($B1132,[3]Main!$D$4:$CO$1048576,54,0),0)</f>
        <v>0</v>
      </c>
      <c r="S1132" s="27">
        <f>IFERROR(VLOOKUP($B1132,[3]Main!$D$4:$CO$1048576,65,0),0)</f>
        <v>0</v>
      </c>
      <c r="T1132" s="27">
        <f>IFERROR(VLOOKUP($B1132,[3]Main!$D$4:$CO$1048576,68,0),0)</f>
        <v>0</v>
      </c>
      <c r="U1132" s="27">
        <f>IFERROR(VLOOKUP($B1132,[3]Main!$D$4:$CO$1048576,69,0),0)</f>
        <v>0</v>
      </c>
      <c r="V1132" s="27">
        <f>IFERROR(VLOOKUP($B1132,[3]Main!$D$4:$CO$1048576,70,0),0)</f>
        <v>0</v>
      </c>
      <c r="W1132" s="27">
        <f>IFERROR(VLOOKUP($B1132,[3]Main!$D$4:$CO$1048576,81,0),0)</f>
        <v>0</v>
      </c>
      <c r="X1132" s="27">
        <f>IFERROR(VLOOKUP($B1132,[3]Main!$D$4:$CO$1048576,84,0),0)</f>
        <v>0</v>
      </c>
      <c r="Y1132" s="27">
        <f>IFERROR(VLOOKUP($B1132,[3]Main!$D$4:$CO$1048576,85,0),0)</f>
        <v>0</v>
      </c>
      <c r="Z1132" s="27">
        <f>IFERROR(VLOOKUP($B1132,[3]Main!$D$4:$CO$1048576,86,0),0)</f>
        <v>0</v>
      </c>
      <c r="AA1132" s="12" t="str">
        <f>IFERROR(VLOOKUP($B1132,[3]Main!$D$4:$CO$1048576,2,0),0)</f>
        <v>DC</v>
      </c>
      <c r="AB1132" s="12" t="str">
        <f>IFERROR(VLOOKUP($B1132,[3]Main!$D$4:$CO$1048576,3,0),0)</f>
        <v>DC2</v>
      </c>
      <c r="AC1132" s="12">
        <f t="shared" si="371"/>
        <v>0</v>
      </c>
      <c r="AD1132" s="12">
        <f t="shared" si="372"/>
        <v>0</v>
      </c>
      <c r="AE1132" s="12">
        <f t="shared" si="373"/>
        <v>0</v>
      </c>
      <c r="AF1132" s="12">
        <f t="shared" si="374"/>
        <v>0</v>
      </c>
      <c r="AG1132" s="13">
        <f t="shared" si="375"/>
        <v>0</v>
      </c>
      <c r="AH1132" s="13">
        <f t="shared" si="376"/>
        <v>0</v>
      </c>
      <c r="AI1132" s="16">
        <f t="shared" si="377"/>
        <v>0</v>
      </c>
      <c r="AJ1132" s="19" t="str">
        <f t="shared" si="378"/>
        <v>Not Spent</v>
      </c>
      <c r="AK1132" s="8" t="str">
        <f t="shared" si="379"/>
        <v>Good For Now</v>
      </c>
      <c r="AL1132" s="8" t="str">
        <f t="shared" si="380"/>
        <v>Not Spent</v>
      </c>
      <c r="AM1132" s="8" t="str">
        <f t="shared" si="381"/>
        <v>Good For Now</v>
      </c>
      <c r="AN1132" s="8" t="str">
        <f t="shared" si="382"/>
        <v>Not Spent</v>
      </c>
      <c r="AO1132" s="20" t="str">
        <f t="shared" si="383"/>
        <v>Good For Now</v>
      </c>
      <c r="AP1132" s="21">
        <f t="shared" si="384"/>
        <v>0</v>
      </c>
      <c r="AQ1132" s="14">
        <f t="shared" si="385"/>
        <v>0</v>
      </c>
      <c r="AR1132" s="14">
        <f t="shared" si="386"/>
        <v>0</v>
      </c>
      <c r="AS1132" s="22">
        <f t="shared" si="387"/>
        <v>0</v>
      </c>
      <c r="AT1132" s="23">
        <f t="shared" si="388"/>
        <v>0</v>
      </c>
      <c r="AU1132" s="8" t="str">
        <f t="shared" si="389"/>
        <v>Not Spent</v>
      </c>
      <c r="AV1132" s="8" t="str">
        <f t="shared" si="390"/>
        <v>Good For Now</v>
      </c>
      <c r="AW1132" s="4">
        <f>MATCH($B1132,[1]MAIN!$A$2:$A$5000,0)</f>
        <v>1129</v>
      </c>
      <c r="AX1132" s="4">
        <f>MATCH($B1132,[3]Main!$D$5:$D$10000,0)</f>
        <v>1129</v>
      </c>
      <c r="AY1132" s="4" t="b">
        <f t="shared" si="391"/>
        <v>0</v>
      </c>
    </row>
    <row r="1133" spans="1:51" x14ac:dyDescent="0.25">
      <c r="A1133" s="3" t="str">
        <f>VLOOKUP($B1133,[1]MAIN!$A:$D,4,0)</f>
        <v>FAB</v>
      </c>
      <c r="B1133" s="3" t="str">
        <f>[3]Main!$D1134</f>
        <v>FAB-194</v>
      </c>
      <c r="C1133" s="4"/>
      <c r="D1133" s="8" t="str">
        <f>VLOOKUP($B1133,[1]MAIN!$A$1:$N$10780,14,FALSE)</f>
        <v>OLD</v>
      </c>
      <c r="E1133" s="9" t="s">
        <v>13</v>
      </c>
      <c r="F1133" s="11"/>
      <c r="G1133" s="11"/>
      <c r="H1133" s="11"/>
      <c r="I1133" s="11"/>
      <c r="J1133" s="11"/>
      <c r="K1133" s="11"/>
      <c r="L1133" s="11"/>
      <c r="M1133" s="11"/>
      <c r="N1133" s="24"/>
      <c r="O1133" s="26">
        <f>IFERROR(VLOOKUP($B1133,[3]Main!$D$4:$CO$1048576,49,0),0)</f>
        <v>0</v>
      </c>
      <c r="P1133" s="27">
        <f>IFERROR(VLOOKUP($B1133,[3]Main!$D$4:$CO$1048576,52,0),0)</f>
        <v>0</v>
      </c>
      <c r="Q1133" s="27">
        <f>IFERROR(VLOOKUP($B1133,[3]Main!$D$4:$CO$1048576,53,0),0)</f>
        <v>0</v>
      </c>
      <c r="R1133" s="27">
        <f>IFERROR(VLOOKUP($B1133,[3]Main!$D$4:$CO$1048576,54,0),0)</f>
        <v>0</v>
      </c>
      <c r="S1133" s="27">
        <f>IFERROR(VLOOKUP($B1133,[3]Main!$D$4:$CO$1048576,65,0),0)</f>
        <v>0</v>
      </c>
      <c r="T1133" s="27">
        <f>IFERROR(VLOOKUP($B1133,[3]Main!$D$4:$CO$1048576,68,0),0)</f>
        <v>0</v>
      </c>
      <c r="U1133" s="27">
        <f>IFERROR(VLOOKUP($B1133,[3]Main!$D$4:$CO$1048576,69,0),0)</f>
        <v>0</v>
      </c>
      <c r="V1133" s="27">
        <f>IFERROR(VLOOKUP($B1133,[3]Main!$D$4:$CO$1048576,70,0),0)</f>
        <v>0</v>
      </c>
      <c r="W1133" s="27">
        <f>IFERROR(VLOOKUP($B1133,[3]Main!$D$4:$CO$1048576,81,0),0)</f>
        <v>0</v>
      </c>
      <c r="X1133" s="27">
        <f>IFERROR(VLOOKUP($B1133,[3]Main!$D$4:$CO$1048576,84,0),0)</f>
        <v>0</v>
      </c>
      <c r="Y1133" s="27">
        <f>IFERROR(VLOOKUP($B1133,[3]Main!$D$4:$CO$1048576,85,0),0)</f>
        <v>0</v>
      </c>
      <c r="Z1133" s="27">
        <f>IFERROR(VLOOKUP($B1133,[3]Main!$D$4:$CO$1048576,86,0),0)</f>
        <v>0</v>
      </c>
      <c r="AA1133" s="12" t="str">
        <f>IFERROR(VLOOKUP($B1133,[3]Main!$D$4:$CO$1048576,2,0),0)</f>
        <v>DC</v>
      </c>
      <c r="AB1133" s="12" t="str">
        <f>IFERROR(VLOOKUP($B1133,[3]Main!$D$4:$CO$1048576,3,0),0)</f>
        <v>DC2</v>
      </c>
      <c r="AC1133" s="12">
        <f t="shared" si="371"/>
        <v>0</v>
      </c>
      <c r="AD1133" s="12">
        <f t="shared" si="372"/>
        <v>0</v>
      </c>
      <c r="AE1133" s="12">
        <f t="shared" si="373"/>
        <v>0</v>
      </c>
      <c r="AF1133" s="12">
        <f t="shared" si="374"/>
        <v>0</v>
      </c>
      <c r="AG1133" s="13">
        <f t="shared" si="375"/>
        <v>0</v>
      </c>
      <c r="AH1133" s="13">
        <f t="shared" si="376"/>
        <v>0</v>
      </c>
      <c r="AI1133" s="16">
        <f t="shared" si="377"/>
        <v>0</v>
      </c>
      <c r="AJ1133" s="19" t="str">
        <f t="shared" si="378"/>
        <v>Not Spent</v>
      </c>
      <c r="AK1133" s="8" t="str">
        <f t="shared" si="379"/>
        <v>Good For Now</v>
      </c>
      <c r="AL1133" s="8" t="str">
        <f t="shared" si="380"/>
        <v>Not Spent</v>
      </c>
      <c r="AM1133" s="8" t="str">
        <f t="shared" si="381"/>
        <v>Good For Now</v>
      </c>
      <c r="AN1133" s="8" t="str">
        <f t="shared" si="382"/>
        <v>Not Spent</v>
      </c>
      <c r="AO1133" s="20" t="str">
        <f t="shared" si="383"/>
        <v>Good For Now</v>
      </c>
      <c r="AP1133" s="21">
        <f t="shared" si="384"/>
        <v>0</v>
      </c>
      <c r="AQ1133" s="14">
        <f t="shared" si="385"/>
        <v>0</v>
      </c>
      <c r="AR1133" s="14">
        <f t="shared" si="386"/>
        <v>0</v>
      </c>
      <c r="AS1133" s="22">
        <f t="shared" si="387"/>
        <v>0</v>
      </c>
      <c r="AT1133" s="23">
        <f t="shared" si="388"/>
        <v>0</v>
      </c>
      <c r="AU1133" s="8" t="str">
        <f t="shared" si="389"/>
        <v>Not Spent</v>
      </c>
      <c r="AV1133" s="8" t="str">
        <f t="shared" si="390"/>
        <v>Good For Now</v>
      </c>
      <c r="AW1133" s="4">
        <f>MATCH($B1133,[1]MAIN!$A$2:$A$5000,0)</f>
        <v>1130</v>
      </c>
      <c r="AX1133" s="4">
        <f>MATCH($B1133,[3]Main!$D$5:$D$10000,0)</f>
        <v>1130</v>
      </c>
      <c r="AY1133" s="4" t="b">
        <f t="shared" si="391"/>
        <v>0</v>
      </c>
    </row>
    <row r="1134" spans="1:51" x14ac:dyDescent="0.25">
      <c r="A1134" s="3" t="str">
        <f>VLOOKUP($B1134,[1]MAIN!$A:$D,4,0)</f>
        <v>JMT</v>
      </c>
      <c r="B1134" s="3" t="str">
        <f>[3]Main!$D1135</f>
        <v>JMT-161</v>
      </c>
      <c r="C1134" s="4"/>
      <c r="D1134" s="8" t="str">
        <f>VLOOKUP($B1134,[1]MAIN!$A$1:$N$10780,14,FALSE)</f>
        <v>OLD</v>
      </c>
      <c r="E1134" s="9" t="s">
        <v>13</v>
      </c>
      <c r="F1134" s="11"/>
      <c r="G1134" s="11"/>
      <c r="H1134" s="11"/>
      <c r="I1134" s="11"/>
      <c r="J1134" s="11"/>
      <c r="K1134" s="11"/>
      <c r="L1134" s="11"/>
      <c r="M1134" s="11"/>
      <c r="N1134" s="24"/>
      <c r="O1134" s="26">
        <f>IFERROR(VLOOKUP($B1134,[3]Main!$D$4:$CO$1048576,49,0),0)</f>
        <v>0</v>
      </c>
      <c r="P1134" s="27">
        <f>IFERROR(VLOOKUP($B1134,[3]Main!$D$4:$CO$1048576,52,0),0)</f>
        <v>0</v>
      </c>
      <c r="Q1134" s="27">
        <f>IFERROR(VLOOKUP($B1134,[3]Main!$D$4:$CO$1048576,53,0),0)</f>
        <v>0</v>
      </c>
      <c r="R1134" s="27">
        <f>IFERROR(VLOOKUP($B1134,[3]Main!$D$4:$CO$1048576,54,0),0)</f>
        <v>0</v>
      </c>
      <c r="S1134" s="27">
        <f>IFERROR(VLOOKUP($B1134,[3]Main!$D$4:$CO$1048576,65,0),0)</f>
        <v>0</v>
      </c>
      <c r="T1134" s="27">
        <f>IFERROR(VLOOKUP($B1134,[3]Main!$D$4:$CO$1048576,68,0),0)</f>
        <v>0</v>
      </c>
      <c r="U1134" s="27">
        <f>IFERROR(VLOOKUP($B1134,[3]Main!$D$4:$CO$1048576,69,0),0)</f>
        <v>0</v>
      </c>
      <c r="V1134" s="27">
        <f>IFERROR(VLOOKUP($B1134,[3]Main!$D$4:$CO$1048576,70,0),0)</f>
        <v>0</v>
      </c>
      <c r="W1134" s="27">
        <f>IFERROR(VLOOKUP($B1134,[3]Main!$D$4:$CO$1048576,81,0),0)</f>
        <v>0</v>
      </c>
      <c r="X1134" s="27">
        <f>IFERROR(VLOOKUP($B1134,[3]Main!$D$4:$CO$1048576,84,0),0)</f>
        <v>0</v>
      </c>
      <c r="Y1134" s="27">
        <f>IFERROR(VLOOKUP($B1134,[3]Main!$D$4:$CO$1048576,85,0),0)</f>
        <v>0</v>
      </c>
      <c r="Z1134" s="27">
        <f>IFERROR(VLOOKUP($B1134,[3]Main!$D$4:$CO$1048576,86,0),0)</f>
        <v>0</v>
      </c>
      <c r="AA1134" s="12" t="str">
        <f>IFERROR(VLOOKUP($B1134,[3]Main!$D$4:$CO$1048576,2,0),0)</f>
        <v>DC</v>
      </c>
      <c r="AB1134" s="12" t="str">
        <f>IFERROR(VLOOKUP($B1134,[3]Main!$D$4:$CO$1048576,3,0),0)</f>
        <v>DC2</v>
      </c>
      <c r="AC1134" s="12">
        <f t="shared" si="371"/>
        <v>0</v>
      </c>
      <c r="AD1134" s="12">
        <f t="shared" si="372"/>
        <v>0</v>
      </c>
      <c r="AE1134" s="12">
        <f t="shared" si="373"/>
        <v>0</v>
      </c>
      <c r="AF1134" s="12">
        <f t="shared" si="374"/>
        <v>0</v>
      </c>
      <c r="AG1134" s="13">
        <f t="shared" si="375"/>
        <v>0</v>
      </c>
      <c r="AH1134" s="13">
        <f t="shared" si="376"/>
        <v>0</v>
      </c>
      <c r="AI1134" s="16">
        <f t="shared" si="377"/>
        <v>0</v>
      </c>
      <c r="AJ1134" s="19" t="str">
        <f t="shared" si="378"/>
        <v>Not Spent</v>
      </c>
      <c r="AK1134" s="8" t="str">
        <f t="shared" si="379"/>
        <v>Good For Now</v>
      </c>
      <c r="AL1134" s="8" t="str">
        <f t="shared" si="380"/>
        <v>Not Spent</v>
      </c>
      <c r="AM1134" s="8" t="str">
        <f t="shared" si="381"/>
        <v>Good For Now</v>
      </c>
      <c r="AN1134" s="8" t="str">
        <f t="shared" si="382"/>
        <v>Not Spent</v>
      </c>
      <c r="AO1134" s="20" t="str">
        <f t="shared" si="383"/>
        <v>Good For Now</v>
      </c>
      <c r="AP1134" s="21">
        <f t="shared" si="384"/>
        <v>0</v>
      </c>
      <c r="AQ1134" s="14">
        <f t="shared" si="385"/>
        <v>0</v>
      </c>
      <c r="AR1134" s="14">
        <f t="shared" si="386"/>
        <v>0</v>
      </c>
      <c r="AS1134" s="22">
        <f t="shared" si="387"/>
        <v>0</v>
      </c>
      <c r="AT1134" s="23">
        <f t="shared" si="388"/>
        <v>0</v>
      </c>
      <c r="AU1134" s="8" t="str">
        <f t="shared" si="389"/>
        <v>Not Spent</v>
      </c>
      <c r="AV1134" s="8" t="str">
        <f t="shared" si="390"/>
        <v>Good For Now</v>
      </c>
      <c r="AW1134" s="4">
        <f>MATCH($B1134,[1]MAIN!$A$2:$A$5000,0)</f>
        <v>1131</v>
      </c>
      <c r="AX1134" s="4">
        <f>MATCH($B1134,[3]Main!$D$5:$D$10000,0)</f>
        <v>1131</v>
      </c>
      <c r="AY1134" s="4" t="b">
        <f t="shared" si="391"/>
        <v>0</v>
      </c>
    </row>
    <row r="1135" spans="1:51" x14ac:dyDescent="0.25">
      <c r="A1135" s="3" t="str">
        <f>VLOOKUP($B1135,[1]MAIN!$A:$D,4,0)</f>
        <v>JMT</v>
      </c>
      <c r="B1135" s="3" t="str">
        <f>[3]Main!$D1136</f>
        <v>JMT-162</v>
      </c>
      <c r="C1135" s="4"/>
      <c r="D1135" s="8" t="str">
        <f>VLOOKUP($B1135,[1]MAIN!$A$1:$N$10780,14,FALSE)</f>
        <v>OLD</v>
      </c>
      <c r="E1135" s="9" t="s">
        <v>13</v>
      </c>
      <c r="F1135" s="11"/>
      <c r="G1135" s="11"/>
      <c r="H1135" s="11"/>
      <c r="I1135" s="11"/>
      <c r="J1135" s="11"/>
      <c r="K1135" s="11"/>
      <c r="L1135" s="11"/>
      <c r="M1135" s="11"/>
      <c r="N1135" s="24"/>
      <c r="O1135" s="26">
        <f>IFERROR(VLOOKUP($B1135,[3]Main!$D$4:$CO$1048576,49,0),0)</f>
        <v>0</v>
      </c>
      <c r="P1135" s="27">
        <f>IFERROR(VLOOKUP($B1135,[3]Main!$D$4:$CO$1048576,52,0),0)</f>
        <v>0</v>
      </c>
      <c r="Q1135" s="27">
        <f>IFERROR(VLOOKUP($B1135,[3]Main!$D$4:$CO$1048576,53,0),0)</f>
        <v>0</v>
      </c>
      <c r="R1135" s="27">
        <f>IFERROR(VLOOKUP($B1135,[3]Main!$D$4:$CO$1048576,54,0),0)</f>
        <v>0</v>
      </c>
      <c r="S1135" s="27">
        <f>IFERROR(VLOOKUP($B1135,[3]Main!$D$4:$CO$1048576,65,0),0)</f>
        <v>0</v>
      </c>
      <c r="T1135" s="27">
        <f>IFERROR(VLOOKUP($B1135,[3]Main!$D$4:$CO$1048576,68,0),0)</f>
        <v>0</v>
      </c>
      <c r="U1135" s="27">
        <f>IFERROR(VLOOKUP($B1135,[3]Main!$D$4:$CO$1048576,69,0),0)</f>
        <v>0</v>
      </c>
      <c r="V1135" s="27">
        <f>IFERROR(VLOOKUP($B1135,[3]Main!$D$4:$CO$1048576,70,0),0)</f>
        <v>0</v>
      </c>
      <c r="W1135" s="27">
        <f>IFERROR(VLOOKUP($B1135,[3]Main!$D$4:$CO$1048576,81,0),0)</f>
        <v>0</v>
      </c>
      <c r="X1135" s="27">
        <f>IFERROR(VLOOKUP($B1135,[3]Main!$D$4:$CO$1048576,84,0),0)</f>
        <v>0</v>
      </c>
      <c r="Y1135" s="27">
        <f>IFERROR(VLOOKUP($B1135,[3]Main!$D$4:$CO$1048576,85,0),0)</f>
        <v>0</v>
      </c>
      <c r="Z1135" s="27">
        <f>IFERROR(VLOOKUP($B1135,[3]Main!$D$4:$CO$1048576,86,0),0)</f>
        <v>0</v>
      </c>
      <c r="AA1135" s="12" t="str">
        <f>IFERROR(VLOOKUP($B1135,[3]Main!$D$4:$CO$1048576,2,0),0)</f>
        <v>DC</v>
      </c>
      <c r="AB1135" s="12" t="str">
        <f>IFERROR(VLOOKUP($B1135,[3]Main!$D$4:$CO$1048576,3,0),0)</f>
        <v>DC2</v>
      </c>
      <c r="AC1135" s="12">
        <f t="shared" si="371"/>
        <v>0</v>
      </c>
      <c r="AD1135" s="12">
        <f t="shared" si="372"/>
        <v>0</v>
      </c>
      <c r="AE1135" s="12">
        <f t="shared" si="373"/>
        <v>0</v>
      </c>
      <c r="AF1135" s="12">
        <f t="shared" si="374"/>
        <v>0</v>
      </c>
      <c r="AG1135" s="13">
        <f t="shared" si="375"/>
        <v>0</v>
      </c>
      <c r="AH1135" s="13">
        <f t="shared" si="376"/>
        <v>0</v>
      </c>
      <c r="AI1135" s="16">
        <f t="shared" si="377"/>
        <v>0</v>
      </c>
      <c r="AJ1135" s="19" t="str">
        <f t="shared" si="378"/>
        <v>Not Spent</v>
      </c>
      <c r="AK1135" s="8" t="str">
        <f t="shared" si="379"/>
        <v>Good For Now</v>
      </c>
      <c r="AL1135" s="8" t="str">
        <f t="shared" si="380"/>
        <v>Not Spent</v>
      </c>
      <c r="AM1135" s="8" t="str">
        <f t="shared" si="381"/>
        <v>Good For Now</v>
      </c>
      <c r="AN1135" s="8" t="str">
        <f t="shared" si="382"/>
        <v>Not Spent</v>
      </c>
      <c r="AO1135" s="20" t="str">
        <f t="shared" si="383"/>
        <v>Good For Now</v>
      </c>
      <c r="AP1135" s="21">
        <f t="shared" si="384"/>
        <v>0</v>
      </c>
      <c r="AQ1135" s="14">
        <f t="shared" si="385"/>
        <v>0</v>
      </c>
      <c r="AR1135" s="14">
        <f t="shared" si="386"/>
        <v>0</v>
      </c>
      <c r="AS1135" s="22">
        <f t="shared" si="387"/>
        <v>0</v>
      </c>
      <c r="AT1135" s="23">
        <f t="shared" si="388"/>
        <v>0</v>
      </c>
      <c r="AU1135" s="8" t="str">
        <f t="shared" si="389"/>
        <v>Not Spent</v>
      </c>
      <c r="AV1135" s="8" t="str">
        <f t="shared" si="390"/>
        <v>Good For Now</v>
      </c>
      <c r="AW1135" s="4">
        <f>MATCH($B1135,[1]MAIN!$A$2:$A$5000,0)</f>
        <v>1132</v>
      </c>
      <c r="AX1135" s="4">
        <f>MATCH($B1135,[3]Main!$D$5:$D$10000,0)</f>
        <v>1132</v>
      </c>
      <c r="AY1135" s="4" t="b">
        <f t="shared" si="391"/>
        <v>0</v>
      </c>
    </row>
    <row r="1136" spans="1:51" x14ac:dyDescent="0.25">
      <c r="A1136" s="3" t="str">
        <f>VLOOKUP($B1136,[1]MAIN!$A:$D,4,0)</f>
        <v>FAB</v>
      </c>
      <c r="B1136" s="3" t="str">
        <f>[3]Main!$D1137</f>
        <v>FAB-201</v>
      </c>
      <c r="C1136" s="4"/>
      <c r="D1136" s="8" t="str">
        <f>VLOOKUP($B1136,[1]MAIN!$A$1:$N$10780,14,FALSE)</f>
        <v>OLD</v>
      </c>
      <c r="E1136" s="9" t="s">
        <v>13</v>
      </c>
      <c r="F1136" s="11"/>
      <c r="G1136" s="11"/>
      <c r="H1136" s="11"/>
      <c r="I1136" s="11"/>
      <c r="J1136" s="11"/>
      <c r="K1136" s="11"/>
      <c r="L1136" s="11"/>
      <c r="M1136" s="11"/>
      <c r="N1136" s="24"/>
      <c r="O1136" s="26">
        <f>IFERROR(VLOOKUP($B1136,[3]Main!$D$4:$CO$1048576,49,0),0)</f>
        <v>0</v>
      </c>
      <c r="P1136" s="27">
        <f>IFERROR(VLOOKUP($B1136,[3]Main!$D$4:$CO$1048576,52,0),0)</f>
        <v>0</v>
      </c>
      <c r="Q1136" s="27">
        <f>IFERROR(VLOOKUP($B1136,[3]Main!$D$4:$CO$1048576,53,0),0)</f>
        <v>0</v>
      </c>
      <c r="R1136" s="27">
        <f>IFERROR(VLOOKUP($B1136,[3]Main!$D$4:$CO$1048576,54,0),0)</f>
        <v>0</v>
      </c>
      <c r="S1136" s="27">
        <f>IFERROR(VLOOKUP($B1136,[3]Main!$D$4:$CO$1048576,65,0),0)</f>
        <v>0</v>
      </c>
      <c r="T1136" s="27">
        <f>IFERROR(VLOOKUP($B1136,[3]Main!$D$4:$CO$1048576,68,0),0)</f>
        <v>0</v>
      </c>
      <c r="U1136" s="27">
        <f>IFERROR(VLOOKUP($B1136,[3]Main!$D$4:$CO$1048576,69,0),0)</f>
        <v>0</v>
      </c>
      <c r="V1136" s="27">
        <f>IFERROR(VLOOKUP($B1136,[3]Main!$D$4:$CO$1048576,70,0),0)</f>
        <v>0</v>
      </c>
      <c r="W1136" s="27">
        <f>IFERROR(VLOOKUP($B1136,[3]Main!$D$4:$CO$1048576,81,0),0)</f>
        <v>0</v>
      </c>
      <c r="X1136" s="27">
        <f>IFERROR(VLOOKUP($B1136,[3]Main!$D$4:$CO$1048576,84,0),0)</f>
        <v>0</v>
      </c>
      <c r="Y1136" s="27">
        <f>IFERROR(VLOOKUP($B1136,[3]Main!$D$4:$CO$1048576,85,0),0)</f>
        <v>0</v>
      </c>
      <c r="Z1136" s="27">
        <f>IFERROR(VLOOKUP($B1136,[3]Main!$D$4:$CO$1048576,86,0),0)</f>
        <v>0</v>
      </c>
      <c r="AA1136" s="12" t="str">
        <f>IFERROR(VLOOKUP($B1136,[3]Main!$D$4:$CO$1048576,2,0),0)</f>
        <v>DC</v>
      </c>
      <c r="AB1136" s="12" t="str">
        <f>IFERROR(VLOOKUP($B1136,[3]Main!$D$4:$CO$1048576,3,0),0)</f>
        <v>DC2</v>
      </c>
      <c r="AC1136" s="12">
        <f t="shared" si="371"/>
        <v>0</v>
      </c>
      <c r="AD1136" s="12">
        <f t="shared" si="372"/>
        <v>0</v>
      </c>
      <c r="AE1136" s="12">
        <f t="shared" si="373"/>
        <v>0</v>
      </c>
      <c r="AF1136" s="12">
        <f t="shared" si="374"/>
        <v>0</v>
      </c>
      <c r="AG1136" s="13">
        <f t="shared" si="375"/>
        <v>0</v>
      </c>
      <c r="AH1136" s="13">
        <f t="shared" si="376"/>
        <v>0</v>
      </c>
      <c r="AI1136" s="16">
        <f t="shared" si="377"/>
        <v>0</v>
      </c>
      <c r="AJ1136" s="19" t="str">
        <f t="shared" si="378"/>
        <v>Not Spent</v>
      </c>
      <c r="AK1136" s="8" t="str">
        <f t="shared" si="379"/>
        <v>Good For Now</v>
      </c>
      <c r="AL1136" s="8" t="str">
        <f t="shared" si="380"/>
        <v>Not Spent</v>
      </c>
      <c r="AM1136" s="8" t="str">
        <f t="shared" si="381"/>
        <v>Good For Now</v>
      </c>
      <c r="AN1136" s="8" t="str">
        <f t="shared" si="382"/>
        <v>Not Spent</v>
      </c>
      <c r="AO1136" s="20" t="str">
        <f t="shared" si="383"/>
        <v>Good For Now</v>
      </c>
      <c r="AP1136" s="21">
        <f t="shared" si="384"/>
        <v>0</v>
      </c>
      <c r="AQ1136" s="14">
        <f t="shared" si="385"/>
        <v>0</v>
      </c>
      <c r="AR1136" s="14">
        <f t="shared" si="386"/>
        <v>0</v>
      </c>
      <c r="AS1136" s="22">
        <f t="shared" si="387"/>
        <v>0</v>
      </c>
      <c r="AT1136" s="23">
        <f t="shared" si="388"/>
        <v>0</v>
      </c>
      <c r="AU1136" s="8" t="str">
        <f t="shared" si="389"/>
        <v>Not Spent</v>
      </c>
      <c r="AV1136" s="8" t="str">
        <f t="shared" si="390"/>
        <v>Good For Now</v>
      </c>
      <c r="AW1136" s="4">
        <f>MATCH($B1136,[1]MAIN!$A$2:$A$5000,0)</f>
        <v>1133</v>
      </c>
      <c r="AX1136" s="4">
        <f>MATCH($B1136,[3]Main!$D$5:$D$10000,0)</f>
        <v>1133</v>
      </c>
      <c r="AY1136" s="4" t="b">
        <f t="shared" si="391"/>
        <v>0</v>
      </c>
    </row>
    <row r="1137" spans="1:51" x14ac:dyDescent="0.25">
      <c r="A1137" s="3" t="str">
        <f>VLOOKUP($B1137,[1]MAIN!$A:$D,4,0)</f>
        <v>CT</v>
      </c>
      <c r="B1137" s="3" t="str">
        <f>[3]Main!$D1138</f>
        <v>CT-SA44</v>
      </c>
      <c r="C1137" s="4"/>
      <c r="D1137" s="8" t="str">
        <f>VLOOKUP($B1137,[1]MAIN!$A$1:$N$10780,14,FALSE)</f>
        <v>OLD</v>
      </c>
      <c r="E1137" s="9" t="s">
        <v>13</v>
      </c>
      <c r="F1137" s="11"/>
      <c r="G1137" s="11"/>
      <c r="H1137" s="11"/>
      <c r="I1137" s="11"/>
      <c r="J1137" s="11"/>
      <c r="K1137" s="11"/>
      <c r="L1137" s="11"/>
      <c r="M1137" s="11"/>
      <c r="N1137" s="24"/>
      <c r="O1137" s="26">
        <f>IFERROR(VLOOKUP($B1137,[3]Main!$D$4:$CO$1048576,49,0),0)</f>
        <v>0</v>
      </c>
      <c r="P1137" s="27">
        <f>IFERROR(VLOOKUP($B1137,[3]Main!$D$4:$CO$1048576,52,0),0)</f>
        <v>0</v>
      </c>
      <c r="Q1137" s="27">
        <f>IFERROR(VLOOKUP($B1137,[3]Main!$D$4:$CO$1048576,53,0),0)</f>
        <v>0</v>
      </c>
      <c r="R1137" s="27">
        <f>IFERROR(VLOOKUP($B1137,[3]Main!$D$4:$CO$1048576,54,0),0)</f>
        <v>0</v>
      </c>
      <c r="S1137" s="27">
        <f>IFERROR(VLOOKUP($B1137,[3]Main!$D$4:$CO$1048576,65,0),0)</f>
        <v>0</v>
      </c>
      <c r="T1137" s="27">
        <f>IFERROR(VLOOKUP($B1137,[3]Main!$D$4:$CO$1048576,68,0),0)</f>
        <v>0</v>
      </c>
      <c r="U1137" s="27">
        <f>IFERROR(VLOOKUP($B1137,[3]Main!$D$4:$CO$1048576,69,0),0)</f>
        <v>0</v>
      </c>
      <c r="V1137" s="27">
        <f>IFERROR(VLOOKUP($B1137,[3]Main!$D$4:$CO$1048576,70,0),0)</f>
        <v>0</v>
      </c>
      <c r="W1137" s="27">
        <f>IFERROR(VLOOKUP($B1137,[3]Main!$D$4:$CO$1048576,81,0),0)</f>
        <v>0</v>
      </c>
      <c r="X1137" s="27">
        <f>IFERROR(VLOOKUP($B1137,[3]Main!$D$4:$CO$1048576,84,0),0)</f>
        <v>0</v>
      </c>
      <c r="Y1137" s="27">
        <f>IFERROR(VLOOKUP($B1137,[3]Main!$D$4:$CO$1048576,85,0),0)</f>
        <v>0</v>
      </c>
      <c r="Z1137" s="27">
        <f>IFERROR(VLOOKUP($B1137,[3]Main!$D$4:$CO$1048576,86,0),0)</f>
        <v>0</v>
      </c>
      <c r="AA1137" s="12" t="str">
        <f>IFERROR(VLOOKUP($B1137,[3]Main!$D$4:$CO$1048576,2,0),0)</f>
        <v>DC</v>
      </c>
      <c r="AB1137" s="12" t="str">
        <f>IFERROR(VLOOKUP($B1137,[3]Main!$D$4:$CO$1048576,3,0),0)</f>
        <v>DC2</v>
      </c>
      <c r="AC1137" s="12">
        <f t="shared" si="371"/>
        <v>0</v>
      </c>
      <c r="AD1137" s="12">
        <f t="shared" si="372"/>
        <v>0</v>
      </c>
      <c r="AE1137" s="12">
        <f t="shared" si="373"/>
        <v>0</v>
      </c>
      <c r="AF1137" s="12">
        <f t="shared" si="374"/>
        <v>0</v>
      </c>
      <c r="AG1137" s="13">
        <f t="shared" si="375"/>
        <v>0</v>
      </c>
      <c r="AH1137" s="13">
        <f t="shared" si="376"/>
        <v>0</v>
      </c>
      <c r="AI1137" s="16">
        <f t="shared" si="377"/>
        <v>0</v>
      </c>
      <c r="AJ1137" s="19" t="str">
        <f t="shared" si="378"/>
        <v>Not Spent</v>
      </c>
      <c r="AK1137" s="8" t="str">
        <f t="shared" si="379"/>
        <v>Good For Now</v>
      </c>
      <c r="AL1137" s="8" t="str">
        <f t="shared" si="380"/>
        <v>Not Spent</v>
      </c>
      <c r="AM1137" s="8" t="str">
        <f t="shared" si="381"/>
        <v>Good For Now</v>
      </c>
      <c r="AN1137" s="8" t="str">
        <f t="shared" si="382"/>
        <v>Not Spent</v>
      </c>
      <c r="AO1137" s="20" t="str">
        <f t="shared" si="383"/>
        <v>Good For Now</v>
      </c>
      <c r="AP1137" s="21">
        <f t="shared" si="384"/>
        <v>0</v>
      </c>
      <c r="AQ1137" s="14">
        <f t="shared" si="385"/>
        <v>0</v>
      </c>
      <c r="AR1137" s="14">
        <f t="shared" si="386"/>
        <v>0</v>
      </c>
      <c r="AS1137" s="22">
        <f t="shared" si="387"/>
        <v>0</v>
      </c>
      <c r="AT1137" s="23">
        <f t="shared" si="388"/>
        <v>0</v>
      </c>
      <c r="AU1137" s="8" t="str">
        <f t="shared" si="389"/>
        <v>Not Spent</v>
      </c>
      <c r="AV1137" s="8" t="str">
        <f t="shared" si="390"/>
        <v>Good For Now</v>
      </c>
      <c r="AW1137" s="4">
        <f>MATCH($B1137,[1]MAIN!$A$2:$A$5000,0)</f>
        <v>1134</v>
      </c>
      <c r="AX1137" s="4">
        <f>MATCH($B1137,[3]Main!$D$5:$D$10000,0)</f>
        <v>1134</v>
      </c>
      <c r="AY1137" s="4" t="b">
        <f t="shared" si="391"/>
        <v>0</v>
      </c>
    </row>
    <row r="1138" spans="1:51" x14ac:dyDescent="0.25">
      <c r="A1138" s="3" t="str">
        <f>VLOOKUP($B1138,[1]MAIN!$A:$D,4,0)</f>
        <v>FAB</v>
      </c>
      <c r="B1138" s="3" t="str">
        <f>[3]Main!$D1139</f>
        <v>FAB-212</v>
      </c>
      <c r="C1138" s="4"/>
      <c r="D1138" s="8" t="str">
        <f>VLOOKUP($B1138,[1]MAIN!$A$1:$N$10780,14,FALSE)</f>
        <v>OLD</v>
      </c>
      <c r="E1138" s="9" t="s">
        <v>13</v>
      </c>
      <c r="F1138" s="11"/>
      <c r="G1138" s="11"/>
      <c r="H1138" s="11"/>
      <c r="I1138" s="11"/>
      <c r="J1138" s="11"/>
      <c r="K1138" s="11"/>
      <c r="L1138" s="11"/>
      <c r="M1138" s="11"/>
      <c r="N1138" s="24"/>
      <c r="O1138" s="26">
        <f>IFERROR(VLOOKUP($B1138,[3]Main!$D$4:$CO$1048576,49,0),0)</f>
        <v>0</v>
      </c>
      <c r="P1138" s="27">
        <f>IFERROR(VLOOKUP($B1138,[3]Main!$D$4:$CO$1048576,52,0),0)</f>
        <v>0</v>
      </c>
      <c r="Q1138" s="27">
        <f>IFERROR(VLOOKUP($B1138,[3]Main!$D$4:$CO$1048576,53,0),0)</f>
        <v>0</v>
      </c>
      <c r="R1138" s="27">
        <f>IFERROR(VLOOKUP($B1138,[3]Main!$D$4:$CO$1048576,54,0),0)</f>
        <v>0</v>
      </c>
      <c r="S1138" s="27">
        <f>IFERROR(VLOOKUP($B1138,[3]Main!$D$4:$CO$1048576,65,0),0)</f>
        <v>0</v>
      </c>
      <c r="T1138" s="27">
        <f>IFERROR(VLOOKUP($B1138,[3]Main!$D$4:$CO$1048576,68,0),0)</f>
        <v>0</v>
      </c>
      <c r="U1138" s="27">
        <f>IFERROR(VLOOKUP($B1138,[3]Main!$D$4:$CO$1048576,69,0),0)</f>
        <v>0</v>
      </c>
      <c r="V1138" s="27">
        <f>IFERROR(VLOOKUP($B1138,[3]Main!$D$4:$CO$1048576,70,0),0)</f>
        <v>0</v>
      </c>
      <c r="W1138" s="27">
        <f>IFERROR(VLOOKUP($B1138,[3]Main!$D$4:$CO$1048576,81,0),0)</f>
        <v>0</v>
      </c>
      <c r="X1138" s="27">
        <f>IFERROR(VLOOKUP($B1138,[3]Main!$D$4:$CO$1048576,84,0),0)</f>
        <v>0</v>
      </c>
      <c r="Y1138" s="27">
        <f>IFERROR(VLOOKUP($B1138,[3]Main!$D$4:$CO$1048576,85,0),0)</f>
        <v>0</v>
      </c>
      <c r="Z1138" s="27">
        <f>IFERROR(VLOOKUP($B1138,[3]Main!$D$4:$CO$1048576,86,0),0)</f>
        <v>0</v>
      </c>
      <c r="AA1138" s="12" t="str">
        <f>IFERROR(VLOOKUP($B1138,[3]Main!$D$4:$CO$1048576,2,0),0)</f>
        <v>DC</v>
      </c>
      <c r="AB1138" s="12" t="str">
        <f>IFERROR(VLOOKUP($B1138,[3]Main!$D$4:$CO$1048576,3,0),0)</f>
        <v>DC2</v>
      </c>
      <c r="AC1138" s="12">
        <f t="shared" si="371"/>
        <v>0</v>
      </c>
      <c r="AD1138" s="12">
        <f t="shared" si="372"/>
        <v>0</v>
      </c>
      <c r="AE1138" s="12">
        <f t="shared" si="373"/>
        <v>0</v>
      </c>
      <c r="AF1138" s="12">
        <f t="shared" si="374"/>
        <v>0</v>
      </c>
      <c r="AG1138" s="13">
        <f t="shared" si="375"/>
        <v>0</v>
      </c>
      <c r="AH1138" s="13">
        <f t="shared" si="376"/>
        <v>0</v>
      </c>
      <c r="AI1138" s="16">
        <f t="shared" si="377"/>
        <v>0</v>
      </c>
      <c r="AJ1138" s="19" t="str">
        <f t="shared" si="378"/>
        <v>Not Spent</v>
      </c>
      <c r="AK1138" s="8" t="str">
        <f t="shared" si="379"/>
        <v>Good For Now</v>
      </c>
      <c r="AL1138" s="8" t="str">
        <f t="shared" si="380"/>
        <v>Not Spent</v>
      </c>
      <c r="AM1138" s="8" t="str">
        <f t="shared" si="381"/>
        <v>Good For Now</v>
      </c>
      <c r="AN1138" s="8" t="str">
        <f t="shared" si="382"/>
        <v>Not Spent</v>
      </c>
      <c r="AO1138" s="20" t="str">
        <f t="shared" si="383"/>
        <v>Good For Now</v>
      </c>
      <c r="AP1138" s="21">
        <f t="shared" si="384"/>
        <v>0</v>
      </c>
      <c r="AQ1138" s="14">
        <f t="shared" si="385"/>
        <v>0</v>
      </c>
      <c r="AR1138" s="14">
        <f t="shared" si="386"/>
        <v>0</v>
      </c>
      <c r="AS1138" s="22">
        <f t="shared" si="387"/>
        <v>0</v>
      </c>
      <c r="AT1138" s="23">
        <f t="shared" si="388"/>
        <v>0</v>
      </c>
      <c r="AU1138" s="8" t="str">
        <f t="shared" si="389"/>
        <v>Not Spent</v>
      </c>
      <c r="AV1138" s="8" t="str">
        <f t="shared" si="390"/>
        <v>Good For Now</v>
      </c>
      <c r="AW1138" s="4">
        <f>MATCH($B1138,[1]MAIN!$A$2:$A$5000,0)</f>
        <v>1135</v>
      </c>
      <c r="AX1138" s="4">
        <f>MATCH($B1138,[3]Main!$D$5:$D$10000,0)</f>
        <v>1135</v>
      </c>
      <c r="AY1138" s="4" t="b">
        <f t="shared" si="391"/>
        <v>0</v>
      </c>
    </row>
    <row r="1139" spans="1:51" x14ac:dyDescent="0.25">
      <c r="A1139" s="3" t="str">
        <f>VLOOKUP($B1139,[1]MAIN!$A:$D,4,0)</f>
        <v>FAB</v>
      </c>
      <c r="B1139" s="3" t="str">
        <f>[3]Main!$D1140</f>
        <v>FAB-217</v>
      </c>
      <c r="C1139" s="4"/>
      <c r="D1139" s="8" t="str">
        <f>VLOOKUP($B1139,[1]MAIN!$A$1:$N$10780,14,FALSE)</f>
        <v>OLD</v>
      </c>
      <c r="E1139" s="9" t="s">
        <v>13</v>
      </c>
      <c r="F1139" s="11"/>
      <c r="G1139" s="11"/>
      <c r="H1139" s="11"/>
      <c r="I1139" s="11"/>
      <c r="J1139" s="11"/>
      <c r="K1139" s="11"/>
      <c r="L1139" s="11"/>
      <c r="M1139" s="11"/>
      <c r="N1139" s="24"/>
      <c r="O1139" s="26">
        <f>IFERROR(VLOOKUP($B1139,[3]Main!$D$4:$CO$1048576,49,0),0)</f>
        <v>0</v>
      </c>
      <c r="P1139" s="27">
        <f>IFERROR(VLOOKUP($B1139,[3]Main!$D$4:$CO$1048576,52,0),0)</f>
        <v>0</v>
      </c>
      <c r="Q1139" s="27">
        <f>IFERROR(VLOOKUP($B1139,[3]Main!$D$4:$CO$1048576,53,0),0)</f>
        <v>0</v>
      </c>
      <c r="R1139" s="27">
        <f>IFERROR(VLOOKUP($B1139,[3]Main!$D$4:$CO$1048576,54,0),0)</f>
        <v>0</v>
      </c>
      <c r="S1139" s="27">
        <f>IFERROR(VLOOKUP($B1139,[3]Main!$D$4:$CO$1048576,65,0),0)</f>
        <v>0</v>
      </c>
      <c r="T1139" s="27">
        <f>IFERROR(VLOOKUP($B1139,[3]Main!$D$4:$CO$1048576,68,0),0)</f>
        <v>0</v>
      </c>
      <c r="U1139" s="27">
        <f>IFERROR(VLOOKUP($B1139,[3]Main!$D$4:$CO$1048576,69,0),0)</f>
        <v>0</v>
      </c>
      <c r="V1139" s="27">
        <f>IFERROR(VLOOKUP($B1139,[3]Main!$D$4:$CO$1048576,70,0),0)</f>
        <v>0</v>
      </c>
      <c r="W1139" s="27">
        <f>IFERROR(VLOOKUP($B1139,[3]Main!$D$4:$CO$1048576,81,0),0)</f>
        <v>0</v>
      </c>
      <c r="X1139" s="27">
        <f>IFERROR(VLOOKUP($B1139,[3]Main!$D$4:$CO$1048576,84,0),0)</f>
        <v>0</v>
      </c>
      <c r="Y1139" s="27">
        <f>IFERROR(VLOOKUP($B1139,[3]Main!$D$4:$CO$1048576,85,0),0)</f>
        <v>0</v>
      </c>
      <c r="Z1139" s="27">
        <f>IFERROR(VLOOKUP($B1139,[3]Main!$D$4:$CO$1048576,86,0),0)</f>
        <v>0</v>
      </c>
      <c r="AA1139" s="12" t="str">
        <f>IFERROR(VLOOKUP($B1139,[3]Main!$D$4:$CO$1048576,2,0),0)</f>
        <v>DC</v>
      </c>
      <c r="AB1139" s="12" t="str">
        <f>IFERROR(VLOOKUP($B1139,[3]Main!$D$4:$CO$1048576,3,0),0)</f>
        <v>DC2</v>
      </c>
      <c r="AC1139" s="12">
        <f t="shared" si="371"/>
        <v>0</v>
      </c>
      <c r="AD1139" s="12">
        <f t="shared" si="372"/>
        <v>0</v>
      </c>
      <c r="AE1139" s="12">
        <f t="shared" si="373"/>
        <v>0</v>
      </c>
      <c r="AF1139" s="12">
        <f t="shared" si="374"/>
        <v>0</v>
      </c>
      <c r="AG1139" s="13">
        <f t="shared" si="375"/>
        <v>0</v>
      </c>
      <c r="AH1139" s="13">
        <f t="shared" si="376"/>
        <v>0</v>
      </c>
      <c r="AI1139" s="16">
        <f t="shared" si="377"/>
        <v>0</v>
      </c>
      <c r="AJ1139" s="19" t="str">
        <f t="shared" si="378"/>
        <v>Not Spent</v>
      </c>
      <c r="AK1139" s="8" t="str">
        <f t="shared" si="379"/>
        <v>Good For Now</v>
      </c>
      <c r="AL1139" s="8" t="str">
        <f t="shared" si="380"/>
        <v>Not Spent</v>
      </c>
      <c r="AM1139" s="8" t="str">
        <f t="shared" si="381"/>
        <v>Good For Now</v>
      </c>
      <c r="AN1139" s="8" t="str">
        <f t="shared" si="382"/>
        <v>Not Spent</v>
      </c>
      <c r="AO1139" s="20" t="str">
        <f t="shared" si="383"/>
        <v>Good For Now</v>
      </c>
      <c r="AP1139" s="21">
        <f t="shared" si="384"/>
        <v>0</v>
      </c>
      <c r="AQ1139" s="14">
        <f t="shared" si="385"/>
        <v>0</v>
      </c>
      <c r="AR1139" s="14">
        <f t="shared" si="386"/>
        <v>0</v>
      </c>
      <c r="AS1139" s="22">
        <f t="shared" si="387"/>
        <v>0</v>
      </c>
      <c r="AT1139" s="23">
        <f t="shared" si="388"/>
        <v>0</v>
      </c>
      <c r="AU1139" s="8" t="str">
        <f t="shared" si="389"/>
        <v>Not Spent</v>
      </c>
      <c r="AV1139" s="8" t="str">
        <f t="shared" si="390"/>
        <v>Good For Now</v>
      </c>
      <c r="AW1139" s="4">
        <f>MATCH($B1139,[1]MAIN!$A$2:$A$5000,0)</f>
        <v>1136</v>
      </c>
      <c r="AX1139" s="4">
        <f>MATCH($B1139,[3]Main!$D$5:$D$10000,0)</f>
        <v>1136</v>
      </c>
      <c r="AY1139" s="4" t="b">
        <f t="shared" si="391"/>
        <v>0</v>
      </c>
    </row>
    <row r="1140" spans="1:51" x14ac:dyDescent="0.25">
      <c r="A1140" s="3" t="str">
        <f>VLOOKUP($B1140,[1]MAIN!$A:$D,4,0)</f>
        <v>FAB</v>
      </c>
      <c r="B1140" s="3" t="str">
        <f>[3]Main!$D1141</f>
        <v>FAB-220</v>
      </c>
      <c r="C1140" s="4"/>
      <c r="D1140" s="8" t="str">
        <f>VLOOKUP($B1140,[1]MAIN!$A$1:$N$10780,14,FALSE)</f>
        <v>OLD</v>
      </c>
      <c r="E1140" s="9" t="s">
        <v>13</v>
      </c>
      <c r="F1140" s="11"/>
      <c r="G1140" s="11"/>
      <c r="H1140" s="11"/>
      <c r="I1140" s="11"/>
      <c r="J1140" s="11"/>
      <c r="K1140" s="11"/>
      <c r="L1140" s="11"/>
      <c r="M1140" s="11"/>
      <c r="N1140" s="24"/>
      <c r="O1140" s="26">
        <f>IFERROR(VLOOKUP($B1140,[3]Main!$D$4:$CO$1048576,49,0),0)</f>
        <v>0</v>
      </c>
      <c r="P1140" s="27">
        <f>IFERROR(VLOOKUP($B1140,[3]Main!$D$4:$CO$1048576,52,0),0)</f>
        <v>0</v>
      </c>
      <c r="Q1140" s="27">
        <f>IFERROR(VLOOKUP($B1140,[3]Main!$D$4:$CO$1048576,53,0),0)</f>
        <v>0</v>
      </c>
      <c r="R1140" s="27">
        <f>IFERROR(VLOOKUP($B1140,[3]Main!$D$4:$CO$1048576,54,0),0)</f>
        <v>0</v>
      </c>
      <c r="S1140" s="27">
        <f>IFERROR(VLOOKUP($B1140,[3]Main!$D$4:$CO$1048576,65,0),0)</f>
        <v>0</v>
      </c>
      <c r="T1140" s="27">
        <f>IFERROR(VLOOKUP($B1140,[3]Main!$D$4:$CO$1048576,68,0),0)</f>
        <v>0</v>
      </c>
      <c r="U1140" s="27">
        <f>IFERROR(VLOOKUP($B1140,[3]Main!$D$4:$CO$1048576,69,0),0)</f>
        <v>0</v>
      </c>
      <c r="V1140" s="27">
        <f>IFERROR(VLOOKUP($B1140,[3]Main!$D$4:$CO$1048576,70,0),0)</f>
        <v>0</v>
      </c>
      <c r="W1140" s="27">
        <f>IFERROR(VLOOKUP($B1140,[3]Main!$D$4:$CO$1048576,81,0),0)</f>
        <v>0</v>
      </c>
      <c r="X1140" s="27">
        <f>IFERROR(VLOOKUP($B1140,[3]Main!$D$4:$CO$1048576,84,0),0)</f>
        <v>0</v>
      </c>
      <c r="Y1140" s="27">
        <f>IFERROR(VLOOKUP($B1140,[3]Main!$D$4:$CO$1048576,85,0),0)</f>
        <v>0</v>
      </c>
      <c r="Z1140" s="27">
        <f>IFERROR(VLOOKUP($B1140,[3]Main!$D$4:$CO$1048576,86,0),0)</f>
        <v>0</v>
      </c>
      <c r="AA1140" s="12" t="str">
        <f>IFERROR(VLOOKUP($B1140,[3]Main!$D$4:$CO$1048576,2,0),0)</f>
        <v>DC</v>
      </c>
      <c r="AB1140" s="12" t="str">
        <f>IFERROR(VLOOKUP($B1140,[3]Main!$D$4:$CO$1048576,3,0),0)</f>
        <v>DC2</v>
      </c>
      <c r="AC1140" s="12">
        <f t="shared" si="371"/>
        <v>0</v>
      </c>
      <c r="AD1140" s="12">
        <f t="shared" si="372"/>
        <v>0</v>
      </c>
      <c r="AE1140" s="12">
        <f t="shared" si="373"/>
        <v>0</v>
      </c>
      <c r="AF1140" s="12">
        <f t="shared" si="374"/>
        <v>0</v>
      </c>
      <c r="AG1140" s="13">
        <f t="shared" si="375"/>
        <v>0</v>
      </c>
      <c r="AH1140" s="13">
        <f t="shared" si="376"/>
        <v>0</v>
      </c>
      <c r="AI1140" s="16">
        <f t="shared" si="377"/>
        <v>0</v>
      </c>
      <c r="AJ1140" s="19" t="str">
        <f t="shared" si="378"/>
        <v>Not Spent</v>
      </c>
      <c r="AK1140" s="8" t="str">
        <f t="shared" si="379"/>
        <v>Good For Now</v>
      </c>
      <c r="AL1140" s="8" t="str">
        <f t="shared" si="380"/>
        <v>Not Spent</v>
      </c>
      <c r="AM1140" s="8" t="str">
        <f t="shared" si="381"/>
        <v>Good For Now</v>
      </c>
      <c r="AN1140" s="8" t="str">
        <f t="shared" si="382"/>
        <v>Not Spent</v>
      </c>
      <c r="AO1140" s="20" t="str">
        <f t="shared" si="383"/>
        <v>Good For Now</v>
      </c>
      <c r="AP1140" s="21">
        <f t="shared" si="384"/>
        <v>0</v>
      </c>
      <c r="AQ1140" s="14">
        <f t="shared" si="385"/>
        <v>0</v>
      </c>
      <c r="AR1140" s="14">
        <f t="shared" si="386"/>
        <v>0</v>
      </c>
      <c r="AS1140" s="22">
        <f t="shared" si="387"/>
        <v>0</v>
      </c>
      <c r="AT1140" s="23">
        <f t="shared" si="388"/>
        <v>0</v>
      </c>
      <c r="AU1140" s="8" t="str">
        <f t="shared" si="389"/>
        <v>Not Spent</v>
      </c>
      <c r="AV1140" s="8" t="str">
        <f t="shared" si="390"/>
        <v>Good For Now</v>
      </c>
      <c r="AW1140" s="4">
        <f>MATCH($B1140,[1]MAIN!$A$2:$A$5000,0)</f>
        <v>1137</v>
      </c>
      <c r="AX1140" s="4">
        <f>MATCH($B1140,[3]Main!$D$5:$D$10000,0)</f>
        <v>1137</v>
      </c>
      <c r="AY1140" s="4" t="b">
        <f t="shared" si="391"/>
        <v>0</v>
      </c>
    </row>
    <row r="1141" spans="1:51" x14ac:dyDescent="0.25">
      <c r="A1141" s="3" t="str">
        <f>VLOOKUP($B1141,[1]MAIN!$A:$D,4,0)</f>
        <v>PR</v>
      </c>
      <c r="B1141" s="3" t="str">
        <f>[3]Main!$D1142</f>
        <v>PR-37</v>
      </c>
      <c r="C1141" s="4"/>
      <c r="D1141" s="8" t="str">
        <f>VLOOKUP($B1141,[1]MAIN!$A$1:$N$10780,14,FALSE)</f>
        <v>OLD</v>
      </c>
      <c r="E1141" s="9" t="s">
        <v>13</v>
      </c>
      <c r="F1141" s="11"/>
      <c r="G1141" s="11"/>
      <c r="H1141" s="11"/>
      <c r="I1141" s="11"/>
      <c r="J1141" s="11"/>
      <c r="K1141" s="11"/>
      <c r="L1141" s="11"/>
      <c r="M1141" s="11"/>
      <c r="N1141" s="24"/>
      <c r="O1141" s="26">
        <f>IFERROR(VLOOKUP($B1141,[3]Main!$D$4:$CO$1048576,49,0),0)</f>
        <v>0</v>
      </c>
      <c r="P1141" s="27">
        <f>IFERROR(VLOOKUP($B1141,[3]Main!$D$4:$CO$1048576,52,0),0)</f>
        <v>0</v>
      </c>
      <c r="Q1141" s="27">
        <f>IFERROR(VLOOKUP($B1141,[3]Main!$D$4:$CO$1048576,53,0),0)</f>
        <v>0</v>
      </c>
      <c r="R1141" s="27">
        <f>IFERROR(VLOOKUP($B1141,[3]Main!$D$4:$CO$1048576,54,0),0)</f>
        <v>0</v>
      </c>
      <c r="S1141" s="27">
        <f>IFERROR(VLOOKUP($B1141,[3]Main!$D$4:$CO$1048576,65,0),0)</f>
        <v>0</v>
      </c>
      <c r="T1141" s="27">
        <f>IFERROR(VLOOKUP($B1141,[3]Main!$D$4:$CO$1048576,68,0),0)</f>
        <v>0</v>
      </c>
      <c r="U1141" s="27">
        <f>IFERROR(VLOOKUP($B1141,[3]Main!$D$4:$CO$1048576,69,0),0)</f>
        <v>0</v>
      </c>
      <c r="V1141" s="27">
        <f>IFERROR(VLOOKUP($B1141,[3]Main!$D$4:$CO$1048576,70,0),0)</f>
        <v>0</v>
      </c>
      <c r="W1141" s="27">
        <f>IFERROR(VLOOKUP($B1141,[3]Main!$D$4:$CO$1048576,81,0),0)</f>
        <v>0</v>
      </c>
      <c r="X1141" s="27">
        <f>IFERROR(VLOOKUP($B1141,[3]Main!$D$4:$CO$1048576,84,0),0)</f>
        <v>0</v>
      </c>
      <c r="Y1141" s="27">
        <f>IFERROR(VLOOKUP($B1141,[3]Main!$D$4:$CO$1048576,85,0),0)</f>
        <v>0</v>
      </c>
      <c r="Z1141" s="27">
        <f>IFERROR(VLOOKUP($B1141,[3]Main!$D$4:$CO$1048576,86,0),0)</f>
        <v>0</v>
      </c>
      <c r="AA1141" s="12" t="str">
        <f>IFERROR(VLOOKUP($B1141,[3]Main!$D$4:$CO$1048576,2,0),0)</f>
        <v>DC</v>
      </c>
      <c r="AB1141" s="12" t="str">
        <f>IFERROR(VLOOKUP($B1141,[3]Main!$D$4:$CO$1048576,3,0),0)</f>
        <v>DC2</v>
      </c>
      <c r="AC1141" s="12">
        <f t="shared" si="371"/>
        <v>0</v>
      </c>
      <c r="AD1141" s="12">
        <f t="shared" si="372"/>
        <v>0</v>
      </c>
      <c r="AE1141" s="12">
        <f t="shared" si="373"/>
        <v>0</v>
      </c>
      <c r="AF1141" s="12">
        <f t="shared" si="374"/>
        <v>0</v>
      </c>
      <c r="AG1141" s="13">
        <f t="shared" si="375"/>
        <v>0</v>
      </c>
      <c r="AH1141" s="13">
        <f t="shared" si="376"/>
        <v>0</v>
      </c>
      <c r="AI1141" s="16">
        <f t="shared" si="377"/>
        <v>0</v>
      </c>
      <c r="AJ1141" s="19" t="str">
        <f t="shared" si="378"/>
        <v>Not Spent</v>
      </c>
      <c r="AK1141" s="8" t="str">
        <f t="shared" si="379"/>
        <v>Good For Now</v>
      </c>
      <c r="AL1141" s="8" t="str">
        <f t="shared" si="380"/>
        <v>Not Spent</v>
      </c>
      <c r="AM1141" s="8" t="str">
        <f t="shared" si="381"/>
        <v>Good For Now</v>
      </c>
      <c r="AN1141" s="8" t="str">
        <f t="shared" si="382"/>
        <v>Not Spent</v>
      </c>
      <c r="AO1141" s="20" t="str">
        <f t="shared" si="383"/>
        <v>Good For Now</v>
      </c>
      <c r="AP1141" s="21">
        <f t="shared" si="384"/>
        <v>0</v>
      </c>
      <c r="AQ1141" s="14">
        <f t="shared" si="385"/>
        <v>0</v>
      </c>
      <c r="AR1141" s="14">
        <f t="shared" si="386"/>
        <v>0</v>
      </c>
      <c r="AS1141" s="22">
        <f t="shared" si="387"/>
        <v>0</v>
      </c>
      <c r="AT1141" s="23">
        <f t="shared" si="388"/>
        <v>0</v>
      </c>
      <c r="AU1141" s="8" t="str">
        <f t="shared" si="389"/>
        <v>Not Spent</v>
      </c>
      <c r="AV1141" s="8" t="str">
        <f t="shared" si="390"/>
        <v>Good For Now</v>
      </c>
      <c r="AW1141" s="4">
        <f>MATCH($B1141,[1]MAIN!$A$2:$A$5000,0)</f>
        <v>1138</v>
      </c>
      <c r="AX1141" s="4">
        <f>MATCH($B1141,[3]Main!$D$5:$D$10000,0)</f>
        <v>1138</v>
      </c>
      <c r="AY1141" s="4" t="b">
        <f t="shared" si="391"/>
        <v>0</v>
      </c>
    </row>
    <row r="1142" spans="1:51" x14ac:dyDescent="0.25">
      <c r="A1142" s="3" t="str">
        <f>VLOOKUP($B1142,[1]MAIN!$A:$D,4,0)</f>
        <v>PR</v>
      </c>
      <c r="B1142" s="3" t="str">
        <f>[3]Main!$D1143</f>
        <v>PR-40</v>
      </c>
      <c r="C1142" s="4"/>
      <c r="D1142" s="8" t="str">
        <f>VLOOKUP($B1142,[1]MAIN!$A$1:$N$10780,14,FALSE)</f>
        <v>OLD</v>
      </c>
      <c r="E1142" s="9" t="s">
        <v>13</v>
      </c>
      <c r="F1142" s="11"/>
      <c r="G1142" s="11"/>
      <c r="H1142" s="11"/>
      <c r="I1142" s="11"/>
      <c r="J1142" s="11"/>
      <c r="K1142" s="11"/>
      <c r="L1142" s="11"/>
      <c r="M1142" s="11"/>
      <c r="N1142" s="24"/>
      <c r="O1142" s="26">
        <f>IFERROR(VLOOKUP($B1142,[3]Main!$D$4:$CO$1048576,49,0),0)</f>
        <v>0</v>
      </c>
      <c r="P1142" s="27">
        <f>IFERROR(VLOOKUP($B1142,[3]Main!$D$4:$CO$1048576,52,0),0)</f>
        <v>0</v>
      </c>
      <c r="Q1142" s="27">
        <f>IFERROR(VLOOKUP($B1142,[3]Main!$D$4:$CO$1048576,53,0),0)</f>
        <v>0</v>
      </c>
      <c r="R1142" s="27">
        <f>IFERROR(VLOOKUP($B1142,[3]Main!$D$4:$CO$1048576,54,0),0)</f>
        <v>0</v>
      </c>
      <c r="S1142" s="27">
        <f>IFERROR(VLOOKUP($B1142,[3]Main!$D$4:$CO$1048576,65,0),0)</f>
        <v>0</v>
      </c>
      <c r="T1142" s="27">
        <f>IFERROR(VLOOKUP($B1142,[3]Main!$D$4:$CO$1048576,68,0),0)</f>
        <v>0</v>
      </c>
      <c r="U1142" s="27">
        <f>IFERROR(VLOOKUP($B1142,[3]Main!$D$4:$CO$1048576,69,0),0)</f>
        <v>0</v>
      </c>
      <c r="V1142" s="27">
        <f>IFERROR(VLOOKUP($B1142,[3]Main!$D$4:$CO$1048576,70,0),0)</f>
        <v>0</v>
      </c>
      <c r="W1142" s="27">
        <f>IFERROR(VLOOKUP($B1142,[3]Main!$D$4:$CO$1048576,81,0),0)</f>
        <v>0</v>
      </c>
      <c r="X1142" s="27">
        <f>IFERROR(VLOOKUP($B1142,[3]Main!$D$4:$CO$1048576,84,0),0)</f>
        <v>0</v>
      </c>
      <c r="Y1142" s="27">
        <f>IFERROR(VLOOKUP($B1142,[3]Main!$D$4:$CO$1048576,85,0),0)</f>
        <v>0</v>
      </c>
      <c r="Z1142" s="27">
        <f>IFERROR(VLOOKUP($B1142,[3]Main!$D$4:$CO$1048576,86,0),0)</f>
        <v>0</v>
      </c>
      <c r="AA1142" s="12" t="str">
        <f>IFERROR(VLOOKUP($B1142,[3]Main!$D$4:$CO$1048576,2,0),0)</f>
        <v>DC</v>
      </c>
      <c r="AB1142" s="12" t="str">
        <f>IFERROR(VLOOKUP($B1142,[3]Main!$D$4:$CO$1048576,3,0),0)</f>
        <v>DC2</v>
      </c>
      <c r="AC1142" s="12">
        <f t="shared" si="371"/>
        <v>0</v>
      </c>
      <c r="AD1142" s="12">
        <f t="shared" si="372"/>
        <v>0</v>
      </c>
      <c r="AE1142" s="12">
        <f t="shared" si="373"/>
        <v>0</v>
      </c>
      <c r="AF1142" s="12">
        <f t="shared" si="374"/>
        <v>0</v>
      </c>
      <c r="AG1142" s="13">
        <f t="shared" si="375"/>
        <v>0</v>
      </c>
      <c r="AH1142" s="13">
        <f t="shared" si="376"/>
        <v>0</v>
      </c>
      <c r="AI1142" s="16">
        <f t="shared" si="377"/>
        <v>0</v>
      </c>
      <c r="AJ1142" s="19" t="str">
        <f t="shared" si="378"/>
        <v>Not Spent</v>
      </c>
      <c r="AK1142" s="8" t="str">
        <f t="shared" si="379"/>
        <v>Good For Now</v>
      </c>
      <c r="AL1142" s="8" t="str">
        <f t="shared" si="380"/>
        <v>Not Spent</v>
      </c>
      <c r="AM1142" s="8" t="str">
        <f t="shared" si="381"/>
        <v>Good For Now</v>
      </c>
      <c r="AN1142" s="8" t="str">
        <f t="shared" si="382"/>
        <v>Not Spent</v>
      </c>
      <c r="AO1142" s="20" t="str">
        <f t="shared" si="383"/>
        <v>Good For Now</v>
      </c>
      <c r="AP1142" s="21">
        <f t="shared" si="384"/>
        <v>0</v>
      </c>
      <c r="AQ1142" s="14">
        <f t="shared" si="385"/>
        <v>0</v>
      </c>
      <c r="AR1142" s="14">
        <f t="shared" si="386"/>
        <v>0</v>
      </c>
      <c r="AS1142" s="22">
        <f t="shared" si="387"/>
        <v>0</v>
      </c>
      <c r="AT1142" s="23">
        <f t="shared" si="388"/>
        <v>0</v>
      </c>
      <c r="AU1142" s="8" t="str">
        <f t="shared" si="389"/>
        <v>Not Spent</v>
      </c>
      <c r="AV1142" s="8" t="str">
        <f t="shared" si="390"/>
        <v>Good For Now</v>
      </c>
      <c r="AW1142" s="4">
        <f>MATCH($B1142,[1]MAIN!$A$2:$A$5000,0)</f>
        <v>1139</v>
      </c>
      <c r="AX1142" s="4">
        <f>MATCH($B1142,[3]Main!$D$5:$D$10000,0)</f>
        <v>1139</v>
      </c>
      <c r="AY1142" s="4" t="b">
        <f t="shared" si="391"/>
        <v>0</v>
      </c>
    </row>
    <row r="1143" spans="1:51" x14ac:dyDescent="0.25">
      <c r="A1143" s="3" t="str">
        <f>VLOOKUP($B1143,[1]MAIN!$A:$D,4,0)</f>
        <v>PR</v>
      </c>
      <c r="B1143" s="3" t="str">
        <f>[3]Main!$D1144</f>
        <v>PR-41</v>
      </c>
      <c r="C1143" s="4"/>
      <c r="D1143" s="8" t="str">
        <f>VLOOKUP($B1143,[1]MAIN!$A$1:$N$10780,14,FALSE)</f>
        <v>OLD</v>
      </c>
      <c r="E1143" s="9" t="s">
        <v>13</v>
      </c>
      <c r="F1143" s="11"/>
      <c r="G1143" s="11"/>
      <c r="H1143" s="11"/>
      <c r="I1143" s="11"/>
      <c r="J1143" s="11"/>
      <c r="K1143" s="11"/>
      <c r="L1143" s="11"/>
      <c r="M1143" s="11"/>
      <c r="N1143" s="24"/>
      <c r="O1143" s="26">
        <f>IFERROR(VLOOKUP($B1143,[3]Main!$D$4:$CO$1048576,49,0),0)</f>
        <v>0</v>
      </c>
      <c r="P1143" s="27">
        <f>IFERROR(VLOOKUP($B1143,[3]Main!$D$4:$CO$1048576,52,0),0)</f>
        <v>0</v>
      </c>
      <c r="Q1143" s="27">
        <f>IFERROR(VLOOKUP($B1143,[3]Main!$D$4:$CO$1048576,53,0),0)</f>
        <v>0</v>
      </c>
      <c r="R1143" s="27">
        <f>IFERROR(VLOOKUP($B1143,[3]Main!$D$4:$CO$1048576,54,0),0)</f>
        <v>0</v>
      </c>
      <c r="S1143" s="27">
        <f>IFERROR(VLOOKUP($B1143,[3]Main!$D$4:$CO$1048576,65,0),0)</f>
        <v>0</v>
      </c>
      <c r="T1143" s="27">
        <f>IFERROR(VLOOKUP($B1143,[3]Main!$D$4:$CO$1048576,68,0),0)</f>
        <v>0</v>
      </c>
      <c r="U1143" s="27">
        <f>IFERROR(VLOOKUP($B1143,[3]Main!$D$4:$CO$1048576,69,0),0)</f>
        <v>0</v>
      </c>
      <c r="V1143" s="27">
        <f>IFERROR(VLOOKUP($B1143,[3]Main!$D$4:$CO$1048576,70,0),0)</f>
        <v>0</v>
      </c>
      <c r="W1143" s="27">
        <f>IFERROR(VLOOKUP($B1143,[3]Main!$D$4:$CO$1048576,81,0),0)</f>
        <v>0</v>
      </c>
      <c r="X1143" s="27">
        <f>IFERROR(VLOOKUP($B1143,[3]Main!$D$4:$CO$1048576,84,0),0)</f>
        <v>0</v>
      </c>
      <c r="Y1143" s="27">
        <f>IFERROR(VLOOKUP($B1143,[3]Main!$D$4:$CO$1048576,85,0),0)</f>
        <v>0</v>
      </c>
      <c r="Z1143" s="27">
        <f>IFERROR(VLOOKUP($B1143,[3]Main!$D$4:$CO$1048576,86,0),0)</f>
        <v>0</v>
      </c>
      <c r="AA1143" s="12" t="str">
        <f>IFERROR(VLOOKUP($B1143,[3]Main!$D$4:$CO$1048576,2,0),0)</f>
        <v>DC</v>
      </c>
      <c r="AB1143" s="12" t="str">
        <f>IFERROR(VLOOKUP($B1143,[3]Main!$D$4:$CO$1048576,3,0),0)</f>
        <v>DC2</v>
      </c>
      <c r="AC1143" s="12">
        <f t="shared" si="371"/>
        <v>0</v>
      </c>
      <c r="AD1143" s="12">
        <f t="shared" si="372"/>
        <v>0</v>
      </c>
      <c r="AE1143" s="12">
        <f t="shared" si="373"/>
        <v>0</v>
      </c>
      <c r="AF1143" s="12">
        <f t="shared" si="374"/>
        <v>0</v>
      </c>
      <c r="AG1143" s="13">
        <f t="shared" si="375"/>
        <v>0</v>
      </c>
      <c r="AH1143" s="13">
        <f t="shared" si="376"/>
        <v>0</v>
      </c>
      <c r="AI1143" s="16">
        <f t="shared" si="377"/>
        <v>0</v>
      </c>
      <c r="AJ1143" s="19" t="str">
        <f t="shared" si="378"/>
        <v>Not Spent</v>
      </c>
      <c r="AK1143" s="8" t="str">
        <f t="shared" si="379"/>
        <v>Good For Now</v>
      </c>
      <c r="AL1143" s="8" t="str">
        <f t="shared" si="380"/>
        <v>Not Spent</v>
      </c>
      <c r="AM1143" s="8" t="str">
        <f t="shared" si="381"/>
        <v>Good For Now</v>
      </c>
      <c r="AN1143" s="8" t="str">
        <f t="shared" si="382"/>
        <v>Not Spent</v>
      </c>
      <c r="AO1143" s="20" t="str">
        <f t="shared" si="383"/>
        <v>Good For Now</v>
      </c>
      <c r="AP1143" s="21">
        <f t="shared" si="384"/>
        <v>0</v>
      </c>
      <c r="AQ1143" s="14">
        <f t="shared" si="385"/>
        <v>0</v>
      </c>
      <c r="AR1143" s="14">
        <f t="shared" si="386"/>
        <v>0</v>
      </c>
      <c r="AS1143" s="22">
        <f t="shared" si="387"/>
        <v>0</v>
      </c>
      <c r="AT1143" s="23">
        <f t="shared" si="388"/>
        <v>0</v>
      </c>
      <c r="AU1143" s="8" t="str">
        <f t="shared" si="389"/>
        <v>Not Spent</v>
      </c>
      <c r="AV1143" s="8" t="str">
        <f t="shared" si="390"/>
        <v>Good For Now</v>
      </c>
      <c r="AW1143" s="4">
        <f>MATCH($B1143,[1]MAIN!$A$2:$A$5000,0)</f>
        <v>1140</v>
      </c>
      <c r="AX1143" s="4">
        <f>MATCH($B1143,[3]Main!$D$5:$D$10000,0)</f>
        <v>1140</v>
      </c>
      <c r="AY1143" s="4" t="b">
        <f t="shared" si="391"/>
        <v>0</v>
      </c>
    </row>
    <row r="1144" spans="1:51" x14ac:dyDescent="0.25">
      <c r="A1144" s="3" t="str">
        <f>VLOOKUP($B1144,[1]MAIN!$A:$D,4,0)</f>
        <v>PR</v>
      </c>
      <c r="B1144" s="3" t="str">
        <f>[3]Main!$D1145</f>
        <v>PR-42</v>
      </c>
      <c r="C1144" s="4"/>
      <c r="D1144" s="8" t="str">
        <f>VLOOKUP($B1144,[1]MAIN!$A$1:$N$10780,14,FALSE)</f>
        <v>OLD</v>
      </c>
      <c r="E1144" s="9" t="s">
        <v>13</v>
      </c>
      <c r="F1144" s="11"/>
      <c r="G1144" s="11"/>
      <c r="H1144" s="11"/>
      <c r="I1144" s="11"/>
      <c r="J1144" s="11"/>
      <c r="K1144" s="11"/>
      <c r="L1144" s="11"/>
      <c r="M1144" s="11"/>
      <c r="N1144" s="24"/>
      <c r="O1144" s="26">
        <f>IFERROR(VLOOKUP($B1144,[3]Main!$D$4:$CO$1048576,49,0),0)</f>
        <v>0</v>
      </c>
      <c r="P1144" s="27">
        <f>IFERROR(VLOOKUP($B1144,[3]Main!$D$4:$CO$1048576,52,0),0)</f>
        <v>0</v>
      </c>
      <c r="Q1144" s="27">
        <f>IFERROR(VLOOKUP($B1144,[3]Main!$D$4:$CO$1048576,53,0),0)</f>
        <v>0</v>
      </c>
      <c r="R1144" s="27">
        <f>IFERROR(VLOOKUP($B1144,[3]Main!$D$4:$CO$1048576,54,0),0)</f>
        <v>0</v>
      </c>
      <c r="S1144" s="27">
        <f>IFERROR(VLOOKUP($B1144,[3]Main!$D$4:$CO$1048576,65,0),0)</f>
        <v>0</v>
      </c>
      <c r="T1144" s="27">
        <f>IFERROR(VLOOKUP($B1144,[3]Main!$D$4:$CO$1048576,68,0),0)</f>
        <v>0</v>
      </c>
      <c r="U1144" s="27">
        <f>IFERROR(VLOOKUP($B1144,[3]Main!$D$4:$CO$1048576,69,0),0)</f>
        <v>0</v>
      </c>
      <c r="V1144" s="27">
        <f>IFERROR(VLOOKUP($B1144,[3]Main!$D$4:$CO$1048576,70,0),0)</f>
        <v>0</v>
      </c>
      <c r="W1144" s="27">
        <f>IFERROR(VLOOKUP($B1144,[3]Main!$D$4:$CO$1048576,81,0),0)</f>
        <v>0</v>
      </c>
      <c r="X1144" s="27">
        <f>IFERROR(VLOOKUP($B1144,[3]Main!$D$4:$CO$1048576,84,0),0)</f>
        <v>0</v>
      </c>
      <c r="Y1144" s="27">
        <f>IFERROR(VLOOKUP($B1144,[3]Main!$D$4:$CO$1048576,85,0),0)</f>
        <v>0</v>
      </c>
      <c r="Z1144" s="27">
        <f>IFERROR(VLOOKUP($B1144,[3]Main!$D$4:$CO$1048576,86,0),0)</f>
        <v>0</v>
      </c>
      <c r="AA1144" s="12" t="str">
        <f>IFERROR(VLOOKUP($B1144,[3]Main!$D$4:$CO$1048576,2,0),0)</f>
        <v>DC</v>
      </c>
      <c r="AB1144" s="12" t="str">
        <f>IFERROR(VLOOKUP($B1144,[3]Main!$D$4:$CO$1048576,3,0),0)</f>
        <v>DC2</v>
      </c>
      <c r="AC1144" s="12">
        <f t="shared" si="371"/>
        <v>0</v>
      </c>
      <c r="AD1144" s="12">
        <f t="shared" si="372"/>
        <v>0</v>
      </c>
      <c r="AE1144" s="12">
        <f t="shared" si="373"/>
        <v>0</v>
      </c>
      <c r="AF1144" s="12">
        <f t="shared" si="374"/>
        <v>0</v>
      </c>
      <c r="AG1144" s="13">
        <f t="shared" si="375"/>
        <v>0</v>
      </c>
      <c r="AH1144" s="13">
        <f t="shared" si="376"/>
        <v>0</v>
      </c>
      <c r="AI1144" s="16">
        <f t="shared" si="377"/>
        <v>0</v>
      </c>
      <c r="AJ1144" s="19" t="str">
        <f t="shared" si="378"/>
        <v>Not Spent</v>
      </c>
      <c r="AK1144" s="8" t="str">
        <f t="shared" si="379"/>
        <v>Good For Now</v>
      </c>
      <c r="AL1144" s="8" t="str">
        <f t="shared" si="380"/>
        <v>Not Spent</v>
      </c>
      <c r="AM1144" s="8" t="str">
        <f t="shared" si="381"/>
        <v>Good For Now</v>
      </c>
      <c r="AN1144" s="8" t="str">
        <f t="shared" si="382"/>
        <v>Not Spent</v>
      </c>
      <c r="AO1144" s="20" t="str">
        <f t="shared" si="383"/>
        <v>Good For Now</v>
      </c>
      <c r="AP1144" s="21">
        <f t="shared" si="384"/>
        <v>0</v>
      </c>
      <c r="AQ1144" s="14">
        <f t="shared" si="385"/>
        <v>0</v>
      </c>
      <c r="AR1144" s="14">
        <f t="shared" si="386"/>
        <v>0</v>
      </c>
      <c r="AS1144" s="22">
        <f t="shared" si="387"/>
        <v>0</v>
      </c>
      <c r="AT1144" s="23">
        <f t="shared" si="388"/>
        <v>0</v>
      </c>
      <c r="AU1144" s="8" t="str">
        <f t="shared" si="389"/>
        <v>Not Spent</v>
      </c>
      <c r="AV1144" s="8" t="str">
        <f t="shared" si="390"/>
        <v>Good For Now</v>
      </c>
      <c r="AW1144" s="4">
        <f>MATCH($B1144,[1]MAIN!$A$2:$A$5000,0)</f>
        <v>1141</v>
      </c>
      <c r="AX1144" s="4">
        <f>MATCH($B1144,[3]Main!$D$5:$D$10000,0)</f>
        <v>1141</v>
      </c>
      <c r="AY1144" s="4" t="b">
        <f t="shared" si="391"/>
        <v>0</v>
      </c>
    </row>
    <row r="1145" spans="1:51" x14ac:dyDescent="0.25">
      <c r="A1145" s="3" t="str">
        <f>VLOOKUP($B1145,[1]MAIN!$A:$D,4,0)</f>
        <v>FAB</v>
      </c>
      <c r="B1145" s="3" t="str">
        <f>[3]Main!$D1146</f>
        <v>FAB-236</v>
      </c>
      <c r="C1145" s="4"/>
      <c r="D1145" s="8" t="str">
        <f>VLOOKUP($B1145,[1]MAIN!$A$1:$N$10780,14,FALSE)</f>
        <v>OLD</v>
      </c>
      <c r="E1145" s="9" t="s">
        <v>13</v>
      </c>
      <c r="F1145" s="11"/>
      <c r="G1145" s="11"/>
      <c r="H1145" s="11"/>
      <c r="I1145" s="11"/>
      <c r="J1145" s="11"/>
      <c r="K1145" s="11"/>
      <c r="L1145" s="11"/>
      <c r="M1145" s="11"/>
      <c r="N1145" s="24"/>
      <c r="O1145" s="26">
        <f>IFERROR(VLOOKUP($B1145,[3]Main!$D$4:$CO$1048576,49,0),0)</f>
        <v>0</v>
      </c>
      <c r="P1145" s="27">
        <f>IFERROR(VLOOKUP($B1145,[3]Main!$D$4:$CO$1048576,52,0),0)</f>
        <v>0</v>
      </c>
      <c r="Q1145" s="27">
        <f>IFERROR(VLOOKUP($B1145,[3]Main!$D$4:$CO$1048576,53,0),0)</f>
        <v>0</v>
      </c>
      <c r="R1145" s="27">
        <f>IFERROR(VLOOKUP($B1145,[3]Main!$D$4:$CO$1048576,54,0),0)</f>
        <v>0</v>
      </c>
      <c r="S1145" s="27">
        <f>IFERROR(VLOOKUP($B1145,[3]Main!$D$4:$CO$1048576,65,0),0)</f>
        <v>0</v>
      </c>
      <c r="T1145" s="27">
        <f>IFERROR(VLOOKUP($B1145,[3]Main!$D$4:$CO$1048576,68,0),0)</f>
        <v>0</v>
      </c>
      <c r="U1145" s="27">
        <f>IFERROR(VLOOKUP($B1145,[3]Main!$D$4:$CO$1048576,69,0),0)</f>
        <v>0</v>
      </c>
      <c r="V1145" s="27">
        <f>IFERROR(VLOOKUP($B1145,[3]Main!$D$4:$CO$1048576,70,0),0)</f>
        <v>0</v>
      </c>
      <c r="W1145" s="27">
        <f>IFERROR(VLOOKUP($B1145,[3]Main!$D$4:$CO$1048576,81,0),0)</f>
        <v>0</v>
      </c>
      <c r="X1145" s="27">
        <f>IFERROR(VLOOKUP($B1145,[3]Main!$D$4:$CO$1048576,84,0),0)</f>
        <v>0</v>
      </c>
      <c r="Y1145" s="27">
        <f>IFERROR(VLOOKUP($B1145,[3]Main!$D$4:$CO$1048576,85,0),0)</f>
        <v>0</v>
      </c>
      <c r="Z1145" s="27">
        <f>IFERROR(VLOOKUP($B1145,[3]Main!$D$4:$CO$1048576,86,0),0)</f>
        <v>0</v>
      </c>
      <c r="AA1145" s="12" t="str">
        <f>IFERROR(VLOOKUP($B1145,[3]Main!$D$4:$CO$1048576,2,0),0)</f>
        <v>DC</v>
      </c>
      <c r="AB1145" s="12" t="str">
        <f>IFERROR(VLOOKUP($B1145,[3]Main!$D$4:$CO$1048576,3,0),0)</f>
        <v>DC2</v>
      </c>
      <c r="AC1145" s="12">
        <f t="shared" si="371"/>
        <v>0</v>
      </c>
      <c r="AD1145" s="12">
        <f t="shared" si="372"/>
        <v>0</v>
      </c>
      <c r="AE1145" s="12">
        <f t="shared" si="373"/>
        <v>0</v>
      </c>
      <c r="AF1145" s="12">
        <f t="shared" si="374"/>
        <v>0</v>
      </c>
      <c r="AG1145" s="13">
        <f t="shared" si="375"/>
        <v>0</v>
      </c>
      <c r="AH1145" s="13">
        <f t="shared" si="376"/>
        <v>0</v>
      </c>
      <c r="AI1145" s="16">
        <f t="shared" si="377"/>
        <v>0</v>
      </c>
      <c r="AJ1145" s="19" t="str">
        <f t="shared" si="378"/>
        <v>Not Spent</v>
      </c>
      <c r="AK1145" s="8" t="str">
        <f t="shared" si="379"/>
        <v>Good For Now</v>
      </c>
      <c r="AL1145" s="8" t="str">
        <f t="shared" si="380"/>
        <v>Not Spent</v>
      </c>
      <c r="AM1145" s="8" t="str">
        <f t="shared" si="381"/>
        <v>Good For Now</v>
      </c>
      <c r="AN1145" s="8" t="str">
        <f t="shared" si="382"/>
        <v>Not Spent</v>
      </c>
      <c r="AO1145" s="20" t="str">
        <f t="shared" si="383"/>
        <v>Good For Now</v>
      </c>
      <c r="AP1145" s="21">
        <f t="shared" si="384"/>
        <v>0</v>
      </c>
      <c r="AQ1145" s="14">
        <f t="shared" si="385"/>
        <v>0</v>
      </c>
      <c r="AR1145" s="14">
        <f t="shared" si="386"/>
        <v>0</v>
      </c>
      <c r="AS1145" s="22">
        <f t="shared" si="387"/>
        <v>0</v>
      </c>
      <c r="AT1145" s="23">
        <f t="shared" si="388"/>
        <v>0</v>
      </c>
      <c r="AU1145" s="8" t="str">
        <f t="shared" si="389"/>
        <v>Not Spent</v>
      </c>
      <c r="AV1145" s="8" t="str">
        <f t="shared" si="390"/>
        <v>Good For Now</v>
      </c>
      <c r="AW1145" s="4">
        <f>MATCH($B1145,[1]MAIN!$A$2:$A$5000,0)</f>
        <v>1142</v>
      </c>
      <c r="AX1145" s="4">
        <f>MATCH($B1145,[3]Main!$D$5:$D$10000,0)</f>
        <v>1142</v>
      </c>
      <c r="AY1145" s="4" t="b">
        <f t="shared" si="391"/>
        <v>0</v>
      </c>
    </row>
    <row r="1146" spans="1:51" x14ac:dyDescent="0.25">
      <c r="A1146" s="3" t="str">
        <f>VLOOKUP($B1146,[1]MAIN!$A:$D,4,0)</f>
        <v>FAB</v>
      </c>
      <c r="B1146" s="3" t="str">
        <f>[3]Main!$D1147</f>
        <v>FAB-238</v>
      </c>
      <c r="C1146" s="4"/>
      <c r="D1146" s="8" t="str">
        <f>VLOOKUP($B1146,[1]MAIN!$A$1:$N$10780,14,FALSE)</f>
        <v>OLD</v>
      </c>
      <c r="E1146" s="9" t="s">
        <v>13</v>
      </c>
      <c r="F1146" s="11"/>
      <c r="G1146" s="11"/>
      <c r="H1146" s="11"/>
      <c r="I1146" s="11"/>
      <c r="J1146" s="11"/>
      <c r="K1146" s="11"/>
      <c r="L1146" s="11"/>
      <c r="M1146" s="11"/>
      <c r="N1146" s="24"/>
      <c r="O1146" s="26">
        <f>IFERROR(VLOOKUP($B1146,[3]Main!$D$4:$CO$1048576,49,0),0)</f>
        <v>0</v>
      </c>
      <c r="P1146" s="27">
        <f>IFERROR(VLOOKUP($B1146,[3]Main!$D$4:$CO$1048576,52,0),0)</f>
        <v>0</v>
      </c>
      <c r="Q1146" s="27">
        <f>IFERROR(VLOOKUP($B1146,[3]Main!$D$4:$CO$1048576,53,0),0)</f>
        <v>0</v>
      </c>
      <c r="R1146" s="27">
        <f>IFERROR(VLOOKUP($B1146,[3]Main!$D$4:$CO$1048576,54,0),0)</f>
        <v>0</v>
      </c>
      <c r="S1146" s="27">
        <f>IFERROR(VLOOKUP($B1146,[3]Main!$D$4:$CO$1048576,65,0),0)</f>
        <v>0</v>
      </c>
      <c r="T1146" s="27">
        <f>IFERROR(VLOOKUP($B1146,[3]Main!$D$4:$CO$1048576,68,0),0)</f>
        <v>0</v>
      </c>
      <c r="U1146" s="27">
        <f>IFERROR(VLOOKUP($B1146,[3]Main!$D$4:$CO$1048576,69,0),0)</f>
        <v>0</v>
      </c>
      <c r="V1146" s="27">
        <f>IFERROR(VLOOKUP($B1146,[3]Main!$D$4:$CO$1048576,70,0),0)</f>
        <v>0</v>
      </c>
      <c r="W1146" s="27">
        <f>IFERROR(VLOOKUP($B1146,[3]Main!$D$4:$CO$1048576,81,0),0)</f>
        <v>0</v>
      </c>
      <c r="X1146" s="27">
        <f>IFERROR(VLOOKUP($B1146,[3]Main!$D$4:$CO$1048576,84,0),0)</f>
        <v>0</v>
      </c>
      <c r="Y1146" s="27">
        <f>IFERROR(VLOOKUP($B1146,[3]Main!$D$4:$CO$1048576,85,0),0)</f>
        <v>0</v>
      </c>
      <c r="Z1146" s="27">
        <f>IFERROR(VLOOKUP($B1146,[3]Main!$D$4:$CO$1048576,86,0),0)</f>
        <v>0</v>
      </c>
      <c r="AA1146" s="12" t="str">
        <f>IFERROR(VLOOKUP($B1146,[3]Main!$D$4:$CO$1048576,2,0),0)</f>
        <v>DC</v>
      </c>
      <c r="AB1146" s="12" t="str">
        <f>IFERROR(VLOOKUP($B1146,[3]Main!$D$4:$CO$1048576,3,0),0)</f>
        <v>DC2</v>
      </c>
      <c r="AC1146" s="12">
        <f t="shared" si="371"/>
        <v>0</v>
      </c>
      <c r="AD1146" s="12">
        <f t="shared" si="372"/>
        <v>0</v>
      </c>
      <c r="AE1146" s="12">
        <f t="shared" si="373"/>
        <v>0</v>
      </c>
      <c r="AF1146" s="12">
        <f t="shared" si="374"/>
        <v>0</v>
      </c>
      <c r="AG1146" s="13">
        <f t="shared" si="375"/>
        <v>0</v>
      </c>
      <c r="AH1146" s="13">
        <f t="shared" si="376"/>
        <v>0</v>
      </c>
      <c r="AI1146" s="16">
        <f t="shared" si="377"/>
        <v>0</v>
      </c>
      <c r="AJ1146" s="19" t="str">
        <f t="shared" si="378"/>
        <v>Not Spent</v>
      </c>
      <c r="AK1146" s="8" t="str">
        <f t="shared" si="379"/>
        <v>Good For Now</v>
      </c>
      <c r="AL1146" s="8" t="str">
        <f t="shared" si="380"/>
        <v>Not Spent</v>
      </c>
      <c r="AM1146" s="8" t="str">
        <f t="shared" si="381"/>
        <v>Good For Now</v>
      </c>
      <c r="AN1146" s="8" t="str">
        <f t="shared" si="382"/>
        <v>Not Spent</v>
      </c>
      <c r="AO1146" s="20" t="str">
        <f t="shared" si="383"/>
        <v>Good For Now</v>
      </c>
      <c r="AP1146" s="21">
        <f t="shared" si="384"/>
        <v>0</v>
      </c>
      <c r="AQ1146" s="14">
        <f t="shared" si="385"/>
        <v>0</v>
      </c>
      <c r="AR1146" s="14">
        <f t="shared" si="386"/>
        <v>0</v>
      </c>
      <c r="AS1146" s="22">
        <f t="shared" si="387"/>
        <v>0</v>
      </c>
      <c r="AT1146" s="23">
        <f t="shared" si="388"/>
        <v>0</v>
      </c>
      <c r="AU1146" s="8" t="str">
        <f t="shared" si="389"/>
        <v>Not Spent</v>
      </c>
      <c r="AV1146" s="8" t="str">
        <f t="shared" si="390"/>
        <v>Good For Now</v>
      </c>
      <c r="AW1146" s="4">
        <f>MATCH($B1146,[1]MAIN!$A$2:$A$5000,0)</f>
        <v>1143</v>
      </c>
      <c r="AX1146" s="4">
        <f>MATCH($B1146,[3]Main!$D$5:$D$10000,0)</f>
        <v>1143</v>
      </c>
      <c r="AY1146" s="4" t="b">
        <f t="shared" si="391"/>
        <v>0</v>
      </c>
    </row>
    <row r="1147" spans="1:51" x14ac:dyDescent="0.25">
      <c r="A1147" s="3" t="str">
        <f>VLOOKUP($B1147,[1]MAIN!$A:$D,4,0)</f>
        <v>FAB</v>
      </c>
      <c r="B1147" s="3" t="str">
        <f>[3]Main!$D1148</f>
        <v>FAB-251</v>
      </c>
      <c r="C1147" s="4"/>
      <c r="D1147" s="8" t="str">
        <f>VLOOKUP($B1147,[1]MAIN!$A$1:$N$10780,14,FALSE)</f>
        <v>OLD</v>
      </c>
      <c r="E1147" s="9" t="s">
        <v>13</v>
      </c>
      <c r="F1147" s="11"/>
      <c r="G1147" s="11"/>
      <c r="H1147" s="11"/>
      <c r="I1147" s="11"/>
      <c r="J1147" s="11"/>
      <c r="K1147" s="11"/>
      <c r="L1147" s="11"/>
      <c r="M1147" s="11"/>
      <c r="N1147" s="24"/>
      <c r="O1147" s="26">
        <f>IFERROR(VLOOKUP($B1147,[3]Main!$D$4:$CO$1048576,49,0),0)</f>
        <v>0</v>
      </c>
      <c r="P1147" s="27">
        <f>IFERROR(VLOOKUP($B1147,[3]Main!$D$4:$CO$1048576,52,0),0)</f>
        <v>0</v>
      </c>
      <c r="Q1147" s="27">
        <f>IFERROR(VLOOKUP($B1147,[3]Main!$D$4:$CO$1048576,53,0),0)</f>
        <v>0</v>
      </c>
      <c r="R1147" s="27">
        <f>IFERROR(VLOOKUP($B1147,[3]Main!$D$4:$CO$1048576,54,0),0)</f>
        <v>0</v>
      </c>
      <c r="S1147" s="27">
        <f>IFERROR(VLOOKUP($B1147,[3]Main!$D$4:$CO$1048576,65,0),0)</f>
        <v>0</v>
      </c>
      <c r="T1147" s="27">
        <f>IFERROR(VLOOKUP($B1147,[3]Main!$D$4:$CO$1048576,68,0),0)</f>
        <v>0</v>
      </c>
      <c r="U1147" s="27">
        <f>IFERROR(VLOOKUP($B1147,[3]Main!$D$4:$CO$1048576,69,0),0)</f>
        <v>0</v>
      </c>
      <c r="V1147" s="27">
        <f>IFERROR(VLOOKUP($B1147,[3]Main!$D$4:$CO$1048576,70,0),0)</f>
        <v>0</v>
      </c>
      <c r="W1147" s="27">
        <f>IFERROR(VLOOKUP($B1147,[3]Main!$D$4:$CO$1048576,81,0),0)</f>
        <v>0</v>
      </c>
      <c r="X1147" s="27">
        <f>IFERROR(VLOOKUP($B1147,[3]Main!$D$4:$CO$1048576,84,0),0)</f>
        <v>0</v>
      </c>
      <c r="Y1147" s="27">
        <f>IFERROR(VLOOKUP($B1147,[3]Main!$D$4:$CO$1048576,85,0),0)</f>
        <v>0</v>
      </c>
      <c r="Z1147" s="27">
        <f>IFERROR(VLOOKUP($B1147,[3]Main!$D$4:$CO$1048576,86,0),0)</f>
        <v>0</v>
      </c>
      <c r="AA1147" s="12" t="str">
        <f>IFERROR(VLOOKUP($B1147,[3]Main!$D$4:$CO$1048576,2,0),0)</f>
        <v>DC</v>
      </c>
      <c r="AB1147" s="12" t="str">
        <f>IFERROR(VLOOKUP($B1147,[3]Main!$D$4:$CO$1048576,3,0),0)</f>
        <v>DC2</v>
      </c>
      <c r="AC1147" s="12">
        <f t="shared" si="371"/>
        <v>0</v>
      </c>
      <c r="AD1147" s="12">
        <f t="shared" si="372"/>
        <v>0</v>
      </c>
      <c r="AE1147" s="12">
        <f t="shared" si="373"/>
        <v>0</v>
      </c>
      <c r="AF1147" s="12">
        <f t="shared" si="374"/>
        <v>0</v>
      </c>
      <c r="AG1147" s="13">
        <f t="shared" si="375"/>
        <v>0</v>
      </c>
      <c r="AH1147" s="13">
        <f t="shared" si="376"/>
        <v>0</v>
      </c>
      <c r="AI1147" s="16">
        <f t="shared" si="377"/>
        <v>0</v>
      </c>
      <c r="AJ1147" s="19" t="str">
        <f t="shared" si="378"/>
        <v>Not Spent</v>
      </c>
      <c r="AK1147" s="8" t="str">
        <f t="shared" si="379"/>
        <v>Good For Now</v>
      </c>
      <c r="AL1147" s="8" t="str">
        <f t="shared" si="380"/>
        <v>Not Spent</v>
      </c>
      <c r="AM1147" s="8" t="str">
        <f t="shared" si="381"/>
        <v>Good For Now</v>
      </c>
      <c r="AN1147" s="8" t="str">
        <f t="shared" si="382"/>
        <v>Not Spent</v>
      </c>
      <c r="AO1147" s="20" t="str">
        <f t="shared" si="383"/>
        <v>Good For Now</v>
      </c>
      <c r="AP1147" s="21">
        <f t="shared" si="384"/>
        <v>0</v>
      </c>
      <c r="AQ1147" s="14">
        <f t="shared" si="385"/>
        <v>0</v>
      </c>
      <c r="AR1147" s="14">
        <f t="shared" si="386"/>
        <v>0</v>
      </c>
      <c r="AS1147" s="22">
        <f t="shared" si="387"/>
        <v>0</v>
      </c>
      <c r="AT1147" s="23">
        <f t="shared" si="388"/>
        <v>0</v>
      </c>
      <c r="AU1147" s="8" t="str">
        <f t="shared" si="389"/>
        <v>Not Spent</v>
      </c>
      <c r="AV1147" s="8" t="str">
        <f t="shared" si="390"/>
        <v>Good For Now</v>
      </c>
      <c r="AW1147" s="4">
        <f>MATCH($B1147,[1]MAIN!$A$2:$A$5000,0)</f>
        <v>1144</v>
      </c>
      <c r="AX1147" s="4">
        <f>MATCH($B1147,[3]Main!$D$5:$D$10000,0)</f>
        <v>1144</v>
      </c>
      <c r="AY1147" s="4" t="b">
        <f t="shared" si="391"/>
        <v>0</v>
      </c>
    </row>
    <row r="1148" spans="1:51" x14ac:dyDescent="0.25">
      <c r="A1148" s="3" t="str">
        <f>VLOOKUP($B1148,[1]MAIN!$A:$D,4,0)</f>
        <v>JMT</v>
      </c>
      <c r="B1148" s="3" t="str">
        <f>[3]Main!$D1149</f>
        <v>JMT-165</v>
      </c>
      <c r="C1148" s="4"/>
      <c r="D1148" s="8" t="str">
        <f>VLOOKUP($B1148,[1]MAIN!$A$1:$N$10780,14,FALSE)</f>
        <v>OLD</v>
      </c>
      <c r="E1148" s="9" t="s">
        <v>13</v>
      </c>
      <c r="F1148" s="11"/>
      <c r="G1148" s="11"/>
      <c r="H1148" s="11"/>
      <c r="I1148" s="11"/>
      <c r="J1148" s="11"/>
      <c r="K1148" s="11"/>
      <c r="L1148" s="11"/>
      <c r="M1148" s="11"/>
      <c r="N1148" s="24"/>
      <c r="O1148" s="26">
        <f>IFERROR(VLOOKUP($B1148,[3]Main!$D$4:$CO$1048576,49,0),0)</f>
        <v>0</v>
      </c>
      <c r="P1148" s="27">
        <f>IFERROR(VLOOKUP($B1148,[3]Main!$D$4:$CO$1048576,52,0),0)</f>
        <v>0</v>
      </c>
      <c r="Q1148" s="27">
        <f>IFERROR(VLOOKUP($B1148,[3]Main!$D$4:$CO$1048576,53,0),0)</f>
        <v>0</v>
      </c>
      <c r="R1148" s="27">
        <f>IFERROR(VLOOKUP($B1148,[3]Main!$D$4:$CO$1048576,54,0),0)</f>
        <v>0</v>
      </c>
      <c r="S1148" s="27">
        <f>IFERROR(VLOOKUP($B1148,[3]Main!$D$4:$CO$1048576,65,0),0)</f>
        <v>0</v>
      </c>
      <c r="T1148" s="27">
        <f>IFERROR(VLOOKUP($B1148,[3]Main!$D$4:$CO$1048576,68,0),0)</f>
        <v>0</v>
      </c>
      <c r="U1148" s="27">
        <f>IFERROR(VLOOKUP($B1148,[3]Main!$D$4:$CO$1048576,69,0),0)</f>
        <v>0</v>
      </c>
      <c r="V1148" s="27">
        <f>IFERROR(VLOOKUP($B1148,[3]Main!$D$4:$CO$1048576,70,0),0)</f>
        <v>0</v>
      </c>
      <c r="W1148" s="27">
        <f>IFERROR(VLOOKUP($B1148,[3]Main!$D$4:$CO$1048576,81,0),0)</f>
        <v>0</v>
      </c>
      <c r="X1148" s="27">
        <f>IFERROR(VLOOKUP($B1148,[3]Main!$D$4:$CO$1048576,84,0),0)</f>
        <v>0</v>
      </c>
      <c r="Y1148" s="27">
        <f>IFERROR(VLOOKUP($B1148,[3]Main!$D$4:$CO$1048576,85,0),0)</f>
        <v>0</v>
      </c>
      <c r="Z1148" s="27">
        <f>IFERROR(VLOOKUP($B1148,[3]Main!$D$4:$CO$1048576,86,0),0)</f>
        <v>0</v>
      </c>
      <c r="AA1148" s="12" t="str">
        <f>IFERROR(VLOOKUP($B1148,[3]Main!$D$4:$CO$1048576,2,0),0)</f>
        <v>DC</v>
      </c>
      <c r="AB1148" s="12" t="str">
        <f>IFERROR(VLOOKUP($B1148,[3]Main!$D$4:$CO$1048576,3,0),0)</f>
        <v>DC2</v>
      </c>
      <c r="AC1148" s="12">
        <f t="shared" si="371"/>
        <v>0</v>
      </c>
      <c r="AD1148" s="12">
        <f t="shared" si="372"/>
        <v>0</v>
      </c>
      <c r="AE1148" s="12">
        <f t="shared" si="373"/>
        <v>0</v>
      </c>
      <c r="AF1148" s="12">
        <f t="shared" si="374"/>
        <v>0</v>
      </c>
      <c r="AG1148" s="13">
        <f t="shared" si="375"/>
        <v>0</v>
      </c>
      <c r="AH1148" s="13">
        <f t="shared" si="376"/>
        <v>0</v>
      </c>
      <c r="AI1148" s="16">
        <f t="shared" si="377"/>
        <v>0</v>
      </c>
      <c r="AJ1148" s="19" t="str">
        <f t="shared" si="378"/>
        <v>Not Spent</v>
      </c>
      <c r="AK1148" s="8" t="str">
        <f t="shared" si="379"/>
        <v>Good For Now</v>
      </c>
      <c r="AL1148" s="8" t="str">
        <f t="shared" si="380"/>
        <v>Not Spent</v>
      </c>
      <c r="AM1148" s="8" t="str">
        <f t="shared" si="381"/>
        <v>Good For Now</v>
      </c>
      <c r="AN1148" s="8" t="str">
        <f t="shared" si="382"/>
        <v>Not Spent</v>
      </c>
      <c r="AO1148" s="20" t="str">
        <f t="shared" si="383"/>
        <v>Good For Now</v>
      </c>
      <c r="AP1148" s="21">
        <f t="shared" si="384"/>
        <v>0</v>
      </c>
      <c r="AQ1148" s="14">
        <f t="shared" si="385"/>
        <v>0</v>
      </c>
      <c r="AR1148" s="14">
        <f t="shared" si="386"/>
        <v>0</v>
      </c>
      <c r="AS1148" s="22">
        <f t="shared" si="387"/>
        <v>0</v>
      </c>
      <c r="AT1148" s="23">
        <f t="shared" si="388"/>
        <v>0</v>
      </c>
      <c r="AU1148" s="8" t="str">
        <f t="shared" si="389"/>
        <v>Not Spent</v>
      </c>
      <c r="AV1148" s="8" t="str">
        <f t="shared" si="390"/>
        <v>Good For Now</v>
      </c>
      <c r="AW1148" s="4">
        <f>MATCH($B1148,[1]MAIN!$A$2:$A$5000,0)</f>
        <v>1145</v>
      </c>
      <c r="AX1148" s="4">
        <f>MATCH($B1148,[3]Main!$D$5:$D$10000,0)</f>
        <v>1145</v>
      </c>
      <c r="AY1148" s="4" t="b">
        <f t="shared" si="391"/>
        <v>0</v>
      </c>
    </row>
    <row r="1149" spans="1:51" x14ac:dyDescent="0.25">
      <c r="A1149" s="3" t="str">
        <f>VLOOKUP($B1149,[1]MAIN!$A:$D,4,0)</f>
        <v>FAB</v>
      </c>
      <c r="B1149" s="3" t="str">
        <f>[3]Main!$D1150</f>
        <v>FAB-260</v>
      </c>
      <c r="C1149" s="4"/>
      <c r="D1149" s="8" t="str">
        <f>VLOOKUP($B1149,[1]MAIN!$A$1:$N$10780,14,FALSE)</f>
        <v>OLD</v>
      </c>
      <c r="E1149" s="9" t="s">
        <v>13</v>
      </c>
      <c r="F1149" s="11"/>
      <c r="G1149" s="11"/>
      <c r="H1149" s="11"/>
      <c r="I1149" s="11"/>
      <c r="J1149" s="11"/>
      <c r="K1149" s="11"/>
      <c r="L1149" s="11"/>
      <c r="M1149" s="11"/>
      <c r="N1149" s="24"/>
      <c r="O1149" s="26">
        <f>IFERROR(VLOOKUP($B1149,[3]Main!$D$4:$CO$1048576,49,0),0)</f>
        <v>0</v>
      </c>
      <c r="P1149" s="27">
        <f>IFERROR(VLOOKUP($B1149,[3]Main!$D$4:$CO$1048576,52,0),0)</f>
        <v>0</v>
      </c>
      <c r="Q1149" s="27">
        <f>IFERROR(VLOOKUP($B1149,[3]Main!$D$4:$CO$1048576,53,0),0)</f>
        <v>0</v>
      </c>
      <c r="R1149" s="27">
        <f>IFERROR(VLOOKUP($B1149,[3]Main!$D$4:$CO$1048576,54,0),0)</f>
        <v>0</v>
      </c>
      <c r="S1149" s="27">
        <f>IFERROR(VLOOKUP($B1149,[3]Main!$D$4:$CO$1048576,65,0),0)</f>
        <v>0</v>
      </c>
      <c r="T1149" s="27">
        <f>IFERROR(VLOOKUP($B1149,[3]Main!$D$4:$CO$1048576,68,0),0)</f>
        <v>0</v>
      </c>
      <c r="U1149" s="27">
        <f>IFERROR(VLOOKUP($B1149,[3]Main!$D$4:$CO$1048576,69,0),0)</f>
        <v>0</v>
      </c>
      <c r="V1149" s="27">
        <f>IFERROR(VLOOKUP($B1149,[3]Main!$D$4:$CO$1048576,70,0),0)</f>
        <v>0</v>
      </c>
      <c r="W1149" s="27">
        <f>IFERROR(VLOOKUP($B1149,[3]Main!$D$4:$CO$1048576,81,0),0)</f>
        <v>0</v>
      </c>
      <c r="X1149" s="27">
        <f>IFERROR(VLOOKUP($B1149,[3]Main!$D$4:$CO$1048576,84,0),0)</f>
        <v>0</v>
      </c>
      <c r="Y1149" s="27">
        <f>IFERROR(VLOOKUP($B1149,[3]Main!$D$4:$CO$1048576,85,0),0)</f>
        <v>0</v>
      </c>
      <c r="Z1149" s="27">
        <f>IFERROR(VLOOKUP($B1149,[3]Main!$D$4:$CO$1048576,86,0),0)</f>
        <v>0</v>
      </c>
      <c r="AA1149" s="12" t="str">
        <f>IFERROR(VLOOKUP($B1149,[3]Main!$D$4:$CO$1048576,2,0),0)</f>
        <v>DC</v>
      </c>
      <c r="AB1149" s="12" t="str">
        <f>IFERROR(VLOOKUP($B1149,[3]Main!$D$4:$CO$1048576,3,0),0)</f>
        <v>DC2</v>
      </c>
      <c r="AC1149" s="12">
        <f t="shared" si="371"/>
        <v>0</v>
      </c>
      <c r="AD1149" s="12">
        <f t="shared" si="372"/>
        <v>0</v>
      </c>
      <c r="AE1149" s="12">
        <f t="shared" si="373"/>
        <v>0</v>
      </c>
      <c r="AF1149" s="12">
        <f t="shared" si="374"/>
        <v>0</v>
      </c>
      <c r="AG1149" s="13">
        <f t="shared" si="375"/>
        <v>0</v>
      </c>
      <c r="AH1149" s="13">
        <f t="shared" si="376"/>
        <v>0</v>
      </c>
      <c r="AI1149" s="16">
        <f t="shared" si="377"/>
        <v>0</v>
      </c>
      <c r="AJ1149" s="19" t="str">
        <f t="shared" si="378"/>
        <v>Not Spent</v>
      </c>
      <c r="AK1149" s="8" t="str">
        <f t="shared" si="379"/>
        <v>Good For Now</v>
      </c>
      <c r="AL1149" s="8" t="str">
        <f t="shared" si="380"/>
        <v>Not Spent</v>
      </c>
      <c r="AM1149" s="8" t="str">
        <f t="shared" si="381"/>
        <v>Good For Now</v>
      </c>
      <c r="AN1149" s="8" t="str">
        <f t="shared" si="382"/>
        <v>Not Spent</v>
      </c>
      <c r="AO1149" s="20" t="str">
        <f t="shared" si="383"/>
        <v>Good For Now</v>
      </c>
      <c r="AP1149" s="21">
        <f t="shared" si="384"/>
        <v>0</v>
      </c>
      <c r="AQ1149" s="14">
        <f t="shared" si="385"/>
        <v>0</v>
      </c>
      <c r="AR1149" s="14">
        <f t="shared" si="386"/>
        <v>0</v>
      </c>
      <c r="AS1149" s="22">
        <f t="shared" si="387"/>
        <v>0</v>
      </c>
      <c r="AT1149" s="23">
        <f t="shared" si="388"/>
        <v>0</v>
      </c>
      <c r="AU1149" s="8" t="str">
        <f t="shared" si="389"/>
        <v>Not Spent</v>
      </c>
      <c r="AV1149" s="8" t="str">
        <f t="shared" si="390"/>
        <v>Good For Now</v>
      </c>
      <c r="AW1149" s="4">
        <f>MATCH($B1149,[1]MAIN!$A$2:$A$5000,0)</f>
        <v>1146</v>
      </c>
      <c r="AX1149" s="4">
        <f>MATCH($B1149,[3]Main!$D$5:$D$10000,0)</f>
        <v>1146</v>
      </c>
      <c r="AY1149" s="4" t="b">
        <f t="shared" si="391"/>
        <v>0</v>
      </c>
    </row>
    <row r="1150" spans="1:51" x14ac:dyDescent="0.25">
      <c r="A1150" s="3" t="str">
        <f>VLOOKUP($B1150,[1]MAIN!$A:$D,4,0)</f>
        <v>PR</v>
      </c>
      <c r="B1150" s="3" t="str">
        <f>[3]Main!$D1151</f>
        <v>PR-43</v>
      </c>
      <c r="C1150" s="4"/>
      <c r="D1150" s="8" t="str">
        <f>VLOOKUP($B1150,[1]MAIN!$A$1:$N$10780,14,FALSE)</f>
        <v>OLD</v>
      </c>
      <c r="E1150" s="9" t="s">
        <v>13</v>
      </c>
      <c r="F1150" s="11"/>
      <c r="G1150" s="11"/>
      <c r="H1150" s="11"/>
      <c r="I1150" s="11"/>
      <c r="J1150" s="11"/>
      <c r="K1150" s="11"/>
      <c r="L1150" s="11"/>
      <c r="M1150" s="11"/>
      <c r="N1150" s="24"/>
      <c r="O1150" s="26">
        <f>IFERROR(VLOOKUP($B1150,[3]Main!$D$4:$CO$1048576,49,0),0)</f>
        <v>0</v>
      </c>
      <c r="P1150" s="27">
        <f>IFERROR(VLOOKUP($B1150,[3]Main!$D$4:$CO$1048576,52,0),0)</f>
        <v>0</v>
      </c>
      <c r="Q1150" s="27">
        <f>IFERROR(VLOOKUP($B1150,[3]Main!$D$4:$CO$1048576,53,0),0)</f>
        <v>0</v>
      </c>
      <c r="R1150" s="27">
        <f>IFERROR(VLOOKUP($B1150,[3]Main!$D$4:$CO$1048576,54,0),0)</f>
        <v>0</v>
      </c>
      <c r="S1150" s="27">
        <f>IFERROR(VLOOKUP($B1150,[3]Main!$D$4:$CO$1048576,65,0),0)</f>
        <v>0</v>
      </c>
      <c r="T1150" s="27">
        <f>IFERROR(VLOOKUP($B1150,[3]Main!$D$4:$CO$1048576,68,0),0)</f>
        <v>0</v>
      </c>
      <c r="U1150" s="27">
        <f>IFERROR(VLOOKUP($B1150,[3]Main!$D$4:$CO$1048576,69,0),0)</f>
        <v>0</v>
      </c>
      <c r="V1150" s="27">
        <f>IFERROR(VLOOKUP($B1150,[3]Main!$D$4:$CO$1048576,70,0),0)</f>
        <v>0</v>
      </c>
      <c r="W1150" s="27">
        <f>IFERROR(VLOOKUP($B1150,[3]Main!$D$4:$CO$1048576,81,0),0)</f>
        <v>0</v>
      </c>
      <c r="X1150" s="27">
        <f>IFERROR(VLOOKUP($B1150,[3]Main!$D$4:$CO$1048576,84,0),0)</f>
        <v>0</v>
      </c>
      <c r="Y1150" s="27">
        <f>IFERROR(VLOOKUP($B1150,[3]Main!$D$4:$CO$1048576,85,0),0)</f>
        <v>0</v>
      </c>
      <c r="Z1150" s="27">
        <f>IFERROR(VLOOKUP($B1150,[3]Main!$D$4:$CO$1048576,86,0),0)</f>
        <v>0</v>
      </c>
      <c r="AA1150" s="12" t="str">
        <f>IFERROR(VLOOKUP($B1150,[3]Main!$D$4:$CO$1048576,2,0),0)</f>
        <v>DC</v>
      </c>
      <c r="AB1150" s="12" t="str">
        <f>IFERROR(VLOOKUP($B1150,[3]Main!$D$4:$CO$1048576,3,0),0)</f>
        <v>DC2</v>
      </c>
      <c r="AC1150" s="12">
        <f t="shared" si="371"/>
        <v>0</v>
      </c>
      <c r="AD1150" s="12">
        <f t="shared" si="372"/>
        <v>0</v>
      </c>
      <c r="AE1150" s="12">
        <f t="shared" si="373"/>
        <v>0</v>
      </c>
      <c r="AF1150" s="12">
        <f t="shared" si="374"/>
        <v>0</v>
      </c>
      <c r="AG1150" s="13">
        <f t="shared" si="375"/>
        <v>0</v>
      </c>
      <c r="AH1150" s="13">
        <f t="shared" si="376"/>
        <v>0</v>
      </c>
      <c r="AI1150" s="16">
        <f t="shared" si="377"/>
        <v>0</v>
      </c>
      <c r="AJ1150" s="19" t="str">
        <f t="shared" si="378"/>
        <v>Not Spent</v>
      </c>
      <c r="AK1150" s="8" t="str">
        <f t="shared" si="379"/>
        <v>Good For Now</v>
      </c>
      <c r="AL1150" s="8" t="str">
        <f t="shared" si="380"/>
        <v>Not Spent</v>
      </c>
      <c r="AM1150" s="8" t="str">
        <f t="shared" si="381"/>
        <v>Good For Now</v>
      </c>
      <c r="AN1150" s="8" t="str">
        <f t="shared" si="382"/>
        <v>Not Spent</v>
      </c>
      <c r="AO1150" s="20" t="str">
        <f t="shared" si="383"/>
        <v>Good For Now</v>
      </c>
      <c r="AP1150" s="21">
        <f t="shared" si="384"/>
        <v>0</v>
      </c>
      <c r="AQ1150" s="14">
        <f t="shared" si="385"/>
        <v>0</v>
      </c>
      <c r="AR1150" s="14">
        <f t="shared" si="386"/>
        <v>0</v>
      </c>
      <c r="AS1150" s="22">
        <f t="shared" si="387"/>
        <v>0</v>
      </c>
      <c r="AT1150" s="23">
        <f t="shared" si="388"/>
        <v>0</v>
      </c>
      <c r="AU1150" s="8" t="str">
        <f t="shared" si="389"/>
        <v>Not Spent</v>
      </c>
      <c r="AV1150" s="8" t="str">
        <f t="shared" si="390"/>
        <v>Good For Now</v>
      </c>
      <c r="AW1150" s="4">
        <f>MATCH($B1150,[1]MAIN!$A$2:$A$5000,0)</f>
        <v>1147</v>
      </c>
      <c r="AX1150" s="4">
        <f>MATCH($B1150,[3]Main!$D$5:$D$10000,0)</f>
        <v>1147</v>
      </c>
      <c r="AY1150" s="4" t="b">
        <f t="shared" si="391"/>
        <v>0</v>
      </c>
    </row>
    <row r="1151" spans="1:51" x14ac:dyDescent="0.25">
      <c r="A1151" s="3" t="str">
        <f>VLOOKUP($B1151,[1]MAIN!$A:$D,4,0)</f>
        <v>BA</v>
      </c>
      <c r="B1151" s="3" t="str">
        <f>[3]Main!$D1152</f>
        <v>BA-H05</v>
      </c>
      <c r="C1151" s="4"/>
      <c r="D1151" s="8" t="str">
        <f>VLOOKUP($B1151,[1]MAIN!$A$1:$N$10780,14,FALSE)</f>
        <v>OLD</v>
      </c>
      <c r="E1151" s="9" t="s">
        <v>13</v>
      </c>
      <c r="F1151" s="11"/>
      <c r="G1151" s="11"/>
      <c r="H1151" s="11"/>
      <c r="I1151" s="11"/>
      <c r="J1151" s="11"/>
      <c r="K1151" s="11"/>
      <c r="L1151" s="11"/>
      <c r="M1151" s="11"/>
      <c r="N1151" s="24"/>
      <c r="O1151" s="26">
        <f>IFERROR(VLOOKUP($B1151,[3]Main!$D$4:$CO$1048576,49,0),0)</f>
        <v>0</v>
      </c>
      <c r="P1151" s="27">
        <f>IFERROR(VLOOKUP($B1151,[3]Main!$D$4:$CO$1048576,52,0),0)</f>
        <v>0</v>
      </c>
      <c r="Q1151" s="27">
        <f>IFERROR(VLOOKUP($B1151,[3]Main!$D$4:$CO$1048576,53,0),0)</f>
        <v>0</v>
      </c>
      <c r="R1151" s="27">
        <f>IFERROR(VLOOKUP($B1151,[3]Main!$D$4:$CO$1048576,54,0),0)</f>
        <v>0</v>
      </c>
      <c r="S1151" s="27">
        <f>IFERROR(VLOOKUP($B1151,[3]Main!$D$4:$CO$1048576,65,0),0)</f>
        <v>0</v>
      </c>
      <c r="T1151" s="27">
        <f>IFERROR(VLOOKUP($B1151,[3]Main!$D$4:$CO$1048576,68,0),0)</f>
        <v>0</v>
      </c>
      <c r="U1151" s="27">
        <f>IFERROR(VLOOKUP($B1151,[3]Main!$D$4:$CO$1048576,69,0),0)</f>
        <v>0</v>
      </c>
      <c r="V1151" s="27">
        <f>IFERROR(VLOOKUP($B1151,[3]Main!$D$4:$CO$1048576,70,0),0)</f>
        <v>0</v>
      </c>
      <c r="W1151" s="27">
        <f>IFERROR(VLOOKUP($B1151,[3]Main!$D$4:$CO$1048576,81,0),0)</f>
        <v>0</v>
      </c>
      <c r="X1151" s="27">
        <f>IFERROR(VLOOKUP($B1151,[3]Main!$D$4:$CO$1048576,84,0),0)</f>
        <v>0</v>
      </c>
      <c r="Y1151" s="27">
        <f>IFERROR(VLOOKUP($B1151,[3]Main!$D$4:$CO$1048576,85,0),0)</f>
        <v>0</v>
      </c>
      <c r="Z1151" s="27">
        <f>IFERROR(VLOOKUP($B1151,[3]Main!$D$4:$CO$1048576,86,0),0)</f>
        <v>0</v>
      </c>
      <c r="AA1151" s="12" t="str">
        <f>IFERROR(VLOOKUP($B1151,[3]Main!$D$4:$CO$1048576,2,0),0)</f>
        <v>DC</v>
      </c>
      <c r="AB1151" s="12" t="str">
        <f>IFERROR(VLOOKUP($B1151,[3]Main!$D$4:$CO$1048576,3,0),0)</f>
        <v>DC2</v>
      </c>
      <c r="AC1151" s="12">
        <f t="shared" si="371"/>
        <v>0</v>
      </c>
      <c r="AD1151" s="12">
        <f t="shared" si="372"/>
        <v>0</v>
      </c>
      <c r="AE1151" s="12">
        <f t="shared" si="373"/>
        <v>0</v>
      </c>
      <c r="AF1151" s="12">
        <f t="shared" si="374"/>
        <v>0</v>
      </c>
      <c r="AG1151" s="13">
        <f t="shared" si="375"/>
        <v>0</v>
      </c>
      <c r="AH1151" s="13">
        <f t="shared" si="376"/>
        <v>0</v>
      </c>
      <c r="AI1151" s="16">
        <f t="shared" si="377"/>
        <v>0</v>
      </c>
      <c r="AJ1151" s="19" t="str">
        <f t="shared" si="378"/>
        <v>Not Spent</v>
      </c>
      <c r="AK1151" s="8" t="str">
        <f t="shared" si="379"/>
        <v>Good For Now</v>
      </c>
      <c r="AL1151" s="8" t="str">
        <f t="shared" si="380"/>
        <v>Not Spent</v>
      </c>
      <c r="AM1151" s="8" t="str">
        <f t="shared" si="381"/>
        <v>Good For Now</v>
      </c>
      <c r="AN1151" s="8" t="str">
        <f t="shared" si="382"/>
        <v>Not Spent</v>
      </c>
      <c r="AO1151" s="20" t="str">
        <f t="shared" si="383"/>
        <v>Good For Now</v>
      </c>
      <c r="AP1151" s="21">
        <f t="shared" si="384"/>
        <v>0</v>
      </c>
      <c r="AQ1151" s="14">
        <f t="shared" si="385"/>
        <v>0</v>
      </c>
      <c r="AR1151" s="14">
        <f t="shared" si="386"/>
        <v>0</v>
      </c>
      <c r="AS1151" s="22">
        <f t="shared" si="387"/>
        <v>0</v>
      </c>
      <c r="AT1151" s="23">
        <f t="shared" si="388"/>
        <v>0</v>
      </c>
      <c r="AU1151" s="8" t="str">
        <f t="shared" si="389"/>
        <v>Not Spent</v>
      </c>
      <c r="AV1151" s="8" t="str">
        <f t="shared" si="390"/>
        <v>Good For Now</v>
      </c>
      <c r="AW1151" s="4">
        <f>MATCH($B1151,[1]MAIN!$A$2:$A$5000,0)</f>
        <v>1148</v>
      </c>
      <c r="AX1151" s="4">
        <f>MATCH($B1151,[3]Main!$D$5:$D$10000,0)</f>
        <v>1148</v>
      </c>
      <c r="AY1151" s="4" t="b">
        <f t="shared" si="391"/>
        <v>0</v>
      </c>
    </row>
    <row r="1152" spans="1:51" x14ac:dyDescent="0.25">
      <c r="A1152" s="3" t="str">
        <f>VLOOKUP($B1152,[1]MAIN!$A:$D,4,0)</f>
        <v>BA</v>
      </c>
      <c r="B1152" s="3" t="str">
        <f>[3]Main!$D1153</f>
        <v>BA-H09</v>
      </c>
      <c r="C1152" s="4"/>
      <c r="D1152" s="8" t="str">
        <f>VLOOKUP($B1152,[1]MAIN!$A$1:$N$10780,14,FALSE)</f>
        <v>OLD</v>
      </c>
      <c r="E1152" s="9" t="s">
        <v>13</v>
      </c>
      <c r="F1152" s="11"/>
      <c r="G1152" s="11"/>
      <c r="H1152" s="11"/>
      <c r="I1152" s="11"/>
      <c r="J1152" s="11"/>
      <c r="K1152" s="11"/>
      <c r="L1152" s="11"/>
      <c r="M1152" s="11"/>
      <c r="N1152" s="24"/>
      <c r="O1152" s="26">
        <f>IFERROR(VLOOKUP($B1152,[3]Main!$D$4:$CO$1048576,49,0),0)</f>
        <v>0</v>
      </c>
      <c r="P1152" s="27">
        <f>IFERROR(VLOOKUP($B1152,[3]Main!$D$4:$CO$1048576,52,0),0)</f>
        <v>0</v>
      </c>
      <c r="Q1152" s="27">
        <f>IFERROR(VLOOKUP($B1152,[3]Main!$D$4:$CO$1048576,53,0),0)</f>
        <v>0</v>
      </c>
      <c r="R1152" s="27">
        <f>IFERROR(VLOOKUP($B1152,[3]Main!$D$4:$CO$1048576,54,0),0)</f>
        <v>0</v>
      </c>
      <c r="S1152" s="27">
        <f>IFERROR(VLOOKUP($B1152,[3]Main!$D$4:$CO$1048576,65,0),0)</f>
        <v>0</v>
      </c>
      <c r="T1152" s="27">
        <f>IFERROR(VLOOKUP($B1152,[3]Main!$D$4:$CO$1048576,68,0),0)</f>
        <v>0</v>
      </c>
      <c r="U1152" s="27">
        <f>IFERROR(VLOOKUP($B1152,[3]Main!$D$4:$CO$1048576,69,0),0)</f>
        <v>0</v>
      </c>
      <c r="V1152" s="27">
        <f>IFERROR(VLOOKUP($B1152,[3]Main!$D$4:$CO$1048576,70,0),0)</f>
        <v>0</v>
      </c>
      <c r="W1152" s="27">
        <f>IFERROR(VLOOKUP($B1152,[3]Main!$D$4:$CO$1048576,81,0),0)</f>
        <v>0</v>
      </c>
      <c r="X1152" s="27">
        <f>IFERROR(VLOOKUP($B1152,[3]Main!$D$4:$CO$1048576,84,0),0)</f>
        <v>0</v>
      </c>
      <c r="Y1152" s="27">
        <f>IFERROR(VLOOKUP($B1152,[3]Main!$D$4:$CO$1048576,85,0),0)</f>
        <v>0</v>
      </c>
      <c r="Z1152" s="27">
        <f>IFERROR(VLOOKUP($B1152,[3]Main!$D$4:$CO$1048576,86,0),0)</f>
        <v>0</v>
      </c>
      <c r="AA1152" s="12" t="str">
        <f>IFERROR(VLOOKUP($B1152,[3]Main!$D$4:$CO$1048576,2,0),0)</f>
        <v>DC</v>
      </c>
      <c r="AB1152" s="12" t="str">
        <f>IFERROR(VLOOKUP($B1152,[3]Main!$D$4:$CO$1048576,3,0),0)</f>
        <v>DC2</v>
      </c>
      <c r="AC1152" s="12">
        <f t="shared" si="371"/>
        <v>0</v>
      </c>
      <c r="AD1152" s="12">
        <f t="shared" si="372"/>
        <v>0</v>
      </c>
      <c r="AE1152" s="12">
        <f t="shared" si="373"/>
        <v>0</v>
      </c>
      <c r="AF1152" s="12">
        <f t="shared" si="374"/>
        <v>0</v>
      </c>
      <c r="AG1152" s="13">
        <f t="shared" si="375"/>
        <v>0</v>
      </c>
      <c r="AH1152" s="13">
        <f t="shared" si="376"/>
        <v>0</v>
      </c>
      <c r="AI1152" s="16">
        <f t="shared" si="377"/>
        <v>0</v>
      </c>
      <c r="AJ1152" s="19" t="str">
        <f t="shared" si="378"/>
        <v>Not Spent</v>
      </c>
      <c r="AK1152" s="8" t="str">
        <f t="shared" si="379"/>
        <v>Good For Now</v>
      </c>
      <c r="AL1152" s="8" t="str">
        <f t="shared" si="380"/>
        <v>Not Spent</v>
      </c>
      <c r="AM1152" s="8" t="str">
        <f t="shared" si="381"/>
        <v>Good For Now</v>
      </c>
      <c r="AN1152" s="8" t="str">
        <f t="shared" si="382"/>
        <v>Not Spent</v>
      </c>
      <c r="AO1152" s="20" t="str">
        <f t="shared" si="383"/>
        <v>Good For Now</v>
      </c>
      <c r="AP1152" s="21">
        <f t="shared" si="384"/>
        <v>0</v>
      </c>
      <c r="AQ1152" s="14">
        <f t="shared" si="385"/>
        <v>0</v>
      </c>
      <c r="AR1152" s="14">
        <f t="shared" si="386"/>
        <v>0</v>
      </c>
      <c r="AS1152" s="22">
        <f t="shared" si="387"/>
        <v>0</v>
      </c>
      <c r="AT1152" s="23">
        <f t="shared" si="388"/>
        <v>0</v>
      </c>
      <c r="AU1152" s="8" t="str">
        <f t="shared" si="389"/>
        <v>Not Spent</v>
      </c>
      <c r="AV1152" s="8" t="str">
        <f t="shared" si="390"/>
        <v>Good For Now</v>
      </c>
      <c r="AW1152" s="4">
        <f>MATCH($B1152,[1]MAIN!$A$2:$A$5000,0)</f>
        <v>1149</v>
      </c>
      <c r="AX1152" s="4">
        <f>MATCH($B1152,[3]Main!$D$5:$D$10000,0)</f>
        <v>1149</v>
      </c>
      <c r="AY1152" s="4" t="b">
        <f t="shared" si="391"/>
        <v>0</v>
      </c>
    </row>
    <row r="1153" spans="1:51" x14ac:dyDescent="0.25">
      <c r="A1153" s="3" t="str">
        <f>VLOOKUP($B1153,[1]MAIN!$A:$D,4,0)</f>
        <v>BA</v>
      </c>
      <c r="B1153" s="3" t="str">
        <f>[3]Main!$D1154</f>
        <v>BA-H12</v>
      </c>
      <c r="C1153" s="4"/>
      <c r="D1153" s="8" t="str">
        <f>VLOOKUP($B1153,[1]MAIN!$A$1:$N$10780,14,FALSE)</f>
        <v>OLD</v>
      </c>
      <c r="E1153" s="9" t="s">
        <v>13</v>
      </c>
      <c r="F1153" s="11"/>
      <c r="G1153" s="11"/>
      <c r="H1153" s="11"/>
      <c r="I1153" s="11"/>
      <c r="J1153" s="11"/>
      <c r="K1153" s="11"/>
      <c r="L1153" s="11"/>
      <c r="M1153" s="11"/>
      <c r="N1153" s="24"/>
      <c r="O1153" s="26">
        <f>IFERROR(VLOOKUP($B1153,[3]Main!$D$4:$CO$1048576,49,0),0)</f>
        <v>0</v>
      </c>
      <c r="P1153" s="27">
        <f>IFERROR(VLOOKUP($B1153,[3]Main!$D$4:$CO$1048576,52,0),0)</f>
        <v>0</v>
      </c>
      <c r="Q1153" s="27">
        <f>IFERROR(VLOOKUP($B1153,[3]Main!$D$4:$CO$1048576,53,0),0)</f>
        <v>0</v>
      </c>
      <c r="R1153" s="27">
        <f>IFERROR(VLOOKUP($B1153,[3]Main!$D$4:$CO$1048576,54,0),0)</f>
        <v>0</v>
      </c>
      <c r="S1153" s="27">
        <f>IFERROR(VLOOKUP($B1153,[3]Main!$D$4:$CO$1048576,65,0),0)</f>
        <v>0</v>
      </c>
      <c r="T1153" s="27">
        <f>IFERROR(VLOOKUP($B1153,[3]Main!$D$4:$CO$1048576,68,0),0)</f>
        <v>0</v>
      </c>
      <c r="U1153" s="27">
        <f>IFERROR(VLOOKUP($B1153,[3]Main!$D$4:$CO$1048576,69,0),0)</f>
        <v>0</v>
      </c>
      <c r="V1153" s="27">
        <f>IFERROR(VLOOKUP($B1153,[3]Main!$D$4:$CO$1048576,70,0),0)</f>
        <v>0</v>
      </c>
      <c r="W1153" s="27">
        <f>IFERROR(VLOOKUP($B1153,[3]Main!$D$4:$CO$1048576,81,0),0)</f>
        <v>0</v>
      </c>
      <c r="X1153" s="27">
        <f>IFERROR(VLOOKUP($B1153,[3]Main!$D$4:$CO$1048576,84,0),0)</f>
        <v>0</v>
      </c>
      <c r="Y1153" s="27">
        <f>IFERROR(VLOOKUP($B1153,[3]Main!$D$4:$CO$1048576,85,0),0)</f>
        <v>0</v>
      </c>
      <c r="Z1153" s="27">
        <f>IFERROR(VLOOKUP($B1153,[3]Main!$D$4:$CO$1048576,86,0),0)</f>
        <v>0</v>
      </c>
      <c r="AA1153" s="12" t="str">
        <f>IFERROR(VLOOKUP($B1153,[3]Main!$D$4:$CO$1048576,2,0),0)</f>
        <v>DC</v>
      </c>
      <c r="AB1153" s="12" t="str">
        <f>IFERROR(VLOOKUP($B1153,[3]Main!$D$4:$CO$1048576,3,0),0)</f>
        <v>DC2</v>
      </c>
      <c r="AC1153" s="12">
        <f t="shared" si="371"/>
        <v>0</v>
      </c>
      <c r="AD1153" s="12">
        <f t="shared" si="372"/>
        <v>0</v>
      </c>
      <c r="AE1153" s="12">
        <f t="shared" si="373"/>
        <v>0</v>
      </c>
      <c r="AF1153" s="12">
        <f t="shared" si="374"/>
        <v>0</v>
      </c>
      <c r="AG1153" s="13">
        <f t="shared" si="375"/>
        <v>0</v>
      </c>
      <c r="AH1153" s="13">
        <f t="shared" si="376"/>
        <v>0</v>
      </c>
      <c r="AI1153" s="16">
        <f t="shared" si="377"/>
        <v>0</v>
      </c>
      <c r="AJ1153" s="19" t="str">
        <f t="shared" si="378"/>
        <v>Not Spent</v>
      </c>
      <c r="AK1153" s="8" t="str">
        <f t="shared" si="379"/>
        <v>Good For Now</v>
      </c>
      <c r="AL1153" s="8" t="str">
        <f t="shared" si="380"/>
        <v>Not Spent</v>
      </c>
      <c r="AM1153" s="8" t="str">
        <f t="shared" si="381"/>
        <v>Good For Now</v>
      </c>
      <c r="AN1153" s="8" t="str">
        <f t="shared" si="382"/>
        <v>Not Spent</v>
      </c>
      <c r="AO1153" s="20" t="str">
        <f t="shared" si="383"/>
        <v>Good For Now</v>
      </c>
      <c r="AP1153" s="21">
        <f t="shared" si="384"/>
        <v>0</v>
      </c>
      <c r="AQ1153" s="14">
        <f t="shared" si="385"/>
        <v>0</v>
      </c>
      <c r="AR1153" s="14">
        <f t="shared" si="386"/>
        <v>0</v>
      </c>
      <c r="AS1153" s="22">
        <f t="shared" si="387"/>
        <v>0</v>
      </c>
      <c r="AT1153" s="23">
        <f t="shared" si="388"/>
        <v>0</v>
      </c>
      <c r="AU1153" s="8" t="str">
        <f t="shared" si="389"/>
        <v>Not Spent</v>
      </c>
      <c r="AV1153" s="8" t="str">
        <f t="shared" si="390"/>
        <v>Good For Now</v>
      </c>
      <c r="AW1153" s="4">
        <f>MATCH($B1153,[1]MAIN!$A$2:$A$5000,0)</f>
        <v>1150</v>
      </c>
      <c r="AX1153" s="4">
        <f>MATCH($B1153,[3]Main!$D$5:$D$10000,0)</f>
        <v>1150</v>
      </c>
      <c r="AY1153" s="4" t="b">
        <f t="shared" si="391"/>
        <v>0</v>
      </c>
    </row>
    <row r="1154" spans="1:51" x14ac:dyDescent="0.25">
      <c r="A1154" s="3" t="str">
        <f>VLOOKUP($B1154,[1]MAIN!$A:$D,4,0)</f>
        <v>SC</v>
      </c>
      <c r="B1154" s="3" t="str">
        <f>[3]Main!$D1155</f>
        <v>SC-4518</v>
      </c>
      <c r="C1154" s="4"/>
      <c r="D1154" s="8" t="str">
        <f>VLOOKUP($B1154,[1]MAIN!$A$1:$N$10780,14,FALSE)</f>
        <v>OLD</v>
      </c>
      <c r="E1154" s="9" t="s">
        <v>13</v>
      </c>
      <c r="F1154" s="11"/>
      <c r="G1154" s="11"/>
      <c r="H1154" s="11"/>
      <c r="I1154" s="11"/>
      <c r="J1154" s="11"/>
      <c r="K1154" s="11"/>
      <c r="L1154" s="11"/>
      <c r="M1154" s="11"/>
      <c r="N1154" s="24"/>
      <c r="O1154" s="26">
        <f>IFERROR(VLOOKUP($B1154,[3]Main!$D$4:$CO$1048576,49,0),0)</f>
        <v>0</v>
      </c>
      <c r="P1154" s="27">
        <f>IFERROR(VLOOKUP($B1154,[3]Main!$D$4:$CO$1048576,52,0),0)</f>
        <v>0</v>
      </c>
      <c r="Q1154" s="27">
        <f>IFERROR(VLOOKUP($B1154,[3]Main!$D$4:$CO$1048576,53,0),0)</f>
        <v>0</v>
      </c>
      <c r="R1154" s="27">
        <f>IFERROR(VLOOKUP($B1154,[3]Main!$D$4:$CO$1048576,54,0),0)</f>
        <v>0</v>
      </c>
      <c r="S1154" s="27">
        <f>IFERROR(VLOOKUP($B1154,[3]Main!$D$4:$CO$1048576,65,0),0)</f>
        <v>0</v>
      </c>
      <c r="T1154" s="27">
        <f>IFERROR(VLOOKUP($B1154,[3]Main!$D$4:$CO$1048576,68,0),0)</f>
        <v>0</v>
      </c>
      <c r="U1154" s="27">
        <f>IFERROR(VLOOKUP($B1154,[3]Main!$D$4:$CO$1048576,69,0),0)</f>
        <v>0</v>
      </c>
      <c r="V1154" s="27">
        <f>IFERROR(VLOOKUP($B1154,[3]Main!$D$4:$CO$1048576,70,0),0)</f>
        <v>0</v>
      </c>
      <c r="W1154" s="27">
        <f>IFERROR(VLOOKUP($B1154,[3]Main!$D$4:$CO$1048576,81,0),0)</f>
        <v>0</v>
      </c>
      <c r="X1154" s="27">
        <f>IFERROR(VLOOKUP($B1154,[3]Main!$D$4:$CO$1048576,84,0),0)</f>
        <v>0</v>
      </c>
      <c r="Y1154" s="27">
        <f>IFERROR(VLOOKUP($B1154,[3]Main!$D$4:$CO$1048576,85,0),0)</f>
        <v>0</v>
      </c>
      <c r="Z1154" s="27">
        <f>IFERROR(VLOOKUP($B1154,[3]Main!$D$4:$CO$1048576,86,0),0)</f>
        <v>0</v>
      </c>
      <c r="AA1154" s="12" t="str">
        <f>IFERROR(VLOOKUP($B1154,[3]Main!$D$4:$CO$1048576,2,0),0)</f>
        <v>DC</v>
      </c>
      <c r="AB1154" s="12" t="str">
        <f>IFERROR(VLOOKUP($B1154,[3]Main!$D$4:$CO$1048576,3,0),0)</f>
        <v>DC2</v>
      </c>
      <c r="AC1154" s="12">
        <f t="shared" si="371"/>
        <v>0</v>
      </c>
      <c r="AD1154" s="12">
        <f t="shared" si="372"/>
        <v>0</v>
      </c>
      <c r="AE1154" s="12">
        <f t="shared" si="373"/>
        <v>0</v>
      </c>
      <c r="AF1154" s="12">
        <f t="shared" si="374"/>
        <v>0</v>
      </c>
      <c r="AG1154" s="13">
        <f t="shared" si="375"/>
        <v>0</v>
      </c>
      <c r="AH1154" s="13">
        <f t="shared" si="376"/>
        <v>0</v>
      </c>
      <c r="AI1154" s="16">
        <f t="shared" si="377"/>
        <v>0</v>
      </c>
      <c r="AJ1154" s="19" t="str">
        <f t="shared" si="378"/>
        <v>Not Spent</v>
      </c>
      <c r="AK1154" s="8" t="str">
        <f t="shared" si="379"/>
        <v>Good For Now</v>
      </c>
      <c r="AL1154" s="8" t="str">
        <f t="shared" si="380"/>
        <v>Not Spent</v>
      </c>
      <c r="AM1154" s="8" t="str">
        <f t="shared" si="381"/>
        <v>Good For Now</v>
      </c>
      <c r="AN1154" s="8" t="str">
        <f t="shared" si="382"/>
        <v>Not Spent</v>
      </c>
      <c r="AO1154" s="20" t="str">
        <f t="shared" si="383"/>
        <v>Good For Now</v>
      </c>
      <c r="AP1154" s="21">
        <f t="shared" si="384"/>
        <v>0</v>
      </c>
      <c r="AQ1154" s="14">
        <f t="shared" si="385"/>
        <v>0</v>
      </c>
      <c r="AR1154" s="14">
        <f t="shared" si="386"/>
        <v>0</v>
      </c>
      <c r="AS1154" s="22">
        <f t="shared" si="387"/>
        <v>0</v>
      </c>
      <c r="AT1154" s="23">
        <f t="shared" si="388"/>
        <v>0</v>
      </c>
      <c r="AU1154" s="8" t="str">
        <f t="shared" si="389"/>
        <v>Not Spent</v>
      </c>
      <c r="AV1154" s="8" t="str">
        <f t="shared" si="390"/>
        <v>Good For Now</v>
      </c>
      <c r="AW1154" s="4">
        <f>MATCH($B1154,[1]MAIN!$A$2:$A$5000,0)</f>
        <v>1151</v>
      </c>
      <c r="AX1154" s="4">
        <f>MATCH($B1154,[3]Main!$D$5:$D$10000,0)</f>
        <v>1151</v>
      </c>
      <c r="AY1154" s="4" t="b">
        <f t="shared" si="391"/>
        <v>0</v>
      </c>
    </row>
    <row r="1155" spans="1:51" x14ac:dyDescent="0.25">
      <c r="A1155" s="3" t="str">
        <f>VLOOKUP($B1155,[1]MAIN!$A:$D,4,0)</f>
        <v>FAB</v>
      </c>
      <c r="B1155" s="3" t="str">
        <f>[3]Main!$D1156</f>
        <v>FAB-303</v>
      </c>
      <c r="C1155" s="4"/>
      <c r="D1155" s="8" t="str">
        <f>VLOOKUP($B1155,[1]MAIN!$A$1:$N$10780,14,FALSE)</f>
        <v>OLD</v>
      </c>
      <c r="E1155" s="9" t="s">
        <v>13</v>
      </c>
      <c r="F1155" s="11"/>
      <c r="G1155" s="11"/>
      <c r="H1155" s="11"/>
      <c r="I1155" s="11"/>
      <c r="J1155" s="11"/>
      <c r="K1155" s="11"/>
      <c r="L1155" s="11"/>
      <c r="M1155" s="11"/>
      <c r="N1155" s="24"/>
      <c r="O1155" s="26">
        <f>IFERROR(VLOOKUP($B1155,[3]Main!$D$4:$CO$1048576,49,0),0)</f>
        <v>0</v>
      </c>
      <c r="P1155" s="27">
        <f>IFERROR(VLOOKUP($B1155,[3]Main!$D$4:$CO$1048576,52,0),0)</f>
        <v>0</v>
      </c>
      <c r="Q1155" s="27">
        <f>IFERROR(VLOOKUP($B1155,[3]Main!$D$4:$CO$1048576,53,0),0)</f>
        <v>0</v>
      </c>
      <c r="R1155" s="27">
        <f>IFERROR(VLOOKUP($B1155,[3]Main!$D$4:$CO$1048576,54,0),0)</f>
        <v>0</v>
      </c>
      <c r="S1155" s="27">
        <f>IFERROR(VLOOKUP($B1155,[3]Main!$D$4:$CO$1048576,65,0),0)</f>
        <v>0</v>
      </c>
      <c r="T1155" s="27">
        <f>IFERROR(VLOOKUP($B1155,[3]Main!$D$4:$CO$1048576,68,0),0)</f>
        <v>0</v>
      </c>
      <c r="U1155" s="27">
        <f>IFERROR(VLOOKUP($B1155,[3]Main!$D$4:$CO$1048576,69,0),0)</f>
        <v>0</v>
      </c>
      <c r="V1155" s="27">
        <f>IFERROR(VLOOKUP($B1155,[3]Main!$D$4:$CO$1048576,70,0),0)</f>
        <v>0</v>
      </c>
      <c r="W1155" s="27">
        <f>IFERROR(VLOOKUP($B1155,[3]Main!$D$4:$CO$1048576,81,0),0)</f>
        <v>0</v>
      </c>
      <c r="X1155" s="27">
        <f>IFERROR(VLOOKUP($B1155,[3]Main!$D$4:$CO$1048576,84,0),0)</f>
        <v>0</v>
      </c>
      <c r="Y1155" s="27">
        <f>IFERROR(VLOOKUP($B1155,[3]Main!$D$4:$CO$1048576,85,0),0)</f>
        <v>0</v>
      </c>
      <c r="Z1155" s="27">
        <f>IFERROR(VLOOKUP($B1155,[3]Main!$D$4:$CO$1048576,86,0),0)</f>
        <v>0</v>
      </c>
      <c r="AA1155" s="12" t="str">
        <f>IFERROR(VLOOKUP($B1155,[3]Main!$D$4:$CO$1048576,2,0),0)</f>
        <v>DC</v>
      </c>
      <c r="AB1155" s="12" t="str">
        <f>IFERROR(VLOOKUP($B1155,[3]Main!$D$4:$CO$1048576,3,0),0)</f>
        <v>DC2</v>
      </c>
      <c r="AC1155" s="12">
        <f t="shared" si="371"/>
        <v>0</v>
      </c>
      <c r="AD1155" s="12">
        <f t="shared" si="372"/>
        <v>0</v>
      </c>
      <c r="AE1155" s="12">
        <f t="shared" si="373"/>
        <v>0</v>
      </c>
      <c r="AF1155" s="12">
        <f t="shared" si="374"/>
        <v>0</v>
      </c>
      <c r="AG1155" s="13">
        <f t="shared" si="375"/>
        <v>0</v>
      </c>
      <c r="AH1155" s="13">
        <f t="shared" si="376"/>
        <v>0</v>
      </c>
      <c r="AI1155" s="16">
        <f t="shared" si="377"/>
        <v>0</v>
      </c>
      <c r="AJ1155" s="19" t="str">
        <f t="shared" si="378"/>
        <v>Not Spent</v>
      </c>
      <c r="AK1155" s="8" t="str">
        <f t="shared" si="379"/>
        <v>Good For Now</v>
      </c>
      <c r="AL1155" s="8" t="str">
        <f t="shared" si="380"/>
        <v>Not Spent</v>
      </c>
      <c r="AM1155" s="8" t="str">
        <f t="shared" si="381"/>
        <v>Good For Now</v>
      </c>
      <c r="AN1155" s="8" t="str">
        <f t="shared" si="382"/>
        <v>Not Spent</v>
      </c>
      <c r="AO1155" s="20" t="str">
        <f t="shared" si="383"/>
        <v>Good For Now</v>
      </c>
      <c r="AP1155" s="21">
        <f t="shared" si="384"/>
        <v>0</v>
      </c>
      <c r="AQ1155" s="14">
        <f t="shared" si="385"/>
        <v>0</v>
      </c>
      <c r="AR1155" s="14">
        <f t="shared" si="386"/>
        <v>0</v>
      </c>
      <c r="AS1155" s="22">
        <f t="shared" si="387"/>
        <v>0</v>
      </c>
      <c r="AT1155" s="23">
        <f t="shared" si="388"/>
        <v>0</v>
      </c>
      <c r="AU1155" s="8" t="str">
        <f t="shared" si="389"/>
        <v>Not Spent</v>
      </c>
      <c r="AV1155" s="8" t="str">
        <f t="shared" si="390"/>
        <v>Good For Now</v>
      </c>
      <c r="AW1155" s="4">
        <f>MATCH($B1155,[1]MAIN!$A$2:$A$5000,0)</f>
        <v>1152</v>
      </c>
      <c r="AX1155" s="4">
        <f>MATCH($B1155,[3]Main!$D$5:$D$10000,0)</f>
        <v>1152</v>
      </c>
      <c r="AY1155" s="4" t="b">
        <f t="shared" si="391"/>
        <v>0</v>
      </c>
    </row>
    <row r="1156" spans="1:51" x14ac:dyDescent="0.25">
      <c r="A1156" s="3" t="str">
        <f>VLOOKUP($B1156,[1]MAIN!$A:$D,4,0)</f>
        <v>FAB</v>
      </c>
      <c r="B1156" s="3" t="str">
        <f>[3]Main!$D1157</f>
        <v>FAB-304</v>
      </c>
      <c r="C1156" s="4"/>
      <c r="D1156" s="8" t="str">
        <f>VLOOKUP($B1156,[1]MAIN!$A$1:$N$10780,14,FALSE)</f>
        <v>OLD</v>
      </c>
      <c r="E1156" s="9" t="s">
        <v>13</v>
      </c>
      <c r="F1156" s="11"/>
      <c r="G1156" s="11"/>
      <c r="H1156" s="11"/>
      <c r="I1156" s="11"/>
      <c r="J1156" s="11"/>
      <c r="K1156" s="11"/>
      <c r="L1156" s="11"/>
      <c r="M1156" s="11"/>
      <c r="N1156" s="24"/>
      <c r="O1156" s="26">
        <f>IFERROR(VLOOKUP($B1156,[3]Main!$D$4:$CO$1048576,49,0),0)</f>
        <v>0</v>
      </c>
      <c r="P1156" s="27">
        <f>IFERROR(VLOOKUP($B1156,[3]Main!$D$4:$CO$1048576,52,0),0)</f>
        <v>0</v>
      </c>
      <c r="Q1156" s="27">
        <f>IFERROR(VLOOKUP($B1156,[3]Main!$D$4:$CO$1048576,53,0),0)</f>
        <v>0</v>
      </c>
      <c r="R1156" s="27">
        <f>IFERROR(VLOOKUP($B1156,[3]Main!$D$4:$CO$1048576,54,0),0)</f>
        <v>0</v>
      </c>
      <c r="S1156" s="27">
        <f>IFERROR(VLOOKUP($B1156,[3]Main!$D$4:$CO$1048576,65,0),0)</f>
        <v>0</v>
      </c>
      <c r="T1156" s="27">
        <f>IFERROR(VLOOKUP($B1156,[3]Main!$D$4:$CO$1048576,68,0),0)</f>
        <v>0</v>
      </c>
      <c r="U1156" s="27">
        <f>IFERROR(VLOOKUP($B1156,[3]Main!$D$4:$CO$1048576,69,0),0)</f>
        <v>0</v>
      </c>
      <c r="V1156" s="27">
        <f>IFERROR(VLOOKUP($B1156,[3]Main!$D$4:$CO$1048576,70,0),0)</f>
        <v>0</v>
      </c>
      <c r="W1156" s="27">
        <f>IFERROR(VLOOKUP($B1156,[3]Main!$D$4:$CO$1048576,81,0),0)</f>
        <v>0</v>
      </c>
      <c r="X1156" s="27">
        <f>IFERROR(VLOOKUP($B1156,[3]Main!$D$4:$CO$1048576,84,0),0)</f>
        <v>0</v>
      </c>
      <c r="Y1156" s="27">
        <f>IFERROR(VLOOKUP($B1156,[3]Main!$D$4:$CO$1048576,85,0),0)</f>
        <v>0</v>
      </c>
      <c r="Z1156" s="27">
        <f>IFERROR(VLOOKUP($B1156,[3]Main!$D$4:$CO$1048576,86,0),0)</f>
        <v>0</v>
      </c>
      <c r="AA1156" s="12" t="str">
        <f>IFERROR(VLOOKUP($B1156,[3]Main!$D$4:$CO$1048576,2,0),0)</f>
        <v>DC</v>
      </c>
      <c r="AB1156" s="12" t="str">
        <f>IFERROR(VLOOKUP($B1156,[3]Main!$D$4:$CO$1048576,3,0),0)</f>
        <v>DC2</v>
      </c>
      <c r="AC1156" s="12">
        <f t="shared" si="371"/>
        <v>0</v>
      </c>
      <c r="AD1156" s="12">
        <f t="shared" si="372"/>
        <v>0</v>
      </c>
      <c r="AE1156" s="12">
        <f t="shared" si="373"/>
        <v>0</v>
      </c>
      <c r="AF1156" s="12">
        <f t="shared" si="374"/>
        <v>0</v>
      </c>
      <c r="AG1156" s="13">
        <f t="shared" si="375"/>
        <v>0</v>
      </c>
      <c r="AH1156" s="13">
        <f t="shared" si="376"/>
        <v>0</v>
      </c>
      <c r="AI1156" s="16">
        <f t="shared" si="377"/>
        <v>0</v>
      </c>
      <c r="AJ1156" s="19" t="str">
        <f t="shared" si="378"/>
        <v>Not Spent</v>
      </c>
      <c r="AK1156" s="8" t="str">
        <f t="shared" si="379"/>
        <v>Good For Now</v>
      </c>
      <c r="AL1156" s="8" t="str">
        <f t="shared" si="380"/>
        <v>Not Spent</v>
      </c>
      <c r="AM1156" s="8" t="str">
        <f t="shared" si="381"/>
        <v>Good For Now</v>
      </c>
      <c r="AN1156" s="8" t="str">
        <f t="shared" si="382"/>
        <v>Not Spent</v>
      </c>
      <c r="AO1156" s="20" t="str">
        <f t="shared" si="383"/>
        <v>Good For Now</v>
      </c>
      <c r="AP1156" s="21">
        <f t="shared" si="384"/>
        <v>0</v>
      </c>
      <c r="AQ1156" s="14">
        <f t="shared" si="385"/>
        <v>0</v>
      </c>
      <c r="AR1156" s="14">
        <f t="shared" si="386"/>
        <v>0</v>
      </c>
      <c r="AS1156" s="22">
        <f t="shared" si="387"/>
        <v>0</v>
      </c>
      <c r="AT1156" s="23">
        <f t="shared" si="388"/>
        <v>0</v>
      </c>
      <c r="AU1156" s="8" t="str">
        <f t="shared" si="389"/>
        <v>Not Spent</v>
      </c>
      <c r="AV1156" s="8" t="str">
        <f t="shared" si="390"/>
        <v>Good For Now</v>
      </c>
      <c r="AW1156" s="4">
        <f>MATCH($B1156,[1]MAIN!$A$2:$A$5000,0)</f>
        <v>1153</v>
      </c>
      <c r="AX1156" s="4">
        <f>MATCH($B1156,[3]Main!$D$5:$D$10000,0)</f>
        <v>1153</v>
      </c>
      <c r="AY1156" s="4" t="b">
        <f t="shared" si="391"/>
        <v>0</v>
      </c>
    </row>
    <row r="1157" spans="1:51" x14ac:dyDescent="0.25">
      <c r="A1157" s="3" t="str">
        <f>VLOOKUP($B1157,[1]MAIN!$A:$D,4,0)</f>
        <v>JMT</v>
      </c>
      <c r="B1157" s="3" t="str">
        <f>[3]Main!$D1158</f>
        <v>JMT-170</v>
      </c>
      <c r="C1157" s="4"/>
      <c r="D1157" s="8" t="str">
        <f>VLOOKUP($B1157,[1]MAIN!$A$1:$N$10780,14,FALSE)</f>
        <v>OLD</v>
      </c>
      <c r="E1157" s="9" t="s">
        <v>13</v>
      </c>
      <c r="F1157" s="11"/>
      <c r="G1157" s="11"/>
      <c r="H1157" s="11"/>
      <c r="I1157" s="11"/>
      <c r="J1157" s="11"/>
      <c r="K1157" s="11"/>
      <c r="L1157" s="11"/>
      <c r="M1157" s="11"/>
      <c r="N1157" s="24"/>
      <c r="O1157" s="26">
        <f>IFERROR(VLOOKUP($B1157,[3]Main!$D$4:$CO$1048576,49,0),0)</f>
        <v>0</v>
      </c>
      <c r="P1157" s="27">
        <f>IFERROR(VLOOKUP($B1157,[3]Main!$D$4:$CO$1048576,52,0),0)</f>
        <v>0</v>
      </c>
      <c r="Q1157" s="27">
        <f>IFERROR(VLOOKUP($B1157,[3]Main!$D$4:$CO$1048576,53,0),0)</f>
        <v>0</v>
      </c>
      <c r="R1157" s="27">
        <f>IFERROR(VLOOKUP($B1157,[3]Main!$D$4:$CO$1048576,54,0),0)</f>
        <v>0</v>
      </c>
      <c r="S1157" s="27">
        <f>IFERROR(VLOOKUP($B1157,[3]Main!$D$4:$CO$1048576,65,0),0)</f>
        <v>0</v>
      </c>
      <c r="T1157" s="27">
        <f>IFERROR(VLOOKUP($B1157,[3]Main!$D$4:$CO$1048576,68,0),0)</f>
        <v>0</v>
      </c>
      <c r="U1157" s="27">
        <f>IFERROR(VLOOKUP($B1157,[3]Main!$D$4:$CO$1048576,69,0),0)</f>
        <v>0</v>
      </c>
      <c r="V1157" s="27">
        <f>IFERROR(VLOOKUP($B1157,[3]Main!$D$4:$CO$1048576,70,0),0)</f>
        <v>0</v>
      </c>
      <c r="W1157" s="27">
        <f>IFERROR(VLOOKUP($B1157,[3]Main!$D$4:$CO$1048576,81,0),0)</f>
        <v>0</v>
      </c>
      <c r="X1157" s="27">
        <f>IFERROR(VLOOKUP($B1157,[3]Main!$D$4:$CO$1048576,84,0),0)</f>
        <v>0</v>
      </c>
      <c r="Y1157" s="27">
        <f>IFERROR(VLOOKUP($B1157,[3]Main!$D$4:$CO$1048576,85,0),0)</f>
        <v>0</v>
      </c>
      <c r="Z1157" s="27">
        <f>IFERROR(VLOOKUP($B1157,[3]Main!$D$4:$CO$1048576,86,0),0)</f>
        <v>0</v>
      </c>
      <c r="AA1157" s="12" t="str">
        <f>IFERROR(VLOOKUP($B1157,[3]Main!$D$4:$CO$1048576,2,0),0)</f>
        <v>DC</v>
      </c>
      <c r="AB1157" s="12" t="str">
        <f>IFERROR(VLOOKUP($B1157,[3]Main!$D$4:$CO$1048576,3,0),0)</f>
        <v>DC2</v>
      </c>
      <c r="AC1157" s="12">
        <f t="shared" ref="AC1157:AC1220" si="392">O1157+S1157+W1157</f>
        <v>0</v>
      </c>
      <c r="AD1157" s="12">
        <f t="shared" ref="AD1157:AD1220" si="393">P1157+T1157+X1157</f>
        <v>0</v>
      </c>
      <c r="AE1157" s="12">
        <f t="shared" ref="AE1157:AE1220" si="394">Q1157+U1157+Y1157</f>
        <v>0</v>
      </c>
      <c r="AF1157" s="12">
        <f t="shared" ref="AF1157:AF1220" si="395">R1157+V1157+Z1157</f>
        <v>0</v>
      </c>
      <c r="AG1157" s="13">
        <f t="shared" ref="AG1157:AG1220" si="396">IF(AND(AE1157&gt;0,AC1157=0),AE1157/100,IFERROR(AE1157/AC1157,0))</f>
        <v>0</v>
      </c>
      <c r="AH1157" s="13">
        <f t="shared" ref="AH1157:AH1220" si="397">IF(AND(Q1157&gt;0,O1157=0),Q1157/100,IFERROR(Q1157/O1157,0))</f>
        <v>0</v>
      </c>
      <c r="AI1157" s="16">
        <f t="shared" ref="AI1157:AI1220" si="398">IF(AND(U1157&gt;0,S1157=0),U1157/100,IFERROR(U1157/S1157,0))</f>
        <v>0</v>
      </c>
      <c r="AJ1157" s="19" t="str">
        <f t="shared" ref="AJ1157:AJ1220" si="399">IF(AND(AE1157&gt;0,AC1157=0),"Only Spent",IF(AG1157=0,"Not Spent",IF(AG1157&gt;50%,"Very Risky",IF(AG1157&gt;30%,"High Risk",IF(AG1157&gt;=4%,"Risky",IF(AG1157&lt;2%,"Very Good",IF(AG1157&lt;4%,"Good")))))))</f>
        <v>Not Spent</v>
      </c>
      <c r="AK1157" s="8" t="str">
        <f t="shared" ref="AK1157:AK1220" si="400">IF(AJ1157="Very Risky","Stop Immediately",IF(AJ1157="High Risk","Urgently Optimize",IF(AJ1157="Risky","Review Campaign",IF(AJ1157="Only Spent","Check Only Spent","Good For Now"))))</f>
        <v>Good For Now</v>
      </c>
      <c r="AL1157" s="8" t="str">
        <f t="shared" ref="AL1157:AL1220" si="401">IF(AND(Q1157&gt;0,O1157=0),"Only Spent",IF(AH1157=0,"Not Spent",IF(AH1157&gt;50%,"Very Risky",IF(AH1157&gt;30%,"High Risk",IF(AH1157&gt;=4%,"Risky",IF(AH1157&lt;2%,"Very Good",IF(AH1157&lt;4%,"Good")))))))</f>
        <v>Not Spent</v>
      </c>
      <c r="AM1157" s="8" t="str">
        <f t="shared" ref="AM1157:AM1220" si="402">IF(AL1157="Very Risky","Stop Immediately",IF(AL1157="High Risk","Urgently Optimize",IF(AL1157="Risky","Review Campaign",IF(AL1157="Only Spent","Check Only Spent","Good For Now"))))</f>
        <v>Good For Now</v>
      </c>
      <c r="AN1157" s="8" t="str">
        <f t="shared" ref="AN1157:AN1220" si="403">IF(AND(U1157&gt;0,S1157=0),"Only Spent",IF(AI1157=0,"Not Spent",IF(AI1157&gt;50%,"Very Risky",IF(AI1157&gt;30%,"High Risk",IF(AI1157&gt;=4%,"Risky",IF(AI1157&lt;2%,"Very Good",IF(AI1157&lt;4%,"Good")))))))</f>
        <v>Not Spent</v>
      </c>
      <c r="AO1157" s="20" t="str">
        <f t="shared" ref="AO1157:AO1220" si="404">IF(AN1157="Very Risky","Stop Immediately",IF(AN1157="High Risk","Urgently Optimize",IF(AN1157="Risky","Review Campaign",IF(AN1157="Only Spent","Check Only Spent","Good For Now"))))</f>
        <v>Good For Now</v>
      </c>
      <c r="AP1157" s="21">
        <f t="shared" ref="AP1157:AP1220" si="405">AC1157+H1157</f>
        <v>0</v>
      </c>
      <c r="AQ1157" s="14">
        <f t="shared" ref="AQ1157:AQ1220" si="406">AD1157+I1157</f>
        <v>0</v>
      </c>
      <c r="AR1157" s="14">
        <f t="shared" ref="AR1157:AR1220" si="407">AE1157+J1157</f>
        <v>0</v>
      </c>
      <c r="AS1157" s="22">
        <f t="shared" ref="AS1157:AS1220" si="408">AF1157+K1157</f>
        <v>0</v>
      </c>
      <c r="AT1157" s="23">
        <f t="shared" ref="AT1157:AT1220" si="409">IF(AND(AR1157&gt;0,AP1157=0),AR1157/100,IFERROR(AR1157/AP1157,0))</f>
        <v>0</v>
      </c>
      <c r="AU1157" s="8" t="str">
        <f t="shared" ref="AU1157:AU1220" si="410">IF(AND(AR1157&gt;0,AP1157=0),"Only Spent",IF(AT1157=0,"Not Spent",IF(AT1157&gt;50%,"Very Risky",IF(AT1157&gt;30%,"High Risk",IF(AT1157&gt;=4%,"Risky",IF(AT1157&lt;2%,"Very Good",IF(AT1157&lt;4%,"Good")))))))</f>
        <v>Not Spent</v>
      </c>
      <c r="AV1157" s="8" t="str">
        <f t="shared" ref="AV1157:AV1220" si="411">IF(AU1157="Very Risky","Stop Immediately",IF(AU1157="High Risk","Urgently Optimize",IF(AU1157="Risky","Review Campaign",IF(AU1157="Only Spent","Check Only Spent","Good For Now"))))</f>
        <v>Good For Now</v>
      </c>
      <c r="AW1157" s="4">
        <f>MATCH($B1157,[1]MAIN!$A$2:$A$5000,0)</f>
        <v>1154</v>
      </c>
      <c r="AX1157" s="4">
        <f>MATCH($B1157,[3]Main!$D$5:$D$10000,0)</f>
        <v>1154</v>
      </c>
      <c r="AY1157" s="4" t="b">
        <f t="shared" ref="AY1157:AY1220" si="412">OR(Q1157&gt;=100,R1157&lt;0)</f>
        <v>0</v>
      </c>
    </row>
    <row r="1158" spans="1:51" x14ac:dyDescent="0.25">
      <c r="A1158" s="3" t="str">
        <f>VLOOKUP($B1158,[1]MAIN!$A:$D,4,0)</f>
        <v>GEN</v>
      </c>
      <c r="B1158" s="3" t="str">
        <f>[3]Main!$D1159</f>
        <v>GEN-NS05</v>
      </c>
      <c r="C1158" s="4"/>
      <c r="D1158" s="8" t="str">
        <f>VLOOKUP($B1158,[1]MAIN!$A$1:$N$10780,14,FALSE)</f>
        <v>OLD</v>
      </c>
      <c r="E1158" s="9" t="s">
        <v>13</v>
      </c>
      <c r="F1158" s="11"/>
      <c r="G1158" s="11"/>
      <c r="H1158" s="11"/>
      <c r="I1158" s="11"/>
      <c r="J1158" s="11"/>
      <c r="K1158" s="11"/>
      <c r="L1158" s="11"/>
      <c r="M1158" s="11"/>
      <c r="N1158" s="24"/>
      <c r="O1158" s="26">
        <f>IFERROR(VLOOKUP($B1158,[3]Main!$D$4:$CO$1048576,49,0),0)</f>
        <v>0</v>
      </c>
      <c r="P1158" s="27">
        <f>IFERROR(VLOOKUP($B1158,[3]Main!$D$4:$CO$1048576,52,0),0)</f>
        <v>0</v>
      </c>
      <c r="Q1158" s="27">
        <f>IFERROR(VLOOKUP($B1158,[3]Main!$D$4:$CO$1048576,53,0),0)</f>
        <v>0</v>
      </c>
      <c r="R1158" s="27">
        <f>IFERROR(VLOOKUP($B1158,[3]Main!$D$4:$CO$1048576,54,0),0)</f>
        <v>0</v>
      </c>
      <c r="S1158" s="27">
        <f>IFERROR(VLOOKUP($B1158,[3]Main!$D$4:$CO$1048576,65,0),0)</f>
        <v>0</v>
      </c>
      <c r="T1158" s="27">
        <f>IFERROR(VLOOKUP($B1158,[3]Main!$D$4:$CO$1048576,68,0),0)</f>
        <v>0</v>
      </c>
      <c r="U1158" s="27">
        <f>IFERROR(VLOOKUP($B1158,[3]Main!$D$4:$CO$1048576,69,0),0)</f>
        <v>0</v>
      </c>
      <c r="V1158" s="27">
        <f>IFERROR(VLOOKUP($B1158,[3]Main!$D$4:$CO$1048576,70,0),0)</f>
        <v>0</v>
      </c>
      <c r="W1158" s="27">
        <f>IFERROR(VLOOKUP($B1158,[3]Main!$D$4:$CO$1048576,81,0),0)</f>
        <v>0</v>
      </c>
      <c r="X1158" s="27">
        <f>IFERROR(VLOOKUP($B1158,[3]Main!$D$4:$CO$1048576,84,0),0)</f>
        <v>0</v>
      </c>
      <c r="Y1158" s="27">
        <f>IFERROR(VLOOKUP($B1158,[3]Main!$D$4:$CO$1048576,85,0),0)</f>
        <v>0</v>
      </c>
      <c r="Z1158" s="27">
        <f>IFERROR(VLOOKUP($B1158,[3]Main!$D$4:$CO$1048576,86,0),0)</f>
        <v>0</v>
      </c>
      <c r="AA1158" s="12" t="str">
        <f>IFERROR(VLOOKUP($B1158,[3]Main!$D$4:$CO$1048576,2,0),0)</f>
        <v>DC</v>
      </c>
      <c r="AB1158" s="12" t="str">
        <f>IFERROR(VLOOKUP($B1158,[3]Main!$D$4:$CO$1048576,3,0),0)</f>
        <v>DC2</v>
      </c>
      <c r="AC1158" s="12">
        <f t="shared" si="392"/>
        <v>0</v>
      </c>
      <c r="AD1158" s="12">
        <f t="shared" si="393"/>
        <v>0</v>
      </c>
      <c r="AE1158" s="12">
        <f t="shared" si="394"/>
        <v>0</v>
      </c>
      <c r="AF1158" s="12">
        <f t="shared" si="395"/>
        <v>0</v>
      </c>
      <c r="AG1158" s="13">
        <f t="shared" si="396"/>
        <v>0</v>
      </c>
      <c r="AH1158" s="13">
        <f t="shared" si="397"/>
        <v>0</v>
      </c>
      <c r="AI1158" s="16">
        <f t="shared" si="398"/>
        <v>0</v>
      </c>
      <c r="AJ1158" s="19" t="str">
        <f t="shared" si="399"/>
        <v>Not Spent</v>
      </c>
      <c r="AK1158" s="8" t="str">
        <f t="shared" si="400"/>
        <v>Good For Now</v>
      </c>
      <c r="AL1158" s="8" t="str">
        <f t="shared" si="401"/>
        <v>Not Spent</v>
      </c>
      <c r="AM1158" s="8" t="str">
        <f t="shared" si="402"/>
        <v>Good For Now</v>
      </c>
      <c r="AN1158" s="8" t="str">
        <f t="shared" si="403"/>
        <v>Not Spent</v>
      </c>
      <c r="AO1158" s="20" t="str">
        <f t="shared" si="404"/>
        <v>Good For Now</v>
      </c>
      <c r="AP1158" s="21">
        <f t="shared" si="405"/>
        <v>0</v>
      </c>
      <c r="AQ1158" s="14">
        <f t="shared" si="406"/>
        <v>0</v>
      </c>
      <c r="AR1158" s="14">
        <f t="shared" si="407"/>
        <v>0</v>
      </c>
      <c r="AS1158" s="22">
        <f t="shared" si="408"/>
        <v>0</v>
      </c>
      <c r="AT1158" s="23">
        <f t="shared" si="409"/>
        <v>0</v>
      </c>
      <c r="AU1158" s="8" t="str">
        <f t="shared" si="410"/>
        <v>Not Spent</v>
      </c>
      <c r="AV1158" s="8" t="str">
        <f t="shared" si="411"/>
        <v>Good For Now</v>
      </c>
      <c r="AW1158" s="4">
        <f>MATCH($B1158,[1]MAIN!$A$2:$A$5000,0)</f>
        <v>1155</v>
      </c>
      <c r="AX1158" s="4">
        <f>MATCH($B1158,[3]Main!$D$5:$D$10000,0)</f>
        <v>1155</v>
      </c>
      <c r="AY1158" s="4" t="b">
        <f t="shared" si="412"/>
        <v>0</v>
      </c>
    </row>
    <row r="1159" spans="1:51" x14ac:dyDescent="0.25">
      <c r="A1159" s="3" t="str">
        <f>VLOOKUP($B1159,[1]MAIN!$A:$D,4,0)</f>
        <v>CP</v>
      </c>
      <c r="B1159" s="3" t="str">
        <f>[3]Main!$D1160</f>
        <v>CP-1-1515F</v>
      </c>
      <c r="C1159" s="4"/>
      <c r="D1159" s="8" t="str">
        <f>VLOOKUP($B1159,[1]MAIN!$A$1:$N$10780,14,FALSE)</f>
        <v>OLD</v>
      </c>
      <c r="E1159" s="9" t="s">
        <v>13</v>
      </c>
      <c r="F1159" s="11"/>
      <c r="G1159" s="11"/>
      <c r="H1159" s="11"/>
      <c r="I1159" s="11"/>
      <c r="J1159" s="11"/>
      <c r="K1159" s="11"/>
      <c r="L1159" s="11"/>
      <c r="M1159" s="11"/>
      <c r="N1159" s="24"/>
      <c r="O1159" s="26">
        <f>IFERROR(VLOOKUP($B1159,[3]Main!$D$4:$CO$1048576,49,0),0)</f>
        <v>0</v>
      </c>
      <c r="P1159" s="27">
        <f>IFERROR(VLOOKUP($B1159,[3]Main!$D$4:$CO$1048576,52,0),0)</f>
        <v>0</v>
      </c>
      <c r="Q1159" s="27">
        <f>IFERROR(VLOOKUP($B1159,[3]Main!$D$4:$CO$1048576,53,0),0)</f>
        <v>0</v>
      </c>
      <c r="R1159" s="27">
        <f>IFERROR(VLOOKUP($B1159,[3]Main!$D$4:$CO$1048576,54,0),0)</f>
        <v>0</v>
      </c>
      <c r="S1159" s="27">
        <f>IFERROR(VLOOKUP($B1159,[3]Main!$D$4:$CO$1048576,65,0),0)</f>
        <v>0</v>
      </c>
      <c r="T1159" s="27">
        <f>IFERROR(VLOOKUP($B1159,[3]Main!$D$4:$CO$1048576,68,0),0)</f>
        <v>0</v>
      </c>
      <c r="U1159" s="27">
        <f>IFERROR(VLOOKUP($B1159,[3]Main!$D$4:$CO$1048576,69,0),0)</f>
        <v>0</v>
      </c>
      <c r="V1159" s="27">
        <f>IFERROR(VLOOKUP($B1159,[3]Main!$D$4:$CO$1048576,70,0),0)</f>
        <v>0</v>
      </c>
      <c r="W1159" s="27">
        <f>IFERROR(VLOOKUP($B1159,[3]Main!$D$4:$CO$1048576,81,0),0)</f>
        <v>0</v>
      </c>
      <c r="X1159" s="27">
        <f>IFERROR(VLOOKUP($B1159,[3]Main!$D$4:$CO$1048576,84,0),0)</f>
        <v>0</v>
      </c>
      <c r="Y1159" s="27">
        <f>IFERROR(VLOOKUP($B1159,[3]Main!$D$4:$CO$1048576,85,0),0)</f>
        <v>0</v>
      </c>
      <c r="Z1159" s="27">
        <f>IFERROR(VLOOKUP($B1159,[3]Main!$D$4:$CO$1048576,86,0),0)</f>
        <v>0</v>
      </c>
      <c r="AA1159" s="12" t="str">
        <f>IFERROR(VLOOKUP($B1159,[3]Main!$D$4:$CO$1048576,2,0),0)</f>
        <v>DC</v>
      </c>
      <c r="AB1159" s="12" t="str">
        <f>IFERROR(VLOOKUP($B1159,[3]Main!$D$4:$CO$1048576,3,0),0)</f>
        <v>DC2</v>
      </c>
      <c r="AC1159" s="12">
        <f t="shared" si="392"/>
        <v>0</v>
      </c>
      <c r="AD1159" s="12">
        <f t="shared" si="393"/>
        <v>0</v>
      </c>
      <c r="AE1159" s="12">
        <f t="shared" si="394"/>
        <v>0</v>
      </c>
      <c r="AF1159" s="12">
        <f t="shared" si="395"/>
        <v>0</v>
      </c>
      <c r="AG1159" s="13">
        <f t="shared" si="396"/>
        <v>0</v>
      </c>
      <c r="AH1159" s="13">
        <f t="shared" si="397"/>
        <v>0</v>
      </c>
      <c r="AI1159" s="16">
        <f t="shared" si="398"/>
        <v>0</v>
      </c>
      <c r="AJ1159" s="19" t="str">
        <f t="shared" si="399"/>
        <v>Not Spent</v>
      </c>
      <c r="AK1159" s="8" t="str">
        <f t="shared" si="400"/>
        <v>Good For Now</v>
      </c>
      <c r="AL1159" s="8" t="str">
        <f t="shared" si="401"/>
        <v>Not Spent</v>
      </c>
      <c r="AM1159" s="8" t="str">
        <f t="shared" si="402"/>
        <v>Good For Now</v>
      </c>
      <c r="AN1159" s="8" t="str">
        <f t="shared" si="403"/>
        <v>Not Spent</v>
      </c>
      <c r="AO1159" s="20" t="str">
        <f t="shared" si="404"/>
        <v>Good For Now</v>
      </c>
      <c r="AP1159" s="21">
        <f t="shared" si="405"/>
        <v>0</v>
      </c>
      <c r="AQ1159" s="14">
        <f t="shared" si="406"/>
        <v>0</v>
      </c>
      <c r="AR1159" s="14">
        <f t="shared" si="407"/>
        <v>0</v>
      </c>
      <c r="AS1159" s="22">
        <f t="shared" si="408"/>
        <v>0</v>
      </c>
      <c r="AT1159" s="23">
        <f t="shared" si="409"/>
        <v>0</v>
      </c>
      <c r="AU1159" s="8" t="str">
        <f t="shared" si="410"/>
        <v>Not Spent</v>
      </c>
      <c r="AV1159" s="8" t="str">
        <f t="shared" si="411"/>
        <v>Good For Now</v>
      </c>
      <c r="AW1159" s="4">
        <f>MATCH($B1159,[1]MAIN!$A$2:$A$5000,0)</f>
        <v>1156</v>
      </c>
      <c r="AX1159" s="4">
        <f>MATCH($B1159,[3]Main!$D$5:$D$10000,0)</f>
        <v>1156</v>
      </c>
      <c r="AY1159" s="4" t="b">
        <f t="shared" si="412"/>
        <v>0</v>
      </c>
    </row>
    <row r="1160" spans="1:51" x14ac:dyDescent="0.25">
      <c r="A1160" s="3" t="str">
        <f>VLOOKUP($B1160,[1]MAIN!$A:$D,4,0)</f>
        <v>CP</v>
      </c>
      <c r="B1160" s="3" t="str">
        <f>[3]Main!$D1161</f>
        <v>CP-1-2408F</v>
      </c>
      <c r="C1160" s="4"/>
      <c r="D1160" s="8" t="str">
        <f>VLOOKUP($B1160,[1]MAIN!$A$1:$N$10780,14,FALSE)</f>
        <v>OLD</v>
      </c>
      <c r="E1160" s="9" t="s">
        <v>13</v>
      </c>
      <c r="F1160" s="11"/>
      <c r="G1160" s="11"/>
      <c r="H1160" s="11"/>
      <c r="I1160" s="11"/>
      <c r="J1160" s="11"/>
      <c r="K1160" s="11"/>
      <c r="L1160" s="11"/>
      <c r="M1160" s="11"/>
      <c r="N1160" s="24"/>
      <c r="O1160" s="26">
        <f>IFERROR(VLOOKUP($B1160,[3]Main!$D$4:$CO$1048576,49,0),0)</f>
        <v>0</v>
      </c>
      <c r="P1160" s="27">
        <f>IFERROR(VLOOKUP($B1160,[3]Main!$D$4:$CO$1048576,52,0),0)</f>
        <v>0</v>
      </c>
      <c r="Q1160" s="27">
        <f>IFERROR(VLOOKUP($B1160,[3]Main!$D$4:$CO$1048576,53,0),0)</f>
        <v>0</v>
      </c>
      <c r="R1160" s="27">
        <f>IFERROR(VLOOKUP($B1160,[3]Main!$D$4:$CO$1048576,54,0),0)</f>
        <v>0</v>
      </c>
      <c r="S1160" s="27">
        <f>IFERROR(VLOOKUP($B1160,[3]Main!$D$4:$CO$1048576,65,0),0)</f>
        <v>0</v>
      </c>
      <c r="T1160" s="27">
        <f>IFERROR(VLOOKUP($B1160,[3]Main!$D$4:$CO$1048576,68,0),0)</f>
        <v>0</v>
      </c>
      <c r="U1160" s="27">
        <f>IFERROR(VLOOKUP($B1160,[3]Main!$D$4:$CO$1048576,69,0),0)</f>
        <v>0</v>
      </c>
      <c r="V1160" s="27">
        <f>IFERROR(VLOOKUP($B1160,[3]Main!$D$4:$CO$1048576,70,0),0)</f>
        <v>0</v>
      </c>
      <c r="W1160" s="27">
        <f>IFERROR(VLOOKUP($B1160,[3]Main!$D$4:$CO$1048576,81,0),0)</f>
        <v>0</v>
      </c>
      <c r="X1160" s="27">
        <f>IFERROR(VLOOKUP($B1160,[3]Main!$D$4:$CO$1048576,84,0),0)</f>
        <v>0</v>
      </c>
      <c r="Y1160" s="27">
        <f>IFERROR(VLOOKUP($B1160,[3]Main!$D$4:$CO$1048576,85,0),0)</f>
        <v>0</v>
      </c>
      <c r="Z1160" s="27">
        <f>IFERROR(VLOOKUP($B1160,[3]Main!$D$4:$CO$1048576,86,0),0)</f>
        <v>0</v>
      </c>
      <c r="AA1160" s="12" t="str">
        <f>IFERROR(VLOOKUP($B1160,[3]Main!$D$4:$CO$1048576,2,0),0)</f>
        <v>DC</v>
      </c>
      <c r="AB1160" s="12" t="str">
        <f>IFERROR(VLOOKUP($B1160,[3]Main!$D$4:$CO$1048576,3,0),0)</f>
        <v>DC2</v>
      </c>
      <c r="AC1160" s="12">
        <f t="shared" si="392"/>
        <v>0</v>
      </c>
      <c r="AD1160" s="12">
        <f t="shared" si="393"/>
        <v>0</v>
      </c>
      <c r="AE1160" s="12">
        <f t="shared" si="394"/>
        <v>0</v>
      </c>
      <c r="AF1160" s="12">
        <f t="shared" si="395"/>
        <v>0</v>
      </c>
      <c r="AG1160" s="13">
        <f t="shared" si="396"/>
        <v>0</v>
      </c>
      <c r="AH1160" s="13">
        <f t="shared" si="397"/>
        <v>0</v>
      </c>
      <c r="AI1160" s="16">
        <f t="shared" si="398"/>
        <v>0</v>
      </c>
      <c r="AJ1160" s="19" t="str">
        <f t="shared" si="399"/>
        <v>Not Spent</v>
      </c>
      <c r="AK1160" s="8" t="str">
        <f t="shared" si="400"/>
        <v>Good For Now</v>
      </c>
      <c r="AL1160" s="8" t="str">
        <f t="shared" si="401"/>
        <v>Not Spent</v>
      </c>
      <c r="AM1160" s="8" t="str">
        <f t="shared" si="402"/>
        <v>Good For Now</v>
      </c>
      <c r="AN1160" s="8" t="str">
        <f t="shared" si="403"/>
        <v>Not Spent</v>
      </c>
      <c r="AO1160" s="20" t="str">
        <f t="shared" si="404"/>
        <v>Good For Now</v>
      </c>
      <c r="AP1160" s="21">
        <f t="shared" si="405"/>
        <v>0</v>
      </c>
      <c r="AQ1160" s="14">
        <f t="shared" si="406"/>
        <v>0</v>
      </c>
      <c r="AR1160" s="14">
        <f t="shared" si="407"/>
        <v>0</v>
      </c>
      <c r="AS1160" s="22">
        <f t="shared" si="408"/>
        <v>0</v>
      </c>
      <c r="AT1160" s="23">
        <f t="shared" si="409"/>
        <v>0</v>
      </c>
      <c r="AU1160" s="8" t="str">
        <f t="shared" si="410"/>
        <v>Not Spent</v>
      </c>
      <c r="AV1160" s="8" t="str">
        <f t="shared" si="411"/>
        <v>Good For Now</v>
      </c>
      <c r="AW1160" s="4">
        <f>MATCH($B1160,[1]MAIN!$A$2:$A$5000,0)</f>
        <v>1157</v>
      </c>
      <c r="AX1160" s="4">
        <f>MATCH($B1160,[3]Main!$D$5:$D$10000,0)</f>
        <v>1157</v>
      </c>
      <c r="AY1160" s="4" t="b">
        <f t="shared" si="412"/>
        <v>0</v>
      </c>
    </row>
    <row r="1161" spans="1:51" x14ac:dyDescent="0.25">
      <c r="A1161" s="3" t="str">
        <f>VLOOKUP($B1161,[1]MAIN!$A:$D,4,0)</f>
        <v>CP</v>
      </c>
      <c r="B1161" s="3" t="str">
        <f>[3]Main!$D1162</f>
        <v>CP-1-2410F</v>
      </c>
      <c r="C1161" s="4"/>
      <c r="D1161" s="8" t="str">
        <f>VLOOKUP($B1161,[1]MAIN!$A$1:$N$10780,14,FALSE)</f>
        <v>OLD</v>
      </c>
      <c r="E1161" s="9" t="s">
        <v>13</v>
      </c>
      <c r="F1161" s="11"/>
      <c r="G1161" s="11"/>
      <c r="H1161" s="11"/>
      <c r="I1161" s="11"/>
      <c r="J1161" s="11"/>
      <c r="K1161" s="11"/>
      <c r="L1161" s="11"/>
      <c r="M1161" s="11"/>
      <c r="N1161" s="24"/>
      <c r="O1161" s="26">
        <f>IFERROR(VLOOKUP($B1161,[3]Main!$D$4:$CO$1048576,49,0),0)</f>
        <v>0</v>
      </c>
      <c r="P1161" s="27">
        <f>IFERROR(VLOOKUP($B1161,[3]Main!$D$4:$CO$1048576,52,0),0)</f>
        <v>0</v>
      </c>
      <c r="Q1161" s="27">
        <f>IFERROR(VLOOKUP($B1161,[3]Main!$D$4:$CO$1048576,53,0),0)</f>
        <v>0</v>
      </c>
      <c r="R1161" s="27">
        <f>IFERROR(VLOOKUP($B1161,[3]Main!$D$4:$CO$1048576,54,0),0)</f>
        <v>0</v>
      </c>
      <c r="S1161" s="27">
        <f>IFERROR(VLOOKUP($B1161,[3]Main!$D$4:$CO$1048576,65,0),0)</f>
        <v>0</v>
      </c>
      <c r="T1161" s="27">
        <f>IFERROR(VLOOKUP($B1161,[3]Main!$D$4:$CO$1048576,68,0),0)</f>
        <v>0</v>
      </c>
      <c r="U1161" s="27">
        <f>IFERROR(VLOOKUP($B1161,[3]Main!$D$4:$CO$1048576,69,0),0)</f>
        <v>0</v>
      </c>
      <c r="V1161" s="27">
        <f>IFERROR(VLOOKUP($B1161,[3]Main!$D$4:$CO$1048576,70,0),0)</f>
        <v>0</v>
      </c>
      <c r="W1161" s="27">
        <f>IFERROR(VLOOKUP($B1161,[3]Main!$D$4:$CO$1048576,81,0),0)</f>
        <v>0</v>
      </c>
      <c r="X1161" s="27">
        <f>IFERROR(VLOOKUP($B1161,[3]Main!$D$4:$CO$1048576,84,0),0)</f>
        <v>0</v>
      </c>
      <c r="Y1161" s="27">
        <f>IFERROR(VLOOKUP($B1161,[3]Main!$D$4:$CO$1048576,85,0),0)</f>
        <v>0</v>
      </c>
      <c r="Z1161" s="27">
        <f>IFERROR(VLOOKUP($B1161,[3]Main!$D$4:$CO$1048576,86,0),0)</f>
        <v>0</v>
      </c>
      <c r="AA1161" s="12" t="str">
        <f>IFERROR(VLOOKUP($B1161,[3]Main!$D$4:$CO$1048576,2,0),0)</f>
        <v>DC</v>
      </c>
      <c r="AB1161" s="12" t="str">
        <f>IFERROR(VLOOKUP($B1161,[3]Main!$D$4:$CO$1048576,3,0),0)</f>
        <v>DC2</v>
      </c>
      <c r="AC1161" s="12">
        <f t="shared" si="392"/>
        <v>0</v>
      </c>
      <c r="AD1161" s="12">
        <f t="shared" si="393"/>
        <v>0</v>
      </c>
      <c r="AE1161" s="12">
        <f t="shared" si="394"/>
        <v>0</v>
      </c>
      <c r="AF1161" s="12">
        <f t="shared" si="395"/>
        <v>0</v>
      </c>
      <c r="AG1161" s="13">
        <f t="shared" si="396"/>
        <v>0</v>
      </c>
      <c r="AH1161" s="13">
        <f t="shared" si="397"/>
        <v>0</v>
      </c>
      <c r="AI1161" s="16">
        <f t="shared" si="398"/>
        <v>0</v>
      </c>
      <c r="AJ1161" s="19" t="str">
        <f t="shared" si="399"/>
        <v>Not Spent</v>
      </c>
      <c r="AK1161" s="8" t="str">
        <f t="shared" si="400"/>
        <v>Good For Now</v>
      </c>
      <c r="AL1161" s="8" t="str">
        <f t="shared" si="401"/>
        <v>Not Spent</v>
      </c>
      <c r="AM1161" s="8" t="str">
        <f t="shared" si="402"/>
        <v>Good For Now</v>
      </c>
      <c r="AN1161" s="8" t="str">
        <f t="shared" si="403"/>
        <v>Not Spent</v>
      </c>
      <c r="AO1161" s="20" t="str">
        <f t="shared" si="404"/>
        <v>Good For Now</v>
      </c>
      <c r="AP1161" s="21">
        <f t="shared" si="405"/>
        <v>0</v>
      </c>
      <c r="AQ1161" s="14">
        <f t="shared" si="406"/>
        <v>0</v>
      </c>
      <c r="AR1161" s="14">
        <f t="shared" si="407"/>
        <v>0</v>
      </c>
      <c r="AS1161" s="22">
        <f t="shared" si="408"/>
        <v>0</v>
      </c>
      <c r="AT1161" s="23">
        <f t="shared" si="409"/>
        <v>0</v>
      </c>
      <c r="AU1161" s="8" t="str">
        <f t="shared" si="410"/>
        <v>Not Spent</v>
      </c>
      <c r="AV1161" s="8" t="str">
        <f t="shared" si="411"/>
        <v>Good For Now</v>
      </c>
      <c r="AW1161" s="4">
        <f>MATCH($B1161,[1]MAIN!$A$2:$A$5000,0)</f>
        <v>1158</v>
      </c>
      <c r="AX1161" s="4">
        <f>MATCH($B1161,[3]Main!$D$5:$D$10000,0)</f>
        <v>1158</v>
      </c>
      <c r="AY1161" s="4" t="b">
        <f t="shared" si="412"/>
        <v>0</v>
      </c>
    </row>
    <row r="1162" spans="1:51" x14ac:dyDescent="0.25">
      <c r="A1162" s="3" t="str">
        <f>VLOOKUP($B1162,[1]MAIN!$A:$D,4,0)</f>
        <v>CP</v>
      </c>
      <c r="B1162" s="3" t="str">
        <f>[3]Main!$D1163</f>
        <v>CP-2-1508F</v>
      </c>
      <c r="C1162" s="4"/>
      <c r="D1162" s="8" t="str">
        <f>VLOOKUP($B1162,[1]MAIN!$A$1:$N$10780,14,FALSE)</f>
        <v>OLD</v>
      </c>
      <c r="E1162" s="9" t="s">
        <v>13</v>
      </c>
      <c r="F1162" s="11"/>
      <c r="G1162" s="11"/>
      <c r="H1162" s="11"/>
      <c r="I1162" s="11"/>
      <c r="J1162" s="11"/>
      <c r="K1162" s="11"/>
      <c r="L1162" s="11"/>
      <c r="M1162" s="11"/>
      <c r="N1162" s="24"/>
      <c r="O1162" s="26">
        <f>IFERROR(VLOOKUP($B1162,[3]Main!$D$4:$CO$1048576,49,0),0)</f>
        <v>0</v>
      </c>
      <c r="P1162" s="27">
        <f>IFERROR(VLOOKUP($B1162,[3]Main!$D$4:$CO$1048576,52,0),0)</f>
        <v>0</v>
      </c>
      <c r="Q1162" s="27">
        <f>IFERROR(VLOOKUP($B1162,[3]Main!$D$4:$CO$1048576,53,0),0)</f>
        <v>0</v>
      </c>
      <c r="R1162" s="27">
        <f>IFERROR(VLOOKUP($B1162,[3]Main!$D$4:$CO$1048576,54,0),0)</f>
        <v>0</v>
      </c>
      <c r="S1162" s="27">
        <f>IFERROR(VLOOKUP($B1162,[3]Main!$D$4:$CO$1048576,65,0),0)</f>
        <v>0</v>
      </c>
      <c r="T1162" s="27">
        <f>IFERROR(VLOOKUP($B1162,[3]Main!$D$4:$CO$1048576,68,0),0)</f>
        <v>0</v>
      </c>
      <c r="U1162" s="27">
        <f>IFERROR(VLOOKUP($B1162,[3]Main!$D$4:$CO$1048576,69,0),0)</f>
        <v>0</v>
      </c>
      <c r="V1162" s="27">
        <f>IFERROR(VLOOKUP($B1162,[3]Main!$D$4:$CO$1048576,70,0),0)</f>
        <v>0</v>
      </c>
      <c r="W1162" s="27">
        <f>IFERROR(VLOOKUP($B1162,[3]Main!$D$4:$CO$1048576,81,0),0)</f>
        <v>0</v>
      </c>
      <c r="X1162" s="27">
        <f>IFERROR(VLOOKUP($B1162,[3]Main!$D$4:$CO$1048576,84,0),0)</f>
        <v>0</v>
      </c>
      <c r="Y1162" s="27">
        <f>IFERROR(VLOOKUP($B1162,[3]Main!$D$4:$CO$1048576,85,0),0)</f>
        <v>0</v>
      </c>
      <c r="Z1162" s="27">
        <f>IFERROR(VLOOKUP($B1162,[3]Main!$D$4:$CO$1048576,86,0),0)</f>
        <v>0</v>
      </c>
      <c r="AA1162" s="12" t="str">
        <f>IFERROR(VLOOKUP($B1162,[3]Main!$D$4:$CO$1048576,2,0),0)</f>
        <v>DC</v>
      </c>
      <c r="AB1162" s="12" t="str">
        <f>IFERROR(VLOOKUP($B1162,[3]Main!$D$4:$CO$1048576,3,0),0)</f>
        <v>DC2</v>
      </c>
      <c r="AC1162" s="12">
        <f t="shared" si="392"/>
        <v>0</v>
      </c>
      <c r="AD1162" s="12">
        <f t="shared" si="393"/>
        <v>0</v>
      </c>
      <c r="AE1162" s="12">
        <f t="shared" si="394"/>
        <v>0</v>
      </c>
      <c r="AF1162" s="12">
        <f t="shared" si="395"/>
        <v>0</v>
      </c>
      <c r="AG1162" s="13">
        <f t="shared" si="396"/>
        <v>0</v>
      </c>
      <c r="AH1162" s="13">
        <f t="shared" si="397"/>
        <v>0</v>
      </c>
      <c r="AI1162" s="16">
        <f t="shared" si="398"/>
        <v>0</v>
      </c>
      <c r="AJ1162" s="19" t="str">
        <f t="shared" si="399"/>
        <v>Not Spent</v>
      </c>
      <c r="AK1162" s="8" t="str">
        <f t="shared" si="400"/>
        <v>Good For Now</v>
      </c>
      <c r="AL1162" s="8" t="str">
        <f t="shared" si="401"/>
        <v>Not Spent</v>
      </c>
      <c r="AM1162" s="8" t="str">
        <f t="shared" si="402"/>
        <v>Good For Now</v>
      </c>
      <c r="AN1162" s="8" t="str">
        <f t="shared" si="403"/>
        <v>Not Spent</v>
      </c>
      <c r="AO1162" s="20" t="str">
        <f t="shared" si="404"/>
        <v>Good For Now</v>
      </c>
      <c r="AP1162" s="21">
        <f t="shared" si="405"/>
        <v>0</v>
      </c>
      <c r="AQ1162" s="14">
        <f t="shared" si="406"/>
        <v>0</v>
      </c>
      <c r="AR1162" s="14">
        <f t="shared" si="407"/>
        <v>0</v>
      </c>
      <c r="AS1162" s="22">
        <f t="shared" si="408"/>
        <v>0</v>
      </c>
      <c r="AT1162" s="23">
        <f t="shared" si="409"/>
        <v>0</v>
      </c>
      <c r="AU1162" s="8" t="str">
        <f t="shared" si="410"/>
        <v>Not Spent</v>
      </c>
      <c r="AV1162" s="8" t="str">
        <f t="shared" si="411"/>
        <v>Good For Now</v>
      </c>
      <c r="AW1162" s="4">
        <f>MATCH($B1162,[1]MAIN!$A$2:$A$5000,0)</f>
        <v>1159</v>
      </c>
      <c r="AX1162" s="4">
        <f>MATCH($B1162,[3]Main!$D$5:$D$10000,0)</f>
        <v>1159</v>
      </c>
      <c r="AY1162" s="4" t="b">
        <f t="shared" si="412"/>
        <v>0</v>
      </c>
    </row>
    <row r="1163" spans="1:51" x14ac:dyDescent="0.25">
      <c r="A1163" s="3" t="str">
        <f>VLOOKUP($B1163,[1]MAIN!$A:$D,4,0)</f>
        <v>CP</v>
      </c>
      <c r="B1163" s="3" t="str">
        <f>[3]Main!$D1164</f>
        <v>CP-2-1515F</v>
      </c>
      <c r="C1163" s="4"/>
      <c r="D1163" s="8" t="str">
        <f>VLOOKUP($B1163,[1]MAIN!$A$1:$N$10780,14,FALSE)</f>
        <v>OLD</v>
      </c>
      <c r="E1163" s="9" t="s">
        <v>13</v>
      </c>
      <c r="F1163" s="11"/>
      <c r="G1163" s="11"/>
      <c r="H1163" s="11"/>
      <c r="I1163" s="11"/>
      <c r="J1163" s="11"/>
      <c r="K1163" s="11"/>
      <c r="L1163" s="11"/>
      <c r="M1163" s="11"/>
      <c r="N1163" s="24"/>
      <c r="O1163" s="26">
        <f>IFERROR(VLOOKUP($B1163,[3]Main!$D$4:$CO$1048576,49,0),0)</f>
        <v>0</v>
      </c>
      <c r="P1163" s="27">
        <f>IFERROR(VLOOKUP($B1163,[3]Main!$D$4:$CO$1048576,52,0),0)</f>
        <v>0</v>
      </c>
      <c r="Q1163" s="27">
        <f>IFERROR(VLOOKUP($B1163,[3]Main!$D$4:$CO$1048576,53,0),0)</f>
        <v>0</v>
      </c>
      <c r="R1163" s="27">
        <f>IFERROR(VLOOKUP($B1163,[3]Main!$D$4:$CO$1048576,54,0),0)</f>
        <v>0</v>
      </c>
      <c r="S1163" s="27">
        <f>IFERROR(VLOOKUP($B1163,[3]Main!$D$4:$CO$1048576,65,0),0)</f>
        <v>0</v>
      </c>
      <c r="T1163" s="27">
        <f>IFERROR(VLOOKUP($B1163,[3]Main!$D$4:$CO$1048576,68,0),0)</f>
        <v>0</v>
      </c>
      <c r="U1163" s="27">
        <f>IFERROR(VLOOKUP($B1163,[3]Main!$D$4:$CO$1048576,69,0),0)</f>
        <v>0</v>
      </c>
      <c r="V1163" s="27">
        <f>IFERROR(VLOOKUP($B1163,[3]Main!$D$4:$CO$1048576,70,0),0)</f>
        <v>0</v>
      </c>
      <c r="W1163" s="27">
        <f>IFERROR(VLOOKUP($B1163,[3]Main!$D$4:$CO$1048576,81,0),0)</f>
        <v>0</v>
      </c>
      <c r="X1163" s="27">
        <f>IFERROR(VLOOKUP($B1163,[3]Main!$D$4:$CO$1048576,84,0),0)</f>
        <v>0</v>
      </c>
      <c r="Y1163" s="27">
        <f>IFERROR(VLOOKUP($B1163,[3]Main!$D$4:$CO$1048576,85,0),0)</f>
        <v>0</v>
      </c>
      <c r="Z1163" s="27">
        <f>IFERROR(VLOOKUP($B1163,[3]Main!$D$4:$CO$1048576,86,0),0)</f>
        <v>0</v>
      </c>
      <c r="AA1163" s="12" t="str">
        <f>IFERROR(VLOOKUP($B1163,[3]Main!$D$4:$CO$1048576,2,0),0)</f>
        <v>DC</v>
      </c>
      <c r="AB1163" s="12" t="str">
        <f>IFERROR(VLOOKUP($B1163,[3]Main!$D$4:$CO$1048576,3,0),0)</f>
        <v>DC2</v>
      </c>
      <c r="AC1163" s="12">
        <f t="shared" si="392"/>
        <v>0</v>
      </c>
      <c r="AD1163" s="12">
        <f t="shared" si="393"/>
        <v>0</v>
      </c>
      <c r="AE1163" s="12">
        <f t="shared" si="394"/>
        <v>0</v>
      </c>
      <c r="AF1163" s="12">
        <f t="shared" si="395"/>
        <v>0</v>
      </c>
      <c r="AG1163" s="13">
        <f t="shared" si="396"/>
        <v>0</v>
      </c>
      <c r="AH1163" s="13">
        <f t="shared" si="397"/>
        <v>0</v>
      </c>
      <c r="AI1163" s="16">
        <f t="shared" si="398"/>
        <v>0</v>
      </c>
      <c r="AJ1163" s="19" t="str">
        <f t="shared" si="399"/>
        <v>Not Spent</v>
      </c>
      <c r="AK1163" s="8" t="str">
        <f t="shared" si="400"/>
        <v>Good For Now</v>
      </c>
      <c r="AL1163" s="8" t="str">
        <f t="shared" si="401"/>
        <v>Not Spent</v>
      </c>
      <c r="AM1163" s="8" t="str">
        <f t="shared" si="402"/>
        <v>Good For Now</v>
      </c>
      <c r="AN1163" s="8" t="str">
        <f t="shared" si="403"/>
        <v>Not Spent</v>
      </c>
      <c r="AO1163" s="20" t="str">
        <f t="shared" si="404"/>
        <v>Good For Now</v>
      </c>
      <c r="AP1163" s="21">
        <f t="shared" si="405"/>
        <v>0</v>
      </c>
      <c r="AQ1163" s="14">
        <f t="shared" si="406"/>
        <v>0</v>
      </c>
      <c r="AR1163" s="14">
        <f t="shared" si="407"/>
        <v>0</v>
      </c>
      <c r="AS1163" s="22">
        <f t="shared" si="408"/>
        <v>0</v>
      </c>
      <c r="AT1163" s="23">
        <f t="shared" si="409"/>
        <v>0</v>
      </c>
      <c r="AU1163" s="8" t="str">
        <f t="shared" si="410"/>
        <v>Not Spent</v>
      </c>
      <c r="AV1163" s="8" t="str">
        <f t="shared" si="411"/>
        <v>Good For Now</v>
      </c>
      <c r="AW1163" s="4">
        <f>MATCH($B1163,[1]MAIN!$A$2:$A$5000,0)</f>
        <v>1160</v>
      </c>
      <c r="AX1163" s="4">
        <f>MATCH($B1163,[3]Main!$D$5:$D$10000,0)</f>
        <v>1160</v>
      </c>
      <c r="AY1163" s="4" t="b">
        <f t="shared" si="412"/>
        <v>0</v>
      </c>
    </row>
    <row r="1164" spans="1:51" x14ac:dyDescent="0.25">
      <c r="A1164" s="3" t="str">
        <f>VLOOKUP($B1164,[1]MAIN!$A:$D,4,0)</f>
        <v>CP</v>
      </c>
      <c r="B1164" s="3" t="str">
        <f>[3]Main!$D1165</f>
        <v>CP-2-1525F</v>
      </c>
      <c r="C1164" s="4"/>
      <c r="D1164" s="8" t="str">
        <f>VLOOKUP($B1164,[1]MAIN!$A$1:$N$10780,14,FALSE)</f>
        <v>OLD</v>
      </c>
      <c r="E1164" s="9" t="s">
        <v>13</v>
      </c>
      <c r="F1164" s="11"/>
      <c r="G1164" s="11"/>
      <c r="H1164" s="11"/>
      <c r="I1164" s="11"/>
      <c r="J1164" s="11"/>
      <c r="K1164" s="11"/>
      <c r="L1164" s="11"/>
      <c r="M1164" s="11"/>
      <c r="N1164" s="24"/>
      <c r="O1164" s="26">
        <f>IFERROR(VLOOKUP($B1164,[3]Main!$D$4:$CO$1048576,49,0),0)</f>
        <v>0</v>
      </c>
      <c r="P1164" s="27">
        <f>IFERROR(VLOOKUP($B1164,[3]Main!$D$4:$CO$1048576,52,0),0)</f>
        <v>0</v>
      </c>
      <c r="Q1164" s="27">
        <f>IFERROR(VLOOKUP($B1164,[3]Main!$D$4:$CO$1048576,53,0),0)</f>
        <v>0</v>
      </c>
      <c r="R1164" s="27">
        <f>IFERROR(VLOOKUP($B1164,[3]Main!$D$4:$CO$1048576,54,0),0)</f>
        <v>0</v>
      </c>
      <c r="S1164" s="27">
        <f>IFERROR(VLOOKUP($B1164,[3]Main!$D$4:$CO$1048576,65,0),0)</f>
        <v>0</v>
      </c>
      <c r="T1164" s="27">
        <f>IFERROR(VLOOKUP($B1164,[3]Main!$D$4:$CO$1048576,68,0),0)</f>
        <v>0</v>
      </c>
      <c r="U1164" s="27">
        <f>IFERROR(VLOOKUP($B1164,[3]Main!$D$4:$CO$1048576,69,0),0)</f>
        <v>0</v>
      </c>
      <c r="V1164" s="27">
        <f>IFERROR(VLOOKUP($B1164,[3]Main!$D$4:$CO$1048576,70,0),0)</f>
        <v>0</v>
      </c>
      <c r="W1164" s="27">
        <f>IFERROR(VLOOKUP($B1164,[3]Main!$D$4:$CO$1048576,81,0),0)</f>
        <v>0</v>
      </c>
      <c r="X1164" s="27">
        <f>IFERROR(VLOOKUP($B1164,[3]Main!$D$4:$CO$1048576,84,0),0)</f>
        <v>0</v>
      </c>
      <c r="Y1164" s="27">
        <f>IFERROR(VLOOKUP($B1164,[3]Main!$D$4:$CO$1048576,85,0),0)</f>
        <v>0</v>
      </c>
      <c r="Z1164" s="27">
        <f>IFERROR(VLOOKUP($B1164,[3]Main!$D$4:$CO$1048576,86,0),0)</f>
        <v>0</v>
      </c>
      <c r="AA1164" s="12" t="str">
        <f>IFERROR(VLOOKUP($B1164,[3]Main!$D$4:$CO$1048576,2,0),0)</f>
        <v>DC</v>
      </c>
      <c r="AB1164" s="12" t="str">
        <f>IFERROR(VLOOKUP($B1164,[3]Main!$D$4:$CO$1048576,3,0),0)</f>
        <v>DC2</v>
      </c>
      <c r="AC1164" s="12">
        <f t="shared" si="392"/>
        <v>0</v>
      </c>
      <c r="AD1164" s="12">
        <f t="shared" si="393"/>
        <v>0</v>
      </c>
      <c r="AE1164" s="12">
        <f t="shared" si="394"/>
        <v>0</v>
      </c>
      <c r="AF1164" s="12">
        <f t="shared" si="395"/>
        <v>0</v>
      </c>
      <c r="AG1164" s="13">
        <f t="shared" si="396"/>
        <v>0</v>
      </c>
      <c r="AH1164" s="13">
        <f t="shared" si="397"/>
        <v>0</v>
      </c>
      <c r="AI1164" s="16">
        <f t="shared" si="398"/>
        <v>0</v>
      </c>
      <c r="AJ1164" s="19" t="str">
        <f t="shared" si="399"/>
        <v>Not Spent</v>
      </c>
      <c r="AK1164" s="8" t="str">
        <f t="shared" si="400"/>
        <v>Good For Now</v>
      </c>
      <c r="AL1164" s="8" t="str">
        <f t="shared" si="401"/>
        <v>Not Spent</v>
      </c>
      <c r="AM1164" s="8" t="str">
        <f t="shared" si="402"/>
        <v>Good For Now</v>
      </c>
      <c r="AN1164" s="8" t="str">
        <f t="shared" si="403"/>
        <v>Not Spent</v>
      </c>
      <c r="AO1164" s="20" t="str">
        <f t="shared" si="404"/>
        <v>Good For Now</v>
      </c>
      <c r="AP1164" s="21">
        <f t="shared" si="405"/>
        <v>0</v>
      </c>
      <c r="AQ1164" s="14">
        <f t="shared" si="406"/>
        <v>0</v>
      </c>
      <c r="AR1164" s="14">
        <f t="shared" si="407"/>
        <v>0</v>
      </c>
      <c r="AS1164" s="22">
        <f t="shared" si="408"/>
        <v>0</v>
      </c>
      <c r="AT1164" s="23">
        <f t="shared" si="409"/>
        <v>0</v>
      </c>
      <c r="AU1164" s="8" t="str">
        <f t="shared" si="410"/>
        <v>Not Spent</v>
      </c>
      <c r="AV1164" s="8" t="str">
        <f t="shared" si="411"/>
        <v>Good For Now</v>
      </c>
      <c r="AW1164" s="4">
        <f>MATCH($B1164,[1]MAIN!$A$2:$A$5000,0)</f>
        <v>1161</v>
      </c>
      <c r="AX1164" s="4">
        <f>MATCH($B1164,[3]Main!$D$5:$D$10000,0)</f>
        <v>1161</v>
      </c>
      <c r="AY1164" s="4" t="b">
        <f t="shared" si="412"/>
        <v>0</v>
      </c>
    </row>
    <row r="1165" spans="1:51" x14ac:dyDescent="0.25">
      <c r="A1165" s="3" t="str">
        <f>VLOOKUP($B1165,[1]MAIN!$A:$D,4,0)</f>
        <v>CP</v>
      </c>
      <c r="B1165" s="3" t="str">
        <f>[3]Main!$D1166</f>
        <v>CP-2-2407F</v>
      </c>
      <c r="C1165" s="4"/>
      <c r="D1165" s="8" t="str">
        <f>VLOOKUP($B1165,[1]MAIN!$A$1:$N$10780,14,FALSE)</f>
        <v>OLD</v>
      </c>
      <c r="E1165" s="9" t="s">
        <v>13</v>
      </c>
      <c r="F1165" s="11"/>
      <c r="G1165" s="11"/>
      <c r="H1165" s="11"/>
      <c r="I1165" s="11"/>
      <c r="J1165" s="11"/>
      <c r="K1165" s="11"/>
      <c r="L1165" s="11"/>
      <c r="M1165" s="11"/>
      <c r="N1165" s="24"/>
      <c r="O1165" s="26">
        <f>IFERROR(VLOOKUP($B1165,[3]Main!$D$4:$CO$1048576,49,0),0)</f>
        <v>0</v>
      </c>
      <c r="P1165" s="27">
        <f>IFERROR(VLOOKUP($B1165,[3]Main!$D$4:$CO$1048576,52,0),0)</f>
        <v>0</v>
      </c>
      <c r="Q1165" s="27">
        <f>IFERROR(VLOOKUP($B1165,[3]Main!$D$4:$CO$1048576,53,0),0)</f>
        <v>0</v>
      </c>
      <c r="R1165" s="27">
        <f>IFERROR(VLOOKUP($B1165,[3]Main!$D$4:$CO$1048576,54,0),0)</f>
        <v>0</v>
      </c>
      <c r="S1165" s="27">
        <f>IFERROR(VLOOKUP($B1165,[3]Main!$D$4:$CO$1048576,65,0),0)</f>
        <v>0</v>
      </c>
      <c r="T1165" s="27">
        <f>IFERROR(VLOOKUP($B1165,[3]Main!$D$4:$CO$1048576,68,0),0)</f>
        <v>0</v>
      </c>
      <c r="U1165" s="27">
        <f>IFERROR(VLOOKUP($B1165,[3]Main!$D$4:$CO$1048576,69,0),0)</f>
        <v>0</v>
      </c>
      <c r="V1165" s="27">
        <f>IFERROR(VLOOKUP($B1165,[3]Main!$D$4:$CO$1048576,70,0),0)</f>
        <v>0</v>
      </c>
      <c r="W1165" s="27">
        <f>IFERROR(VLOOKUP($B1165,[3]Main!$D$4:$CO$1048576,81,0),0)</f>
        <v>0</v>
      </c>
      <c r="X1165" s="27">
        <f>IFERROR(VLOOKUP($B1165,[3]Main!$D$4:$CO$1048576,84,0),0)</f>
        <v>0</v>
      </c>
      <c r="Y1165" s="27">
        <f>IFERROR(VLOOKUP($B1165,[3]Main!$D$4:$CO$1048576,85,0),0)</f>
        <v>0</v>
      </c>
      <c r="Z1165" s="27">
        <f>IFERROR(VLOOKUP($B1165,[3]Main!$D$4:$CO$1048576,86,0),0)</f>
        <v>0</v>
      </c>
      <c r="AA1165" s="12" t="str">
        <f>IFERROR(VLOOKUP($B1165,[3]Main!$D$4:$CO$1048576,2,0),0)</f>
        <v>DC</v>
      </c>
      <c r="AB1165" s="12" t="str">
        <f>IFERROR(VLOOKUP($B1165,[3]Main!$D$4:$CO$1048576,3,0),0)</f>
        <v>DC2</v>
      </c>
      <c r="AC1165" s="12">
        <f t="shared" si="392"/>
        <v>0</v>
      </c>
      <c r="AD1165" s="12">
        <f t="shared" si="393"/>
        <v>0</v>
      </c>
      <c r="AE1165" s="12">
        <f t="shared" si="394"/>
        <v>0</v>
      </c>
      <c r="AF1165" s="12">
        <f t="shared" si="395"/>
        <v>0</v>
      </c>
      <c r="AG1165" s="13">
        <f t="shared" si="396"/>
        <v>0</v>
      </c>
      <c r="AH1165" s="13">
        <f t="shared" si="397"/>
        <v>0</v>
      </c>
      <c r="AI1165" s="16">
        <f t="shared" si="398"/>
        <v>0</v>
      </c>
      <c r="AJ1165" s="19" t="str">
        <f t="shared" si="399"/>
        <v>Not Spent</v>
      </c>
      <c r="AK1165" s="8" t="str">
        <f t="shared" si="400"/>
        <v>Good For Now</v>
      </c>
      <c r="AL1165" s="8" t="str">
        <f t="shared" si="401"/>
        <v>Not Spent</v>
      </c>
      <c r="AM1165" s="8" t="str">
        <f t="shared" si="402"/>
        <v>Good For Now</v>
      </c>
      <c r="AN1165" s="8" t="str">
        <f t="shared" si="403"/>
        <v>Not Spent</v>
      </c>
      <c r="AO1165" s="20" t="str">
        <f t="shared" si="404"/>
        <v>Good For Now</v>
      </c>
      <c r="AP1165" s="21">
        <f t="shared" si="405"/>
        <v>0</v>
      </c>
      <c r="AQ1165" s="14">
        <f t="shared" si="406"/>
        <v>0</v>
      </c>
      <c r="AR1165" s="14">
        <f t="shared" si="407"/>
        <v>0</v>
      </c>
      <c r="AS1165" s="22">
        <f t="shared" si="408"/>
        <v>0</v>
      </c>
      <c r="AT1165" s="23">
        <f t="shared" si="409"/>
        <v>0</v>
      </c>
      <c r="AU1165" s="8" t="str">
        <f t="shared" si="410"/>
        <v>Not Spent</v>
      </c>
      <c r="AV1165" s="8" t="str">
        <f t="shared" si="411"/>
        <v>Good For Now</v>
      </c>
      <c r="AW1165" s="4">
        <f>MATCH($B1165,[1]MAIN!$A$2:$A$5000,0)</f>
        <v>1162</v>
      </c>
      <c r="AX1165" s="4">
        <f>MATCH($B1165,[3]Main!$D$5:$D$10000,0)</f>
        <v>1162</v>
      </c>
      <c r="AY1165" s="4" t="b">
        <f t="shared" si="412"/>
        <v>0</v>
      </c>
    </row>
    <row r="1166" spans="1:51" x14ac:dyDescent="0.25">
      <c r="A1166" s="3" t="str">
        <f>VLOOKUP($B1166,[1]MAIN!$A:$D,4,0)</f>
        <v>CP</v>
      </c>
      <c r="B1166" s="3" t="str">
        <f>[3]Main!$D1167</f>
        <v>CP-2-2408F</v>
      </c>
      <c r="C1166" s="4"/>
      <c r="D1166" s="8" t="str">
        <f>VLOOKUP($B1166,[1]MAIN!$A$1:$N$10780,14,FALSE)</f>
        <v>OLD</v>
      </c>
      <c r="E1166" s="9" t="s">
        <v>13</v>
      </c>
      <c r="F1166" s="11"/>
      <c r="G1166" s="11"/>
      <c r="H1166" s="11"/>
      <c r="I1166" s="11"/>
      <c r="J1166" s="11"/>
      <c r="K1166" s="11"/>
      <c r="L1166" s="11"/>
      <c r="M1166" s="11"/>
      <c r="N1166" s="24"/>
      <c r="O1166" s="26">
        <f>IFERROR(VLOOKUP($B1166,[3]Main!$D$4:$CO$1048576,49,0),0)</f>
        <v>0</v>
      </c>
      <c r="P1166" s="27">
        <f>IFERROR(VLOOKUP($B1166,[3]Main!$D$4:$CO$1048576,52,0),0)</f>
        <v>0</v>
      </c>
      <c r="Q1166" s="27">
        <f>IFERROR(VLOOKUP($B1166,[3]Main!$D$4:$CO$1048576,53,0),0)</f>
        <v>0</v>
      </c>
      <c r="R1166" s="27">
        <f>IFERROR(VLOOKUP($B1166,[3]Main!$D$4:$CO$1048576,54,0),0)</f>
        <v>0</v>
      </c>
      <c r="S1166" s="27">
        <f>IFERROR(VLOOKUP($B1166,[3]Main!$D$4:$CO$1048576,65,0),0)</f>
        <v>0</v>
      </c>
      <c r="T1166" s="27">
        <f>IFERROR(VLOOKUP($B1166,[3]Main!$D$4:$CO$1048576,68,0),0)</f>
        <v>0</v>
      </c>
      <c r="U1166" s="27">
        <f>IFERROR(VLOOKUP($B1166,[3]Main!$D$4:$CO$1048576,69,0),0)</f>
        <v>0</v>
      </c>
      <c r="V1166" s="27">
        <f>IFERROR(VLOOKUP($B1166,[3]Main!$D$4:$CO$1048576,70,0),0)</f>
        <v>0</v>
      </c>
      <c r="W1166" s="27">
        <f>IFERROR(VLOOKUP($B1166,[3]Main!$D$4:$CO$1048576,81,0),0)</f>
        <v>0</v>
      </c>
      <c r="X1166" s="27">
        <f>IFERROR(VLOOKUP($B1166,[3]Main!$D$4:$CO$1048576,84,0),0)</f>
        <v>0</v>
      </c>
      <c r="Y1166" s="27">
        <f>IFERROR(VLOOKUP($B1166,[3]Main!$D$4:$CO$1048576,85,0),0)</f>
        <v>0</v>
      </c>
      <c r="Z1166" s="27">
        <f>IFERROR(VLOOKUP($B1166,[3]Main!$D$4:$CO$1048576,86,0),0)</f>
        <v>0</v>
      </c>
      <c r="AA1166" s="12" t="str">
        <f>IFERROR(VLOOKUP($B1166,[3]Main!$D$4:$CO$1048576,2,0),0)</f>
        <v>DC</v>
      </c>
      <c r="AB1166" s="12" t="str">
        <f>IFERROR(VLOOKUP($B1166,[3]Main!$D$4:$CO$1048576,3,0),0)</f>
        <v>DC2</v>
      </c>
      <c r="AC1166" s="12">
        <f t="shared" si="392"/>
        <v>0</v>
      </c>
      <c r="AD1166" s="12">
        <f t="shared" si="393"/>
        <v>0</v>
      </c>
      <c r="AE1166" s="12">
        <f t="shared" si="394"/>
        <v>0</v>
      </c>
      <c r="AF1166" s="12">
        <f t="shared" si="395"/>
        <v>0</v>
      </c>
      <c r="AG1166" s="13">
        <f t="shared" si="396"/>
        <v>0</v>
      </c>
      <c r="AH1166" s="13">
        <f t="shared" si="397"/>
        <v>0</v>
      </c>
      <c r="AI1166" s="16">
        <f t="shared" si="398"/>
        <v>0</v>
      </c>
      <c r="AJ1166" s="19" t="str">
        <f t="shared" si="399"/>
        <v>Not Spent</v>
      </c>
      <c r="AK1166" s="8" t="str">
        <f t="shared" si="400"/>
        <v>Good For Now</v>
      </c>
      <c r="AL1166" s="8" t="str">
        <f t="shared" si="401"/>
        <v>Not Spent</v>
      </c>
      <c r="AM1166" s="8" t="str">
        <f t="shared" si="402"/>
        <v>Good For Now</v>
      </c>
      <c r="AN1166" s="8" t="str">
        <f t="shared" si="403"/>
        <v>Not Spent</v>
      </c>
      <c r="AO1166" s="20" t="str">
        <f t="shared" si="404"/>
        <v>Good For Now</v>
      </c>
      <c r="AP1166" s="21">
        <f t="shared" si="405"/>
        <v>0</v>
      </c>
      <c r="AQ1166" s="14">
        <f t="shared" si="406"/>
        <v>0</v>
      </c>
      <c r="AR1166" s="14">
        <f t="shared" si="407"/>
        <v>0</v>
      </c>
      <c r="AS1166" s="22">
        <f t="shared" si="408"/>
        <v>0</v>
      </c>
      <c r="AT1166" s="23">
        <f t="shared" si="409"/>
        <v>0</v>
      </c>
      <c r="AU1166" s="8" t="str">
        <f t="shared" si="410"/>
        <v>Not Spent</v>
      </c>
      <c r="AV1166" s="8" t="str">
        <f t="shared" si="411"/>
        <v>Good For Now</v>
      </c>
      <c r="AW1166" s="4">
        <f>MATCH($B1166,[1]MAIN!$A$2:$A$5000,0)</f>
        <v>1163</v>
      </c>
      <c r="AX1166" s="4">
        <f>MATCH($B1166,[3]Main!$D$5:$D$10000,0)</f>
        <v>1163</v>
      </c>
      <c r="AY1166" s="4" t="b">
        <f t="shared" si="412"/>
        <v>0</v>
      </c>
    </row>
    <row r="1167" spans="1:51" x14ac:dyDescent="0.25">
      <c r="A1167" s="3" t="str">
        <f>VLOOKUP($B1167,[1]MAIN!$A:$D,4,0)</f>
        <v>CP</v>
      </c>
      <c r="B1167" s="3" t="str">
        <f>[3]Main!$D1168</f>
        <v>CP-2-2410F</v>
      </c>
      <c r="C1167" s="4"/>
      <c r="D1167" s="8" t="str">
        <f>VLOOKUP($B1167,[1]MAIN!$A$1:$N$10780,14,FALSE)</f>
        <v>OLD</v>
      </c>
      <c r="E1167" s="9" t="s">
        <v>13</v>
      </c>
      <c r="F1167" s="11"/>
      <c r="G1167" s="11"/>
      <c r="H1167" s="11"/>
      <c r="I1167" s="11"/>
      <c r="J1167" s="11"/>
      <c r="K1167" s="11"/>
      <c r="L1167" s="11"/>
      <c r="M1167" s="11"/>
      <c r="N1167" s="24"/>
      <c r="O1167" s="26">
        <f>IFERROR(VLOOKUP($B1167,[3]Main!$D$4:$CO$1048576,49,0),0)</f>
        <v>0</v>
      </c>
      <c r="P1167" s="27">
        <f>IFERROR(VLOOKUP($B1167,[3]Main!$D$4:$CO$1048576,52,0),0)</f>
        <v>0</v>
      </c>
      <c r="Q1167" s="27">
        <f>IFERROR(VLOOKUP($B1167,[3]Main!$D$4:$CO$1048576,53,0),0)</f>
        <v>0</v>
      </c>
      <c r="R1167" s="27">
        <f>IFERROR(VLOOKUP($B1167,[3]Main!$D$4:$CO$1048576,54,0),0)</f>
        <v>0</v>
      </c>
      <c r="S1167" s="27">
        <f>IFERROR(VLOOKUP($B1167,[3]Main!$D$4:$CO$1048576,65,0),0)</f>
        <v>0</v>
      </c>
      <c r="T1167" s="27">
        <f>IFERROR(VLOOKUP($B1167,[3]Main!$D$4:$CO$1048576,68,0),0)</f>
        <v>0</v>
      </c>
      <c r="U1167" s="27">
        <f>IFERROR(VLOOKUP($B1167,[3]Main!$D$4:$CO$1048576,69,0),0)</f>
        <v>0</v>
      </c>
      <c r="V1167" s="27">
        <f>IFERROR(VLOOKUP($B1167,[3]Main!$D$4:$CO$1048576,70,0),0)</f>
        <v>0</v>
      </c>
      <c r="W1167" s="27">
        <f>IFERROR(VLOOKUP($B1167,[3]Main!$D$4:$CO$1048576,81,0),0)</f>
        <v>0</v>
      </c>
      <c r="X1167" s="27">
        <f>IFERROR(VLOOKUP($B1167,[3]Main!$D$4:$CO$1048576,84,0),0)</f>
        <v>0</v>
      </c>
      <c r="Y1167" s="27">
        <f>IFERROR(VLOOKUP($B1167,[3]Main!$D$4:$CO$1048576,85,0),0)</f>
        <v>0</v>
      </c>
      <c r="Z1167" s="27">
        <f>IFERROR(VLOOKUP($B1167,[3]Main!$D$4:$CO$1048576,86,0),0)</f>
        <v>0</v>
      </c>
      <c r="AA1167" s="12" t="str">
        <f>IFERROR(VLOOKUP($B1167,[3]Main!$D$4:$CO$1048576,2,0),0)</f>
        <v>DC</v>
      </c>
      <c r="AB1167" s="12" t="str">
        <f>IFERROR(VLOOKUP($B1167,[3]Main!$D$4:$CO$1048576,3,0),0)</f>
        <v>DC2</v>
      </c>
      <c r="AC1167" s="12">
        <f t="shared" si="392"/>
        <v>0</v>
      </c>
      <c r="AD1167" s="12">
        <f t="shared" si="393"/>
        <v>0</v>
      </c>
      <c r="AE1167" s="12">
        <f t="shared" si="394"/>
        <v>0</v>
      </c>
      <c r="AF1167" s="12">
        <f t="shared" si="395"/>
        <v>0</v>
      </c>
      <c r="AG1167" s="13">
        <f t="shared" si="396"/>
        <v>0</v>
      </c>
      <c r="AH1167" s="13">
        <f t="shared" si="397"/>
        <v>0</v>
      </c>
      <c r="AI1167" s="16">
        <f t="shared" si="398"/>
        <v>0</v>
      </c>
      <c r="AJ1167" s="19" t="str">
        <f t="shared" si="399"/>
        <v>Not Spent</v>
      </c>
      <c r="AK1167" s="8" t="str">
        <f t="shared" si="400"/>
        <v>Good For Now</v>
      </c>
      <c r="AL1167" s="8" t="str">
        <f t="shared" si="401"/>
        <v>Not Spent</v>
      </c>
      <c r="AM1167" s="8" t="str">
        <f t="shared" si="402"/>
        <v>Good For Now</v>
      </c>
      <c r="AN1167" s="8" t="str">
        <f t="shared" si="403"/>
        <v>Not Spent</v>
      </c>
      <c r="AO1167" s="20" t="str">
        <f t="shared" si="404"/>
        <v>Good For Now</v>
      </c>
      <c r="AP1167" s="21">
        <f t="shared" si="405"/>
        <v>0</v>
      </c>
      <c r="AQ1167" s="14">
        <f t="shared" si="406"/>
        <v>0</v>
      </c>
      <c r="AR1167" s="14">
        <f t="shared" si="407"/>
        <v>0</v>
      </c>
      <c r="AS1167" s="22">
        <f t="shared" si="408"/>
        <v>0</v>
      </c>
      <c r="AT1167" s="23">
        <f t="shared" si="409"/>
        <v>0</v>
      </c>
      <c r="AU1167" s="8" t="str">
        <f t="shared" si="410"/>
        <v>Not Spent</v>
      </c>
      <c r="AV1167" s="8" t="str">
        <f t="shared" si="411"/>
        <v>Good For Now</v>
      </c>
      <c r="AW1167" s="4">
        <f>MATCH($B1167,[1]MAIN!$A$2:$A$5000,0)</f>
        <v>1164</v>
      </c>
      <c r="AX1167" s="4">
        <f>MATCH($B1167,[3]Main!$D$5:$D$10000,0)</f>
        <v>1164</v>
      </c>
      <c r="AY1167" s="4" t="b">
        <f t="shared" si="412"/>
        <v>0</v>
      </c>
    </row>
    <row r="1168" spans="1:51" x14ac:dyDescent="0.25">
      <c r="A1168" s="3" t="str">
        <f>VLOOKUP($B1168,[1]MAIN!$A:$D,4,0)</f>
        <v>CP</v>
      </c>
      <c r="B1168" s="3" t="str">
        <f>[3]Main!$D1169</f>
        <v>CP-3-1515F</v>
      </c>
      <c r="C1168" s="4"/>
      <c r="D1168" s="8" t="str">
        <f>VLOOKUP($B1168,[1]MAIN!$A$1:$N$10780,14,FALSE)</f>
        <v>OLD</v>
      </c>
      <c r="E1168" s="9" t="s">
        <v>13</v>
      </c>
      <c r="F1168" s="11"/>
      <c r="G1168" s="11"/>
      <c r="H1168" s="11"/>
      <c r="I1168" s="11"/>
      <c r="J1168" s="11"/>
      <c r="K1168" s="11"/>
      <c r="L1168" s="11"/>
      <c r="M1168" s="11"/>
      <c r="N1168" s="24"/>
      <c r="O1168" s="26">
        <f>IFERROR(VLOOKUP($B1168,[3]Main!$D$4:$CO$1048576,49,0),0)</f>
        <v>0</v>
      </c>
      <c r="P1168" s="27">
        <f>IFERROR(VLOOKUP($B1168,[3]Main!$D$4:$CO$1048576,52,0),0)</f>
        <v>0</v>
      </c>
      <c r="Q1168" s="27">
        <f>IFERROR(VLOOKUP($B1168,[3]Main!$D$4:$CO$1048576,53,0),0)</f>
        <v>0</v>
      </c>
      <c r="R1168" s="27">
        <f>IFERROR(VLOOKUP($B1168,[3]Main!$D$4:$CO$1048576,54,0),0)</f>
        <v>0</v>
      </c>
      <c r="S1168" s="27">
        <f>IFERROR(VLOOKUP($B1168,[3]Main!$D$4:$CO$1048576,65,0),0)</f>
        <v>0</v>
      </c>
      <c r="T1168" s="27">
        <f>IFERROR(VLOOKUP($B1168,[3]Main!$D$4:$CO$1048576,68,0),0)</f>
        <v>0</v>
      </c>
      <c r="U1168" s="27">
        <f>IFERROR(VLOOKUP($B1168,[3]Main!$D$4:$CO$1048576,69,0),0)</f>
        <v>0</v>
      </c>
      <c r="V1168" s="27">
        <f>IFERROR(VLOOKUP($B1168,[3]Main!$D$4:$CO$1048576,70,0),0)</f>
        <v>0</v>
      </c>
      <c r="W1168" s="27">
        <f>IFERROR(VLOOKUP($B1168,[3]Main!$D$4:$CO$1048576,81,0),0)</f>
        <v>0</v>
      </c>
      <c r="X1168" s="27">
        <f>IFERROR(VLOOKUP($B1168,[3]Main!$D$4:$CO$1048576,84,0),0)</f>
        <v>0</v>
      </c>
      <c r="Y1168" s="27">
        <f>IFERROR(VLOOKUP($B1168,[3]Main!$D$4:$CO$1048576,85,0),0)</f>
        <v>0</v>
      </c>
      <c r="Z1168" s="27">
        <f>IFERROR(VLOOKUP($B1168,[3]Main!$D$4:$CO$1048576,86,0),0)</f>
        <v>0</v>
      </c>
      <c r="AA1168" s="12" t="str">
        <f>IFERROR(VLOOKUP($B1168,[3]Main!$D$4:$CO$1048576,2,0),0)</f>
        <v>DC</v>
      </c>
      <c r="AB1168" s="12" t="str">
        <f>IFERROR(VLOOKUP($B1168,[3]Main!$D$4:$CO$1048576,3,0),0)</f>
        <v>DC2</v>
      </c>
      <c r="AC1168" s="12">
        <f t="shared" si="392"/>
        <v>0</v>
      </c>
      <c r="AD1168" s="12">
        <f t="shared" si="393"/>
        <v>0</v>
      </c>
      <c r="AE1168" s="12">
        <f t="shared" si="394"/>
        <v>0</v>
      </c>
      <c r="AF1168" s="12">
        <f t="shared" si="395"/>
        <v>0</v>
      </c>
      <c r="AG1168" s="13">
        <f t="shared" si="396"/>
        <v>0</v>
      </c>
      <c r="AH1168" s="13">
        <f t="shared" si="397"/>
        <v>0</v>
      </c>
      <c r="AI1168" s="16">
        <f t="shared" si="398"/>
        <v>0</v>
      </c>
      <c r="AJ1168" s="19" t="str">
        <f t="shared" si="399"/>
        <v>Not Spent</v>
      </c>
      <c r="AK1168" s="8" t="str">
        <f t="shared" si="400"/>
        <v>Good For Now</v>
      </c>
      <c r="AL1168" s="8" t="str">
        <f t="shared" si="401"/>
        <v>Not Spent</v>
      </c>
      <c r="AM1168" s="8" t="str">
        <f t="shared" si="402"/>
        <v>Good For Now</v>
      </c>
      <c r="AN1168" s="8" t="str">
        <f t="shared" si="403"/>
        <v>Not Spent</v>
      </c>
      <c r="AO1168" s="20" t="str">
        <f t="shared" si="404"/>
        <v>Good For Now</v>
      </c>
      <c r="AP1168" s="21">
        <f t="shared" si="405"/>
        <v>0</v>
      </c>
      <c r="AQ1168" s="14">
        <f t="shared" si="406"/>
        <v>0</v>
      </c>
      <c r="AR1168" s="14">
        <f t="shared" si="407"/>
        <v>0</v>
      </c>
      <c r="AS1168" s="22">
        <f t="shared" si="408"/>
        <v>0</v>
      </c>
      <c r="AT1168" s="23">
        <f t="shared" si="409"/>
        <v>0</v>
      </c>
      <c r="AU1168" s="8" t="str">
        <f t="shared" si="410"/>
        <v>Not Spent</v>
      </c>
      <c r="AV1168" s="8" t="str">
        <f t="shared" si="411"/>
        <v>Good For Now</v>
      </c>
      <c r="AW1168" s="4">
        <f>MATCH($B1168,[1]MAIN!$A$2:$A$5000,0)</f>
        <v>1165</v>
      </c>
      <c r="AX1168" s="4">
        <f>MATCH($B1168,[3]Main!$D$5:$D$10000,0)</f>
        <v>1165</v>
      </c>
      <c r="AY1168" s="4" t="b">
        <f t="shared" si="412"/>
        <v>0</v>
      </c>
    </row>
    <row r="1169" spans="1:51" x14ac:dyDescent="0.25">
      <c r="A1169" s="3" t="str">
        <f>VLOOKUP($B1169,[1]MAIN!$A:$D,4,0)</f>
        <v>CP</v>
      </c>
      <c r="B1169" s="3" t="str">
        <f>[3]Main!$D1170</f>
        <v>CP-3-2408F</v>
      </c>
      <c r="C1169" s="4"/>
      <c r="D1169" s="8" t="str">
        <f>VLOOKUP($B1169,[1]MAIN!$A$1:$N$10780,14,FALSE)</f>
        <v>OLD</v>
      </c>
      <c r="E1169" s="9" t="s">
        <v>13</v>
      </c>
      <c r="F1169" s="11"/>
      <c r="G1169" s="11"/>
      <c r="H1169" s="11"/>
      <c r="I1169" s="11"/>
      <c r="J1169" s="11"/>
      <c r="K1169" s="11"/>
      <c r="L1169" s="11"/>
      <c r="M1169" s="11"/>
      <c r="N1169" s="24"/>
      <c r="O1169" s="26">
        <f>IFERROR(VLOOKUP($B1169,[3]Main!$D$4:$CO$1048576,49,0),0)</f>
        <v>0</v>
      </c>
      <c r="P1169" s="27">
        <f>IFERROR(VLOOKUP($B1169,[3]Main!$D$4:$CO$1048576,52,0),0)</f>
        <v>0</v>
      </c>
      <c r="Q1169" s="27">
        <f>IFERROR(VLOOKUP($B1169,[3]Main!$D$4:$CO$1048576,53,0),0)</f>
        <v>0</v>
      </c>
      <c r="R1169" s="27">
        <f>IFERROR(VLOOKUP($B1169,[3]Main!$D$4:$CO$1048576,54,0),0)</f>
        <v>0</v>
      </c>
      <c r="S1169" s="27">
        <f>IFERROR(VLOOKUP($B1169,[3]Main!$D$4:$CO$1048576,65,0),0)</f>
        <v>0</v>
      </c>
      <c r="T1169" s="27">
        <f>IFERROR(VLOOKUP($B1169,[3]Main!$D$4:$CO$1048576,68,0),0)</f>
        <v>0</v>
      </c>
      <c r="U1169" s="27">
        <f>IFERROR(VLOOKUP($B1169,[3]Main!$D$4:$CO$1048576,69,0),0)</f>
        <v>0</v>
      </c>
      <c r="V1169" s="27">
        <f>IFERROR(VLOOKUP($B1169,[3]Main!$D$4:$CO$1048576,70,0),0)</f>
        <v>0</v>
      </c>
      <c r="W1169" s="27">
        <f>IFERROR(VLOOKUP($B1169,[3]Main!$D$4:$CO$1048576,81,0),0)</f>
        <v>0</v>
      </c>
      <c r="X1169" s="27">
        <f>IFERROR(VLOOKUP($B1169,[3]Main!$D$4:$CO$1048576,84,0),0)</f>
        <v>0</v>
      </c>
      <c r="Y1169" s="27">
        <f>IFERROR(VLOOKUP($B1169,[3]Main!$D$4:$CO$1048576,85,0),0)</f>
        <v>0</v>
      </c>
      <c r="Z1169" s="27">
        <f>IFERROR(VLOOKUP($B1169,[3]Main!$D$4:$CO$1048576,86,0),0)</f>
        <v>0</v>
      </c>
      <c r="AA1169" s="12" t="str">
        <f>IFERROR(VLOOKUP($B1169,[3]Main!$D$4:$CO$1048576,2,0),0)</f>
        <v>DC</v>
      </c>
      <c r="AB1169" s="12" t="str">
        <f>IFERROR(VLOOKUP($B1169,[3]Main!$D$4:$CO$1048576,3,0),0)</f>
        <v>DC2</v>
      </c>
      <c r="AC1169" s="12">
        <f t="shared" si="392"/>
        <v>0</v>
      </c>
      <c r="AD1169" s="12">
        <f t="shared" si="393"/>
        <v>0</v>
      </c>
      <c r="AE1169" s="12">
        <f t="shared" si="394"/>
        <v>0</v>
      </c>
      <c r="AF1169" s="12">
        <f t="shared" si="395"/>
        <v>0</v>
      </c>
      <c r="AG1169" s="13">
        <f t="shared" si="396"/>
        <v>0</v>
      </c>
      <c r="AH1169" s="13">
        <f t="shared" si="397"/>
        <v>0</v>
      </c>
      <c r="AI1169" s="16">
        <f t="shared" si="398"/>
        <v>0</v>
      </c>
      <c r="AJ1169" s="19" t="str">
        <f t="shared" si="399"/>
        <v>Not Spent</v>
      </c>
      <c r="AK1169" s="8" t="str">
        <f t="shared" si="400"/>
        <v>Good For Now</v>
      </c>
      <c r="AL1169" s="8" t="str">
        <f t="shared" si="401"/>
        <v>Not Spent</v>
      </c>
      <c r="AM1169" s="8" t="str">
        <f t="shared" si="402"/>
        <v>Good For Now</v>
      </c>
      <c r="AN1169" s="8" t="str">
        <f t="shared" si="403"/>
        <v>Not Spent</v>
      </c>
      <c r="AO1169" s="20" t="str">
        <f t="shared" si="404"/>
        <v>Good For Now</v>
      </c>
      <c r="AP1169" s="21">
        <f t="shared" si="405"/>
        <v>0</v>
      </c>
      <c r="AQ1169" s="14">
        <f t="shared" si="406"/>
        <v>0</v>
      </c>
      <c r="AR1169" s="14">
        <f t="shared" si="407"/>
        <v>0</v>
      </c>
      <c r="AS1169" s="22">
        <f t="shared" si="408"/>
        <v>0</v>
      </c>
      <c r="AT1169" s="23">
        <f t="shared" si="409"/>
        <v>0</v>
      </c>
      <c r="AU1169" s="8" t="str">
        <f t="shared" si="410"/>
        <v>Not Spent</v>
      </c>
      <c r="AV1169" s="8" t="str">
        <f t="shared" si="411"/>
        <v>Good For Now</v>
      </c>
      <c r="AW1169" s="4">
        <f>MATCH($B1169,[1]MAIN!$A$2:$A$5000,0)</f>
        <v>1166</v>
      </c>
      <c r="AX1169" s="4">
        <f>MATCH($B1169,[3]Main!$D$5:$D$10000,0)</f>
        <v>1166</v>
      </c>
      <c r="AY1169" s="4" t="b">
        <f t="shared" si="412"/>
        <v>0</v>
      </c>
    </row>
    <row r="1170" spans="1:51" x14ac:dyDescent="0.25">
      <c r="A1170" s="3" t="str">
        <f>VLOOKUP($B1170,[1]MAIN!$A:$D,4,0)</f>
        <v>FAB</v>
      </c>
      <c r="B1170" s="3" t="str">
        <f>[3]Main!$D1171</f>
        <v>FAB-118</v>
      </c>
      <c r="C1170" s="4"/>
      <c r="D1170" s="8" t="str">
        <f>VLOOKUP($B1170,[1]MAIN!$A$1:$N$10780,14,FALSE)</f>
        <v>OLD</v>
      </c>
      <c r="E1170" s="9" t="s">
        <v>13</v>
      </c>
      <c r="F1170" s="11"/>
      <c r="G1170" s="11"/>
      <c r="H1170" s="11"/>
      <c r="I1170" s="11"/>
      <c r="J1170" s="11"/>
      <c r="K1170" s="11"/>
      <c r="L1170" s="11"/>
      <c r="M1170" s="11"/>
      <c r="N1170" s="24"/>
      <c r="O1170" s="26">
        <f>IFERROR(VLOOKUP($B1170,[3]Main!$D$4:$CO$1048576,49,0),0)</f>
        <v>0</v>
      </c>
      <c r="P1170" s="27">
        <f>IFERROR(VLOOKUP($B1170,[3]Main!$D$4:$CO$1048576,52,0),0)</f>
        <v>0</v>
      </c>
      <c r="Q1170" s="27">
        <f>IFERROR(VLOOKUP($B1170,[3]Main!$D$4:$CO$1048576,53,0),0)</f>
        <v>0</v>
      </c>
      <c r="R1170" s="27">
        <f>IFERROR(VLOOKUP($B1170,[3]Main!$D$4:$CO$1048576,54,0),0)</f>
        <v>0</v>
      </c>
      <c r="S1170" s="27">
        <f>IFERROR(VLOOKUP($B1170,[3]Main!$D$4:$CO$1048576,65,0),0)</f>
        <v>0</v>
      </c>
      <c r="T1170" s="27">
        <f>IFERROR(VLOOKUP($B1170,[3]Main!$D$4:$CO$1048576,68,0),0)</f>
        <v>0</v>
      </c>
      <c r="U1170" s="27">
        <f>IFERROR(VLOOKUP($B1170,[3]Main!$D$4:$CO$1048576,69,0),0)</f>
        <v>0</v>
      </c>
      <c r="V1170" s="27">
        <f>IFERROR(VLOOKUP($B1170,[3]Main!$D$4:$CO$1048576,70,0),0)</f>
        <v>0</v>
      </c>
      <c r="W1170" s="27">
        <f>IFERROR(VLOOKUP($B1170,[3]Main!$D$4:$CO$1048576,81,0),0)</f>
        <v>0</v>
      </c>
      <c r="X1170" s="27">
        <f>IFERROR(VLOOKUP($B1170,[3]Main!$D$4:$CO$1048576,84,0),0)</f>
        <v>0</v>
      </c>
      <c r="Y1170" s="27">
        <f>IFERROR(VLOOKUP($B1170,[3]Main!$D$4:$CO$1048576,85,0),0)</f>
        <v>0</v>
      </c>
      <c r="Z1170" s="27">
        <f>IFERROR(VLOOKUP($B1170,[3]Main!$D$4:$CO$1048576,86,0),0)</f>
        <v>0</v>
      </c>
      <c r="AA1170" s="12" t="str">
        <f>IFERROR(VLOOKUP($B1170,[3]Main!$D$4:$CO$1048576,2,0),0)</f>
        <v>DC</v>
      </c>
      <c r="AB1170" s="12" t="str">
        <f>IFERROR(VLOOKUP($B1170,[3]Main!$D$4:$CO$1048576,3,0),0)</f>
        <v>DC2</v>
      </c>
      <c r="AC1170" s="12">
        <f t="shared" si="392"/>
        <v>0</v>
      </c>
      <c r="AD1170" s="12">
        <f t="shared" si="393"/>
        <v>0</v>
      </c>
      <c r="AE1170" s="12">
        <f t="shared" si="394"/>
        <v>0</v>
      </c>
      <c r="AF1170" s="12">
        <f t="shared" si="395"/>
        <v>0</v>
      </c>
      <c r="AG1170" s="13">
        <f t="shared" si="396"/>
        <v>0</v>
      </c>
      <c r="AH1170" s="13">
        <f t="shared" si="397"/>
        <v>0</v>
      </c>
      <c r="AI1170" s="16">
        <f t="shared" si="398"/>
        <v>0</v>
      </c>
      <c r="AJ1170" s="19" t="str">
        <f t="shared" si="399"/>
        <v>Not Spent</v>
      </c>
      <c r="AK1170" s="8" t="str">
        <f t="shared" si="400"/>
        <v>Good For Now</v>
      </c>
      <c r="AL1170" s="8" t="str">
        <f t="shared" si="401"/>
        <v>Not Spent</v>
      </c>
      <c r="AM1170" s="8" t="str">
        <f t="shared" si="402"/>
        <v>Good For Now</v>
      </c>
      <c r="AN1170" s="8" t="str">
        <f t="shared" si="403"/>
        <v>Not Spent</v>
      </c>
      <c r="AO1170" s="20" t="str">
        <f t="shared" si="404"/>
        <v>Good For Now</v>
      </c>
      <c r="AP1170" s="21">
        <f t="shared" si="405"/>
        <v>0</v>
      </c>
      <c r="AQ1170" s="14">
        <f t="shared" si="406"/>
        <v>0</v>
      </c>
      <c r="AR1170" s="14">
        <f t="shared" si="407"/>
        <v>0</v>
      </c>
      <c r="AS1170" s="22">
        <f t="shared" si="408"/>
        <v>0</v>
      </c>
      <c r="AT1170" s="23">
        <f t="shared" si="409"/>
        <v>0</v>
      </c>
      <c r="AU1170" s="8" t="str">
        <f t="shared" si="410"/>
        <v>Not Spent</v>
      </c>
      <c r="AV1170" s="8" t="str">
        <f t="shared" si="411"/>
        <v>Good For Now</v>
      </c>
      <c r="AW1170" s="4">
        <f>MATCH($B1170,[1]MAIN!$A$2:$A$5000,0)</f>
        <v>1167</v>
      </c>
      <c r="AX1170" s="4">
        <f>MATCH($B1170,[3]Main!$D$5:$D$10000,0)</f>
        <v>1167</v>
      </c>
      <c r="AY1170" s="4" t="b">
        <f t="shared" si="412"/>
        <v>0</v>
      </c>
    </row>
    <row r="1171" spans="1:51" x14ac:dyDescent="0.25">
      <c r="A1171" s="3" t="str">
        <f>VLOOKUP($B1171,[1]MAIN!$A:$D,4,0)</f>
        <v>FAB</v>
      </c>
      <c r="B1171" s="3" t="str">
        <f>[3]Main!$D1172</f>
        <v>FAB-119</v>
      </c>
      <c r="C1171" s="4"/>
      <c r="D1171" s="8" t="str">
        <f>VLOOKUP($B1171,[1]MAIN!$A$1:$N$10780,14,FALSE)</f>
        <v>OLD</v>
      </c>
      <c r="E1171" s="9" t="s">
        <v>13</v>
      </c>
      <c r="F1171" s="11"/>
      <c r="G1171" s="11"/>
      <c r="H1171" s="11"/>
      <c r="I1171" s="11"/>
      <c r="J1171" s="11"/>
      <c r="K1171" s="11"/>
      <c r="L1171" s="11"/>
      <c r="M1171" s="11"/>
      <c r="N1171" s="24"/>
      <c r="O1171" s="26">
        <f>IFERROR(VLOOKUP($B1171,[3]Main!$D$4:$CO$1048576,49,0),0)</f>
        <v>0</v>
      </c>
      <c r="P1171" s="27">
        <f>IFERROR(VLOOKUP($B1171,[3]Main!$D$4:$CO$1048576,52,0),0)</f>
        <v>0</v>
      </c>
      <c r="Q1171" s="27">
        <f>IFERROR(VLOOKUP($B1171,[3]Main!$D$4:$CO$1048576,53,0),0)</f>
        <v>0</v>
      </c>
      <c r="R1171" s="27">
        <f>IFERROR(VLOOKUP($B1171,[3]Main!$D$4:$CO$1048576,54,0),0)</f>
        <v>0</v>
      </c>
      <c r="S1171" s="27">
        <f>IFERROR(VLOOKUP($B1171,[3]Main!$D$4:$CO$1048576,65,0),0)</f>
        <v>0</v>
      </c>
      <c r="T1171" s="27">
        <f>IFERROR(VLOOKUP($B1171,[3]Main!$D$4:$CO$1048576,68,0),0)</f>
        <v>0</v>
      </c>
      <c r="U1171" s="27">
        <f>IFERROR(VLOOKUP($B1171,[3]Main!$D$4:$CO$1048576,69,0),0)</f>
        <v>0</v>
      </c>
      <c r="V1171" s="27">
        <f>IFERROR(VLOOKUP($B1171,[3]Main!$D$4:$CO$1048576,70,0),0)</f>
        <v>0</v>
      </c>
      <c r="W1171" s="27">
        <f>IFERROR(VLOOKUP($B1171,[3]Main!$D$4:$CO$1048576,81,0),0)</f>
        <v>0</v>
      </c>
      <c r="X1171" s="27">
        <f>IFERROR(VLOOKUP($B1171,[3]Main!$D$4:$CO$1048576,84,0),0)</f>
        <v>0</v>
      </c>
      <c r="Y1171" s="27">
        <f>IFERROR(VLOOKUP($B1171,[3]Main!$D$4:$CO$1048576,85,0),0)</f>
        <v>0</v>
      </c>
      <c r="Z1171" s="27">
        <f>IFERROR(VLOOKUP($B1171,[3]Main!$D$4:$CO$1048576,86,0),0)</f>
        <v>0</v>
      </c>
      <c r="AA1171" s="12" t="str">
        <f>IFERROR(VLOOKUP($B1171,[3]Main!$D$4:$CO$1048576,2,0),0)</f>
        <v>DC</v>
      </c>
      <c r="AB1171" s="12" t="str">
        <f>IFERROR(VLOOKUP($B1171,[3]Main!$D$4:$CO$1048576,3,0),0)</f>
        <v>DC2</v>
      </c>
      <c r="AC1171" s="12">
        <f t="shared" si="392"/>
        <v>0</v>
      </c>
      <c r="AD1171" s="12">
        <f t="shared" si="393"/>
        <v>0</v>
      </c>
      <c r="AE1171" s="12">
        <f t="shared" si="394"/>
        <v>0</v>
      </c>
      <c r="AF1171" s="12">
        <f t="shared" si="395"/>
        <v>0</v>
      </c>
      <c r="AG1171" s="13">
        <f t="shared" si="396"/>
        <v>0</v>
      </c>
      <c r="AH1171" s="13">
        <f t="shared" si="397"/>
        <v>0</v>
      </c>
      <c r="AI1171" s="16">
        <f t="shared" si="398"/>
        <v>0</v>
      </c>
      <c r="AJ1171" s="19" t="str">
        <f t="shared" si="399"/>
        <v>Not Spent</v>
      </c>
      <c r="AK1171" s="8" t="str">
        <f t="shared" si="400"/>
        <v>Good For Now</v>
      </c>
      <c r="AL1171" s="8" t="str">
        <f t="shared" si="401"/>
        <v>Not Spent</v>
      </c>
      <c r="AM1171" s="8" t="str">
        <f t="shared" si="402"/>
        <v>Good For Now</v>
      </c>
      <c r="AN1171" s="8" t="str">
        <f t="shared" si="403"/>
        <v>Not Spent</v>
      </c>
      <c r="AO1171" s="20" t="str">
        <f t="shared" si="404"/>
        <v>Good For Now</v>
      </c>
      <c r="AP1171" s="21">
        <f t="shared" si="405"/>
        <v>0</v>
      </c>
      <c r="AQ1171" s="14">
        <f t="shared" si="406"/>
        <v>0</v>
      </c>
      <c r="AR1171" s="14">
        <f t="shared" si="407"/>
        <v>0</v>
      </c>
      <c r="AS1171" s="22">
        <f t="shared" si="408"/>
        <v>0</v>
      </c>
      <c r="AT1171" s="23">
        <f t="shared" si="409"/>
        <v>0</v>
      </c>
      <c r="AU1171" s="8" t="str">
        <f t="shared" si="410"/>
        <v>Not Spent</v>
      </c>
      <c r="AV1171" s="8" t="str">
        <f t="shared" si="411"/>
        <v>Good For Now</v>
      </c>
      <c r="AW1171" s="4">
        <f>MATCH($B1171,[1]MAIN!$A$2:$A$5000,0)</f>
        <v>1168</v>
      </c>
      <c r="AX1171" s="4">
        <f>MATCH($B1171,[3]Main!$D$5:$D$10000,0)</f>
        <v>1168</v>
      </c>
      <c r="AY1171" s="4" t="b">
        <f t="shared" si="412"/>
        <v>0</v>
      </c>
    </row>
    <row r="1172" spans="1:51" x14ac:dyDescent="0.25">
      <c r="A1172" s="3" t="str">
        <f>VLOOKUP($B1172,[1]MAIN!$A:$D,4,0)</f>
        <v>FAB</v>
      </c>
      <c r="B1172" s="3" t="str">
        <f>[3]Main!$D1173</f>
        <v>FAB-101</v>
      </c>
      <c r="C1172" s="4"/>
      <c r="D1172" s="8" t="str">
        <f>VLOOKUP($B1172,[1]MAIN!$A$1:$N$10780,14,FALSE)</f>
        <v>OLD</v>
      </c>
      <c r="E1172" s="9" t="s">
        <v>13</v>
      </c>
      <c r="F1172" s="11"/>
      <c r="G1172" s="11"/>
      <c r="H1172" s="11"/>
      <c r="I1172" s="11"/>
      <c r="J1172" s="11"/>
      <c r="K1172" s="11"/>
      <c r="L1172" s="11"/>
      <c r="M1172" s="11"/>
      <c r="N1172" s="24"/>
      <c r="O1172" s="26">
        <f>IFERROR(VLOOKUP($B1172,[3]Main!$D$4:$CO$1048576,49,0),0)</f>
        <v>0</v>
      </c>
      <c r="P1172" s="27">
        <f>IFERROR(VLOOKUP($B1172,[3]Main!$D$4:$CO$1048576,52,0),0)</f>
        <v>0</v>
      </c>
      <c r="Q1172" s="27">
        <f>IFERROR(VLOOKUP($B1172,[3]Main!$D$4:$CO$1048576,53,0),0)</f>
        <v>0</v>
      </c>
      <c r="R1172" s="27">
        <f>IFERROR(VLOOKUP($B1172,[3]Main!$D$4:$CO$1048576,54,0),0)</f>
        <v>0</v>
      </c>
      <c r="S1172" s="27">
        <f>IFERROR(VLOOKUP($B1172,[3]Main!$D$4:$CO$1048576,65,0),0)</f>
        <v>0</v>
      </c>
      <c r="T1172" s="27">
        <f>IFERROR(VLOOKUP($B1172,[3]Main!$D$4:$CO$1048576,68,0),0)</f>
        <v>0</v>
      </c>
      <c r="U1172" s="27">
        <f>IFERROR(VLOOKUP($B1172,[3]Main!$D$4:$CO$1048576,69,0),0)</f>
        <v>0</v>
      </c>
      <c r="V1172" s="27">
        <f>IFERROR(VLOOKUP($B1172,[3]Main!$D$4:$CO$1048576,70,0),0)</f>
        <v>0</v>
      </c>
      <c r="W1172" s="27">
        <f>IFERROR(VLOOKUP($B1172,[3]Main!$D$4:$CO$1048576,81,0),0)</f>
        <v>0</v>
      </c>
      <c r="X1172" s="27">
        <f>IFERROR(VLOOKUP($B1172,[3]Main!$D$4:$CO$1048576,84,0),0)</f>
        <v>0</v>
      </c>
      <c r="Y1172" s="27">
        <f>IFERROR(VLOOKUP($B1172,[3]Main!$D$4:$CO$1048576,85,0),0)</f>
        <v>0</v>
      </c>
      <c r="Z1172" s="27">
        <f>IFERROR(VLOOKUP($B1172,[3]Main!$D$4:$CO$1048576,86,0),0)</f>
        <v>0</v>
      </c>
      <c r="AA1172" s="12" t="str">
        <f>IFERROR(VLOOKUP($B1172,[3]Main!$D$4:$CO$1048576,2,0),0)</f>
        <v>DC</v>
      </c>
      <c r="AB1172" s="12" t="str">
        <f>IFERROR(VLOOKUP($B1172,[3]Main!$D$4:$CO$1048576,3,0),0)</f>
        <v>DC2</v>
      </c>
      <c r="AC1172" s="12">
        <f t="shared" si="392"/>
        <v>0</v>
      </c>
      <c r="AD1172" s="12">
        <f t="shared" si="393"/>
        <v>0</v>
      </c>
      <c r="AE1172" s="12">
        <f t="shared" si="394"/>
        <v>0</v>
      </c>
      <c r="AF1172" s="12">
        <f t="shared" si="395"/>
        <v>0</v>
      </c>
      <c r="AG1172" s="13">
        <f t="shared" si="396"/>
        <v>0</v>
      </c>
      <c r="AH1172" s="13">
        <f t="shared" si="397"/>
        <v>0</v>
      </c>
      <c r="AI1172" s="16">
        <f t="shared" si="398"/>
        <v>0</v>
      </c>
      <c r="AJ1172" s="19" t="str">
        <f t="shared" si="399"/>
        <v>Not Spent</v>
      </c>
      <c r="AK1172" s="8" t="str">
        <f t="shared" si="400"/>
        <v>Good For Now</v>
      </c>
      <c r="AL1172" s="8" t="str">
        <f t="shared" si="401"/>
        <v>Not Spent</v>
      </c>
      <c r="AM1172" s="8" t="str">
        <f t="shared" si="402"/>
        <v>Good For Now</v>
      </c>
      <c r="AN1172" s="8" t="str">
        <f t="shared" si="403"/>
        <v>Not Spent</v>
      </c>
      <c r="AO1172" s="20" t="str">
        <f t="shared" si="404"/>
        <v>Good For Now</v>
      </c>
      <c r="AP1172" s="21">
        <f t="shared" si="405"/>
        <v>0</v>
      </c>
      <c r="AQ1172" s="14">
        <f t="shared" si="406"/>
        <v>0</v>
      </c>
      <c r="AR1172" s="14">
        <f t="shared" si="407"/>
        <v>0</v>
      </c>
      <c r="AS1172" s="22">
        <f t="shared" si="408"/>
        <v>0</v>
      </c>
      <c r="AT1172" s="23">
        <f t="shared" si="409"/>
        <v>0</v>
      </c>
      <c r="AU1172" s="8" t="str">
        <f t="shared" si="410"/>
        <v>Not Spent</v>
      </c>
      <c r="AV1172" s="8" t="str">
        <f t="shared" si="411"/>
        <v>Good For Now</v>
      </c>
      <c r="AW1172" s="4">
        <f>MATCH($B1172,[1]MAIN!$A$2:$A$5000,0)</f>
        <v>1169</v>
      </c>
      <c r="AX1172" s="4">
        <f>MATCH($B1172,[3]Main!$D$5:$D$10000,0)</f>
        <v>1169</v>
      </c>
      <c r="AY1172" s="4" t="b">
        <f t="shared" si="412"/>
        <v>0</v>
      </c>
    </row>
    <row r="1173" spans="1:51" x14ac:dyDescent="0.25">
      <c r="A1173" s="3" t="str">
        <f>VLOOKUP($B1173,[1]MAIN!$A:$D,4,0)</f>
        <v>AB</v>
      </c>
      <c r="B1173" s="3" t="str">
        <f>[3]Main!$D1174</f>
        <v>AB-0204</v>
      </c>
      <c r="C1173" s="4"/>
      <c r="D1173" s="8" t="str">
        <f>VLOOKUP($B1173,[1]MAIN!$A$1:$N$10780,14,FALSE)</f>
        <v>OLD</v>
      </c>
      <c r="E1173" s="9" t="s">
        <v>13</v>
      </c>
      <c r="F1173" s="11"/>
      <c r="G1173" s="11"/>
      <c r="H1173" s="11"/>
      <c r="I1173" s="11"/>
      <c r="J1173" s="11"/>
      <c r="K1173" s="11"/>
      <c r="L1173" s="11"/>
      <c r="M1173" s="11"/>
      <c r="N1173" s="24"/>
      <c r="O1173" s="26">
        <f>IFERROR(VLOOKUP($B1173,[3]Main!$D$4:$CO$1048576,49,0),0)</f>
        <v>0</v>
      </c>
      <c r="P1173" s="27">
        <f>IFERROR(VLOOKUP($B1173,[3]Main!$D$4:$CO$1048576,52,0),0)</f>
        <v>0</v>
      </c>
      <c r="Q1173" s="27">
        <f>IFERROR(VLOOKUP($B1173,[3]Main!$D$4:$CO$1048576,53,0),0)</f>
        <v>0</v>
      </c>
      <c r="R1173" s="27">
        <f>IFERROR(VLOOKUP($B1173,[3]Main!$D$4:$CO$1048576,54,0),0)</f>
        <v>0</v>
      </c>
      <c r="S1173" s="27">
        <f>IFERROR(VLOOKUP($B1173,[3]Main!$D$4:$CO$1048576,65,0),0)</f>
        <v>0</v>
      </c>
      <c r="T1173" s="27">
        <f>IFERROR(VLOOKUP($B1173,[3]Main!$D$4:$CO$1048576,68,0),0)</f>
        <v>0</v>
      </c>
      <c r="U1173" s="27">
        <f>IFERROR(VLOOKUP($B1173,[3]Main!$D$4:$CO$1048576,69,0),0)</f>
        <v>0</v>
      </c>
      <c r="V1173" s="27">
        <f>IFERROR(VLOOKUP($B1173,[3]Main!$D$4:$CO$1048576,70,0),0)</f>
        <v>0</v>
      </c>
      <c r="W1173" s="27">
        <f>IFERROR(VLOOKUP($B1173,[3]Main!$D$4:$CO$1048576,81,0),0)</f>
        <v>0</v>
      </c>
      <c r="X1173" s="27">
        <f>IFERROR(VLOOKUP($B1173,[3]Main!$D$4:$CO$1048576,84,0),0)</f>
        <v>0</v>
      </c>
      <c r="Y1173" s="27">
        <f>IFERROR(VLOOKUP($B1173,[3]Main!$D$4:$CO$1048576,85,0),0)</f>
        <v>0</v>
      </c>
      <c r="Z1173" s="27">
        <f>IFERROR(VLOOKUP($B1173,[3]Main!$D$4:$CO$1048576,86,0),0)</f>
        <v>0</v>
      </c>
      <c r="AA1173" s="12" t="str">
        <f>IFERROR(VLOOKUP($B1173,[3]Main!$D$4:$CO$1048576,2,0),0)</f>
        <v>DC</v>
      </c>
      <c r="AB1173" s="12" t="str">
        <f>IFERROR(VLOOKUP($B1173,[3]Main!$D$4:$CO$1048576,3,0),0)</f>
        <v>DC2</v>
      </c>
      <c r="AC1173" s="12">
        <f t="shared" si="392"/>
        <v>0</v>
      </c>
      <c r="AD1173" s="12">
        <f t="shared" si="393"/>
        <v>0</v>
      </c>
      <c r="AE1173" s="12">
        <f t="shared" si="394"/>
        <v>0</v>
      </c>
      <c r="AF1173" s="12">
        <f t="shared" si="395"/>
        <v>0</v>
      </c>
      <c r="AG1173" s="13">
        <f t="shared" si="396"/>
        <v>0</v>
      </c>
      <c r="AH1173" s="13">
        <f t="shared" si="397"/>
        <v>0</v>
      </c>
      <c r="AI1173" s="16">
        <f t="shared" si="398"/>
        <v>0</v>
      </c>
      <c r="AJ1173" s="19" t="str">
        <f t="shared" si="399"/>
        <v>Not Spent</v>
      </c>
      <c r="AK1173" s="8" t="str">
        <f t="shared" si="400"/>
        <v>Good For Now</v>
      </c>
      <c r="AL1173" s="8" t="str">
        <f t="shared" si="401"/>
        <v>Not Spent</v>
      </c>
      <c r="AM1173" s="8" t="str">
        <f t="shared" si="402"/>
        <v>Good For Now</v>
      </c>
      <c r="AN1173" s="8" t="str">
        <f t="shared" si="403"/>
        <v>Not Spent</v>
      </c>
      <c r="AO1173" s="20" t="str">
        <f t="shared" si="404"/>
        <v>Good For Now</v>
      </c>
      <c r="AP1173" s="21">
        <f t="shared" si="405"/>
        <v>0</v>
      </c>
      <c r="AQ1173" s="14">
        <f t="shared" si="406"/>
        <v>0</v>
      </c>
      <c r="AR1173" s="14">
        <f t="shared" si="407"/>
        <v>0</v>
      </c>
      <c r="AS1173" s="22">
        <f t="shared" si="408"/>
        <v>0</v>
      </c>
      <c r="AT1173" s="23">
        <f t="shared" si="409"/>
        <v>0</v>
      </c>
      <c r="AU1173" s="8" t="str">
        <f t="shared" si="410"/>
        <v>Not Spent</v>
      </c>
      <c r="AV1173" s="8" t="str">
        <f t="shared" si="411"/>
        <v>Good For Now</v>
      </c>
      <c r="AW1173" s="4">
        <f>MATCH($B1173,[1]MAIN!$A$2:$A$5000,0)</f>
        <v>1170</v>
      </c>
      <c r="AX1173" s="4">
        <f>MATCH($B1173,[3]Main!$D$5:$D$10000,0)</f>
        <v>1170</v>
      </c>
      <c r="AY1173" s="4" t="b">
        <f t="shared" si="412"/>
        <v>0</v>
      </c>
    </row>
    <row r="1174" spans="1:51" x14ac:dyDescent="0.25">
      <c r="A1174" s="3" t="str">
        <f>VLOOKUP($B1174,[1]MAIN!$A:$D,4,0)</f>
        <v>CFB</v>
      </c>
      <c r="B1174" s="3" t="str">
        <f>[3]Main!$D1175</f>
        <v>B10F</v>
      </c>
      <c r="C1174" s="4"/>
      <c r="D1174" s="8" t="str">
        <f>VLOOKUP($B1174,[1]MAIN!$A$1:$N$10780,14,FALSE)</f>
        <v>OLD</v>
      </c>
      <c r="E1174" s="9" t="s">
        <v>13</v>
      </c>
      <c r="F1174" s="11"/>
      <c r="G1174" s="11"/>
      <c r="H1174" s="11"/>
      <c r="I1174" s="11"/>
      <c r="J1174" s="11"/>
      <c r="K1174" s="11"/>
      <c r="L1174" s="11"/>
      <c r="M1174" s="11"/>
      <c r="N1174" s="24"/>
      <c r="O1174" s="26">
        <f>IFERROR(VLOOKUP($B1174,[3]Main!$D$4:$CO$1048576,49,0),0)</f>
        <v>0</v>
      </c>
      <c r="P1174" s="27">
        <f>IFERROR(VLOOKUP($B1174,[3]Main!$D$4:$CO$1048576,52,0),0)</f>
        <v>0</v>
      </c>
      <c r="Q1174" s="27">
        <f>IFERROR(VLOOKUP($B1174,[3]Main!$D$4:$CO$1048576,53,0),0)</f>
        <v>0</v>
      </c>
      <c r="R1174" s="27">
        <f>IFERROR(VLOOKUP($B1174,[3]Main!$D$4:$CO$1048576,54,0),0)</f>
        <v>0</v>
      </c>
      <c r="S1174" s="27">
        <f>IFERROR(VLOOKUP($B1174,[3]Main!$D$4:$CO$1048576,65,0),0)</f>
        <v>0</v>
      </c>
      <c r="T1174" s="27">
        <f>IFERROR(VLOOKUP($B1174,[3]Main!$D$4:$CO$1048576,68,0),0)</f>
        <v>0</v>
      </c>
      <c r="U1174" s="27">
        <f>IFERROR(VLOOKUP($B1174,[3]Main!$D$4:$CO$1048576,69,0),0)</f>
        <v>0</v>
      </c>
      <c r="V1174" s="27">
        <f>IFERROR(VLOOKUP($B1174,[3]Main!$D$4:$CO$1048576,70,0),0)</f>
        <v>0</v>
      </c>
      <c r="W1174" s="27">
        <f>IFERROR(VLOOKUP($B1174,[3]Main!$D$4:$CO$1048576,81,0),0)</f>
        <v>0</v>
      </c>
      <c r="X1174" s="27">
        <f>IFERROR(VLOOKUP($B1174,[3]Main!$D$4:$CO$1048576,84,0),0)</f>
        <v>0</v>
      </c>
      <c r="Y1174" s="27">
        <f>IFERROR(VLOOKUP($B1174,[3]Main!$D$4:$CO$1048576,85,0),0)</f>
        <v>0</v>
      </c>
      <c r="Z1174" s="27">
        <f>IFERROR(VLOOKUP($B1174,[3]Main!$D$4:$CO$1048576,86,0),0)</f>
        <v>0</v>
      </c>
      <c r="AA1174" s="12" t="str">
        <f>IFERROR(VLOOKUP($B1174,[3]Main!$D$4:$CO$1048576,2,0),0)</f>
        <v>DC</v>
      </c>
      <c r="AB1174" s="12" t="str">
        <f>IFERROR(VLOOKUP($B1174,[3]Main!$D$4:$CO$1048576,3,0),0)</f>
        <v>DC2</v>
      </c>
      <c r="AC1174" s="12">
        <f t="shared" si="392"/>
        <v>0</v>
      </c>
      <c r="AD1174" s="12">
        <f t="shared" si="393"/>
        <v>0</v>
      </c>
      <c r="AE1174" s="12">
        <f t="shared" si="394"/>
        <v>0</v>
      </c>
      <c r="AF1174" s="12">
        <f t="shared" si="395"/>
        <v>0</v>
      </c>
      <c r="AG1174" s="13">
        <f t="shared" si="396"/>
        <v>0</v>
      </c>
      <c r="AH1174" s="13">
        <f t="shared" si="397"/>
        <v>0</v>
      </c>
      <c r="AI1174" s="16">
        <f t="shared" si="398"/>
        <v>0</v>
      </c>
      <c r="AJ1174" s="19" t="str">
        <f t="shared" si="399"/>
        <v>Not Spent</v>
      </c>
      <c r="AK1174" s="8" t="str">
        <f t="shared" si="400"/>
        <v>Good For Now</v>
      </c>
      <c r="AL1174" s="8" t="str">
        <f t="shared" si="401"/>
        <v>Not Spent</v>
      </c>
      <c r="AM1174" s="8" t="str">
        <f t="shared" si="402"/>
        <v>Good For Now</v>
      </c>
      <c r="AN1174" s="8" t="str">
        <f t="shared" si="403"/>
        <v>Not Spent</v>
      </c>
      <c r="AO1174" s="20" t="str">
        <f t="shared" si="404"/>
        <v>Good For Now</v>
      </c>
      <c r="AP1174" s="21">
        <f t="shared" si="405"/>
        <v>0</v>
      </c>
      <c r="AQ1174" s="14">
        <f t="shared" si="406"/>
        <v>0</v>
      </c>
      <c r="AR1174" s="14">
        <f t="shared" si="407"/>
        <v>0</v>
      </c>
      <c r="AS1174" s="22">
        <f t="shared" si="408"/>
        <v>0</v>
      </c>
      <c r="AT1174" s="23">
        <f t="shared" si="409"/>
        <v>0</v>
      </c>
      <c r="AU1174" s="8" t="str">
        <f t="shared" si="410"/>
        <v>Not Spent</v>
      </c>
      <c r="AV1174" s="8" t="str">
        <f t="shared" si="411"/>
        <v>Good For Now</v>
      </c>
      <c r="AW1174" s="4">
        <f>MATCH($B1174,[1]MAIN!$A$2:$A$5000,0)</f>
        <v>1171</v>
      </c>
      <c r="AX1174" s="4">
        <f>MATCH($B1174,[3]Main!$D$5:$D$10000,0)</f>
        <v>1171</v>
      </c>
      <c r="AY1174" s="4" t="b">
        <f t="shared" si="412"/>
        <v>0</v>
      </c>
    </row>
    <row r="1175" spans="1:51" x14ac:dyDescent="0.25">
      <c r="A1175" s="3" t="str">
        <f>VLOOKUP($B1175,[1]MAIN!$A:$D,4,0)</f>
        <v>CFB</v>
      </c>
      <c r="B1175" s="3" t="str">
        <f>[3]Main!$D1176</f>
        <v>B10H</v>
      </c>
      <c r="C1175" s="4"/>
      <c r="D1175" s="8" t="str">
        <f>VLOOKUP($B1175,[1]MAIN!$A$1:$N$10780,14,FALSE)</f>
        <v>OLD</v>
      </c>
      <c r="E1175" s="9" t="s">
        <v>13</v>
      </c>
      <c r="F1175" s="11"/>
      <c r="G1175" s="11"/>
      <c r="H1175" s="11"/>
      <c r="I1175" s="11"/>
      <c r="J1175" s="11"/>
      <c r="K1175" s="11"/>
      <c r="L1175" s="11"/>
      <c r="M1175" s="11"/>
      <c r="N1175" s="24"/>
      <c r="O1175" s="26">
        <f>IFERROR(VLOOKUP($B1175,[3]Main!$D$4:$CO$1048576,49,0),0)</f>
        <v>0</v>
      </c>
      <c r="P1175" s="27">
        <f>IFERROR(VLOOKUP($B1175,[3]Main!$D$4:$CO$1048576,52,0),0)</f>
        <v>0</v>
      </c>
      <c r="Q1175" s="27">
        <f>IFERROR(VLOOKUP($B1175,[3]Main!$D$4:$CO$1048576,53,0),0)</f>
        <v>0</v>
      </c>
      <c r="R1175" s="27">
        <f>IFERROR(VLOOKUP($B1175,[3]Main!$D$4:$CO$1048576,54,0),0)</f>
        <v>0</v>
      </c>
      <c r="S1175" s="27">
        <f>IFERROR(VLOOKUP($B1175,[3]Main!$D$4:$CO$1048576,65,0),0)</f>
        <v>0</v>
      </c>
      <c r="T1175" s="27">
        <f>IFERROR(VLOOKUP($B1175,[3]Main!$D$4:$CO$1048576,68,0),0)</f>
        <v>0</v>
      </c>
      <c r="U1175" s="27">
        <f>IFERROR(VLOOKUP($B1175,[3]Main!$D$4:$CO$1048576,69,0),0)</f>
        <v>0</v>
      </c>
      <c r="V1175" s="27">
        <f>IFERROR(VLOOKUP($B1175,[3]Main!$D$4:$CO$1048576,70,0),0)</f>
        <v>0</v>
      </c>
      <c r="W1175" s="27">
        <f>IFERROR(VLOOKUP($B1175,[3]Main!$D$4:$CO$1048576,81,0),0)</f>
        <v>0</v>
      </c>
      <c r="X1175" s="27">
        <f>IFERROR(VLOOKUP($B1175,[3]Main!$D$4:$CO$1048576,84,0),0)</f>
        <v>0</v>
      </c>
      <c r="Y1175" s="27">
        <f>IFERROR(VLOOKUP($B1175,[3]Main!$D$4:$CO$1048576,85,0),0)</f>
        <v>0</v>
      </c>
      <c r="Z1175" s="27">
        <f>IFERROR(VLOOKUP($B1175,[3]Main!$D$4:$CO$1048576,86,0),0)</f>
        <v>0</v>
      </c>
      <c r="AA1175" s="12" t="str">
        <f>IFERROR(VLOOKUP($B1175,[3]Main!$D$4:$CO$1048576,2,0),0)</f>
        <v>DC</v>
      </c>
      <c r="AB1175" s="12" t="str">
        <f>IFERROR(VLOOKUP($B1175,[3]Main!$D$4:$CO$1048576,3,0),0)</f>
        <v>DC2</v>
      </c>
      <c r="AC1175" s="12">
        <f t="shared" si="392"/>
        <v>0</v>
      </c>
      <c r="AD1175" s="12">
        <f t="shared" si="393"/>
        <v>0</v>
      </c>
      <c r="AE1175" s="12">
        <f t="shared" si="394"/>
        <v>0</v>
      </c>
      <c r="AF1175" s="12">
        <f t="shared" si="395"/>
        <v>0</v>
      </c>
      <c r="AG1175" s="13">
        <f t="shared" si="396"/>
        <v>0</v>
      </c>
      <c r="AH1175" s="13">
        <f t="shared" si="397"/>
        <v>0</v>
      </c>
      <c r="AI1175" s="16">
        <f t="shared" si="398"/>
        <v>0</v>
      </c>
      <c r="AJ1175" s="19" t="str">
        <f t="shared" si="399"/>
        <v>Not Spent</v>
      </c>
      <c r="AK1175" s="8" t="str">
        <f t="shared" si="400"/>
        <v>Good For Now</v>
      </c>
      <c r="AL1175" s="8" t="str">
        <f t="shared" si="401"/>
        <v>Not Spent</v>
      </c>
      <c r="AM1175" s="8" t="str">
        <f t="shared" si="402"/>
        <v>Good For Now</v>
      </c>
      <c r="AN1175" s="8" t="str">
        <f t="shared" si="403"/>
        <v>Not Spent</v>
      </c>
      <c r="AO1175" s="20" t="str">
        <f t="shared" si="404"/>
        <v>Good For Now</v>
      </c>
      <c r="AP1175" s="21">
        <f t="shared" si="405"/>
        <v>0</v>
      </c>
      <c r="AQ1175" s="14">
        <f t="shared" si="406"/>
        <v>0</v>
      </c>
      <c r="AR1175" s="14">
        <f t="shared" si="407"/>
        <v>0</v>
      </c>
      <c r="AS1175" s="22">
        <f t="shared" si="408"/>
        <v>0</v>
      </c>
      <c r="AT1175" s="23">
        <f t="shared" si="409"/>
        <v>0</v>
      </c>
      <c r="AU1175" s="8" t="str">
        <f t="shared" si="410"/>
        <v>Not Spent</v>
      </c>
      <c r="AV1175" s="8" t="str">
        <f t="shared" si="411"/>
        <v>Good For Now</v>
      </c>
      <c r="AW1175" s="4">
        <f>MATCH($B1175,[1]MAIN!$A$2:$A$5000,0)</f>
        <v>1172</v>
      </c>
      <c r="AX1175" s="4">
        <f>MATCH($B1175,[3]Main!$D$5:$D$10000,0)</f>
        <v>1172</v>
      </c>
      <c r="AY1175" s="4" t="b">
        <f t="shared" si="412"/>
        <v>0</v>
      </c>
    </row>
    <row r="1176" spans="1:51" x14ac:dyDescent="0.25">
      <c r="A1176" s="3" t="str">
        <f>VLOOKUP($B1176,[1]MAIN!$A:$D,4,0)</f>
        <v>CFB</v>
      </c>
      <c r="B1176" s="3" t="str">
        <f>[3]Main!$D1177</f>
        <v>B13X</v>
      </c>
      <c r="C1176" s="4"/>
      <c r="D1176" s="8" t="str">
        <f>VLOOKUP($B1176,[1]MAIN!$A$1:$N$10780,14,FALSE)</f>
        <v>OLD</v>
      </c>
      <c r="E1176" s="9" t="s">
        <v>13</v>
      </c>
      <c r="F1176" s="11"/>
      <c r="G1176" s="11"/>
      <c r="H1176" s="11"/>
      <c r="I1176" s="11"/>
      <c r="J1176" s="11"/>
      <c r="K1176" s="11"/>
      <c r="L1176" s="11"/>
      <c r="M1176" s="11"/>
      <c r="N1176" s="24"/>
      <c r="O1176" s="26">
        <f>IFERROR(VLOOKUP($B1176,[3]Main!$D$4:$CO$1048576,49,0),0)</f>
        <v>0</v>
      </c>
      <c r="P1176" s="27">
        <f>IFERROR(VLOOKUP($B1176,[3]Main!$D$4:$CO$1048576,52,0),0)</f>
        <v>0</v>
      </c>
      <c r="Q1176" s="27">
        <f>IFERROR(VLOOKUP($B1176,[3]Main!$D$4:$CO$1048576,53,0),0)</f>
        <v>0</v>
      </c>
      <c r="R1176" s="27">
        <f>IFERROR(VLOOKUP($B1176,[3]Main!$D$4:$CO$1048576,54,0),0)</f>
        <v>0</v>
      </c>
      <c r="S1176" s="27">
        <f>IFERROR(VLOOKUP($B1176,[3]Main!$D$4:$CO$1048576,65,0),0)</f>
        <v>0</v>
      </c>
      <c r="T1176" s="27">
        <f>IFERROR(VLOOKUP($B1176,[3]Main!$D$4:$CO$1048576,68,0),0)</f>
        <v>0</v>
      </c>
      <c r="U1176" s="27">
        <f>IFERROR(VLOOKUP($B1176,[3]Main!$D$4:$CO$1048576,69,0),0)</f>
        <v>0</v>
      </c>
      <c r="V1176" s="27">
        <f>IFERROR(VLOOKUP($B1176,[3]Main!$D$4:$CO$1048576,70,0),0)</f>
        <v>0</v>
      </c>
      <c r="W1176" s="27">
        <f>IFERROR(VLOOKUP($B1176,[3]Main!$D$4:$CO$1048576,81,0),0)</f>
        <v>0</v>
      </c>
      <c r="X1176" s="27">
        <f>IFERROR(VLOOKUP($B1176,[3]Main!$D$4:$CO$1048576,84,0),0)</f>
        <v>0</v>
      </c>
      <c r="Y1176" s="27">
        <f>IFERROR(VLOOKUP($B1176,[3]Main!$D$4:$CO$1048576,85,0),0)</f>
        <v>0</v>
      </c>
      <c r="Z1176" s="27">
        <f>IFERROR(VLOOKUP($B1176,[3]Main!$D$4:$CO$1048576,86,0),0)</f>
        <v>0</v>
      </c>
      <c r="AA1176" s="12" t="str">
        <f>IFERROR(VLOOKUP($B1176,[3]Main!$D$4:$CO$1048576,2,0),0)</f>
        <v>DC</v>
      </c>
      <c r="AB1176" s="12" t="str">
        <f>IFERROR(VLOOKUP($B1176,[3]Main!$D$4:$CO$1048576,3,0),0)</f>
        <v>DC2</v>
      </c>
      <c r="AC1176" s="12">
        <f t="shared" si="392"/>
        <v>0</v>
      </c>
      <c r="AD1176" s="12">
        <f t="shared" si="393"/>
        <v>0</v>
      </c>
      <c r="AE1176" s="12">
        <f t="shared" si="394"/>
        <v>0</v>
      </c>
      <c r="AF1176" s="12">
        <f t="shared" si="395"/>
        <v>0</v>
      </c>
      <c r="AG1176" s="13">
        <f t="shared" si="396"/>
        <v>0</v>
      </c>
      <c r="AH1176" s="13">
        <f t="shared" si="397"/>
        <v>0</v>
      </c>
      <c r="AI1176" s="16">
        <f t="shared" si="398"/>
        <v>0</v>
      </c>
      <c r="AJ1176" s="19" t="str">
        <f t="shared" si="399"/>
        <v>Not Spent</v>
      </c>
      <c r="AK1176" s="8" t="str">
        <f t="shared" si="400"/>
        <v>Good For Now</v>
      </c>
      <c r="AL1176" s="8" t="str">
        <f t="shared" si="401"/>
        <v>Not Spent</v>
      </c>
      <c r="AM1176" s="8" t="str">
        <f t="shared" si="402"/>
        <v>Good For Now</v>
      </c>
      <c r="AN1176" s="8" t="str">
        <f t="shared" si="403"/>
        <v>Not Spent</v>
      </c>
      <c r="AO1176" s="20" t="str">
        <f t="shared" si="404"/>
        <v>Good For Now</v>
      </c>
      <c r="AP1176" s="21">
        <f t="shared" si="405"/>
        <v>0</v>
      </c>
      <c r="AQ1176" s="14">
        <f t="shared" si="406"/>
        <v>0</v>
      </c>
      <c r="AR1176" s="14">
        <f t="shared" si="407"/>
        <v>0</v>
      </c>
      <c r="AS1176" s="22">
        <f t="shared" si="408"/>
        <v>0</v>
      </c>
      <c r="AT1176" s="23">
        <f t="shared" si="409"/>
        <v>0</v>
      </c>
      <c r="AU1176" s="8" t="str">
        <f t="shared" si="410"/>
        <v>Not Spent</v>
      </c>
      <c r="AV1176" s="8" t="str">
        <f t="shared" si="411"/>
        <v>Good For Now</v>
      </c>
      <c r="AW1176" s="4">
        <f>MATCH($B1176,[1]MAIN!$A$2:$A$5000,0)</f>
        <v>1173</v>
      </c>
      <c r="AX1176" s="4">
        <f>MATCH($B1176,[3]Main!$D$5:$D$10000,0)</f>
        <v>1173</v>
      </c>
      <c r="AY1176" s="4" t="b">
        <f t="shared" si="412"/>
        <v>0</v>
      </c>
    </row>
    <row r="1177" spans="1:51" x14ac:dyDescent="0.25">
      <c r="A1177" s="3" t="str">
        <f>VLOOKUP($B1177,[1]MAIN!$A:$D,4,0)</f>
        <v>CFB</v>
      </c>
      <c r="B1177" s="3" t="str">
        <f>[3]Main!$D1178</f>
        <v>B4</v>
      </c>
      <c r="C1177" s="4"/>
      <c r="D1177" s="8" t="str">
        <f>VLOOKUP($B1177,[1]MAIN!$A$1:$N$10780,14,FALSE)</f>
        <v>OLD</v>
      </c>
      <c r="E1177" s="9" t="s">
        <v>13</v>
      </c>
      <c r="F1177" s="11"/>
      <c r="G1177" s="11"/>
      <c r="H1177" s="11"/>
      <c r="I1177" s="11"/>
      <c r="J1177" s="11"/>
      <c r="K1177" s="11"/>
      <c r="L1177" s="11"/>
      <c r="M1177" s="11"/>
      <c r="N1177" s="24"/>
      <c r="O1177" s="26">
        <f>IFERROR(VLOOKUP($B1177,[3]Main!$D$4:$CO$1048576,49,0),0)</f>
        <v>0</v>
      </c>
      <c r="P1177" s="27">
        <f>IFERROR(VLOOKUP($B1177,[3]Main!$D$4:$CO$1048576,52,0),0)</f>
        <v>0</v>
      </c>
      <c r="Q1177" s="27">
        <f>IFERROR(VLOOKUP($B1177,[3]Main!$D$4:$CO$1048576,53,0),0)</f>
        <v>0</v>
      </c>
      <c r="R1177" s="27">
        <f>IFERROR(VLOOKUP($B1177,[3]Main!$D$4:$CO$1048576,54,0),0)</f>
        <v>0</v>
      </c>
      <c r="S1177" s="27">
        <f>IFERROR(VLOOKUP($B1177,[3]Main!$D$4:$CO$1048576,65,0),0)</f>
        <v>0</v>
      </c>
      <c r="T1177" s="27">
        <f>IFERROR(VLOOKUP($B1177,[3]Main!$D$4:$CO$1048576,68,0),0)</f>
        <v>0</v>
      </c>
      <c r="U1177" s="27">
        <f>IFERROR(VLOOKUP($B1177,[3]Main!$D$4:$CO$1048576,69,0),0)</f>
        <v>0</v>
      </c>
      <c r="V1177" s="27">
        <f>IFERROR(VLOOKUP($B1177,[3]Main!$D$4:$CO$1048576,70,0),0)</f>
        <v>0</v>
      </c>
      <c r="W1177" s="27">
        <f>IFERROR(VLOOKUP($B1177,[3]Main!$D$4:$CO$1048576,81,0),0)</f>
        <v>0</v>
      </c>
      <c r="X1177" s="27">
        <f>IFERROR(VLOOKUP($B1177,[3]Main!$D$4:$CO$1048576,84,0),0)</f>
        <v>0</v>
      </c>
      <c r="Y1177" s="27">
        <f>IFERROR(VLOOKUP($B1177,[3]Main!$D$4:$CO$1048576,85,0),0)</f>
        <v>0</v>
      </c>
      <c r="Z1177" s="27">
        <f>IFERROR(VLOOKUP($B1177,[3]Main!$D$4:$CO$1048576,86,0),0)</f>
        <v>0</v>
      </c>
      <c r="AA1177" s="12" t="str">
        <f>IFERROR(VLOOKUP($B1177,[3]Main!$D$4:$CO$1048576,2,0),0)</f>
        <v>DC</v>
      </c>
      <c r="AB1177" s="12" t="str">
        <f>IFERROR(VLOOKUP($B1177,[3]Main!$D$4:$CO$1048576,3,0),0)</f>
        <v>DC2</v>
      </c>
      <c r="AC1177" s="12">
        <f t="shared" si="392"/>
        <v>0</v>
      </c>
      <c r="AD1177" s="12">
        <f t="shared" si="393"/>
        <v>0</v>
      </c>
      <c r="AE1177" s="12">
        <f t="shared" si="394"/>
        <v>0</v>
      </c>
      <c r="AF1177" s="12">
        <f t="shared" si="395"/>
        <v>0</v>
      </c>
      <c r="AG1177" s="13">
        <f t="shared" si="396"/>
        <v>0</v>
      </c>
      <c r="AH1177" s="13">
        <f t="shared" si="397"/>
        <v>0</v>
      </c>
      <c r="AI1177" s="16">
        <f t="shared" si="398"/>
        <v>0</v>
      </c>
      <c r="AJ1177" s="19" t="str">
        <f t="shared" si="399"/>
        <v>Not Spent</v>
      </c>
      <c r="AK1177" s="8" t="str">
        <f t="shared" si="400"/>
        <v>Good For Now</v>
      </c>
      <c r="AL1177" s="8" t="str">
        <f t="shared" si="401"/>
        <v>Not Spent</v>
      </c>
      <c r="AM1177" s="8" t="str">
        <f t="shared" si="402"/>
        <v>Good For Now</v>
      </c>
      <c r="AN1177" s="8" t="str">
        <f t="shared" si="403"/>
        <v>Not Spent</v>
      </c>
      <c r="AO1177" s="20" t="str">
        <f t="shared" si="404"/>
        <v>Good For Now</v>
      </c>
      <c r="AP1177" s="21">
        <f t="shared" si="405"/>
        <v>0</v>
      </c>
      <c r="AQ1177" s="14">
        <f t="shared" si="406"/>
        <v>0</v>
      </c>
      <c r="AR1177" s="14">
        <f t="shared" si="407"/>
        <v>0</v>
      </c>
      <c r="AS1177" s="22">
        <f t="shared" si="408"/>
        <v>0</v>
      </c>
      <c r="AT1177" s="23">
        <f t="shared" si="409"/>
        <v>0</v>
      </c>
      <c r="AU1177" s="8" t="str">
        <f t="shared" si="410"/>
        <v>Not Spent</v>
      </c>
      <c r="AV1177" s="8" t="str">
        <f t="shared" si="411"/>
        <v>Good For Now</v>
      </c>
      <c r="AW1177" s="4">
        <f>MATCH($B1177,[1]MAIN!$A$2:$A$5000,0)</f>
        <v>1174</v>
      </c>
      <c r="AX1177" s="4">
        <f>MATCH($B1177,[3]Main!$D$5:$D$10000,0)</f>
        <v>1174</v>
      </c>
      <c r="AY1177" s="4" t="b">
        <f t="shared" si="412"/>
        <v>0</v>
      </c>
    </row>
    <row r="1178" spans="1:51" x14ac:dyDescent="0.25">
      <c r="A1178" s="3" t="str">
        <f>VLOOKUP($B1178,[1]MAIN!$A:$D,4,0)</f>
        <v>CFB</v>
      </c>
      <c r="B1178" s="3" t="str">
        <f>[3]Main!$D1179</f>
        <v>B7FP</v>
      </c>
      <c r="C1178" s="4"/>
      <c r="D1178" s="8" t="str">
        <f>VLOOKUP($B1178,[1]MAIN!$A$1:$N$10780,14,FALSE)</f>
        <v>OLD</v>
      </c>
      <c r="E1178" s="9" t="s">
        <v>13</v>
      </c>
      <c r="F1178" s="11"/>
      <c r="G1178" s="11"/>
      <c r="H1178" s="11"/>
      <c r="I1178" s="11"/>
      <c r="J1178" s="11"/>
      <c r="K1178" s="11"/>
      <c r="L1178" s="11"/>
      <c r="M1178" s="11"/>
      <c r="N1178" s="24"/>
      <c r="O1178" s="26">
        <f>IFERROR(VLOOKUP($B1178,[3]Main!$D$4:$CO$1048576,49,0),0)</f>
        <v>0</v>
      </c>
      <c r="P1178" s="27">
        <f>IFERROR(VLOOKUP($B1178,[3]Main!$D$4:$CO$1048576,52,0),0)</f>
        <v>0</v>
      </c>
      <c r="Q1178" s="27">
        <f>IFERROR(VLOOKUP($B1178,[3]Main!$D$4:$CO$1048576,53,0),0)</f>
        <v>0</v>
      </c>
      <c r="R1178" s="27">
        <f>IFERROR(VLOOKUP($B1178,[3]Main!$D$4:$CO$1048576,54,0),0)</f>
        <v>0</v>
      </c>
      <c r="S1178" s="27">
        <f>IFERROR(VLOOKUP($B1178,[3]Main!$D$4:$CO$1048576,65,0),0)</f>
        <v>0</v>
      </c>
      <c r="T1178" s="27">
        <f>IFERROR(VLOOKUP($B1178,[3]Main!$D$4:$CO$1048576,68,0),0)</f>
        <v>0</v>
      </c>
      <c r="U1178" s="27">
        <f>IFERROR(VLOOKUP($B1178,[3]Main!$D$4:$CO$1048576,69,0),0)</f>
        <v>0</v>
      </c>
      <c r="V1178" s="27">
        <f>IFERROR(VLOOKUP($B1178,[3]Main!$D$4:$CO$1048576,70,0),0)</f>
        <v>0</v>
      </c>
      <c r="W1178" s="27">
        <f>IFERROR(VLOOKUP($B1178,[3]Main!$D$4:$CO$1048576,81,0),0)</f>
        <v>0</v>
      </c>
      <c r="X1178" s="27">
        <f>IFERROR(VLOOKUP($B1178,[3]Main!$D$4:$CO$1048576,84,0),0)</f>
        <v>0</v>
      </c>
      <c r="Y1178" s="27">
        <f>IFERROR(VLOOKUP($B1178,[3]Main!$D$4:$CO$1048576,85,0),0)</f>
        <v>0</v>
      </c>
      <c r="Z1178" s="27">
        <f>IFERROR(VLOOKUP($B1178,[3]Main!$D$4:$CO$1048576,86,0),0)</f>
        <v>0</v>
      </c>
      <c r="AA1178" s="12" t="str">
        <f>IFERROR(VLOOKUP($B1178,[3]Main!$D$4:$CO$1048576,2,0),0)</f>
        <v>DC</v>
      </c>
      <c r="AB1178" s="12" t="str">
        <f>IFERROR(VLOOKUP($B1178,[3]Main!$D$4:$CO$1048576,3,0),0)</f>
        <v>DC2</v>
      </c>
      <c r="AC1178" s="12">
        <f t="shared" si="392"/>
        <v>0</v>
      </c>
      <c r="AD1178" s="12">
        <f t="shared" si="393"/>
        <v>0</v>
      </c>
      <c r="AE1178" s="12">
        <f t="shared" si="394"/>
        <v>0</v>
      </c>
      <c r="AF1178" s="12">
        <f t="shared" si="395"/>
        <v>0</v>
      </c>
      <c r="AG1178" s="13">
        <f t="shared" si="396"/>
        <v>0</v>
      </c>
      <c r="AH1178" s="13">
        <f t="shared" si="397"/>
        <v>0</v>
      </c>
      <c r="AI1178" s="16">
        <f t="shared" si="398"/>
        <v>0</v>
      </c>
      <c r="AJ1178" s="19" t="str">
        <f t="shared" si="399"/>
        <v>Not Spent</v>
      </c>
      <c r="AK1178" s="8" t="str">
        <f t="shared" si="400"/>
        <v>Good For Now</v>
      </c>
      <c r="AL1178" s="8" t="str">
        <f t="shared" si="401"/>
        <v>Not Spent</v>
      </c>
      <c r="AM1178" s="8" t="str">
        <f t="shared" si="402"/>
        <v>Good For Now</v>
      </c>
      <c r="AN1178" s="8" t="str">
        <f t="shared" si="403"/>
        <v>Not Spent</v>
      </c>
      <c r="AO1178" s="20" t="str">
        <f t="shared" si="404"/>
        <v>Good For Now</v>
      </c>
      <c r="AP1178" s="21">
        <f t="shared" si="405"/>
        <v>0</v>
      </c>
      <c r="AQ1178" s="14">
        <f t="shared" si="406"/>
        <v>0</v>
      </c>
      <c r="AR1178" s="14">
        <f t="shared" si="407"/>
        <v>0</v>
      </c>
      <c r="AS1178" s="22">
        <f t="shared" si="408"/>
        <v>0</v>
      </c>
      <c r="AT1178" s="23">
        <f t="shared" si="409"/>
        <v>0</v>
      </c>
      <c r="AU1178" s="8" t="str">
        <f t="shared" si="410"/>
        <v>Not Spent</v>
      </c>
      <c r="AV1178" s="8" t="str">
        <f t="shared" si="411"/>
        <v>Good For Now</v>
      </c>
      <c r="AW1178" s="4">
        <f>MATCH($B1178,[1]MAIN!$A$2:$A$5000,0)</f>
        <v>1175</v>
      </c>
      <c r="AX1178" s="4">
        <f>MATCH($B1178,[3]Main!$D$5:$D$10000,0)</f>
        <v>1175</v>
      </c>
      <c r="AY1178" s="4" t="b">
        <f t="shared" si="412"/>
        <v>0</v>
      </c>
    </row>
    <row r="1179" spans="1:51" x14ac:dyDescent="0.25">
      <c r="A1179" s="3" t="str">
        <f>VLOOKUP($B1179,[1]MAIN!$A:$D,4,0)</f>
        <v>CFB</v>
      </c>
      <c r="B1179" s="3" t="str">
        <f>[3]Main!$D1180</f>
        <v>B9F</v>
      </c>
      <c r="C1179" s="4"/>
      <c r="D1179" s="8" t="str">
        <f>VLOOKUP($B1179,[1]MAIN!$A$1:$N$10780,14,FALSE)</f>
        <v>OLD</v>
      </c>
      <c r="E1179" s="9" t="s">
        <v>13</v>
      </c>
      <c r="F1179" s="11"/>
      <c r="G1179" s="11"/>
      <c r="H1179" s="11"/>
      <c r="I1179" s="11"/>
      <c r="J1179" s="11"/>
      <c r="K1179" s="11"/>
      <c r="L1179" s="11"/>
      <c r="M1179" s="11"/>
      <c r="N1179" s="24"/>
      <c r="O1179" s="26">
        <f>IFERROR(VLOOKUP($B1179,[3]Main!$D$4:$CO$1048576,49,0),0)</f>
        <v>0</v>
      </c>
      <c r="P1179" s="27">
        <f>IFERROR(VLOOKUP($B1179,[3]Main!$D$4:$CO$1048576,52,0),0)</f>
        <v>0</v>
      </c>
      <c r="Q1179" s="27">
        <f>IFERROR(VLOOKUP($B1179,[3]Main!$D$4:$CO$1048576,53,0),0)</f>
        <v>0</v>
      </c>
      <c r="R1179" s="27">
        <f>IFERROR(VLOOKUP($B1179,[3]Main!$D$4:$CO$1048576,54,0),0)</f>
        <v>0</v>
      </c>
      <c r="S1179" s="27">
        <f>IFERROR(VLOOKUP($B1179,[3]Main!$D$4:$CO$1048576,65,0),0)</f>
        <v>0</v>
      </c>
      <c r="T1179" s="27">
        <f>IFERROR(VLOOKUP($B1179,[3]Main!$D$4:$CO$1048576,68,0),0)</f>
        <v>0</v>
      </c>
      <c r="U1179" s="27">
        <f>IFERROR(VLOOKUP($B1179,[3]Main!$D$4:$CO$1048576,69,0),0)</f>
        <v>0</v>
      </c>
      <c r="V1179" s="27">
        <f>IFERROR(VLOOKUP($B1179,[3]Main!$D$4:$CO$1048576,70,0),0)</f>
        <v>0</v>
      </c>
      <c r="W1179" s="27">
        <f>IFERROR(VLOOKUP($B1179,[3]Main!$D$4:$CO$1048576,81,0),0)</f>
        <v>0</v>
      </c>
      <c r="X1179" s="27">
        <f>IFERROR(VLOOKUP($B1179,[3]Main!$D$4:$CO$1048576,84,0),0)</f>
        <v>0</v>
      </c>
      <c r="Y1179" s="27">
        <f>IFERROR(VLOOKUP($B1179,[3]Main!$D$4:$CO$1048576,85,0),0)</f>
        <v>0</v>
      </c>
      <c r="Z1179" s="27">
        <f>IFERROR(VLOOKUP($B1179,[3]Main!$D$4:$CO$1048576,86,0),0)</f>
        <v>0</v>
      </c>
      <c r="AA1179" s="12" t="str">
        <f>IFERROR(VLOOKUP($B1179,[3]Main!$D$4:$CO$1048576,2,0),0)</f>
        <v>DC</v>
      </c>
      <c r="AB1179" s="12" t="str">
        <f>IFERROR(VLOOKUP($B1179,[3]Main!$D$4:$CO$1048576,3,0),0)</f>
        <v>DC2</v>
      </c>
      <c r="AC1179" s="12">
        <f t="shared" si="392"/>
        <v>0</v>
      </c>
      <c r="AD1179" s="12">
        <f t="shared" si="393"/>
        <v>0</v>
      </c>
      <c r="AE1179" s="12">
        <f t="shared" si="394"/>
        <v>0</v>
      </c>
      <c r="AF1179" s="12">
        <f t="shared" si="395"/>
        <v>0</v>
      </c>
      <c r="AG1179" s="13">
        <f t="shared" si="396"/>
        <v>0</v>
      </c>
      <c r="AH1179" s="13">
        <f t="shared" si="397"/>
        <v>0</v>
      </c>
      <c r="AI1179" s="16">
        <f t="shared" si="398"/>
        <v>0</v>
      </c>
      <c r="AJ1179" s="19" t="str">
        <f t="shared" si="399"/>
        <v>Not Spent</v>
      </c>
      <c r="AK1179" s="8" t="str">
        <f t="shared" si="400"/>
        <v>Good For Now</v>
      </c>
      <c r="AL1179" s="8" t="str">
        <f t="shared" si="401"/>
        <v>Not Spent</v>
      </c>
      <c r="AM1179" s="8" t="str">
        <f t="shared" si="402"/>
        <v>Good For Now</v>
      </c>
      <c r="AN1179" s="8" t="str">
        <f t="shared" si="403"/>
        <v>Not Spent</v>
      </c>
      <c r="AO1179" s="20" t="str">
        <f t="shared" si="404"/>
        <v>Good For Now</v>
      </c>
      <c r="AP1179" s="21">
        <f t="shared" si="405"/>
        <v>0</v>
      </c>
      <c r="AQ1179" s="14">
        <f t="shared" si="406"/>
        <v>0</v>
      </c>
      <c r="AR1179" s="14">
        <f t="shared" si="407"/>
        <v>0</v>
      </c>
      <c r="AS1179" s="22">
        <f t="shared" si="408"/>
        <v>0</v>
      </c>
      <c r="AT1179" s="23">
        <f t="shared" si="409"/>
        <v>0</v>
      </c>
      <c r="AU1179" s="8" t="str">
        <f t="shared" si="410"/>
        <v>Not Spent</v>
      </c>
      <c r="AV1179" s="8" t="str">
        <f t="shared" si="411"/>
        <v>Good For Now</v>
      </c>
      <c r="AW1179" s="4">
        <f>MATCH($B1179,[1]MAIN!$A$2:$A$5000,0)</f>
        <v>1176</v>
      </c>
      <c r="AX1179" s="4">
        <f>MATCH($B1179,[3]Main!$D$5:$D$10000,0)</f>
        <v>1176</v>
      </c>
      <c r="AY1179" s="4" t="b">
        <f t="shared" si="412"/>
        <v>0</v>
      </c>
    </row>
    <row r="1180" spans="1:51" x14ac:dyDescent="0.25">
      <c r="A1180" s="3" t="str">
        <f>VLOOKUP($B1180,[1]MAIN!$A:$D,4,0)</f>
        <v>CFB</v>
      </c>
      <c r="B1180" s="3" t="str">
        <f>[3]Main!$D1181</f>
        <v>B9H</v>
      </c>
      <c r="C1180" s="4"/>
      <c r="D1180" s="8" t="str">
        <f>VLOOKUP($B1180,[1]MAIN!$A$1:$N$10780,14,FALSE)</f>
        <v>OLD</v>
      </c>
      <c r="E1180" s="9" t="s">
        <v>13</v>
      </c>
      <c r="F1180" s="11"/>
      <c r="G1180" s="11"/>
      <c r="H1180" s="11"/>
      <c r="I1180" s="11"/>
      <c r="J1180" s="11"/>
      <c r="K1180" s="11"/>
      <c r="L1180" s="11"/>
      <c r="M1180" s="11"/>
      <c r="N1180" s="24"/>
      <c r="O1180" s="26">
        <f>IFERROR(VLOOKUP($B1180,[3]Main!$D$4:$CO$1048576,49,0),0)</f>
        <v>0</v>
      </c>
      <c r="P1180" s="27">
        <f>IFERROR(VLOOKUP($B1180,[3]Main!$D$4:$CO$1048576,52,0),0)</f>
        <v>0</v>
      </c>
      <c r="Q1180" s="27">
        <f>IFERROR(VLOOKUP($B1180,[3]Main!$D$4:$CO$1048576,53,0),0)</f>
        <v>0</v>
      </c>
      <c r="R1180" s="27">
        <f>IFERROR(VLOOKUP($B1180,[3]Main!$D$4:$CO$1048576,54,0),0)</f>
        <v>0</v>
      </c>
      <c r="S1180" s="27">
        <f>IFERROR(VLOOKUP($B1180,[3]Main!$D$4:$CO$1048576,65,0),0)</f>
        <v>0</v>
      </c>
      <c r="T1180" s="27">
        <f>IFERROR(VLOOKUP($B1180,[3]Main!$D$4:$CO$1048576,68,0),0)</f>
        <v>0</v>
      </c>
      <c r="U1180" s="27">
        <f>IFERROR(VLOOKUP($B1180,[3]Main!$D$4:$CO$1048576,69,0),0)</f>
        <v>0</v>
      </c>
      <c r="V1180" s="27">
        <f>IFERROR(VLOOKUP($B1180,[3]Main!$D$4:$CO$1048576,70,0),0)</f>
        <v>0</v>
      </c>
      <c r="W1180" s="27">
        <f>IFERROR(VLOOKUP($B1180,[3]Main!$D$4:$CO$1048576,81,0),0)</f>
        <v>0</v>
      </c>
      <c r="X1180" s="27">
        <f>IFERROR(VLOOKUP($B1180,[3]Main!$D$4:$CO$1048576,84,0),0)</f>
        <v>0</v>
      </c>
      <c r="Y1180" s="27">
        <f>IFERROR(VLOOKUP($B1180,[3]Main!$D$4:$CO$1048576,85,0),0)</f>
        <v>0</v>
      </c>
      <c r="Z1180" s="27">
        <f>IFERROR(VLOOKUP($B1180,[3]Main!$D$4:$CO$1048576,86,0),0)</f>
        <v>0</v>
      </c>
      <c r="AA1180" s="12" t="str">
        <f>IFERROR(VLOOKUP($B1180,[3]Main!$D$4:$CO$1048576,2,0),0)</f>
        <v>DC</v>
      </c>
      <c r="AB1180" s="12" t="str">
        <f>IFERROR(VLOOKUP($B1180,[3]Main!$D$4:$CO$1048576,3,0),0)</f>
        <v>DC2</v>
      </c>
      <c r="AC1180" s="12">
        <f t="shared" si="392"/>
        <v>0</v>
      </c>
      <c r="AD1180" s="12">
        <f t="shared" si="393"/>
        <v>0</v>
      </c>
      <c r="AE1180" s="12">
        <f t="shared" si="394"/>
        <v>0</v>
      </c>
      <c r="AF1180" s="12">
        <f t="shared" si="395"/>
        <v>0</v>
      </c>
      <c r="AG1180" s="13">
        <f t="shared" si="396"/>
        <v>0</v>
      </c>
      <c r="AH1180" s="13">
        <f t="shared" si="397"/>
        <v>0</v>
      </c>
      <c r="AI1180" s="16">
        <f t="shared" si="398"/>
        <v>0</v>
      </c>
      <c r="AJ1180" s="19" t="str">
        <f t="shared" si="399"/>
        <v>Not Spent</v>
      </c>
      <c r="AK1180" s="8" t="str">
        <f t="shared" si="400"/>
        <v>Good For Now</v>
      </c>
      <c r="AL1180" s="8" t="str">
        <f t="shared" si="401"/>
        <v>Not Spent</v>
      </c>
      <c r="AM1180" s="8" t="str">
        <f t="shared" si="402"/>
        <v>Good For Now</v>
      </c>
      <c r="AN1180" s="8" t="str">
        <f t="shared" si="403"/>
        <v>Not Spent</v>
      </c>
      <c r="AO1180" s="20" t="str">
        <f t="shared" si="404"/>
        <v>Good For Now</v>
      </c>
      <c r="AP1180" s="21">
        <f t="shared" si="405"/>
        <v>0</v>
      </c>
      <c r="AQ1180" s="14">
        <f t="shared" si="406"/>
        <v>0</v>
      </c>
      <c r="AR1180" s="14">
        <f t="shared" si="407"/>
        <v>0</v>
      </c>
      <c r="AS1180" s="22">
        <f t="shared" si="408"/>
        <v>0</v>
      </c>
      <c r="AT1180" s="23">
        <f t="shared" si="409"/>
        <v>0</v>
      </c>
      <c r="AU1180" s="8" t="str">
        <f t="shared" si="410"/>
        <v>Not Spent</v>
      </c>
      <c r="AV1180" s="8" t="str">
        <f t="shared" si="411"/>
        <v>Good For Now</v>
      </c>
      <c r="AW1180" s="4">
        <f>MATCH($B1180,[1]MAIN!$A$2:$A$5000,0)</f>
        <v>1177</v>
      </c>
      <c r="AX1180" s="4">
        <f>MATCH($B1180,[3]Main!$D$5:$D$10000,0)</f>
        <v>1177</v>
      </c>
      <c r="AY1180" s="4" t="b">
        <f t="shared" si="412"/>
        <v>0</v>
      </c>
    </row>
    <row r="1181" spans="1:51" x14ac:dyDescent="0.25">
      <c r="A1181" s="3" t="str">
        <f>VLOOKUP($B1181,[1]MAIN!$A:$D,4,0)</f>
        <v>CHM</v>
      </c>
      <c r="B1181" s="3" t="str">
        <f>[3]Main!$D1182</f>
        <v>CHM-06</v>
      </c>
      <c r="C1181" s="4"/>
      <c r="D1181" s="8" t="str">
        <f>VLOOKUP($B1181,[1]MAIN!$A$1:$N$10780,14,FALSE)</f>
        <v>OLD</v>
      </c>
      <c r="E1181" s="9" t="s">
        <v>13</v>
      </c>
      <c r="F1181" s="11"/>
      <c r="G1181" s="11"/>
      <c r="H1181" s="11"/>
      <c r="I1181" s="11"/>
      <c r="J1181" s="11"/>
      <c r="K1181" s="11"/>
      <c r="L1181" s="11"/>
      <c r="M1181" s="11"/>
      <c r="N1181" s="24"/>
      <c r="O1181" s="26">
        <f>IFERROR(VLOOKUP($B1181,[3]Main!$D$4:$CO$1048576,49,0),0)</f>
        <v>0</v>
      </c>
      <c r="P1181" s="27">
        <f>IFERROR(VLOOKUP($B1181,[3]Main!$D$4:$CO$1048576,52,0),0)</f>
        <v>0</v>
      </c>
      <c r="Q1181" s="27">
        <f>IFERROR(VLOOKUP($B1181,[3]Main!$D$4:$CO$1048576,53,0),0)</f>
        <v>0</v>
      </c>
      <c r="R1181" s="27">
        <f>IFERROR(VLOOKUP($B1181,[3]Main!$D$4:$CO$1048576,54,0),0)</f>
        <v>0</v>
      </c>
      <c r="S1181" s="27">
        <f>IFERROR(VLOOKUP($B1181,[3]Main!$D$4:$CO$1048576,65,0),0)</f>
        <v>0</v>
      </c>
      <c r="T1181" s="27">
        <f>IFERROR(VLOOKUP($B1181,[3]Main!$D$4:$CO$1048576,68,0),0)</f>
        <v>0</v>
      </c>
      <c r="U1181" s="27">
        <f>IFERROR(VLOOKUP($B1181,[3]Main!$D$4:$CO$1048576,69,0),0)</f>
        <v>0</v>
      </c>
      <c r="V1181" s="27">
        <f>IFERROR(VLOOKUP($B1181,[3]Main!$D$4:$CO$1048576,70,0),0)</f>
        <v>0</v>
      </c>
      <c r="W1181" s="27">
        <f>IFERROR(VLOOKUP($B1181,[3]Main!$D$4:$CO$1048576,81,0),0)</f>
        <v>0</v>
      </c>
      <c r="X1181" s="27">
        <f>IFERROR(VLOOKUP($B1181,[3]Main!$D$4:$CO$1048576,84,0),0)</f>
        <v>0</v>
      </c>
      <c r="Y1181" s="27">
        <f>IFERROR(VLOOKUP($B1181,[3]Main!$D$4:$CO$1048576,85,0),0)</f>
        <v>0</v>
      </c>
      <c r="Z1181" s="27">
        <f>IFERROR(VLOOKUP($B1181,[3]Main!$D$4:$CO$1048576,86,0),0)</f>
        <v>0</v>
      </c>
      <c r="AA1181" s="12" t="str">
        <f>IFERROR(VLOOKUP($B1181,[3]Main!$D$4:$CO$1048576,2,0),0)</f>
        <v>DC</v>
      </c>
      <c r="AB1181" s="12" t="str">
        <f>IFERROR(VLOOKUP($B1181,[3]Main!$D$4:$CO$1048576,3,0),0)</f>
        <v>DC2</v>
      </c>
      <c r="AC1181" s="12">
        <f t="shared" si="392"/>
        <v>0</v>
      </c>
      <c r="AD1181" s="12">
        <f t="shared" si="393"/>
        <v>0</v>
      </c>
      <c r="AE1181" s="12">
        <f t="shared" si="394"/>
        <v>0</v>
      </c>
      <c r="AF1181" s="12">
        <f t="shared" si="395"/>
        <v>0</v>
      </c>
      <c r="AG1181" s="13">
        <f t="shared" si="396"/>
        <v>0</v>
      </c>
      <c r="AH1181" s="13">
        <f t="shared" si="397"/>
        <v>0</v>
      </c>
      <c r="AI1181" s="16">
        <f t="shared" si="398"/>
        <v>0</v>
      </c>
      <c r="AJ1181" s="19" t="str">
        <f t="shared" si="399"/>
        <v>Not Spent</v>
      </c>
      <c r="AK1181" s="8" t="str">
        <f t="shared" si="400"/>
        <v>Good For Now</v>
      </c>
      <c r="AL1181" s="8" t="str">
        <f t="shared" si="401"/>
        <v>Not Spent</v>
      </c>
      <c r="AM1181" s="8" t="str">
        <f t="shared" si="402"/>
        <v>Good For Now</v>
      </c>
      <c r="AN1181" s="8" t="str">
        <f t="shared" si="403"/>
        <v>Not Spent</v>
      </c>
      <c r="AO1181" s="20" t="str">
        <f t="shared" si="404"/>
        <v>Good For Now</v>
      </c>
      <c r="AP1181" s="21">
        <f t="shared" si="405"/>
        <v>0</v>
      </c>
      <c r="AQ1181" s="14">
        <f t="shared" si="406"/>
        <v>0</v>
      </c>
      <c r="AR1181" s="14">
        <f t="shared" si="407"/>
        <v>0</v>
      </c>
      <c r="AS1181" s="22">
        <f t="shared" si="408"/>
        <v>0</v>
      </c>
      <c r="AT1181" s="23">
        <f t="shared" si="409"/>
        <v>0</v>
      </c>
      <c r="AU1181" s="8" t="str">
        <f t="shared" si="410"/>
        <v>Not Spent</v>
      </c>
      <c r="AV1181" s="8" t="str">
        <f t="shared" si="411"/>
        <v>Good For Now</v>
      </c>
      <c r="AW1181" s="4">
        <f>MATCH($B1181,[1]MAIN!$A$2:$A$5000,0)</f>
        <v>1178</v>
      </c>
      <c r="AX1181" s="4">
        <f>MATCH($B1181,[3]Main!$D$5:$D$10000,0)</f>
        <v>1178</v>
      </c>
      <c r="AY1181" s="4" t="b">
        <f t="shared" si="412"/>
        <v>0</v>
      </c>
    </row>
    <row r="1182" spans="1:51" x14ac:dyDescent="0.25">
      <c r="A1182" s="3" t="str">
        <f>VLOOKUP($B1182,[1]MAIN!$A:$D,4,0)</f>
        <v>CM</v>
      </c>
      <c r="B1182" s="3" t="str">
        <f>[3]Main!$D1183</f>
        <v>CM-A130</v>
      </c>
      <c r="C1182" s="4"/>
      <c r="D1182" s="8" t="str">
        <f>VLOOKUP($B1182,[1]MAIN!$A$1:$N$10780,14,FALSE)</f>
        <v>OLD</v>
      </c>
      <c r="E1182" s="9" t="s">
        <v>13</v>
      </c>
      <c r="F1182" s="11"/>
      <c r="G1182" s="11"/>
      <c r="H1182" s="11"/>
      <c r="I1182" s="11"/>
      <c r="J1182" s="11"/>
      <c r="K1182" s="11"/>
      <c r="L1182" s="11"/>
      <c r="M1182" s="11"/>
      <c r="N1182" s="24"/>
      <c r="O1182" s="26">
        <f>IFERROR(VLOOKUP($B1182,[3]Main!$D$4:$CO$1048576,49,0),0)</f>
        <v>0</v>
      </c>
      <c r="P1182" s="27">
        <f>IFERROR(VLOOKUP($B1182,[3]Main!$D$4:$CO$1048576,52,0),0)</f>
        <v>0</v>
      </c>
      <c r="Q1182" s="27">
        <f>IFERROR(VLOOKUP($B1182,[3]Main!$D$4:$CO$1048576,53,0),0)</f>
        <v>0</v>
      </c>
      <c r="R1182" s="27">
        <f>IFERROR(VLOOKUP($B1182,[3]Main!$D$4:$CO$1048576,54,0),0)</f>
        <v>0</v>
      </c>
      <c r="S1182" s="27">
        <f>IFERROR(VLOOKUP($B1182,[3]Main!$D$4:$CO$1048576,65,0),0)</f>
        <v>0</v>
      </c>
      <c r="T1182" s="27">
        <f>IFERROR(VLOOKUP($B1182,[3]Main!$D$4:$CO$1048576,68,0),0)</f>
        <v>0</v>
      </c>
      <c r="U1182" s="27">
        <f>IFERROR(VLOOKUP($B1182,[3]Main!$D$4:$CO$1048576,69,0),0)</f>
        <v>0</v>
      </c>
      <c r="V1182" s="27">
        <f>IFERROR(VLOOKUP($B1182,[3]Main!$D$4:$CO$1048576,70,0),0)</f>
        <v>0</v>
      </c>
      <c r="W1182" s="27">
        <f>IFERROR(VLOOKUP($B1182,[3]Main!$D$4:$CO$1048576,81,0),0)</f>
        <v>0</v>
      </c>
      <c r="X1182" s="27">
        <f>IFERROR(VLOOKUP($B1182,[3]Main!$D$4:$CO$1048576,84,0),0)</f>
        <v>0</v>
      </c>
      <c r="Y1182" s="27">
        <f>IFERROR(VLOOKUP($B1182,[3]Main!$D$4:$CO$1048576,85,0),0)</f>
        <v>0</v>
      </c>
      <c r="Z1182" s="27">
        <f>IFERROR(VLOOKUP($B1182,[3]Main!$D$4:$CO$1048576,86,0),0)</f>
        <v>0</v>
      </c>
      <c r="AA1182" s="12" t="str">
        <f>IFERROR(VLOOKUP($B1182,[3]Main!$D$4:$CO$1048576,2,0),0)</f>
        <v>DC</v>
      </c>
      <c r="AB1182" s="12" t="str">
        <f>IFERROR(VLOOKUP($B1182,[3]Main!$D$4:$CO$1048576,3,0),0)</f>
        <v>DC2</v>
      </c>
      <c r="AC1182" s="12">
        <f t="shared" si="392"/>
        <v>0</v>
      </c>
      <c r="AD1182" s="12">
        <f t="shared" si="393"/>
        <v>0</v>
      </c>
      <c r="AE1182" s="12">
        <f t="shared" si="394"/>
        <v>0</v>
      </c>
      <c r="AF1182" s="12">
        <f t="shared" si="395"/>
        <v>0</v>
      </c>
      <c r="AG1182" s="13">
        <f t="shared" si="396"/>
        <v>0</v>
      </c>
      <c r="AH1182" s="13">
        <f t="shared" si="397"/>
        <v>0</v>
      </c>
      <c r="AI1182" s="16">
        <f t="shared" si="398"/>
        <v>0</v>
      </c>
      <c r="AJ1182" s="19" t="str">
        <f t="shared" si="399"/>
        <v>Not Spent</v>
      </c>
      <c r="AK1182" s="8" t="str">
        <f t="shared" si="400"/>
        <v>Good For Now</v>
      </c>
      <c r="AL1182" s="8" t="str">
        <f t="shared" si="401"/>
        <v>Not Spent</v>
      </c>
      <c r="AM1182" s="8" t="str">
        <f t="shared" si="402"/>
        <v>Good For Now</v>
      </c>
      <c r="AN1182" s="8" t="str">
        <f t="shared" si="403"/>
        <v>Not Spent</v>
      </c>
      <c r="AO1182" s="20" t="str">
        <f t="shared" si="404"/>
        <v>Good For Now</v>
      </c>
      <c r="AP1182" s="21">
        <f t="shared" si="405"/>
        <v>0</v>
      </c>
      <c r="AQ1182" s="14">
        <f t="shared" si="406"/>
        <v>0</v>
      </c>
      <c r="AR1182" s="14">
        <f t="shared" si="407"/>
        <v>0</v>
      </c>
      <c r="AS1182" s="22">
        <f t="shared" si="408"/>
        <v>0</v>
      </c>
      <c r="AT1182" s="23">
        <f t="shared" si="409"/>
        <v>0</v>
      </c>
      <c r="AU1182" s="8" t="str">
        <f t="shared" si="410"/>
        <v>Not Spent</v>
      </c>
      <c r="AV1182" s="8" t="str">
        <f t="shared" si="411"/>
        <v>Good For Now</v>
      </c>
      <c r="AW1182" s="4">
        <f>MATCH($B1182,[1]MAIN!$A$2:$A$5000,0)</f>
        <v>1179</v>
      </c>
      <c r="AX1182" s="4">
        <f>MATCH($B1182,[3]Main!$D$5:$D$10000,0)</f>
        <v>1179</v>
      </c>
      <c r="AY1182" s="4" t="b">
        <f t="shared" si="412"/>
        <v>0</v>
      </c>
    </row>
    <row r="1183" spans="1:51" x14ac:dyDescent="0.25">
      <c r="A1183" s="3" t="str">
        <f>VLOOKUP($B1183,[1]MAIN!$A:$D,4,0)</f>
        <v>CM</v>
      </c>
      <c r="B1183" s="3" t="str">
        <f>[3]Main!$D1184</f>
        <v>CM-B103</v>
      </c>
      <c r="C1183" s="4"/>
      <c r="D1183" s="8" t="str">
        <f>VLOOKUP($B1183,[1]MAIN!$A$1:$N$10780,14,FALSE)</f>
        <v>OLD</v>
      </c>
      <c r="E1183" s="9" t="s">
        <v>13</v>
      </c>
      <c r="F1183" s="11"/>
      <c r="G1183" s="11"/>
      <c r="H1183" s="11"/>
      <c r="I1183" s="11"/>
      <c r="J1183" s="11"/>
      <c r="K1183" s="11"/>
      <c r="L1183" s="11"/>
      <c r="M1183" s="11"/>
      <c r="N1183" s="24"/>
      <c r="O1183" s="26">
        <f>IFERROR(VLOOKUP($B1183,[3]Main!$D$4:$CO$1048576,49,0),0)</f>
        <v>0</v>
      </c>
      <c r="P1183" s="27">
        <f>IFERROR(VLOOKUP($B1183,[3]Main!$D$4:$CO$1048576,52,0),0)</f>
        <v>0</v>
      </c>
      <c r="Q1183" s="27">
        <f>IFERROR(VLOOKUP($B1183,[3]Main!$D$4:$CO$1048576,53,0),0)</f>
        <v>0</v>
      </c>
      <c r="R1183" s="27">
        <f>IFERROR(VLOOKUP($B1183,[3]Main!$D$4:$CO$1048576,54,0),0)</f>
        <v>0</v>
      </c>
      <c r="S1183" s="27">
        <f>IFERROR(VLOOKUP($B1183,[3]Main!$D$4:$CO$1048576,65,0),0)</f>
        <v>0</v>
      </c>
      <c r="T1183" s="27">
        <f>IFERROR(VLOOKUP($B1183,[3]Main!$D$4:$CO$1048576,68,0),0)</f>
        <v>0</v>
      </c>
      <c r="U1183" s="27">
        <f>IFERROR(VLOOKUP($B1183,[3]Main!$D$4:$CO$1048576,69,0),0)</f>
        <v>0</v>
      </c>
      <c r="V1183" s="27">
        <f>IFERROR(VLOOKUP($B1183,[3]Main!$D$4:$CO$1048576,70,0),0)</f>
        <v>0</v>
      </c>
      <c r="W1183" s="27">
        <f>IFERROR(VLOOKUP($B1183,[3]Main!$D$4:$CO$1048576,81,0),0)</f>
        <v>0</v>
      </c>
      <c r="X1183" s="27">
        <f>IFERROR(VLOOKUP($B1183,[3]Main!$D$4:$CO$1048576,84,0),0)</f>
        <v>0</v>
      </c>
      <c r="Y1183" s="27">
        <f>IFERROR(VLOOKUP($B1183,[3]Main!$D$4:$CO$1048576,85,0),0)</f>
        <v>0</v>
      </c>
      <c r="Z1183" s="27">
        <f>IFERROR(VLOOKUP($B1183,[3]Main!$D$4:$CO$1048576,86,0),0)</f>
        <v>0</v>
      </c>
      <c r="AA1183" s="12" t="str">
        <f>IFERROR(VLOOKUP($B1183,[3]Main!$D$4:$CO$1048576,2,0),0)</f>
        <v>DC</v>
      </c>
      <c r="AB1183" s="12" t="str">
        <f>IFERROR(VLOOKUP($B1183,[3]Main!$D$4:$CO$1048576,3,0),0)</f>
        <v>DC2</v>
      </c>
      <c r="AC1183" s="12">
        <f t="shared" si="392"/>
        <v>0</v>
      </c>
      <c r="AD1183" s="12">
        <f t="shared" si="393"/>
        <v>0</v>
      </c>
      <c r="AE1183" s="12">
        <f t="shared" si="394"/>
        <v>0</v>
      </c>
      <c r="AF1183" s="12">
        <f t="shared" si="395"/>
        <v>0</v>
      </c>
      <c r="AG1183" s="13">
        <f t="shared" si="396"/>
        <v>0</v>
      </c>
      <c r="AH1183" s="13">
        <f t="shared" si="397"/>
        <v>0</v>
      </c>
      <c r="AI1183" s="16">
        <f t="shared" si="398"/>
        <v>0</v>
      </c>
      <c r="AJ1183" s="19" t="str">
        <f t="shared" si="399"/>
        <v>Not Spent</v>
      </c>
      <c r="AK1183" s="8" t="str">
        <f t="shared" si="400"/>
        <v>Good For Now</v>
      </c>
      <c r="AL1183" s="8" t="str">
        <f t="shared" si="401"/>
        <v>Not Spent</v>
      </c>
      <c r="AM1183" s="8" t="str">
        <f t="shared" si="402"/>
        <v>Good For Now</v>
      </c>
      <c r="AN1183" s="8" t="str">
        <f t="shared" si="403"/>
        <v>Not Spent</v>
      </c>
      <c r="AO1183" s="20" t="str">
        <f t="shared" si="404"/>
        <v>Good For Now</v>
      </c>
      <c r="AP1183" s="21">
        <f t="shared" si="405"/>
        <v>0</v>
      </c>
      <c r="AQ1183" s="14">
        <f t="shared" si="406"/>
        <v>0</v>
      </c>
      <c r="AR1183" s="14">
        <f t="shared" si="407"/>
        <v>0</v>
      </c>
      <c r="AS1183" s="22">
        <f t="shared" si="408"/>
        <v>0</v>
      </c>
      <c r="AT1183" s="23">
        <f t="shared" si="409"/>
        <v>0</v>
      </c>
      <c r="AU1183" s="8" t="str">
        <f t="shared" si="410"/>
        <v>Not Spent</v>
      </c>
      <c r="AV1183" s="8" t="str">
        <f t="shared" si="411"/>
        <v>Good For Now</v>
      </c>
      <c r="AW1183" s="4">
        <f>MATCH($B1183,[1]MAIN!$A$2:$A$5000,0)</f>
        <v>1180</v>
      </c>
      <c r="AX1183" s="4">
        <f>MATCH($B1183,[3]Main!$D$5:$D$10000,0)</f>
        <v>1180</v>
      </c>
      <c r="AY1183" s="4" t="b">
        <f t="shared" si="412"/>
        <v>0</v>
      </c>
    </row>
    <row r="1184" spans="1:51" x14ac:dyDescent="0.25">
      <c r="A1184" s="3" t="str">
        <f>VLOOKUP($B1184,[1]MAIN!$A:$D,4,0)</f>
        <v>CM</v>
      </c>
      <c r="B1184" s="3" t="str">
        <f>[3]Main!$D1185</f>
        <v>CM-C103</v>
      </c>
      <c r="C1184" s="4"/>
      <c r="D1184" s="8" t="str">
        <f>VLOOKUP($B1184,[1]MAIN!$A$1:$N$10780,14,FALSE)</f>
        <v>OLD</v>
      </c>
      <c r="E1184" s="9" t="s">
        <v>13</v>
      </c>
      <c r="F1184" s="11"/>
      <c r="G1184" s="11"/>
      <c r="H1184" s="11"/>
      <c r="I1184" s="11"/>
      <c r="J1184" s="11"/>
      <c r="K1184" s="11"/>
      <c r="L1184" s="11"/>
      <c r="M1184" s="11"/>
      <c r="N1184" s="24"/>
      <c r="O1184" s="26">
        <f>IFERROR(VLOOKUP($B1184,[3]Main!$D$4:$CO$1048576,49,0),0)</f>
        <v>0</v>
      </c>
      <c r="P1184" s="27">
        <f>IFERROR(VLOOKUP($B1184,[3]Main!$D$4:$CO$1048576,52,0),0)</f>
        <v>0</v>
      </c>
      <c r="Q1184" s="27">
        <f>IFERROR(VLOOKUP($B1184,[3]Main!$D$4:$CO$1048576,53,0),0)</f>
        <v>0</v>
      </c>
      <c r="R1184" s="27">
        <f>IFERROR(VLOOKUP($B1184,[3]Main!$D$4:$CO$1048576,54,0),0)</f>
        <v>0</v>
      </c>
      <c r="S1184" s="27">
        <f>IFERROR(VLOOKUP($B1184,[3]Main!$D$4:$CO$1048576,65,0),0)</f>
        <v>0</v>
      </c>
      <c r="T1184" s="27">
        <f>IFERROR(VLOOKUP($B1184,[3]Main!$D$4:$CO$1048576,68,0),0)</f>
        <v>0</v>
      </c>
      <c r="U1184" s="27">
        <f>IFERROR(VLOOKUP($B1184,[3]Main!$D$4:$CO$1048576,69,0),0)</f>
        <v>0</v>
      </c>
      <c r="V1184" s="27">
        <f>IFERROR(VLOOKUP($B1184,[3]Main!$D$4:$CO$1048576,70,0),0)</f>
        <v>0</v>
      </c>
      <c r="W1184" s="27">
        <f>IFERROR(VLOOKUP($B1184,[3]Main!$D$4:$CO$1048576,81,0),0)</f>
        <v>0</v>
      </c>
      <c r="X1184" s="27">
        <f>IFERROR(VLOOKUP($B1184,[3]Main!$D$4:$CO$1048576,84,0),0)</f>
        <v>0</v>
      </c>
      <c r="Y1184" s="27">
        <f>IFERROR(VLOOKUP($B1184,[3]Main!$D$4:$CO$1048576,85,0),0)</f>
        <v>0</v>
      </c>
      <c r="Z1184" s="27">
        <f>IFERROR(VLOOKUP($B1184,[3]Main!$D$4:$CO$1048576,86,0),0)</f>
        <v>0</v>
      </c>
      <c r="AA1184" s="12" t="str">
        <f>IFERROR(VLOOKUP($B1184,[3]Main!$D$4:$CO$1048576,2,0),0)</f>
        <v>DC</v>
      </c>
      <c r="AB1184" s="12" t="str">
        <f>IFERROR(VLOOKUP($B1184,[3]Main!$D$4:$CO$1048576,3,0),0)</f>
        <v>DC2</v>
      </c>
      <c r="AC1184" s="12">
        <f t="shared" si="392"/>
        <v>0</v>
      </c>
      <c r="AD1184" s="12">
        <f t="shared" si="393"/>
        <v>0</v>
      </c>
      <c r="AE1184" s="12">
        <f t="shared" si="394"/>
        <v>0</v>
      </c>
      <c r="AF1184" s="12">
        <f t="shared" si="395"/>
        <v>0</v>
      </c>
      <c r="AG1184" s="13">
        <f t="shared" si="396"/>
        <v>0</v>
      </c>
      <c r="AH1184" s="13">
        <f t="shared" si="397"/>
        <v>0</v>
      </c>
      <c r="AI1184" s="16">
        <f t="shared" si="398"/>
        <v>0</v>
      </c>
      <c r="AJ1184" s="19" t="str">
        <f t="shared" si="399"/>
        <v>Not Spent</v>
      </c>
      <c r="AK1184" s="8" t="str">
        <f t="shared" si="400"/>
        <v>Good For Now</v>
      </c>
      <c r="AL1184" s="8" t="str">
        <f t="shared" si="401"/>
        <v>Not Spent</v>
      </c>
      <c r="AM1184" s="8" t="str">
        <f t="shared" si="402"/>
        <v>Good For Now</v>
      </c>
      <c r="AN1184" s="8" t="str">
        <f t="shared" si="403"/>
        <v>Not Spent</v>
      </c>
      <c r="AO1184" s="20" t="str">
        <f t="shared" si="404"/>
        <v>Good For Now</v>
      </c>
      <c r="AP1184" s="21">
        <f t="shared" si="405"/>
        <v>0</v>
      </c>
      <c r="AQ1184" s="14">
        <f t="shared" si="406"/>
        <v>0</v>
      </c>
      <c r="AR1184" s="14">
        <f t="shared" si="407"/>
        <v>0</v>
      </c>
      <c r="AS1184" s="22">
        <f t="shared" si="408"/>
        <v>0</v>
      </c>
      <c r="AT1184" s="23">
        <f t="shared" si="409"/>
        <v>0</v>
      </c>
      <c r="AU1184" s="8" t="str">
        <f t="shared" si="410"/>
        <v>Not Spent</v>
      </c>
      <c r="AV1184" s="8" t="str">
        <f t="shared" si="411"/>
        <v>Good For Now</v>
      </c>
      <c r="AW1184" s="4">
        <f>MATCH($B1184,[1]MAIN!$A$2:$A$5000,0)</f>
        <v>1181</v>
      </c>
      <c r="AX1184" s="4">
        <f>MATCH($B1184,[3]Main!$D$5:$D$10000,0)</f>
        <v>1181</v>
      </c>
      <c r="AY1184" s="4" t="b">
        <f t="shared" si="412"/>
        <v>0</v>
      </c>
    </row>
    <row r="1185" spans="1:51" x14ac:dyDescent="0.25">
      <c r="A1185" s="3" t="str">
        <f>VLOOKUP($B1185,[1]MAIN!$A:$D,4,0)</f>
        <v>CM</v>
      </c>
      <c r="B1185" s="3" t="str">
        <f>[3]Main!$D1186</f>
        <v>CM-C130</v>
      </c>
      <c r="C1185" s="4"/>
      <c r="D1185" s="8" t="str">
        <f>VLOOKUP($B1185,[1]MAIN!$A$1:$N$10780,14,FALSE)</f>
        <v>OLD</v>
      </c>
      <c r="E1185" s="9" t="s">
        <v>13</v>
      </c>
      <c r="F1185" s="11"/>
      <c r="G1185" s="11"/>
      <c r="H1185" s="11"/>
      <c r="I1185" s="11"/>
      <c r="J1185" s="11"/>
      <c r="K1185" s="11"/>
      <c r="L1185" s="11"/>
      <c r="M1185" s="11"/>
      <c r="N1185" s="24"/>
      <c r="O1185" s="26">
        <f>IFERROR(VLOOKUP($B1185,[3]Main!$D$4:$CO$1048576,49,0),0)</f>
        <v>0</v>
      </c>
      <c r="P1185" s="27">
        <f>IFERROR(VLOOKUP($B1185,[3]Main!$D$4:$CO$1048576,52,0),0)</f>
        <v>0</v>
      </c>
      <c r="Q1185" s="27">
        <f>IFERROR(VLOOKUP($B1185,[3]Main!$D$4:$CO$1048576,53,0),0)</f>
        <v>0</v>
      </c>
      <c r="R1185" s="27">
        <f>IFERROR(VLOOKUP($B1185,[3]Main!$D$4:$CO$1048576,54,0),0)</f>
        <v>0</v>
      </c>
      <c r="S1185" s="27">
        <f>IFERROR(VLOOKUP($B1185,[3]Main!$D$4:$CO$1048576,65,0),0)</f>
        <v>0</v>
      </c>
      <c r="T1185" s="27">
        <f>IFERROR(VLOOKUP($B1185,[3]Main!$D$4:$CO$1048576,68,0),0)</f>
        <v>0</v>
      </c>
      <c r="U1185" s="27">
        <f>IFERROR(VLOOKUP($B1185,[3]Main!$D$4:$CO$1048576,69,0),0)</f>
        <v>0</v>
      </c>
      <c r="V1185" s="27">
        <f>IFERROR(VLOOKUP($B1185,[3]Main!$D$4:$CO$1048576,70,0),0)</f>
        <v>0</v>
      </c>
      <c r="W1185" s="27">
        <f>IFERROR(VLOOKUP($B1185,[3]Main!$D$4:$CO$1048576,81,0),0)</f>
        <v>0</v>
      </c>
      <c r="X1185" s="27">
        <f>IFERROR(VLOOKUP($B1185,[3]Main!$D$4:$CO$1048576,84,0),0)</f>
        <v>0</v>
      </c>
      <c r="Y1185" s="27">
        <f>IFERROR(VLOOKUP($B1185,[3]Main!$D$4:$CO$1048576,85,0),0)</f>
        <v>0</v>
      </c>
      <c r="Z1185" s="27">
        <f>IFERROR(VLOOKUP($B1185,[3]Main!$D$4:$CO$1048576,86,0),0)</f>
        <v>0</v>
      </c>
      <c r="AA1185" s="12" t="str">
        <f>IFERROR(VLOOKUP($B1185,[3]Main!$D$4:$CO$1048576,2,0),0)</f>
        <v>DC</v>
      </c>
      <c r="AB1185" s="12" t="str">
        <f>IFERROR(VLOOKUP($B1185,[3]Main!$D$4:$CO$1048576,3,0),0)</f>
        <v>DC2</v>
      </c>
      <c r="AC1185" s="12">
        <f t="shared" si="392"/>
        <v>0</v>
      </c>
      <c r="AD1185" s="12">
        <f t="shared" si="393"/>
        <v>0</v>
      </c>
      <c r="AE1185" s="12">
        <f t="shared" si="394"/>
        <v>0</v>
      </c>
      <c r="AF1185" s="12">
        <f t="shared" si="395"/>
        <v>0</v>
      </c>
      <c r="AG1185" s="13">
        <f t="shared" si="396"/>
        <v>0</v>
      </c>
      <c r="AH1185" s="13">
        <f t="shared" si="397"/>
        <v>0</v>
      </c>
      <c r="AI1185" s="16">
        <f t="shared" si="398"/>
        <v>0</v>
      </c>
      <c r="AJ1185" s="19" t="str">
        <f t="shared" si="399"/>
        <v>Not Spent</v>
      </c>
      <c r="AK1185" s="8" t="str">
        <f t="shared" si="400"/>
        <v>Good For Now</v>
      </c>
      <c r="AL1185" s="8" t="str">
        <f t="shared" si="401"/>
        <v>Not Spent</v>
      </c>
      <c r="AM1185" s="8" t="str">
        <f t="shared" si="402"/>
        <v>Good For Now</v>
      </c>
      <c r="AN1185" s="8" t="str">
        <f t="shared" si="403"/>
        <v>Not Spent</v>
      </c>
      <c r="AO1185" s="20" t="str">
        <f t="shared" si="404"/>
        <v>Good For Now</v>
      </c>
      <c r="AP1185" s="21">
        <f t="shared" si="405"/>
        <v>0</v>
      </c>
      <c r="AQ1185" s="14">
        <f t="shared" si="406"/>
        <v>0</v>
      </c>
      <c r="AR1185" s="14">
        <f t="shared" si="407"/>
        <v>0</v>
      </c>
      <c r="AS1185" s="22">
        <f t="shared" si="408"/>
        <v>0</v>
      </c>
      <c r="AT1185" s="23">
        <f t="shared" si="409"/>
        <v>0</v>
      </c>
      <c r="AU1185" s="8" t="str">
        <f t="shared" si="410"/>
        <v>Not Spent</v>
      </c>
      <c r="AV1185" s="8" t="str">
        <f t="shared" si="411"/>
        <v>Good For Now</v>
      </c>
      <c r="AW1185" s="4">
        <f>MATCH($B1185,[1]MAIN!$A$2:$A$5000,0)</f>
        <v>1182</v>
      </c>
      <c r="AX1185" s="4">
        <f>MATCH($B1185,[3]Main!$D$5:$D$10000,0)</f>
        <v>1182</v>
      </c>
      <c r="AY1185" s="4" t="b">
        <f t="shared" si="412"/>
        <v>0</v>
      </c>
    </row>
    <row r="1186" spans="1:51" x14ac:dyDescent="0.25">
      <c r="A1186" s="3" t="str">
        <f>VLOOKUP($B1186,[1]MAIN!$A:$D,4,0)</f>
        <v>CM</v>
      </c>
      <c r="B1186" s="3" t="str">
        <f>[3]Main!$D1187</f>
        <v>CM-D103</v>
      </c>
      <c r="C1186" s="4"/>
      <c r="D1186" s="8" t="str">
        <f>VLOOKUP($B1186,[1]MAIN!$A$1:$N$10780,14,FALSE)</f>
        <v>OLD</v>
      </c>
      <c r="E1186" s="9" t="s">
        <v>13</v>
      </c>
      <c r="F1186" s="11"/>
      <c r="G1186" s="11"/>
      <c r="H1186" s="11"/>
      <c r="I1186" s="11"/>
      <c r="J1186" s="11"/>
      <c r="K1186" s="11"/>
      <c r="L1186" s="11"/>
      <c r="M1186" s="11"/>
      <c r="N1186" s="24"/>
      <c r="O1186" s="26">
        <f>IFERROR(VLOOKUP($B1186,[3]Main!$D$4:$CO$1048576,49,0),0)</f>
        <v>0</v>
      </c>
      <c r="P1186" s="27">
        <f>IFERROR(VLOOKUP($B1186,[3]Main!$D$4:$CO$1048576,52,0),0)</f>
        <v>0</v>
      </c>
      <c r="Q1186" s="27">
        <f>IFERROR(VLOOKUP($B1186,[3]Main!$D$4:$CO$1048576,53,0),0)</f>
        <v>0</v>
      </c>
      <c r="R1186" s="27">
        <f>IFERROR(VLOOKUP($B1186,[3]Main!$D$4:$CO$1048576,54,0),0)</f>
        <v>0</v>
      </c>
      <c r="S1186" s="27">
        <f>IFERROR(VLOOKUP($B1186,[3]Main!$D$4:$CO$1048576,65,0),0)</f>
        <v>0</v>
      </c>
      <c r="T1186" s="27">
        <f>IFERROR(VLOOKUP($B1186,[3]Main!$D$4:$CO$1048576,68,0),0)</f>
        <v>0</v>
      </c>
      <c r="U1186" s="27">
        <f>IFERROR(VLOOKUP($B1186,[3]Main!$D$4:$CO$1048576,69,0),0)</f>
        <v>0</v>
      </c>
      <c r="V1186" s="27">
        <f>IFERROR(VLOOKUP($B1186,[3]Main!$D$4:$CO$1048576,70,0),0)</f>
        <v>0</v>
      </c>
      <c r="W1186" s="27">
        <f>IFERROR(VLOOKUP($B1186,[3]Main!$D$4:$CO$1048576,81,0),0)</f>
        <v>0</v>
      </c>
      <c r="X1186" s="27">
        <f>IFERROR(VLOOKUP($B1186,[3]Main!$D$4:$CO$1048576,84,0),0)</f>
        <v>0</v>
      </c>
      <c r="Y1186" s="27">
        <f>IFERROR(VLOOKUP($B1186,[3]Main!$D$4:$CO$1048576,85,0),0)</f>
        <v>0</v>
      </c>
      <c r="Z1186" s="27">
        <f>IFERROR(VLOOKUP($B1186,[3]Main!$D$4:$CO$1048576,86,0),0)</f>
        <v>0</v>
      </c>
      <c r="AA1186" s="12" t="str">
        <f>IFERROR(VLOOKUP($B1186,[3]Main!$D$4:$CO$1048576,2,0),0)</f>
        <v>DC</v>
      </c>
      <c r="AB1186" s="12" t="str">
        <f>IFERROR(VLOOKUP($B1186,[3]Main!$D$4:$CO$1048576,3,0),0)</f>
        <v>DC2</v>
      </c>
      <c r="AC1186" s="12">
        <f t="shared" si="392"/>
        <v>0</v>
      </c>
      <c r="AD1186" s="12">
        <f t="shared" si="393"/>
        <v>0</v>
      </c>
      <c r="AE1186" s="12">
        <f t="shared" si="394"/>
        <v>0</v>
      </c>
      <c r="AF1186" s="12">
        <f t="shared" si="395"/>
        <v>0</v>
      </c>
      <c r="AG1186" s="13">
        <f t="shared" si="396"/>
        <v>0</v>
      </c>
      <c r="AH1186" s="13">
        <f t="shared" si="397"/>
        <v>0</v>
      </c>
      <c r="AI1186" s="16">
        <f t="shared" si="398"/>
        <v>0</v>
      </c>
      <c r="AJ1186" s="19" t="str">
        <f t="shared" si="399"/>
        <v>Not Spent</v>
      </c>
      <c r="AK1186" s="8" t="str">
        <f t="shared" si="400"/>
        <v>Good For Now</v>
      </c>
      <c r="AL1186" s="8" t="str">
        <f t="shared" si="401"/>
        <v>Not Spent</v>
      </c>
      <c r="AM1186" s="8" t="str">
        <f t="shared" si="402"/>
        <v>Good For Now</v>
      </c>
      <c r="AN1186" s="8" t="str">
        <f t="shared" si="403"/>
        <v>Not Spent</v>
      </c>
      <c r="AO1186" s="20" t="str">
        <f t="shared" si="404"/>
        <v>Good For Now</v>
      </c>
      <c r="AP1186" s="21">
        <f t="shared" si="405"/>
        <v>0</v>
      </c>
      <c r="AQ1186" s="14">
        <f t="shared" si="406"/>
        <v>0</v>
      </c>
      <c r="AR1186" s="14">
        <f t="shared" si="407"/>
        <v>0</v>
      </c>
      <c r="AS1186" s="22">
        <f t="shared" si="408"/>
        <v>0</v>
      </c>
      <c r="AT1186" s="23">
        <f t="shared" si="409"/>
        <v>0</v>
      </c>
      <c r="AU1186" s="8" t="str">
        <f t="shared" si="410"/>
        <v>Not Spent</v>
      </c>
      <c r="AV1186" s="8" t="str">
        <f t="shared" si="411"/>
        <v>Good For Now</v>
      </c>
      <c r="AW1186" s="4">
        <f>MATCH($B1186,[1]MAIN!$A$2:$A$5000,0)</f>
        <v>1183</v>
      </c>
      <c r="AX1186" s="4">
        <f>MATCH($B1186,[3]Main!$D$5:$D$10000,0)</f>
        <v>1183</v>
      </c>
      <c r="AY1186" s="4" t="b">
        <f t="shared" si="412"/>
        <v>0</v>
      </c>
    </row>
    <row r="1187" spans="1:51" x14ac:dyDescent="0.25">
      <c r="A1187" s="3" t="str">
        <f>VLOOKUP($B1187,[1]MAIN!$A:$D,4,0)</f>
        <v>CP</v>
      </c>
      <c r="B1187" s="3" t="str">
        <f>[3]Main!$D1188</f>
        <v>CP-2-1212</v>
      </c>
      <c r="C1187" s="4"/>
      <c r="D1187" s="8" t="str">
        <f>VLOOKUP($B1187,[1]MAIN!$A$1:$N$10780,14,FALSE)</f>
        <v>OLD</v>
      </c>
      <c r="E1187" s="9" t="s">
        <v>13</v>
      </c>
      <c r="F1187" s="11"/>
      <c r="G1187" s="11"/>
      <c r="H1187" s="11"/>
      <c r="I1187" s="11"/>
      <c r="J1187" s="11"/>
      <c r="K1187" s="11"/>
      <c r="L1187" s="11"/>
      <c r="M1187" s="11"/>
      <c r="N1187" s="24"/>
      <c r="O1187" s="26">
        <f>IFERROR(VLOOKUP($B1187,[3]Main!$D$4:$CO$1048576,49,0),0)</f>
        <v>0</v>
      </c>
      <c r="P1187" s="27">
        <f>IFERROR(VLOOKUP($B1187,[3]Main!$D$4:$CO$1048576,52,0),0)</f>
        <v>0</v>
      </c>
      <c r="Q1187" s="27">
        <f>IFERROR(VLOOKUP($B1187,[3]Main!$D$4:$CO$1048576,53,0),0)</f>
        <v>0</v>
      </c>
      <c r="R1187" s="27">
        <f>IFERROR(VLOOKUP($B1187,[3]Main!$D$4:$CO$1048576,54,0),0)</f>
        <v>0</v>
      </c>
      <c r="S1187" s="27">
        <f>IFERROR(VLOOKUP($B1187,[3]Main!$D$4:$CO$1048576,65,0),0)</f>
        <v>0</v>
      </c>
      <c r="T1187" s="27">
        <f>IFERROR(VLOOKUP($B1187,[3]Main!$D$4:$CO$1048576,68,0),0)</f>
        <v>0</v>
      </c>
      <c r="U1187" s="27">
        <f>IFERROR(VLOOKUP($B1187,[3]Main!$D$4:$CO$1048576,69,0),0)</f>
        <v>0</v>
      </c>
      <c r="V1187" s="27">
        <f>IFERROR(VLOOKUP($B1187,[3]Main!$D$4:$CO$1048576,70,0),0)</f>
        <v>0</v>
      </c>
      <c r="W1187" s="27">
        <f>IFERROR(VLOOKUP($B1187,[3]Main!$D$4:$CO$1048576,81,0),0)</f>
        <v>0</v>
      </c>
      <c r="X1187" s="27">
        <f>IFERROR(VLOOKUP($B1187,[3]Main!$D$4:$CO$1048576,84,0),0)</f>
        <v>0</v>
      </c>
      <c r="Y1187" s="27">
        <f>IFERROR(VLOOKUP($B1187,[3]Main!$D$4:$CO$1048576,85,0),0)</f>
        <v>0</v>
      </c>
      <c r="Z1187" s="27">
        <f>IFERROR(VLOOKUP($B1187,[3]Main!$D$4:$CO$1048576,86,0),0)</f>
        <v>0</v>
      </c>
      <c r="AA1187" s="12" t="str">
        <f>IFERROR(VLOOKUP($B1187,[3]Main!$D$4:$CO$1048576,2,0),0)</f>
        <v>DC</v>
      </c>
      <c r="AB1187" s="12" t="str">
        <f>IFERROR(VLOOKUP($B1187,[3]Main!$D$4:$CO$1048576,3,0),0)</f>
        <v>DC2</v>
      </c>
      <c r="AC1187" s="12">
        <f t="shared" si="392"/>
        <v>0</v>
      </c>
      <c r="AD1187" s="12">
        <f t="shared" si="393"/>
        <v>0</v>
      </c>
      <c r="AE1187" s="12">
        <f t="shared" si="394"/>
        <v>0</v>
      </c>
      <c r="AF1187" s="12">
        <f t="shared" si="395"/>
        <v>0</v>
      </c>
      <c r="AG1187" s="13">
        <f t="shared" si="396"/>
        <v>0</v>
      </c>
      <c r="AH1187" s="13">
        <f t="shared" si="397"/>
        <v>0</v>
      </c>
      <c r="AI1187" s="16">
        <f t="shared" si="398"/>
        <v>0</v>
      </c>
      <c r="AJ1187" s="19" t="str">
        <f t="shared" si="399"/>
        <v>Not Spent</v>
      </c>
      <c r="AK1187" s="8" t="str">
        <f t="shared" si="400"/>
        <v>Good For Now</v>
      </c>
      <c r="AL1187" s="8" t="str">
        <f t="shared" si="401"/>
        <v>Not Spent</v>
      </c>
      <c r="AM1187" s="8" t="str">
        <f t="shared" si="402"/>
        <v>Good For Now</v>
      </c>
      <c r="AN1187" s="8" t="str">
        <f t="shared" si="403"/>
        <v>Not Spent</v>
      </c>
      <c r="AO1187" s="20" t="str">
        <f t="shared" si="404"/>
        <v>Good For Now</v>
      </c>
      <c r="AP1187" s="21">
        <f t="shared" si="405"/>
        <v>0</v>
      </c>
      <c r="AQ1187" s="14">
        <f t="shared" si="406"/>
        <v>0</v>
      </c>
      <c r="AR1187" s="14">
        <f t="shared" si="407"/>
        <v>0</v>
      </c>
      <c r="AS1187" s="22">
        <f t="shared" si="408"/>
        <v>0</v>
      </c>
      <c r="AT1187" s="23">
        <f t="shared" si="409"/>
        <v>0</v>
      </c>
      <c r="AU1187" s="8" t="str">
        <f t="shared" si="410"/>
        <v>Not Spent</v>
      </c>
      <c r="AV1187" s="8" t="str">
        <f t="shared" si="411"/>
        <v>Good For Now</v>
      </c>
      <c r="AW1187" s="4">
        <f>MATCH($B1187,[1]MAIN!$A$2:$A$5000,0)</f>
        <v>1184</v>
      </c>
      <c r="AX1187" s="4">
        <f>MATCH($B1187,[3]Main!$D$5:$D$10000,0)</f>
        <v>1184</v>
      </c>
      <c r="AY1187" s="4" t="b">
        <f t="shared" si="412"/>
        <v>0</v>
      </c>
    </row>
    <row r="1188" spans="1:51" x14ac:dyDescent="0.25">
      <c r="A1188" s="3" t="str">
        <f>VLOOKUP($B1188,[1]MAIN!$A:$D,4,0)</f>
        <v>CP</v>
      </c>
      <c r="B1188" s="3" t="str">
        <f>[3]Main!$D1189</f>
        <v>CP-2-3624</v>
      </c>
      <c r="C1188" s="4"/>
      <c r="D1188" s="8" t="str">
        <f>VLOOKUP($B1188,[1]MAIN!$A$1:$N$10780,14,FALSE)</f>
        <v>OLD</v>
      </c>
      <c r="E1188" s="9" t="s">
        <v>13</v>
      </c>
      <c r="F1188" s="11"/>
      <c r="G1188" s="11"/>
      <c r="H1188" s="11"/>
      <c r="I1188" s="11"/>
      <c r="J1188" s="11"/>
      <c r="K1188" s="11"/>
      <c r="L1188" s="11"/>
      <c r="M1188" s="11"/>
      <c r="N1188" s="24"/>
      <c r="O1188" s="26">
        <f>IFERROR(VLOOKUP($B1188,[3]Main!$D$4:$CO$1048576,49,0),0)</f>
        <v>0</v>
      </c>
      <c r="P1188" s="27">
        <f>IFERROR(VLOOKUP($B1188,[3]Main!$D$4:$CO$1048576,52,0),0)</f>
        <v>0</v>
      </c>
      <c r="Q1188" s="27">
        <f>IFERROR(VLOOKUP($B1188,[3]Main!$D$4:$CO$1048576,53,0),0)</f>
        <v>0</v>
      </c>
      <c r="R1188" s="27">
        <f>IFERROR(VLOOKUP($B1188,[3]Main!$D$4:$CO$1048576,54,0),0)</f>
        <v>0</v>
      </c>
      <c r="S1188" s="27">
        <f>IFERROR(VLOOKUP($B1188,[3]Main!$D$4:$CO$1048576,65,0),0)</f>
        <v>0</v>
      </c>
      <c r="T1188" s="27">
        <f>IFERROR(VLOOKUP($B1188,[3]Main!$D$4:$CO$1048576,68,0),0)</f>
        <v>0</v>
      </c>
      <c r="U1188" s="27">
        <f>IFERROR(VLOOKUP($B1188,[3]Main!$D$4:$CO$1048576,69,0),0)</f>
        <v>0</v>
      </c>
      <c r="V1188" s="27">
        <f>IFERROR(VLOOKUP($B1188,[3]Main!$D$4:$CO$1048576,70,0),0)</f>
        <v>0</v>
      </c>
      <c r="W1188" s="27">
        <f>IFERROR(VLOOKUP($B1188,[3]Main!$D$4:$CO$1048576,81,0),0)</f>
        <v>0</v>
      </c>
      <c r="X1188" s="27">
        <f>IFERROR(VLOOKUP($B1188,[3]Main!$D$4:$CO$1048576,84,0),0)</f>
        <v>0</v>
      </c>
      <c r="Y1188" s="27">
        <f>IFERROR(VLOOKUP($B1188,[3]Main!$D$4:$CO$1048576,85,0),0)</f>
        <v>0</v>
      </c>
      <c r="Z1188" s="27">
        <f>IFERROR(VLOOKUP($B1188,[3]Main!$D$4:$CO$1048576,86,0),0)</f>
        <v>0</v>
      </c>
      <c r="AA1188" s="12" t="str">
        <f>IFERROR(VLOOKUP($B1188,[3]Main!$D$4:$CO$1048576,2,0),0)</f>
        <v>DC</v>
      </c>
      <c r="AB1188" s="12" t="str">
        <f>IFERROR(VLOOKUP($B1188,[3]Main!$D$4:$CO$1048576,3,0),0)</f>
        <v>DC2</v>
      </c>
      <c r="AC1188" s="12">
        <f t="shared" si="392"/>
        <v>0</v>
      </c>
      <c r="AD1188" s="12">
        <f t="shared" si="393"/>
        <v>0</v>
      </c>
      <c r="AE1188" s="12">
        <f t="shared" si="394"/>
        <v>0</v>
      </c>
      <c r="AF1188" s="12">
        <f t="shared" si="395"/>
        <v>0</v>
      </c>
      <c r="AG1188" s="13">
        <f t="shared" si="396"/>
        <v>0</v>
      </c>
      <c r="AH1188" s="13">
        <f t="shared" si="397"/>
        <v>0</v>
      </c>
      <c r="AI1188" s="16">
        <f t="shared" si="398"/>
        <v>0</v>
      </c>
      <c r="AJ1188" s="19" t="str">
        <f t="shared" si="399"/>
        <v>Not Spent</v>
      </c>
      <c r="AK1188" s="8" t="str">
        <f t="shared" si="400"/>
        <v>Good For Now</v>
      </c>
      <c r="AL1188" s="8" t="str">
        <f t="shared" si="401"/>
        <v>Not Spent</v>
      </c>
      <c r="AM1188" s="8" t="str">
        <f t="shared" si="402"/>
        <v>Good For Now</v>
      </c>
      <c r="AN1188" s="8" t="str">
        <f t="shared" si="403"/>
        <v>Not Spent</v>
      </c>
      <c r="AO1188" s="20" t="str">
        <f t="shared" si="404"/>
        <v>Good For Now</v>
      </c>
      <c r="AP1188" s="21">
        <f t="shared" si="405"/>
        <v>0</v>
      </c>
      <c r="AQ1188" s="14">
        <f t="shared" si="406"/>
        <v>0</v>
      </c>
      <c r="AR1188" s="14">
        <f t="shared" si="407"/>
        <v>0</v>
      </c>
      <c r="AS1188" s="22">
        <f t="shared" si="408"/>
        <v>0</v>
      </c>
      <c r="AT1188" s="23">
        <f t="shared" si="409"/>
        <v>0</v>
      </c>
      <c r="AU1188" s="8" t="str">
        <f t="shared" si="410"/>
        <v>Not Spent</v>
      </c>
      <c r="AV1188" s="8" t="str">
        <f t="shared" si="411"/>
        <v>Good For Now</v>
      </c>
      <c r="AW1188" s="4">
        <f>MATCH($B1188,[1]MAIN!$A$2:$A$5000,0)</f>
        <v>1185</v>
      </c>
      <c r="AX1188" s="4">
        <f>MATCH($B1188,[3]Main!$D$5:$D$10000,0)</f>
        <v>1185</v>
      </c>
      <c r="AY1188" s="4" t="b">
        <f t="shared" si="412"/>
        <v>0</v>
      </c>
    </row>
    <row r="1189" spans="1:51" x14ac:dyDescent="0.25">
      <c r="A1189" s="3" t="str">
        <f>VLOOKUP($B1189,[1]MAIN!$A:$D,4,0)</f>
        <v>CP</v>
      </c>
      <c r="B1189" s="3" t="str">
        <f>[3]Main!$D1190</f>
        <v>CP-5-1939</v>
      </c>
      <c r="C1189" s="4"/>
      <c r="D1189" s="8" t="str">
        <f>VLOOKUP($B1189,[1]MAIN!$A$1:$N$10780,14,FALSE)</f>
        <v>OLD</v>
      </c>
      <c r="E1189" s="9" t="s">
        <v>13</v>
      </c>
      <c r="F1189" s="11"/>
      <c r="G1189" s="11"/>
      <c r="H1189" s="11"/>
      <c r="I1189" s="11"/>
      <c r="J1189" s="11"/>
      <c r="K1189" s="11"/>
      <c r="L1189" s="11"/>
      <c r="M1189" s="11"/>
      <c r="N1189" s="24"/>
      <c r="O1189" s="26">
        <f>IFERROR(VLOOKUP($B1189,[3]Main!$D$4:$CO$1048576,49,0),0)</f>
        <v>0</v>
      </c>
      <c r="P1189" s="27">
        <f>IFERROR(VLOOKUP($B1189,[3]Main!$D$4:$CO$1048576,52,0),0)</f>
        <v>0</v>
      </c>
      <c r="Q1189" s="27">
        <f>IFERROR(VLOOKUP($B1189,[3]Main!$D$4:$CO$1048576,53,0),0)</f>
        <v>0</v>
      </c>
      <c r="R1189" s="27">
        <f>IFERROR(VLOOKUP($B1189,[3]Main!$D$4:$CO$1048576,54,0),0)</f>
        <v>0</v>
      </c>
      <c r="S1189" s="27">
        <f>IFERROR(VLOOKUP($B1189,[3]Main!$D$4:$CO$1048576,65,0),0)</f>
        <v>0</v>
      </c>
      <c r="T1189" s="27">
        <f>IFERROR(VLOOKUP($B1189,[3]Main!$D$4:$CO$1048576,68,0),0)</f>
        <v>0</v>
      </c>
      <c r="U1189" s="27">
        <f>IFERROR(VLOOKUP($B1189,[3]Main!$D$4:$CO$1048576,69,0),0)</f>
        <v>0</v>
      </c>
      <c r="V1189" s="27">
        <f>IFERROR(VLOOKUP($B1189,[3]Main!$D$4:$CO$1048576,70,0),0)</f>
        <v>0</v>
      </c>
      <c r="W1189" s="27">
        <f>IFERROR(VLOOKUP($B1189,[3]Main!$D$4:$CO$1048576,81,0),0)</f>
        <v>0</v>
      </c>
      <c r="X1189" s="27">
        <f>IFERROR(VLOOKUP($B1189,[3]Main!$D$4:$CO$1048576,84,0),0)</f>
        <v>0</v>
      </c>
      <c r="Y1189" s="27">
        <f>IFERROR(VLOOKUP($B1189,[3]Main!$D$4:$CO$1048576,85,0),0)</f>
        <v>0</v>
      </c>
      <c r="Z1189" s="27">
        <f>IFERROR(VLOOKUP($B1189,[3]Main!$D$4:$CO$1048576,86,0),0)</f>
        <v>0</v>
      </c>
      <c r="AA1189" s="12" t="str">
        <f>IFERROR(VLOOKUP($B1189,[3]Main!$D$4:$CO$1048576,2,0),0)</f>
        <v>DC</v>
      </c>
      <c r="AB1189" s="12" t="str">
        <f>IFERROR(VLOOKUP($B1189,[3]Main!$D$4:$CO$1048576,3,0),0)</f>
        <v>DC2</v>
      </c>
      <c r="AC1189" s="12">
        <f t="shared" si="392"/>
        <v>0</v>
      </c>
      <c r="AD1189" s="12">
        <f t="shared" si="393"/>
        <v>0</v>
      </c>
      <c r="AE1189" s="12">
        <f t="shared" si="394"/>
        <v>0</v>
      </c>
      <c r="AF1189" s="12">
        <f t="shared" si="395"/>
        <v>0</v>
      </c>
      <c r="AG1189" s="13">
        <f t="shared" si="396"/>
        <v>0</v>
      </c>
      <c r="AH1189" s="13">
        <f t="shared" si="397"/>
        <v>0</v>
      </c>
      <c r="AI1189" s="16">
        <f t="shared" si="398"/>
        <v>0</v>
      </c>
      <c r="AJ1189" s="19" t="str">
        <f t="shared" si="399"/>
        <v>Not Spent</v>
      </c>
      <c r="AK1189" s="8" t="str">
        <f t="shared" si="400"/>
        <v>Good For Now</v>
      </c>
      <c r="AL1189" s="8" t="str">
        <f t="shared" si="401"/>
        <v>Not Spent</v>
      </c>
      <c r="AM1189" s="8" t="str">
        <f t="shared" si="402"/>
        <v>Good For Now</v>
      </c>
      <c r="AN1189" s="8" t="str">
        <f t="shared" si="403"/>
        <v>Not Spent</v>
      </c>
      <c r="AO1189" s="20" t="str">
        <f t="shared" si="404"/>
        <v>Good For Now</v>
      </c>
      <c r="AP1189" s="21">
        <f t="shared" si="405"/>
        <v>0</v>
      </c>
      <c r="AQ1189" s="14">
        <f t="shared" si="406"/>
        <v>0</v>
      </c>
      <c r="AR1189" s="14">
        <f t="shared" si="407"/>
        <v>0</v>
      </c>
      <c r="AS1189" s="22">
        <f t="shared" si="408"/>
        <v>0</v>
      </c>
      <c r="AT1189" s="23">
        <f t="shared" si="409"/>
        <v>0</v>
      </c>
      <c r="AU1189" s="8" t="str">
        <f t="shared" si="410"/>
        <v>Not Spent</v>
      </c>
      <c r="AV1189" s="8" t="str">
        <f t="shared" si="411"/>
        <v>Good For Now</v>
      </c>
      <c r="AW1189" s="4">
        <f>MATCH($B1189,[1]MAIN!$A$2:$A$5000,0)</f>
        <v>1186</v>
      </c>
      <c r="AX1189" s="4">
        <f>MATCH($B1189,[3]Main!$D$5:$D$10000,0)</f>
        <v>1186</v>
      </c>
      <c r="AY1189" s="4" t="b">
        <f t="shared" si="412"/>
        <v>0</v>
      </c>
    </row>
    <row r="1190" spans="1:51" x14ac:dyDescent="0.25">
      <c r="A1190" s="3" t="str">
        <f>VLOOKUP($B1190,[1]MAIN!$A:$D,4,0)</f>
        <v>CP</v>
      </c>
      <c r="B1190" s="3" t="str">
        <f>[3]Main!$D1191</f>
        <v>CP-T-3150</v>
      </c>
      <c r="C1190" s="4"/>
      <c r="D1190" s="8" t="str">
        <f>VLOOKUP($B1190,[1]MAIN!$A$1:$N$10780,14,FALSE)</f>
        <v>OLD</v>
      </c>
      <c r="E1190" s="9" t="s">
        <v>13</v>
      </c>
      <c r="F1190" s="11"/>
      <c r="G1190" s="11"/>
      <c r="H1190" s="11"/>
      <c r="I1190" s="11"/>
      <c r="J1190" s="11"/>
      <c r="K1190" s="11"/>
      <c r="L1190" s="11"/>
      <c r="M1190" s="11"/>
      <c r="N1190" s="24"/>
      <c r="O1190" s="26">
        <f>IFERROR(VLOOKUP($B1190,[3]Main!$D$4:$CO$1048576,49,0),0)</f>
        <v>0</v>
      </c>
      <c r="P1190" s="27">
        <f>IFERROR(VLOOKUP($B1190,[3]Main!$D$4:$CO$1048576,52,0),0)</f>
        <v>0</v>
      </c>
      <c r="Q1190" s="27">
        <f>IFERROR(VLOOKUP($B1190,[3]Main!$D$4:$CO$1048576,53,0),0)</f>
        <v>0</v>
      </c>
      <c r="R1190" s="27">
        <f>IFERROR(VLOOKUP($B1190,[3]Main!$D$4:$CO$1048576,54,0),0)</f>
        <v>0</v>
      </c>
      <c r="S1190" s="27">
        <f>IFERROR(VLOOKUP($B1190,[3]Main!$D$4:$CO$1048576,65,0),0)</f>
        <v>0</v>
      </c>
      <c r="T1190" s="27">
        <f>IFERROR(VLOOKUP($B1190,[3]Main!$D$4:$CO$1048576,68,0),0)</f>
        <v>0</v>
      </c>
      <c r="U1190" s="27">
        <f>IFERROR(VLOOKUP($B1190,[3]Main!$D$4:$CO$1048576,69,0),0)</f>
        <v>0</v>
      </c>
      <c r="V1190" s="27">
        <f>IFERROR(VLOOKUP($B1190,[3]Main!$D$4:$CO$1048576,70,0),0)</f>
        <v>0</v>
      </c>
      <c r="W1190" s="27">
        <f>IFERROR(VLOOKUP($B1190,[3]Main!$D$4:$CO$1048576,81,0),0)</f>
        <v>0</v>
      </c>
      <c r="X1190" s="27">
        <f>IFERROR(VLOOKUP($B1190,[3]Main!$D$4:$CO$1048576,84,0),0)</f>
        <v>0</v>
      </c>
      <c r="Y1190" s="27">
        <f>IFERROR(VLOOKUP($B1190,[3]Main!$D$4:$CO$1048576,85,0),0)</f>
        <v>0</v>
      </c>
      <c r="Z1190" s="27">
        <f>IFERROR(VLOOKUP($B1190,[3]Main!$D$4:$CO$1048576,86,0),0)</f>
        <v>0</v>
      </c>
      <c r="AA1190" s="12" t="str">
        <f>IFERROR(VLOOKUP($B1190,[3]Main!$D$4:$CO$1048576,2,0),0)</f>
        <v>DC</v>
      </c>
      <c r="AB1190" s="12" t="str">
        <f>IFERROR(VLOOKUP($B1190,[3]Main!$D$4:$CO$1048576,3,0),0)</f>
        <v>DC2</v>
      </c>
      <c r="AC1190" s="12">
        <f t="shared" si="392"/>
        <v>0</v>
      </c>
      <c r="AD1190" s="12">
        <f t="shared" si="393"/>
        <v>0</v>
      </c>
      <c r="AE1190" s="12">
        <f t="shared" si="394"/>
        <v>0</v>
      </c>
      <c r="AF1190" s="12">
        <f t="shared" si="395"/>
        <v>0</v>
      </c>
      <c r="AG1190" s="13">
        <f t="shared" si="396"/>
        <v>0</v>
      </c>
      <c r="AH1190" s="13">
        <f t="shared" si="397"/>
        <v>0</v>
      </c>
      <c r="AI1190" s="16">
        <f t="shared" si="398"/>
        <v>0</v>
      </c>
      <c r="AJ1190" s="19" t="str">
        <f t="shared" si="399"/>
        <v>Not Spent</v>
      </c>
      <c r="AK1190" s="8" t="str">
        <f t="shared" si="400"/>
        <v>Good For Now</v>
      </c>
      <c r="AL1190" s="8" t="str">
        <f t="shared" si="401"/>
        <v>Not Spent</v>
      </c>
      <c r="AM1190" s="8" t="str">
        <f t="shared" si="402"/>
        <v>Good For Now</v>
      </c>
      <c r="AN1190" s="8" t="str">
        <f t="shared" si="403"/>
        <v>Not Spent</v>
      </c>
      <c r="AO1190" s="20" t="str">
        <f t="shared" si="404"/>
        <v>Good For Now</v>
      </c>
      <c r="AP1190" s="21">
        <f t="shared" si="405"/>
        <v>0</v>
      </c>
      <c r="AQ1190" s="14">
        <f t="shared" si="406"/>
        <v>0</v>
      </c>
      <c r="AR1190" s="14">
        <f t="shared" si="407"/>
        <v>0</v>
      </c>
      <c r="AS1190" s="22">
        <f t="shared" si="408"/>
        <v>0</v>
      </c>
      <c r="AT1190" s="23">
        <f t="shared" si="409"/>
        <v>0</v>
      </c>
      <c r="AU1190" s="8" t="str">
        <f t="shared" si="410"/>
        <v>Not Spent</v>
      </c>
      <c r="AV1190" s="8" t="str">
        <f t="shared" si="411"/>
        <v>Good For Now</v>
      </c>
      <c r="AW1190" s="4">
        <f>MATCH($B1190,[1]MAIN!$A$2:$A$5000,0)</f>
        <v>1187</v>
      </c>
      <c r="AX1190" s="4">
        <f>MATCH($B1190,[3]Main!$D$5:$D$10000,0)</f>
        <v>1187</v>
      </c>
      <c r="AY1190" s="4" t="b">
        <f t="shared" si="412"/>
        <v>0</v>
      </c>
    </row>
    <row r="1191" spans="1:51" x14ac:dyDescent="0.25">
      <c r="A1191" s="3" t="str">
        <f>VLOOKUP($B1191,[1]MAIN!$A:$D,4,0)</f>
        <v>CP</v>
      </c>
      <c r="B1191" s="3" t="str">
        <f>[3]Main!$D1192</f>
        <v>CP-T-3250</v>
      </c>
      <c r="C1191" s="4"/>
      <c r="D1191" s="8" t="str">
        <f>VLOOKUP($B1191,[1]MAIN!$A$1:$N$10780,14,FALSE)</f>
        <v>OLD</v>
      </c>
      <c r="E1191" s="9" t="s">
        <v>13</v>
      </c>
      <c r="F1191" s="11"/>
      <c r="G1191" s="11"/>
      <c r="H1191" s="11"/>
      <c r="I1191" s="11"/>
      <c r="J1191" s="11"/>
      <c r="K1191" s="11"/>
      <c r="L1191" s="11"/>
      <c r="M1191" s="11"/>
      <c r="N1191" s="24"/>
      <c r="O1191" s="26">
        <f>IFERROR(VLOOKUP($B1191,[3]Main!$D$4:$CO$1048576,49,0),0)</f>
        <v>0</v>
      </c>
      <c r="P1191" s="27">
        <f>IFERROR(VLOOKUP($B1191,[3]Main!$D$4:$CO$1048576,52,0),0)</f>
        <v>0</v>
      </c>
      <c r="Q1191" s="27">
        <f>IFERROR(VLOOKUP($B1191,[3]Main!$D$4:$CO$1048576,53,0),0)</f>
        <v>0</v>
      </c>
      <c r="R1191" s="27">
        <f>IFERROR(VLOOKUP($B1191,[3]Main!$D$4:$CO$1048576,54,0),0)</f>
        <v>0</v>
      </c>
      <c r="S1191" s="27">
        <f>IFERROR(VLOOKUP($B1191,[3]Main!$D$4:$CO$1048576,65,0),0)</f>
        <v>0</v>
      </c>
      <c r="T1191" s="27">
        <f>IFERROR(VLOOKUP($B1191,[3]Main!$D$4:$CO$1048576,68,0),0)</f>
        <v>0</v>
      </c>
      <c r="U1191" s="27">
        <f>IFERROR(VLOOKUP($B1191,[3]Main!$D$4:$CO$1048576,69,0),0)</f>
        <v>0</v>
      </c>
      <c r="V1191" s="27">
        <f>IFERROR(VLOOKUP($B1191,[3]Main!$D$4:$CO$1048576,70,0),0)</f>
        <v>0</v>
      </c>
      <c r="W1191" s="27">
        <f>IFERROR(VLOOKUP($B1191,[3]Main!$D$4:$CO$1048576,81,0),0)</f>
        <v>0</v>
      </c>
      <c r="X1191" s="27">
        <f>IFERROR(VLOOKUP($B1191,[3]Main!$D$4:$CO$1048576,84,0),0)</f>
        <v>0</v>
      </c>
      <c r="Y1191" s="27">
        <f>IFERROR(VLOOKUP($B1191,[3]Main!$D$4:$CO$1048576,85,0),0)</f>
        <v>0</v>
      </c>
      <c r="Z1191" s="27">
        <f>IFERROR(VLOOKUP($B1191,[3]Main!$D$4:$CO$1048576,86,0),0)</f>
        <v>0</v>
      </c>
      <c r="AA1191" s="12" t="str">
        <f>IFERROR(VLOOKUP($B1191,[3]Main!$D$4:$CO$1048576,2,0),0)</f>
        <v>DC</v>
      </c>
      <c r="AB1191" s="12" t="str">
        <f>IFERROR(VLOOKUP($B1191,[3]Main!$D$4:$CO$1048576,3,0),0)</f>
        <v>DC2</v>
      </c>
      <c r="AC1191" s="12">
        <f t="shared" si="392"/>
        <v>0</v>
      </c>
      <c r="AD1191" s="12">
        <f t="shared" si="393"/>
        <v>0</v>
      </c>
      <c r="AE1191" s="12">
        <f t="shared" si="394"/>
        <v>0</v>
      </c>
      <c r="AF1191" s="12">
        <f t="shared" si="395"/>
        <v>0</v>
      </c>
      <c r="AG1191" s="13">
        <f t="shared" si="396"/>
        <v>0</v>
      </c>
      <c r="AH1191" s="13">
        <f t="shared" si="397"/>
        <v>0</v>
      </c>
      <c r="AI1191" s="16">
        <f t="shared" si="398"/>
        <v>0</v>
      </c>
      <c r="AJ1191" s="19" t="str">
        <f t="shared" si="399"/>
        <v>Not Spent</v>
      </c>
      <c r="AK1191" s="8" t="str">
        <f t="shared" si="400"/>
        <v>Good For Now</v>
      </c>
      <c r="AL1191" s="8" t="str">
        <f t="shared" si="401"/>
        <v>Not Spent</v>
      </c>
      <c r="AM1191" s="8" t="str">
        <f t="shared" si="402"/>
        <v>Good For Now</v>
      </c>
      <c r="AN1191" s="8" t="str">
        <f t="shared" si="403"/>
        <v>Not Spent</v>
      </c>
      <c r="AO1191" s="20" t="str">
        <f t="shared" si="404"/>
        <v>Good For Now</v>
      </c>
      <c r="AP1191" s="21">
        <f t="shared" si="405"/>
        <v>0</v>
      </c>
      <c r="AQ1191" s="14">
        <f t="shared" si="406"/>
        <v>0</v>
      </c>
      <c r="AR1191" s="14">
        <f t="shared" si="407"/>
        <v>0</v>
      </c>
      <c r="AS1191" s="22">
        <f t="shared" si="408"/>
        <v>0</v>
      </c>
      <c r="AT1191" s="23">
        <f t="shared" si="409"/>
        <v>0</v>
      </c>
      <c r="AU1191" s="8" t="str">
        <f t="shared" si="410"/>
        <v>Not Spent</v>
      </c>
      <c r="AV1191" s="8" t="str">
        <f t="shared" si="411"/>
        <v>Good For Now</v>
      </c>
      <c r="AW1191" s="4">
        <f>MATCH($B1191,[1]MAIN!$A$2:$A$5000,0)</f>
        <v>1188</v>
      </c>
      <c r="AX1191" s="4">
        <f>MATCH($B1191,[3]Main!$D$5:$D$10000,0)</f>
        <v>1188</v>
      </c>
      <c r="AY1191" s="4" t="b">
        <f t="shared" si="412"/>
        <v>0</v>
      </c>
    </row>
    <row r="1192" spans="1:51" x14ac:dyDescent="0.25">
      <c r="A1192" s="3" t="str">
        <f>VLOOKUP($B1192,[1]MAIN!$A:$D,4,0)</f>
        <v>CP</v>
      </c>
      <c r="B1192" s="3" t="str">
        <f>[3]Main!$D1193</f>
        <v>CP-T-3350</v>
      </c>
      <c r="C1192" s="4"/>
      <c r="D1192" s="8" t="str">
        <f>VLOOKUP($B1192,[1]MAIN!$A$1:$N$10780,14,FALSE)</f>
        <v>OLD</v>
      </c>
      <c r="E1192" s="9" t="s">
        <v>13</v>
      </c>
      <c r="F1192" s="11"/>
      <c r="G1192" s="11"/>
      <c r="H1192" s="11"/>
      <c r="I1192" s="11"/>
      <c r="J1192" s="11"/>
      <c r="K1192" s="11"/>
      <c r="L1192" s="11"/>
      <c r="M1192" s="11"/>
      <c r="N1192" s="24"/>
      <c r="O1192" s="26">
        <f>IFERROR(VLOOKUP($B1192,[3]Main!$D$4:$CO$1048576,49,0),0)</f>
        <v>0</v>
      </c>
      <c r="P1192" s="27">
        <f>IFERROR(VLOOKUP($B1192,[3]Main!$D$4:$CO$1048576,52,0),0)</f>
        <v>0</v>
      </c>
      <c r="Q1192" s="27">
        <f>IFERROR(VLOOKUP($B1192,[3]Main!$D$4:$CO$1048576,53,0),0)</f>
        <v>0</v>
      </c>
      <c r="R1192" s="27">
        <f>IFERROR(VLOOKUP($B1192,[3]Main!$D$4:$CO$1048576,54,0),0)</f>
        <v>0</v>
      </c>
      <c r="S1192" s="27">
        <f>IFERROR(VLOOKUP($B1192,[3]Main!$D$4:$CO$1048576,65,0),0)</f>
        <v>0</v>
      </c>
      <c r="T1192" s="27">
        <f>IFERROR(VLOOKUP($B1192,[3]Main!$D$4:$CO$1048576,68,0),0)</f>
        <v>0</v>
      </c>
      <c r="U1192" s="27">
        <f>IFERROR(VLOOKUP($B1192,[3]Main!$D$4:$CO$1048576,69,0),0)</f>
        <v>0</v>
      </c>
      <c r="V1192" s="27">
        <f>IFERROR(VLOOKUP($B1192,[3]Main!$D$4:$CO$1048576,70,0),0)</f>
        <v>0</v>
      </c>
      <c r="W1192" s="27">
        <f>IFERROR(VLOOKUP($B1192,[3]Main!$D$4:$CO$1048576,81,0),0)</f>
        <v>0</v>
      </c>
      <c r="X1192" s="27">
        <f>IFERROR(VLOOKUP($B1192,[3]Main!$D$4:$CO$1048576,84,0),0)</f>
        <v>0</v>
      </c>
      <c r="Y1192" s="27">
        <f>IFERROR(VLOOKUP($B1192,[3]Main!$D$4:$CO$1048576,85,0),0)</f>
        <v>0</v>
      </c>
      <c r="Z1192" s="27">
        <f>IFERROR(VLOOKUP($B1192,[3]Main!$D$4:$CO$1048576,86,0),0)</f>
        <v>0</v>
      </c>
      <c r="AA1192" s="12" t="str">
        <f>IFERROR(VLOOKUP($B1192,[3]Main!$D$4:$CO$1048576,2,0),0)</f>
        <v>DC</v>
      </c>
      <c r="AB1192" s="12" t="str">
        <f>IFERROR(VLOOKUP($B1192,[3]Main!$D$4:$CO$1048576,3,0),0)</f>
        <v>DC2</v>
      </c>
      <c r="AC1192" s="12">
        <f t="shared" si="392"/>
        <v>0</v>
      </c>
      <c r="AD1192" s="12">
        <f t="shared" si="393"/>
        <v>0</v>
      </c>
      <c r="AE1192" s="12">
        <f t="shared" si="394"/>
        <v>0</v>
      </c>
      <c r="AF1192" s="12">
        <f t="shared" si="395"/>
        <v>0</v>
      </c>
      <c r="AG1192" s="13">
        <f t="shared" si="396"/>
        <v>0</v>
      </c>
      <c r="AH1192" s="13">
        <f t="shared" si="397"/>
        <v>0</v>
      </c>
      <c r="AI1192" s="16">
        <f t="shared" si="398"/>
        <v>0</v>
      </c>
      <c r="AJ1192" s="19" t="str">
        <f t="shared" si="399"/>
        <v>Not Spent</v>
      </c>
      <c r="AK1192" s="8" t="str">
        <f t="shared" si="400"/>
        <v>Good For Now</v>
      </c>
      <c r="AL1192" s="8" t="str">
        <f t="shared" si="401"/>
        <v>Not Spent</v>
      </c>
      <c r="AM1192" s="8" t="str">
        <f t="shared" si="402"/>
        <v>Good For Now</v>
      </c>
      <c r="AN1192" s="8" t="str">
        <f t="shared" si="403"/>
        <v>Not Spent</v>
      </c>
      <c r="AO1192" s="20" t="str">
        <f t="shared" si="404"/>
        <v>Good For Now</v>
      </c>
      <c r="AP1192" s="21">
        <f t="shared" si="405"/>
        <v>0</v>
      </c>
      <c r="AQ1192" s="14">
        <f t="shared" si="406"/>
        <v>0</v>
      </c>
      <c r="AR1192" s="14">
        <f t="shared" si="407"/>
        <v>0</v>
      </c>
      <c r="AS1192" s="22">
        <f t="shared" si="408"/>
        <v>0</v>
      </c>
      <c r="AT1192" s="23">
        <f t="shared" si="409"/>
        <v>0</v>
      </c>
      <c r="AU1192" s="8" t="str">
        <f t="shared" si="410"/>
        <v>Not Spent</v>
      </c>
      <c r="AV1192" s="8" t="str">
        <f t="shared" si="411"/>
        <v>Good For Now</v>
      </c>
      <c r="AW1192" s="4">
        <f>MATCH($B1192,[1]MAIN!$A$2:$A$5000,0)</f>
        <v>1189</v>
      </c>
      <c r="AX1192" s="4">
        <f>MATCH($B1192,[3]Main!$D$5:$D$10000,0)</f>
        <v>1189</v>
      </c>
      <c r="AY1192" s="4" t="b">
        <f t="shared" si="412"/>
        <v>0</v>
      </c>
    </row>
    <row r="1193" spans="1:51" x14ac:dyDescent="0.25">
      <c r="A1193" s="3" t="str">
        <f>VLOOKUP($B1193,[1]MAIN!$A:$D,4,0)</f>
        <v>CS</v>
      </c>
      <c r="B1193" s="3" t="str">
        <f>[3]Main!$D1194</f>
        <v>CR-S2510</v>
      </c>
      <c r="C1193" s="4"/>
      <c r="D1193" s="8" t="str">
        <f>VLOOKUP($B1193,[1]MAIN!$A$1:$N$10780,14,FALSE)</f>
        <v>OLD</v>
      </c>
      <c r="E1193" s="9" t="s">
        <v>13</v>
      </c>
      <c r="F1193" s="11"/>
      <c r="G1193" s="11"/>
      <c r="H1193" s="11"/>
      <c r="I1193" s="11"/>
      <c r="J1193" s="11"/>
      <c r="K1193" s="11"/>
      <c r="L1193" s="11"/>
      <c r="M1193" s="11"/>
      <c r="N1193" s="24"/>
      <c r="O1193" s="26">
        <f>IFERROR(VLOOKUP($B1193,[3]Main!$D$4:$CO$1048576,49,0),0)</f>
        <v>0</v>
      </c>
      <c r="P1193" s="27">
        <f>IFERROR(VLOOKUP($B1193,[3]Main!$D$4:$CO$1048576,52,0),0)</f>
        <v>0</v>
      </c>
      <c r="Q1193" s="27">
        <f>IFERROR(VLOOKUP($B1193,[3]Main!$D$4:$CO$1048576,53,0),0)</f>
        <v>0</v>
      </c>
      <c r="R1193" s="27">
        <f>IFERROR(VLOOKUP($B1193,[3]Main!$D$4:$CO$1048576,54,0),0)</f>
        <v>0</v>
      </c>
      <c r="S1193" s="27">
        <f>IFERROR(VLOOKUP($B1193,[3]Main!$D$4:$CO$1048576,65,0),0)</f>
        <v>0</v>
      </c>
      <c r="T1193" s="27">
        <f>IFERROR(VLOOKUP($B1193,[3]Main!$D$4:$CO$1048576,68,0),0)</f>
        <v>0</v>
      </c>
      <c r="U1193" s="27">
        <f>IFERROR(VLOOKUP($B1193,[3]Main!$D$4:$CO$1048576,69,0),0)</f>
        <v>0</v>
      </c>
      <c r="V1193" s="27">
        <f>IFERROR(VLOOKUP($B1193,[3]Main!$D$4:$CO$1048576,70,0),0)</f>
        <v>0</v>
      </c>
      <c r="W1193" s="27">
        <f>IFERROR(VLOOKUP($B1193,[3]Main!$D$4:$CO$1048576,81,0),0)</f>
        <v>0</v>
      </c>
      <c r="X1193" s="27">
        <f>IFERROR(VLOOKUP($B1193,[3]Main!$D$4:$CO$1048576,84,0),0)</f>
        <v>0</v>
      </c>
      <c r="Y1193" s="27">
        <f>IFERROR(VLOOKUP($B1193,[3]Main!$D$4:$CO$1048576,85,0),0)</f>
        <v>0</v>
      </c>
      <c r="Z1193" s="27">
        <f>IFERROR(VLOOKUP($B1193,[3]Main!$D$4:$CO$1048576,86,0),0)</f>
        <v>0</v>
      </c>
      <c r="AA1193" s="12" t="str">
        <f>IFERROR(VLOOKUP($B1193,[3]Main!$D$4:$CO$1048576,2,0),0)</f>
        <v>DC</v>
      </c>
      <c r="AB1193" s="12" t="str">
        <f>IFERROR(VLOOKUP($B1193,[3]Main!$D$4:$CO$1048576,3,0),0)</f>
        <v>DC2</v>
      </c>
      <c r="AC1193" s="12">
        <f t="shared" si="392"/>
        <v>0</v>
      </c>
      <c r="AD1193" s="12">
        <f t="shared" si="393"/>
        <v>0</v>
      </c>
      <c r="AE1193" s="12">
        <f t="shared" si="394"/>
        <v>0</v>
      </c>
      <c r="AF1193" s="12">
        <f t="shared" si="395"/>
        <v>0</v>
      </c>
      <c r="AG1193" s="13">
        <f t="shared" si="396"/>
        <v>0</v>
      </c>
      <c r="AH1193" s="13">
        <f t="shared" si="397"/>
        <v>0</v>
      </c>
      <c r="AI1193" s="16">
        <f t="shared" si="398"/>
        <v>0</v>
      </c>
      <c r="AJ1193" s="19" t="str">
        <f t="shared" si="399"/>
        <v>Not Spent</v>
      </c>
      <c r="AK1193" s="8" t="str">
        <f t="shared" si="400"/>
        <v>Good For Now</v>
      </c>
      <c r="AL1193" s="8" t="str">
        <f t="shared" si="401"/>
        <v>Not Spent</v>
      </c>
      <c r="AM1193" s="8" t="str">
        <f t="shared" si="402"/>
        <v>Good For Now</v>
      </c>
      <c r="AN1193" s="8" t="str">
        <f t="shared" si="403"/>
        <v>Not Spent</v>
      </c>
      <c r="AO1193" s="20" t="str">
        <f t="shared" si="404"/>
        <v>Good For Now</v>
      </c>
      <c r="AP1193" s="21">
        <f t="shared" si="405"/>
        <v>0</v>
      </c>
      <c r="AQ1193" s="14">
        <f t="shared" si="406"/>
        <v>0</v>
      </c>
      <c r="AR1193" s="14">
        <f t="shared" si="407"/>
        <v>0</v>
      </c>
      <c r="AS1193" s="22">
        <f t="shared" si="408"/>
        <v>0</v>
      </c>
      <c r="AT1193" s="23">
        <f t="shared" si="409"/>
        <v>0</v>
      </c>
      <c r="AU1193" s="8" t="str">
        <f t="shared" si="410"/>
        <v>Not Spent</v>
      </c>
      <c r="AV1193" s="8" t="str">
        <f t="shared" si="411"/>
        <v>Good For Now</v>
      </c>
      <c r="AW1193" s="4">
        <f>MATCH($B1193,[1]MAIN!$A$2:$A$5000,0)</f>
        <v>1190</v>
      </c>
      <c r="AX1193" s="4">
        <f>MATCH($B1193,[3]Main!$D$5:$D$10000,0)</f>
        <v>1190</v>
      </c>
      <c r="AY1193" s="4" t="b">
        <f t="shared" si="412"/>
        <v>0</v>
      </c>
    </row>
    <row r="1194" spans="1:51" x14ac:dyDescent="0.25">
      <c r="A1194" s="3" t="str">
        <f>VLOOKUP($B1194,[1]MAIN!$A:$D,4,0)</f>
        <v>CT</v>
      </c>
      <c r="B1194" s="3" t="str">
        <f>[3]Main!$D1195</f>
        <v>CT-FS55</v>
      </c>
      <c r="C1194" s="4"/>
      <c r="D1194" s="8" t="str">
        <f>VLOOKUP($B1194,[1]MAIN!$A$1:$N$10780,14,FALSE)</f>
        <v>OLD</v>
      </c>
      <c r="E1194" s="9" t="s">
        <v>13</v>
      </c>
      <c r="F1194" s="11"/>
      <c r="G1194" s="11"/>
      <c r="H1194" s="11"/>
      <c r="I1194" s="11"/>
      <c r="J1194" s="11"/>
      <c r="K1194" s="11"/>
      <c r="L1194" s="11"/>
      <c r="M1194" s="11"/>
      <c r="N1194" s="24"/>
      <c r="O1194" s="26">
        <f>IFERROR(VLOOKUP($B1194,[3]Main!$D$4:$CO$1048576,49,0),0)</f>
        <v>0</v>
      </c>
      <c r="P1194" s="27">
        <f>IFERROR(VLOOKUP($B1194,[3]Main!$D$4:$CO$1048576,52,0),0)</f>
        <v>0</v>
      </c>
      <c r="Q1194" s="27">
        <f>IFERROR(VLOOKUP($B1194,[3]Main!$D$4:$CO$1048576,53,0),0)</f>
        <v>0</v>
      </c>
      <c r="R1194" s="27">
        <f>IFERROR(VLOOKUP($B1194,[3]Main!$D$4:$CO$1048576,54,0),0)</f>
        <v>0</v>
      </c>
      <c r="S1194" s="27">
        <f>IFERROR(VLOOKUP($B1194,[3]Main!$D$4:$CO$1048576,65,0),0)</f>
        <v>0</v>
      </c>
      <c r="T1194" s="27">
        <f>IFERROR(VLOOKUP($B1194,[3]Main!$D$4:$CO$1048576,68,0),0)</f>
        <v>0</v>
      </c>
      <c r="U1194" s="27">
        <f>IFERROR(VLOOKUP($B1194,[3]Main!$D$4:$CO$1048576,69,0),0)</f>
        <v>0</v>
      </c>
      <c r="V1194" s="27">
        <f>IFERROR(VLOOKUP($B1194,[3]Main!$D$4:$CO$1048576,70,0),0)</f>
        <v>0</v>
      </c>
      <c r="W1194" s="27">
        <f>IFERROR(VLOOKUP($B1194,[3]Main!$D$4:$CO$1048576,81,0),0)</f>
        <v>0</v>
      </c>
      <c r="X1194" s="27">
        <f>IFERROR(VLOOKUP($B1194,[3]Main!$D$4:$CO$1048576,84,0),0)</f>
        <v>0</v>
      </c>
      <c r="Y1194" s="27">
        <f>IFERROR(VLOOKUP($B1194,[3]Main!$D$4:$CO$1048576,85,0),0)</f>
        <v>0</v>
      </c>
      <c r="Z1194" s="27">
        <f>IFERROR(VLOOKUP($B1194,[3]Main!$D$4:$CO$1048576,86,0),0)</f>
        <v>0</v>
      </c>
      <c r="AA1194" s="12" t="str">
        <f>IFERROR(VLOOKUP($B1194,[3]Main!$D$4:$CO$1048576,2,0),0)</f>
        <v>DC</v>
      </c>
      <c r="AB1194" s="12" t="str">
        <f>IFERROR(VLOOKUP($B1194,[3]Main!$D$4:$CO$1048576,3,0),0)</f>
        <v>DC2</v>
      </c>
      <c r="AC1194" s="12">
        <f t="shared" si="392"/>
        <v>0</v>
      </c>
      <c r="AD1194" s="12">
        <f t="shared" si="393"/>
        <v>0</v>
      </c>
      <c r="AE1194" s="12">
        <f t="shared" si="394"/>
        <v>0</v>
      </c>
      <c r="AF1194" s="12">
        <f t="shared" si="395"/>
        <v>0</v>
      </c>
      <c r="AG1194" s="13">
        <f t="shared" si="396"/>
        <v>0</v>
      </c>
      <c r="AH1194" s="13">
        <f t="shared" si="397"/>
        <v>0</v>
      </c>
      <c r="AI1194" s="16">
        <f t="shared" si="398"/>
        <v>0</v>
      </c>
      <c r="AJ1194" s="19" t="str">
        <f t="shared" si="399"/>
        <v>Not Spent</v>
      </c>
      <c r="AK1194" s="8" t="str">
        <f t="shared" si="400"/>
        <v>Good For Now</v>
      </c>
      <c r="AL1194" s="8" t="str">
        <f t="shared" si="401"/>
        <v>Not Spent</v>
      </c>
      <c r="AM1194" s="8" t="str">
        <f t="shared" si="402"/>
        <v>Good For Now</v>
      </c>
      <c r="AN1194" s="8" t="str">
        <f t="shared" si="403"/>
        <v>Not Spent</v>
      </c>
      <c r="AO1194" s="20" t="str">
        <f t="shared" si="404"/>
        <v>Good For Now</v>
      </c>
      <c r="AP1194" s="21">
        <f t="shared" si="405"/>
        <v>0</v>
      </c>
      <c r="AQ1194" s="14">
        <f t="shared" si="406"/>
        <v>0</v>
      </c>
      <c r="AR1194" s="14">
        <f t="shared" si="407"/>
        <v>0</v>
      </c>
      <c r="AS1194" s="22">
        <f t="shared" si="408"/>
        <v>0</v>
      </c>
      <c r="AT1194" s="23">
        <f t="shared" si="409"/>
        <v>0</v>
      </c>
      <c r="AU1194" s="8" t="str">
        <f t="shared" si="410"/>
        <v>Not Spent</v>
      </c>
      <c r="AV1194" s="8" t="str">
        <f t="shared" si="411"/>
        <v>Good For Now</v>
      </c>
      <c r="AW1194" s="4">
        <f>MATCH($B1194,[1]MAIN!$A$2:$A$5000,0)</f>
        <v>1191</v>
      </c>
      <c r="AX1194" s="4">
        <f>MATCH($B1194,[3]Main!$D$5:$D$10000,0)</f>
        <v>1191</v>
      </c>
      <c r="AY1194" s="4" t="b">
        <f t="shared" si="412"/>
        <v>0</v>
      </c>
    </row>
    <row r="1195" spans="1:51" x14ac:dyDescent="0.25">
      <c r="A1195" s="3" t="str">
        <f>VLOOKUP($B1195,[1]MAIN!$A:$D,4,0)</f>
        <v>FAB</v>
      </c>
      <c r="B1195" s="3" t="str">
        <f>[3]Main!$D1196</f>
        <v>FAB-105</v>
      </c>
      <c r="C1195" s="4"/>
      <c r="D1195" s="8" t="str">
        <f>VLOOKUP($B1195,[1]MAIN!$A$1:$N$10780,14,FALSE)</f>
        <v>OLD</v>
      </c>
      <c r="E1195" s="9" t="s">
        <v>16</v>
      </c>
      <c r="F1195" s="11"/>
      <c r="G1195" s="11"/>
      <c r="H1195" s="11"/>
      <c r="I1195" s="11"/>
      <c r="J1195" s="11"/>
      <c r="K1195" s="11"/>
      <c r="L1195" s="11"/>
      <c r="M1195" s="11"/>
      <c r="N1195" s="24"/>
      <c r="O1195" s="26">
        <f>IFERROR(VLOOKUP($B1195,[3]Main!$D$4:$CO$1048576,49,0),0)</f>
        <v>0</v>
      </c>
      <c r="P1195" s="27">
        <f>IFERROR(VLOOKUP($B1195,[3]Main!$D$4:$CO$1048576,52,0),0)</f>
        <v>0</v>
      </c>
      <c r="Q1195" s="27">
        <f>IFERROR(VLOOKUP($B1195,[3]Main!$D$4:$CO$1048576,53,0),0)</f>
        <v>0</v>
      </c>
      <c r="R1195" s="27">
        <f>IFERROR(VLOOKUP($B1195,[3]Main!$D$4:$CO$1048576,54,0),0)</f>
        <v>0</v>
      </c>
      <c r="S1195" s="27">
        <f>IFERROR(VLOOKUP($B1195,[3]Main!$D$4:$CO$1048576,65,0),0)</f>
        <v>0</v>
      </c>
      <c r="T1195" s="27">
        <f>IFERROR(VLOOKUP($B1195,[3]Main!$D$4:$CO$1048576,68,0),0)</f>
        <v>0</v>
      </c>
      <c r="U1195" s="27">
        <f>IFERROR(VLOOKUP($B1195,[3]Main!$D$4:$CO$1048576,69,0),0)</f>
        <v>0</v>
      </c>
      <c r="V1195" s="27">
        <f>IFERROR(VLOOKUP($B1195,[3]Main!$D$4:$CO$1048576,70,0),0)</f>
        <v>0</v>
      </c>
      <c r="W1195" s="27">
        <f>IFERROR(VLOOKUP($B1195,[3]Main!$D$4:$CO$1048576,81,0),0)</f>
        <v>0</v>
      </c>
      <c r="X1195" s="27">
        <f>IFERROR(VLOOKUP($B1195,[3]Main!$D$4:$CO$1048576,84,0),0)</f>
        <v>0</v>
      </c>
      <c r="Y1195" s="27">
        <f>IFERROR(VLOOKUP($B1195,[3]Main!$D$4:$CO$1048576,85,0),0)</f>
        <v>0</v>
      </c>
      <c r="Z1195" s="27">
        <f>IFERROR(VLOOKUP($B1195,[3]Main!$D$4:$CO$1048576,86,0),0)</f>
        <v>0</v>
      </c>
      <c r="AA1195" s="12" t="str">
        <f>IFERROR(VLOOKUP($B1195,[3]Main!$D$4:$CO$1048576,2,0),0)</f>
        <v>DC</v>
      </c>
      <c r="AB1195" s="12" t="str">
        <f>IFERROR(VLOOKUP($B1195,[3]Main!$D$4:$CO$1048576,3,0),0)</f>
        <v>DC2</v>
      </c>
      <c r="AC1195" s="12">
        <f t="shared" si="392"/>
        <v>0</v>
      </c>
      <c r="AD1195" s="12">
        <f t="shared" si="393"/>
        <v>0</v>
      </c>
      <c r="AE1195" s="12">
        <f t="shared" si="394"/>
        <v>0</v>
      </c>
      <c r="AF1195" s="12">
        <f t="shared" si="395"/>
        <v>0</v>
      </c>
      <c r="AG1195" s="13">
        <f t="shared" si="396"/>
        <v>0</v>
      </c>
      <c r="AH1195" s="13">
        <f t="shared" si="397"/>
        <v>0</v>
      </c>
      <c r="AI1195" s="16">
        <f t="shared" si="398"/>
        <v>0</v>
      </c>
      <c r="AJ1195" s="19" t="str">
        <f t="shared" si="399"/>
        <v>Not Spent</v>
      </c>
      <c r="AK1195" s="8" t="str">
        <f t="shared" si="400"/>
        <v>Good For Now</v>
      </c>
      <c r="AL1195" s="8" t="str">
        <f t="shared" si="401"/>
        <v>Not Spent</v>
      </c>
      <c r="AM1195" s="8" t="str">
        <f t="shared" si="402"/>
        <v>Good For Now</v>
      </c>
      <c r="AN1195" s="8" t="str">
        <f t="shared" si="403"/>
        <v>Not Spent</v>
      </c>
      <c r="AO1195" s="20" t="str">
        <f t="shared" si="404"/>
        <v>Good For Now</v>
      </c>
      <c r="AP1195" s="21">
        <f t="shared" si="405"/>
        <v>0</v>
      </c>
      <c r="AQ1195" s="14">
        <f t="shared" si="406"/>
        <v>0</v>
      </c>
      <c r="AR1195" s="14">
        <f t="shared" si="407"/>
        <v>0</v>
      </c>
      <c r="AS1195" s="22">
        <f t="shared" si="408"/>
        <v>0</v>
      </c>
      <c r="AT1195" s="23">
        <f t="shared" si="409"/>
        <v>0</v>
      </c>
      <c r="AU1195" s="8" t="str">
        <f t="shared" si="410"/>
        <v>Not Spent</v>
      </c>
      <c r="AV1195" s="8" t="str">
        <f t="shared" si="411"/>
        <v>Good For Now</v>
      </c>
      <c r="AW1195" s="4">
        <f>MATCH($B1195,[1]MAIN!$A$2:$A$5000,0)</f>
        <v>1192</v>
      </c>
      <c r="AX1195" s="4">
        <f>MATCH($B1195,[3]Main!$D$5:$D$10000,0)</f>
        <v>1192</v>
      </c>
      <c r="AY1195" s="4" t="b">
        <f t="shared" si="412"/>
        <v>0</v>
      </c>
    </row>
    <row r="1196" spans="1:51" x14ac:dyDescent="0.25">
      <c r="A1196" s="3" t="str">
        <f>VLOOKUP($B1196,[1]MAIN!$A:$D,4,0)</f>
        <v>FAB</v>
      </c>
      <c r="B1196" s="3" t="str">
        <f>[3]Main!$D1197</f>
        <v>FAB-171</v>
      </c>
      <c r="C1196" s="4"/>
      <c r="D1196" s="8" t="str">
        <f>VLOOKUP($B1196,[1]MAIN!$A$1:$N$10780,14,FALSE)</f>
        <v>OLD</v>
      </c>
      <c r="E1196" s="9" t="s">
        <v>16</v>
      </c>
      <c r="F1196" s="11"/>
      <c r="G1196" s="11"/>
      <c r="H1196" s="11"/>
      <c r="I1196" s="11"/>
      <c r="J1196" s="11"/>
      <c r="K1196" s="11"/>
      <c r="L1196" s="11"/>
      <c r="M1196" s="11"/>
      <c r="N1196" s="24"/>
      <c r="O1196" s="26">
        <f>IFERROR(VLOOKUP($B1196,[3]Main!$D$4:$CO$1048576,49,0),0)</f>
        <v>0</v>
      </c>
      <c r="P1196" s="27">
        <f>IFERROR(VLOOKUP($B1196,[3]Main!$D$4:$CO$1048576,52,0),0)</f>
        <v>0</v>
      </c>
      <c r="Q1196" s="27">
        <f>IFERROR(VLOOKUP($B1196,[3]Main!$D$4:$CO$1048576,53,0),0)</f>
        <v>0</v>
      </c>
      <c r="R1196" s="27">
        <f>IFERROR(VLOOKUP($B1196,[3]Main!$D$4:$CO$1048576,54,0),0)</f>
        <v>0</v>
      </c>
      <c r="S1196" s="27">
        <f>IFERROR(VLOOKUP($B1196,[3]Main!$D$4:$CO$1048576,65,0),0)</f>
        <v>0</v>
      </c>
      <c r="T1196" s="27">
        <f>IFERROR(VLOOKUP($B1196,[3]Main!$D$4:$CO$1048576,68,0),0)</f>
        <v>0</v>
      </c>
      <c r="U1196" s="27">
        <f>IFERROR(VLOOKUP($B1196,[3]Main!$D$4:$CO$1048576,69,0),0)</f>
        <v>0</v>
      </c>
      <c r="V1196" s="27">
        <f>IFERROR(VLOOKUP($B1196,[3]Main!$D$4:$CO$1048576,70,0),0)</f>
        <v>0</v>
      </c>
      <c r="W1196" s="27">
        <f>IFERROR(VLOOKUP($B1196,[3]Main!$D$4:$CO$1048576,81,0),0)</f>
        <v>0</v>
      </c>
      <c r="X1196" s="27">
        <f>IFERROR(VLOOKUP($B1196,[3]Main!$D$4:$CO$1048576,84,0),0)</f>
        <v>0</v>
      </c>
      <c r="Y1196" s="27">
        <f>IFERROR(VLOOKUP($B1196,[3]Main!$D$4:$CO$1048576,85,0),0)</f>
        <v>0</v>
      </c>
      <c r="Z1196" s="27">
        <f>IFERROR(VLOOKUP($B1196,[3]Main!$D$4:$CO$1048576,86,0),0)</f>
        <v>0</v>
      </c>
      <c r="AA1196" s="12" t="str">
        <f>IFERROR(VLOOKUP($B1196,[3]Main!$D$4:$CO$1048576,2,0),0)</f>
        <v>DC</v>
      </c>
      <c r="AB1196" s="12" t="str">
        <f>IFERROR(VLOOKUP($B1196,[3]Main!$D$4:$CO$1048576,3,0),0)</f>
        <v>DC2</v>
      </c>
      <c r="AC1196" s="12">
        <f t="shared" si="392"/>
        <v>0</v>
      </c>
      <c r="AD1196" s="12">
        <f t="shared" si="393"/>
        <v>0</v>
      </c>
      <c r="AE1196" s="12">
        <f t="shared" si="394"/>
        <v>0</v>
      </c>
      <c r="AF1196" s="12">
        <f t="shared" si="395"/>
        <v>0</v>
      </c>
      <c r="AG1196" s="13">
        <f t="shared" si="396"/>
        <v>0</v>
      </c>
      <c r="AH1196" s="13">
        <f t="shared" si="397"/>
        <v>0</v>
      </c>
      <c r="AI1196" s="16">
        <f t="shared" si="398"/>
        <v>0</v>
      </c>
      <c r="AJ1196" s="19" t="str">
        <f t="shared" si="399"/>
        <v>Not Spent</v>
      </c>
      <c r="AK1196" s="8" t="str">
        <f t="shared" si="400"/>
        <v>Good For Now</v>
      </c>
      <c r="AL1196" s="8" t="str">
        <f t="shared" si="401"/>
        <v>Not Spent</v>
      </c>
      <c r="AM1196" s="8" t="str">
        <f t="shared" si="402"/>
        <v>Good For Now</v>
      </c>
      <c r="AN1196" s="8" t="str">
        <f t="shared" si="403"/>
        <v>Not Spent</v>
      </c>
      <c r="AO1196" s="20" t="str">
        <f t="shared" si="404"/>
        <v>Good For Now</v>
      </c>
      <c r="AP1196" s="21">
        <f t="shared" si="405"/>
        <v>0</v>
      </c>
      <c r="AQ1196" s="14">
        <f t="shared" si="406"/>
        <v>0</v>
      </c>
      <c r="AR1196" s="14">
        <f t="shared" si="407"/>
        <v>0</v>
      </c>
      <c r="AS1196" s="22">
        <f t="shared" si="408"/>
        <v>0</v>
      </c>
      <c r="AT1196" s="23">
        <f t="shared" si="409"/>
        <v>0</v>
      </c>
      <c r="AU1196" s="8" t="str">
        <f t="shared" si="410"/>
        <v>Not Spent</v>
      </c>
      <c r="AV1196" s="8" t="str">
        <f t="shared" si="411"/>
        <v>Good For Now</v>
      </c>
      <c r="AW1196" s="4">
        <f>MATCH($B1196,[1]MAIN!$A$2:$A$5000,0)</f>
        <v>1193</v>
      </c>
      <c r="AX1196" s="4">
        <f>MATCH($B1196,[3]Main!$D$5:$D$10000,0)</f>
        <v>1193</v>
      </c>
      <c r="AY1196" s="4" t="b">
        <f t="shared" si="412"/>
        <v>0</v>
      </c>
    </row>
    <row r="1197" spans="1:51" x14ac:dyDescent="0.25">
      <c r="A1197" s="3" t="str">
        <f>VLOOKUP($B1197,[1]MAIN!$A:$D,4,0)</f>
        <v>FAB</v>
      </c>
      <c r="B1197" s="3" t="str">
        <f>[3]Main!$D1198</f>
        <v>FAB-25</v>
      </c>
      <c r="C1197" s="4"/>
      <c r="D1197" s="8" t="str">
        <f>VLOOKUP($B1197,[1]MAIN!$A$1:$N$10780,14,FALSE)</f>
        <v>OLD</v>
      </c>
      <c r="E1197" s="9" t="s">
        <v>13</v>
      </c>
      <c r="F1197" s="11"/>
      <c r="G1197" s="11"/>
      <c r="H1197" s="11"/>
      <c r="I1197" s="11"/>
      <c r="J1197" s="11"/>
      <c r="K1197" s="11"/>
      <c r="L1197" s="11"/>
      <c r="M1197" s="11"/>
      <c r="N1197" s="24"/>
      <c r="O1197" s="26">
        <f>IFERROR(VLOOKUP($B1197,[3]Main!$D$4:$CO$1048576,49,0),0)</f>
        <v>0</v>
      </c>
      <c r="P1197" s="27">
        <f>IFERROR(VLOOKUP($B1197,[3]Main!$D$4:$CO$1048576,52,0),0)</f>
        <v>0</v>
      </c>
      <c r="Q1197" s="27">
        <f>IFERROR(VLOOKUP($B1197,[3]Main!$D$4:$CO$1048576,53,0),0)</f>
        <v>0</v>
      </c>
      <c r="R1197" s="27">
        <f>IFERROR(VLOOKUP($B1197,[3]Main!$D$4:$CO$1048576,54,0),0)</f>
        <v>0</v>
      </c>
      <c r="S1197" s="27">
        <f>IFERROR(VLOOKUP($B1197,[3]Main!$D$4:$CO$1048576,65,0),0)</f>
        <v>0</v>
      </c>
      <c r="T1197" s="27">
        <f>IFERROR(VLOOKUP($B1197,[3]Main!$D$4:$CO$1048576,68,0),0)</f>
        <v>0</v>
      </c>
      <c r="U1197" s="27">
        <f>IFERROR(VLOOKUP($B1197,[3]Main!$D$4:$CO$1048576,69,0),0)</f>
        <v>0</v>
      </c>
      <c r="V1197" s="27">
        <f>IFERROR(VLOOKUP($B1197,[3]Main!$D$4:$CO$1048576,70,0),0)</f>
        <v>0</v>
      </c>
      <c r="W1197" s="27">
        <f>IFERROR(VLOOKUP($B1197,[3]Main!$D$4:$CO$1048576,81,0),0)</f>
        <v>0</v>
      </c>
      <c r="X1197" s="27">
        <f>IFERROR(VLOOKUP($B1197,[3]Main!$D$4:$CO$1048576,84,0),0)</f>
        <v>0</v>
      </c>
      <c r="Y1197" s="27">
        <f>IFERROR(VLOOKUP($B1197,[3]Main!$D$4:$CO$1048576,85,0),0)</f>
        <v>0</v>
      </c>
      <c r="Z1197" s="27">
        <f>IFERROR(VLOOKUP($B1197,[3]Main!$D$4:$CO$1048576,86,0),0)</f>
        <v>0</v>
      </c>
      <c r="AA1197" s="12" t="str">
        <f>IFERROR(VLOOKUP($B1197,[3]Main!$D$4:$CO$1048576,2,0),0)</f>
        <v>DC</v>
      </c>
      <c r="AB1197" s="12" t="str">
        <f>IFERROR(VLOOKUP($B1197,[3]Main!$D$4:$CO$1048576,3,0),0)</f>
        <v>DC2</v>
      </c>
      <c r="AC1197" s="12">
        <f t="shared" si="392"/>
        <v>0</v>
      </c>
      <c r="AD1197" s="12">
        <f t="shared" si="393"/>
        <v>0</v>
      </c>
      <c r="AE1197" s="12">
        <f t="shared" si="394"/>
        <v>0</v>
      </c>
      <c r="AF1197" s="12">
        <f t="shared" si="395"/>
        <v>0</v>
      </c>
      <c r="AG1197" s="13">
        <f t="shared" si="396"/>
        <v>0</v>
      </c>
      <c r="AH1197" s="13">
        <f t="shared" si="397"/>
        <v>0</v>
      </c>
      <c r="AI1197" s="16">
        <f t="shared" si="398"/>
        <v>0</v>
      </c>
      <c r="AJ1197" s="19" t="str">
        <f t="shared" si="399"/>
        <v>Not Spent</v>
      </c>
      <c r="AK1197" s="8" t="str">
        <f t="shared" si="400"/>
        <v>Good For Now</v>
      </c>
      <c r="AL1197" s="8" t="str">
        <f t="shared" si="401"/>
        <v>Not Spent</v>
      </c>
      <c r="AM1197" s="8" t="str">
        <f t="shared" si="402"/>
        <v>Good For Now</v>
      </c>
      <c r="AN1197" s="8" t="str">
        <f t="shared" si="403"/>
        <v>Not Spent</v>
      </c>
      <c r="AO1197" s="20" t="str">
        <f t="shared" si="404"/>
        <v>Good For Now</v>
      </c>
      <c r="AP1197" s="21">
        <f t="shared" si="405"/>
        <v>0</v>
      </c>
      <c r="AQ1197" s="14">
        <f t="shared" si="406"/>
        <v>0</v>
      </c>
      <c r="AR1197" s="14">
        <f t="shared" si="407"/>
        <v>0</v>
      </c>
      <c r="AS1197" s="22">
        <f t="shared" si="408"/>
        <v>0</v>
      </c>
      <c r="AT1197" s="23">
        <f t="shared" si="409"/>
        <v>0</v>
      </c>
      <c r="AU1197" s="8" t="str">
        <f t="shared" si="410"/>
        <v>Not Spent</v>
      </c>
      <c r="AV1197" s="8" t="str">
        <f t="shared" si="411"/>
        <v>Good For Now</v>
      </c>
      <c r="AW1197" s="4">
        <f>MATCH($B1197,[1]MAIN!$A$2:$A$5000,0)</f>
        <v>1194</v>
      </c>
      <c r="AX1197" s="4">
        <f>MATCH($B1197,[3]Main!$D$5:$D$10000,0)</f>
        <v>1194</v>
      </c>
      <c r="AY1197" s="4" t="b">
        <f t="shared" si="412"/>
        <v>0</v>
      </c>
    </row>
    <row r="1198" spans="1:51" x14ac:dyDescent="0.25">
      <c r="A1198" s="3" t="str">
        <f>VLOOKUP($B1198,[1]MAIN!$A:$D,4,0)</f>
        <v>FB</v>
      </c>
      <c r="B1198" s="3" t="str">
        <f>[3]Main!$D1199</f>
        <v>FB-11</v>
      </c>
      <c r="C1198" s="4"/>
      <c r="D1198" s="8" t="str">
        <f>VLOOKUP($B1198,[1]MAIN!$A$1:$N$10780,14,FALSE)</f>
        <v>OLD</v>
      </c>
      <c r="E1198" s="9" t="s">
        <v>13</v>
      </c>
      <c r="F1198" s="11"/>
      <c r="G1198" s="11"/>
      <c r="H1198" s="11"/>
      <c r="I1198" s="11"/>
      <c r="J1198" s="11"/>
      <c r="K1198" s="11"/>
      <c r="L1198" s="11"/>
      <c r="M1198" s="11"/>
      <c r="N1198" s="24"/>
      <c r="O1198" s="26">
        <f>IFERROR(VLOOKUP($B1198,[3]Main!$D$4:$CO$1048576,49,0),0)</f>
        <v>0</v>
      </c>
      <c r="P1198" s="27">
        <f>IFERROR(VLOOKUP($B1198,[3]Main!$D$4:$CO$1048576,52,0),0)</f>
        <v>0</v>
      </c>
      <c r="Q1198" s="27">
        <f>IFERROR(VLOOKUP($B1198,[3]Main!$D$4:$CO$1048576,53,0),0)</f>
        <v>0</v>
      </c>
      <c r="R1198" s="27">
        <f>IFERROR(VLOOKUP($B1198,[3]Main!$D$4:$CO$1048576,54,0),0)</f>
        <v>0</v>
      </c>
      <c r="S1198" s="27">
        <f>IFERROR(VLOOKUP($B1198,[3]Main!$D$4:$CO$1048576,65,0),0)</f>
        <v>0</v>
      </c>
      <c r="T1198" s="27">
        <f>IFERROR(VLOOKUP($B1198,[3]Main!$D$4:$CO$1048576,68,0),0)</f>
        <v>0</v>
      </c>
      <c r="U1198" s="27">
        <f>IFERROR(VLOOKUP($B1198,[3]Main!$D$4:$CO$1048576,69,0),0)</f>
        <v>0</v>
      </c>
      <c r="V1198" s="27">
        <f>IFERROR(VLOOKUP($B1198,[3]Main!$D$4:$CO$1048576,70,0),0)</f>
        <v>0</v>
      </c>
      <c r="W1198" s="27">
        <f>IFERROR(VLOOKUP($B1198,[3]Main!$D$4:$CO$1048576,81,0),0)</f>
        <v>0</v>
      </c>
      <c r="X1198" s="27">
        <f>IFERROR(VLOOKUP($B1198,[3]Main!$D$4:$CO$1048576,84,0),0)</f>
        <v>0</v>
      </c>
      <c r="Y1198" s="27">
        <f>IFERROR(VLOOKUP($B1198,[3]Main!$D$4:$CO$1048576,85,0),0)</f>
        <v>0</v>
      </c>
      <c r="Z1198" s="27">
        <f>IFERROR(VLOOKUP($B1198,[3]Main!$D$4:$CO$1048576,86,0),0)</f>
        <v>0</v>
      </c>
      <c r="AA1198" s="12" t="str">
        <f>IFERROR(VLOOKUP($B1198,[3]Main!$D$4:$CO$1048576,2,0),0)</f>
        <v>DC</v>
      </c>
      <c r="AB1198" s="12" t="str">
        <f>IFERROR(VLOOKUP($B1198,[3]Main!$D$4:$CO$1048576,3,0),0)</f>
        <v>DC2</v>
      </c>
      <c r="AC1198" s="12">
        <f t="shared" si="392"/>
        <v>0</v>
      </c>
      <c r="AD1198" s="12">
        <f t="shared" si="393"/>
        <v>0</v>
      </c>
      <c r="AE1198" s="12">
        <f t="shared" si="394"/>
        <v>0</v>
      </c>
      <c r="AF1198" s="12">
        <f t="shared" si="395"/>
        <v>0</v>
      </c>
      <c r="AG1198" s="13">
        <f t="shared" si="396"/>
        <v>0</v>
      </c>
      <c r="AH1198" s="13">
        <f t="shared" si="397"/>
        <v>0</v>
      </c>
      <c r="AI1198" s="16">
        <f t="shared" si="398"/>
        <v>0</v>
      </c>
      <c r="AJ1198" s="19" t="str">
        <f t="shared" si="399"/>
        <v>Not Spent</v>
      </c>
      <c r="AK1198" s="8" t="str">
        <f t="shared" si="400"/>
        <v>Good For Now</v>
      </c>
      <c r="AL1198" s="8" t="str">
        <f t="shared" si="401"/>
        <v>Not Spent</v>
      </c>
      <c r="AM1198" s="8" t="str">
        <f t="shared" si="402"/>
        <v>Good For Now</v>
      </c>
      <c r="AN1198" s="8" t="str">
        <f t="shared" si="403"/>
        <v>Not Spent</v>
      </c>
      <c r="AO1198" s="20" t="str">
        <f t="shared" si="404"/>
        <v>Good For Now</v>
      </c>
      <c r="AP1198" s="21">
        <f t="shared" si="405"/>
        <v>0</v>
      </c>
      <c r="AQ1198" s="14">
        <f t="shared" si="406"/>
        <v>0</v>
      </c>
      <c r="AR1198" s="14">
        <f t="shared" si="407"/>
        <v>0</v>
      </c>
      <c r="AS1198" s="22">
        <f t="shared" si="408"/>
        <v>0</v>
      </c>
      <c r="AT1198" s="23">
        <f t="shared" si="409"/>
        <v>0</v>
      </c>
      <c r="AU1198" s="8" t="str">
        <f t="shared" si="410"/>
        <v>Not Spent</v>
      </c>
      <c r="AV1198" s="8" t="str">
        <f t="shared" si="411"/>
        <v>Good For Now</v>
      </c>
      <c r="AW1198" s="4">
        <f>MATCH($B1198,[1]MAIN!$A$2:$A$5000,0)</f>
        <v>1195</v>
      </c>
      <c r="AX1198" s="4">
        <f>MATCH($B1198,[3]Main!$D$5:$D$10000,0)</f>
        <v>1195</v>
      </c>
      <c r="AY1198" s="4" t="b">
        <f t="shared" si="412"/>
        <v>0</v>
      </c>
    </row>
    <row r="1199" spans="1:51" x14ac:dyDescent="0.25">
      <c r="A1199" s="3" t="str">
        <f>VLOOKUP($B1199,[1]MAIN!$A:$D,4,0)</f>
        <v>FL</v>
      </c>
      <c r="B1199" s="3" t="str">
        <f>[3]Main!$D1200</f>
        <v>FL-B02</v>
      </c>
      <c r="C1199" s="4"/>
      <c r="D1199" s="8" t="str">
        <f>VLOOKUP($B1199,[1]MAIN!$A$1:$N$10780,14,FALSE)</f>
        <v>OLD</v>
      </c>
      <c r="E1199" s="9" t="s">
        <v>13</v>
      </c>
      <c r="F1199" s="11"/>
      <c r="G1199" s="11"/>
      <c r="H1199" s="11"/>
      <c r="I1199" s="11"/>
      <c r="J1199" s="11"/>
      <c r="K1199" s="11"/>
      <c r="L1199" s="11"/>
      <c r="M1199" s="11"/>
      <c r="N1199" s="24"/>
      <c r="O1199" s="26">
        <f>IFERROR(VLOOKUP($B1199,[3]Main!$D$4:$CO$1048576,49,0),0)</f>
        <v>0</v>
      </c>
      <c r="P1199" s="27">
        <f>IFERROR(VLOOKUP($B1199,[3]Main!$D$4:$CO$1048576,52,0),0)</f>
        <v>0</v>
      </c>
      <c r="Q1199" s="27">
        <f>IFERROR(VLOOKUP($B1199,[3]Main!$D$4:$CO$1048576,53,0),0)</f>
        <v>0</v>
      </c>
      <c r="R1199" s="27">
        <f>IFERROR(VLOOKUP($B1199,[3]Main!$D$4:$CO$1048576,54,0),0)</f>
        <v>0</v>
      </c>
      <c r="S1199" s="27">
        <f>IFERROR(VLOOKUP($B1199,[3]Main!$D$4:$CO$1048576,65,0),0)</f>
        <v>0</v>
      </c>
      <c r="T1199" s="27">
        <f>IFERROR(VLOOKUP($B1199,[3]Main!$D$4:$CO$1048576,68,0),0)</f>
        <v>0</v>
      </c>
      <c r="U1199" s="27">
        <f>IFERROR(VLOOKUP($B1199,[3]Main!$D$4:$CO$1048576,69,0),0)</f>
        <v>0</v>
      </c>
      <c r="V1199" s="27">
        <f>IFERROR(VLOOKUP($B1199,[3]Main!$D$4:$CO$1048576,70,0),0)</f>
        <v>0</v>
      </c>
      <c r="W1199" s="27">
        <f>IFERROR(VLOOKUP($B1199,[3]Main!$D$4:$CO$1048576,81,0),0)</f>
        <v>0</v>
      </c>
      <c r="X1199" s="27">
        <f>IFERROR(VLOOKUP($B1199,[3]Main!$D$4:$CO$1048576,84,0),0)</f>
        <v>0</v>
      </c>
      <c r="Y1199" s="27">
        <f>IFERROR(VLOOKUP($B1199,[3]Main!$D$4:$CO$1048576,85,0),0)</f>
        <v>0</v>
      </c>
      <c r="Z1199" s="27">
        <f>IFERROR(VLOOKUP($B1199,[3]Main!$D$4:$CO$1048576,86,0),0)</f>
        <v>0</v>
      </c>
      <c r="AA1199" s="12" t="str">
        <f>IFERROR(VLOOKUP($B1199,[3]Main!$D$4:$CO$1048576,2,0),0)</f>
        <v>DC</v>
      </c>
      <c r="AB1199" s="12" t="str">
        <f>IFERROR(VLOOKUP($B1199,[3]Main!$D$4:$CO$1048576,3,0),0)</f>
        <v>DC2</v>
      </c>
      <c r="AC1199" s="12">
        <f t="shared" si="392"/>
        <v>0</v>
      </c>
      <c r="AD1199" s="12">
        <f t="shared" si="393"/>
        <v>0</v>
      </c>
      <c r="AE1199" s="12">
        <f t="shared" si="394"/>
        <v>0</v>
      </c>
      <c r="AF1199" s="12">
        <f t="shared" si="395"/>
        <v>0</v>
      </c>
      <c r="AG1199" s="13">
        <f t="shared" si="396"/>
        <v>0</v>
      </c>
      <c r="AH1199" s="13">
        <f t="shared" si="397"/>
        <v>0</v>
      </c>
      <c r="AI1199" s="16">
        <f t="shared" si="398"/>
        <v>0</v>
      </c>
      <c r="AJ1199" s="19" t="str">
        <f t="shared" si="399"/>
        <v>Not Spent</v>
      </c>
      <c r="AK1199" s="8" t="str">
        <f t="shared" si="400"/>
        <v>Good For Now</v>
      </c>
      <c r="AL1199" s="8" t="str">
        <f t="shared" si="401"/>
        <v>Not Spent</v>
      </c>
      <c r="AM1199" s="8" t="str">
        <f t="shared" si="402"/>
        <v>Good For Now</v>
      </c>
      <c r="AN1199" s="8" t="str">
        <f t="shared" si="403"/>
        <v>Not Spent</v>
      </c>
      <c r="AO1199" s="20" t="str">
        <f t="shared" si="404"/>
        <v>Good For Now</v>
      </c>
      <c r="AP1199" s="21">
        <f t="shared" si="405"/>
        <v>0</v>
      </c>
      <c r="AQ1199" s="14">
        <f t="shared" si="406"/>
        <v>0</v>
      </c>
      <c r="AR1199" s="14">
        <f t="shared" si="407"/>
        <v>0</v>
      </c>
      <c r="AS1199" s="22">
        <f t="shared" si="408"/>
        <v>0</v>
      </c>
      <c r="AT1199" s="23">
        <f t="shared" si="409"/>
        <v>0</v>
      </c>
      <c r="AU1199" s="8" t="str">
        <f t="shared" si="410"/>
        <v>Not Spent</v>
      </c>
      <c r="AV1199" s="8" t="str">
        <f t="shared" si="411"/>
        <v>Good For Now</v>
      </c>
      <c r="AW1199" s="4">
        <f>MATCH($B1199,[1]MAIN!$A$2:$A$5000,0)</f>
        <v>1196</v>
      </c>
      <c r="AX1199" s="4">
        <f>MATCH($B1199,[3]Main!$D$5:$D$10000,0)</f>
        <v>1196</v>
      </c>
      <c r="AY1199" s="4" t="b">
        <f t="shared" si="412"/>
        <v>0</v>
      </c>
    </row>
    <row r="1200" spans="1:51" x14ac:dyDescent="0.25">
      <c r="A1200" s="3" t="str">
        <f>VLOOKUP($B1200,[1]MAIN!$A:$D,4,0)</f>
        <v>FL</v>
      </c>
      <c r="B1200" s="3" t="str">
        <f>[3]Main!$D1201</f>
        <v>FL-B07</v>
      </c>
      <c r="C1200" s="4"/>
      <c r="D1200" s="8" t="str">
        <f>VLOOKUP($B1200,[1]MAIN!$A$1:$N$10780,14,FALSE)</f>
        <v>OLD</v>
      </c>
      <c r="E1200" s="9" t="s">
        <v>13</v>
      </c>
      <c r="F1200" s="11"/>
      <c r="G1200" s="11"/>
      <c r="H1200" s="11"/>
      <c r="I1200" s="11"/>
      <c r="J1200" s="11"/>
      <c r="K1200" s="11"/>
      <c r="L1200" s="11"/>
      <c r="M1200" s="11"/>
      <c r="N1200" s="24"/>
      <c r="O1200" s="26">
        <f>IFERROR(VLOOKUP($B1200,[3]Main!$D$4:$CO$1048576,49,0),0)</f>
        <v>0</v>
      </c>
      <c r="P1200" s="27">
        <f>IFERROR(VLOOKUP($B1200,[3]Main!$D$4:$CO$1048576,52,0),0)</f>
        <v>0</v>
      </c>
      <c r="Q1200" s="27">
        <f>IFERROR(VLOOKUP($B1200,[3]Main!$D$4:$CO$1048576,53,0),0)</f>
        <v>0</v>
      </c>
      <c r="R1200" s="27">
        <f>IFERROR(VLOOKUP($B1200,[3]Main!$D$4:$CO$1048576,54,0),0)</f>
        <v>0</v>
      </c>
      <c r="S1200" s="27">
        <f>IFERROR(VLOOKUP($B1200,[3]Main!$D$4:$CO$1048576,65,0),0)</f>
        <v>0</v>
      </c>
      <c r="T1200" s="27">
        <f>IFERROR(VLOOKUP($B1200,[3]Main!$D$4:$CO$1048576,68,0),0)</f>
        <v>0</v>
      </c>
      <c r="U1200" s="27">
        <f>IFERROR(VLOOKUP($B1200,[3]Main!$D$4:$CO$1048576,69,0),0)</f>
        <v>0</v>
      </c>
      <c r="V1200" s="27">
        <f>IFERROR(VLOOKUP($B1200,[3]Main!$D$4:$CO$1048576,70,0),0)</f>
        <v>0</v>
      </c>
      <c r="W1200" s="27">
        <f>IFERROR(VLOOKUP($B1200,[3]Main!$D$4:$CO$1048576,81,0),0)</f>
        <v>0</v>
      </c>
      <c r="X1200" s="27">
        <f>IFERROR(VLOOKUP($B1200,[3]Main!$D$4:$CO$1048576,84,0),0)</f>
        <v>0</v>
      </c>
      <c r="Y1200" s="27">
        <f>IFERROR(VLOOKUP($B1200,[3]Main!$D$4:$CO$1048576,85,0),0)</f>
        <v>0</v>
      </c>
      <c r="Z1200" s="27">
        <f>IFERROR(VLOOKUP($B1200,[3]Main!$D$4:$CO$1048576,86,0),0)</f>
        <v>0</v>
      </c>
      <c r="AA1200" s="12" t="str">
        <f>IFERROR(VLOOKUP($B1200,[3]Main!$D$4:$CO$1048576,2,0),0)</f>
        <v>DC</v>
      </c>
      <c r="AB1200" s="12" t="str">
        <f>IFERROR(VLOOKUP($B1200,[3]Main!$D$4:$CO$1048576,3,0),0)</f>
        <v>DC2</v>
      </c>
      <c r="AC1200" s="12">
        <f t="shared" si="392"/>
        <v>0</v>
      </c>
      <c r="AD1200" s="12">
        <f t="shared" si="393"/>
        <v>0</v>
      </c>
      <c r="AE1200" s="12">
        <f t="shared" si="394"/>
        <v>0</v>
      </c>
      <c r="AF1200" s="12">
        <f t="shared" si="395"/>
        <v>0</v>
      </c>
      <c r="AG1200" s="13">
        <f t="shared" si="396"/>
        <v>0</v>
      </c>
      <c r="AH1200" s="13">
        <f t="shared" si="397"/>
        <v>0</v>
      </c>
      <c r="AI1200" s="16">
        <f t="shared" si="398"/>
        <v>0</v>
      </c>
      <c r="AJ1200" s="19" t="str">
        <f t="shared" si="399"/>
        <v>Not Spent</v>
      </c>
      <c r="AK1200" s="8" t="str">
        <f t="shared" si="400"/>
        <v>Good For Now</v>
      </c>
      <c r="AL1200" s="8" t="str">
        <f t="shared" si="401"/>
        <v>Not Spent</v>
      </c>
      <c r="AM1200" s="8" t="str">
        <f t="shared" si="402"/>
        <v>Good For Now</v>
      </c>
      <c r="AN1200" s="8" t="str">
        <f t="shared" si="403"/>
        <v>Not Spent</v>
      </c>
      <c r="AO1200" s="20" t="str">
        <f t="shared" si="404"/>
        <v>Good For Now</v>
      </c>
      <c r="AP1200" s="21">
        <f t="shared" si="405"/>
        <v>0</v>
      </c>
      <c r="AQ1200" s="14">
        <f t="shared" si="406"/>
        <v>0</v>
      </c>
      <c r="AR1200" s="14">
        <f t="shared" si="407"/>
        <v>0</v>
      </c>
      <c r="AS1200" s="22">
        <f t="shared" si="408"/>
        <v>0</v>
      </c>
      <c r="AT1200" s="23">
        <f t="shared" si="409"/>
        <v>0</v>
      </c>
      <c r="AU1200" s="8" t="str">
        <f t="shared" si="410"/>
        <v>Not Spent</v>
      </c>
      <c r="AV1200" s="8" t="str">
        <f t="shared" si="411"/>
        <v>Good For Now</v>
      </c>
      <c r="AW1200" s="4">
        <f>MATCH($B1200,[1]MAIN!$A$2:$A$5000,0)</f>
        <v>1197</v>
      </c>
      <c r="AX1200" s="4">
        <f>MATCH($B1200,[3]Main!$D$5:$D$10000,0)</f>
        <v>1197</v>
      </c>
      <c r="AY1200" s="4" t="b">
        <f t="shared" si="412"/>
        <v>0</v>
      </c>
    </row>
    <row r="1201" spans="1:51" x14ac:dyDescent="0.25">
      <c r="A1201" s="3" t="str">
        <f>VLOOKUP($B1201,[1]MAIN!$A:$D,4,0)</f>
        <v>FP</v>
      </c>
      <c r="B1201" s="3" t="str">
        <f>[3]Main!$D1202</f>
        <v>FP-07</v>
      </c>
      <c r="C1201" s="4"/>
      <c r="D1201" s="8" t="str">
        <f>VLOOKUP($B1201,[1]MAIN!$A$1:$N$10780,14,FALSE)</f>
        <v>OLD</v>
      </c>
      <c r="E1201" s="9" t="s">
        <v>13</v>
      </c>
      <c r="F1201" s="11"/>
      <c r="G1201" s="11"/>
      <c r="H1201" s="11"/>
      <c r="I1201" s="11"/>
      <c r="J1201" s="11"/>
      <c r="K1201" s="11"/>
      <c r="L1201" s="11"/>
      <c r="M1201" s="11"/>
      <c r="N1201" s="24"/>
      <c r="O1201" s="26">
        <f>IFERROR(VLOOKUP($B1201,[3]Main!$D$4:$CO$1048576,49,0),0)</f>
        <v>0</v>
      </c>
      <c r="P1201" s="27">
        <f>IFERROR(VLOOKUP($B1201,[3]Main!$D$4:$CO$1048576,52,0),0)</f>
        <v>0</v>
      </c>
      <c r="Q1201" s="27">
        <f>IFERROR(VLOOKUP($B1201,[3]Main!$D$4:$CO$1048576,53,0),0)</f>
        <v>0</v>
      </c>
      <c r="R1201" s="27">
        <f>IFERROR(VLOOKUP($B1201,[3]Main!$D$4:$CO$1048576,54,0),0)</f>
        <v>0</v>
      </c>
      <c r="S1201" s="27">
        <f>IFERROR(VLOOKUP($B1201,[3]Main!$D$4:$CO$1048576,65,0),0)</f>
        <v>0</v>
      </c>
      <c r="T1201" s="27">
        <f>IFERROR(VLOOKUP($B1201,[3]Main!$D$4:$CO$1048576,68,0),0)</f>
        <v>0</v>
      </c>
      <c r="U1201" s="27">
        <f>IFERROR(VLOOKUP($B1201,[3]Main!$D$4:$CO$1048576,69,0),0)</f>
        <v>0</v>
      </c>
      <c r="V1201" s="27">
        <f>IFERROR(VLOOKUP($B1201,[3]Main!$D$4:$CO$1048576,70,0),0)</f>
        <v>0</v>
      </c>
      <c r="W1201" s="27">
        <f>IFERROR(VLOOKUP($B1201,[3]Main!$D$4:$CO$1048576,81,0),0)</f>
        <v>0</v>
      </c>
      <c r="X1201" s="27">
        <f>IFERROR(VLOOKUP($B1201,[3]Main!$D$4:$CO$1048576,84,0),0)</f>
        <v>0</v>
      </c>
      <c r="Y1201" s="27">
        <f>IFERROR(VLOOKUP($B1201,[3]Main!$D$4:$CO$1048576,85,0),0)</f>
        <v>0</v>
      </c>
      <c r="Z1201" s="27">
        <f>IFERROR(VLOOKUP($B1201,[3]Main!$D$4:$CO$1048576,86,0),0)</f>
        <v>0</v>
      </c>
      <c r="AA1201" s="12" t="str">
        <f>IFERROR(VLOOKUP($B1201,[3]Main!$D$4:$CO$1048576,2,0),0)</f>
        <v>DC</v>
      </c>
      <c r="AB1201" s="12" t="str">
        <f>IFERROR(VLOOKUP($B1201,[3]Main!$D$4:$CO$1048576,3,0),0)</f>
        <v>DC2</v>
      </c>
      <c r="AC1201" s="12">
        <f t="shared" si="392"/>
        <v>0</v>
      </c>
      <c r="AD1201" s="12">
        <f t="shared" si="393"/>
        <v>0</v>
      </c>
      <c r="AE1201" s="12">
        <f t="shared" si="394"/>
        <v>0</v>
      </c>
      <c r="AF1201" s="12">
        <f t="shared" si="395"/>
        <v>0</v>
      </c>
      <c r="AG1201" s="13">
        <f t="shared" si="396"/>
        <v>0</v>
      </c>
      <c r="AH1201" s="13">
        <f t="shared" si="397"/>
        <v>0</v>
      </c>
      <c r="AI1201" s="16">
        <f t="shared" si="398"/>
        <v>0</v>
      </c>
      <c r="AJ1201" s="19" t="str">
        <f t="shared" si="399"/>
        <v>Not Spent</v>
      </c>
      <c r="AK1201" s="8" t="str">
        <f t="shared" si="400"/>
        <v>Good For Now</v>
      </c>
      <c r="AL1201" s="8" t="str">
        <f t="shared" si="401"/>
        <v>Not Spent</v>
      </c>
      <c r="AM1201" s="8" t="str">
        <f t="shared" si="402"/>
        <v>Good For Now</v>
      </c>
      <c r="AN1201" s="8" t="str">
        <f t="shared" si="403"/>
        <v>Not Spent</v>
      </c>
      <c r="AO1201" s="20" t="str">
        <f t="shared" si="404"/>
        <v>Good For Now</v>
      </c>
      <c r="AP1201" s="21">
        <f t="shared" si="405"/>
        <v>0</v>
      </c>
      <c r="AQ1201" s="14">
        <f t="shared" si="406"/>
        <v>0</v>
      </c>
      <c r="AR1201" s="14">
        <f t="shared" si="407"/>
        <v>0</v>
      </c>
      <c r="AS1201" s="22">
        <f t="shared" si="408"/>
        <v>0</v>
      </c>
      <c r="AT1201" s="23">
        <f t="shared" si="409"/>
        <v>0</v>
      </c>
      <c r="AU1201" s="8" t="str">
        <f t="shared" si="410"/>
        <v>Not Spent</v>
      </c>
      <c r="AV1201" s="8" t="str">
        <f t="shared" si="411"/>
        <v>Good For Now</v>
      </c>
      <c r="AW1201" s="4">
        <f>MATCH($B1201,[1]MAIN!$A$2:$A$5000,0)</f>
        <v>1198</v>
      </c>
      <c r="AX1201" s="4">
        <f>MATCH($B1201,[3]Main!$D$5:$D$10000,0)</f>
        <v>1198</v>
      </c>
      <c r="AY1201" s="4" t="b">
        <f t="shared" si="412"/>
        <v>0</v>
      </c>
    </row>
    <row r="1202" spans="1:51" x14ac:dyDescent="0.25">
      <c r="A1202" s="3" t="str">
        <f>VLOOKUP($B1202,[1]MAIN!$A:$D,4,0)</f>
        <v>FP</v>
      </c>
      <c r="B1202" s="3" t="str">
        <f>[3]Main!$D1203</f>
        <v>FP-10</v>
      </c>
      <c r="C1202" s="4"/>
      <c r="D1202" s="8" t="str">
        <f>VLOOKUP($B1202,[1]MAIN!$A$1:$N$10780,14,FALSE)</f>
        <v>OLD</v>
      </c>
      <c r="E1202" s="9" t="s">
        <v>13</v>
      </c>
      <c r="F1202" s="11"/>
      <c r="G1202" s="11"/>
      <c r="H1202" s="11"/>
      <c r="I1202" s="11"/>
      <c r="J1202" s="11"/>
      <c r="K1202" s="11"/>
      <c r="L1202" s="11"/>
      <c r="M1202" s="11"/>
      <c r="N1202" s="24"/>
      <c r="O1202" s="26">
        <f>IFERROR(VLOOKUP($B1202,[3]Main!$D$4:$CO$1048576,49,0),0)</f>
        <v>0</v>
      </c>
      <c r="P1202" s="27">
        <f>IFERROR(VLOOKUP($B1202,[3]Main!$D$4:$CO$1048576,52,0),0)</f>
        <v>0</v>
      </c>
      <c r="Q1202" s="27">
        <f>IFERROR(VLOOKUP($B1202,[3]Main!$D$4:$CO$1048576,53,0),0)</f>
        <v>0</v>
      </c>
      <c r="R1202" s="27">
        <f>IFERROR(VLOOKUP($B1202,[3]Main!$D$4:$CO$1048576,54,0),0)</f>
        <v>0</v>
      </c>
      <c r="S1202" s="27">
        <f>IFERROR(VLOOKUP($B1202,[3]Main!$D$4:$CO$1048576,65,0),0)</f>
        <v>0</v>
      </c>
      <c r="T1202" s="27">
        <f>IFERROR(VLOOKUP($B1202,[3]Main!$D$4:$CO$1048576,68,0),0)</f>
        <v>0</v>
      </c>
      <c r="U1202" s="27">
        <f>IFERROR(VLOOKUP($B1202,[3]Main!$D$4:$CO$1048576,69,0),0)</f>
        <v>0</v>
      </c>
      <c r="V1202" s="27">
        <f>IFERROR(VLOOKUP($B1202,[3]Main!$D$4:$CO$1048576,70,0),0)</f>
        <v>0</v>
      </c>
      <c r="W1202" s="27">
        <f>IFERROR(VLOOKUP($B1202,[3]Main!$D$4:$CO$1048576,81,0),0)</f>
        <v>0</v>
      </c>
      <c r="X1202" s="27">
        <f>IFERROR(VLOOKUP($B1202,[3]Main!$D$4:$CO$1048576,84,0),0)</f>
        <v>0</v>
      </c>
      <c r="Y1202" s="27">
        <f>IFERROR(VLOOKUP($B1202,[3]Main!$D$4:$CO$1048576,85,0),0)</f>
        <v>0</v>
      </c>
      <c r="Z1202" s="27">
        <f>IFERROR(VLOOKUP($B1202,[3]Main!$D$4:$CO$1048576,86,0),0)</f>
        <v>0</v>
      </c>
      <c r="AA1202" s="12" t="str">
        <f>IFERROR(VLOOKUP($B1202,[3]Main!$D$4:$CO$1048576,2,0),0)</f>
        <v>DC</v>
      </c>
      <c r="AB1202" s="12" t="str">
        <f>IFERROR(VLOOKUP($B1202,[3]Main!$D$4:$CO$1048576,3,0),0)</f>
        <v>DC2</v>
      </c>
      <c r="AC1202" s="12">
        <f t="shared" si="392"/>
        <v>0</v>
      </c>
      <c r="AD1202" s="12">
        <f t="shared" si="393"/>
        <v>0</v>
      </c>
      <c r="AE1202" s="12">
        <f t="shared" si="394"/>
        <v>0</v>
      </c>
      <c r="AF1202" s="12">
        <f t="shared" si="395"/>
        <v>0</v>
      </c>
      <c r="AG1202" s="13">
        <f t="shared" si="396"/>
        <v>0</v>
      </c>
      <c r="AH1202" s="13">
        <f t="shared" si="397"/>
        <v>0</v>
      </c>
      <c r="AI1202" s="16">
        <f t="shared" si="398"/>
        <v>0</v>
      </c>
      <c r="AJ1202" s="19" t="str">
        <f t="shared" si="399"/>
        <v>Not Spent</v>
      </c>
      <c r="AK1202" s="8" t="str">
        <f t="shared" si="400"/>
        <v>Good For Now</v>
      </c>
      <c r="AL1202" s="8" t="str">
        <f t="shared" si="401"/>
        <v>Not Spent</v>
      </c>
      <c r="AM1202" s="8" t="str">
        <f t="shared" si="402"/>
        <v>Good For Now</v>
      </c>
      <c r="AN1202" s="8" t="str">
        <f t="shared" si="403"/>
        <v>Not Spent</v>
      </c>
      <c r="AO1202" s="20" t="str">
        <f t="shared" si="404"/>
        <v>Good For Now</v>
      </c>
      <c r="AP1202" s="21">
        <f t="shared" si="405"/>
        <v>0</v>
      </c>
      <c r="AQ1202" s="14">
        <f t="shared" si="406"/>
        <v>0</v>
      </c>
      <c r="AR1202" s="14">
        <f t="shared" si="407"/>
        <v>0</v>
      </c>
      <c r="AS1202" s="22">
        <f t="shared" si="408"/>
        <v>0</v>
      </c>
      <c r="AT1202" s="23">
        <f t="shared" si="409"/>
        <v>0</v>
      </c>
      <c r="AU1202" s="8" t="str">
        <f t="shared" si="410"/>
        <v>Not Spent</v>
      </c>
      <c r="AV1202" s="8" t="str">
        <f t="shared" si="411"/>
        <v>Good For Now</v>
      </c>
      <c r="AW1202" s="4">
        <f>MATCH($B1202,[1]MAIN!$A$2:$A$5000,0)</f>
        <v>1199</v>
      </c>
      <c r="AX1202" s="4">
        <f>MATCH($B1202,[3]Main!$D$5:$D$10000,0)</f>
        <v>1199</v>
      </c>
      <c r="AY1202" s="4" t="b">
        <f t="shared" si="412"/>
        <v>0</v>
      </c>
    </row>
    <row r="1203" spans="1:51" x14ac:dyDescent="0.25">
      <c r="A1203" s="3" t="str">
        <f>VLOOKUP($B1203,[1]MAIN!$A:$D,4,0)</f>
        <v>FP</v>
      </c>
      <c r="B1203" s="3" t="str">
        <f>[3]Main!$D1204</f>
        <v>FP-20</v>
      </c>
      <c r="C1203" s="4"/>
      <c r="D1203" s="8" t="str">
        <f>VLOOKUP($B1203,[1]MAIN!$A$1:$N$10780,14,FALSE)</f>
        <v>OLD</v>
      </c>
      <c r="E1203" s="9" t="s">
        <v>13</v>
      </c>
      <c r="F1203" s="11"/>
      <c r="G1203" s="11"/>
      <c r="H1203" s="11"/>
      <c r="I1203" s="11"/>
      <c r="J1203" s="11"/>
      <c r="K1203" s="11"/>
      <c r="L1203" s="11"/>
      <c r="M1203" s="11"/>
      <c r="N1203" s="24"/>
      <c r="O1203" s="26">
        <f>IFERROR(VLOOKUP($B1203,[3]Main!$D$4:$CO$1048576,49,0),0)</f>
        <v>0</v>
      </c>
      <c r="P1203" s="27">
        <f>IFERROR(VLOOKUP($B1203,[3]Main!$D$4:$CO$1048576,52,0),0)</f>
        <v>0</v>
      </c>
      <c r="Q1203" s="27">
        <f>IFERROR(VLOOKUP($B1203,[3]Main!$D$4:$CO$1048576,53,0),0)</f>
        <v>0</v>
      </c>
      <c r="R1203" s="27">
        <f>IFERROR(VLOOKUP($B1203,[3]Main!$D$4:$CO$1048576,54,0),0)</f>
        <v>0</v>
      </c>
      <c r="S1203" s="27">
        <f>IFERROR(VLOOKUP($B1203,[3]Main!$D$4:$CO$1048576,65,0),0)</f>
        <v>0</v>
      </c>
      <c r="T1203" s="27">
        <f>IFERROR(VLOOKUP($B1203,[3]Main!$D$4:$CO$1048576,68,0),0)</f>
        <v>0</v>
      </c>
      <c r="U1203" s="27">
        <f>IFERROR(VLOOKUP($B1203,[3]Main!$D$4:$CO$1048576,69,0),0)</f>
        <v>0</v>
      </c>
      <c r="V1203" s="27">
        <f>IFERROR(VLOOKUP($B1203,[3]Main!$D$4:$CO$1048576,70,0),0)</f>
        <v>0</v>
      </c>
      <c r="W1203" s="27">
        <f>IFERROR(VLOOKUP($B1203,[3]Main!$D$4:$CO$1048576,81,0),0)</f>
        <v>0</v>
      </c>
      <c r="X1203" s="27">
        <f>IFERROR(VLOOKUP($B1203,[3]Main!$D$4:$CO$1048576,84,0),0)</f>
        <v>0</v>
      </c>
      <c r="Y1203" s="27">
        <f>IFERROR(VLOOKUP($B1203,[3]Main!$D$4:$CO$1048576,85,0),0)</f>
        <v>0</v>
      </c>
      <c r="Z1203" s="27">
        <f>IFERROR(VLOOKUP($B1203,[3]Main!$D$4:$CO$1048576,86,0),0)</f>
        <v>0</v>
      </c>
      <c r="AA1203" s="12" t="str">
        <f>IFERROR(VLOOKUP($B1203,[3]Main!$D$4:$CO$1048576,2,0),0)</f>
        <v>DC</v>
      </c>
      <c r="AB1203" s="12" t="str">
        <f>IFERROR(VLOOKUP($B1203,[3]Main!$D$4:$CO$1048576,3,0),0)</f>
        <v>DC2</v>
      </c>
      <c r="AC1203" s="12">
        <f t="shared" si="392"/>
        <v>0</v>
      </c>
      <c r="AD1203" s="12">
        <f t="shared" si="393"/>
        <v>0</v>
      </c>
      <c r="AE1203" s="12">
        <f t="shared" si="394"/>
        <v>0</v>
      </c>
      <c r="AF1203" s="12">
        <f t="shared" si="395"/>
        <v>0</v>
      </c>
      <c r="AG1203" s="13">
        <f t="shared" si="396"/>
        <v>0</v>
      </c>
      <c r="AH1203" s="13">
        <f t="shared" si="397"/>
        <v>0</v>
      </c>
      <c r="AI1203" s="16">
        <f t="shared" si="398"/>
        <v>0</v>
      </c>
      <c r="AJ1203" s="19" t="str">
        <f t="shared" si="399"/>
        <v>Not Spent</v>
      </c>
      <c r="AK1203" s="8" t="str">
        <f t="shared" si="400"/>
        <v>Good For Now</v>
      </c>
      <c r="AL1203" s="8" t="str">
        <f t="shared" si="401"/>
        <v>Not Spent</v>
      </c>
      <c r="AM1203" s="8" t="str">
        <f t="shared" si="402"/>
        <v>Good For Now</v>
      </c>
      <c r="AN1203" s="8" t="str">
        <f t="shared" si="403"/>
        <v>Not Spent</v>
      </c>
      <c r="AO1203" s="20" t="str">
        <f t="shared" si="404"/>
        <v>Good For Now</v>
      </c>
      <c r="AP1203" s="21">
        <f t="shared" si="405"/>
        <v>0</v>
      </c>
      <c r="AQ1203" s="14">
        <f t="shared" si="406"/>
        <v>0</v>
      </c>
      <c r="AR1203" s="14">
        <f t="shared" si="407"/>
        <v>0</v>
      </c>
      <c r="AS1203" s="22">
        <f t="shared" si="408"/>
        <v>0</v>
      </c>
      <c r="AT1203" s="23">
        <f t="shared" si="409"/>
        <v>0</v>
      </c>
      <c r="AU1203" s="8" t="str">
        <f t="shared" si="410"/>
        <v>Not Spent</v>
      </c>
      <c r="AV1203" s="8" t="str">
        <f t="shared" si="411"/>
        <v>Good For Now</v>
      </c>
      <c r="AW1203" s="4">
        <f>MATCH($B1203,[1]MAIN!$A$2:$A$5000,0)</f>
        <v>1200</v>
      </c>
      <c r="AX1203" s="4">
        <f>MATCH($B1203,[3]Main!$D$5:$D$10000,0)</f>
        <v>1200</v>
      </c>
      <c r="AY1203" s="4" t="b">
        <f t="shared" si="412"/>
        <v>0</v>
      </c>
    </row>
    <row r="1204" spans="1:51" x14ac:dyDescent="0.25">
      <c r="A1204" s="3" t="str">
        <f>VLOOKUP($B1204,[1]MAIN!$A:$D,4,0)</f>
        <v>FP</v>
      </c>
      <c r="B1204" s="3" t="str">
        <f>[3]Main!$D1205</f>
        <v>FP-22</v>
      </c>
      <c r="C1204" s="4"/>
      <c r="D1204" s="8" t="str">
        <f>VLOOKUP($B1204,[1]MAIN!$A$1:$N$10780,14,FALSE)</f>
        <v>OLD</v>
      </c>
      <c r="E1204" s="9" t="s">
        <v>13</v>
      </c>
      <c r="F1204" s="11"/>
      <c r="G1204" s="11"/>
      <c r="H1204" s="11"/>
      <c r="I1204" s="11"/>
      <c r="J1204" s="11"/>
      <c r="K1204" s="11"/>
      <c r="L1204" s="11"/>
      <c r="M1204" s="11"/>
      <c r="N1204" s="24"/>
      <c r="O1204" s="26">
        <f>IFERROR(VLOOKUP($B1204,[3]Main!$D$4:$CO$1048576,49,0),0)</f>
        <v>0</v>
      </c>
      <c r="P1204" s="27">
        <f>IFERROR(VLOOKUP($B1204,[3]Main!$D$4:$CO$1048576,52,0),0)</f>
        <v>0</v>
      </c>
      <c r="Q1204" s="27">
        <f>IFERROR(VLOOKUP($B1204,[3]Main!$D$4:$CO$1048576,53,0),0)</f>
        <v>0</v>
      </c>
      <c r="R1204" s="27">
        <f>IFERROR(VLOOKUP($B1204,[3]Main!$D$4:$CO$1048576,54,0),0)</f>
        <v>0</v>
      </c>
      <c r="S1204" s="27">
        <f>IFERROR(VLOOKUP($B1204,[3]Main!$D$4:$CO$1048576,65,0),0)</f>
        <v>0</v>
      </c>
      <c r="T1204" s="27">
        <f>IFERROR(VLOOKUP($B1204,[3]Main!$D$4:$CO$1048576,68,0),0)</f>
        <v>0</v>
      </c>
      <c r="U1204" s="27">
        <f>IFERROR(VLOOKUP($B1204,[3]Main!$D$4:$CO$1048576,69,0),0)</f>
        <v>0</v>
      </c>
      <c r="V1204" s="27">
        <f>IFERROR(VLOOKUP($B1204,[3]Main!$D$4:$CO$1048576,70,0),0)</f>
        <v>0</v>
      </c>
      <c r="W1204" s="27">
        <f>IFERROR(VLOOKUP($B1204,[3]Main!$D$4:$CO$1048576,81,0),0)</f>
        <v>0</v>
      </c>
      <c r="X1204" s="27">
        <f>IFERROR(VLOOKUP($B1204,[3]Main!$D$4:$CO$1048576,84,0),0)</f>
        <v>0</v>
      </c>
      <c r="Y1204" s="27">
        <f>IFERROR(VLOOKUP($B1204,[3]Main!$D$4:$CO$1048576,85,0),0)</f>
        <v>0</v>
      </c>
      <c r="Z1204" s="27">
        <f>IFERROR(VLOOKUP($B1204,[3]Main!$D$4:$CO$1048576,86,0),0)</f>
        <v>0</v>
      </c>
      <c r="AA1204" s="12" t="str">
        <f>IFERROR(VLOOKUP($B1204,[3]Main!$D$4:$CO$1048576,2,0),0)</f>
        <v>DC</v>
      </c>
      <c r="AB1204" s="12" t="str">
        <f>IFERROR(VLOOKUP($B1204,[3]Main!$D$4:$CO$1048576,3,0),0)</f>
        <v>DC2</v>
      </c>
      <c r="AC1204" s="12">
        <f t="shared" si="392"/>
        <v>0</v>
      </c>
      <c r="AD1204" s="12">
        <f t="shared" si="393"/>
        <v>0</v>
      </c>
      <c r="AE1204" s="12">
        <f t="shared" si="394"/>
        <v>0</v>
      </c>
      <c r="AF1204" s="12">
        <f t="shared" si="395"/>
        <v>0</v>
      </c>
      <c r="AG1204" s="13">
        <f t="shared" si="396"/>
        <v>0</v>
      </c>
      <c r="AH1204" s="13">
        <f t="shared" si="397"/>
        <v>0</v>
      </c>
      <c r="AI1204" s="16">
        <f t="shared" si="398"/>
        <v>0</v>
      </c>
      <c r="AJ1204" s="19" t="str">
        <f t="shared" si="399"/>
        <v>Not Spent</v>
      </c>
      <c r="AK1204" s="8" t="str">
        <f t="shared" si="400"/>
        <v>Good For Now</v>
      </c>
      <c r="AL1204" s="8" t="str">
        <f t="shared" si="401"/>
        <v>Not Spent</v>
      </c>
      <c r="AM1204" s="8" t="str">
        <f t="shared" si="402"/>
        <v>Good For Now</v>
      </c>
      <c r="AN1204" s="8" t="str">
        <f t="shared" si="403"/>
        <v>Not Spent</v>
      </c>
      <c r="AO1204" s="20" t="str">
        <f t="shared" si="404"/>
        <v>Good For Now</v>
      </c>
      <c r="AP1204" s="21">
        <f t="shared" si="405"/>
        <v>0</v>
      </c>
      <c r="AQ1204" s="14">
        <f t="shared" si="406"/>
        <v>0</v>
      </c>
      <c r="AR1204" s="14">
        <f t="shared" si="407"/>
        <v>0</v>
      </c>
      <c r="AS1204" s="22">
        <f t="shared" si="408"/>
        <v>0</v>
      </c>
      <c r="AT1204" s="23">
        <f t="shared" si="409"/>
        <v>0</v>
      </c>
      <c r="AU1204" s="8" t="str">
        <f t="shared" si="410"/>
        <v>Not Spent</v>
      </c>
      <c r="AV1204" s="8" t="str">
        <f t="shared" si="411"/>
        <v>Good For Now</v>
      </c>
      <c r="AW1204" s="4">
        <f>MATCH($B1204,[1]MAIN!$A$2:$A$5000,0)</f>
        <v>1201</v>
      </c>
      <c r="AX1204" s="4">
        <f>MATCH($B1204,[3]Main!$D$5:$D$10000,0)</f>
        <v>1201</v>
      </c>
      <c r="AY1204" s="4" t="b">
        <f t="shared" si="412"/>
        <v>0</v>
      </c>
    </row>
    <row r="1205" spans="1:51" x14ac:dyDescent="0.25">
      <c r="A1205" s="3" t="str">
        <f>VLOOKUP($B1205,[1]MAIN!$A:$D,4,0)</f>
        <v>FP</v>
      </c>
      <c r="B1205" s="3" t="str">
        <f>[3]Main!$D1206</f>
        <v>FP-23</v>
      </c>
      <c r="C1205" s="4"/>
      <c r="D1205" s="8" t="str">
        <f>VLOOKUP($B1205,[1]MAIN!$A$1:$N$10780,14,FALSE)</f>
        <v>OLD</v>
      </c>
      <c r="E1205" s="9" t="s">
        <v>13</v>
      </c>
      <c r="F1205" s="11"/>
      <c r="G1205" s="11"/>
      <c r="H1205" s="11"/>
      <c r="I1205" s="11"/>
      <c r="J1205" s="11"/>
      <c r="K1205" s="11"/>
      <c r="L1205" s="11"/>
      <c r="M1205" s="11"/>
      <c r="N1205" s="24"/>
      <c r="O1205" s="26">
        <f>IFERROR(VLOOKUP($B1205,[3]Main!$D$4:$CO$1048576,49,0),0)</f>
        <v>0</v>
      </c>
      <c r="P1205" s="27">
        <f>IFERROR(VLOOKUP($B1205,[3]Main!$D$4:$CO$1048576,52,0),0)</f>
        <v>0</v>
      </c>
      <c r="Q1205" s="27">
        <f>IFERROR(VLOOKUP($B1205,[3]Main!$D$4:$CO$1048576,53,0),0)</f>
        <v>0</v>
      </c>
      <c r="R1205" s="27">
        <f>IFERROR(VLOOKUP($B1205,[3]Main!$D$4:$CO$1048576,54,0),0)</f>
        <v>0</v>
      </c>
      <c r="S1205" s="27">
        <f>IFERROR(VLOOKUP($B1205,[3]Main!$D$4:$CO$1048576,65,0),0)</f>
        <v>0</v>
      </c>
      <c r="T1205" s="27">
        <f>IFERROR(VLOOKUP($B1205,[3]Main!$D$4:$CO$1048576,68,0),0)</f>
        <v>0</v>
      </c>
      <c r="U1205" s="27">
        <f>IFERROR(VLOOKUP($B1205,[3]Main!$D$4:$CO$1048576,69,0),0)</f>
        <v>0</v>
      </c>
      <c r="V1205" s="27">
        <f>IFERROR(VLOOKUP($B1205,[3]Main!$D$4:$CO$1048576,70,0),0)</f>
        <v>0</v>
      </c>
      <c r="W1205" s="27">
        <f>IFERROR(VLOOKUP($B1205,[3]Main!$D$4:$CO$1048576,81,0),0)</f>
        <v>0</v>
      </c>
      <c r="X1205" s="27">
        <f>IFERROR(VLOOKUP($B1205,[3]Main!$D$4:$CO$1048576,84,0),0)</f>
        <v>0</v>
      </c>
      <c r="Y1205" s="27">
        <f>IFERROR(VLOOKUP($B1205,[3]Main!$D$4:$CO$1048576,85,0),0)</f>
        <v>0</v>
      </c>
      <c r="Z1205" s="27">
        <f>IFERROR(VLOOKUP($B1205,[3]Main!$D$4:$CO$1048576,86,0),0)</f>
        <v>0</v>
      </c>
      <c r="AA1205" s="12" t="str">
        <f>IFERROR(VLOOKUP($B1205,[3]Main!$D$4:$CO$1048576,2,0),0)</f>
        <v>DC</v>
      </c>
      <c r="AB1205" s="12" t="str">
        <f>IFERROR(VLOOKUP($B1205,[3]Main!$D$4:$CO$1048576,3,0),0)</f>
        <v>DC2</v>
      </c>
      <c r="AC1205" s="12">
        <f t="shared" si="392"/>
        <v>0</v>
      </c>
      <c r="AD1205" s="12">
        <f t="shared" si="393"/>
        <v>0</v>
      </c>
      <c r="AE1205" s="12">
        <f t="shared" si="394"/>
        <v>0</v>
      </c>
      <c r="AF1205" s="12">
        <f t="shared" si="395"/>
        <v>0</v>
      </c>
      <c r="AG1205" s="13">
        <f t="shared" si="396"/>
        <v>0</v>
      </c>
      <c r="AH1205" s="13">
        <f t="shared" si="397"/>
        <v>0</v>
      </c>
      <c r="AI1205" s="16">
        <f t="shared" si="398"/>
        <v>0</v>
      </c>
      <c r="AJ1205" s="19" t="str">
        <f t="shared" si="399"/>
        <v>Not Spent</v>
      </c>
      <c r="AK1205" s="8" t="str">
        <f t="shared" si="400"/>
        <v>Good For Now</v>
      </c>
      <c r="AL1205" s="8" t="str">
        <f t="shared" si="401"/>
        <v>Not Spent</v>
      </c>
      <c r="AM1205" s="8" t="str">
        <f t="shared" si="402"/>
        <v>Good For Now</v>
      </c>
      <c r="AN1205" s="8" t="str">
        <f t="shared" si="403"/>
        <v>Not Spent</v>
      </c>
      <c r="AO1205" s="20" t="str">
        <f t="shared" si="404"/>
        <v>Good For Now</v>
      </c>
      <c r="AP1205" s="21">
        <f t="shared" si="405"/>
        <v>0</v>
      </c>
      <c r="AQ1205" s="14">
        <f t="shared" si="406"/>
        <v>0</v>
      </c>
      <c r="AR1205" s="14">
        <f t="shared" si="407"/>
        <v>0</v>
      </c>
      <c r="AS1205" s="22">
        <f t="shared" si="408"/>
        <v>0</v>
      </c>
      <c r="AT1205" s="23">
        <f t="shared" si="409"/>
        <v>0</v>
      </c>
      <c r="AU1205" s="8" t="str">
        <f t="shared" si="410"/>
        <v>Not Spent</v>
      </c>
      <c r="AV1205" s="8" t="str">
        <f t="shared" si="411"/>
        <v>Good For Now</v>
      </c>
      <c r="AW1205" s="4">
        <f>MATCH($B1205,[1]MAIN!$A$2:$A$5000,0)</f>
        <v>1202</v>
      </c>
      <c r="AX1205" s="4">
        <f>MATCH($B1205,[3]Main!$D$5:$D$10000,0)</f>
        <v>1202</v>
      </c>
      <c r="AY1205" s="4" t="b">
        <f t="shared" si="412"/>
        <v>0</v>
      </c>
    </row>
    <row r="1206" spans="1:51" x14ac:dyDescent="0.25">
      <c r="A1206" s="3" t="str">
        <f>VLOOKUP($B1206,[1]MAIN!$A:$D,4,0)</f>
        <v>FP</v>
      </c>
      <c r="B1206" s="3" t="str">
        <f>[3]Main!$D1207</f>
        <v>FP-24</v>
      </c>
      <c r="C1206" s="4"/>
      <c r="D1206" s="8" t="str">
        <f>VLOOKUP($B1206,[1]MAIN!$A$1:$N$10780,14,FALSE)</f>
        <v>OLD</v>
      </c>
      <c r="E1206" s="9" t="s">
        <v>13</v>
      </c>
      <c r="F1206" s="11"/>
      <c r="G1206" s="11"/>
      <c r="H1206" s="11"/>
      <c r="I1206" s="11"/>
      <c r="J1206" s="11"/>
      <c r="K1206" s="11"/>
      <c r="L1206" s="11"/>
      <c r="M1206" s="11"/>
      <c r="N1206" s="24"/>
      <c r="O1206" s="26">
        <f>IFERROR(VLOOKUP($B1206,[3]Main!$D$4:$CO$1048576,49,0),0)</f>
        <v>0</v>
      </c>
      <c r="P1206" s="27">
        <f>IFERROR(VLOOKUP($B1206,[3]Main!$D$4:$CO$1048576,52,0),0)</f>
        <v>0</v>
      </c>
      <c r="Q1206" s="27">
        <f>IFERROR(VLOOKUP($B1206,[3]Main!$D$4:$CO$1048576,53,0),0)</f>
        <v>0</v>
      </c>
      <c r="R1206" s="27">
        <f>IFERROR(VLOOKUP($B1206,[3]Main!$D$4:$CO$1048576,54,0),0)</f>
        <v>0</v>
      </c>
      <c r="S1206" s="27">
        <f>IFERROR(VLOOKUP($B1206,[3]Main!$D$4:$CO$1048576,65,0),0)</f>
        <v>0</v>
      </c>
      <c r="T1206" s="27">
        <f>IFERROR(VLOOKUP($B1206,[3]Main!$D$4:$CO$1048576,68,0),0)</f>
        <v>0</v>
      </c>
      <c r="U1206" s="27">
        <f>IFERROR(VLOOKUP($B1206,[3]Main!$D$4:$CO$1048576,69,0),0)</f>
        <v>0</v>
      </c>
      <c r="V1206" s="27">
        <f>IFERROR(VLOOKUP($B1206,[3]Main!$D$4:$CO$1048576,70,0),0)</f>
        <v>0</v>
      </c>
      <c r="W1206" s="27">
        <f>IFERROR(VLOOKUP($B1206,[3]Main!$D$4:$CO$1048576,81,0),0)</f>
        <v>0</v>
      </c>
      <c r="X1206" s="27">
        <f>IFERROR(VLOOKUP($B1206,[3]Main!$D$4:$CO$1048576,84,0),0)</f>
        <v>0</v>
      </c>
      <c r="Y1206" s="27">
        <f>IFERROR(VLOOKUP($B1206,[3]Main!$D$4:$CO$1048576,85,0),0)</f>
        <v>0</v>
      </c>
      <c r="Z1206" s="27">
        <f>IFERROR(VLOOKUP($B1206,[3]Main!$D$4:$CO$1048576,86,0),0)</f>
        <v>0</v>
      </c>
      <c r="AA1206" s="12" t="str">
        <f>IFERROR(VLOOKUP($B1206,[3]Main!$D$4:$CO$1048576,2,0),0)</f>
        <v>DC</v>
      </c>
      <c r="AB1206" s="12" t="str">
        <f>IFERROR(VLOOKUP($B1206,[3]Main!$D$4:$CO$1048576,3,0),0)</f>
        <v>DC2</v>
      </c>
      <c r="AC1206" s="12">
        <f t="shared" si="392"/>
        <v>0</v>
      </c>
      <c r="AD1206" s="12">
        <f t="shared" si="393"/>
        <v>0</v>
      </c>
      <c r="AE1206" s="12">
        <f t="shared" si="394"/>
        <v>0</v>
      </c>
      <c r="AF1206" s="12">
        <f t="shared" si="395"/>
        <v>0</v>
      </c>
      <c r="AG1206" s="13">
        <f t="shared" si="396"/>
        <v>0</v>
      </c>
      <c r="AH1206" s="13">
        <f t="shared" si="397"/>
        <v>0</v>
      </c>
      <c r="AI1206" s="16">
        <f t="shared" si="398"/>
        <v>0</v>
      </c>
      <c r="AJ1206" s="19" t="str">
        <f t="shared" si="399"/>
        <v>Not Spent</v>
      </c>
      <c r="AK1206" s="8" t="str">
        <f t="shared" si="400"/>
        <v>Good For Now</v>
      </c>
      <c r="AL1206" s="8" t="str">
        <f t="shared" si="401"/>
        <v>Not Spent</v>
      </c>
      <c r="AM1206" s="8" t="str">
        <f t="shared" si="402"/>
        <v>Good For Now</v>
      </c>
      <c r="AN1206" s="8" t="str">
        <f t="shared" si="403"/>
        <v>Not Spent</v>
      </c>
      <c r="AO1206" s="20" t="str">
        <f t="shared" si="404"/>
        <v>Good For Now</v>
      </c>
      <c r="AP1206" s="21">
        <f t="shared" si="405"/>
        <v>0</v>
      </c>
      <c r="AQ1206" s="14">
        <f t="shared" si="406"/>
        <v>0</v>
      </c>
      <c r="AR1206" s="14">
        <f t="shared" si="407"/>
        <v>0</v>
      </c>
      <c r="AS1206" s="22">
        <f t="shared" si="408"/>
        <v>0</v>
      </c>
      <c r="AT1206" s="23">
        <f t="shared" si="409"/>
        <v>0</v>
      </c>
      <c r="AU1206" s="8" t="str">
        <f t="shared" si="410"/>
        <v>Not Spent</v>
      </c>
      <c r="AV1206" s="8" t="str">
        <f t="shared" si="411"/>
        <v>Good For Now</v>
      </c>
      <c r="AW1206" s="4">
        <f>MATCH($B1206,[1]MAIN!$A$2:$A$5000,0)</f>
        <v>1203</v>
      </c>
      <c r="AX1206" s="4">
        <f>MATCH($B1206,[3]Main!$D$5:$D$10000,0)</f>
        <v>1203</v>
      </c>
      <c r="AY1206" s="4" t="b">
        <f t="shared" si="412"/>
        <v>0</v>
      </c>
    </row>
    <row r="1207" spans="1:51" x14ac:dyDescent="0.25">
      <c r="A1207" s="3" t="str">
        <f>VLOOKUP($B1207,[1]MAIN!$A:$D,4,0)</f>
        <v>FP</v>
      </c>
      <c r="B1207" s="3" t="str">
        <f>[3]Main!$D1208</f>
        <v>FP-25</v>
      </c>
      <c r="C1207" s="4"/>
      <c r="D1207" s="8" t="str">
        <f>VLOOKUP($B1207,[1]MAIN!$A$1:$N$10780,14,FALSE)</f>
        <v>OLD</v>
      </c>
      <c r="E1207" s="9" t="s">
        <v>13</v>
      </c>
      <c r="F1207" s="11"/>
      <c r="G1207" s="11"/>
      <c r="H1207" s="11"/>
      <c r="I1207" s="11"/>
      <c r="J1207" s="11"/>
      <c r="K1207" s="11"/>
      <c r="L1207" s="11"/>
      <c r="M1207" s="11"/>
      <c r="N1207" s="24"/>
      <c r="O1207" s="26">
        <f>IFERROR(VLOOKUP($B1207,[3]Main!$D$4:$CO$1048576,49,0),0)</f>
        <v>0</v>
      </c>
      <c r="P1207" s="27">
        <f>IFERROR(VLOOKUP($B1207,[3]Main!$D$4:$CO$1048576,52,0),0)</f>
        <v>0</v>
      </c>
      <c r="Q1207" s="27">
        <f>IFERROR(VLOOKUP($B1207,[3]Main!$D$4:$CO$1048576,53,0),0)</f>
        <v>0</v>
      </c>
      <c r="R1207" s="27">
        <f>IFERROR(VLOOKUP($B1207,[3]Main!$D$4:$CO$1048576,54,0),0)</f>
        <v>0</v>
      </c>
      <c r="S1207" s="27">
        <f>IFERROR(VLOOKUP($B1207,[3]Main!$D$4:$CO$1048576,65,0),0)</f>
        <v>0</v>
      </c>
      <c r="T1207" s="27">
        <f>IFERROR(VLOOKUP($B1207,[3]Main!$D$4:$CO$1048576,68,0),0)</f>
        <v>0</v>
      </c>
      <c r="U1207" s="27">
        <f>IFERROR(VLOOKUP($B1207,[3]Main!$D$4:$CO$1048576,69,0),0)</f>
        <v>0</v>
      </c>
      <c r="V1207" s="27">
        <f>IFERROR(VLOOKUP($B1207,[3]Main!$D$4:$CO$1048576,70,0),0)</f>
        <v>0</v>
      </c>
      <c r="W1207" s="27">
        <f>IFERROR(VLOOKUP($B1207,[3]Main!$D$4:$CO$1048576,81,0),0)</f>
        <v>0</v>
      </c>
      <c r="X1207" s="27">
        <f>IFERROR(VLOOKUP($B1207,[3]Main!$D$4:$CO$1048576,84,0),0)</f>
        <v>0</v>
      </c>
      <c r="Y1207" s="27">
        <f>IFERROR(VLOOKUP($B1207,[3]Main!$D$4:$CO$1048576,85,0),0)</f>
        <v>0</v>
      </c>
      <c r="Z1207" s="27">
        <f>IFERROR(VLOOKUP($B1207,[3]Main!$D$4:$CO$1048576,86,0),0)</f>
        <v>0</v>
      </c>
      <c r="AA1207" s="12" t="str">
        <f>IFERROR(VLOOKUP($B1207,[3]Main!$D$4:$CO$1048576,2,0),0)</f>
        <v>DC</v>
      </c>
      <c r="AB1207" s="12" t="str">
        <f>IFERROR(VLOOKUP($B1207,[3]Main!$D$4:$CO$1048576,3,0),0)</f>
        <v>DC2</v>
      </c>
      <c r="AC1207" s="12">
        <f t="shared" si="392"/>
        <v>0</v>
      </c>
      <c r="AD1207" s="12">
        <f t="shared" si="393"/>
        <v>0</v>
      </c>
      <c r="AE1207" s="12">
        <f t="shared" si="394"/>
        <v>0</v>
      </c>
      <c r="AF1207" s="12">
        <f t="shared" si="395"/>
        <v>0</v>
      </c>
      <c r="AG1207" s="13">
        <f t="shared" si="396"/>
        <v>0</v>
      </c>
      <c r="AH1207" s="13">
        <f t="shared" si="397"/>
        <v>0</v>
      </c>
      <c r="AI1207" s="16">
        <f t="shared" si="398"/>
        <v>0</v>
      </c>
      <c r="AJ1207" s="19" t="str">
        <f t="shared" si="399"/>
        <v>Not Spent</v>
      </c>
      <c r="AK1207" s="8" t="str">
        <f t="shared" si="400"/>
        <v>Good For Now</v>
      </c>
      <c r="AL1207" s="8" t="str">
        <f t="shared" si="401"/>
        <v>Not Spent</v>
      </c>
      <c r="AM1207" s="8" t="str">
        <f t="shared" si="402"/>
        <v>Good For Now</v>
      </c>
      <c r="AN1207" s="8" t="str">
        <f t="shared" si="403"/>
        <v>Not Spent</v>
      </c>
      <c r="AO1207" s="20" t="str">
        <f t="shared" si="404"/>
        <v>Good For Now</v>
      </c>
      <c r="AP1207" s="21">
        <f t="shared" si="405"/>
        <v>0</v>
      </c>
      <c r="AQ1207" s="14">
        <f t="shared" si="406"/>
        <v>0</v>
      </c>
      <c r="AR1207" s="14">
        <f t="shared" si="407"/>
        <v>0</v>
      </c>
      <c r="AS1207" s="22">
        <f t="shared" si="408"/>
        <v>0</v>
      </c>
      <c r="AT1207" s="23">
        <f t="shared" si="409"/>
        <v>0</v>
      </c>
      <c r="AU1207" s="8" t="str">
        <f t="shared" si="410"/>
        <v>Not Spent</v>
      </c>
      <c r="AV1207" s="8" t="str">
        <f t="shared" si="411"/>
        <v>Good For Now</v>
      </c>
      <c r="AW1207" s="4">
        <f>MATCH($B1207,[1]MAIN!$A$2:$A$5000,0)</f>
        <v>1204</v>
      </c>
      <c r="AX1207" s="4">
        <f>MATCH($B1207,[3]Main!$D$5:$D$10000,0)</f>
        <v>1204</v>
      </c>
      <c r="AY1207" s="4" t="b">
        <f t="shared" si="412"/>
        <v>0</v>
      </c>
    </row>
    <row r="1208" spans="1:51" x14ac:dyDescent="0.25">
      <c r="A1208" s="3" t="str">
        <f>VLOOKUP($B1208,[1]MAIN!$A:$D,4,0)</f>
        <v>FP</v>
      </c>
      <c r="B1208" s="3" t="str">
        <f>[3]Main!$D1209</f>
        <v>FP-26</v>
      </c>
      <c r="C1208" s="4"/>
      <c r="D1208" s="8" t="str">
        <f>VLOOKUP($B1208,[1]MAIN!$A$1:$N$10780,14,FALSE)</f>
        <v>OLD</v>
      </c>
      <c r="E1208" s="9" t="s">
        <v>13</v>
      </c>
      <c r="F1208" s="11"/>
      <c r="G1208" s="11"/>
      <c r="H1208" s="11"/>
      <c r="I1208" s="11"/>
      <c r="J1208" s="11"/>
      <c r="K1208" s="11"/>
      <c r="L1208" s="11"/>
      <c r="M1208" s="11"/>
      <c r="N1208" s="24"/>
      <c r="O1208" s="26">
        <f>IFERROR(VLOOKUP($B1208,[3]Main!$D$4:$CO$1048576,49,0),0)</f>
        <v>0</v>
      </c>
      <c r="P1208" s="27">
        <f>IFERROR(VLOOKUP($B1208,[3]Main!$D$4:$CO$1048576,52,0),0)</f>
        <v>0</v>
      </c>
      <c r="Q1208" s="27">
        <f>IFERROR(VLOOKUP($B1208,[3]Main!$D$4:$CO$1048576,53,0),0)</f>
        <v>0</v>
      </c>
      <c r="R1208" s="27">
        <f>IFERROR(VLOOKUP($B1208,[3]Main!$D$4:$CO$1048576,54,0),0)</f>
        <v>0</v>
      </c>
      <c r="S1208" s="27">
        <f>IFERROR(VLOOKUP($B1208,[3]Main!$D$4:$CO$1048576,65,0),0)</f>
        <v>0</v>
      </c>
      <c r="T1208" s="27">
        <f>IFERROR(VLOOKUP($B1208,[3]Main!$D$4:$CO$1048576,68,0),0)</f>
        <v>0</v>
      </c>
      <c r="U1208" s="27">
        <f>IFERROR(VLOOKUP($B1208,[3]Main!$D$4:$CO$1048576,69,0),0)</f>
        <v>0</v>
      </c>
      <c r="V1208" s="27">
        <f>IFERROR(VLOOKUP($B1208,[3]Main!$D$4:$CO$1048576,70,0),0)</f>
        <v>0</v>
      </c>
      <c r="W1208" s="27">
        <f>IFERROR(VLOOKUP($B1208,[3]Main!$D$4:$CO$1048576,81,0),0)</f>
        <v>0</v>
      </c>
      <c r="X1208" s="27">
        <f>IFERROR(VLOOKUP($B1208,[3]Main!$D$4:$CO$1048576,84,0),0)</f>
        <v>0</v>
      </c>
      <c r="Y1208" s="27">
        <f>IFERROR(VLOOKUP($B1208,[3]Main!$D$4:$CO$1048576,85,0),0)</f>
        <v>0</v>
      </c>
      <c r="Z1208" s="27">
        <f>IFERROR(VLOOKUP($B1208,[3]Main!$D$4:$CO$1048576,86,0),0)</f>
        <v>0</v>
      </c>
      <c r="AA1208" s="12" t="str">
        <f>IFERROR(VLOOKUP($B1208,[3]Main!$D$4:$CO$1048576,2,0),0)</f>
        <v>DC</v>
      </c>
      <c r="AB1208" s="12" t="str">
        <f>IFERROR(VLOOKUP($B1208,[3]Main!$D$4:$CO$1048576,3,0),0)</f>
        <v>DC2</v>
      </c>
      <c r="AC1208" s="12">
        <f t="shared" si="392"/>
        <v>0</v>
      </c>
      <c r="AD1208" s="12">
        <f t="shared" si="393"/>
        <v>0</v>
      </c>
      <c r="AE1208" s="12">
        <f t="shared" si="394"/>
        <v>0</v>
      </c>
      <c r="AF1208" s="12">
        <f t="shared" si="395"/>
        <v>0</v>
      </c>
      <c r="AG1208" s="13">
        <f t="shared" si="396"/>
        <v>0</v>
      </c>
      <c r="AH1208" s="13">
        <f t="shared" si="397"/>
        <v>0</v>
      </c>
      <c r="AI1208" s="16">
        <f t="shared" si="398"/>
        <v>0</v>
      </c>
      <c r="AJ1208" s="19" t="str">
        <f t="shared" si="399"/>
        <v>Not Spent</v>
      </c>
      <c r="AK1208" s="8" t="str">
        <f t="shared" si="400"/>
        <v>Good For Now</v>
      </c>
      <c r="AL1208" s="8" t="str">
        <f t="shared" si="401"/>
        <v>Not Spent</v>
      </c>
      <c r="AM1208" s="8" t="str">
        <f t="shared" si="402"/>
        <v>Good For Now</v>
      </c>
      <c r="AN1208" s="8" t="str">
        <f t="shared" si="403"/>
        <v>Not Spent</v>
      </c>
      <c r="AO1208" s="20" t="str">
        <f t="shared" si="404"/>
        <v>Good For Now</v>
      </c>
      <c r="AP1208" s="21">
        <f t="shared" si="405"/>
        <v>0</v>
      </c>
      <c r="AQ1208" s="14">
        <f t="shared" si="406"/>
        <v>0</v>
      </c>
      <c r="AR1208" s="14">
        <f t="shared" si="407"/>
        <v>0</v>
      </c>
      <c r="AS1208" s="22">
        <f t="shared" si="408"/>
        <v>0</v>
      </c>
      <c r="AT1208" s="23">
        <f t="shared" si="409"/>
        <v>0</v>
      </c>
      <c r="AU1208" s="8" t="str">
        <f t="shared" si="410"/>
        <v>Not Spent</v>
      </c>
      <c r="AV1208" s="8" t="str">
        <f t="shared" si="411"/>
        <v>Good For Now</v>
      </c>
      <c r="AW1208" s="4">
        <f>MATCH($B1208,[1]MAIN!$A$2:$A$5000,0)</f>
        <v>1205</v>
      </c>
      <c r="AX1208" s="4">
        <f>MATCH($B1208,[3]Main!$D$5:$D$10000,0)</f>
        <v>1205</v>
      </c>
      <c r="AY1208" s="4" t="b">
        <f t="shared" si="412"/>
        <v>0</v>
      </c>
    </row>
    <row r="1209" spans="1:51" x14ac:dyDescent="0.25">
      <c r="A1209" s="3" t="str">
        <f>VLOOKUP($B1209,[1]MAIN!$A:$D,4,0)</f>
        <v>FP</v>
      </c>
      <c r="B1209" s="3" t="str">
        <f>[3]Main!$D1210</f>
        <v>FP-29</v>
      </c>
      <c r="C1209" s="4"/>
      <c r="D1209" s="8" t="str">
        <f>VLOOKUP($B1209,[1]MAIN!$A$1:$N$10780,14,FALSE)</f>
        <v>OLD</v>
      </c>
      <c r="E1209" s="9" t="s">
        <v>13</v>
      </c>
      <c r="F1209" s="11"/>
      <c r="G1209" s="11"/>
      <c r="H1209" s="11"/>
      <c r="I1209" s="11"/>
      <c r="J1209" s="11"/>
      <c r="K1209" s="11"/>
      <c r="L1209" s="11"/>
      <c r="M1209" s="11"/>
      <c r="N1209" s="24"/>
      <c r="O1209" s="26">
        <f>IFERROR(VLOOKUP($B1209,[3]Main!$D$4:$CO$1048576,49,0),0)</f>
        <v>0</v>
      </c>
      <c r="P1209" s="27">
        <f>IFERROR(VLOOKUP($B1209,[3]Main!$D$4:$CO$1048576,52,0),0)</f>
        <v>0</v>
      </c>
      <c r="Q1209" s="27">
        <f>IFERROR(VLOOKUP($B1209,[3]Main!$D$4:$CO$1048576,53,0),0)</f>
        <v>0</v>
      </c>
      <c r="R1209" s="27">
        <f>IFERROR(VLOOKUP($B1209,[3]Main!$D$4:$CO$1048576,54,0),0)</f>
        <v>0</v>
      </c>
      <c r="S1209" s="27">
        <f>IFERROR(VLOOKUP($B1209,[3]Main!$D$4:$CO$1048576,65,0),0)</f>
        <v>0</v>
      </c>
      <c r="T1209" s="27">
        <f>IFERROR(VLOOKUP($B1209,[3]Main!$D$4:$CO$1048576,68,0),0)</f>
        <v>0</v>
      </c>
      <c r="U1209" s="27">
        <f>IFERROR(VLOOKUP($B1209,[3]Main!$D$4:$CO$1048576,69,0),0)</f>
        <v>0</v>
      </c>
      <c r="V1209" s="27">
        <f>IFERROR(VLOOKUP($B1209,[3]Main!$D$4:$CO$1048576,70,0),0)</f>
        <v>0</v>
      </c>
      <c r="W1209" s="27">
        <f>IFERROR(VLOOKUP($B1209,[3]Main!$D$4:$CO$1048576,81,0),0)</f>
        <v>0</v>
      </c>
      <c r="X1209" s="27">
        <f>IFERROR(VLOOKUP($B1209,[3]Main!$D$4:$CO$1048576,84,0),0)</f>
        <v>0</v>
      </c>
      <c r="Y1209" s="27">
        <f>IFERROR(VLOOKUP($B1209,[3]Main!$D$4:$CO$1048576,85,0),0)</f>
        <v>0</v>
      </c>
      <c r="Z1209" s="27">
        <f>IFERROR(VLOOKUP($B1209,[3]Main!$D$4:$CO$1048576,86,0),0)</f>
        <v>0</v>
      </c>
      <c r="AA1209" s="12" t="str">
        <f>IFERROR(VLOOKUP($B1209,[3]Main!$D$4:$CO$1048576,2,0),0)</f>
        <v>DC</v>
      </c>
      <c r="AB1209" s="12" t="str">
        <f>IFERROR(VLOOKUP($B1209,[3]Main!$D$4:$CO$1048576,3,0),0)</f>
        <v>DC2</v>
      </c>
      <c r="AC1209" s="12">
        <f t="shared" si="392"/>
        <v>0</v>
      </c>
      <c r="AD1209" s="12">
        <f t="shared" si="393"/>
        <v>0</v>
      </c>
      <c r="AE1209" s="12">
        <f t="shared" si="394"/>
        <v>0</v>
      </c>
      <c r="AF1209" s="12">
        <f t="shared" si="395"/>
        <v>0</v>
      </c>
      <c r="AG1209" s="13">
        <f t="shared" si="396"/>
        <v>0</v>
      </c>
      <c r="AH1209" s="13">
        <f t="shared" si="397"/>
        <v>0</v>
      </c>
      <c r="AI1209" s="16">
        <f t="shared" si="398"/>
        <v>0</v>
      </c>
      <c r="AJ1209" s="19" t="str">
        <f t="shared" si="399"/>
        <v>Not Spent</v>
      </c>
      <c r="AK1209" s="8" t="str">
        <f t="shared" si="400"/>
        <v>Good For Now</v>
      </c>
      <c r="AL1209" s="8" t="str">
        <f t="shared" si="401"/>
        <v>Not Spent</v>
      </c>
      <c r="AM1209" s="8" t="str">
        <f t="shared" si="402"/>
        <v>Good For Now</v>
      </c>
      <c r="AN1209" s="8" t="str">
        <f t="shared" si="403"/>
        <v>Not Spent</v>
      </c>
      <c r="AO1209" s="20" t="str">
        <f t="shared" si="404"/>
        <v>Good For Now</v>
      </c>
      <c r="AP1209" s="21">
        <f t="shared" si="405"/>
        <v>0</v>
      </c>
      <c r="AQ1209" s="14">
        <f t="shared" si="406"/>
        <v>0</v>
      </c>
      <c r="AR1209" s="14">
        <f t="shared" si="407"/>
        <v>0</v>
      </c>
      <c r="AS1209" s="22">
        <f t="shared" si="408"/>
        <v>0</v>
      </c>
      <c r="AT1209" s="23">
        <f t="shared" si="409"/>
        <v>0</v>
      </c>
      <c r="AU1209" s="8" t="str">
        <f t="shared" si="410"/>
        <v>Not Spent</v>
      </c>
      <c r="AV1209" s="8" t="str">
        <f t="shared" si="411"/>
        <v>Good For Now</v>
      </c>
      <c r="AW1209" s="4">
        <f>MATCH($B1209,[1]MAIN!$A$2:$A$5000,0)</f>
        <v>1206</v>
      </c>
      <c r="AX1209" s="4">
        <f>MATCH($B1209,[3]Main!$D$5:$D$10000,0)</f>
        <v>1206</v>
      </c>
      <c r="AY1209" s="4" t="b">
        <f t="shared" si="412"/>
        <v>0</v>
      </c>
    </row>
    <row r="1210" spans="1:51" x14ac:dyDescent="0.25">
      <c r="A1210" s="3" t="str">
        <f>VLOOKUP($B1210,[1]MAIN!$A:$D,4,0)</f>
        <v>FP</v>
      </c>
      <c r="B1210" s="3" t="str">
        <f>[3]Main!$D1211</f>
        <v>FP-58</v>
      </c>
      <c r="C1210" s="4"/>
      <c r="D1210" s="8" t="str">
        <f>VLOOKUP($B1210,[1]MAIN!$A$1:$N$10780,14,FALSE)</f>
        <v>OLD</v>
      </c>
      <c r="E1210" s="9" t="s">
        <v>13</v>
      </c>
      <c r="F1210" s="11"/>
      <c r="G1210" s="11"/>
      <c r="H1210" s="11"/>
      <c r="I1210" s="11"/>
      <c r="J1210" s="11"/>
      <c r="K1210" s="11"/>
      <c r="L1210" s="11"/>
      <c r="M1210" s="11"/>
      <c r="N1210" s="24"/>
      <c r="O1210" s="26">
        <f>IFERROR(VLOOKUP($B1210,[3]Main!$D$4:$CO$1048576,49,0),0)</f>
        <v>0</v>
      </c>
      <c r="P1210" s="27">
        <f>IFERROR(VLOOKUP($B1210,[3]Main!$D$4:$CO$1048576,52,0),0)</f>
        <v>0</v>
      </c>
      <c r="Q1210" s="27">
        <f>IFERROR(VLOOKUP($B1210,[3]Main!$D$4:$CO$1048576,53,0),0)</f>
        <v>0</v>
      </c>
      <c r="R1210" s="27">
        <f>IFERROR(VLOOKUP($B1210,[3]Main!$D$4:$CO$1048576,54,0),0)</f>
        <v>0</v>
      </c>
      <c r="S1210" s="27">
        <f>IFERROR(VLOOKUP($B1210,[3]Main!$D$4:$CO$1048576,65,0),0)</f>
        <v>0</v>
      </c>
      <c r="T1210" s="27">
        <f>IFERROR(VLOOKUP($B1210,[3]Main!$D$4:$CO$1048576,68,0),0)</f>
        <v>0</v>
      </c>
      <c r="U1210" s="27">
        <f>IFERROR(VLOOKUP($B1210,[3]Main!$D$4:$CO$1048576,69,0),0)</f>
        <v>0</v>
      </c>
      <c r="V1210" s="27">
        <f>IFERROR(VLOOKUP($B1210,[3]Main!$D$4:$CO$1048576,70,0),0)</f>
        <v>0</v>
      </c>
      <c r="W1210" s="27">
        <f>IFERROR(VLOOKUP($B1210,[3]Main!$D$4:$CO$1048576,81,0),0)</f>
        <v>0</v>
      </c>
      <c r="X1210" s="27">
        <f>IFERROR(VLOOKUP($B1210,[3]Main!$D$4:$CO$1048576,84,0),0)</f>
        <v>0</v>
      </c>
      <c r="Y1210" s="27">
        <f>IFERROR(VLOOKUP($B1210,[3]Main!$D$4:$CO$1048576,85,0),0)</f>
        <v>0</v>
      </c>
      <c r="Z1210" s="27">
        <f>IFERROR(VLOOKUP($B1210,[3]Main!$D$4:$CO$1048576,86,0),0)</f>
        <v>0</v>
      </c>
      <c r="AA1210" s="12" t="str">
        <f>IFERROR(VLOOKUP($B1210,[3]Main!$D$4:$CO$1048576,2,0),0)</f>
        <v>DC</v>
      </c>
      <c r="AB1210" s="12" t="str">
        <f>IFERROR(VLOOKUP($B1210,[3]Main!$D$4:$CO$1048576,3,0),0)</f>
        <v>DC2</v>
      </c>
      <c r="AC1210" s="12">
        <f t="shared" si="392"/>
        <v>0</v>
      </c>
      <c r="AD1210" s="12">
        <f t="shared" si="393"/>
        <v>0</v>
      </c>
      <c r="AE1210" s="12">
        <f t="shared" si="394"/>
        <v>0</v>
      </c>
      <c r="AF1210" s="12">
        <f t="shared" si="395"/>
        <v>0</v>
      </c>
      <c r="AG1210" s="13">
        <f t="shared" si="396"/>
        <v>0</v>
      </c>
      <c r="AH1210" s="13">
        <f t="shared" si="397"/>
        <v>0</v>
      </c>
      <c r="AI1210" s="16">
        <f t="shared" si="398"/>
        <v>0</v>
      </c>
      <c r="AJ1210" s="19" t="str">
        <f t="shared" si="399"/>
        <v>Not Spent</v>
      </c>
      <c r="AK1210" s="8" t="str">
        <f t="shared" si="400"/>
        <v>Good For Now</v>
      </c>
      <c r="AL1210" s="8" t="str">
        <f t="shared" si="401"/>
        <v>Not Spent</v>
      </c>
      <c r="AM1210" s="8" t="str">
        <f t="shared" si="402"/>
        <v>Good For Now</v>
      </c>
      <c r="AN1210" s="8" t="str">
        <f t="shared" si="403"/>
        <v>Not Spent</v>
      </c>
      <c r="AO1210" s="20" t="str">
        <f t="shared" si="404"/>
        <v>Good For Now</v>
      </c>
      <c r="AP1210" s="21">
        <f t="shared" si="405"/>
        <v>0</v>
      </c>
      <c r="AQ1210" s="14">
        <f t="shared" si="406"/>
        <v>0</v>
      </c>
      <c r="AR1210" s="14">
        <f t="shared" si="407"/>
        <v>0</v>
      </c>
      <c r="AS1210" s="22">
        <f t="shared" si="408"/>
        <v>0</v>
      </c>
      <c r="AT1210" s="23">
        <f t="shared" si="409"/>
        <v>0</v>
      </c>
      <c r="AU1210" s="8" t="str">
        <f t="shared" si="410"/>
        <v>Not Spent</v>
      </c>
      <c r="AV1210" s="8" t="str">
        <f t="shared" si="411"/>
        <v>Good For Now</v>
      </c>
      <c r="AW1210" s="4">
        <f>MATCH($B1210,[1]MAIN!$A$2:$A$5000,0)</f>
        <v>1207</v>
      </c>
      <c r="AX1210" s="4">
        <f>MATCH($B1210,[3]Main!$D$5:$D$10000,0)</f>
        <v>1207</v>
      </c>
      <c r="AY1210" s="4" t="b">
        <f t="shared" si="412"/>
        <v>0</v>
      </c>
    </row>
    <row r="1211" spans="1:51" x14ac:dyDescent="0.25">
      <c r="A1211" s="3" t="str">
        <f>VLOOKUP($B1211,[1]MAIN!$A:$D,4,0)</f>
        <v>GEN</v>
      </c>
      <c r="B1211" s="3" t="str">
        <f>[3]Main!$D1212</f>
        <v>GEN-SE01</v>
      </c>
      <c r="C1211" s="4"/>
      <c r="D1211" s="8" t="str">
        <f>VLOOKUP($B1211,[1]MAIN!$A$1:$N$10780,14,FALSE)</f>
        <v>OLD</v>
      </c>
      <c r="E1211" s="9" t="s">
        <v>13</v>
      </c>
      <c r="F1211" s="11"/>
      <c r="G1211" s="11"/>
      <c r="H1211" s="11"/>
      <c r="I1211" s="11"/>
      <c r="J1211" s="11"/>
      <c r="K1211" s="11"/>
      <c r="L1211" s="11"/>
      <c r="M1211" s="11"/>
      <c r="N1211" s="24"/>
      <c r="O1211" s="26">
        <f>IFERROR(VLOOKUP($B1211,[3]Main!$D$4:$CO$1048576,49,0),0)</f>
        <v>0</v>
      </c>
      <c r="P1211" s="27">
        <f>IFERROR(VLOOKUP($B1211,[3]Main!$D$4:$CO$1048576,52,0),0)</f>
        <v>0</v>
      </c>
      <c r="Q1211" s="27">
        <f>IFERROR(VLOOKUP($B1211,[3]Main!$D$4:$CO$1048576,53,0),0)</f>
        <v>0</v>
      </c>
      <c r="R1211" s="27">
        <f>IFERROR(VLOOKUP($B1211,[3]Main!$D$4:$CO$1048576,54,0),0)</f>
        <v>0</v>
      </c>
      <c r="S1211" s="27">
        <f>IFERROR(VLOOKUP($B1211,[3]Main!$D$4:$CO$1048576,65,0),0)</f>
        <v>0</v>
      </c>
      <c r="T1211" s="27">
        <f>IFERROR(VLOOKUP($B1211,[3]Main!$D$4:$CO$1048576,68,0),0)</f>
        <v>0</v>
      </c>
      <c r="U1211" s="27">
        <f>IFERROR(VLOOKUP($B1211,[3]Main!$D$4:$CO$1048576,69,0),0)</f>
        <v>0</v>
      </c>
      <c r="V1211" s="27">
        <f>IFERROR(VLOOKUP($B1211,[3]Main!$D$4:$CO$1048576,70,0),0)</f>
        <v>0</v>
      </c>
      <c r="W1211" s="27">
        <f>IFERROR(VLOOKUP($B1211,[3]Main!$D$4:$CO$1048576,81,0),0)</f>
        <v>0</v>
      </c>
      <c r="X1211" s="27">
        <f>IFERROR(VLOOKUP($B1211,[3]Main!$D$4:$CO$1048576,84,0),0)</f>
        <v>0</v>
      </c>
      <c r="Y1211" s="27">
        <f>IFERROR(VLOOKUP($B1211,[3]Main!$D$4:$CO$1048576,85,0),0)</f>
        <v>0</v>
      </c>
      <c r="Z1211" s="27">
        <f>IFERROR(VLOOKUP($B1211,[3]Main!$D$4:$CO$1048576,86,0),0)</f>
        <v>0</v>
      </c>
      <c r="AA1211" s="12" t="str">
        <f>IFERROR(VLOOKUP($B1211,[3]Main!$D$4:$CO$1048576,2,0),0)</f>
        <v>DC</v>
      </c>
      <c r="AB1211" s="12" t="str">
        <f>IFERROR(VLOOKUP($B1211,[3]Main!$D$4:$CO$1048576,3,0),0)</f>
        <v>DC2</v>
      </c>
      <c r="AC1211" s="12">
        <f t="shared" si="392"/>
        <v>0</v>
      </c>
      <c r="AD1211" s="12">
        <f t="shared" si="393"/>
        <v>0</v>
      </c>
      <c r="AE1211" s="12">
        <f t="shared" si="394"/>
        <v>0</v>
      </c>
      <c r="AF1211" s="12">
        <f t="shared" si="395"/>
        <v>0</v>
      </c>
      <c r="AG1211" s="13">
        <f t="shared" si="396"/>
        <v>0</v>
      </c>
      <c r="AH1211" s="13">
        <f t="shared" si="397"/>
        <v>0</v>
      </c>
      <c r="AI1211" s="16">
        <f t="shared" si="398"/>
        <v>0</v>
      </c>
      <c r="AJ1211" s="19" t="str">
        <f t="shared" si="399"/>
        <v>Not Spent</v>
      </c>
      <c r="AK1211" s="8" t="str">
        <f t="shared" si="400"/>
        <v>Good For Now</v>
      </c>
      <c r="AL1211" s="8" t="str">
        <f t="shared" si="401"/>
        <v>Not Spent</v>
      </c>
      <c r="AM1211" s="8" t="str">
        <f t="shared" si="402"/>
        <v>Good For Now</v>
      </c>
      <c r="AN1211" s="8" t="str">
        <f t="shared" si="403"/>
        <v>Not Spent</v>
      </c>
      <c r="AO1211" s="20" t="str">
        <f t="shared" si="404"/>
        <v>Good For Now</v>
      </c>
      <c r="AP1211" s="21">
        <f t="shared" si="405"/>
        <v>0</v>
      </c>
      <c r="AQ1211" s="14">
        <f t="shared" si="406"/>
        <v>0</v>
      </c>
      <c r="AR1211" s="14">
        <f t="shared" si="407"/>
        <v>0</v>
      </c>
      <c r="AS1211" s="22">
        <f t="shared" si="408"/>
        <v>0</v>
      </c>
      <c r="AT1211" s="23">
        <f t="shared" si="409"/>
        <v>0</v>
      </c>
      <c r="AU1211" s="8" t="str">
        <f t="shared" si="410"/>
        <v>Not Spent</v>
      </c>
      <c r="AV1211" s="8" t="str">
        <f t="shared" si="411"/>
        <v>Good For Now</v>
      </c>
      <c r="AW1211" s="4">
        <f>MATCH($B1211,[1]MAIN!$A$2:$A$5000,0)</f>
        <v>1208</v>
      </c>
      <c r="AX1211" s="4">
        <f>MATCH($B1211,[3]Main!$D$5:$D$10000,0)</f>
        <v>1208</v>
      </c>
      <c r="AY1211" s="4" t="b">
        <f t="shared" si="412"/>
        <v>0</v>
      </c>
    </row>
    <row r="1212" spans="1:51" x14ac:dyDescent="0.25">
      <c r="A1212" s="3" t="str">
        <f>VLOOKUP($B1212,[1]MAIN!$A:$D,4,0)</f>
        <v>GYM</v>
      </c>
      <c r="B1212" s="3" t="str">
        <f>[3]Main!$D1213</f>
        <v>GYM-09T</v>
      </c>
      <c r="C1212" s="4"/>
      <c r="D1212" s="8" t="str">
        <f>VLOOKUP($B1212,[1]MAIN!$A$1:$N$10780,14,FALSE)</f>
        <v>OLD</v>
      </c>
      <c r="E1212" s="9" t="s">
        <v>13</v>
      </c>
      <c r="F1212" s="11"/>
      <c r="G1212" s="11"/>
      <c r="H1212" s="11"/>
      <c r="I1212" s="11"/>
      <c r="J1212" s="11"/>
      <c r="K1212" s="11"/>
      <c r="L1212" s="11"/>
      <c r="M1212" s="11"/>
      <c r="N1212" s="24"/>
      <c r="O1212" s="26">
        <f>IFERROR(VLOOKUP($B1212,[3]Main!$D$4:$CO$1048576,49,0),0)</f>
        <v>0</v>
      </c>
      <c r="P1212" s="27">
        <f>IFERROR(VLOOKUP($B1212,[3]Main!$D$4:$CO$1048576,52,0),0)</f>
        <v>0</v>
      </c>
      <c r="Q1212" s="27">
        <f>IFERROR(VLOOKUP($B1212,[3]Main!$D$4:$CO$1048576,53,0),0)</f>
        <v>0</v>
      </c>
      <c r="R1212" s="27">
        <f>IFERROR(VLOOKUP($B1212,[3]Main!$D$4:$CO$1048576,54,0),0)</f>
        <v>0</v>
      </c>
      <c r="S1212" s="27">
        <f>IFERROR(VLOOKUP($B1212,[3]Main!$D$4:$CO$1048576,65,0),0)</f>
        <v>0</v>
      </c>
      <c r="T1212" s="27">
        <f>IFERROR(VLOOKUP($B1212,[3]Main!$D$4:$CO$1048576,68,0),0)</f>
        <v>0</v>
      </c>
      <c r="U1212" s="27">
        <f>IFERROR(VLOOKUP($B1212,[3]Main!$D$4:$CO$1048576,69,0),0)</f>
        <v>0</v>
      </c>
      <c r="V1212" s="27">
        <f>IFERROR(VLOOKUP($B1212,[3]Main!$D$4:$CO$1048576,70,0),0)</f>
        <v>0</v>
      </c>
      <c r="W1212" s="27">
        <f>IFERROR(VLOOKUP($B1212,[3]Main!$D$4:$CO$1048576,81,0),0)</f>
        <v>0</v>
      </c>
      <c r="X1212" s="27">
        <f>IFERROR(VLOOKUP($B1212,[3]Main!$D$4:$CO$1048576,84,0),0)</f>
        <v>0</v>
      </c>
      <c r="Y1212" s="27">
        <f>IFERROR(VLOOKUP($B1212,[3]Main!$D$4:$CO$1048576,85,0),0)</f>
        <v>0</v>
      </c>
      <c r="Z1212" s="27">
        <f>IFERROR(VLOOKUP($B1212,[3]Main!$D$4:$CO$1048576,86,0),0)</f>
        <v>0</v>
      </c>
      <c r="AA1212" s="12" t="str">
        <f>IFERROR(VLOOKUP($B1212,[3]Main!$D$4:$CO$1048576,2,0),0)</f>
        <v>DC</v>
      </c>
      <c r="AB1212" s="12" t="str">
        <f>IFERROR(VLOOKUP($B1212,[3]Main!$D$4:$CO$1048576,3,0),0)</f>
        <v>DC2</v>
      </c>
      <c r="AC1212" s="12">
        <f t="shared" si="392"/>
        <v>0</v>
      </c>
      <c r="AD1212" s="12">
        <f t="shared" si="393"/>
        <v>0</v>
      </c>
      <c r="AE1212" s="12">
        <f t="shared" si="394"/>
        <v>0</v>
      </c>
      <c r="AF1212" s="12">
        <f t="shared" si="395"/>
        <v>0</v>
      </c>
      <c r="AG1212" s="13">
        <f t="shared" si="396"/>
        <v>0</v>
      </c>
      <c r="AH1212" s="13">
        <f t="shared" si="397"/>
        <v>0</v>
      </c>
      <c r="AI1212" s="16">
        <f t="shared" si="398"/>
        <v>0</v>
      </c>
      <c r="AJ1212" s="19" t="str">
        <f t="shared" si="399"/>
        <v>Not Spent</v>
      </c>
      <c r="AK1212" s="8" t="str">
        <f t="shared" si="400"/>
        <v>Good For Now</v>
      </c>
      <c r="AL1212" s="8" t="str">
        <f t="shared" si="401"/>
        <v>Not Spent</v>
      </c>
      <c r="AM1212" s="8" t="str">
        <f t="shared" si="402"/>
        <v>Good For Now</v>
      </c>
      <c r="AN1212" s="8" t="str">
        <f t="shared" si="403"/>
        <v>Not Spent</v>
      </c>
      <c r="AO1212" s="20" t="str">
        <f t="shared" si="404"/>
        <v>Good For Now</v>
      </c>
      <c r="AP1212" s="21">
        <f t="shared" si="405"/>
        <v>0</v>
      </c>
      <c r="AQ1212" s="14">
        <f t="shared" si="406"/>
        <v>0</v>
      </c>
      <c r="AR1212" s="14">
        <f t="shared" si="407"/>
        <v>0</v>
      </c>
      <c r="AS1212" s="22">
        <f t="shared" si="408"/>
        <v>0</v>
      </c>
      <c r="AT1212" s="23">
        <f t="shared" si="409"/>
        <v>0</v>
      </c>
      <c r="AU1212" s="8" t="str">
        <f t="shared" si="410"/>
        <v>Not Spent</v>
      </c>
      <c r="AV1212" s="8" t="str">
        <f t="shared" si="411"/>
        <v>Good For Now</v>
      </c>
      <c r="AW1212" s="4">
        <f>MATCH($B1212,[1]MAIN!$A$2:$A$5000,0)</f>
        <v>1209</v>
      </c>
      <c r="AX1212" s="4">
        <f>MATCH($B1212,[3]Main!$D$5:$D$10000,0)</f>
        <v>1209</v>
      </c>
      <c r="AY1212" s="4" t="b">
        <f t="shared" si="412"/>
        <v>0</v>
      </c>
    </row>
    <row r="1213" spans="1:51" x14ac:dyDescent="0.25">
      <c r="A1213" s="3" t="str">
        <f>VLOOKUP($B1213,[1]MAIN!$A:$D,4,0)</f>
        <v>HT</v>
      </c>
      <c r="B1213" s="3" t="str">
        <f>[3]Main!$D1214</f>
        <v>HT-26</v>
      </c>
      <c r="C1213" s="4"/>
      <c r="D1213" s="8" t="str">
        <f>VLOOKUP($B1213,[1]MAIN!$A$1:$N$10780,14,FALSE)</f>
        <v>OLD</v>
      </c>
      <c r="E1213" s="9" t="s">
        <v>13</v>
      </c>
      <c r="F1213" s="11"/>
      <c r="G1213" s="11"/>
      <c r="H1213" s="11"/>
      <c r="I1213" s="11"/>
      <c r="J1213" s="11"/>
      <c r="K1213" s="11"/>
      <c r="L1213" s="11"/>
      <c r="M1213" s="11"/>
      <c r="N1213" s="24"/>
      <c r="O1213" s="26">
        <f>IFERROR(VLOOKUP($B1213,[3]Main!$D$4:$CO$1048576,49,0),0)</f>
        <v>0</v>
      </c>
      <c r="P1213" s="27">
        <f>IFERROR(VLOOKUP($B1213,[3]Main!$D$4:$CO$1048576,52,0),0)</f>
        <v>0</v>
      </c>
      <c r="Q1213" s="27">
        <f>IFERROR(VLOOKUP($B1213,[3]Main!$D$4:$CO$1048576,53,0),0)</f>
        <v>0</v>
      </c>
      <c r="R1213" s="27">
        <f>IFERROR(VLOOKUP($B1213,[3]Main!$D$4:$CO$1048576,54,0),0)</f>
        <v>0</v>
      </c>
      <c r="S1213" s="27">
        <f>IFERROR(VLOOKUP($B1213,[3]Main!$D$4:$CO$1048576,65,0),0)</f>
        <v>0</v>
      </c>
      <c r="T1213" s="27">
        <f>IFERROR(VLOOKUP($B1213,[3]Main!$D$4:$CO$1048576,68,0),0)</f>
        <v>0</v>
      </c>
      <c r="U1213" s="27">
        <f>IFERROR(VLOOKUP($B1213,[3]Main!$D$4:$CO$1048576,69,0),0)</f>
        <v>0</v>
      </c>
      <c r="V1213" s="27">
        <f>IFERROR(VLOOKUP($B1213,[3]Main!$D$4:$CO$1048576,70,0),0)</f>
        <v>0</v>
      </c>
      <c r="W1213" s="27">
        <f>IFERROR(VLOOKUP($B1213,[3]Main!$D$4:$CO$1048576,81,0),0)</f>
        <v>0</v>
      </c>
      <c r="X1213" s="27">
        <f>IFERROR(VLOOKUP($B1213,[3]Main!$D$4:$CO$1048576,84,0),0)</f>
        <v>0</v>
      </c>
      <c r="Y1213" s="27">
        <f>IFERROR(VLOOKUP($B1213,[3]Main!$D$4:$CO$1048576,85,0),0)</f>
        <v>0</v>
      </c>
      <c r="Z1213" s="27">
        <f>IFERROR(VLOOKUP($B1213,[3]Main!$D$4:$CO$1048576,86,0),0)</f>
        <v>0</v>
      </c>
      <c r="AA1213" s="12" t="str">
        <f>IFERROR(VLOOKUP($B1213,[3]Main!$D$4:$CO$1048576,2,0),0)</f>
        <v>DC</v>
      </c>
      <c r="AB1213" s="12" t="str">
        <f>IFERROR(VLOOKUP($B1213,[3]Main!$D$4:$CO$1048576,3,0),0)</f>
        <v>DC2</v>
      </c>
      <c r="AC1213" s="12">
        <f t="shared" si="392"/>
        <v>0</v>
      </c>
      <c r="AD1213" s="12">
        <f t="shared" si="393"/>
        <v>0</v>
      </c>
      <c r="AE1213" s="12">
        <f t="shared" si="394"/>
        <v>0</v>
      </c>
      <c r="AF1213" s="12">
        <f t="shared" si="395"/>
        <v>0</v>
      </c>
      <c r="AG1213" s="13">
        <f t="shared" si="396"/>
        <v>0</v>
      </c>
      <c r="AH1213" s="13">
        <f t="shared" si="397"/>
        <v>0</v>
      </c>
      <c r="AI1213" s="16">
        <f t="shared" si="398"/>
        <v>0</v>
      </c>
      <c r="AJ1213" s="19" t="str">
        <f t="shared" si="399"/>
        <v>Not Spent</v>
      </c>
      <c r="AK1213" s="8" t="str">
        <f t="shared" si="400"/>
        <v>Good For Now</v>
      </c>
      <c r="AL1213" s="8" t="str">
        <f t="shared" si="401"/>
        <v>Not Spent</v>
      </c>
      <c r="AM1213" s="8" t="str">
        <f t="shared" si="402"/>
        <v>Good For Now</v>
      </c>
      <c r="AN1213" s="8" t="str">
        <f t="shared" si="403"/>
        <v>Not Spent</v>
      </c>
      <c r="AO1213" s="20" t="str">
        <f t="shared" si="404"/>
        <v>Good For Now</v>
      </c>
      <c r="AP1213" s="21">
        <f t="shared" si="405"/>
        <v>0</v>
      </c>
      <c r="AQ1213" s="14">
        <f t="shared" si="406"/>
        <v>0</v>
      </c>
      <c r="AR1213" s="14">
        <f t="shared" si="407"/>
        <v>0</v>
      </c>
      <c r="AS1213" s="22">
        <f t="shared" si="408"/>
        <v>0</v>
      </c>
      <c r="AT1213" s="23">
        <f t="shared" si="409"/>
        <v>0</v>
      </c>
      <c r="AU1213" s="8" t="str">
        <f t="shared" si="410"/>
        <v>Not Spent</v>
      </c>
      <c r="AV1213" s="8" t="str">
        <f t="shared" si="411"/>
        <v>Good For Now</v>
      </c>
      <c r="AW1213" s="4">
        <f>MATCH($B1213,[1]MAIN!$A$2:$A$5000,0)</f>
        <v>1210</v>
      </c>
      <c r="AX1213" s="4">
        <f>MATCH($B1213,[3]Main!$D$5:$D$10000,0)</f>
        <v>1210</v>
      </c>
      <c r="AY1213" s="4" t="b">
        <f t="shared" si="412"/>
        <v>0</v>
      </c>
    </row>
    <row r="1214" spans="1:51" x14ac:dyDescent="0.25">
      <c r="A1214" s="3" t="str">
        <f>VLOOKUP($B1214,[1]MAIN!$A:$D,4,0)</f>
        <v>IB</v>
      </c>
      <c r="B1214" s="3" t="str">
        <f>[3]Main!$D1215</f>
        <v>IB-B07</v>
      </c>
      <c r="C1214" s="4"/>
      <c r="D1214" s="8" t="str">
        <f>VLOOKUP($B1214,[1]MAIN!$A$1:$N$10780,14,FALSE)</f>
        <v>OLD</v>
      </c>
      <c r="E1214" s="9" t="s">
        <v>13</v>
      </c>
      <c r="F1214" s="11"/>
      <c r="G1214" s="11"/>
      <c r="H1214" s="11"/>
      <c r="I1214" s="11"/>
      <c r="J1214" s="11"/>
      <c r="K1214" s="11"/>
      <c r="L1214" s="11"/>
      <c r="M1214" s="11"/>
      <c r="N1214" s="24"/>
      <c r="O1214" s="26">
        <f>IFERROR(VLOOKUP($B1214,[3]Main!$D$4:$CO$1048576,49,0),0)</f>
        <v>0</v>
      </c>
      <c r="P1214" s="27">
        <f>IFERROR(VLOOKUP($B1214,[3]Main!$D$4:$CO$1048576,52,0),0)</f>
        <v>0</v>
      </c>
      <c r="Q1214" s="27">
        <f>IFERROR(VLOOKUP($B1214,[3]Main!$D$4:$CO$1048576,53,0),0)</f>
        <v>0</v>
      </c>
      <c r="R1214" s="27">
        <f>IFERROR(VLOOKUP($B1214,[3]Main!$D$4:$CO$1048576,54,0),0)</f>
        <v>0</v>
      </c>
      <c r="S1214" s="27">
        <f>IFERROR(VLOOKUP($B1214,[3]Main!$D$4:$CO$1048576,65,0),0)</f>
        <v>0</v>
      </c>
      <c r="T1214" s="27">
        <f>IFERROR(VLOOKUP($B1214,[3]Main!$D$4:$CO$1048576,68,0),0)</f>
        <v>0</v>
      </c>
      <c r="U1214" s="27">
        <f>IFERROR(VLOOKUP($B1214,[3]Main!$D$4:$CO$1048576,69,0),0)</f>
        <v>0</v>
      </c>
      <c r="V1214" s="27">
        <f>IFERROR(VLOOKUP($B1214,[3]Main!$D$4:$CO$1048576,70,0),0)</f>
        <v>0</v>
      </c>
      <c r="W1214" s="27">
        <f>IFERROR(VLOOKUP($B1214,[3]Main!$D$4:$CO$1048576,81,0),0)</f>
        <v>0</v>
      </c>
      <c r="X1214" s="27">
        <f>IFERROR(VLOOKUP($B1214,[3]Main!$D$4:$CO$1048576,84,0),0)</f>
        <v>0</v>
      </c>
      <c r="Y1214" s="27">
        <f>IFERROR(VLOOKUP($B1214,[3]Main!$D$4:$CO$1048576,85,0),0)</f>
        <v>0</v>
      </c>
      <c r="Z1214" s="27">
        <f>IFERROR(VLOOKUP($B1214,[3]Main!$D$4:$CO$1048576,86,0),0)</f>
        <v>0</v>
      </c>
      <c r="AA1214" s="12" t="str">
        <f>IFERROR(VLOOKUP($B1214,[3]Main!$D$4:$CO$1048576,2,0),0)</f>
        <v>DC</v>
      </c>
      <c r="AB1214" s="12" t="str">
        <f>IFERROR(VLOOKUP($B1214,[3]Main!$D$4:$CO$1048576,3,0),0)</f>
        <v>DC2</v>
      </c>
      <c r="AC1214" s="12">
        <f t="shared" si="392"/>
        <v>0</v>
      </c>
      <c r="AD1214" s="12">
        <f t="shared" si="393"/>
        <v>0</v>
      </c>
      <c r="AE1214" s="12">
        <f t="shared" si="394"/>
        <v>0</v>
      </c>
      <c r="AF1214" s="12">
        <f t="shared" si="395"/>
        <v>0</v>
      </c>
      <c r="AG1214" s="13">
        <f t="shared" si="396"/>
        <v>0</v>
      </c>
      <c r="AH1214" s="13">
        <f t="shared" si="397"/>
        <v>0</v>
      </c>
      <c r="AI1214" s="16">
        <f t="shared" si="398"/>
        <v>0</v>
      </c>
      <c r="AJ1214" s="19" t="str">
        <f t="shared" si="399"/>
        <v>Not Spent</v>
      </c>
      <c r="AK1214" s="8" t="str">
        <f t="shared" si="400"/>
        <v>Good For Now</v>
      </c>
      <c r="AL1214" s="8" t="str">
        <f t="shared" si="401"/>
        <v>Not Spent</v>
      </c>
      <c r="AM1214" s="8" t="str">
        <f t="shared" si="402"/>
        <v>Good For Now</v>
      </c>
      <c r="AN1214" s="8" t="str">
        <f t="shared" si="403"/>
        <v>Not Spent</v>
      </c>
      <c r="AO1214" s="20" t="str">
        <f t="shared" si="404"/>
        <v>Good For Now</v>
      </c>
      <c r="AP1214" s="21">
        <f t="shared" si="405"/>
        <v>0</v>
      </c>
      <c r="AQ1214" s="14">
        <f t="shared" si="406"/>
        <v>0</v>
      </c>
      <c r="AR1214" s="14">
        <f t="shared" si="407"/>
        <v>0</v>
      </c>
      <c r="AS1214" s="22">
        <f t="shared" si="408"/>
        <v>0</v>
      </c>
      <c r="AT1214" s="23">
        <f t="shared" si="409"/>
        <v>0</v>
      </c>
      <c r="AU1214" s="8" t="str">
        <f t="shared" si="410"/>
        <v>Not Spent</v>
      </c>
      <c r="AV1214" s="8" t="str">
        <f t="shared" si="411"/>
        <v>Good For Now</v>
      </c>
      <c r="AW1214" s="4">
        <f>MATCH($B1214,[1]MAIN!$A$2:$A$5000,0)</f>
        <v>1211</v>
      </c>
      <c r="AX1214" s="4">
        <f>MATCH($B1214,[3]Main!$D$5:$D$10000,0)</f>
        <v>1211</v>
      </c>
      <c r="AY1214" s="4" t="b">
        <f t="shared" si="412"/>
        <v>0</v>
      </c>
    </row>
    <row r="1215" spans="1:51" x14ac:dyDescent="0.25">
      <c r="A1215" s="3" t="str">
        <f>VLOOKUP($B1215,[1]MAIN!$A:$D,4,0)</f>
        <v>IB</v>
      </c>
      <c r="B1215" s="3" t="str">
        <f>[3]Main!$D1216</f>
        <v>IB-B28</v>
      </c>
      <c r="C1215" s="4"/>
      <c r="D1215" s="8" t="str">
        <f>VLOOKUP($B1215,[1]MAIN!$A$1:$N$10780,14,FALSE)</f>
        <v>OLD</v>
      </c>
      <c r="E1215" s="9" t="s">
        <v>13</v>
      </c>
      <c r="F1215" s="11"/>
      <c r="G1215" s="11"/>
      <c r="H1215" s="11"/>
      <c r="I1215" s="11"/>
      <c r="J1215" s="11"/>
      <c r="K1215" s="11"/>
      <c r="L1215" s="11"/>
      <c r="M1215" s="11"/>
      <c r="N1215" s="24"/>
      <c r="O1215" s="26">
        <f>IFERROR(VLOOKUP($B1215,[3]Main!$D$4:$CO$1048576,49,0),0)</f>
        <v>0</v>
      </c>
      <c r="P1215" s="27">
        <f>IFERROR(VLOOKUP($B1215,[3]Main!$D$4:$CO$1048576,52,0),0)</f>
        <v>0</v>
      </c>
      <c r="Q1215" s="27">
        <f>IFERROR(VLOOKUP($B1215,[3]Main!$D$4:$CO$1048576,53,0),0)</f>
        <v>0</v>
      </c>
      <c r="R1215" s="27">
        <f>IFERROR(VLOOKUP($B1215,[3]Main!$D$4:$CO$1048576,54,0),0)</f>
        <v>0</v>
      </c>
      <c r="S1215" s="27">
        <f>IFERROR(VLOOKUP($B1215,[3]Main!$D$4:$CO$1048576,65,0),0)</f>
        <v>0</v>
      </c>
      <c r="T1215" s="27">
        <f>IFERROR(VLOOKUP($B1215,[3]Main!$D$4:$CO$1048576,68,0),0)</f>
        <v>0</v>
      </c>
      <c r="U1215" s="27">
        <f>IFERROR(VLOOKUP($B1215,[3]Main!$D$4:$CO$1048576,69,0),0)</f>
        <v>0</v>
      </c>
      <c r="V1215" s="27">
        <f>IFERROR(VLOOKUP($B1215,[3]Main!$D$4:$CO$1048576,70,0),0)</f>
        <v>0</v>
      </c>
      <c r="W1215" s="27">
        <f>IFERROR(VLOOKUP($B1215,[3]Main!$D$4:$CO$1048576,81,0),0)</f>
        <v>0</v>
      </c>
      <c r="X1215" s="27">
        <f>IFERROR(VLOOKUP($B1215,[3]Main!$D$4:$CO$1048576,84,0),0)</f>
        <v>0</v>
      </c>
      <c r="Y1215" s="27">
        <f>IFERROR(VLOOKUP($B1215,[3]Main!$D$4:$CO$1048576,85,0),0)</f>
        <v>0</v>
      </c>
      <c r="Z1215" s="27">
        <f>IFERROR(VLOOKUP($B1215,[3]Main!$D$4:$CO$1048576,86,0),0)</f>
        <v>0</v>
      </c>
      <c r="AA1215" s="12" t="str">
        <f>IFERROR(VLOOKUP($B1215,[3]Main!$D$4:$CO$1048576,2,0),0)</f>
        <v>DC</v>
      </c>
      <c r="AB1215" s="12" t="str">
        <f>IFERROR(VLOOKUP($B1215,[3]Main!$D$4:$CO$1048576,3,0),0)</f>
        <v>DC2</v>
      </c>
      <c r="AC1215" s="12">
        <f t="shared" si="392"/>
        <v>0</v>
      </c>
      <c r="AD1215" s="12">
        <f t="shared" si="393"/>
        <v>0</v>
      </c>
      <c r="AE1215" s="12">
        <f t="shared" si="394"/>
        <v>0</v>
      </c>
      <c r="AF1215" s="12">
        <f t="shared" si="395"/>
        <v>0</v>
      </c>
      <c r="AG1215" s="13">
        <f t="shared" si="396"/>
        <v>0</v>
      </c>
      <c r="AH1215" s="13">
        <f t="shared" si="397"/>
        <v>0</v>
      </c>
      <c r="AI1215" s="16">
        <f t="shared" si="398"/>
        <v>0</v>
      </c>
      <c r="AJ1215" s="19" t="str">
        <f t="shared" si="399"/>
        <v>Not Spent</v>
      </c>
      <c r="AK1215" s="8" t="str">
        <f t="shared" si="400"/>
        <v>Good For Now</v>
      </c>
      <c r="AL1215" s="8" t="str">
        <f t="shared" si="401"/>
        <v>Not Spent</v>
      </c>
      <c r="AM1215" s="8" t="str">
        <f t="shared" si="402"/>
        <v>Good For Now</v>
      </c>
      <c r="AN1215" s="8" t="str">
        <f t="shared" si="403"/>
        <v>Not Spent</v>
      </c>
      <c r="AO1215" s="20" t="str">
        <f t="shared" si="404"/>
        <v>Good For Now</v>
      </c>
      <c r="AP1215" s="21">
        <f t="shared" si="405"/>
        <v>0</v>
      </c>
      <c r="AQ1215" s="14">
        <f t="shared" si="406"/>
        <v>0</v>
      </c>
      <c r="AR1215" s="14">
        <f t="shared" si="407"/>
        <v>0</v>
      </c>
      <c r="AS1215" s="22">
        <f t="shared" si="408"/>
        <v>0</v>
      </c>
      <c r="AT1215" s="23">
        <f t="shared" si="409"/>
        <v>0</v>
      </c>
      <c r="AU1215" s="8" t="str">
        <f t="shared" si="410"/>
        <v>Not Spent</v>
      </c>
      <c r="AV1215" s="8" t="str">
        <f t="shared" si="411"/>
        <v>Good For Now</v>
      </c>
      <c r="AW1215" s="4">
        <f>MATCH($B1215,[1]MAIN!$A$2:$A$5000,0)</f>
        <v>1212</v>
      </c>
      <c r="AX1215" s="4">
        <f>MATCH($B1215,[3]Main!$D$5:$D$10000,0)</f>
        <v>1212</v>
      </c>
      <c r="AY1215" s="4" t="b">
        <f t="shared" si="412"/>
        <v>0</v>
      </c>
    </row>
    <row r="1216" spans="1:51" x14ac:dyDescent="0.25">
      <c r="A1216" s="3" t="str">
        <f>VLOOKUP($B1216,[1]MAIN!$A:$D,4,0)</f>
        <v>IB</v>
      </c>
      <c r="B1216" s="3" t="str">
        <f>[3]Main!$D1217</f>
        <v>IB-E16</v>
      </c>
      <c r="C1216" s="4"/>
      <c r="D1216" s="8" t="str">
        <f>VLOOKUP($B1216,[1]MAIN!$A$1:$N$10780,14,FALSE)</f>
        <v>OLD</v>
      </c>
      <c r="E1216" s="9" t="s">
        <v>13</v>
      </c>
      <c r="F1216" s="11"/>
      <c r="G1216" s="11"/>
      <c r="H1216" s="11"/>
      <c r="I1216" s="11"/>
      <c r="J1216" s="11"/>
      <c r="K1216" s="11"/>
      <c r="L1216" s="11"/>
      <c r="M1216" s="11"/>
      <c r="N1216" s="24"/>
      <c r="O1216" s="26">
        <f>IFERROR(VLOOKUP($B1216,[3]Main!$D$4:$CO$1048576,49,0),0)</f>
        <v>0</v>
      </c>
      <c r="P1216" s="27">
        <f>IFERROR(VLOOKUP($B1216,[3]Main!$D$4:$CO$1048576,52,0),0)</f>
        <v>0</v>
      </c>
      <c r="Q1216" s="27">
        <f>IFERROR(VLOOKUP($B1216,[3]Main!$D$4:$CO$1048576,53,0),0)</f>
        <v>0</v>
      </c>
      <c r="R1216" s="27">
        <f>IFERROR(VLOOKUP($B1216,[3]Main!$D$4:$CO$1048576,54,0),0)</f>
        <v>0</v>
      </c>
      <c r="S1216" s="27">
        <f>IFERROR(VLOOKUP($B1216,[3]Main!$D$4:$CO$1048576,65,0),0)</f>
        <v>0</v>
      </c>
      <c r="T1216" s="27">
        <f>IFERROR(VLOOKUP($B1216,[3]Main!$D$4:$CO$1048576,68,0),0)</f>
        <v>0</v>
      </c>
      <c r="U1216" s="27">
        <f>IFERROR(VLOOKUP($B1216,[3]Main!$D$4:$CO$1048576,69,0),0)</f>
        <v>0</v>
      </c>
      <c r="V1216" s="27">
        <f>IFERROR(VLOOKUP($B1216,[3]Main!$D$4:$CO$1048576,70,0),0)</f>
        <v>0</v>
      </c>
      <c r="W1216" s="27">
        <f>IFERROR(VLOOKUP($B1216,[3]Main!$D$4:$CO$1048576,81,0),0)</f>
        <v>0</v>
      </c>
      <c r="X1216" s="27">
        <f>IFERROR(VLOOKUP($B1216,[3]Main!$D$4:$CO$1048576,84,0),0)</f>
        <v>0</v>
      </c>
      <c r="Y1216" s="27">
        <f>IFERROR(VLOOKUP($B1216,[3]Main!$D$4:$CO$1048576,85,0),0)</f>
        <v>0</v>
      </c>
      <c r="Z1216" s="27">
        <f>IFERROR(VLOOKUP($B1216,[3]Main!$D$4:$CO$1048576,86,0),0)</f>
        <v>0</v>
      </c>
      <c r="AA1216" s="12" t="str">
        <f>IFERROR(VLOOKUP($B1216,[3]Main!$D$4:$CO$1048576,2,0),0)</f>
        <v>DC</v>
      </c>
      <c r="AB1216" s="12" t="str">
        <f>IFERROR(VLOOKUP($B1216,[3]Main!$D$4:$CO$1048576,3,0),0)</f>
        <v>DC2</v>
      </c>
      <c r="AC1216" s="12">
        <f t="shared" si="392"/>
        <v>0</v>
      </c>
      <c r="AD1216" s="12">
        <f t="shared" si="393"/>
        <v>0</v>
      </c>
      <c r="AE1216" s="12">
        <f t="shared" si="394"/>
        <v>0</v>
      </c>
      <c r="AF1216" s="12">
        <f t="shared" si="395"/>
        <v>0</v>
      </c>
      <c r="AG1216" s="13">
        <f t="shared" si="396"/>
        <v>0</v>
      </c>
      <c r="AH1216" s="13">
        <f t="shared" si="397"/>
        <v>0</v>
      </c>
      <c r="AI1216" s="16">
        <f t="shared" si="398"/>
        <v>0</v>
      </c>
      <c r="AJ1216" s="19" t="str">
        <f t="shared" si="399"/>
        <v>Not Spent</v>
      </c>
      <c r="AK1216" s="8" t="str">
        <f t="shared" si="400"/>
        <v>Good For Now</v>
      </c>
      <c r="AL1216" s="8" t="str">
        <f t="shared" si="401"/>
        <v>Not Spent</v>
      </c>
      <c r="AM1216" s="8" t="str">
        <f t="shared" si="402"/>
        <v>Good For Now</v>
      </c>
      <c r="AN1216" s="8" t="str">
        <f t="shared" si="403"/>
        <v>Not Spent</v>
      </c>
      <c r="AO1216" s="20" t="str">
        <f t="shared" si="404"/>
        <v>Good For Now</v>
      </c>
      <c r="AP1216" s="21">
        <f t="shared" si="405"/>
        <v>0</v>
      </c>
      <c r="AQ1216" s="14">
        <f t="shared" si="406"/>
        <v>0</v>
      </c>
      <c r="AR1216" s="14">
        <f t="shared" si="407"/>
        <v>0</v>
      </c>
      <c r="AS1216" s="22">
        <f t="shared" si="408"/>
        <v>0</v>
      </c>
      <c r="AT1216" s="23">
        <f t="shared" si="409"/>
        <v>0</v>
      </c>
      <c r="AU1216" s="8" t="str">
        <f t="shared" si="410"/>
        <v>Not Spent</v>
      </c>
      <c r="AV1216" s="8" t="str">
        <f t="shared" si="411"/>
        <v>Good For Now</v>
      </c>
      <c r="AW1216" s="4">
        <f>MATCH($B1216,[1]MAIN!$A$2:$A$5000,0)</f>
        <v>1213</v>
      </c>
      <c r="AX1216" s="4">
        <f>MATCH($B1216,[3]Main!$D$5:$D$10000,0)</f>
        <v>1213</v>
      </c>
      <c r="AY1216" s="4" t="b">
        <f t="shared" si="412"/>
        <v>0</v>
      </c>
    </row>
    <row r="1217" spans="1:51" x14ac:dyDescent="0.25">
      <c r="A1217" s="3" t="str">
        <f>VLOOKUP($B1217,[1]MAIN!$A:$D,4,0)</f>
        <v>IB</v>
      </c>
      <c r="B1217" s="3" t="str">
        <f>[3]Main!$D1218</f>
        <v>IB-F14</v>
      </c>
      <c r="C1217" s="4"/>
      <c r="D1217" s="8" t="str">
        <f>VLOOKUP($B1217,[1]MAIN!$A$1:$N$10780,14,FALSE)</f>
        <v>OLD</v>
      </c>
      <c r="E1217" s="9" t="s">
        <v>13</v>
      </c>
      <c r="F1217" s="11"/>
      <c r="G1217" s="11"/>
      <c r="H1217" s="11"/>
      <c r="I1217" s="11"/>
      <c r="J1217" s="11"/>
      <c r="K1217" s="11"/>
      <c r="L1217" s="11"/>
      <c r="M1217" s="11"/>
      <c r="N1217" s="24"/>
      <c r="O1217" s="26">
        <f>IFERROR(VLOOKUP($B1217,[3]Main!$D$4:$CO$1048576,49,0),0)</f>
        <v>0</v>
      </c>
      <c r="P1217" s="27">
        <f>IFERROR(VLOOKUP($B1217,[3]Main!$D$4:$CO$1048576,52,0),0)</f>
        <v>0</v>
      </c>
      <c r="Q1217" s="27">
        <f>IFERROR(VLOOKUP($B1217,[3]Main!$D$4:$CO$1048576,53,0),0)</f>
        <v>0</v>
      </c>
      <c r="R1217" s="27">
        <f>IFERROR(VLOOKUP($B1217,[3]Main!$D$4:$CO$1048576,54,0),0)</f>
        <v>0</v>
      </c>
      <c r="S1217" s="27">
        <f>IFERROR(VLOOKUP($B1217,[3]Main!$D$4:$CO$1048576,65,0),0)</f>
        <v>0</v>
      </c>
      <c r="T1217" s="27">
        <f>IFERROR(VLOOKUP($B1217,[3]Main!$D$4:$CO$1048576,68,0),0)</f>
        <v>0</v>
      </c>
      <c r="U1217" s="27">
        <f>IFERROR(VLOOKUP($B1217,[3]Main!$D$4:$CO$1048576,69,0),0)</f>
        <v>0</v>
      </c>
      <c r="V1217" s="27">
        <f>IFERROR(VLOOKUP($B1217,[3]Main!$D$4:$CO$1048576,70,0),0)</f>
        <v>0</v>
      </c>
      <c r="W1217" s="27">
        <f>IFERROR(VLOOKUP($B1217,[3]Main!$D$4:$CO$1048576,81,0),0)</f>
        <v>0</v>
      </c>
      <c r="X1217" s="27">
        <f>IFERROR(VLOOKUP($B1217,[3]Main!$D$4:$CO$1048576,84,0),0)</f>
        <v>0</v>
      </c>
      <c r="Y1217" s="27">
        <f>IFERROR(VLOOKUP($B1217,[3]Main!$D$4:$CO$1048576,85,0),0)</f>
        <v>0</v>
      </c>
      <c r="Z1217" s="27">
        <f>IFERROR(VLOOKUP($B1217,[3]Main!$D$4:$CO$1048576,86,0),0)</f>
        <v>0</v>
      </c>
      <c r="AA1217" s="12" t="str">
        <f>IFERROR(VLOOKUP($B1217,[3]Main!$D$4:$CO$1048576,2,0),0)</f>
        <v>DC</v>
      </c>
      <c r="AB1217" s="12" t="str">
        <f>IFERROR(VLOOKUP($B1217,[3]Main!$D$4:$CO$1048576,3,0),0)</f>
        <v>DC2</v>
      </c>
      <c r="AC1217" s="12">
        <f t="shared" si="392"/>
        <v>0</v>
      </c>
      <c r="AD1217" s="12">
        <f t="shared" si="393"/>
        <v>0</v>
      </c>
      <c r="AE1217" s="12">
        <f t="shared" si="394"/>
        <v>0</v>
      </c>
      <c r="AF1217" s="12">
        <f t="shared" si="395"/>
        <v>0</v>
      </c>
      <c r="AG1217" s="13">
        <f t="shared" si="396"/>
        <v>0</v>
      </c>
      <c r="AH1217" s="13">
        <f t="shared" si="397"/>
        <v>0</v>
      </c>
      <c r="AI1217" s="16">
        <f t="shared" si="398"/>
        <v>0</v>
      </c>
      <c r="AJ1217" s="19" t="str">
        <f t="shared" si="399"/>
        <v>Not Spent</v>
      </c>
      <c r="AK1217" s="8" t="str">
        <f t="shared" si="400"/>
        <v>Good For Now</v>
      </c>
      <c r="AL1217" s="8" t="str">
        <f t="shared" si="401"/>
        <v>Not Spent</v>
      </c>
      <c r="AM1217" s="8" t="str">
        <f t="shared" si="402"/>
        <v>Good For Now</v>
      </c>
      <c r="AN1217" s="8" t="str">
        <f t="shared" si="403"/>
        <v>Not Spent</v>
      </c>
      <c r="AO1217" s="20" t="str">
        <f t="shared" si="404"/>
        <v>Good For Now</v>
      </c>
      <c r="AP1217" s="21">
        <f t="shared" si="405"/>
        <v>0</v>
      </c>
      <c r="AQ1217" s="14">
        <f t="shared" si="406"/>
        <v>0</v>
      </c>
      <c r="AR1217" s="14">
        <f t="shared" si="407"/>
        <v>0</v>
      </c>
      <c r="AS1217" s="22">
        <f t="shared" si="408"/>
        <v>0</v>
      </c>
      <c r="AT1217" s="23">
        <f t="shared" si="409"/>
        <v>0</v>
      </c>
      <c r="AU1217" s="8" t="str">
        <f t="shared" si="410"/>
        <v>Not Spent</v>
      </c>
      <c r="AV1217" s="8" t="str">
        <f t="shared" si="411"/>
        <v>Good For Now</v>
      </c>
      <c r="AW1217" s="4">
        <f>MATCH($B1217,[1]MAIN!$A$2:$A$5000,0)</f>
        <v>1214</v>
      </c>
      <c r="AX1217" s="4">
        <f>MATCH($B1217,[3]Main!$D$5:$D$10000,0)</f>
        <v>1214</v>
      </c>
      <c r="AY1217" s="4" t="b">
        <f t="shared" si="412"/>
        <v>0</v>
      </c>
    </row>
    <row r="1218" spans="1:51" x14ac:dyDescent="0.25">
      <c r="A1218" s="3" t="str">
        <f>VLOOKUP($B1218,[1]MAIN!$A:$D,4,0)</f>
        <v>IB</v>
      </c>
      <c r="B1218" s="3" t="str">
        <f>[3]Main!$D1219</f>
        <v>IB-G03</v>
      </c>
      <c r="C1218" s="4"/>
      <c r="D1218" s="8" t="str">
        <f>VLOOKUP($B1218,[1]MAIN!$A$1:$N$10780,14,FALSE)</f>
        <v>OLD</v>
      </c>
      <c r="E1218" s="9" t="s">
        <v>13</v>
      </c>
      <c r="F1218" s="11"/>
      <c r="G1218" s="11"/>
      <c r="H1218" s="11"/>
      <c r="I1218" s="11"/>
      <c r="J1218" s="11"/>
      <c r="K1218" s="11"/>
      <c r="L1218" s="11"/>
      <c r="M1218" s="11"/>
      <c r="N1218" s="24"/>
      <c r="O1218" s="26">
        <f>IFERROR(VLOOKUP($B1218,[3]Main!$D$4:$CO$1048576,49,0),0)</f>
        <v>0</v>
      </c>
      <c r="P1218" s="27">
        <f>IFERROR(VLOOKUP($B1218,[3]Main!$D$4:$CO$1048576,52,0),0)</f>
        <v>0</v>
      </c>
      <c r="Q1218" s="27">
        <f>IFERROR(VLOOKUP($B1218,[3]Main!$D$4:$CO$1048576,53,0),0)</f>
        <v>0</v>
      </c>
      <c r="R1218" s="27">
        <f>IFERROR(VLOOKUP($B1218,[3]Main!$D$4:$CO$1048576,54,0),0)</f>
        <v>0</v>
      </c>
      <c r="S1218" s="27">
        <f>IFERROR(VLOOKUP($B1218,[3]Main!$D$4:$CO$1048576,65,0),0)</f>
        <v>0</v>
      </c>
      <c r="T1218" s="27">
        <f>IFERROR(VLOOKUP($B1218,[3]Main!$D$4:$CO$1048576,68,0),0)</f>
        <v>0</v>
      </c>
      <c r="U1218" s="27">
        <f>IFERROR(VLOOKUP($B1218,[3]Main!$D$4:$CO$1048576,69,0),0)</f>
        <v>0</v>
      </c>
      <c r="V1218" s="27">
        <f>IFERROR(VLOOKUP($B1218,[3]Main!$D$4:$CO$1048576,70,0),0)</f>
        <v>0</v>
      </c>
      <c r="W1218" s="27">
        <f>IFERROR(VLOOKUP($B1218,[3]Main!$D$4:$CO$1048576,81,0),0)</f>
        <v>0</v>
      </c>
      <c r="X1218" s="27">
        <f>IFERROR(VLOOKUP($B1218,[3]Main!$D$4:$CO$1048576,84,0),0)</f>
        <v>0</v>
      </c>
      <c r="Y1218" s="27">
        <f>IFERROR(VLOOKUP($B1218,[3]Main!$D$4:$CO$1048576,85,0),0)</f>
        <v>0</v>
      </c>
      <c r="Z1218" s="27">
        <f>IFERROR(VLOOKUP($B1218,[3]Main!$D$4:$CO$1048576,86,0),0)</f>
        <v>0</v>
      </c>
      <c r="AA1218" s="12" t="str">
        <f>IFERROR(VLOOKUP($B1218,[3]Main!$D$4:$CO$1048576,2,0),0)</f>
        <v>DC</v>
      </c>
      <c r="AB1218" s="12" t="str">
        <f>IFERROR(VLOOKUP($B1218,[3]Main!$D$4:$CO$1048576,3,0),0)</f>
        <v>DC2</v>
      </c>
      <c r="AC1218" s="12">
        <f t="shared" si="392"/>
        <v>0</v>
      </c>
      <c r="AD1218" s="12">
        <f t="shared" si="393"/>
        <v>0</v>
      </c>
      <c r="AE1218" s="12">
        <f t="shared" si="394"/>
        <v>0</v>
      </c>
      <c r="AF1218" s="12">
        <f t="shared" si="395"/>
        <v>0</v>
      </c>
      <c r="AG1218" s="13">
        <f t="shared" si="396"/>
        <v>0</v>
      </c>
      <c r="AH1218" s="13">
        <f t="shared" si="397"/>
        <v>0</v>
      </c>
      <c r="AI1218" s="16">
        <f t="shared" si="398"/>
        <v>0</v>
      </c>
      <c r="AJ1218" s="19" t="str">
        <f t="shared" si="399"/>
        <v>Not Spent</v>
      </c>
      <c r="AK1218" s="8" t="str">
        <f t="shared" si="400"/>
        <v>Good For Now</v>
      </c>
      <c r="AL1218" s="8" t="str">
        <f t="shared" si="401"/>
        <v>Not Spent</v>
      </c>
      <c r="AM1218" s="8" t="str">
        <f t="shared" si="402"/>
        <v>Good For Now</v>
      </c>
      <c r="AN1218" s="8" t="str">
        <f t="shared" si="403"/>
        <v>Not Spent</v>
      </c>
      <c r="AO1218" s="20" t="str">
        <f t="shared" si="404"/>
        <v>Good For Now</v>
      </c>
      <c r="AP1218" s="21">
        <f t="shared" si="405"/>
        <v>0</v>
      </c>
      <c r="AQ1218" s="14">
        <f t="shared" si="406"/>
        <v>0</v>
      </c>
      <c r="AR1218" s="14">
        <f t="shared" si="407"/>
        <v>0</v>
      </c>
      <c r="AS1218" s="22">
        <f t="shared" si="408"/>
        <v>0</v>
      </c>
      <c r="AT1218" s="23">
        <f t="shared" si="409"/>
        <v>0</v>
      </c>
      <c r="AU1218" s="8" t="str">
        <f t="shared" si="410"/>
        <v>Not Spent</v>
      </c>
      <c r="AV1218" s="8" t="str">
        <f t="shared" si="411"/>
        <v>Good For Now</v>
      </c>
      <c r="AW1218" s="4">
        <f>MATCH($B1218,[1]MAIN!$A$2:$A$5000,0)</f>
        <v>1215</v>
      </c>
      <c r="AX1218" s="4">
        <f>MATCH($B1218,[3]Main!$D$5:$D$10000,0)</f>
        <v>1215</v>
      </c>
      <c r="AY1218" s="4" t="b">
        <f t="shared" si="412"/>
        <v>0</v>
      </c>
    </row>
    <row r="1219" spans="1:51" x14ac:dyDescent="0.25">
      <c r="A1219" s="3" t="str">
        <f>VLOOKUP($B1219,[1]MAIN!$A:$D,4,0)</f>
        <v>JMT</v>
      </c>
      <c r="B1219" s="3" t="str">
        <f>[3]Main!$D1220</f>
        <v>JMT-36</v>
      </c>
      <c r="C1219" s="4"/>
      <c r="D1219" s="8" t="str">
        <f>VLOOKUP($B1219,[1]MAIN!$A$1:$N$10780,14,FALSE)</f>
        <v>OLD</v>
      </c>
      <c r="E1219" s="9" t="s">
        <v>13</v>
      </c>
      <c r="F1219" s="11"/>
      <c r="G1219" s="11"/>
      <c r="H1219" s="11"/>
      <c r="I1219" s="11"/>
      <c r="J1219" s="11"/>
      <c r="K1219" s="11"/>
      <c r="L1219" s="11"/>
      <c r="M1219" s="11"/>
      <c r="N1219" s="24"/>
      <c r="O1219" s="26">
        <f>IFERROR(VLOOKUP($B1219,[3]Main!$D$4:$CO$1048576,49,0),0)</f>
        <v>0</v>
      </c>
      <c r="P1219" s="27">
        <f>IFERROR(VLOOKUP($B1219,[3]Main!$D$4:$CO$1048576,52,0),0)</f>
        <v>0</v>
      </c>
      <c r="Q1219" s="27">
        <f>IFERROR(VLOOKUP($B1219,[3]Main!$D$4:$CO$1048576,53,0),0)</f>
        <v>0</v>
      </c>
      <c r="R1219" s="27">
        <f>IFERROR(VLOOKUP($B1219,[3]Main!$D$4:$CO$1048576,54,0),0)</f>
        <v>0</v>
      </c>
      <c r="S1219" s="27">
        <f>IFERROR(VLOOKUP($B1219,[3]Main!$D$4:$CO$1048576,65,0),0)</f>
        <v>0</v>
      </c>
      <c r="T1219" s="27">
        <f>IFERROR(VLOOKUP($B1219,[3]Main!$D$4:$CO$1048576,68,0),0)</f>
        <v>0</v>
      </c>
      <c r="U1219" s="27">
        <f>IFERROR(VLOOKUP($B1219,[3]Main!$D$4:$CO$1048576,69,0),0)</f>
        <v>0</v>
      </c>
      <c r="V1219" s="27">
        <f>IFERROR(VLOOKUP($B1219,[3]Main!$D$4:$CO$1048576,70,0),0)</f>
        <v>0</v>
      </c>
      <c r="W1219" s="27">
        <f>IFERROR(VLOOKUP($B1219,[3]Main!$D$4:$CO$1048576,81,0),0)</f>
        <v>0</v>
      </c>
      <c r="X1219" s="27">
        <f>IFERROR(VLOOKUP($B1219,[3]Main!$D$4:$CO$1048576,84,0),0)</f>
        <v>0</v>
      </c>
      <c r="Y1219" s="27">
        <f>IFERROR(VLOOKUP($B1219,[3]Main!$D$4:$CO$1048576,85,0),0)</f>
        <v>0</v>
      </c>
      <c r="Z1219" s="27">
        <f>IFERROR(VLOOKUP($B1219,[3]Main!$D$4:$CO$1048576,86,0),0)</f>
        <v>0</v>
      </c>
      <c r="AA1219" s="12" t="str">
        <f>IFERROR(VLOOKUP($B1219,[3]Main!$D$4:$CO$1048576,2,0),0)</f>
        <v>DC</v>
      </c>
      <c r="AB1219" s="12" t="str">
        <f>IFERROR(VLOOKUP($B1219,[3]Main!$D$4:$CO$1048576,3,0),0)</f>
        <v>DC2</v>
      </c>
      <c r="AC1219" s="12">
        <f t="shared" si="392"/>
        <v>0</v>
      </c>
      <c r="AD1219" s="12">
        <f t="shared" si="393"/>
        <v>0</v>
      </c>
      <c r="AE1219" s="12">
        <f t="shared" si="394"/>
        <v>0</v>
      </c>
      <c r="AF1219" s="12">
        <f t="shared" si="395"/>
        <v>0</v>
      </c>
      <c r="AG1219" s="13">
        <f t="shared" si="396"/>
        <v>0</v>
      </c>
      <c r="AH1219" s="13">
        <f t="shared" si="397"/>
        <v>0</v>
      </c>
      <c r="AI1219" s="16">
        <f t="shared" si="398"/>
        <v>0</v>
      </c>
      <c r="AJ1219" s="19" t="str">
        <f t="shared" si="399"/>
        <v>Not Spent</v>
      </c>
      <c r="AK1219" s="8" t="str">
        <f t="shared" si="400"/>
        <v>Good For Now</v>
      </c>
      <c r="AL1219" s="8" t="str">
        <f t="shared" si="401"/>
        <v>Not Spent</v>
      </c>
      <c r="AM1219" s="8" t="str">
        <f t="shared" si="402"/>
        <v>Good For Now</v>
      </c>
      <c r="AN1219" s="8" t="str">
        <f t="shared" si="403"/>
        <v>Not Spent</v>
      </c>
      <c r="AO1219" s="20" t="str">
        <f t="shared" si="404"/>
        <v>Good For Now</v>
      </c>
      <c r="AP1219" s="21">
        <f t="shared" si="405"/>
        <v>0</v>
      </c>
      <c r="AQ1219" s="14">
        <f t="shared" si="406"/>
        <v>0</v>
      </c>
      <c r="AR1219" s="14">
        <f t="shared" si="407"/>
        <v>0</v>
      </c>
      <c r="AS1219" s="22">
        <f t="shared" si="408"/>
        <v>0</v>
      </c>
      <c r="AT1219" s="23">
        <f t="shared" si="409"/>
        <v>0</v>
      </c>
      <c r="AU1219" s="8" t="str">
        <f t="shared" si="410"/>
        <v>Not Spent</v>
      </c>
      <c r="AV1219" s="8" t="str">
        <f t="shared" si="411"/>
        <v>Good For Now</v>
      </c>
      <c r="AW1219" s="4">
        <f>MATCH($B1219,[1]MAIN!$A$2:$A$5000,0)</f>
        <v>1216</v>
      </c>
      <c r="AX1219" s="4">
        <f>MATCH($B1219,[3]Main!$D$5:$D$10000,0)</f>
        <v>1216</v>
      </c>
      <c r="AY1219" s="4" t="b">
        <f t="shared" si="412"/>
        <v>0</v>
      </c>
    </row>
    <row r="1220" spans="1:51" x14ac:dyDescent="0.25">
      <c r="A1220" s="3" t="str">
        <f>VLOOKUP($B1220,[1]MAIN!$A:$D,4,0)</f>
        <v>JMT</v>
      </c>
      <c r="B1220" s="3" t="str">
        <f>[3]Main!$D1221</f>
        <v>JMT-38</v>
      </c>
      <c r="C1220" s="4"/>
      <c r="D1220" s="8" t="str">
        <f>VLOOKUP($B1220,[1]MAIN!$A$1:$N$10780,14,FALSE)</f>
        <v>OLD</v>
      </c>
      <c r="E1220" s="9" t="s">
        <v>13</v>
      </c>
      <c r="F1220" s="11"/>
      <c r="G1220" s="11"/>
      <c r="H1220" s="11"/>
      <c r="I1220" s="11"/>
      <c r="J1220" s="11"/>
      <c r="K1220" s="11"/>
      <c r="L1220" s="11"/>
      <c r="M1220" s="11"/>
      <c r="N1220" s="24"/>
      <c r="O1220" s="26">
        <f>IFERROR(VLOOKUP($B1220,[3]Main!$D$4:$CO$1048576,49,0),0)</f>
        <v>0</v>
      </c>
      <c r="P1220" s="27">
        <f>IFERROR(VLOOKUP($B1220,[3]Main!$D$4:$CO$1048576,52,0),0)</f>
        <v>0</v>
      </c>
      <c r="Q1220" s="27">
        <f>IFERROR(VLOOKUP($B1220,[3]Main!$D$4:$CO$1048576,53,0),0)</f>
        <v>0</v>
      </c>
      <c r="R1220" s="27">
        <f>IFERROR(VLOOKUP($B1220,[3]Main!$D$4:$CO$1048576,54,0),0)</f>
        <v>0</v>
      </c>
      <c r="S1220" s="27">
        <f>IFERROR(VLOOKUP($B1220,[3]Main!$D$4:$CO$1048576,65,0),0)</f>
        <v>0</v>
      </c>
      <c r="T1220" s="27">
        <f>IFERROR(VLOOKUP($B1220,[3]Main!$D$4:$CO$1048576,68,0),0)</f>
        <v>0</v>
      </c>
      <c r="U1220" s="27">
        <f>IFERROR(VLOOKUP($B1220,[3]Main!$D$4:$CO$1048576,69,0),0)</f>
        <v>0</v>
      </c>
      <c r="V1220" s="27">
        <f>IFERROR(VLOOKUP($B1220,[3]Main!$D$4:$CO$1048576,70,0),0)</f>
        <v>0</v>
      </c>
      <c r="W1220" s="27">
        <f>IFERROR(VLOOKUP($B1220,[3]Main!$D$4:$CO$1048576,81,0),0)</f>
        <v>0</v>
      </c>
      <c r="X1220" s="27">
        <f>IFERROR(VLOOKUP($B1220,[3]Main!$D$4:$CO$1048576,84,0),0)</f>
        <v>0</v>
      </c>
      <c r="Y1220" s="27">
        <f>IFERROR(VLOOKUP($B1220,[3]Main!$D$4:$CO$1048576,85,0),0)</f>
        <v>0</v>
      </c>
      <c r="Z1220" s="27">
        <f>IFERROR(VLOOKUP($B1220,[3]Main!$D$4:$CO$1048576,86,0),0)</f>
        <v>0</v>
      </c>
      <c r="AA1220" s="12" t="str">
        <f>IFERROR(VLOOKUP($B1220,[3]Main!$D$4:$CO$1048576,2,0),0)</f>
        <v>DC</v>
      </c>
      <c r="AB1220" s="12" t="str">
        <f>IFERROR(VLOOKUP($B1220,[3]Main!$D$4:$CO$1048576,3,0),0)</f>
        <v>DC2</v>
      </c>
      <c r="AC1220" s="12">
        <f t="shared" si="392"/>
        <v>0</v>
      </c>
      <c r="AD1220" s="12">
        <f t="shared" si="393"/>
        <v>0</v>
      </c>
      <c r="AE1220" s="12">
        <f t="shared" si="394"/>
        <v>0</v>
      </c>
      <c r="AF1220" s="12">
        <f t="shared" si="395"/>
        <v>0</v>
      </c>
      <c r="AG1220" s="13">
        <f t="shared" si="396"/>
        <v>0</v>
      </c>
      <c r="AH1220" s="13">
        <f t="shared" si="397"/>
        <v>0</v>
      </c>
      <c r="AI1220" s="16">
        <f t="shared" si="398"/>
        <v>0</v>
      </c>
      <c r="AJ1220" s="19" t="str">
        <f t="shared" si="399"/>
        <v>Not Spent</v>
      </c>
      <c r="AK1220" s="8" t="str">
        <f t="shared" si="400"/>
        <v>Good For Now</v>
      </c>
      <c r="AL1220" s="8" t="str">
        <f t="shared" si="401"/>
        <v>Not Spent</v>
      </c>
      <c r="AM1220" s="8" t="str">
        <f t="shared" si="402"/>
        <v>Good For Now</v>
      </c>
      <c r="AN1220" s="8" t="str">
        <f t="shared" si="403"/>
        <v>Not Spent</v>
      </c>
      <c r="AO1220" s="20" t="str">
        <f t="shared" si="404"/>
        <v>Good For Now</v>
      </c>
      <c r="AP1220" s="21">
        <f t="shared" si="405"/>
        <v>0</v>
      </c>
      <c r="AQ1220" s="14">
        <f t="shared" si="406"/>
        <v>0</v>
      </c>
      <c r="AR1220" s="14">
        <f t="shared" si="407"/>
        <v>0</v>
      </c>
      <c r="AS1220" s="22">
        <f t="shared" si="408"/>
        <v>0</v>
      </c>
      <c r="AT1220" s="23">
        <f t="shared" si="409"/>
        <v>0</v>
      </c>
      <c r="AU1220" s="8" t="str">
        <f t="shared" si="410"/>
        <v>Not Spent</v>
      </c>
      <c r="AV1220" s="8" t="str">
        <f t="shared" si="411"/>
        <v>Good For Now</v>
      </c>
      <c r="AW1220" s="4">
        <f>MATCH($B1220,[1]MAIN!$A$2:$A$5000,0)</f>
        <v>1217</v>
      </c>
      <c r="AX1220" s="4">
        <f>MATCH($B1220,[3]Main!$D$5:$D$10000,0)</f>
        <v>1217</v>
      </c>
      <c r="AY1220" s="4" t="b">
        <f t="shared" si="412"/>
        <v>0</v>
      </c>
    </row>
    <row r="1221" spans="1:51" x14ac:dyDescent="0.25">
      <c r="A1221" s="3" t="str">
        <f>VLOOKUP($B1221,[1]MAIN!$A:$D,4,0)</f>
        <v>JMT</v>
      </c>
      <c r="B1221" s="3" t="str">
        <f>[3]Main!$D1222</f>
        <v>JMT-53</v>
      </c>
      <c r="C1221" s="4"/>
      <c r="D1221" s="8" t="str">
        <f>VLOOKUP($B1221,[1]MAIN!$A$1:$N$10780,14,FALSE)</f>
        <v>OLD</v>
      </c>
      <c r="E1221" s="9" t="s">
        <v>13</v>
      </c>
      <c r="F1221" s="11"/>
      <c r="G1221" s="11"/>
      <c r="H1221" s="11"/>
      <c r="I1221" s="11"/>
      <c r="J1221" s="11"/>
      <c r="K1221" s="11"/>
      <c r="L1221" s="11"/>
      <c r="M1221" s="11"/>
      <c r="N1221" s="24"/>
      <c r="O1221" s="26">
        <f>IFERROR(VLOOKUP($B1221,[3]Main!$D$4:$CO$1048576,49,0),0)</f>
        <v>0</v>
      </c>
      <c r="P1221" s="27">
        <f>IFERROR(VLOOKUP($B1221,[3]Main!$D$4:$CO$1048576,52,0),0)</f>
        <v>0</v>
      </c>
      <c r="Q1221" s="27">
        <f>IFERROR(VLOOKUP($B1221,[3]Main!$D$4:$CO$1048576,53,0),0)</f>
        <v>0</v>
      </c>
      <c r="R1221" s="27">
        <f>IFERROR(VLOOKUP($B1221,[3]Main!$D$4:$CO$1048576,54,0),0)</f>
        <v>0</v>
      </c>
      <c r="S1221" s="27">
        <f>IFERROR(VLOOKUP($B1221,[3]Main!$D$4:$CO$1048576,65,0),0)</f>
        <v>0</v>
      </c>
      <c r="T1221" s="27">
        <f>IFERROR(VLOOKUP($B1221,[3]Main!$D$4:$CO$1048576,68,0),0)</f>
        <v>0</v>
      </c>
      <c r="U1221" s="27">
        <f>IFERROR(VLOOKUP($B1221,[3]Main!$D$4:$CO$1048576,69,0),0)</f>
        <v>0</v>
      </c>
      <c r="V1221" s="27">
        <f>IFERROR(VLOOKUP($B1221,[3]Main!$D$4:$CO$1048576,70,0),0)</f>
        <v>0</v>
      </c>
      <c r="W1221" s="27">
        <f>IFERROR(VLOOKUP($B1221,[3]Main!$D$4:$CO$1048576,81,0),0)</f>
        <v>0</v>
      </c>
      <c r="X1221" s="27">
        <f>IFERROR(VLOOKUP($B1221,[3]Main!$D$4:$CO$1048576,84,0),0)</f>
        <v>0</v>
      </c>
      <c r="Y1221" s="27">
        <f>IFERROR(VLOOKUP($B1221,[3]Main!$D$4:$CO$1048576,85,0),0)</f>
        <v>0</v>
      </c>
      <c r="Z1221" s="27">
        <f>IFERROR(VLOOKUP($B1221,[3]Main!$D$4:$CO$1048576,86,0),0)</f>
        <v>0</v>
      </c>
      <c r="AA1221" s="12" t="str">
        <f>IFERROR(VLOOKUP($B1221,[3]Main!$D$4:$CO$1048576,2,0),0)</f>
        <v>DC</v>
      </c>
      <c r="AB1221" s="12" t="str">
        <f>IFERROR(VLOOKUP($B1221,[3]Main!$D$4:$CO$1048576,3,0),0)</f>
        <v>DC2</v>
      </c>
      <c r="AC1221" s="12">
        <f t="shared" ref="AC1221:AC1284" si="413">O1221+S1221+W1221</f>
        <v>0</v>
      </c>
      <c r="AD1221" s="12">
        <f t="shared" ref="AD1221:AD1284" si="414">P1221+T1221+X1221</f>
        <v>0</v>
      </c>
      <c r="AE1221" s="12">
        <f t="shared" ref="AE1221:AE1284" si="415">Q1221+U1221+Y1221</f>
        <v>0</v>
      </c>
      <c r="AF1221" s="12">
        <f t="shared" ref="AF1221:AF1284" si="416">R1221+V1221+Z1221</f>
        <v>0</v>
      </c>
      <c r="AG1221" s="13">
        <f t="shared" ref="AG1221:AG1284" si="417">IF(AND(AE1221&gt;0,AC1221=0),AE1221/100,IFERROR(AE1221/AC1221,0))</f>
        <v>0</v>
      </c>
      <c r="AH1221" s="13">
        <f t="shared" ref="AH1221:AH1284" si="418">IF(AND(Q1221&gt;0,O1221=0),Q1221/100,IFERROR(Q1221/O1221,0))</f>
        <v>0</v>
      </c>
      <c r="AI1221" s="16">
        <f t="shared" ref="AI1221:AI1284" si="419">IF(AND(U1221&gt;0,S1221=0),U1221/100,IFERROR(U1221/S1221,0))</f>
        <v>0</v>
      </c>
      <c r="AJ1221" s="19" t="str">
        <f t="shared" ref="AJ1221:AJ1284" si="420">IF(AND(AE1221&gt;0,AC1221=0),"Only Spent",IF(AG1221=0,"Not Spent",IF(AG1221&gt;50%,"Very Risky",IF(AG1221&gt;30%,"High Risk",IF(AG1221&gt;=4%,"Risky",IF(AG1221&lt;2%,"Very Good",IF(AG1221&lt;4%,"Good")))))))</f>
        <v>Not Spent</v>
      </c>
      <c r="AK1221" s="8" t="str">
        <f t="shared" ref="AK1221:AK1284" si="421">IF(AJ1221="Very Risky","Stop Immediately",IF(AJ1221="High Risk","Urgently Optimize",IF(AJ1221="Risky","Review Campaign",IF(AJ1221="Only Spent","Check Only Spent","Good For Now"))))</f>
        <v>Good For Now</v>
      </c>
      <c r="AL1221" s="8" t="str">
        <f t="shared" ref="AL1221:AL1284" si="422">IF(AND(Q1221&gt;0,O1221=0),"Only Spent",IF(AH1221=0,"Not Spent",IF(AH1221&gt;50%,"Very Risky",IF(AH1221&gt;30%,"High Risk",IF(AH1221&gt;=4%,"Risky",IF(AH1221&lt;2%,"Very Good",IF(AH1221&lt;4%,"Good")))))))</f>
        <v>Not Spent</v>
      </c>
      <c r="AM1221" s="8" t="str">
        <f t="shared" ref="AM1221:AM1284" si="423">IF(AL1221="Very Risky","Stop Immediately",IF(AL1221="High Risk","Urgently Optimize",IF(AL1221="Risky","Review Campaign",IF(AL1221="Only Spent","Check Only Spent","Good For Now"))))</f>
        <v>Good For Now</v>
      </c>
      <c r="AN1221" s="8" t="str">
        <f t="shared" ref="AN1221:AN1284" si="424">IF(AND(U1221&gt;0,S1221=0),"Only Spent",IF(AI1221=0,"Not Spent",IF(AI1221&gt;50%,"Very Risky",IF(AI1221&gt;30%,"High Risk",IF(AI1221&gt;=4%,"Risky",IF(AI1221&lt;2%,"Very Good",IF(AI1221&lt;4%,"Good")))))))</f>
        <v>Not Spent</v>
      </c>
      <c r="AO1221" s="20" t="str">
        <f t="shared" ref="AO1221:AO1284" si="425">IF(AN1221="Very Risky","Stop Immediately",IF(AN1221="High Risk","Urgently Optimize",IF(AN1221="Risky","Review Campaign",IF(AN1221="Only Spent","Check Only Spent","Good For Now"))))</f>
        <v>Good For Now</v>
      </c>
      <c r="AP1221" s="21">
        <f t="shared" ref="AP1221:AP1284" si="426">AC1221+H1221</f>
        <v>0</v>
      </c>
      <c r="AQ1221" s="14">
        <f t="shared" ref="AQ1221:AQ1284" si="427">AD1221+I1221</f>
        <v>0</v>
      </c>
      <c r="AR1221" s="14">
        <f t="shared" ref="AR1221:AR1284" si="428">AE1221+J1221</f>
        <v>0</v>
      </c>
      <c r="AS1221" s="22">
        <f t="shared" ref="AS1221:AS1284" si="429">AF1221+K1221</f>
        <v>0</v>
      </c>
      <c r="AT1221" s="23">
        <f t="shared" ref="AT1221:AT1284" si="430">IF(AND(AR1221&gt;0,AP1221=0),AR1221/100,IFERROR(AR1221/AP1221,0))</f>
        <v>0</v>
      </c>
      <c r="AU1221" s="8" t="str">
        <f t="shared" ref="AU1221:AU1284" si="431">IF(AND(AR1221&gt;0,AP1221=0),"Only Spent",IF(AT1221=0,"Not Spent",IF(AT1221&gt;50%,"Very Risky",IF(AT1221&gt;30%,"High Risk",IF(AT1221&gt;=4%,"Risky",IF(AT1221&lt;2%,"Very Good",IF(AT1221&lt;4%,"Good")))))))</f>
        <v>Not Spent</v>
      </c>
      <c r="AV1221" s="8" t="str">
        <f t="shared" ref="AV1221:AV1284" si="432">IF(AU1221="Very Risky","Stop Immediately",IF(AU1221="High Risk","Urgently Optimize",IF(AU1221="Risky","Review Campaign",IF(AU1221="Only Spent","Check Only Spent","Good For Now"))))</f>
        <v>Good For Now</v>
      </c>
      <c r="AW1221" s="4">
        <f>MATCH($B1221,[1]MAIN!$A$2:$A$5000,0)</f>
        <v>1218</v>
      </c>
      <c r="AX1221" s="4">
        <f>MATCH($B1221,[3]Main!$D$5:$D$10000,0)</f>
        <v>1218</v>
      </c>
      <c r="AY1221" s="4" t="b">
        <f t="shared" ref="AY1221:AY1284" si="433">OR(Q1221&gt;=100,R1221&lt;0)</f>
        <v>0</v>
      </c>
    </row>
    <row r="1222" spans="1:51" x14ac:dyDescent="0.25">
      <c r="A1222" s="3" t="str">
        <f>VLOOKUP($B1222,[1]MAIN!$A:$D,4,0)</f>
        <v>JMT</v>
      </c>
      <c r="B1222" s="3" t="str">
        <f>[3]Main!$D1223</f>
        <v>JMT-54</v>
      </c>
      <c r="C1222" s="4"/>
      <c r="D1222" s="8" t="str">
        <f>VLOOKUP($B1222,[1]MAIN!$A$1:$N$10780,14,FALSE)</f>
        <v>OLD</v>
      </c>
      <c r="E1222" s="9" t="s">
        <v>13</v>
      </c>
      <c r="F1222" s="11"/>
      <c r="G1222" s="11"/>
      <c r="H1222" s="11"/>
      <c r="I1222" s="11"/>
      <c r="J1222" s="11"/>
      <c r="K1222" s="11"/>
      <c r="L1222" s="11"/>
      <c r="M1222" s="11"/>
      <c r="N1222" s="24"/>
      <c r="O1222" s="26">
        <f>IFERROR(VLOOKUP($B1222,[3]Main!$D$4:$CO$1048576,49,0),0)</f>
        <v>0</v>
      </c>
      <c r="P1222" s="27">
        <f>IFERROR(VLOOKUP($B1222,[3]Main!$D$4:$CO$1048576,52,0),0)</f>
        <v>0</v>
      </c>
      <c r="Q1222" s="27">
        <f>IFERROR(VLOOKUP($B1222,[3]Main!$D$4:$CO$1048576,53,0),0)</f>
        <v>0</v>
      </c>
      <c r="R1222" s="27">
        <f>IFERROR(VLOOKUP($B1222,[3]Main!$D$4:$CO$1048576,54,0),0)</f>
        <v>0</v>
      </c>
      <c r="S1222" s="27">
        <f>IFERROR(VLOOKUP($B1222,[3]Main!$D$4:$CO$1048576,65,0),0)</f>
        <v>0</v>
      </c>
      <c r="T1222" s="27">
        <f>IFERROR(VLOOKUP($B1222,[3]Main!$D$4:$CO$1048576,68,0),0)</f>
        <v>0</v>
      </c>
      <c r="U1222" s="27">
        <f>IFERROR(VLOOKUP($B1222,[3]Main!$D$4:$CO$1048576,69,0),0)</f>
        <v>0</v>
      </c>
      <c r="V1222" s="27">
        <f>IFERROR(VLOOKUP($B1222,[3]Main!$D$4:$CO$1048576,70,0),0)</f>
        <v>0</v>
      </c>
      <c r="W1222" s="27">
        <f>IFERROR(VLOOKUP($B1222,[3]Main!$D$4:$CO$1048576,81,0),0)</f>
        <v>0</v>
      </c>
      <c r="X1222" s="27">
        <f>IFERROR(VLOOKUP($B1222,[3]Main!$D$4:$CO$1048576,84,0),0)</f>
        <v>0</v>
      </c>
      <c r="Y1222" s="27">
        <f>IFERROR(VLOOKUP($B1222,[3]Main!$D$4:$CO$1048576,85,0),0)</f>
        <v>0</v>
      </c>
      <c r="Z1222" s="27">
        <f>IFERROR(VLOOKUP($B1222,[3]Main!$D$4:$CO$1048576,86,0),0)</f>
        <v>0</v>
      </c>
      <c r="AA1222" s="12" t="str">
        <f>IFERROR(VLOOKUP($B1222,[3]Main!$D$4:$CO$1048576,2,0),0)</f>
        <v>DC</v>
      </c>
      <c r="AB1222" s="12" t="str">
        <f>IFERROR(VLOOKUP($B1222,[3]Main!$D$4:$CO$1048576,3,0),0)</f>
        <v>DC2</v>
      </c>
      <c r="AC1222" s="12">
        <f t="shared" si="413"/>
        <v>0</v>
      </c>
      <c r="AD1222" s="12">
        <f t="shared" si="414"/>
        <v>0</v>
      </c>
      <c r="AE1222" s="12">
        <f t="shared" si="415"/>
        <v>0</v>
      </c>
      <c r="AF1222" s="12">
        <f t="shared" si="416"/>
        <v>0</v>
      </c>
      <c r="AG1222" s="13">
        <f t="shared" si="417"/>
        <v>0</v>
      </c>
      <c r="AH1222" s="13">
        <f t="shared" si="418"/>
        <v>0</v>
      </c>
      <c r="AI1222" s="16">
        <f t="shared" si="419"/>
        <v>0</v>
      </c>
      <c r="AJ1222" s="19" t="str">
        <f t="shared" si="420"/>
        <v>Not Spent</v>
      </c>
      <c r="AK1222" s="8" t="str">
        <f t="shared" si="421"/>
        <v>Good For Now</v>
      </c>
      <c r="AL1222" s="8" t="str">
        <f t="shared" si="422"/>
        <v>Not Spent</v>
      </c>
      <c r="AM1222" s="8" t="str">
        <f t="shared" si="423"/>
        <v>Good For Now</v>
      </c>
      <c r="AN1222" s="8" t="str">
        <f t="shared" si="424"/>
        <v>Not Spent</v>
      </c>
      <c r="AO1222" s="20" t="str">
        <f t="shared" si="425"/>
        <v>Good For Now</v>
      </c>
      <c r="AP1222" s="21">
        <f t="shared" si="426"/>
        <v>0</v>
      </c>
      <c r="AQ1222" s="14">
        <f t="shared" si="427"/>
        <v>0</v>
      </c>
      <c r="AR1222" s="14">
        <f t="shared" si="428"/>
        <v>0</v>
      </c>
      <c r="AS1222" s="22">
        <f t="shared" si="429"/>
        <v>0</v>
      </c>
      <c r="AT1222" s="23">
        <f t="shared" si="430"/>
        <v>0</v>
      </c>
      <c r="AU1222" s="8" t="str">
        <f t="shared" si="431"/>
        <v>Not Spent</v>
      </c>
      <c r="AV1222" s="8" t="str">
        <f t="shared" si="432"/>
        <v>Good For Now</v>
      </c>
      <c r="AW1222" s="4">
        <f>MATCH($B1222,[1]MAIN!$A$2:$A$5000,0)</f>
        <v>1219</v>
      </c>
      <c r="AX1222" s="4">
        <f>MATCH($B1222,[3]Main!$D$5:$D$10000,0)</f>
        <v>1219</v>
      </c>
      <c r="AY1222" s="4" t="b">
        <f t="shared" si="433"/>
        <v>0</v>
      </c>
    </row>
    <row r="1223" spans="1:51" x14ac:dyDescent="0.25">
      <c r="A1223" s="3" t="str">
        <f>VLOOKUP($B1223,[1]MAIN!$A:$D,4,0)</f>
        <v>JMT</v>
      </c>
      <c r="B1223" s="3" t="str">
        <f>[3]Main!$D1224</f>
        <v>JMT-83</v>
      </c>
      <c r="C1223" s="4"/>
      <c r="D1223" s="8" t="str">
        <f>VLOOKUP($B1223,[1]MAIN!$A$1:$N$10780,14,FALSE)</f>
        <v>OLD</v>
      </c>
      <c r="E1223" s="9" t="s">
        <v>13</v>
      </c>
      <c r="F1223" s="11"/>
      <c r="G1223" s="11"/>
      <c r="H1223" s="11"/>
      <c r="I1223" s="11"/>
      <c r="J1223" s="11"/>
      <c r="K1223" s="11"/>
      <c r="L1223" s="11"/>
      <c r="M1223" s="11"/>
      <c r="N1223" s="24"/>
      <c r="O1223" s="26">
        <f>IFERROR(VLOOKUP($B1223,[3]Main!$D$4:$CO$1048576,49,0),0)</f>
        <v>0</v>
      </c>
      <c r="P1223" s="27">
        <f>IFERROR(VLOOKUP($B1223,[3]Main!$D$4:$CO$1048576,52,0),0)</f>
        <v>0</v>
      </c>
      <c r="Q1223" s="27">
        <f>IFERROR(VLOOKUP($B1223,[3]Main!$D$4:$CO$1048576,53,0),0)</f>
        <v>0</v>
      </c>
      <c r="R1223" s="27">
        <f>IFERROR(VLOOKUP($B1223,[3]Main!$D$4:$CO$1048576,54,0),0)</f>
        <v>0</v>
      </c>
      <c r="S1223" s="27">
        <f>IFERROR(VLOOKUP($B1223,[3]Main!$D$4:$CO$1048576,65,0),0)</f>
        <v>0</v>
      </c>
      <c r="T1223" s="27">
        <f>IFERROR(VLOOKUP($B1223,[3]Main!$D$4:$CO$1048576,68,0),0)</f>
        <v>0</v>
      </c>
      <c r="U1223" s="27">
        <f>IFERROR(VLOOKUP($B1223,[3]Main!$D$4:$CO$1048576,69,0),0)</f>
        <v>0</v>
      </c>
      <c r="V1223" s="27">
        <f>IFERROR(VLOOKUP($B1223,[3]Main!$D$4:$CO$1048576,70,0),0)</f>
        <v>0</v>
      </c>
      <c r="W1223" s="27">
        <f>IFERROR(VLOOKUP($B1223,[3]Main!$D$4:$CO$1048576,81,0),0)</f>
        <v>0</v>
      </c>
      <c r="X1223" s="27">
        <f>IFERROR(VLOOKUP($B1223,[3]Main!$D$4:$CO$1048576,84,0),0)</f>
        <v>0</v>
      </c>
      <c r="Y1223" s="27">
        <f>IFERROR(VLOOKUP($B1223,[3]Main!$D$4:$CO$1048576,85,0),0)</f>
        <v>0</v>
      </c>
      <c r="Z1223" s="27">
        <f>IFERROR(VLOOKUP($B1223,[3]Main!$D$4:$CO$1048576,86,0),0)</f>
        <v>0</v>
      </c>
      <c r="AA1223" s="12" t="str">
        <f>IFERROR(VLOOKUP($B1223,[3]Main!$D$4:$CO$1048576,2,0),0)</f>
        <v>DC</v>
      </c>
      <c r="AB1223" s="12" t="str">
        <f>IFERROR(VLOOKUP($B1223,[3]Main!$D$4:$CO$1048576,3,0),0)</f>
        <v>DC2</v>
      </c>
      <c r="AC1223" s="12">
        <f t="shared" si="413"/>
        <v>0</v>
      </c>
      <c r="AD1223" s="12">
        <f t="shared" si="414"/>
        <v>0</v>
      </c>
      <c r="AE1223" s="12">
        <f t="shared" si="415"/>
        <v>0</v>
      </c>
      <c r="AF1223" s="12">
        <f t="shared" si="416"/>
        <v>0</v>
      </c>
      <c r="AG1223" s="13">
        <f t="shared" si="417"/>
        <v>0</v>
      </c>
      <c r="AH1223" s="13">
        <f t="shared" si="418"/>
        <v>0</v>
      </c>
      <c r="AI1223" s="16">
        <f t="shared" si="419"/>
        <v>0</v>
      </c>
      <c r="AJ1223" s="19" t="str">
        <f t="shared" si="420"/>
        <v>Not Spent</v>
      </c>
      <c r="AK1223" s="8" t="str">
        <f t="shared" si="421"/>
        <v>Good For Now</v>
      </c>
      <c r="AL1223" s="8" t="str">
        <f t="shared" si="422"/>
        <v>Not Spent</v>
      </c>
      <c r="AM1223" s="8" t="str">
        <f t="shared" si="423"/>
        <v>Good For Now</v>
      </c>
      <c r="AN1223" s="8" t="str">
        <f t="shared" si="424"/>
        <v>Not Spent</v>
      </c>
      <c r="AO1223" s="20" t="str">
        <f t="shared" si="425"/>
        <v>Good For Now</v>
      </c>
      <c r="AP1223" s="21">
        <f t="shared" si="426"/>
        <v>0</v>
      </c>
      <c r="AQ1223" s="14">
        <f t="shared" si="427"/>
        <v>0</v>
      </c>
      <c r="AR1223" s="14">
        <f t="shared" si="428"/>
        <v>0</v>
      </c>
      <c r="AS1223" s="22">
        <f t="shared" si="429"/>
        <v>0</v>
      </c>
      <c r="AT1223" s="23">
        <f t="shared" si="430"/>
        <v>0</v>
      </c>
      <c r="AU1223" s="8" t="str">
        <f t="shared" si="431"/>
        <v>Not Spent</v>
      </c>
      <c r="AV1223" s="8" t="str">
        <f t="shared" si="432"/>
        <v>Good For Now</v>
      </c>
      <c r="AW1223" s="4">
        <f>MATCH($B1223,[1]MAIN!$A$2:$A$5000,0)</f>
        <v>1220</v>
      </c>
      <c r="AX1223" s="4">
        <f>MATCH($B1223,[3]Main!$D$5:$D$10000,0)</f>
        <v>1220</v>
      </c>
      <c r="AY1223" s="4" t="b">
        <f t="shared" si="433"/>
        <v>0</v>
      </c>
    </row>
    <row r="1224" spans="1:51" x14ac:dyDescent="0.25">
      <c r="A1224" s="3" t="str">
        <f>VLOOKUP($B1224,[1]MAIN!$A:$D,4,0)</f>
        <v>NR</v>
      </c>
      <c r="B1224" s="3" t="str">
        <f>[3]Main!$D1225</f>
        <v>NR-A1236</v>
      </c>
      <c r="C1224" s="4"/>
      <c r="D1224" s="8" t="str">
        <f>VLOOKUP($B1224,[1]MAIN!$A$1:$N$10780,14,FALSE)</f>
        <v>OLD</v>
      </c>
      <c r="E1224" s="9" t="s">
        <v>13</v>
      </c>
      <c r="F1224" s="11"/>
      <c r="G1224" s="11"/>
      <c r="H1224" s="11"/>
      <c r="I1224" s="11"/>
      <c r="J1224" s="11"/>
      <c r="K1224" s="11"/>
      <c r="L1224" s="11"/>
      <c r="M1224" s="11"/>
      <c r="N1224" s="24"/>
      <c r="O1224" s="26">
        <f>IFERROR(VLOOKUP($B1224,[3]Main!$D$4:$CO$1048576,49,0),0)</f>
        <v>0</v>
      </c>
      <c r="P1224" s="27">
        <f>IFERROR(VLOOKUP($B1224,[3]Main!$D$4:$CO$1048576,52,0),0)</f>
        <v>0</v>
      </c>
      <c r="Q1224" s="27">
        <f>IFERROR(VLOOKUP($B1224,[3]Main!$D$4:$CO$1048576,53,0),0)</f>
        <v>0</v>
      </c>
      <c r="R1224" s="27">
        <f>IFERROR(VLOOKUP($B1224,[3]Main!$D$4:$CO$1048576,54,0),0)</f>
        <v>0</v>
      </c>
      <c r="S1224" s="27">
        <f>IFERROR(VLOOKUP($B1224,[3]Main!$D$4:$CO$1048576,65,0),0)</f>
        <v>0</v>
      </c>
      <c r="T1224" s="27">
        <f>IFERROR(VLOOKUP($B1224,[3]Main!$D$4:$CO$1048576,68,0),0)</f>
        <v>0</v>
      </c>
      <c r="U1224" s="27">
        <f>IFERROR(VLOOKUP($B1224,[3]Main!$D$4:$CO$1048576,69,0),0)</f>
        <v>0</v>
      </c>
      <c r="V1224" s="27">
        <f>IFERROR(VLOOKUP($B1224,[3]Main!$D$4:$CO$1048576,70,0),0)</f>
        <v>0</v>
      </c>
      <c r="W1224" s="27">
        <f>IFERROR(VLOOKUP($B1224,[3]Main!$D$4:$CO$1048576,81,0),0)</f>
        <v>0</v>
      </c>
      <c r="X1224" s="27">
        <f>IFERROR(VLOOKUP($B1224,[3]Main!$D$4:$CO$1048576,84,0),0)</f>
        <v>0</v>
      </c>
      <c r="Y1224" s="27">
        <f>IFERROR(VLOOKUP($B1224,[3]Main!$D$4:$CO$1048576,85,0),0)</f>
        <v>0</v>
      </c>
      <c r="Z1224" s="27">
        <f>IFERROR(VLOOKUP($B1224,[3]Main!$D$4:$CO$1048576,86,0),0)</f>
        <v>0</v>
      </c>
      <c r="AA1224" s="12" t="str">
        <f>IFERROR(VLOOKUP($B1224,[3]Main!$D$4:$CO$1048576,2,0),0)</f>
        <v>DC</v>
      </c>
      <c r="AB1224" s="12" t="str">
        <f>IFERROR(VLOOKUP($B1224,[3]Main!$D$4:$CO$1048576,3,0),0)</f>
        <v>DC2</v>
      </c>
      <c r="AC1224" s="12">
        <f t="shared" si="413"/>
        <v>0</v>
      </c>
      <c r="AD1224" s="12">
        <f t="shared" si="414"/>
        <v>0</v>
      </c>
      <c r="AE1224" s="12">
        <f t="shared" si="415"/>
        <v>0</v>
      </c>
      <c r="AF1224" s="12">
        <f t="shared" si="416"/>
        <v>0</v>
      </c>
      <c r="AG1224" s="13">
        <f t="shared" si="417"/>
        <v>0</v>
      </c>
      <c r="AH1224" s="13">
        <f t="shared" si="418"/>
        <v>0</v>
      </c>
      <c r="AI1224" s="16">
        <f t="shared" si="419"/>
        <v>0</v>
      </c>
      <c r="AJ1224" s="19" t="str">
        <f t="shared" si="420"/>
        <v>Not Spent</v>
      </c>
      <c r="AK1224" s="8" t="str">
        <f t="shared" si="421"/>
        <v>Good For Now</v>
      </c>
      <c r="AL1224" s="8" t="str">
        <f t="shared" si="422"/>
        <v>Not Spent</v>
      </c>
      <c r="AM1224" s="8" t="str">
        <f t="shared" si="423"/>
        <v>Good For Now</v>
      </c>
      <c r="AN1224" s="8" t="str">
        <f t="shared" si="424"/>
        <v>Not Spent</v>
      </c>
      <c r="AO1224" s="20" t="str">
        <f t="shared" si="425"/>
        <v>Good For Now</v>
      </c>
      <c r="AP1224" s="21">
        <f t="shared" si="426"/>
        <v>0</v>
      </c>
      <c r="AQ1224" s="14">
        <f t="shared" si="427"/>
        <v>0</v>
      </c>
      <c r="AR1224" s="14">
        <f t="shared" si="428"/>
        <v>0</v>
      </c>
      <c r="AS1224" s="22">
        <f t="shared" si="429"/>
        <v>0</v>
      </c>
      <c r="AT1224" s="23">
        <f t="shared" si="430"/>
        <v>0</v>
      </c>
      <c r="AU1224" s="8" t="str">
        <f t="shared" si="431"/>
        <v>Not Spent</v>
      </c>
      <c r="AV1224" s="8" t="str">
        <f t="shared" si="432"/>
        <v>Good For Now</v>
      </c>
      <c r="AW1224" s="4">
        <f>MATCH($B1224,[1]MAIN!$A$2:$A$5000,0)</f>
        <v>1221</v>
      </c>
      <c r="AX1224" s="4">
        <f>MATCH($B1224,[3]Main!$D$5:$D$10000,0)</f>
        <v>1221</v>
      </c>
      <c r="AY1224" s="4" t="b">
        <f t="shared" si="433"/>
        <v>0</v>
      </c>
    </row>
    <row r="1225" spans="1:51" x14ac:dyDescent="0.25">
      <c r="A1225" s="3" t="str">
        <f>VLOOKUP($B1225,[1]MAIN!$A:$D,4,0)</f>
        <v>NR</v>
      </c>
      <c r="B1225" s="3" t="str">
        <f>[3]Main!$D1226</f>
        <v>NR-C1236</v>
      </c>
      <c r="C1225" s="4"/>
      <c r="D1225" s="8" t="str">
        <f>VLOOKUP($B1225,[1]MAIN!$A$1:$N$10780,14,FALSE)</f>
        <v>OLD</v>
      </c>
      <c r="E1225" s="9" t="s">
        <v>15</v>
      </c>
      <c r="F1225" s="11"/>
      <c r="G1225" s="11"/>
      <c r="H1225" s="11"/>
      <c r="I1225" s="11"/>
      <c r="J1225" s="11"/>
      <c r="K1225" s="11"/>
      <c r="L1225" s="11"/>
      <c r="M1225" s="11"/>
      <c r="N1225" s="24"/>
      <c r="O1225" s="26">
        <f>IFERROR(VLOOKUP($B1225,[3]Main!$D$4:$CO$1048576,49,0),0)</f>
        <v>0</v>
      </c>
      <c r="P1225" s="27">
        <f>IFERROR(VLOOKUP($B1225,[3]Main!$D$4:$CO$1048576,52,0),0)</f>
        <v>0</v>
      </c>
      <c r="Q1225" s="27">
        <f>IFERROR(VLOOKUP($B1225,[3]Main!$D$4:$CO$1048576,53,0),0)</f>
        <v>0</v>
      </c>
      <c r="R1225" s="27">
        <f>IFERROR(VLOOKUP($B1225,[3]Main!$D$4:$CO$1048576,54,0),0)</f>
        <v>0</v>
      </c>
      <c r="S1225" s="27">
        <f>IFERROR(VLOOKUP($B1225,[3]Main!$D$4:$CO$1048576,65,0),0)</f>
        <v>0</v>
      </c>
      <c r="T1225" s="27">
        <f>IFERROR(VLOOKUP($B1225,[3]Main!$D$4:$CO$1048576,68,0),0)</f>
        <v>0</v>
      </c>
      <c r="U1225" s="27">
        <f>IFERROR(VLOOKUP($B1225,[3]Main!$D$4:$CO$1048576,69,0),0)</f>
        <v>0</v>
      </c>
      <c r="V1225" s="27">
        <f>IFERROR(VLOOKUP($B1225,[3]Main!$D$4:$CO$1048576,70,0),0)</f>
        <v>0</v>
      </c>
      <c r="W1225" s="27">
        <f>IFERROR(VLOOKUP($B1225,[3]Main!$D$4:$CO$1048576,81,0),0)</f>
        <v>0</v>
      </c>
      <c r="X1225" s="27">
        <f>IFERROR(VLOOKUP($B1225,[3]Main!$D$4:$CO$1048576,84,0),0)</f>
        <v>0</v>
      </c>
      <c r="Y1225" s="27">
        <f>IFERROR(VLOOKUP($B1225,[3]Main!$D$4:$CO$1048576,85,0),0)</f>
        <v>0</v>
      </c>
      <c r="Z1225" s="27">
        <f>IFERROR(VLOOKUP($B1225,[3]Main!$D$4:$CO$1048576,86,0),0)</f>
        <v>0</v>
      </c>
      <c r="AA1225" s="12" t="str">
        <f>IFERROR(VLOOKUP($B1225,[3]Main!$D$4:$CO$1048576,2,0),0)</f>
        <v>DC</v>
      </c>
      <c r="AB1225" s="12" t="str">
        <f>IFERROR(VLOOKUP($B1225,[3]Main!$D$4:$CO$1048576,3,0),0)</f>
        <v>DC2</v>
      </c>
      <c r="AC1225" s="12">
        <f t="shared" si="413"/>
        <v>0</v>
      </c>
      <c r="AD1225" s="12">
        <f t="shared" si="414"/>
        <v>0</v>
      </c>
      <c r="AE1225" s="12">
        <f t="shared" si="415"/>
        <v>0</v>
      </c>
      <c r="AF1225" s="12">
        <f t="shared" si="416"/>
        <v>0</v>
      </c>
      <c r="AG1225" s="13">
        <f t="shared" si="417"/>
        <v>0</v>
      </c>
      <c r="AH1225" s="13">
        <f t="shared" si="418"/>
        <v>0</v>
      </c>
      <c r="AI1225" s="16">
        <f t="shared" si="419"/>
        <v>0</v>
      </c>
      <c r="AJ1225" s="19" t="str">
        <f t="shared" si="420"/>
        <v>Not Spent</v>
      </c>
      <c r="AK1225" s="8" t="str">
        <f t="shared" si="421"/>
        <v>Good For Now</v>
      </c>
      <c r="AL1225" s="8" t="str">
        <f t="shared" si="422"/>
        <v>Not Spent</v>
      </c>
      <c r="AM1225" s="8" t="str">
        <f t="shared" si="423"/>
        <v>Good For Now</v>
      </c>
      <c r="AN1225" s="8" t="str">
        <f t="shared" si="424"/>
        <v>Not Spent</v>
      </c>
      <c r="AO1225" s="20" t="str">
        <f t="shared" si="425"/>
        <v>Good For Now</v>
      </c>
      <c r="AP1225" s="21">
        <f t="shared" si="426"/>
        <v>0</v>
      </c>
      <c r="AQ1225" s="14">
        <f t="shared" si="427"/>
        <v>0</v>
      </c>
      <c r="AR1225" s="14">
        <f t="shared" si="428"/>
        <v>0</v>
      </c>
      <c r="AS1225" s="22">
        <f t="shared" si="429"/>
        <v>0</v>
      </c>
      <c r="AT1225" s="23">
        <f t="shared" si="430"/>
        <v>0</v>
      </c>
      <c r="AU1225" s="8" t="str">
        <f t="shared" si="431"/>
        <v>Not Spent</v>
      </c>
      <c r="AV1225" s="8" t="str">
        <f t="shared" si="432"/>
        <v>Good For Now</v>
      </c>
      <c r="AW1225" s="4">
        <f>MATCH($B1225,[1]MAIN!$A$2:$A$5000,0)</f>
        <v>1222</v>
      </c>
      <c r="AX1225" s="4">
        <f>MATCH($B1225,[3]Main!$D$5:$D$10000,0)</f>
        <v>1222</v>
      </c>
      <c r="AY1225" s="4" t="b">
        <f t="shared" si="433"/>
        <v>0</v>
      </c>
    </row>
    <row r="1226" spans="1:51" x14ac:dyDescent="0.25">
      <c r="A1226" s="3" t="str">
        <f>VLOOKUP($B1226,[1]MAIN!$A:$D,4,0)</f>
        <v>PF</v>
      </c>
      <c r="B1226" s="3" t="str">
        <f>[3]Main!$D1227</f>
        <v>PF-32</v>
      </c>
      <c r="C1226" s="4"/>
      <c r="D1226" s="8" t="str">
        <f>VLOOKUP($B1226,[1]MAIN!$A$1:$N$10780,14,FALSE)</f>
        <v>OLD</v>
      </c>
      <c r="E1226" s="9" t="s">
        <v>15</v>
      </c>
      <c r="F1226" s="11"/>
      <c r="G1226" s="11"/>
      <c r="H1226" s="11"/>
      <c r="I1226" s="11"/>
      <c r="J1226" s="11"/>
      <c r="K1226" s="11"/>
      <c r="L1226" s="11"/>
      <c r="M1226" s="11"/>
      <c r="N1226" s="24"/>
      <c r="O1226" s="26">
        <f>IFERROR(VLOOKUP($B1226,[3]Main!$D$4:$CO$1048576,49,0),0)</f>
        <v>0</v>
      </c>
      <c r="P1226" s="27">
        <f>IFERROR(VLOOKUP($B1226,[3]Main!$D$4:$CO$1048576,52,0),0)</f>
        <v>0</v>
      </c>
      <c r="Q1226" s="27">
        <f>IFERROR(VLOOKUP($B1226,[3]Main!$D$4:$CO$1048576,53,0),0)</f>
        <v>0</v>
      </c>
      <c r="R1226" s="27">
        <f>IFERROR(VLOOKUP($B1226,[3]Main!$D$4:$CO$1048576,54,0),0)</f>
        <v>0</v>
      </c>
      <c r="S1226" s="27">
        <f>IFERROR(VLOOKUP($B1226,[3]Main!$D$4:$CO$1048576,65,0),0)</f>
        <v>0</v>
      </c>
      <c r="T1226" s="27">
        <f>IFERROR(VLOOKUP($B1226,[3]Main!$D$4:$CO$1048576,68,0),0)</f>
        <v>0</v>
      </c>
      <c r="U1226" s="27">
        <f>IFERROR(VLOOKUP($B1226,[3]Main!$D$4:$CO$1048576,69,0),0)</f>
        <v>0</v>
      </c>
      <c r="V1226" s="27">
        <f>IFERROR(VLOOKUP($B1226,[3]Main!$D$4:$CO$1048576,70,0),0)</f>
        <v>0</v>
      </c>
      <c r="W1226" s="27">
        <f>IFERROR(VLOOKUP($B1226,[3]Main!$D$4:$CO$1048576,81,0),0)</f>
        <v>0</v>
      </c>
      <c r="X1226" s="27">
        <f>IFERROR(VLOOKUP($B1226,[3]Main!$D$4:$CO$1048576,84,0),0)</f>
        <v>0</v>
      </c>
      <c r="Y1226" s="27">
        <f>IFERROR(VLOOKUP($B1226,[3]Main!$D$4:$CO$1048576,85,0),0)</f>
        <v>0</v>
      </c>
      <c r="Z1226" s="27">
        <f>IFERROR(VLOOKUP($B1226,[3]Main!$D$4:$CO$1048576,86,0),0)</f>
        <v>0</v>
      </c>
      <c r="AA1226" s="12" t="str">
        <f>IFERROR(VLOOKUP($B1226,[3]Main!$D$4:$CO$1048576,2,0),0)</f>
        <v>DC</v>
      </c>
      <c r="AB1226" s="12" t="str">
        <f>IFERROR(VLOOKUP($B1226,[3]Main!$D$4:$CO$1048576,3,0),0)</f>
        <v>DC2</v>
      </c>
      <c r="AC1226" s="12">
        <f t="shared" si="413"/>
        <v>0</v>
      </c>
      <c r="AD1226" s="12">
        <f t="shared" si="414"/>
        <v>0</v>
      </c>
      <c r="AE1226" s="12">
        <f t="shared" si="415"/>
        <v>0</v>
      </c>
      <c r="AF1226" s="12">
        <f t="shared" si="416"/>
        <v>0</v>
      </c>
      <c r="AG1226" s="13">
        <f t="shared" si="417"/>
        <v>0</v>
      </c>
      <c r="AH1226" s="13">
        <f t="shared" si="418"/>
        <v>0</v>
      </c>
      <c r="AI1226" s="16">
        <f t="shared" si="419"/>
        <v>0</v>
      </c>
      <c r="AJ1226" s="19" t="str">
        <f t="shared" si="420"/>
        <v>Not Spent</v>
      </c>
      <c r="AK1226" s="8" t="str">
        <f t="shared" si="421"/>
        <v>Good For Now</v>
      </c>
      <c r="AL1226" s="8" t="str">
        <f t="shared" si="422"/>
        <v>Not Spent</v>
      </c>
      <c r="AM1226" s="8" t="str">
        <f t="shared" si="423"/>
        <v>Good For Now</v>
      </c>
      <c r="AN1226" s="8" t="str">
        <f t="shared" si="424"/>
        <v>Not Spent</v>
      </c>
      <c r="AO1226" s="20" t="str">
        <f t="shared" si="425"/>
        <v>Good For Now</v>
      </c>
      <c r="AP1226" s="21">
        <f t="shared" si="426"/>
        <v>0</v>
      </c>
      <c r="AQ1226" s="14">
        <f t="shared" si="427"/>
        <v>0</v>
      </c>
      <c r="AR1226" s="14">
        <f t="shared" si="428"/>
        <v>0</v>
      </c>
      <c r="AS1226" s="22">
        <f t="shared" si="429"/>
        <v>0</v>
      </c>
      <c r="AT1226" s="23">
        <f t="shared" si="430"/>
        <v>0</v>
      </c>
      <c r="AU1226" s="8" t="str">
        <f t="shared" si="431"/>
        <v>Not Spent</v>
      </c>
      <c r="AV1226" s="8" t="str">
        <f t="shared" si="432"/>
        <v>Good For Now</v>
      </c>
      <c r="AW1226" s="4">
        <f>MATCH($B1226,[1]MAIN!$A$2:$A$5000,0)</f>
        <v>1223</v>
      </c>
      <c r="AX1226" s="4">
        <f>MATCH($B1226,[3]Main!$D$5:$D$10000,0)</f>
        <v>1223</v>
      </c>
      <c r="AY1226" s="4" t="b">
        <f t="shared" si="433"/>
        <v>0</v>
      </c>
    </row>
    <row r="1227" spans="1:51" x14ac:dyDescent="0.25">
      <c r="A1227" s="3" t="str">
        <f>VLOOKUP($B1227,[1]MAIN!$A:$D,4,0)</f>
        <v>PF</v>
      </c>
      <c r="B1227" s="3" t="str">
        <f>[3]Main!$D1228</f>
        <v>PFI-30</v>
      </c>
      <c r="C1227" s="4"/>
      <c r="D1227" s="8" t="str">
        <f>VLOOKUP($B1227,[1]MAIN!$A$1:$N$10780,14,FALSE)</f>
        <v>OLD</v>
      </c>
      <c r="E1227" s="9" t="s">
        <v>13</v>
      </c>
      <c r="F1227" s="11"/>
      <c r="G1227" s="11"/>
      <c r="H1227" s="11"/>
      <c r="I1227" s="11"/>
      <c r="J1227" s="11"/>
      <c r="K1227" s="11"/>
      <c r="L1227" s="11"/>
      <c r="M1227" s="11"/>
      <c r="N1227" s="24"/>
      <c r="O1227" s="26">
        <f>IFERROR(VLOOKUP($B1227,[3]Main!$D$4:$CO$1048576,49,0),0)</f>
        <v>0</v>
      </c>
      <c r="P1227" s="27">
        <f>IFERROR(VLOOKUP($B1227,[3]Main!$D$4:$CO$1048576,52,0),0)</f>
        <v>0</v>
      </c>
      <c r="Q1227" s="27">
        <f>IFERROR(VLOOKUP($B1227,[3]Main!$D$4:$CO$1048576,53,0),0)</f>
        <v>0</v>
      </c>
      <c r="R1227" s="27">
        <f>IFERROR(VLOOKUP($B1227,[3]Main!$D$4:$CO$1048576,54,0),0)</f>
        <v>0</v>
      </c>
      <c r="S1227" s="27">
        <f>IFERROR(VLOOKUP($B1227,[3]Main!$D$4:$CO$1048576,65,0),0)</f>
        <v>0</v>
      </c>
      <c r="T1227" s="27">
        <f>IFERROR(VLOOKUP($B1227,[3]Main!$D$4:$CO$1048576,68,0),0)</f>
        <v>0</v>
      </c>
      <c r="U1227" s="27">
        <f>IFERROR(VLOOKUP($B1227,[3]Main!$D$4:$CO$1048576,69,0),0)</f>
        <v>0</v>
      </c>
      <c r="V1227" s="27">
        <f>IFERROR(VLOOKUP($B1227,[3]Main!$D$4:$CO$1048576,70,0),0)</f>
        <v>0</v>
      </c>
      <c r="W1227" s="27">
        <f>IFERROR(VLOOKUP($B1227,[3]Main!$D$4:$CO$1048576,81,0),0)</f>
        <v>0</v>
      </c>
      <c r="X1227" s="27">
        <f>IFERROR(VLOOKUP($B1227,[3]Main!$D$4:$CO$1048576,84,0),0)</f>
        <v>0</v>
      </c>
      <c r="Y1227" s="27">
        <f>IFERROR(VLOOKUP($B1227,[3]Main!$D$4:$CO$1048576,85,0),0)</f>
        <v>0</v>
      </c>
      <c r="Z1227" s="27">
        <f>IFERROR(VLOOKUP($B1227,[3]Main!$D$4:$CO$1048576,86,0),0)</f>
        <v>0</v>
      </c>
      <c r="AA1227" s="12" t="str">
        <f>IFERROR(VLOOKUP($B1227,[3]Main!$D$4:$CO$1048576,2,0),0)</f>
        <v>DC</v>
      </c>
      <c r="AB1227" s="12" t="str">
        <f>IFERROR(VLOOKUP($B1227,[3]Main!$D$4:$CO$1048576,3,0),0)</f>
        <v>DC2</v>
      </c>
      <c r="AC1227" s="12">
        <f t="shared" si="413"/>
        <v>0</v>
      </c>
      <c r="AD1227" s="12">
        <f t="shared" si="414"/>
        <v>0</v>
      </c>
      <c r="AE1227" s="12">
        <f t="shared" si="415"/>
        <v>0</v>
      </c>
      <c r="AF1227" s="12">
        <f t="shared" si="416"/>
        <v>0</v>
      </c>
      <c r="AG1227" s="13">
        <f t="shared" si="417"/>
        <v>0</v>
      </c>
      <c r="AH1227" s="13">
        <f t="shared" si="418"/>
        <v>0</v>
      </c>
      <c r="AI1227" s="16">
        <f t="shared" si="419"/>
        <v>0</v>
      </c>
      <c r="AJ1227" s="19" t="str">
        <f t="shared" si="420"/>
        <v>Not Spent</v>
      </c>
      <c r="AK1227" s="8" t="str">
        <f t="shared" si="421"/>
        <v>Good For Now</v>
      </c>
      <c r="AL1227" s="8" t="str">
        <f t="shared" si="422"/>
        <v>Not Spent</v>
      </c>
      <c r="AM1227" s="8" t="str">
        <f t="shared" si="423"/>
        <v>Good For Now</v>
      </c>
      <c r="AN1227" s="8" t="str">
        <f t="shared" si="424"/>
        <v>Not Spent</v>
      </c>
      <c r="AO1227" s="20" t="str">
        <f t="shared" si="425"/>
        <v>Good For Now</v>
      </c>
      <c r="AP1227" s="21">
        <f t="shared" si="426"/>
        <v>0</v>
      </c>
      <c r="AQ1227" s="14">
        <f t="shared" si="427"/>
        <v>0</v>
      </c>
      <c r="AR1227" s="14">
        <f t="shared" si="428"/>
        <v>0</v>
      </c>
      <c r="AS1227" s="22">
        <f t="shared" si="429"/>
        <v>0</v>
      </c>
      <c r="AT1227" s="23">
        <f t="shared" si="430"/>
        <v>0</v>
      </c>
      <c r="AU1227" s="8" t="str">
        <f t="shared" si="431"/>
        <v>Not Spent</v>
      </c>
      <c r="AV1227" s="8" t="str">
        <f t="shared" si="432"/>
        <v>Good For Now</v>
      </c>
      <c r="AW1227" s="4">
        <f>MATCH($B1227,[1]MAIN!$A$2:$A$5000,0)</f>
        <v>1224</v>
      </c>
      <c r="AX1227" s="4">
        <f>MATCH($B1227,[3]Main!$D$5:$D$10000,0)</f>
        <v>1224</v>
      </c>
      <c r="AY1227" s="4" t="b">
        <f t="shared" si="433"/>
        <v>0</v>
      </c>
    </row>
    <row r="1228" spans="1:51" x14ac:dyDescent="0.25">
      <c r="A1228" s="3" t="str">
        <f>VLOOKUP($B1228,[1]MAIN!$A:$D,4,0)</f>
        <v>PF</v>
      </c>
      <c r="B1228" s="3" t="str">
        <f>[3]Main!$D1229</f>
        <v>PFI-32</v>
      </c>
      <c r="C1228" s="4"/>
      <c r="D1228" s="8" t="str">
        <f>VLOOKUP($B1228,[1]MAIN!$A$1:$N$10780,14,FALSE)</f>
        <v>OLD</v>
      </c>
      <c r="E1228" s="9" t="s">
        <v>13</v>
      </c>
      <c r="F1228" s="11"/>
      <c r="G1228" s="11"/>
      <c r="H1228" s="11"/>
      <c r="I1228" s="11"/>
      <c r="J1228" s="11"/>
      <c r="K1228" s="11"/>
      <c r="L1228" s="11"/>
      <c r="M1228" s="11"/>
      <c r="N1228" s="24"/>
      <c r="O1228" s="26">
        <f>IFERROR(VLOOKUP($B1228,[3]Main!$D$4:$CO$1048576,49,0),0)</f>
        <v>0</v>
      </c>
      <c r="P1228" s="27">
        <f>IFERROR(VLOOKUP($B1228,[3]Main!$D$4:$CO$1048576,52,0),0)</f>
        <v>0</v>
      </c>
      <c r="Q1228" s="27">
        <f>IFERROR(VLOOKUP($B1228,[3]Main!$D$4:$CO$1048576,53,0),0)</f>
        <v>0</v>
      </c>
      <c r="R1228" s="27">
        <f>IFERROR(VLOOKUP($B1228,[3]Main!$D$4:$CO$1048576,54,0),0)</f>
        <v>0</v>
      </c>
      <c r="S1228" s="27">
        <f>IFERROR(VLOOKUP($B1228,[3]Main!$D$4:$CO$1048576,65,0),0)</f>
        <v>0</v>
      </c>
      <c r="T1228" s="27">
        <f>IFERROR(VLOOKUP($B1228,[3]Main!$D$4:$CO$1048576,68,0),0)</f>
        <v>0</v>
      </c>
      <c r="U1228" s="27">
        <f>IFERROR(VLOOKUP($B1228,[3]Main!$D$4:$CO$1048576,69,0),0)</f>
        <v>0</v>
      </c>
      <c r="V1228" s="27">
        <f>IFERROR(VLOOKUP($B1228,[3]Main!$D$4:$CO$1048576,70,0),0)</f>
        <v>0</v>
      </c>
      <c r="W1228" s="27">
        <f>IFERROR(VLOOKUP($B1228,[3]Main!$D$4:$CO$1048576,81,0),0)</f>
        <v>0</v>
      </c>
      <c r="X1228" s="27">
        <f>IFERROR(VLOOKUP($B1228,[3]Main!$D$4:$CO$1048576,84,0),0)</f>
        <v>0</v>
      </c>
      <c r="Y1228" s="27">
        <f>IFERROR(VLOOKUP($B1228,[3]Main!$D$4:$CO$1048576,85,0),0)</f>
        <v>0</v>
      </c>
      <c r="Z1228" s="27">
        <f>IFERROR(VLOOKUP($B1228,[3]Main!$D$4:$CO$1048576,86,0),0)</f>
        <v>0</v>
      </c>
      <c r="AA1228" s="12" t="str">
        <f>IFERROR(VLOOKUP($B1228,[3]Main!$D$4:$CO$1048576,2,0),0)</f>
        <v>DC</v>
      </c>
      <c r="AB1228" s="12" t="str">
        <f>IFERROR(VLOOKUP($B1228,[3]Main!$D$4:$CO$1048576,3,0),0)</f>
        <v>DC2</v>
      </c>
      <c r="AC1228" s="12">
        <f t="shared" si="413"/>
        <v>0</v>
      </c>
      <c r="AD1228" s="12">
        <f t="shared" si="414"/>
        <v>0</v>
      </c>
      <c r="AE1228" s="12">
        <f t="shared" si="415"/>
        <v>0</v>
      </c>
      <c r="AF1228" s="12">
        <f t="shared" si="416"/>
        <v>0</v>
      </c>
      <c r="AG1228" s="13">
        <f t="shared" si="417"/>
        <v>0</v>
      </c>
      <c r="AH1228" s="13">
        <f t="shared" si="418"/>
        <v>0</v>
      </c>
      <c r="AI1228" s="16">
        <f t="shared" si="419"/>
        <v>0</v>
      </c>
      <c r="AJ1228" s="19" t="str">
        <f t="shared" si="420"/>
        <v>Not Spent</v>
      </c>
      <c r="AK1228" s="8" t="str">
        <f t="shared" si="421"/>
        <v>Good For Now</v>
      </c>
      <c r="AL1228" s="8" t="str">
        <f t="shared" si="422"/>
        <v>Not Spent</v>
      </c>
      <c r="AM1228" s="8" t="str">
        <f t="shared" si="423"/>
        <v>Good For Now</v>
      </c>
      <c r="AN1228" s="8" t="str">
        <f t="shared" si="424"/>
        <v>Not Spent</v>
      </c>
      <c r="AO1228" s="20" t="str">
        <f t="shared" si="425"/>
        <v>Good For Now</v>
      </c>
      <c r="AP1228" s="21">
        <f t="shared" si="426"/>
        <v>0</v>
      </c>
      <c r="AQ1228" s="14">
        <f t="shared" si="427"/>
        <v>0</v>
      </c>
      <c r="AR1228" s="14">
        <f t="shared" si="428"/>
        <v>0</v>
      </c>
      <c r="AS1228" s="22">
        <f t="shared" si="429"/>
        <v>0</v>
      </c>
      <c r="AT1228" s="23">
        <f t="shared" si="430"/>
        <v>0</v>
      </c>
      <c r="AU1228" s="8" t="str">
        <f t="shared" si="431"/>
        <v>Not Spent</v>
      </c>
      <c r="AV1228" s="8" t="str">
        <f t="shared" si="432"/>
        <v>Good For Now</v>
      </c>
      <c r="AW1228" s="4">
        <f>MATCH($B1228,[1]MAIN!$A$2:$A$5000,0)</f>
        <v>1225</v>
      </c>
      <c r="AX1228" s="4">
        <f>MATCH($B1228,[3]Main!$D$5:$D$10000,0)</f>
        <v>1225</v>
      </c>
      <c r="AY1228" s="4" t="b">
        <f t="shared" si="433"/>
        <v>0</v>
      </c>
    </row>
    <row r="1229" spans="1:51" x14ac:dyDescent="0.25">
      <c r="A1229" s="3" t="str">
        <f>VLOOKUP($B1229,[1]MAIN!$A:$D,4,0)</f>
        <v>PR</v>
      </c>
      <c r="B1229" s="3" t="str">
        <f>[3]Main!$D1230</f>
        <v>PR-06</v>
      </c>
      <c r="C1229" s="4"/>
      <c r="D1229" s="8" t="str">
        <f>VLOOKUP($B1229,[1]MAIN!$A$1:$N$10780,14,FALSE)</f>
        <v>OLD</v>
      </c>
      <c r="E1229" s="9" t="s">
        <v>13</v>
      </c>
      <c r="F1229" s="11"/>
      <c r="G1229" s="11"/>
      <c r="H1229" s="11"/>
      <c r="I1229" s="11"/>
      <c r="J1229" s="11"/>
      <c r="K1229" s="11"/>
      <c r="L1229" s="11"/>
      <c r="M1229" s="11"/>
      <c r="N1229" s="24"/>
      <c r="O1229" s="26">
        <f>IFERROR(VLOOKUP($B1229,[3]Main!$D$4:$CO$1048576,49,0),0)</f>
        <v>0</v>
      </c>
      <c r="P1229" s="27">
        <f>IFERROR(VLOOKUP($B1229,[3]Main!$D$4:$CO$1048576,52,0),0)</f>
        <v>0</v>
      </c>
      <c r="Q1229" s="27">
        <f>IFERROR(VLOOKUP($B1229,[3]Main!$D$4:$CO$1048576,53,0),0)</f>
        <v>0</v>
      </c>
      <c r="R1229" s="27">
        <f>IFERROR(VLOOKUP($B1229,[3]Main!$D$4:$CO$1048576,54,0),0)</f>
        <v>0</v>
      </c>
      <c r="S1229" s="27">
        <f>IFERROR(VLOOKUP($B1229,[3]Main!$D$4:$CO$1048576,65,0),0)</f>
        <v>0</v>
      </c>
      <c r="T1229" s="27">
        <f>IFERROR(VLOOKUP($B1229,[3]Main!$D$4:$CO$1048576,68,0),0)</f>
        <v>0</v>
      </c>
      <c r="U1229" s="27">
        <f>IFERROR(VLOOKUP($B1229,[3]Main!$D$4:$CO$1048576,69,0),0)</f>
        <v>0</v>
      </c>
      <c r="V1229" s="27">
        <f>IFERROR(VLOOKUP($B1229,[3]Main!$D$4:$CO$1048576,70,0),0)</f>
        <v>0</v>
      </c>
      <c r="W1229" s="27">
        <f>IFERROR(VLOOKUP($B1229,[3]Main!$D$4:$CO$1048576,81,0),0)</f>
        <v>0</v>
      </c>
      <c r="X1229" s="27">
        <f>IFERROR(VLOOKUP($B1229,[3]Main!$D$4:$CO$1048576,84,0),0)</f>
        <v>0</v>
      </c>
      <c r="Y1229" s="27">
        <f>IFERROR(VLOOKUP($B1229,[3]Main!$D$4:$CO$1048576,85,0),0)</f>
        <v>0</v>
      </c>
      <c r="Z1229" s="27">
        <f>IFERROR(VLOOKUP($B1229,[3]Main!$D$4:$CO$1048576,86,0),0)</f>
        <v>0</v>
      </c>
      <c r="AA1229" s="12" t="str">
        <f>IFERROR(VLOOKUP($B1229,[3]Main!$D$4:$CO$1048576,2,0),0)</f>
        <v>DC</v>
      </c>
      <c r="AB1229" s="12" t="str">
        <f>IFERROR(VLOOKUP($B1229,[3]Main!$D$4:$CO$1048576,3,0),0)</f>
        <v>DC2</v>
      </c>
      <c r="AC1229" s="12">
        <f t="shared" si="413"/>
        <v>0</v>
      </c>
      <c r="AD1229" s="12">
        <f t="shared" si="414"/>
        <v>0</v>
      </c>
      <c r="AE1229" s="12">
        <f t="shared" si="415"/>
        <v>0</v>
      </c>
      <c r="AF1229" s="12">
        <f t="shared" si="416"/>
        <v>0</v>
      </c>
      <c r="AG1229" s="13">
        <f t="shared" si="417"/>
        <v>0</v>
      </c>
      <c r="AH1229" s="13">
        <f t="shared" si="418"/>
        <v>0</v>
      </c>
      <c r="AI1229" s="16">
        <f t="shared" si="419"/>
        <v>0</v>
      </c>
      <c r="AJ1229" s="19" t="str">
        <f t="shared" si="420"/>
        <v>Not Spent</v>
      </c>
      <c r="AK1229" s="8" t="str">
        <f t="shared" si="421"/>
        <v>Good For Now</v>
      </c>
      <c r="AL1229" s="8" t="str">
        <f t="shared" si="422"/>
        <v>Not Spent</v>
      </c>
      <c r="AM1229" s="8" t="str">
        <f t="shared" si="423"/>
        <v>Good For Now</v>
      </c>
      <c r="AN1229" s="8" t="str">
        <f t="shared" si="424"/>
        <v>Not Spent</v>
      </c>
      <c r="AO1229" s="20" t="str">
        <f t="shared" si="425"/>
        <v>Good For Now</v>
      </c>
      <c r="AP1229" s="21">
        <f t="shared" si="426"/>
        <v>0</v>
      </c>
      <c r="AQ1229" s="14">
        <f t="shared" si="427"/>
        <v>0</v>
      </c>
      <c r="AR1229" s="14">
        <f t="shared" si="428"/>
        <v>0</v>
      </c>
      <c r="AS1229" s="22">
        <f t="shared" si="429"/>
        <v>0</v>
      </c>
      <c r="AT1229" s="23">
        <f t="shared" si="430"/>
        <v>0</v>
      </c>
      <c r="AU1229" s="8" t="str">
        <f t="shared" si="431"/>
        <v>Not Spent</v>
      </c>
      <c r="AV1229" s="8" t="str">
        <f t="shared" si="432"/>
        <v>Good For Now</v>
      </c>
      <c r="AW1229" s="4">
        <f>MATCH($B1229,[1]MAIN!$A$2:$A$5000,0)</f>
        <v>1226</v>
      </c>
      <c r="AX1229" s="4">
        <f>MATCH($B1229,[3]Main!$D$5:$D$10000,0)</f>
        <v>1226</v>
      </c>
      <c r="AY1229" s="4" t="b">
        <f t="shared" si="433"/>
        <v>0</v>
      </c>
    </row>
    <row r="1230" spans="1:51" x14ac:dyDescent="0.25">
      <c r="A1230" s="3" t="str">
        <f>VLOOKUP($B1230,[1]MAIN!$A:$D,4,0)</f>
        <v>PR</v>
      </c>
      <c r="B1230" s="3" t="str">
        <f>[3]Main!$D1231</f>
        <v>PR-07</v>
      </c>
      <c r="C1230" s="4"/>
      <c r="D1230" s="8" t="str">
        <f>VLOOKUP($B1230,[1]MAIN!$A$1:$N$10780,14,FALSE)</f>
        <v>OLD</v>
      </c>
      <c r="E1230" s="9" t="s">
        <v>13</v>
      </c>
      <c r="F1230" s="11"/>
      <c r="G1230" s="11"/>
      <c r="H1230" s="11"/>
      <c r="I1230" s="11"/>
      <c r="J1230" s="11"/>
      <c r="K1230" s="11"/>
      <c r="L1230" s="11"/>
      <c r="M1230" s="11"/>
      <c r="N1230" s="24"/>
      <c r="O1230" s="26">
        <f>IFERROR(VLOOKUP($B1230,[3]Main!$D$4:$CO$1048576,49,0),0)</f>
        <v>0</v>
      </c>
      <c r="P1230" s="27">
        <f>IFERROR(VLOOKUP($B1230,[3]Main!$D$4:$CO$1048576,52,0),0)</f>
        <v>0</v>
      </c>
      <c r="Q1230" s="27">
        <f>IFERROR(VLOOKUP($B1230,[3]Main!$D$4:$CO$1048576,53,0),0)</f>
        <v>0</v>
      </c>
      <c r="R1230" s="27">
        <f>IFERROR(VLOOKUP($B1230,[3]Main!$D$4:$CO$1048576,54,0),0)</f>
        <v>0</v>
      </c>
      <c r="S1230" s="27">
        <f>IFERROR(VLOOKUP($B1230,[3]Main!$D$4:$CO$1048576,65,0),0)</f>
        <v>0</v>
      </c>
      <c r="T1230" s="27">
        <f>IFERROR(VLOOKUP($B1230,[3]Main!$D$4:$CO$1048576,68,0),0)</f>
        <v>0</v>
      </c>
      <c r="U1230" s="27">
        <f>IFERROR(VLOOKUP($B1230,[3]Main!$D$4:$CO$1048576,69,0),0)</f>
        <v>0</v>
      </c>
      <c r="V1230" s="27">
        <f>IFERROR(VLOOKUP($B1230,[3]Main!$D$4:$CO$1048576,70,0),0)</f>
        <v>0</v>
      </c>
      <c r="W1230" s="27">
        <f>IFERROR(VLOOKUP($B1230,[3]Main!$D$4:$CO$1048576,81,0),0)</f>
        <v>0</v>
      </c>
      <c r="X1230" s="27">
        <f>IFERROR(VLOOKUP($B1230,[3]Main!$D$4:$CO$1048576,84,0),0)</f>
        <v>0</v>
      </c>
      <c r="Y1230" s="27">
        <f>IFERROR(VLOOKUP($B1230,[3]Main!$D$4:$CO$1048576,85,0),0)</f>
        <v>0</v>
      </c>
      <c r="Z1230" s="27">
        <f>IFERROR(VLOOKUP($B1230,[3]Main!$D$4:$CO$1048576,86,0),0)</f>
        <v>0</v>
      </c>
      <c r="AA1230" s="12" t="str">
        <f>IFERROR(VLOOKUP($B1230,[3]Main!$D$4:$CO$1048576,2,0),0)</f>
        <v>DC</v>
      </c>
      <c r="AB1230" s="12" t="str">
        <f>IFERROR(VLOOKUP($B1230,[3]Main!$D$4:$CO$1048576,3,0),0)</f>
        <v>DC2</v>
      </c>
      <c r="AC1230" s="12">
        <f t="shared" si="413"/>
        <v>0</v>
      </c>
      <c r="AD1230" s="12">
        <f t="shared" si="414"/>
        <v>0</v>
      </c>
      <c r="AE1230" s="12">
        <f t="shared" si="415"/>
        <v>0</v>
      </c>
      <c r="AF1230" s="12">
        <f t="shared" si="416"/>
        <v>0</v>
      </c>
      <c r="AG1230" s="13">
        <f t="shared" si="417"/>
        <v>0</v>
      </c>
      <c r="AH1230" s="13">
        <f t="shared" si="418"/>
        <v>0</v>
      </c>
      <c r="AI1230" s="16">
        <f t="shared" si="419"/>
        <v>0</v>
      </c>
      <c r="AJ1230" s="19" t="str">
        <f t="shared" si="420"/>
        <v>Not Spent</v>
      </c>
      <c r="AK1230" s="8" t="str">
        <f t="shared" si="421"/>
        <v>Good For Now</v>
      </c>
      <c r="AL1230" s="8" t="str">
        <f t="shared" si="422"/>
        <v>Not Spent</v>
      </c>
      <c r="AM1230" s="8" t="str">
        <f t="shared" si="423"/>
        <v>Good For Now</v>
      </c>
      <c r="AN1230" s="8" t="str">
        <f t="shared" si="424"/>
        <v>Not Spent</v>
      </c>
      <c r="AO1230" s="20" t="str">
        <f t="shared" si="425"/>
        <v>Good For Now</v>
      </c>
      <c r="AP1230" s="21">
        <f t="shared" si="426"/>
        <v>0</v>
      </c>
      <c r="AQ1230" s="14">
        <f t="shared" si="427"/>
        <v>0</v>
      </c>
      <c r="AR1230" s="14">
        <f t="shared" si="428"/>
        <v>0</v>
      </c>
      <c r="AS1230" s="22">
        <f t="shared" si="429"/>
        <v>0</v>
      </c>
      <c r="AT1230" s="23">
        <f t="shared" si="430"/>
        <v>0</v>
      </c>
      <c r="AU1230" s="8" t="str">
        <f t="shared" si="431"/>
        <v>Not Spent</v>
      </c>
      <c r="AV1230" s="8" t="str">
        <f t="shared" si="432"/>
        <v>Good For Now</v>
      </c>
      <c r="AW1230" s="4">
        <f>MATCH($B1230,[1]MAIN!$A$2:$A$5000,0)</f>
        <v>1227</v>
      </c>
      <c r="AX1230" s="4">
        <f>MATCH($B1230,[3]Main!$D$5:$D$10000,0)</f>
        <v>1227</v>
      </c>
      <c r="AY1230" s="4" t="b">
        <f t="shared" si="433"/>
        <v>0</v>
      </c>
    </row>
    <row r="1231" spans="1:51" x14ac:dyDescent="0.25">
      <c r="A1231" s="3" t="str">
        <f>VLOOKUP($B1231,[1]MAIN!$A:$D,4,0)</f>
        <v>PR</v>
      </c>
      <c r="B1231" s="3" t="str">
        <f>[3]Main!$D1232</f>
        <v>PR-16</v>
      </c>
      <c r="C1231" s="4"/>
      <c r="D1231" s="8" t="str">
        <f>VLOOKUP($B1231,[1]MAIN!$A$1:$N$10780,14,FALSE)</f>
        <v>OLD</v>
      </c>
      <c r="E1231" s="9" t="s">
        <v>13</v>
      </c>
      <c r="F1231" s="11"/>
      <c r="G1231" s="11"/>
      <c r="H1231" s="11"/>
      <c r="I1231" s="11"/>
      <c r="J1231" s="11"/>
      <c r="K1231" s="11"/>
      <c r="L1231" s="11"/>
      <c r="M1231" s="11"/>
      <c r="N1231" s="24"/>
      <c r="O1231" s="26">
        <f>IFERROR(VLOOKUP($B1231,[3]Main!$D$4:$CO$1048576,49,0),0)</f>
        <v>0</v>
      </c>
      <c r="P1231" s="27">
        <f>IFERROR(VLOOKUP($B1231,[3]Main!$D$4:$CO$1048576,52,0),0)</f>
        <v>0</v>
      </c>
      <c r="Q1231" s="27">
        <f>IFERROR(VLOOKUP($B1231,[3]Main!$D$4:$CO$1048576,53,0),0)</f>
        <v>0</v>
      </c>
      <c r="R1231" s="27">
        <f>IFERROR(VLOOKUP($B1231,[3]Main!$D$4:$CO$1048576,54,0),0)</f>
        <v>0</v>
      </c>
      <c r="S1231" s="27">
        <f>IFERROR(VLOOKUP($B1231,[3]Main!$D$4:$CO$1048576,65,0),0)</f>
        <v>0</v>
      </c>
      <c r="T1231" s="27">
        <f>IFERROR(VLOOKUP($B1231,[3]Main!$D$4:$CO$1048576,68,0),0)</f>
        <v>0</v>
      </c>
      <c r="U1231" s="27">
        <f>IFERROR(VLOOKUP($B1231,[3]Main!$D$4:$CO$1048576,69,0),0)</f>
        <v>0</v>
      </c>
      <c r="V1231" s="27">
        <f>IFERROR(VLOOKUP($B1231,[3]Main!$D$4:$CO$1048576,70,0),0)</f>
        <v>0</v>
      </c>
      <c r="W1231" s="27">
        <f>IFERROR(VLOOKUP($B1231,[3]Main!$D$4:$CO$1048576,81,0),0)</f>
        <v>0</v>
      </c>
      <c r="X1231" s="27">
        <f>IFERROR(VLOOKUP($B1231,[3]Main!$D$4:$CO$1048576,84,0),0)</f>
        <v>0</v>
      </c>
      <c r="Y1231" s="27">
        <f>IFERROR(VLOOKUP($B1231,[3]Main!$D$4:$CO$1048576,85,0),0)</f>
        <v>0</v>
      </c>
      <c r="Z1231" s="27">
        <f>IFERROR(VLOOKUP($B1231,[3]Main!$D$4:$CO$1048576,86,0),0)</f>
        <v>0</v>
      </c>
      <c r="AA1231" s="12" t="str">
        <f>IFERROR(VLOOKUP($B1231,[3]Main!$D$4:$CO$1048576,2,0),0)</f>
        <v>DC</v>
      </c>
      <c r="AB1231" s="12" t="str">
        <f>IFERROR(VLOOKUP($B1231,[3]Main!$D$4:$CO$1048576,3,0),0)</f>
        <v>DC2</v>
      </c>
      <c r="AC1231" s="12">
        <f t="shared" si="413"/>
        <v>0</v>
      </c>
      <c r="AD1231" s="12">
        <f t="shared" si="414"/>
        <v>0</v>
      </c>
      <c r="AE1231" s="12">
        <f t="shared" si="415"/>
        <v>0</v>
      </c>
      <c r="AF1231" s="12">
        <f t="shared" si="416"/>
        <v>0</v>
      </c>
      <c r="AG1231" s="13">
        <f t="shared" si="417"/>
        <v>0</v>
      </c>
      <c r="AH1231" s="13">
        <f t="shared" si="418"/>
        <v>0</v>
      </c>
      <c r="AI1231" s="16">
        <f t="shared" si="419"/>
        <v>0</v>
      </c>
      <c r="AJ1231" s="19" t="str">
        <f t="shared" si="420"/>
        <v>Not Spent</v>
      </c>
      <c r="AK1231" s="8" t="str">
        <f t="shared" si="421"/>
        <v>Good For Now</v>
      </c>
      <c r="AL1231" s="8" t="str">
        <f t="shared" si="422"/>
        <v>Not Spent</v>
      </c>
      <c r="AM1231" s="8" t="str">
        <f t="shared" si="423"/>
        <v>Good For Now</v>
      </c>
      <c r="AN1231" s="8" t="str">
        <f t="shared" si="424"/>
        <v>Not Spent</v>
      </c>
      <c r="AO1231" s="20" t="str">
        <f t="shared" si="425"/>
        <v>Good For Now</v>
      </c>
      <c r="AP1231" s="21">
        <f t="shared" si="426"/>
        <v>0</v>
      </c>
      <c r="AQ1231" s="14">
        <f t="shared" si="427"/>
        <v>0</v>
      </c>
      <c r="AR1231" s="14">
        <f t="shared" si="428"/>
        <v>0</v>
      </c>
      <c r="AS1231" s="22">
        <f t="shared" si="429"/>
        <v>0</v>
      </c>
      <c r="AT1231" s="23">
        <f t="shared" si="430"/>
        <v>0</v>
      </c>
      <c r="AU1231" s="8" t="str">
        <f t="shared" si="431"/>
        <v>Not Spent</v>
      </c>
      <c r="AV1231" s="8" t="str">
        <f t="shared" si="432"/>
        <v>Good For Now</v>
      </c>
      <c r="AW1231" s="4">
        <f>MATCH($B1231,[1]MAIN!$A$2:$A$5000,0)</f>
        <v>1228</v>
      </c>
      <c r="AX1231" s="4">
        <f>MATCH($B1231,[3]Main!$D$5:$D$10000,0)</f>
        <v>1228</v>
      </c>
      <c r="AY1231" s="4" t="b">
        <f t="shared" si="433"/>
        <v>0</v>
      </c>
    </row>
    <row r="1232" spans="1:51" x14ac:dyDescent="0.25">
      <c r="A1232" s="3" t="str">
        <f>VLOOKUP($B1232,[1]MAIN!$A:$D,4,0)</f>
        <v>PT</v>
      </c>
      <c r="B1232" s="3" t="str">
        <f>[3]Main!$D1233</f>
        <v>PT-2Q</v>
      </c>
      <c r="C1232" s="4"/>
      <c r="D1232" s="8" t="str">
        <f>VLOOKUP($B1232,[1]MAIN!$A$1:$N$10780,14,FALSE)</f>
        <v>OLD</v>
      </c>
      <c r="E1232" s="9" t="s">
        <v>13</v>
      </c>
      <c r="F1232" s="11"/>
      <c r="G1232" s="11"/>
      <c r="H1232" s="11"/>
      <c r="I1232" s="11"/>
      <c r="J1232" s="11"/>
      <c r="K1232" s="11"/>
      <c r="L1232" s="11"/>
      <c r="M1232" s="11"/>
      <c r="N1232" s="24"/>
      <c r="O1232" s="26">
        <f>IFERROR(VLOOKUP($B1232,[3]Main!$D$4:$CO$1048576,49,0),0)</f>
        <v>0</v>
      </c>
      <c r="P1232" s="27">
        <f>IFERROR(VLOOKUP($B1232,[3]Main!$D$4:$CO$1048576,52,0),0)</f>
        <v>0</v>
      </c>
      <c r="Q1232" s="27">
        <f>IFERROR(VLOOKUP($B1232,[3]Main!$D$4:$CO$1048576,53,0),0)</f>
        <v>0</v>
      </c>
      <c r="R1232" s="27">
        <f>IFERROR(VLOOKUP($B1232,[3]Main!$D$4:$CO$1048576,54,0),0)</f>
        <v>0</v>
      </c>
      <c r="S1232" s="27">
        <f>IFERROR(VLOOKUP($B1232,[3]Main!$D$4:$CO$1048576,65,0),0)</f>
        <v>0</v>
      </c>
      <c r="T1232" s="27">
        <f>IFERROR(VLOOKUP($B1232,[3]Main!$D$4:$CO$1048576,68,0),0)</f>
        <v>0</v>
      </c>
      <c r="U1232" s="27">
        <f>IFERROR(VLOOKUP($B1232,[3]Main!$D$4:$CO$1048576,69,0),0)</f>
        <v>0</v>
      </c>
      <c r="V1232" s="27">
        <f>IFERROR(VLOOKUP($B1232,[3]Main!$D$4:$CO$1048576,70,0),0)</f>
        <v>0</v>
      </c>
      <c r="W1232" s="27">
        <f>IFERROR(VLOOKUP($B1232,[3]Main!$D$4:$CO$1048576,81,0),0)</f>
        <v>0</v>
      </c>
      <c r="X1232" s="27">
        <f>IFERROR(VLOOKUP($B1232,[3]Main!$D$4:$CO$1048576,84,0),0)</f>
        <v>0</v>
      </c>
      <c r="Y1232" s="27">
        <f>IFERROR(VLOOKUP($B1232,[3]Main!$D$4:$CO$1048576,85,0),0)</f>
        <v>0</v>
      </c>
      <c r="Z1232" s="27">
        <f>IFERROR(VLOOKUP($B1232,[3]Main!$D$4:$CO$1048576,86,0),0)</f>
        <v>0</v>
      </c>
      <c r="AA1232" s="12" t="str">
        <f>IFERROR(VLOOKUP($B1232,[3]Main!$D$4:$CO$1048576,2,0),0)</f>
        <v>DC</v>
      </c>
      <c r="AB1232" s="12" t="str">
        <f>IFERROR(VLOOKUP($B1232,[3]Main!$D$4:$CO$1048576,3,0),0)</f>
        <v>DC2</v>
      </c>
      <c r="AC1232" s="12">
        <f t="shared" si="413"/>
        <v>0</v>
      </c>
      <c r="AD1232" s="12">
        <f t="shared" si="414"/>
        <v>0</v>
      </c>
      <c r="AE1232" s="12">
        <f t="shared" si="415"/>
        <v>0</v>
      </c>
      <c r="AF1232" s="12">
        <f t="shared" si="416"/>
        <v>0</v>
      </c>
      <c r="AG1232" s="13">
        <f t="shared" si="417"/>
        <v>0</v>
      </c>
      <c r="AH1232" s="13">
        <f t="shared" si="418"/>
        <v>0</v>
      </c>
      <c r="AI1232" s="16">
        <f t="shared" si="419"/>
        <v>0</v>
      </c>
      <c r="AJ1232" s="19" t="str">
        <f t="shared" si="420"/>
        <v>Not Spent</v>
      </c>
      <c r="AK1232" s="8" t="str">
        <f t="shared" si="421"/>
        <v>Good For Now</v>
      </c>
      <c r="AL1232" s="8" t="str">
        <f t="shared" si="422"/>
        <v>Not Spent</v>
      </c>
      <c r="AM1232" s="8" t="str">
        <f t="shared" si="423"/>
        <v>Good For Now</v>
      </c>
      <c r="AN1232" s="8" t="str">
        <f t="shared" si="424"/>
        <v>Not Spent</v>
      </c>
      <c r="AO1232" s="20" t="str">
        <f t="shared" si="425"/>
        <v>Good For Now</v>
      </c>
      <c r="AP1232" s="21">
        <f t="shared" si="426"/>
        <v>0</v>
      </c>
      <c r="AQ1232" s="14">
        <f t="shared" si="427"/>
        <v>0</v>
      </c>
      <c r="AR1232" s="14">
        <f t="shared" si="428"/>
        <v>0</v>
      </c>
      <c r="AS1232" s="22">
        <f t="shared" si="429"/>
        <v>0</v>
      </c>
      <c r="AT1232" s="23">
        <f t="shared" si="430"/>
        <v>0</v>
      </c>
      <c r="AU1232" s="8" t="str">
        <f t="shared" si="431"/>
        <v>Not Spent</v>
      </c>
      <c r="AV1232" s="8" t="str">
        <f t="shared" si="432"/>
        <v>Good For Now</v>
      </c>
      <c r="AW1232" s="4">
        <f>MATCH($B1232,[1]MAIN!$A$2:$A$5000,0)</f>
        <v>1229</v>
      </c>
      <c r="AX1232" s="4">
        <f>MATCH($B1232,[3]Main!$D$5:$D$10000,0)</f>
        <v>1229</v>
      </c>
      <c r="AY1232" s="4" t="b">
        <f t="shared" si="433"/>
        <v>0</v>
      </c>
    </row>
    <row r="1233" spans="1:51" x14ac:dyDescent="0.25">
      <c r="A1233" s="3" t="str">
        <f>VLOOKUP($B1233,[1]MAIN!$A:$D,4,0)</f>
        <v>SR</v>
      </c>
      <c r="B1233" s="3" t="str">
        <f>[3]Main!$D1234</f>
        <v>SR-A0606</v>
      </c>
      <c r="C1233" s="4"/>
      <c r="D1233" s="8" t="str">
        <f>VLOOKUP($B1233,[1]MAIN!$A$1:$N$10780,14,FALSE)</f>
        <v>OLD</v>
      </c>
      <c r="E1233" s="9" t="s">
        <v>13</v>
      </c>
      <c r="F1233" s="11"/>
      <c r="G1233" s="11"/>
      <c r="H1233" s="11"/>
      <c r="I1233" s="11"/>
      <c r="J1233" s="11"/>
      <c r="K1233" s="11"/>
      <c r="L1233" s="11"/>
      <c r="M1233" s="11"/>
      <c r="N1233" s="24"/>
      <c r="O1233" s="26">
        <f>IFERROR(VLOOKUP($B1233,[3]Main!$D$4:$CO$1048576,49,0),0)</f>
        <v>0</v>
      </c>
      <c r="P1233" s="27">
        <f>IFERROR(VLOOKUP($B1233,[3]Main!$D$4:$CO$1048576,52,0),0)</f>
        <v>0</v>
      </c>
      <c r="Q1233" s="27">
        <f>IFERROR(VLOOKUP($B1233,[3]Main!$D$4:$CO$1048576,53,0),0)</f>
        <v>0</v>
      </c>
      <c r="R1233" s="27">
        <f>IFERROR(VLOOKUP($B1233,[3]Main!$D$4:$CO$1048576,54,0),0)</f>
        <v>0</v>
      </c>
      <c r="S1233" s="27">
        <f>IFERROR(VLOOKUP($B1233,[3]Main!$D$4:$CO$1048576,65,0),0)</f>
        <v>0</v>
      </c>
      <c r="T1233" s="27">
        <f>IFERROR(VLOOKUP($B1233,[3]Main!$D$4:$CO$1048576,68,0),0)</f>
        <v>0</v>
      </c>
      <c r="U1233" s="27">
        <f>IFERROR(VLOOKUP($B1233,[3]Main!$D$4:$CO$1048576,69,0),0)</f>
        <v>0</v>
      </c>
      <c r="V1233" s="27">
        <f>IFERROR(VLOOKUP($B1233,[3]Main!$D$4:$CO$1048576,70,0),0)</f>
        <v>0</v>
      </c>
      <c r="W1233" s="27">
        <f>IFERROR(VLOOKUP($B1233,[3]Main!$D$4:$CO$1048576,81,0),0)</f>
        <v>0</v>
      </c>
      <c r="X1233" s="27">
        <f>IFERROR(VLOOKUP($B1233,[3]Main!$D$4:$CO$1048576,84,0),0)</f>
        <v>0</v>
      </c>
      <c r="Y1233" s="27">
        <f>IFERROR(VLOOKUP($B1233,[3]Main!$D$4:$CO$1048576,85,0),0)</f>
        <v>0</v>
      </c>
      <c r="Z1233" s="27">
        <f>IFERROR(VLOOKUP($B1233,[3]Main!$D$4:$CO$1048576,86,0),0)</f>
        <v>0</v>
      </c>
      <c r="AA1233" s="12" t="str">
        <f>IFERROR(VLOOKUP($B1233,[3]Main!$D$4:$CO$1048576,2,0),0)</f>
        <v>DC</v>
      </c>
      <c r="AB1233" s="12" t="str">
        <f>IFERROR(VLOOKUP($B1233,[3]Main!$D$4:$CO$1048576,3,0),0)</f>
        <v>DC2</v>
      </c>
      <c r="AC1233" s="12">
        <f t="shared" si="413"/>
        <v>0</v>
      </c>
      <c r="AD1233" s="12">
        <f t="shared" si="414"/>
        <v>0</v>
      </c>
      <c r="AE1233" s="12">
        <f t="shared" si="415"/>
        <v>0</v>
      </c>
      <c r="AF1233" s="12">
        <f t="shared" si="416"/>
        <v>0</v>
      </c>
      <c r="AG1233" s="13">
        <f t="shared" si="417"/>
        <v>0</v>
      </c>
      <c r="AH1233" s="13">
        <f t="shared" si="418"/>
        <v>0</v>
      </c>
      <c r="AI1233" s="16">
        <f t="shared" si="419"/>
        <v>0</v>
      </c>
      <c r="AJ1233" s="19" t="str">
        <f t="shared" si="420"/>
        <v>Not Spent</v>
      </c>
      <c r="AK1233" s="8" t="str">
        <f t="shared" si="421"/>
        <v>Good For Now</v>
      </c>
      <c r="AL1233" s="8" t="str">
        <f t="shared" si="422"/>
        <v>Not Spent</v>
      </c>
      <c r="AM1233" s="8" t="str">
        <f t="shared" si="423"/>
        <v>Good For Now</v>
      </c>
      <c r="AN1233" s="8" t="str">
        <f t="shared" si="424"/>
        <v>Not Spent</v>
      </c>
      <c r="AO1233" s="20" t="str">
        <f t="shared" si="425"/>
        <v>Good For Now</v>
      </c>
      <c r="AP1233" s="21">
        <f t="shared" si="426"/>
        <v>0</v>
      </c>
      <c r="AQ1233" s="14">
        <f t="shared" si="427"/>
        <v>0</v>
      </c>
      <c r="AR1233" s="14">
        <f t="shared" si="428"/>
        <v>0</v>
      </c>
      <c r="AS1233" s="22">
        <f t="shared" si="429"/>
        <v>0</v>
      </c>
      <c r="AT1233" s="23">
        <f t="shared" si="430"/>
        <v>0</v>
      </c>
      <c r="AU1233" s="8" t="str">
        <f t="shared" si="431"/>
        <v>Not Spent</v>
      </c>
      <c r="AV1233" s="8" t="str">
        <f t="shared" si="432"/>
        <v>Good For Now</v>
      </c>
      <c r="AW1233" s="4">
        <f>MATCH($B1233,[1]MAIN!$A$2:$A$5000,0)</f>
        <v>1230</v>
      </c>
      <c r="AX1233" s="4">
        <f>MATCH($B1233,[3]Main!$D$5:$D$10000,0)</f>
        <v>1230</v>
      </c>
      <c r="AY1233" s="4" t="b">
        <f t="shared" si="433"/>
        <v>0</v>
      </c>
    </row>
    <row r="1234" spans="1:51" x14ac:dyDescent="0.25">
      <c r="A1234" s="3" t="str">
        <f>VLOOKUP($B1234,[1]MAIN!$A:$D,4,0)</f>
        <v>SR</v>
      </c>
      <c r="B1234" s="3" t="str">
        <f>[3]Main!$D1235</f>
        <v>SR-A1212</v>
      </c>
      <c r="C1234" s="4"/>
      <c r="D1234" s="8" t="str">
        <f>VLOOKUP($B1234,[1]MAIN!$A$1:$N$10780,14,FALSE)</f>
        <v>OLD</v>
      </c>
      <c r="E1234" s="9" t="s">
        <v>13</v>
      </c>
      <c r="F1234" s="11"/>
      <c r="G1234" s="11"/>
      <c r="H1234" s="11"/>
      <c r="I1234" s="11"/>
      <c r="J1234" s="11"/>
      <c r="K1234" s="11"/>
      <c r="L1234" s="11"/>
      <c r="M1234" s="11"/>
      <c r="N1234" s="24"/>
      <c r="O1234" s="26">
        <f>IFERROR(VLOOKUP($B1234,[3]Main!$D$4:$CO$1048576,49,0),0)</f>
        <v>0</v>
      </c>
      <c r="P1234" s="27">
        <f>IFERROR(VLOOKUP($B1234,[3]Main!$D$4:$CO$1048576,52,0),0)</f>
        <v>0</v>
      </c>
      <c r="Q1234" s="27">
        <f>IFERROR(VLOOKUP($B1234,[3]Main!$D$4:$CO$1048576,53,0),0)</f>
        <v>0</v>
      </c>
      <c r="R1234" s="27">
        <f>IFERROR(VLOOKUP($B1234,[3]Main!$D$4:$CO$1048576,54,0),0)</f>
        <v>0</v>
      </c>
      <c r="S1234" s="27">
        <f>IFERROR(VLOOKUP($B1234,[3]Main!$D$4:$CO$1048576,65,0),0)</f>
        <v>0</v>
      </c>
      <c r="T1234" s="27">
        <f>IFERROR(VLOOKUP($B1234,[3]Main!$D$4:$CO$1048576,68,0),0)</f>
        <v>0</v>
      </c>
      <c r="U1234" s="27">
        <f>IFERROR(VLOOKUP($B1234,[3]Main!$D$4:$CO$1048576,69,0),0)</f>
        <v>0</v>
      </c>
      <c r="V1234" s="27">
        <f>IFERROR(VLOOKUP($B1234,[3]Main!$D$4:$CO$1048576,70,0),0)</f>
        <v>0</v>
      </c>
      <c r="W1234" s="27">
        <f>IFERROR(VLOOKUP($B1234,[3]Main!$D$4:$CO$1048576,81,0),0)</f>
        <v>0</v>
      </c>
      <c r="X1234" s="27">
        <f>IFERROR(VLOOKUP($B1234,[3]Main!$D$4:$CO$1048576,84,0),0)</f>
        <v>0</v>
      </c>
      <c r="Y1234" s="27">
        <f>IFERROR(VLOOKUP($B1234,[3]Main!$D$4:$CO$1048576,85,0),0)</f>
        <v>0</v>
      </c>
      <c r="Z1234" s="27">
        <f>IFERROR(VLOOKUP($B1234,[3]Main!$D$4:$CO$1048576,86,0),0)</f>
        <v>0</v>
      </c>
      <c r="AA1234" s="12" t="str">
        <f>IFERROR(VLOOKUP($B1234,[3]Main!$D$4:$CO$1048576,2,0),0)</f>
        <v>DC</v>
      </c>
      <c r="AB1234" s="12" t="str">
        <f>IFERROR(VLOOKUP($B1234,[3]Main!$D$4:$CO$1048576,3,0),0)</f>
        <v>DC2</v>
      </c>
      <c r="AC1234" s="12">
        <f t="shared" si="413"/>
        <v>0</v>
      </c>
      <c r="AD1234" s="12">
        <f t="shared" si="414"/>
        <v>0</v>
      </c>
      <c r="AE1234" s="12">
        <f t="shared" si="415"/>
        <v>0</v>
      </c>
      <c r="AF1234" s="12">
        <f t="shared" si="416"/>
        <v>0</v>
      </c>
      <c r="AG1234" s="13">
        <f t="shared" si="417"/>
        <v>0</v>
      </c>
      <c r="AH1234" s="13">
        <f t="shared" si="418"/>
        <v>0</v>
      </c>
      <c r="AI1234" s="16">
        <f t="shared" si="419"/>
        <v>0</v>
      </c>
      <c r="AJ1234" s="19" t="str">
        <f t="shared" si="420"/>
        <v>Not Spent</v>
      </c>
      <c r="AK1234" s="8" t="str">
        <f t="shared" si="421"/>
        <v>Good For Now</v>
      </c>
      <c r="AL1234" s="8" t="str">
        <f t="shared" si="422"/>
        <v>Not Spent</v>
      </c>
      <c r="AM1234" s="8" t="str">
        <f t="shared" si="423"/>
        <v>Good For Now</v>
      </c>
      <c r="AN1234" s="8" t="str">
        <f t="shared" si="424"/>
        <v>Not Spent</v>
      </c>
      <c r="AO1234" s="20" t="str">
        <f t="shared" si="425"/>
        <v>Good For Now</v>
      </c>
      <c r="AP1234" s="21">
        <f t="shared" si="426"/>
        <v>0</v>
      </c>
      <c r="AQ1234" s="14">
        <f t="shared" si="427"/>
        <v>0</v>
      </c>
      <c r="AR1234" s="14">
        <f t="shared" si="428"/>
        <v>0</v>
      </c>
      <c r="AS1234" s="22">
        <f t="shared" si="429"/>
        <v>0</v>
      </c>
      <c r="AT1234" s="23">
        <f t="shared" si="430"/>
        <v>0</v>
      </c>
      <c r="AU1234" s="8" t="str">
        <f t="shared" si="431"/>
        <v>Not Spent</v>
      </c>
      <c r="AV1234" s="8" t="str">
        <f t="shared" si="432"/>
        <v>Good For Now</v>
      </c>
      <c r="AW1234" s="4">
        <f>MATCH($B1234,[1]MAIN!$A$2:$A$5000,0)</f>
        <v>1231</v>
      </c>
      <c r="AX1234" s="4">
        <f>MATCH($B1234,[3]Main!$D$5:$D$10000,0)</f>
        <v>1231</v>
      </c>
      <c r="AY1234" s="4" t="b">
        <f t="shared" si="433"/>
        <v>0</v>
      </c>
    </row>
    <row r="1235" spans="1:51" x14ac:dyDescent="0.25">
      <c r="A1235" s="3" t="str">
        <f>VLOOKUP($B1235,[1]MAIN!$A:$D,4,0)</f>
        <v>SR</v>
      </c>
      <c r="B1235" s="3" t="str">
        <f>[3]Main!$D1236</f>
        <v>SR-B1036</v>
      </c>
      <c r="C1235" s="4"/>
      <c r="D1235" s="8" t="str">
        <f>VLOOKUP($B1235,[1]MAIN!$A$1:$N$10780,14,FALSE)</f>
        <v>OLD</v>
      </c>
      <c r="E1235" s="9" t="s">
        <v>13</v>
      </c>
      <c r="F1235" s="11"/>
      <c r="G1235" s="11"/>
      <c r="H1235" s="11"/>
      <c r="I1235" s="11"/>
      <c r="J1235" s="11"/>
      <c r="K1235" s="11"/>
      <c r="L1235" s="11"/>
      <c r="M1235" s="11"/>
      <c r="N1235" s="24"/>
      <c r="O1235" s="26">
        <f>IFERROR(VLOOKUP($B1235,[3]Main!$D$4:$CO$1048576,49,0),0)</f>
        <v>0</v>
      </c>
      <c r="P1235" s="27">
        <f>IFERROR(VLOOKUP($B1235,[3]Main!$D$4:$CO$1048576,52,0),0)</f>
        <v>0</v>
      </c>
      <c r="Q1235" s="27">
        <f>IFERROR(VLOOKUP($B1235,[3]Main!$D$4:$CO$1048576,53,0),0)</f>
        <v>0</v>
      </c>
      <c r="R1235" s="27">
        <f>IFERROR(VLOOKUP($B1235,[3]Main!$D$4:$CO$1048576,54,0),0)</f>
        <v>0</v>
      </c>
      <c r="S1235" s="27">
        <f>IFERROR(VLOOKUP($B1235,[3]Main!$D$4:$CO$1048576,65,0),0)</f>
        <v>0</v>
      </c>
      <c r="T1235" s="27">
        <f>IFERROR(VLOOKUP($B1235,[3]Main!$D$4:$CO$1048576,68,0),0)</f>
        <v>0</v>
      </c>
      <c r="U1235" s="27">
        <f>IFERROR(VLOOKUP($B1235,[3]Main!$D$4:$CO$1048576,69,0),0)</f>
        <v>0</v>
      </c>
      <c r="V1235" s="27">
        <f>IFERROR(VLOOKUP($B1235,[3]Main!$D$4:$CO$1048576,70,0),0)</f>
        <v>0</v>
      </c>
      <c r="W1235" s="27">
        <f>IFERROR(VLOOKUP($B1235,[3]Main!$D$4:$CO$1048576,81,0),0)</f>
        <v>0</v>
      </c>
      <c r="X1235" s="27">
        <f>IFERROR(VLOOKUP($B1235,[3]Main!$D$4:$CO$1048576,84,0),0)</f>
        <v>0</v>
      </c>
      <c r="Y1235" s="27">
        <f>IFERROR(VLOOKUP($B1235,[3]Main!$D$4:$CO$1048576,85,0),0)</f>
        <v>0</v>
      </c>
      <c r="Z1235" s="27">
        <f>IFERROR(VLOOKUP($B1235,[3]Main!$D$4:$CO$1048576,86,0),0)</f>
        <v>0</v>
      </c>
      <c r="AA1235" s="12" t="str">
        <f>IFERROR(VLOOKUP($B1235,[3]Main!$D$4:$CO$1048576,2,0),0)</f>
        <v>DC</v>
      </c>
      <c r="AB1235" s="12" t="str">
        <f>IFERROR(VLOOKUP($B1235,[3]Main!$D$4:$CO$1048576,3,0),0)</f>
        <v>DC2</v>
      </c>
      <c r="AC1235" s="12">
        <f t="shared" si="413"/>
        <v>0</v>
      </c>
      <c r="AD1235" s="12">
        <f t="shared" si="414"/>
        <v>0</v>
      </c>
      <c r="AE1235" s="12">
        <f t="shared" si="415"/>
        <v>0</v>
      </c>
      <c r="AF1235" s="12">
        <f t="shared" si="416"/>
        <v>0</v>
      </c>
      <c r="AG1235" s="13">
        <f t="shared" si="417"/>
        <v>0</v>
      </c>
      <c r="AH1235" s="13">
        <f t="shared" si="418"/>
        <v>0</v>
      </c>
      <c r="AI1235" s="16">
        <f t="shared" si="419"/>
        <v>0</v>
      </c>
      <c r="AJ1235" s="19" t="str">
        <f t="shared" si="420"/>
        <v>Not Spent</v>
      </c>
      <c r="AK1235" s="8" t="str">
        <f t="shared" si="421"/>
        <v>Good For Now</v>
      </c>
      <c r="AL1235" s="8" t="str">
        <f t="shared" si="422"/>
        <v>Not Spent</v>
      </c>
      <c r="AM1235" s="8" t="str">
        <f t="shared" si="423"/>
        <v>Good For Now</v>
      </c>
      <c r="AN1235" s="8" t="str">
        <f t="shared" si="424"/>
        <v>Not Spent</v>
      </c>
      <c r="AO1235" s="20" t="str">
        <f t="shared" si="425"/>
        <v>Good For Now</v>
      </c>
      <c r="AP1235" s="21">
        <f t="shared" si="426"/>
        <v>0</v>
      </c>
      <c r="AQ1235" s="14">
        <f t="shared" si="427"/>
        <v>0</v>
      </c>
      <c r="AR1235" s="14">
        <f t="shared" si="428"/>
        <v>0</v>
      </c>
      <c r="AS1235" s="22">
        <f t="shared" si="429"/>
        <v>0</v>
      </c>
      <c r="AT1235" s="23">
        <f t="shared" si="430"/>
        <v>0</v>
      </c>
      <c r="AU1235" s="8" t="str">
        <f t="shared" si="431"/>
        <v>Not Spent</v>
      </c>
      <c r="AV1235" s="8" t="str">
        <f t="shared" si="432"/>
        <v>Good For Now</v>
      </c>
      <c r="AW1235" s="4">
        <f>MATCH($B1235,[1]MAIN!$A$2:$A$5000,0)</f>
        <v>1232</v>
      </c>
      <c r="AX1235" s="4">
        <f>MATCH($B1235,[3]Main!$D$5:$D$10000,0)</f>
        <v>1232</v>
      </c>
      <c r="AY1235" s="4" t="b">
        <f t="shared" si="433"/>
        <v>0</v>
      </c>
    </row>
    <row r="1236" spans="1:51" x14ac:dyDescent="0.25">
      <c r="A1236" s="3" t="str">
        <f>VLOOKUP($B1236,[1]MAIN!$A:$D,4,0)</f>
        <v>SS</v>
      </c>
      <c r="B1236" s="3" t="str">
        <f>[3]Main!$D1237</f>
        <v>SR-B1236</v>
      </c>
      <c r="C1236" s="4"/>
      <c r="D1236" s="8" t="str">
        <f>VLOOKUP($B1236,[1]MAIN!$A$1:$N$10780,14,FALSE)</f>
        <v>OLD</v>
      </c>
      <c r="E1236" s="9" t="s">
        <v>13</v>
      </c>
      <c r="F1236" s="11"/>
      <c r="G1236" s="11"/>
      <c r="H1236" s="11"/>
      <c r="I1236" s="11"/>
      <c r="J1236" s="11"/>
      <c r="K1236" s="11"/>
      <c r="L1236" s="11"/>
      <c r="M1236" s="11"/>
      <c r="N1236" s="24"/>
      <c r="O1236" s="26">
        <f>IFERROR(VLOOKUP($B1236,[3]Main!$D$4:$CO$1048576,49,0),0)</f>
        <v>0</v>
      </c>
      <c r="P1236" s="27">
        <f>IFERROR(VLOOKUP($B1236,[3]Main!$D$4:$CO$1048576,52,0),0)</f>
        <v>0</v>
      </c>
      <c r="Q1236" s="27">
        <f>IFERROR(VLOOKUP($B1236,[3]Main!$D$4:$CO$1048576,53,0),0)</f>
        <v>0</v>
      </c>
      <c r="R1236" s="27">
        <f>IFERROR(VLOOKUP($B1236,[3]Main!$D$4:$CO$1048576,54,0),0)</f>
        <v>0</v>
      </c>
      <c r="S1236" s="27">
        <f>IFERROR(VLOOKUP($B1236,[3]Main!$D$4:$CO$1048576,65,0),0)</f>
        <v>0</v>
      </c>
      <c r="T1236" s="27">
        <f>IFERROR(VLOOKUP($B1236,[3]Main!$D$4:$CO$1048576,68,0),0)</f>
        <v>0</v>
      </c>
      <c r="U1236" s="27">
        <f>IFERROR(VLOOKUP($B1236,[3]Main!$D$4:$CO$1048576,69,0),0)</f>
        <v>0</v>
      </c>
      <c r="V1236" s="27">
        <f>IFERROR(VLOOKUP($B1236,[3]Main!$D$4:$CO$1048576,70,0),0)</f>
        <v>0</v>
      </c>
      <c r="W1236" s="27">
        <f>IFERROR(VLOOKUP($B1236,[3]Main!$D$4:$CO$1048576,81,0),0)</f>
        <v>0</v>
      </c>
      <c r="X1236" s="27">
        <f>IFERROR(VLOOKUP($B1236,[3]Main!$D$4:$CO$1048576,84,0),0)</f>
        <v>0</v>
      </c>
      <c r="Y1236" s="27">
        <f>IFERROR(VLOOKUP($B1236,[3]Main!$D$4:$CO$1048576,85,0),0)</f>
        <v>0</v>
      </c>
      <c r="Z1236" s="27">
        <f>IFERROR(VLOOKUP($B1236,[3]Main!$D$4:$CO$1048576,86,0),0)</f>
        <v>0</v>
      </c>
      <c r="AA1236" s="12" t="str">
        <f>IFERROR(VLOOKUP($B1236,[3]Main!$D$4:$CO$1048576,2,0),0)</f>
        <v>DC</v>
      </c>
      <c r="AB1236" s="12" t="str">
        <f>IFERROR(VLOOKUP($B1236,[3]Main!$D$4:$CO$1048576,3,0),0)</f>
        <v>DC2</v>
      </c>
      <c r="AC1236" s="12">
        <f t="shared" si="413"/>
        <v>0</v>
      </c>
      <c r="AD1236" s="12">
        <f t="shared" si="414"/>
        <v>0</v>
      </c>
      <c r="AE1236" s="12">
        <f t="shared" si="415"/>
        <v>0</v>
      </c>
      <c r="AF1236" s="12">
        <f t="shared" si="416"/>
        <v>0</v>
      </c>
      <c r="AG1236" s="13">
        <f t="shared" si="417"/>
        <v>0</v>
      </c>
      <c r="AH1236" s="13">
        <f t="shared" si="418"/>
        <v>0</v>
      </c>
      <c r="AI1236" s="16">
        <f t="shared" si="419"/>
        <v>0</v>
      </c>
      <c r="AJ1236" s="19" t="str">
        <f t="shared" si="420"/>
        <v>Not Spent</v>
      </c>
      <c r="AK1236" s="8" t="str">
        <f t="shared" si="421"/>
        <v>Good For Now</v>
      </c>
      <c r="AL1236" s="8" t="str">
        <f t="shared" si="422"/>
        <v>Not Spent</v>
      </c>
      <c r="AM1236" s="8" t="str">
        <f t="shared" si="423"/>
        <v>Good For Now</v>
      </c>
      <c r="AN1236" s="8" t="str">
        <f t="shared" si="424"/>
        <v>Not Spent</v>
      </c>
      <c r="AO1236" s="20" t="str">
        <f t="shared" si="425"/>
        <v>Good For Now</v>
      </c>
      <c r="AP1236" s="21">
        <f t="shared" si="426"/>
        <v>0</v>
      </c>
      <c r="AQ1236" s="14">
        <f t="shared" si="427"/>
        <v>0</v>
      </c>
      <c r="AR1236" s="14">
        <f t="shared" si="428"/>
        <v>0</v>
      </c>
      <c r="AS1236" s="22">
        <f t="shared" si="429"/>
        <v>0</v>
      </c>
      <c r="AT1236" s="23">
        <f t="shared" si="430"/>
        <v>0</v>
      </c>
      <c r="AU1236" s="8" t="str">
        <f t="shared" si="431"/>
        <v>Not Spent</v>
      </c>
      <c r="AV1236" s="8" t="str">
        <f t="shared" si="432"/>
        <v>Good For Now</v>
      </c>
      <c r="AW1236" s="4">
        <f>MATCH($B1236,[1]MAIN!$A$2:$A$5000,0)</f>
        <v>1233</v>
      </c>
      <c r="AX1236" s="4">
        <f>MATCH($B1236,[3]Main!$D$5:$D$10000,0)</f>
        <v>1233</v>
      </c>
      <c r="AY1236" s="4" t="b">
        <f t="shared" si="433"/>
        <v>0</v>
      </c>
    </row>
    <row r="1237" spans="1:51" x14ac:dyDescent="0.25">
      <c r="A1237" s="3" t="str">
        <f>VLOOKUP($B1237,[1]MAIN!$A:$D,4,0)</f>
        <v>SS</v>
      </c>
      <c r="B1237" s="3" t="str">
        <f>[3]Main!$D1238</f>
        <v>SS-04</v>
      </c>
      <c r="C1237" s="4"/>
      <c r="D1237" s="8" t="str">
        <f>VLOOKUP($B1237,[1]MAIN!$A$1:$N$10780,14,FALSE)</f>
        <v>OLD</v>
      </c>
      <c r="E1237" s="9" t="s">
        <v>13</v>
      </c>
      <c r="F1237" s="11"/>
      <c r="G1237" s="11"/>
      <c r="H1237" s="11"/>
      <c r="I1237" s="11"/>
      <c r="J1237" s="11"/>
      <c r="K1237" s="11"/>
      <c r="L1237" s="11"/>
      <c r="M1237" s="11"/>
      <c r="N1237" s="24"/>
      <c r="O1237" s="26">
        <f>IFERROR(VLOOKUP($B1237,[3]Main!$D$4:$CO$1048576,49,0),0)</f>
        <v>0</v>
      </c>
      <c r="P1237" s="27">
        <f>IFERROR(VLOOKUP($B1237,[3]Main!$D$4:$CO$1048576,52,0),0)</f>
        <v>0</v>
      </c>
      <c r="Q1237" s="27">
        <f>IFERROR(VLOOKUP($B1237,[3]Main!$D$4:$CO$1048576,53,0),0)</f>
        <v>0</v>
      </c>
      <c r="R1237" s="27">
        <f>IFERROR(VLOOKUP($B1237,[3]Main!$D$4:$CO$1048576,54,0),0)</f>
        <v>0</v>
      </c>
      <c r="S1237" s="27">
        <f>IFERROR(VLOOKUP($B1237,[3]Main!$D$4:$CO$1048576,65,0),0)</f>
        <v>0</v>
      </c>
      <c r="T1237" s="27">
        <f>IFERROR(VLOOKUP($B1237,[3]Main!$D$4:$CO$1048576,68,0),0)</f>
        <v>0</v>
      </c>
      <c r="U1237" s="27">
        <f>IFERROR(VLOOKUP($B1237,[3]Main!$D$4:$CO$1048576,69,0),0)</f>
        <v>0</v>
      </c>
      <c r="V1237" s="27">
        <f>IFERROR(VLOOKUP($B1237,[3]Main!$D$4:$CO$1048576,70,0),0)</f>
        <v>0</v>
      </c>
      <c r="W1237" s="27">
        <f>IFERROR(VLOOKUP($B1237,[3]Main!$D$4:$CO$1048576,81,0),0)</f>
        <v>0</v>
      </c>
      <c r="X1237" s="27">
        <f>IFERROR(VLOOKUP($B1237,[3]Main!$D$4:$CO$1048576,84,0),0)</f>
        <v>0</v>
      </c>
      <c r="Y1237" s="27">
        <f>IFERROR(VLOOKUP($B1237,[3]Main!$D$4:$CO$1048576,85,0),0)</f>
        <v>0</v>
      </c>
      <c r="Z1237" s="27">
        <f>IFERROR(VLOOKUP($B1237,[3]Main!$D$4:$CO$1048576,86,0),0)</f>
        <v>0</v>
      </c>
      <c r="AA1237" s="12" t="str">
        <f>IFERROR(VLOOKUP($B1237,[3]Main!$D$4:$CO$1048576,2,0),0)</f>
        <v>DC</v>
      </c>
      <c r="AB1237" s="12" t="str">
        <f>IFERROR(VLOOKUP($B1237,[3]Main!$D$4:$CO$1048576,3,0),0)</f>
        <v>DC2</v>
      </c>
      <c r="AC1237" s="12">
        <f t="shared" si="413"/>
        <v>0</v>
      </c>
      <c r="AD1237" s="12">
        <f t="shared" si="414"/>
        <v>0</v>
      </c>
      <c r="AE1237" s="12">
        <f t="shared" si="415"/>
        <v>0</v>
      </c>
      <c r="AF1237" s="12">
        <f t="shared" si="416"/>
        <v>0</v>
      </c>
      <c r="AG1237" s="13">
        <f t="shared" si="417"/>
        <v>0</v>
      </c>
      <c r="AH1237" s="13">
        <f t="shared" si="418"/>
        <v>0</v>
      </c>
      <c r="AI1237" s="16">
        <f t="shared" si="419"/>
        <v>0</v>
      </c>
      <c r="AJ1237" s="19" t="str">
        <f t="shared" si="420"/>
        <v>Not Spent</v>
      </c>
      <c r="AK1237" s="8" t="str">
        <f t="shared" si="421"/>
        <v>Good For Now</v>
      </c>
      <c r="AL1237" s="8" t="str">
        <f t="shared" si="422"/>
        <v>Not Spent</v>
      </c>
      <c r="AM1237" s="8" t="str">
        <f t="shared" si="423"/>
        <v>Good For Now</v>
      </c>
      <c r="AN1237" s="8" t="str">
        <f t="shared" si="424"/>
        <v>Not Spent</v>
      </c>
      <c r="AO1237" s="20" t="str">
        <f t="shared" si="425"/>
        <v>Good For Now</v>
      </c>
      <c r="AP1237" s="21">
        <f t="shared" si="426"/>
        <v>0</v>
      </c>
      <c r="AQ1237" s="14">
        <f t="shared" si="427"/>
        <v>0</v>
      </c>
      <c r="AR1237" s="14">
        <f t="shared" si="428"/>
        <v>0</v>
      </c>
      <c r="AS1237" s="22">
        <f t="shared" si="429"/>
        <v>0</v>
      </c>
      <c r="AT1237" s="23">
        <f t="shared" si="430"/>
        <v>0</v>
      </c>
      <c r="AU1237" s="8" t="str">
        <f t="shared" si="431"/>
        <v>Not Spent</v>
      </c>
      <c r="AV1237" s="8" t="str">
        <f t="shared" si="432"/>
        <v>Good For Now</v>
      </c>
      <c r="AW1237" s="4">
        <f>MATCH($B1237,[1]MAIN!$A$2:$A$5000,0)</f>
        <v>1234</v>
      </c>
      <c r="AX1237" s="4">
        <f>MATCH($B1237,[3]Main!$D$5:$D$10000,0)</f>
        <v>1234</v>
      </c>
      <c r="AY1237" s="4" t="b">
        <f t="shared" si="433"/>
        <v>0</v>
      </c>
    </row>
    <row r="1238" spans="1:51" x14ac:dyDescent="0.25">
      <c r="A1238" s="3" t="str">
        <f>VLOOKUP($B1238,[1]MAIN!$A:$D,4,0)</f>
        <v>SS</v>
      </c>
      <c r="B1238" s="3" t="str">
        <f>[3]Main!$D1239</f>
        <v>SS-09</v>
      </c>
      <c r="C1238" s="4"/>
      <c r="D1238" s="8" t="str">
        <f>VLOOKUP($B1238,[1]MAIN!$A$1:$N$10780,14,FALSE)</f>
        <v>OLD</v>
      </c>
      <c r="E1238" s="9" t="s">
        <v>13</v>
      </c>
      <c r="F1238" s="11"/>
      <c r="G1238" s="11"/>
      <c r="H1238" s="11"/>
      <c r="I1238" s="11"/>
      <c r="J1238" s="11"/>
      <c r="K1238" s="11"/>
      <c r="L1238" s="11"/>
      <c r="M1238" s="11"/>
      <c r="N1238" s="24"/>
      <c r="O1238" s="26">
        <f>IFERROR(VLOOKUP($B1238,[3]Main!$D$4:$CO$1048576,49,0),0)</f>
        <v>0</v>
      </c>
      <c r="P1238" s="27">
        <f>IFERROR(VLOOKUP($B1238,[3]Main!$D$4:$CO$1048576,52,0),0)</f>
        <v>0</v>
      </c>
      <c r="Q1238" s="27">
        <f>IFERROR(VLOOKUP($B1238,[3]Main!$D$4:$CO$1048576,53,0),0)</f>
        <v>0</v>
      </c>
      <c r="R1238" s="27">
        <f>IFERROR(VLOOKUP($B1238,[3]Main!$D$4:$CO$1048576,54,0),0)</f>
        <v>0</v>
      </c>
      <c r="S1238" s="27">
        <f>IFERROR(VLOOKUP($B1238,[3]Main!$D$4:$CO$1048576,65,0),0)</f>
        <v>0</v>
      </c>
      <c r="T1238" s="27">
        <f>IFERROR(VLOOKUP($B1238,[3]Main!$D$4:$CO$1048576,68,0),0)</f>
        <v>0</v>
      </c>
      <c r="U1238" s="27">
        <f>IFERROR(VLOOKUP($B1238,[3]Main!$D$4:$CO$1048576,69,0),0)</f>
        <v>0</v>
      </c>
      <c r="V1238" s="27">
        <f>IFERROR(VLOOKUP($B1238,[3]Main!$D$4:$CO$1048576,70,0),0)</f>
        <v>0</v>
      </c>
      <c r="W1238" s="27">
        <f>IFERROR(VLOOKUP($B1238,[3]Main!$D$4:$CO$1048576,81,0),0)</f>
        <v>0</v>
      </c>
      <c r="X1238" s="27">
        <f>IFERROR(VLOOKUP($B1238,[3]Main!$D$4:$CO$1048576,84,0),0)</f>
        <v>0</v>
      </c>
      <c r="Y1238" s="27">
        <f>IFERROR(VLOOKUP($B1238,[3]Main!$D$4:$CO$1048576,85,0),0)</f>
        <v>0</v>
      </c>
      <c r="Z1238" s="27">
        <f>IFERROR(VLOOKUP($B1238,[3]Main!$D$4:$CO$1048576,86,0),0)</f>
        <v>0</v>
      </c>
      <c r="AA1238" s="12" t="str">
        <f>IFERROR(VLOOKUP($B1238,[3]Main!$D$4:$CO$1048576,2,0),0)</f>
        <v>DC</v>
      </c>
      <c r="AB1238" s="12" t="str">
        <f>IFERROR(VLOOKUP($B1238,[3]Main!$D$4:$CO$1048576,3,0),0)</f>
        <v>DC2</v>
      </c>
      <c r="AC1238" s="12">
        <f t="shared" si="413"/>
        <v>0</v>
      </c>
      <c r="AD1238" s="12">
        <f t="shared" si="414"/>
        <v>0</v>
      </c>
      <c r="AE1238" s="12">
        <f t="shared" si="415"/>
        <v>0</v>
      </c>
      <c r="AF1238" s="12">
        <f t="shared" si="416"/>
        <v>0</v>
      </c>
      <c r="AG1238" s="13">
        <f t="shared" si="417"/>
        <v>0</v>
      </c>
      <c r="AH1238" s="13">
        <f t="shared" si="418"/>
        <v>0</v>
      </c>
      <c r="AI1238" s="16">
        <f t="shared" si="419"/>
        <v>0</v>
      </c>
      <c r="AJ1238" s="19" t="str">
        <f t="shared" si="420"/>
        <v>Not Spent</v>
      </c>
      <c r="AK1238" s="8" t="str">
        <f t="shared" si="421"/>
        <v>Good For Now</v>
      </c>
      <c r="AL1238" s="8" t="str">
        <f t="shared" si="422"/>
        <v>Not Spent</v>
      </c>
      <c r="AM1238" s="8" t="str">
        <f t="shared" si="423"/>
        <v>Good For Now</v>
      </c>
      <c r="AN1238" s="8" t="str">
        <f t="shared" si="424"/>
        <v>Not Spent</v>
      </c>
      <c r="AO1238" s="20" t="str">
        <f t="shared" si="425"/>
        <v>Good For Now</v>
      </c>
      <c r="AP1238" s="21">
        <f t="shared" si="426"/>
        <v>0</v>
      </c>
      <c r="AQ1238" s="14">
        <f t="shared" si="427"/>
        <v>0</v>
      </c>
      <c r="AR1238" s="14">
        <f t="shared" si="428"/>
        <v>0</v>
      </c>
      <c r="AS1238" s="22">
        <f t="shared" si="429"/>
        <v>0</v>
      </c>
      <c r="AT1238" s="23">
        <f t="shared" si="430"/>
        <v>0</v>
      </c>
      <c r="AU1238" s="8" t="str">
        <f t="shared" si="431"/>
        <v>Not Spent</v>
      </c>
      <c r="AV1238" s="8" t="str">
        <f t="shared" si="432"/>
        <v>Good For Now</v>
      </c>
      <c r="AW1238" s="4">
        <f>MATCH($B1238,[1]MAIN!$A$2:$A$5000,0)</f>
        <v>1235</v>
      </c>
      <c r="AX1238" s="4">
        <f>MATCH($B1238,[3]Main!$D$5:$D$10000,0)</f>
        <v>1235</v>
      </c>
      <c r="AY1238" s="4" t="b">
        <f t="shared" si="433"/>
        <v>0</v>
      </c>
    </row>
    <row r="1239" spans="1:51" x14ac:dyDescent="0.25">
      <c r="A1239" s="3" t="str">
        <f>VLOOKUP($B1239,[1]MAIN!$A:$D,4,0)</f>
        <v>SS</v>
      </c>
      <c r="B1239" s="3" t="str">
        <f>[3]Main!$D1240</f>
        <v>SS-10</v>
      </c>
      <c r="C1239" s="4"/>
      <c r="D1239" s="8" t="str">
        <f>VLOOKUP($B1239,[1]MAIN!$A$1:$N$10780,14,FALSE)</f>
        <v>OLD</v>
      </c>
      <c r="E1239" s="9" t="s">
        <v>13</v>
      </c>
      <c r="F1239" s="11"/>
      <c r="G1239" s="11"/>
      <c r="H1239" s="11"/>
      <c r="I1239" s="11"/>
      <c r="J1239" s="11"/>
      <c r="K1239" s="11"/>
      <c r="L1239" s="11"/>
      <c r="M1239" s="11"/>
      <c r="N1239" s="24"/>
      <c r="O1239" s="26">
        <f>IFERROR(VLOOKUP($B1239,[3]Main!$D$4:$CO$1048576,49,0),0)</f>
        <v>0</v>
      </c>
      <c r="P1239" s="27">
        <f>IFERROR(VLOOKUP($B1239,[3]Main!$D$4:$CO$1048576,52,0),0)</f>
        <v>0</v>
      </c>
      <c r="Q1239" s="27">
        <f>IFERROR(VLOOKUP($B1239,[3]Main!$D$4:$CO$1048576,53,0),0)</f>
        <v>0</v>
      </c>
      <c r="R1239" s="27">
        <f>IFERROR(VLOOKUP($B1239,[3]Main!$D$4:$CO$1048576,54,0),0)</f>
        <v>0</v>
      </c>
      <c r="S1239" s="27">
        <f>IFERROR(VLOOKUP($B1239,[3]Main!$D$4:$CO$1048576,65,0),0)</f>
        <v>0</v>
      </c>
      <c r="T1239" s="27">
        <f>IFERROR(VLOOKUP($B1239,[3]Main!$D$4:$CO$1048576,68,0),0)</f>
        <v>0</v>
      </c>
      <c r="U1239" s="27">
        <f>IFERROR(VLOOKUP($B1239,[3]Main!$D$4:$CO$1048576,69,0),0)</f>
        <v>0</v>
      </c>
      <c r="V1239" s="27">
        <f>IFERROR(VLOOKUP($B1239,[3]Main!$D$4:$CO$1048576,70,0),0)</f>
        <v>0</v>
      </c>
      <c r="W1239" s="27">
        <f>IFERROR(VLOOKUP($B1239,[3]Main!$D$4:$CO$1048576,81,0),0)</f>
        <v>0</v>
      </c>
      <c r="X1239" s="27">
        <f>IFERROR(VLOOKUP($B1239,[3]Main!$D$4:$CO$1048576,84,0),0)</f>
        <v>0</v>
      </c>
      <c r="Y1239" s="27">
        <f>IFERROR(VLOOKUP($B1239,[3]Main!$D$4:$CO$1048576,85,0),0)</f>
        <v>0</v>
      </c>
      <c r="Z1239" s="27">
        <f>IFERROR(VLOOKUP($B1239,[3]Main!$D$4:$CO$1048576,86,0),0)</f>
        <v>0</v>
      </c>
      <c r="AA1239" s="12" t="str">
        <f>IFERROR(VLOOKUP($B1239,[3]Main!$D$4:$CO$1048576,2,0),0)</f>
        <v>DC</v>
      </c>
      <c r="AB1239" s="12" t="str">
        <f>IFERROR(VLOOKUP($B1239,[3]Main!$D$4:$CO$1048576,3,0),0)</f>
        <v>DC2</v>
      </c>
      <c r="AC1239" s="12">
        <f t="shared" si="413"/>
        <v>0</v>
      </c>
      <c r="AD1239" s="12">
        <f t="shared" si="414"/>
        <v>0</v>
      </c>
      <c r="AE1239" s="12">
        <f t="shared" si="415"/>
        <v>0</v>
      </c>
      <c r="AF1239" s="12">
        <f t="shared" si="416"/>
        <v>0</v>
      </c>
      <c r="AG1239" s="13">
        <f t="shared" si="417"/>
        <v>0</v>
      </c>
      <c r="AH1239" s="13">
        <f t="shared" si="418"/>
        <v>0</v>
      </c>
      <c r="AI1239" s="16">
        <f t="shared" si="419"/>
        <v>0</v>
      </c>
      <c r="AJ1239" s="19" t="str">
        <f t="shared" si="420"/>
        <v>Not Spent</v>
      </c>
      <c r="AK1239" s="8" t="str">
        <f t="shared" si="421"/>
        <v>Good For Now</v>
      </c>
      <c r="AL1239" s="8" t="str">
        <f t="shared" si="422"/>
        <v>Not Spent</v>
      </c>
      <c r="AM1239" s="8" t="str">
        <f t="shared" si="423"/>
        <v>Good For Now</v>
      </c>
      <c r="AN1239" s="8" t="str">
        <f t="shared" si="424"/>
        <v>Not Spent</v>
      </c>
      <c r="AO1239" s="20" t="str">
        <f t="shared" si="425"/>
        <v>Good For Now</v>
      </c>
      <c r="AP1239" s="21">
        <f t="shared" si="426"/>
        <v>0</v>
      </c>
      <c r="AQ1239" s="14">
        <f t="shared" si="427"/>
        <v>0</v>
      </c>
      <c r="AR1239" s="14">
        <f t="shared" si="428"/>
        <v>0</v>
      </c>
      <c r="AS1239" s="22">
        <f t="shared" si="429"/>
        <v>0</v>
      </c>
      <c r="AT1239" s="23">
        <f t="shared" si="430"/>
        <v>0</v>
      </c>
      <c r="AU1239" s="8" t="str">
        <f t="shared" si="431"/>
        <v>Not Spent</v>
      </c>
      <c r="AV1239" s="8" t="str">
        <f t="shared" si="432"/>
        <v>Good For Now</v>
      </c>
      <c r="AW1239" s="4">
        <f>MATCH($B1239,[1]MAIN!$A$2:$A$5000,0)</f>
        <v>1236</v>
      </c>
      <c r="AX1239" s="4">
        <f>MATCH($B1239,[3]Main!$D$5:$D$10000,0)</f>
        <v>1236</v>
      </c>
      <c r="AY1239" s="4" t="b">
        <f t="shared" si="433"/>
        <v>0</v>
      </c>
    </row>
    <row r="1240" spans="1:51" x14ac:dyDescent="0.25">
      <c r="A1240" s="3" t="str">
        <f>VLOOKUP($B1240,[1]MAIN!$A:$D,4,0)</f>
        <v>SS</v>
      </c>
      <c r="B1240" s="3" t="str">
        <f>[3]Main!$D1241</f>
        <v>SS-17</v>
      </c>
      <c r="C1240" s="4"/>
      <c r="D1240" s="8" t="str">
        <f>VLOOKUP($B1240,[1]MAIN!$A$1:$N$10780,14,FALSE)</f>
        <v>OLD</v>
      </c>
      <c r="E1240" s="9" t="s">
        <v>13</v>
      </c>
      <c r="F1240" s="11"/>
      <c r="G1240" s="11"/>
      <c r="H1240" s="11"/>
      <c r="I1240" s="11"/>
      <c r="J1240" s="11"/>
      <c r="K1240" s="11"/>
      <c r="L1240" s="11"/>
      <c r="M1240" s="11"/>
      <c r="N1240" s="24"/>
      <c r="O1240" s="26">
        <f>IFERROR(VLOOKUP($B1240,[3]Main!$D$4:$CO$1048576,49,0),0)</f>
        <v>0</v>
      </c>
      <c r="P1240" s="27">
        <f>IFERROR(VLOOKUP($B1240,[3]Main!$D$4:$CO$1048576,52,0),0)</f>
        <v>0</v>
      </c>
      <c r="Q1240" s="27">
        <f>IFERROR(VLOOKUP($B1240,[3]Main!$D$4:$CO$1048576,53,0),0)</f>
        <v>0</v>
      </c>
      <c r="R1240" s="27">
        <f>IFERROR(VLOOKUP($B1240,[3]Main!$D$4:$CO$1048576,54,0),0)</f>
        <v>0</v>
      </c>
      <c r="S1240" s="27">
        <f>IFERROR(VLOOKUP($B1240,[3]Main!$D$4:$CO$1048576,65,0),0)</f>
        <v>0</v>
      </c>
      <c r="T1240" s="27">
        <f>IFERROR(VLOOKUP($B1240,[3]Main!$D$4:$CO$1048576,68,0),0)</f>
        <v>0</v>
      </c>
      <c r="U1240" s="27">
        <f>IFERROR(VLOOKUP($B1240,[3]Main!$D$4:$CO$1048576,69,0),0)</f>
        <v>0</v>
      </c>
      <c r="V1240" s="27">
        <f>IFERROR(VLOOKUP($B1240,[3]Main!$D$4:$CO$1048576,70,0),0)</f>
        <v>0</v>
      </c>
      <c r="W1240" s="27">
        <f>IFERROR(VLOOKUP($B1240,[3]Main!$D$4:$CO$1048576,81,0),0)</f>
        <v>0</v>
      </c>
      <c r="X1240" s="27">
        <f>IFERROR(VLOOKUP($B1240,[3]Main!$D$4:$CO$1048576,84,0),0)</f>
        <v>0</v>
      </c>
      <c r="Y1240" s="27">
        <f>IFERROR(VLOOKUP($B1240,[3]Main!$D$4:$CO$1048576,85,0),0)</f>
        <v>0</v>
      </c>
      <c r="Z1240" s="27">
        <f>IFERROR(VLOOKUP($B1240,[3]Main!$D$4:$CO$1048576,86,0),0)</f>
        <v>0</v>
      </c>
      <c r="AA1240" s="12" t="str">
        <f>IFERROR(VLOOKUP($B1240,[3]Main!$D$4:$CO$1048576,2,0),0)</f>
        <v>DC</v>
      </c>
      <c r="AB1240" s="12" t="str">
        <f>IFERROR(VLOOKUP($B1240,[3]Main!$D$4:$CO$1048576,3,0),0)</f>
        <v>DC2</v>
      </c>
      <c r="AC1240" s="12">
        <f t="shared" si="413"/>
        <v>0</v>
      </c>
      <c r="AD1240" s="12">
        <f t="shared" si="414"/>
        <v>0</v>
      </c>
      <c r="AE1240" s="12">
        <f t="shared" si="415"/>
        <v>0</v>
      </c>
      <c r="AF1240" s="12">
        <f t="shared" si="416"/>
        <v>0</v>
      </c>
      <c r="AG1240" s="13">
        <f t="shared" si="417"/>
        <v>0</v>
      </c>
      <c r="AH1240" s="13">
        <f t="shared" si="418"/>
        <v>0</v>
      </c>
      <c r="AI1240" s="16">
        <f t="shared" si="419"/>
        <v>0</v>
      </c>
      <c r="AJ1240" s="19" t="str">
        <f t="shared" si="420"/>
        <v>Not Spent</v>
      </c>
      <c r="AK1240" s="8" t="str">
        <f t="shared" si="421"/>
        <v>Good For Now</v>
      </c>
      <c r="AL1240" s="8" t="str">
        <f t="shared" si="422"/>
        <v>Not Spent</v>
      </c>
      <c r="AM1240" s="8" t="str">
        <f t="shared" si="423"/>
        <v>Good For Now</v>
      </c>
      <c r="AN1240" s="8" t="str">
        <f t="shared" si="424"/>
        <v>Not Spent</v>
      </c>
      <c r="AO1240" s="20" t="str">
        <f t="shared" si="425"/>
        <v>Good For Now</v>
      </c>
      <c r="AP1240" s="21">
        <f t="shared" si="426"/>
        <v>0</v>
      </c>
      <c r="AQ1240" s="14">
        <f t="shared" si="427"/>
        <v>0</v>
      </c>
      <c r="AR1240" s="14">
        <f t="shared" si="428"/>
        <v>0</v>
      </c>
      <c r="AS1240" s="22">
        <f t="shared" si="429"/>
        <v>0</v>
      </c>
      <c r="AT1240" s="23">
        <f t="shared" si="430"/>
        <v>0</v>
      </c>
      <c r="AU1240" s="8" t="str">
        <f t="shared" si="431"/>
        <v>Not Spent</v>
      </c>
      <c r="AV1240" s="8" t="str">
        <f t="shared" si="432"/>
        <v>Good For Now</v>
      </c>
      <c r="AW1240" s="4">
        <f>MATCH($B1240,[1]MAIN!$A$2:$A$5000,0)</f>
        <v>1237</v>
      </c>
      <c r="AX1240" s="4">
        <f>MATCH($B1240,[3]Main!$D$5:$D$10000,0)</f>
        <v>1237</v>
      </c>
      <c r="AY1240" s="4" t="b">
        <f t="shared" si="433"/>
        <v>0</v>
      </c>
    </row>
    <row r="1241" spans="1:51" x14ac:dyDescent="0.25">
      <c r="A1241" s="3" t="str">
        <f>VLOOKUP($B1241,[1]MAIN!$A:$D,4,0)</f>
        <v>SS</v>
      </c>
      <c r="B1241" s="3" t="str">
        <f>[3]Main!$D1242</f>
        <v>SS-20</v>
      </c>
      <c r="C1241" s="4"/>
      <c r="D1241" s="8" t="str">
        <f>VLOOKUP($B1241,[1]MAIN!$A$1:$N$10780,14,FALSE)</f>
        <v>OLD</v>
      </c>
      <c r="E1241" s="9" t="s">
        <v>13</v>
      </c>
      <c r="F1241" s="11"/>
      <c r="G1241" s="11"/>
      <c r="H1241" s="11"/>
      <c r="I1241" s="11"/>
      <c r="J1241" s="11"/>
      <c r="K1241" s="11"/>
      <c r="L1241" s="11"/>
      <c r="M1241" s="11"/>
      <c r="N1241" s="24"/>
      <c r="O1241" s="26">
        <f>IFERROR(VLOOKUP($B1241,[3]Main!$D$4:$CO$1048576,49,0),0)</f>
        <v>0</v>
      </c>
      <c r="P1241" s="27">
        <f>IFERROR(VLOOKUP($B1241,[3]Main!$D$4:$CO$1048576,52,0),0)</f>
        <v>0</v>
      </c>
      <c r="Q1241" s="27">
        <f>IFERROR(VLOOKUP($B1241,[3]Main!$D$4:$CO$1048576,53,0),0)</f>
        <v>0</v>
      </c>
      <c r="R1241" s="27">
        <f>IFERROR(VLOOKUP($B1241,[3]Main!$D$4:$CO$1048576,54,0),0)</f>
        <v>0</v>
      </c>
      <c r="S1241" s="27">
        <f>IFERROR(VLOOKUP($B1241,[3]Main!$D$4:$CO$1048576,65,0),0)</f>
        <v>0</v>
      </c>
      <c r="T1241" s="27">
        <f>IFERROR(VLOOKUP($B1241,[3]Main!$D$4:$CO$1048576,68,0),0)</f>
        <v>0</v>
      </c>
      <c r="U1241" s="27">
        <f>IFERROR(VLOOKUP($B1241,[3]Main!$D$4:$CO$1048576,69,0),0)</f>
        <v>0</v>
      </c>
      <c r="V1241" s="27">
        <f>IFERROR(VLOOKUP($B1241,[3]Main!$D$4:$CO$1048576,70,0),0)</f>
        <v>0</v>
      </c>
      <c r="W1241" s="27">
        <f>IFERROR(VLOOKUP($B1241,[3]Main!$D$4:$CO$1048576,81,0),0)</f>
        <v>0</v>
      </c>
      <c r="X1241" s="27">
        <f>IFERROR(VLOOKUP($B1241,[3]Main!$D$4:$CO$1048576,84,0),0)</f>
        <v>0</v>
      </c>
      <c r="Y1241" s="27">
        <f>IFERROR(VLOOKUP($B1241,[3]Main!$D$4:$CO$1048576,85,0),0)</f>
        <v>0</v>
      </c>
      <c r="Z1241" s="27">
        <f>IFERROR(VLOOKUP($B1241,[3]Main!$D$4:$CO$1048576,86,0),0)</f>
        <v>0</v>
      </c>
      <c r="AA1241" s="12" t="str">
        <f>IFERROR(VLOOKUP($B1241,[3]Main!$D$4:$CO$1048576,2,0),0)</f>
        <v>DC</v>
      </c>
      <c r="AB1241" s="12" t="str">
        <f>IFERROR(VLOOKUP($B1241,[3]Main!$D$4:$CO$1048576,3,0),0)</f>
        <v>DC2</v>
      </c>
      <c r="AC1241" s="12">
        <f t="shared" si="413"/>
        <v>0</v>
      </c>
      <c r="AD1241" s="12">
        <f t="shared" si="414"/>
        <v>0</v>
      </c>
      <c r="AE1241" s="12">
        <f t="shared" si="415"/>
        <v>0</v>
      </c>
      <c r="AF1241" s="12">
        <f t="shared" si="416"/>
        <v>0</v>
      </c>
      <c r="AG1241" s="13">
        <f t="shared" si="417"/>
        <v>0</v>
      </c>
      <c r="AH1241" s="13">
        <f t="shared" si="418"/>
        <v>0</v>
      </c>
      <c r="AI1241" s="16">
        <f t="shared" si="419"/>
        <v>0</v>
      </c>
      <c r="AJ1241" s="19" t="str">
        <f t="shared" si="420"/>
        <v>Not Spent</v>
      </c>
      <c r="AK1241" s="8" t="str">
        <f t="shared" si="421"/>
        <v>Good For Now</v>
      </c>
      <c r="AL1241" s="8" t="str">
        <f t="shared" si="422"/>
        <v>Not Spent</v>
      </c>
      <c r="AM1241" s="8" t="str">
        <f t="shared" si="423"/>
        <v>Good For Now</v>
      </c>
      <c r="AN1241" s="8" t="str">
        <f t="shared" si="424"/>
        <v>Not Spent</v>
      </c>
      <c r="AO1241" s="20" t="str">
        <f t="shared" si="425"/>
        <v>Good For Now</v>
      </c>
      <c r="AP1241" s="21">
        <f t="shared" si="426"/>
        <v>0</v>
      </c>
      <c r="AQ1241" s="14">
        <f t="shared" si="427"/>
        <v>0</v>
      </c>
      <c r="AR1241" s="14">
        <f t="shared" si="428"/>
        <v>0</v>
      </c>
      <c r="AS1241" s="22">
        <f t="shared" si="429"/>
        <v>0</v>
      </c>
      <c r="AT1241" s="23">
        <f t="shared" si="430"/>
        <v>0</v>
      </c>
      <c r="AU1241" s="8" t="str">
        <f t="shared" si="431"/>
        <v>Not Spent</v>
      </c>
      <c r="AV1241" s="8" t="str">
        <f t="shared" si="432"/>
        <v>Good For Now</v>
      </c>
      <c r="AW1241" s="4">
        <f>MATCH($B1241,[1]MAIN!$A$2:$A$5000,0)</f>
        <v>1238</v>
      </c>
      <c r="AX1241" s="4">
        <f>MATCH($B1241,[3]Main!$D$5:$D$10000,0)</f>
        <v>1238</v>
      </c>
      <c r="AY1241" s="4" t="b">
        <f t="shared" si="433"/>
        <v>0</v>
      </c>
    </row>
    <row r="1242" spans="1:51" x14ac:dyDescent="0.25">
      <c r="A1242" s="3" t="str">
        <f>VLOOKUP($B1242,[1]MAIN!$A:$D,4,0)</f>
        <v>VB</v>
      </c>
      <c r="B1242" s="3" t="str">
        <f>[3]Main!$D1243</f>
        <v>US6</v>
      </c>
      <c r="C1242" s="4"/>
      <c r="D1242" s="8" t="str">
        <f>VLOOKUP($B1242,[1]MAIN!$A$1:$N$10780,14,FALSE)</f>
        <v>OLD</v>
      </c>
      <c r="E1242" s="9" t="s">
        <v>13</v>
      </c>
      <c r="F1242" s="11"/>
      <c r="G1242" s="11"/>
      <c r="H1242" s="11"/>
      <c r="I1242" s="11"/>
      <c r="J1242" s="11"/>
      <c r="K1242" s="11"/>
      <c r="L1242" s="11"/>
      <c r="M1242" s="11"/>
      <c r="N1242" s="24"/>
      <c r="O1242" s="26">
        <f>IFERROR(VLOOKUP($B1242,[3]Main!$D$4:$CO$1048576,49,0),0)</f>
        <v>0</v>
      </c>
      <c r="P1242" s="27">
        <f>IFERROR(VLOOKUP($B1242,[3]Main!$D$4:$CO$1048576,52,0),0)</f>
        <v>0</v>
      </c>
      <c r="Q1242" s="27">
        <f>IFERROR(VLOOKUP($B1242,[3]Main!$D$4:$CO$1048576,53,0),0)</f>
        <v>0</v>
      </c>
      <c r="R1242" s="27">
        <f>IFERROR(VLOOKUP($B1242,[3]Main!$D$4:$CO$1048576,54,0),0)</f>
        <v>0</v>
      </c>
      <c r="S1242" s="27">
        <f>IFERROR(VLOOKUP($B1242,[3]Main!$D$4:$CO$1048576,65,0),0)</f>
        <v>0</v>
      </c>
      <c r="T1242" s="27">
        <f>IFERROR(VLOOKUP($B1242,[3]Main!$D$4:$CO$1048576,68,0),0)</f>
        <v>0</v>
      </c>
      <c r="U1242" s="27">
        <f>IFERROR(VLOOKUP($B1242,[3]Main!$D$4:$CO$1048576,69,0),0)</f>
        <v>0</v>
      </c>
      <c r="V1242" s="27">
        <f>IFERROR(VLOOKUP($B1242,[3]Main!$D$4:$CO$1048576,70,0),0)</f>
        <v>0</v>
      </c>
      <c r="W1242" s="27">
        <f>IFERROR(VLOOKUP($B1242,[3]Main!$D$4:$CO$1048576,81,0),0)</f>
        <v>0</v>
      </c>
      <c r="X1242" s="27">
        <f>IFERROR(VLOOKUP($B1242,[3]Main!$D$4:$CO$1048576,84,0),0)</f>
        <v>0</v>
      </c>
      <c r="Y1242" s="27">
        <f>IFERROR(VLOOKUP($B1242,[3]Main!$D$4:$CO$1048576,85,0),0)</f>
        <v>0</v>
      </c>
      <c r="Z1242" s="27">
        <f>IFERROR(VLOOKUP($B1242,[3]Main!$D$4:$CO$1048576,86,0),0)</f>
        <v>0</v>
      </c>
      <c r="AA1242" s="12" t="str">
        <f>IFERROR(VLOOKUP($B1242,[3]Main!$D$4:$CO$1048576,2,0),0)</f>
        <v>DC</v>
      </c>
      <c r="AB1242" s="12" t="str">
        <f>IFERROR(VLOOKUP($B1242,[3]Main!$D$4:$CO$1048576,3,0),0)</f>
        <v>DC2</v>
      </c>
      <c r="AC1242" s="12">
        <f t="shared" si="413"/>
        <v>0</v>
      </c>
      <c r="AD1242" s="12">
        <f t="shared" si="414"/>
        <v>0</v>
      </c>
      <c r="AE1242" s="12">
        <f t="shared" si="415"/>
        <v>0</v>
      </c>
      <c r="AF1242" s="12">
        <f t="shared" si="416"/>
        <v>0</v>
      </c>
      <c r="AG1242" s="13">
        <f t="shared" si="417"/>
        <v>0</v>
      </c>
      <c r="AH1242" s="13">
        <f t="shared" si="418"/>
        <v>0</v>
      </c>
      <c r="AI1242" s="16">
        <f t="shared" si="419"/>
        <v>0</v>
      </c>
      <c r="AJ1242" s="19" t="str">
        <f t="shared" si="420"/>
        <v>Not Spent</v>
      </c>
      <c r="AK1242" s="8" t="str">
        <f t="shared" si="421"/>
        <v>Good For Now</v>
      </c>
      <c r="AL1242" s="8" t="str">
        <f t="shared" si="422"/>
        <v>Not Spent</v>
      </c>
      <c r="AM1242" s="8" t="str">
        <f t="shared" si="423"/>
        <v>Good For Now</v>
      </c>
      <c r="AN1242" s="8" t="str">
        <f t="shared" si="424"/>
        <v>Not Spent</v>
      </c>
      <c r="AO1242" s="20" t="str">
        <f t="shared" si="425"/>
        <v>Good For Now</v>
      </c>
      <c r="AP1242" s="21">
        <f t="shared" si="426"/>
        <v>0</v>
      </c>
      <c r="AQ1242" s="14">
        <f t="shared" si="427"/>
        <v>0</v>
      </c>
      <c r="AR1242" s="14">
        <f t="shared" si="428"/>
        <v>0</v>
      </c>
      <c r="AS1242" s="22">
        <f t="shared" si="429"/>
        <v>0</v>
      </c>
      <c r="AT1242" s="23">
        <f t="shared" si="430"/>
        <v>0</v>
      </c>
      <c r="AU1242" s="8" t="str">
        <f t="shared" si="431"/>
        <v>Not Spent</v>
      </c>
      <c r="AV1242" s="8" t="str">
        <f t="shared" si="432"/>
        <v>Good For Now</v>
      </c>
      <c r="AW1242" s="4">
        <f>MATCH($B1242,[1]MAIN!$A$2:$A$5000,0)</f>
        <v>1239</v>
      </c>
      <c r="AX1242" s="4">
        <f>MATCH($B1242,[3]Main!$D$5:$D$10000,0)</f>
        <v>1239</v>
      </c>
      <c r="AY1242" s="4" t="b">
        <f t="shared" si="433"/>
        <v>0</v>
      </c>
    </row>
    <row r="1243" spans="1:51" x14ac:dyDescent="0.25">
      <c r="A1243" s="3" t="str">
        <f>VLOOKUP($B1243,[1]MAIN!$A:$D,4,0)</f>
        <v>VB</v>
      </c>
      <c r="B1243" s="3" t="str">
        <f>[3]Main!$D1244</f>
        <v>V4X</v>
      </c>
      <c r="C1243" s="4"/>
      <c r="D1243" s="8" t="str">
        <f>VLOOKUP($B1243,[1]MAIN!$A$1:$N$10780,14,FALSE)</f>
        <v>OLD</v>
      </c>
      <c r="E1243" s="9" t="s">
        <v>13</v>
      </c>
      <c r="F1243" s="11"/>
      <c r="G1243" s="11"/>
      <c r="H1243" s="11"/>
      <c r="I1243" s="11"/>
      <c r="J1243" s="11"/>
      <c r="K1243" s="11"/>
      <c r="L1243" s="11"/>
      <c r="M1243" s="11"/>
      <c r="N1243" s="24"/>
      <c r="O1243" s="26">
        <f>IFERROR(VLOOKUP($B1243,[3]Main!$D$4:$CO$1048576,49,0),0)</f>
        <v>0</v>
      </c>
      <c r="P1243" s="27">
        <f>IFERROR(VLOOKUP($B1243,[3]Main!$D$4:$CO$1048576,52,0),0)</f>
        <v>0</v>
      </c>
      <c r="Q1243" s="27">
        <f>IFERROR(VLOOKUP($B1243,[3]Main!$D$4:$CO$1048576,53,0),0)</f>
        <v>0</v>
      </c>
      <c r="R1243" s="27">
        <f>IFERROR(VLOOKUP($B1243,[3]Main!$D$4:$CO$1048576,54,0),0)</f>
        <v>0</v>
      </c>
      <c r="S1243" s="27">
        <f>IFERROR(VLOOKUP($B1243,[3]Main!$D$4:$CO$1048576,65,0),0)</f>
        <v>0</v>
      </c>
      <c r="T1243" s="27">
        <f>IFERROR(VLOOKUP($B1243,[3]Main!$D$4:$CO$1048576,68,0),0)</f>
        <v>0</v>
      </c>
      <c r="U1243" s="27">
        <f>IFERROR(VLOOKUP($B1243,[3]Main!$D$4:$CO$1048576,69,0),0)</f>
        <v>0</v>
      </c>
      <c r="V1243" s="27">
        <f>IFERROR(VLOOKUP($B1243,[3]Main!$D$4:$CO$1048576,70,0),0)</f>
        <v>0</v>
      </c>
      <c r="W1243" s="27">
        <f>IFERROR(VLOOKUP($B1243,[3]Main!$D$4:$CO$1048576,81,0),0)</f>
        <v>0</v>
      </c>
      <c r="X1243" s="27">
        <f>IFERROR(VLOOKUP($B1243,[3]Main!$D$4:$CO$1048576,84,0),0)</f>
        <v>0</v>
      </c>
      <c r="Y1243" s="27">
        <f>IFERROR(VLOOKUP($B1243,[3]Main!$D$4:$CO$1048576,85,0),0)</f>
        <v>0</v>
      </c>
      <c r="Z1243" s="27">
        <f>IFERROR(VLOOKUP($B1243,[3]Main!$D$4:$CO$1048576,86,0),0)</f>
        <v>0</v>
      </c>
      <c r="AA1243" s="12" t="str">
        <f>IFERROR(VLOOKUP($B1243,[3]Main!$D$4:$CO$1048576,2,0),0)</f>
        <v>DC</v>
      </c>
      <c r="AB1243" s="12" t="str">
        <f>IFERROR(VLOOKUP($B1243,[3]Main!$D$4:$CO$1048576,3,0),0)</f>
        <v>DC2</v>
      </c>
      <c r="AC1243" s="12">
        <f t="shared" si="413"/>
        <v>0</v>
      </c>
      <c r="AD1243" s="12">
        <f t="shared" si="414"/>
        <v>0</v>
      </c>
      <c r="AE1243" s="12">
        <f t="shared" si="415"/>
        <v>0</v>
      </c>
      <c r="AF1243" s="12">
        <f t="shared" si="416"/>
        <v>0</v>
      </c>
      <c r="AG1243" s="13">
        <f t="shared" si="417"/>
        <v>0</v>
      </c>
      <c r="AH1243" s="13">
        <f t="shared" si="418"/>
        <v>0</v>
      </c>
      <c r="AI1243" s="16">
        <f t="shared" si="419"/>
        <v>0</v>
      </c>
      <c r="AJ1243" s="19" t="str">
        <f t="shared" si="420"/>
        <v>Not Spent</v>
      </c>
      <c r="AK1243" s="8" t="str">
        <f t="shared" si="421"/>
        <v>Good For Now</v>
      </c>
      <c r="AL1243" s="8" t="str">
        <f t="shared" si="422"/>
        <v>Not Spent</v>
      </c>
      <c r="AM1243" s="8" t="str">
        <f t="shared" si="423"/>
        <v>Good For Now</v>
      </c>
      <c r="AN1243" s="8" t="str">
        <f t="shared" si="424"/>
        <v>Not Spent</v>
      </c>
      <c r="AO1243" s="20" t="str">
        <f t="shared" si="425"/>
        <v>Good For Now</v>
      </c>
      <c r="AP1243" s="21">
        <f t="shared" si="426"/>
        <v>0</v>
      </c>
      <c r="AQ1243" s="14">
        <f t="shared" si="427"/>
        <v>0</v>
      </c>
      <c r="AR1243" s="14">
        <f t="shared" si="428"/>
        <v>0</v>
      </c>
      <c r="AS1243" s="22">
        <f t="shared" si="429"/>
        <v>0</v>
      </c>
      <c r="AT1243" s="23">
        <f t="shared" si="430"/>
        <v>0</v>
      </c>
      <c r="AU1243" s="8" t="str">
        <f t="shared" si="431"/>
        <v>Not Spent</v>
      </c>
      <c r="AV1243" s="8" t="str">
        <f t="shared" si="432"/>
        <v>Good For Now</v>
      </c>
      <c r="AW1243" s="4">
        <f>MATCH($B1243,[1]MAIN!$A$2:$A$5000,0)</f>
        <v>1240</v>
      </c>
      <c r="AX1243" s="4">
        <f>MATCH($B1243,[3]Main!$D$5:$D$10000,0)</f>
        <v>1240</v>
      </c>
      <c r="AY1243" s="4" t="b">
        <f t="shared" si="433"/>
        <v>0</v>
      </c>
    </row>
    <row r="1244" spans="1:51" x14ac:dyDescent="0.25">
      <c r="A1244" s="3" t="str">
        <f>VLOOKUP($B1244,[1]MAIN!$A:$D,4,0)</f>
        <v>VB</v>
      </c>
      <c r="B1244" s="3" t="str">
        <f>[3]Main!$D1245</f>
        <v>VMX3</v>
      </c>
      <c r="C1244" s="4"/>
      <c r="D1244" s="8" t="str">
        <f>VLOOKUP($B1244,[1]MAIN!$A$1:$N$10780,14,FALSE)</f>
        <v>OLD</v>
      </c>
      <c r="E1244" s="9" t="s">
        <v>13</v>
      </c>
      <c r="F1244" s="11"/>
      <c r="G1244" s="11"/>
      <c r="H1244" s="11"/>
      <c r="I1244" s="11"/>
      <c r="J1244" s="11"/>
      <c r="K1244" s="11"/>
      <c r="L1244" s="11"/>
      <c r="M1244" s="11"/>
      <c r="N1244" s="24"/>
      <c r="O1244" s="26">
        <f>IFERROR(VLOOKUP($B1244,[3]Main!$D$4:$CO$1048576,49,0),0)</f>
        <v>0</v>
      </c>
      <c r="P1244" s="27">
        <f>IFERROR(VLOOKUP($B1244,[3]Main!$D$4:$CO$1048576,52,0),0)</f>
        <v>0</v>
      </c>
      <c r="Q1244" s="27">
        <f>IFERROR(VLOOKUP($B1244,[3]Main!$D$4:$CO$1048576,53,0),0)</f>
        <v>0</v>
      </c>
      <c r="R1244" s="27">
        <f>IFERROR(VLOOKUP($B1244,[3]Main!$D$4:$CO$1048576,54,0),0)</f>
        <v>0</v>
      </c>
      <c r="S1244" s="27">
        <f>IFERROR(VLOOKUP($B1244,[3]Main!$D$4:$CO$1048576,65,0),0)</f>
        <v>0</v>
      </c>
      <c r="T1244" s="27">
        <f>IFERROR(VLOOKUP($B1244,[3]Main!$D$4:$CO$1048576,68,0),0)</f>
        <v>0</v>
      </c>
      <c r="U1244" s="27">
        <f>IFERROR(VLOOKUP($B1244,[3]Main!$D$4:$CO$1048576,69,0),0)</f>
        <v>0</v>
      </c>
      <c r="V1244" s="27">
        <f>IFERROR(VLOOKUP($B1244,[3]Main!$D$4:$CO$1048576,70,0),0)</f>
        <v>0</v>
      </c>
      <c r="W1244" s="27">
        <f>IFERROR(VLOOKUP($B1244,[3]Main!$D$4:$CO$1048576,81,0),0)</f>
        <v>0</v>
      </c>
      <c r="X1244" s="27">
        <f>IFERROR(VLOOKUP($B1244,[3]Main!$D$4:$CO$1048576,84,0),0)</f>
        <v>0</v>
      </c>
      <c r="Y1244" s="27">
        <f>IFERROR(VLOOKUP($B1244,[3]Main!$D$4:$CO$1048576,85,0),0)</f>
        <v>0</v>
      </c>
      <c r="Z1244" s="27">
        <f>IFERROR(VLOOKUP($B1244,[3]Main!$D$4:$CO$1048576,86,0),0)</f>
        <v>0</v>
      </c>
      <c r="AA1244" s="12" t="str">
        <f>IFERROR(VLOOKUP($B1244,[3]Main!$D$4:$CO$1048576,2,0),0)</f>
        <v>DC</v>
      </c>
      <c r="AB1244" s="12" t="str">
        <f>IFERROR(VLOOKUP($B1244,[3]Main!$D$4:$CO$1048576,3,0),0)</f>
        <v>DC2</v>
      </c>
      <c r="AC1244" s="12">
        <f t="shared" si="413"/>
        <v>0</v>
      </c>
      <c r="AD1244" s="12">
        <f t="shared" si="414"/>
        <v>0</v>
      </c>
      <c r="AE1244" s="12">
        <f t="shared" si="415"/>
        <v>0</v>
      </c>
      <c r="AF1244" s="12">
        <f t="shared" si="416"/>
        <v>0</v>
      </c>
      <c r="AG1244" s="13">
        <f t="shared" si="417"/>
        <v>0</v>
      </c>
      <c r="AH1244" s="13">
        <f t="shared" si="418"/>
        <v>0</v>
      </c>
      <c r="AI1244" s="16">
        <f t="shared" si="419"/>
        <v>0</v>
      </c>
      <c r="AJ1244" s="19" t="str">
        <f t="shared" si="420"/>
        <v>Not Spent</v>
      </c>
      <c r="AK1244" s="8" t="str">
        <f t="shared" si="421"/>
        <v>Good For Now</v>
      </c>
      <c r="AL1244" s="8" t="str">
        <f t="shared" si="422"/>
        <v>Not Spent</v>
      </c>
      <c r="AM1244" s="8" t="str">
        <f t="shared" si="423"/>
        <v>Good For Now</v>
      </c>
      <c r="AN1244" s="8" t="str">
        <f t="shared" si="424"/>
        <v>Not Spent</v>
      </c>
      <c r="AO1244" s="20" t="str">
        <f t="shared" si="425"/>
        <v>Good For Now</v>
      </c>
      <c r="AP1244" s="21">
        <f t="shared" si="426"/>
        <v>0</v>
      </c>
      <c r="AQ1244" s="14">
        <f t="shared" si="427"/>
        <v>0</v>
      </c>
      <c r="AR1244" s="14">
        <f t="shared" si="428"/>
        <v>0</v>
      </c>
      <c r="AS1244" s="22">
        <f t="shared" si="429"/>
        <v>0</v>
      </c>
      <c r="AT1244" s="23">
        <f t="shared" si="430"/>
        <v>0</v>
      </c>
      <c r="AU1244" s="8" t="str">
        <f t="shared" si="431"/>
        <v>Not Spent</v>
      </c>
      <c r="AV1244" s="8" t="str">
        <f t="shared" si="432"/>
        <v>Good For Now</v>
      </c>
      <c r="AW1244" s="4">
        <f>MATCH($B1244,[1]MAIN!$A$2:$A$5000,0)</f>
        <v>1241</v>
      </c>
      <c r="AX1244" s="4">
        <f>MATCH($B1244,[3]Main!$D$5:$D$10000,0)</f>
        <v>1241</v>
      </c>
      <c r="AY1244" s="4" t="b">
        <f t="shared" si="433"/>
        <v>0</v>
      </c>
    </row>
    <row r="1245" spans="1:51" x14ac:dyDescent="0.25">
      <c r="A1245" s="3" t="str">
        <f>VLOOKUP($B1245,[1]MAIN!$A:$D,4,0)</f>
        <v>WR</v>
      </c>
      <c r="B1245" s="3" t="str">
        <f>[3]Main!$D1246</f>
        <v>WR-A109</v>
      </c>
      <c r="C1245" s="4"/>
      <c r="D1245" s="8" t="str">
        <f>VLOOKUP($B1245,[1]MAIN!$A$1:$N$10780,14,FALSE)</f>
        <v>OLD</v>
      </c>
      <c r="E1245" s="9" t="s">
        <v>13</v>
      </c>
      <c r="F1245" s="11"/>
      <c r="G1245" s="11"/>
      <c r="H1245" s="11"/>
      <c r="I1245" s="11"/>
      <c r="J1245" s="11"/>
      <c r="K1245" s="11"/>
      <c r="L1245" s="11"/>
      <c r="M1245" s="11"/>
      <c r="N1245" s="24"/>
      <c r="O1245" s="26">
        <f>IFERROR(VLOOKUP($B1245,[3]Main!$D$4:$CO$1048576,49,0),0)</f>
        <v>0</v>
      </c>
      <c r="P1245" s="27">
        <f>IFERROR(VLOOKUP($B1245,[3]Main!$D$4:$CO$1048576,52,0),0)</f>
        <v>0</v>
      </c>
      <c r="Q1245" s="27">
        <f>IFERROR(VLOOKUP($B1245,[3]Main!$D$4:$CO$1048576,53,0),0)</f>
        <v>0</v>
      </c>
      <c r="R1245" s="27">
        <f>IFERROR(VLOOKUP($B1245,[3]Main!$D$4:$CO$1048576,54,0),0)</f>
        <v>0</v>
      </c>
      <c r="S1245" s="27">
        <f>IFERROR(VLOOKUP($B1245,[3]Main!$D$4:$CO$1048576,65,0),0)</f>
        <v>0</v>
      </c>
      <c r="T1245" s="27">
        <f>IFERROR(VLOOKUP($B1245,[3]Main!$D$4:$CO$1048576,68,0),0)</f>
        <v>0</v>
      </c>
      <c r="U1245" s="27">
        <f>IFERROR(VLOOKUP($B1245,[3]Main!$D$4:$CO$1048576,69,0),0)</f>
        <v>0</v>
      </c>
      <c r="V1245" s="27">
        <f>IFERROR(VLOOKUP($B1245,[3]Main!$D$4:$CO$1048576,70,0),0)</f>
        <v>0</v>
      </c>
      <c r="W1245" s="27">
        <f>IFERROR(VLOOKUP($B1245,[3]Main!$D$4:$CO$1048576,81,0),0)</f>
        <v>0</v>
      </c>
      <c r="X1245" s="27">
        <f>IFERROR(VLOOKUP($B1245,[3]Main!$D$4:$CO$1048576,84,0),0)</f>
        <v>0</v>
      </c>
      <c r="Y1245" s="27">
        <f>IFERROR(VLOOKUP($B1245,[3]Main!$D$4:$CO$1048576,85,0),0)</f>
        <v>0</v>
      </c>
      <c r="Z1245" s="27">
        <f>IFERROR(VLOOKUP($B1245,[3]Main!$D$4:$CO$1048576,86,0),0)</f>
        <v>0</v>
      </c>
      <c r="AA1245" s="12" t="str">
        <f>IFERROR(VLOOKUP($B1245,[3]Main!$D$4:$CO$1048576,2,0),0)</f>
        <v>DC</v>
      </c>
      <c r="AB1245" s="12" t="str">
        <f>IFERROR(VLOOKUP($B1245,[3]Main!$D$4:$CO$1048576,3,0),0)</f>
        <v>DC2</v>
      </c>
      <c r="AC1245" s="12">
        <f t="shared" si="413"/>
        <v>0</v>
      </c>
      <c r="AD1245" s="12">
        <f t="shared" si="414"/>
        <v>0</v>
      </c>
      <c r="AE1245" s="12">
        <f t="shared" si="415"/>
        <v>0</v>
      </c>
      <c r="AF1245" s="12">
        <f t="shared" si="416"/>
        <v>0</v>
      </c>
      <c r="AG1245" s="13">
        <f t="shared" si="417"/>
        <v>0</v>
      </c>
      <c r="AH1245" s="13">
        <f t="shared" si="418"/>
        <v>0</v>
      </c>
      <c r="AI1245" s="16">
        <f t="shared" si="419"/>
        <v>0</v>
      </c>
      <c r="AJ1245" s="19" t="str">
        <f t="shared" si="420"/>
        <v>Not Spent</v>
      </c>
      <c r="AK1245" s="8" t="str">
        <f t="shared" si="421"/>
        <v>Good For Now</v>
      </c>
      <c r="AL1245" s="8" t="str">
        <f t="shared" si="422"/>
        <v>Not Spent</v>
      </c>
      <c r="AM1245" s="8" t="str">
        <f t="shared" si="423"/>
        <v>Good For Now</v>
      </c>
      <c r="AN1245" s="8" t="str">
        <f t="shared" si="424"/>
        <v>Not Spent</v>
      </c>
      <c r="AO1245" s="20" t="str">
        <f t="shared" si="425"/>
        <v>Good For Now</v>
      </c>
      <c r="AP1245" s="21">
        <f t="shared" si="426"/>
        <v>0</v>
      </c>
      <c r="AQ1245" s="14">
        <f t="shared" si="427"/>
        <v>0</v>
      </c>
      <c r="AR1245" s="14">
        <f t="shared" si="428"/>
        <v>0</v>
      </c>
      <c r="AS1245" s="22">
        <f t="shared" si="429"/>
        <v>0</v>
      </c>
      <c r="AT1245" s="23">
        <f t="shared" si="430"/>
        <v>0</v>
      </c>
      <c r="AU1245" s="8" t="str">
        <f t="shared" si="431"/>
        <v>Not Spent</v>
      </c>
      <c r="AV1245" s="8" t="str">
        <f t="shared" si="432"/>
        <v>Good For Now</v>
      </c>
      <c r="AW1245" s="4">
        <f>MATCH($B1245,[1]MAIN!$A$2:$A$5000,0)</f>
        <v>1242</v>
      </c>
      <c r="AX1245" s="4">
        <f>MATCH($B1245,[3]Main!$D$5:$D$10000,0)</f>
        <v>1242</v>
      </c>
      <c r="AY1245" s="4" t="b">
        <f t="shared" si="433"/>
        <v>0</v>
      </c>
    </row>
    <row r="1246" spans="1:51" x14ac:dyDescent="0.25">
      <c r="A1246" s="3" t="str">
        <f>VLOOKUP($B1246,[1]MAIN!$A:$D,4,0)</f>
        <v>WR</v>
      </c>
      <c r="B1246" s="3" t="str">
        <f>[3]Main!$D1247</f>
        <v>WR-B103</v>
      </c>
      <c r="C1246" s="4"/>
      <c r="D1246" s="8" t="str">
        <f>VLOOKUP($B1246,[1]MAIN!$A$1:$N$10780,14,FALSE)</f>
        <v>OLD</v>
      </c>
      <c r="E1246" s="9" t="s">
        <v>14</v>
      </c>
      <c r="F1246" s="11"/>
      <c r="G1246" s="11"/>
      <c r="H1246" s="11"/>
      <c r="I1246" s="11"/>
      <c r="J1246" s="11"/>
      <c r="K1246" s="11"/>
      <c r="L1246" s="11"/>
      <c r="M1246" s="11"/>
      <c r="N1246" s="24"/>
      <c r="O1246" s="26">
        <f>IFERROR(VLOOKUP($B1246,[3]Main!$D$4:$CO$1048576,49,0),0)</f>
        <v>0</v>
      </c>
      <c r="P1246" s="27">
        <f>IFERROR(VLOOKUP($B1246,[3]Main!$D$4:$CO$1048576,52,0),0)</f>
        <v>0</v>
      </c>
      <c r="Q1246" s="27">
        <f>IFERROR(VLOOKUP($B1246,[3]Main!$D$4:$CO$1048576,53,0),0)</f>
        <v>0</v>
      </c>
      <c r="R1246" s="27">
        <f>IFERROR(VLOOKUP($B1246,[3]Main!$D$4:$CO$1048576,54,0),0)</f>
        <v>0</v>
      </c>
      <c r="S1246" s="27">
        <f>IFERROR(VLOOKUP($B1246,[3]Main!$D$4:$CO$1048576,65,0),0)</f>
        <v>0</v>
      </c>
      <c r="T1246" s="27">
        <f>IFERROR(VLOOKUP($B1246,[3]Main!$D$4:$CO$1048576,68,0),0)</f>
        <v>0</v>
      </c>
      <c r="U1246" s="27">
        <f>IFERROR(VLOOKUP($B1246,[3]Main!$D$4:$CO$1048576,69,0),0)</f>
        <v>0</v>
      </c>
      <c r="V1246" s="27">
        <f>IFERROR(VLOOKUP($B1246,[3]Main!$D$4:$CO$1048576,70,0),0)</f>
        <v>0</v>
      </c>
      <c r="W1246" s="27">
        <f>IFERROR(VLOOKUP($B1246,[3]Main!$D$4:$CO$1048576,81,0),0)</f>
        <v>0</v>
      </c>
      <c r="X1246" s="27">
        <f>IFERROR(VLOOKUP($B1246,[3]Main!$D$4:$CO$1048576,84,0),0)</f>
        <v>0</v>
      </c>
      <c r="Y1246" s="27">
        <f>IFERROR(VLOOKUP($B1246,[3]Main!$D$4:$CO$1048576,85,0),0)</f>
        <v>0</v>
      </c>
      <c r="Z1246" s="27">
        <f>IFERROR(VLOOKUP($B1246,[3]Main!$D$4:$CO$1048576,86,0),0)</f>
        <v>0</v>
      </c>
      <c r="AA1246" s="12" t="str">
        <f>IFERROR(VLOOKUP($B1246,[3]Main!$D$4:$CO$1048576,2,0),0)</f>
        <v>DC</v>
      </c>
      <c r="AB1246" s="12" t="str">
        <f>IFERROR(VLOOKUP($B1246,[3]Main!$D$4:$CO$1048576,3,0),0)</f>
        <v>DC2</v>
      </c>
      <c r="AC1246" s="12">
        <f t="shared" si="413"/>
        <v>0</v>
      </c>
      <c r="AD1246" s="12">
        <f t="shared" si="414"/>
        <v>0</v>
      </c>
      <c r="AE1246" s="12">
        <f t="shared" si="415"/>
        <v>0</v>
      </c>
      <c r="AF1246" s="12">
        <f t="shared" si="416"/>
        <v>0</v>
      </c>
      <c r="AG1246" s="13">
        <f t="shared" si="417"/>
        <v>0</v>
      </c>
      <c r="AH1246" s="13">
        <f t="shared" si="418"/>
        <v>0</v>
      </c>
      <c r="AI1246" s="16">
        <f t="shared" si="419"/>
        <v>0</v>
      </c>
      <c r="AJ1246" s="19" t="str">
        <f t="shared" si="420"/>
        <v>Not Spent</v>
      </c>
      <c r="AK1246" s="8" t="str">
        <f t="shared" si="421"/>
        <v>Good For Now</v>
      </c>
      <c r="AL1246" s="8" t="str">
        <f t="shared" si="422"/>
        <v>Not Spent</v>
      </c>
      <c r="AM1246" s="8" t="str">
        <f t="shared" si="423"/>
        <v>Good For Now</v>
      </c>
      <c r="AN1246" s="8" t="str">
        <f t="shared" si="424"/>
        <v>Not Spent</v>
      </c>
      <c r="AO1246" s="20" t="str">
        <f t="shared" si="425"/>
        <v>Good For Now</v>
      </c>
      <c r="AP1246" s="21">
        <f t="shared" si="426"/>
        <v>0</v>
      </c>
      <c r="AQ1246" s="14">
        <f t="shared" si="427"/>
        <v>0</v>
      </c>
      <c r="AR1246" s="14">
        <f t="shared" si="428"/>
        <v>0</v>
      </c>
      <c r="AS1246" s="22">
        <f t="shared" si="429"/>
        <v>0</v>
      </c>
      <c r="AT1246" s="23">
        <f t="shared" si="430"/>
        <v>0</v>
      </c>
      <c r="AU1246" s="8" t="str">
        <f t="shared" si="431"/>
        <v>Not Spent</v>
      </c>
      <c r="AV1246" s="8" t="str">
        <f t="shared" si="432"/>
        <v>Good For Now</v>
      </c>
      <c r="AW1246" s="4">
        <f>MATCH($B1246,[1]MAIN!$A$2:$A$5000,0)</f>
        <v>1243</v>
      </c>
      <c r="AX1246" s="4">
        <f>MATCH($B1246,[3]Main!$D$5:$D$10000,0)</f>
        <v>1243</v>
      </c>
      <c r="AY1246" s="4" t="b">
        <f t="shared" si="433"/>
        <v>0</v>
      </c>
    </row>
    <row r="1247" spans="1:51" x14ac:dyDescent="0.25">
      <c r="A1247" s="3" t="str">
        <f>VLOOKUP($B1247,[1]MAIN!$A:$D,4,0)</f>
        <v>WR</v>
      </c>
      <c r="B1247" s="3" t="str">
        <f>[3]Main!$D1248</f>
        <v>WR-B203</v>
      </c>
      <c r="C1247" s="4"/>
      <c r="D1247" s="8" t="str">
        <f>VLOOKUP($B1247,[1]MAIN!$A$1:$N$10780,14,FALSE)</f>
        <v>OLD</v>
      </c>
      <c r="E1247" s="9" t="s">
        <v>13</v>
      </c>
      <c r="F1247" s="11"/>
      <c r="G1247" s="11"/>
      <c r="H1247" s="11"/>
      <c r="I1247" s="11"/>
      <c r="J1247" s="11"/>
      <c r="K1247" s="11"/>
      <c r="L1247" s="11"/>
      <c r="M1247" s="11"/>
      <c r="N1247" s="24"/>
      <c r="O1247" s="26">
        <f>IFERROR(VLOOKUP($B1247,[3]Main!$D$4:$CO$1048576,49,0),0)</f>
        <v>0</v>
      </c>
      <c r="P1247" s="27">
        <f>IFERROR(VLOOKUP($B1247,[3]Main!$D$4:$CO$1048576,52,0),0)</f>
        <v>0</v>
      </c>
      <c r="Q1247" s="27">
        <f>IFERROR(VLOOKUP($B1247,[3]Main!$D$4:$CO$1048576,53,0),0)</f>
        <v>0</v>
      </c>
      <c r="R1247" s="27">
        <f>IFERROR(VLOOKUP($B1247,[3]Main!$D$4:$CO$1048576,54,0),0)</f>
        <v>0</v>
      </c>
      <c r="S1247" s="27">
        <f>IFERROR(VLOOKUP($B1247,[3]Main!$D$4:$CO$1048576,65,0),0)</f>
        <v>0</v>
      </c>
      <c r="T1247" s="27">
        <f>IFERROR(VLOOKUP($B1247,[3]Main!$D$4:$CO$1048576,68,0),0)</f>
        <v>0</v>
      </c>
      <c r="U1247" s="27">
        <f>IFERROR(VLOOKUP($B1247,[3]Main!$D$4:$CO$1048576,69,0),0)</f>
        <v>0</v>
      </c>
      <c r="V1247" s="27">
        <f>IFERROR(VLOOKUP($B1247,[3]Main!$D$4:$CO$1048576,70,0),0)</f>
        <v>0</v>
      </c>
      <c r="W1247" s="27">
        <f>IFERROR(VLOOKUP($B1247,[3]Main!$D$4:$CO$1048576,81,0),0)</f>
        <v>0</v>
      </c>
      <c r="X1247" s="27">
        <f>IFERROR(VLOOKUP($B1247,[3]Main!$D$4:$CO$1048576,84,0),0)</f>
        <v>0</v>
      </c>
      <c r="Y1247" s="27">
        <f>IFERROR(VLOOKUP($B1247,[3]Main!$D$4:$CO$1048576,85,0),0)</f>
        <v>0</v>
      </c>
      <c r="Z1247" s="27">
        <f>IFERROR(VLOOKUP($B1247,[3]Main!$D$4:$CO$1048576,86,0),0)</f>
        <v>0</v>
      </c>
      <c r="AA1247" s="12" t="str">
        <f>IFERROR(VLOOKUP($B1247,[3]Main!$D$4:$CO$1048576,2,0),0)</f>
        <v>DC</v>
      </c>
      <c r="AB1247" s="12" t="str">
        <f>IFERROR(VLOOKUP($B1247,[3]Main!$D$4:$CO$1048576,3,0),0)</f>
        <v>DC2</v>
      </c>
      <c r="AC1247" s="12">
        <f t="shared" si="413"/>
        <v>0</v>
      </c>
      <c r="AD1247" s="12">
        <f t="shared" si="414"/>
        <v>0</v>
      </c>
      <c r="AE1247" s="12">
        <f t="shared" si="415"/>
        <v>0</v>
      </c>
      <c r="AF1247" s="12">
        <f t="shared" si="416"/>
        <v>0</v>
      </c>
      <c r="AG1247" s="13">
        <f t="shared" si="417"/>
        <v>0</v>
      </c>
      <c r="AH1247" s="13">
        <f t="shared" si="418"/>
        <v>0</v>
      </c>
      <c r="AI1247" s="16">
        <f t="shared" si="419"/>
        <v>0</v>
      </c>
      <c r="AJ1247" s="19" t="str">
        <f t="shared" si="420"/>
        <v>Not Spent</v>
      </c>
      <c r="AK1247" s="8" t="str">
        <f t="shared" si="421"/>
        <v>Good For Now</v>
      </c>
      <c r="AL1247" s="8" t="str">
        <f t="shared" si="422"/>
        <v>Not Spent</v>
      </c>
      <c r="AM1247" s="8" t="str">
        <f t="shared" si="423"/>
        <v>Good For Now</v>
      </c>
      <c r="AN1247" s="8" t="str">
        <f t="shared" si="424"/>
        <v>Not Spent</v>
      </c>
      <c r="AO1247" s="20" t="str">
        <f t="shared" si="425"/>
        <v>Good For Now</v>
      </c>
      <c r="AP1247" s="21">
        <f t="shared" si="426"/>
        <v>0</v>
      </c>
      <c r="AQ1247" s="14">
        <f t="shared" si="427"/>
        <v>0</v>
      </c>
      <c r="AR1247" s="14">
        <f t="shared" si="428"/>
        <v>0</v>
      </c>
      <c r="AS1247" s="22">
        <f t="shared" si="429"/>
        <v>0</v>
      </c>
      <c r="AT1247" s="23">
        <f t="shared" si="430"/>
        <v>0</v>
      </c>
      <c r="AU1247" s="8" t="str">
        <f t="shared" si="431"/>
        <v>Not Spent</v>
      </c>
      <c r="AV1247" s="8" t="str">
        <f t="shared" si="432"/>
        <v>Good For Now</v>
      </c>
      <c r="AW1247" s="4">
        <f>MATCH($B1247,[1]MAIN!$A$2:$A$5000,0)</f>
        <v>1244</v>
      </c>
      <c r="AX1247" s="4">
        <f>MATCH($B1247,[3]Main!$D$5:$D$10000,0)</f>
        <v>1244</v>
      </c>
      <c r="AY1247" s="4" t="b">
        <f t="shared" si="433"/>
        <v>0</v>
      </c>
    </row>
    <row r="1248" spans="1:51" x14ac:dyDescent="0.25">
      <c r="A1248" s="3" t="str">
        <f>VLOOKUP($B1248,[1]MAIN!$A:$D,4,0)</f>
        <v>WR</v>
      </c>
      <c r="B1248" s="3" t="str">
        <f>[3]Main!$D1249</f>
        <v>WR-C103</v>
      </c>
      <c r="C1248" s="4"/>
      <c r="D1248" s="8" t="str">
        <f>VLOOKUP($B1248,[1]MAIN!$A$1:$N$10780,14,FALSE)</f>
        <v>OLD</v>
      </c>
      <c r="E1248" s="9" t="s">
        <v>13</v>
      </c>
      <c r="F1248" s="11"/>
      <c r="G1248" s="11"/>
      <c r="H1248" s="11"/>
      <c r="I1248" s="11"/>
      <c r="J1248" s="11"/>
      <c r="K1248" s="11"/>
      <c r="L1248" s="11"/>
      <c r="M1248" s="11"/>
      <c r="N1248" s="24"/>
      <c r="O1248" s="26">
        <f>IFERROR(VLOOKUP($B1248,[3]Main!$D$4:$CO$1048576,49,0),0)</f>
        <v>0</v>
      </c>
      <c r="P1248" s="27">
        <f>IFERROR(VLOOKUP($B1248,[3]Main!$D$4:$CO$1048576,52,0),0)</f>
        <v>0</v>
      </c>
      <c r="Q1248" s="27">
        <f>IFERROR(VLOOKUP($B1248,[3]Main!$D$4:$CO$1048576,53,0),0)</f>
        <v>0</v>
      </c>
      <c r="R1248" s="27">
        <f>IFERROR(VLOOKUP($B1248,[3]Main!$D$4:$CO$1048576,54,0),0)</f>
        <v>0</v>
      </c>
      <c r="S1248" s="27">
        <f>IFERROR(VLOOKUP($B1248,[3]Main!$D$4:$CO$1048576,65,0),0)</f>
        <v>0</v>
      </c>
      <c r="T1248" s="27">
        <f>IFERROR(VLOOKUP($B1248,[3]Main!$D$4:$CO$1048576,68,0),0)</f>
        <v>0</v>
      </c>
      <c r="U1248" s="27">
        <f>IFERROR(VLOOKUP($B1248,[3]Main!$D$4:$CO$1048576,69,0),0)</f>
        <v>0</v>
      </c>
      <c r="V1248" s="27">
        <f>IFERROR(VLOOKUP($B1248,[3]Main!$D$4:$CO$1048576,70,0),0)</f>
        <v>0</v>
      </c>
      <c r="W1248" s="27">
        <f>IFERROR(VLOOKUP($B1248,[3]Main!$D$4:$CO$1048576,81,0),0)</f>
        <v>0</v>
      </c>
      <c r="X1248" s="27">
        <f>IFERROR(VLOOKUP($B1248,[3]Main!$D$4:$CO$1048576,84,0),0)</f>
        <v>0</v>
      </c>
      <c r="Y1248" s="27">
        <f>IFERROR(VLOOKUP($B1248,[3]Main!$D$4:$CO$1048576,85,0),0)</f>
        <v>0</v>
      </c>
      <c r="Z1248" s="27">
        <f>IFERROR(VLOOKUP($B1248,[3]Main!$D$4:$CO$1048576,86,0),0)</f>
        <v>0</v>
      </c>
      <c r="AA1248" s="12" t="str">
        <f>IFERROR(VLOOKUP($B1248,[3]Main!$D$4:$CO$1048576,2,0),0)</f>
        <v>DC</v>
      </c>
      <c r="AB1248" s="12" t="str">
        <f>IFERROR(VLOOKUP($B1248,[3]Main!$D$4:$CO$1048576,3,0),0)</f>
        <v>DC2</v>
      </c>
      <c r="AC1248" s="12">
        <f t="shared" si="413"/>
        <v>0</v>
      </c>
      <c r="AD1248" s="12">
        <f t="shared" si="414"/>
        <v>0</v>
      </c>
      <c r="AE1248" s="12">
        <f t="shared" si="415"/>
        <v>0</v>
      </c>
      <c r="AF1248" s="12">
        <f t="shared" si="416"/>
        <v>0</v>
      </c>
      <c r="AG1248" s="13">
        <f t="shared" si="417"/>
        <v>0</v>
      </c>
      <c r="AH1248" s="13">
        <f t="shared" si="418"/>
        <v>0</v>
      </c>
      <c r="AI1248" s="16">
        <f t="shared" si="419"/>
        <v>0</v>
      </c>
      <c r="AJ1248" s="19" t="str">
        <f t="shared" si="420"/>
        <v>Not Spent</v>
      </c>
      <c r="AK1248" s="8" t="str">
        <f t="shared" si="421"/>
        <v>Good For Now</v>
      </c>
      <c r="AL1248" s="8" t="str">
        <f t="shared" si="422"/>
        <v>Not Spent</v>
      </c>
      <c r="AM1248" s="8" t="str">
        <f t="shared" si="423"/>
        <v>Good For Now</v>
      </c>
      <c r="AN1248" s="8" t="str">
        <f t="shared" si="424"/>
        <v>Not Spent</v>
      </c>
      <c r="AO1248" s="20" t="str">
        <f t="shared" si="425"/>
        <v>Good For Now</v>
      </c>
      <c r="AP1248" s="21">
        <f t="shared" si="426"/>
        <v>0</v>
      </c>
      <c r="AQ1248" s="14">
        <f t="shared" si="427"/>
        <v>0</v>
      </c>
      <c r="AR1248" s="14">
        <f t="shared" si="428"/>
        <v>0</v>
      </c>
      <c r="AS1248" s="22">
        <f t="shared" si="429"/>
        <v>0</v>
      </c>
      <c r="AT1248" s="23">
        <f t="shared" si="430"/>
        <v>0</v>
      </c>
      <c r="AU1248" s="8" t="str">
        <f t="shared" si="431"/>
        <v>Not Spent</v>
      </c>
      <c r="AV1248" s="8" t="str">
        <f t="shared" si="432"/>
        <v>Good For Now</v>
      </c>
      <c r="AW1248" s="4">
        <f>MATCH($B1248,[1]MAIN!$A$2:$A$5000,0)</f>
        <v>1245</v>
      </c>
      <c r="AX1248" s="4">
        <f>MATCH($B1248,[3]Main!$D$5:$D$10000,0)</f>
        <v>1245</v>
      </c>
      <c r="AY1248" s="4" t="b">
        <f t="shared" si="433"/>
        <v>0</v>
      </c>
    </row>
    <row r="1249" spans="1:51" x14ac:dyDescent="0.25">
      <c r="A1249" s="3" t="str">
        <f>VLOOKUP($B1249,[1]MAIN!$A:$D,4,0)</f>
        <v>WR</v>
      </c>
      <c r="B1249" s="3" t="str">
        <f>[3]Main!$D1250</f>
        <v>WR-C124</v>
      </c>
      <c r="C1249" s="4"/>
      <c r="D1249" s="8" t="str">
        <f>VLOOKUP($B1249,[1]MAIN!$A$1:$N$10780,14,FALSE)</f>
        <v>OLD</v>
      </c>
      <c r="E1249" s="9" t="s">
        <v>13</v>
      </c>
      <c r="F1249" s="11"/>
      <c r="G1249" s="11"/>
      <c r="H1249" s="11"/>
      <c r="I1249" s="11"/>
      <c r="J1249" s="11"/>
      <c r="K1249" s="11"/>
      <c r="L1249" s="11"/>
      <c r="M1249" s="11"/>
      <c r="N1249" s="24"/>
      <c r="O1249" s="26">
        <f>IFERROR(VLOOKUP($B1249,[3]Main!$D$4:$CO$1048576,49,0),0)</f>
        <v>0</v>
      </c>
      <c r="P1249" s="27">
        <f>IFERROR(VLOOKUP($B1249,[3]Main!$D$4:$CO$1048576,52,0),0)</f>
        <v>0</v>
      </c>
      <c r="Q1249" s="27">
        <f>IFERROR(VLOOKUP($B1249,[3]Main!$D$4:$CO$1048576,53,0),0)</f>
        <v>0</v>
      </c>
      <c r="R1249" s="27">
        <f>IFERROR(VLOOKUP($B1249,[3]Main!$D$4:$CO$1048576,54,0),0)</f>
        <v>0</v>
      </c>
      <c r="S1249" s="27">
        <f>IFERROR(VLOOKUP($B1249,[3]Main!$D$4:$CO$1048576,65,0),0)</f>
        <v>0</v>
      </c>
      <c r="T1249" s="27">
        <f>IFERROR(VLOOKUP($B1249,[3]Main!$D$4:$CO$1048576,68,0),0)</f>
        <v>0</v>
      </c>
      <c r="U1249" s="27">
        <f>IFERROR(VLOOKUP($B1249,[3]Main!$D$4:$CO$1048576,69,0),0)</f>
        <v>0</v>
      </c>
      <c r="V1249" s="27">
        <f>IFERROR(VLOOKUP($B1249,[3]Main!$D$4:$CO$1048576,70,0),0)</f>
        <v>0</v>
      </c>
      <c r="W1249" s="27">
        <f>IFERROR(VLOOKUP($B1249,[3]Main!$D$4:$CO$1048576,81,0),0)</f>
        <v>0</v>
      </c>
      <c r="X1249" s="27">
        <f>IFERROR(VLOOKUP($B1249,[3]Main!$D$4:$CO$1048576,84,0),0)</f>
        <v>0</v>
      </c>
      <c r="Y1249" s="27">
        <f>IFERROR(VLOOKUP($B1249,[3]Main!$D$4:$CO$1048576,85,0),0)</f>
        <v>0</v>
      </c>
      <c r="Z1249" s="27">
        <f>IFERROR(VLOOKUP($B1249,[3]Main!$D$4:$CO$1048576,86,0),0)</f>
        <v>0</v>
      </c>
      <c r="AA1249" s="12" t="str">
        <f>IFERROR(VLOOKUP($B1249,[3]Main!$D$4:$CO$1048576,2,0),0)</f>
        <v>DC</v>
      </c>
      <c r="AB1249" s="12" t="str">
        <f>IFERROR(VLOOKUP($B1249,[3]Main!$D$4:$CO$1048576,3,0),0)</f>
        <v>DC2</v>
      </c>
      <c r="AC1249" s="12">
        <f t="shared" si="413"/>
        <v>0</v>
      </c>
      <c r="AD1249" s="12">
        <f t="shared" si="414"/>
        <v>0</v>
      </c>
      <c r="AE1249" s="12">
        <f t="shared" si="415"/>
        <v>0</v>
      </c>
      <c r="AF1249" s="12">
        <f t="shared" si="416"/>
        <v>0</v>
      </c>
      <c r="AG1249" s="13">
        <f t="shared" si="417"/>
        <v>0</v>
      </c>
      <c r="AH1249" s="13">
        <f t="shared" si="418"/>
        <v>0</v>
      </c>
      <c r="AI1249" s="16">
        <f t="shared" si="419"/>
        <v>0</v>
      </c>
      <c r="AJ1249" s="19" t="str">
        <f t="shared" si="420"/>
        <v>Not Spent</v>
      </c>
      <c r="AK1249" s="8" t="str">
        <f t="shared" si="421"/>
        <v>Good For Now</v>
      </c>
      <c r="AL1249" s="8" t="str">
        <f t="shared" si="422"/>
        <v>Not Spent</v>
      </c>
      <c r="AM1249" s="8" t="str">
        <f t="shared" si="423"/>
        <v>Good For Now</v>
      </c>
      <c r="AN1249" s="8" t="str">
        <f t="shared" si="424"/>
        <v>Not Spent</v>
      </c>
      <c r="AO1249" s="20" t="str">
        <f t="shared" si="425"/>
        <v>Good For Now</v>
      </c>
      <c r="AP1249" s="21">
        <f t="shared" si="426"/>
        <v>0</v>
      </c>
      <c r="AQ1249" s="14">
        <f t="shared" si="427"/>
        <v>0</v>
      </c>
      <c r="AR1249" s="14">
        <f t="shared" si="428"/>
        <v>0</v>
      </c>
      <c r="AS1249" s="22">
        <f t="shared" si="429"/>
        <v>0</v>
      </c>
      <c r="AT1249" s="23">
        <f t="shared" si="430"/>
        <v>0</v>
      </c>
      <c r="AU1249" s="8" t="str">
        <f t="shared" si="431"/>
        <v>Not Spent</v>
      </c>
      <c r="AV1249" s="8" t="str">
        <f t="shared" si="432"/>
        <v>Good For Now</v>
      </c>
      <c r="AW1249" s="4">
        <f>MATCH($B1249,[1]MAIN!$A$2:$A$5000,0)</f>
        <v>1246</v>
      </c>
      <c r="AX1249" s="4">
        <f>MATCH($B1249,[3]Main!$D$5:$D$10000,0)</f>
        <v>1246</v>
      </c>
      <c r="AY1249" s="4" t="b">
        <f t="shared" si="433"/>
        <v>0</v>
      </c>
    </row>
    <row r="1250" spans="1:51" x14ac:dyDescent="0.25">
      <c r="A1250" s="3" t="str">
        <f>VLOOKUP($B1250,[1]MAIN!$A:$D,4,0)</f>
        <v>WR</v>
      </c>
      <c r="B1250" s="3" t="str">
        <f>[3]Main!$D1251</f>
        <v>WR-C130</v>
      </c>
      <c r="C1250" s="4"/>
      <c r="D1250" s="8" t="str">
        <f>VLOOKUP($B1250,[1]MAIN!$A$1:$N$10780,14,FALSE)</f>
        <v>OLD</v>
      </c>
      <c r="E1250" s="9" t="s">
        <v>13</v>
      </c>
      <c r="F1250" s="11"/>
      <c r="G1250" s="11"/>
      <c r="H1250" s="11"/>
      <c r="I1250" s="11"/>
      <c r="J1250" s="11"/>
      <c r="K1250" s="11"/>
      <c r="L1250" s="11"/>
      <c r="M1250" s="11"/>
      <c r="N1250" s="24"/>
      <c r="O1250" s="26">
        <f>IFERROR(VLOOKUP($B1250,[3]Main!$D$4:$CO$1048576,49,0),0)</f>
        <v>0</v>
      </c>
      <c r="P1250" s="27">
        <f>IFERROR(VLOOKUP($B1250,[3]Main!$D$4:$CO$1048576,52,0),0)</f>
        <v>0</v>
      </c>
      <c r="Q1250" s="27">
        <f>IFERROR(VLOOKUP($B1250,[3]Main!$D$4:$CO$1048576,53,0),0)</f>
        <v>0</v>
      </c>
      <c r="R1250" s="27">
        <f>IFERROR(VLOOKUP($B1250,[3]Main!$D$4:$CO$1048576,54,0),0)</f>
        <v>0</v>
      </c>
      <c r="S1250" s="27">
        <f>IFERROR(VLOOKUP($B1250,[3]Main!$D$4:$CO$1048576,65,0),0)</f>
        <v>0</v>
      </c>
      <c r="T1250" s="27">
        <f>IFERROR(VLOOKUP($B1250,[3]Main!$D$4:$CO$1048576,68,0),0)</f>
        <v>0</v>
      </c>
      <c r="U1250" s="27">
        <f>IFERROR(VLOOKUP($B1250,[3]Main!$D$4:$CO$1048576,69,0),0)</f>
        <v>0</v>
      </c>
      <c r="V1250" s="27">
        <f>IFERROR(VLOOKUP($B1250,[3]Main!$D$4:$CO$1048576,70,0),0)</f>
        <v>0</v>
      </c>
      <c r="W1250" s="27">
        <f>IFERROR(VLOOKUP($B1250,[3]Main!$D$4:$CO$1048576,81,0),0)</f>
        <v>0</v>
      </c>
      <c r="X1250" s="27">
        <f>IFERROR(VLOOKUP($B1250,[3]Main!$D$4:$CO$1048576,84,0),0)</f>
        <v>0</v>
      </c>
      <c r="Y1250" s="27">
        <f>IFERROR(VLOOKUP($B1250,[3]Main!$D$4:$CO$1048576,85,0),0)</f>
        <v>0</v>
      </c>
      <c r="Z1250" s="27">
        <f>IFERROR(VLOOKUP($B1250,[3]Main!$D$4:$CO$1048576,86,0),0)</f>
        <v>0</v>
      </c>
      <c r="AA1250" s="12" t="str">
        <f>IFERROR(VLOOKUP($B1250,[3]Main!$D$4:$CO$1048576,2,0),0)</f>
        <v>DC</v>
      </c>
      <c r="AB1250" s="12" t="str">
        <f>IFERROR(VLOOKUP($B1250,[3]Main!$D$4:$CO$1048576,3,0),0)</f>
        <v>DC2</v>
      </c>
      <c r="AC1250" s="12">
        <f t="shared" si="413"/>
        <v>0</v>
      </c>
      <c r="AD1250" s="12">
        <f t="shared" si="414"/>
        <v>0</v>
      </c>
      <c r="AE1250" s="12">
        <f t="shared" si="415"/>
        <v>0</v>
      </c>
      <c r="AF1250" s="12">
        <f t="shared" si="416"/>
        <v>0</v>
      </c>
      <c r="AG1250" s="13">
        <f t="shared" si="417"/>
        <v>0</v>
      </c>
      <c r="AH1250" s="13">
        <f t="shared" si="418"/>
        <v>0</v>
      </c>
      <c r="AI1250" s="16">
        <f t="shared" si="419"/>
        <v>0</v>
      </c>
      <c r="AJ1250" s="19" t="str">
        <f t="shared" si="420"/>
        <v>Not Spent</v>
      </c>
      <c r="AK1250" s="8" t="str">
        <f t="shared" si="421"/>
        <v>Good For Now</v>
      </c>
      <c r="AL1250" s="8" t="str">
        <f t="shared" si="422"/>
        <v>Not Spent</v>
      </c>
      <c r="AM1250" s="8" t="str">
        <f t="shared" si="423"/>
        <v>Good For Now</v>
      </c>
      <c r="AN1250" s="8" t="str">
        <f t="shared" si="424"/>
        <v>Not Spent</v>
      </c>
      <c r="AO1250" s="20" t="str">
        <f t="shared" si="425"/>
        <v>Good For Now</v>
      </c>
      <c r="AP1250" s="21">
        <f t="shared" si="426"/>
        <v>0</v>
      </c>
      <c r="AQ1250" s="14">
        <f t="shared" si="427"/>
        <v>0</v>
      </c>
      <c r="AR1250" s="14">
        <f t="shared" si="428"/>
        <v>0</v>
      </c>
      <c r="AS1250" s="22">
        <f t="shared" si="429"/>
        <v>0</v>
      </c>
      <c r="AT1250" s="23">
        <f t="shared" si="430"/>
        <v>0</v>
      </c>
      <c r="AU1250" s="8" t="str">
        <f t="shared" si="431"/>
        <v>Not Spent</v>
      </c>
      <c r="AV1250" s="8" t="str">
        <f t="shared" si="432"/>
        <v>Good For Now</v>
      </c>
      <c r="AW1250" s="4">
        <f>MATCH($B1250,[1]MAIN!$A$2:$A$5000,0)</f>
        <v>1247</v>
      </c>
      <c r="AX1250" s="4">
        <f>MATCH($B1250,[3]Main!$D$5:$D$10000,0)</f>
        <v>1247</v>
      </c>
      <c r="AY1250" s="4" t="b">
        <f t="shared" si="433"/>
        <v>0</v>
      </c>
    </row>
    <row r="1251" spans="1:51" x14ac:dyDescent="0.25">
      <c r="A1251" s="3" t="str">
        <f>VLOOKUP($B1251,[1]MAIN!$A:$D,4,0)</f>
        <v>FAB</v>
      </c>
      <c r="B1251" s="3" t="str">
        <f>[3]Main!$D1252</f>
        <v>UFAB-02</v>
      </c>
      <c r="C1251" s="4"/>
      <c r="D1251" s="8" t="str">
        <f>VLOOKUP($B1251,[1]MAIN!$A$1:$N$10780,14,FALSE)</f>
        <v>OLD</v>
      </c>
      <c r="E1251" s="9" t="s">
        <v>13</v>
      </c>
      <c r="F1251" s="11"/>
      <c r="G1251" s="11"/>
      <c r="H1251" s="11"/>
      <c r="I1251" s="11"/>
      <c r="J1251" s="11"/>
      <c r="K1251" s="11"/>
      <c r="L1251" s="11"/>
      <c r="M1251" s="11"/>
      <c r="N1251" s="24"/>
      <c r="O1251" s="26">
        <f>IFERROR(VLOOKUP($B1251,[3]Main!$D$4:$CO$1048576,49,0),0)</f>
        <v>0</v>
      </c>
      <c r="P1251" s="27">
        <f>IFERROR(VLOOKUP($B1251,[3]Main!$D$4:$CO$1048576,52,0),0)</f>
        <v>0</v>
      </c>
      <c r="Q1251" s="27">
        <f>IFERROR(VLOOKUP($B1251,[3]Main!$D$4:$CO$1048576,53,0),0)</f>
        <v>0</v>
      </c>
      <c r="R1251" s="27">
        <f>IFERROR(VLOOKUP($B1251,[3]Main!$D$4:$CO$1048576,54,0),0)</f>
        <v>0</v>
      </c>
      <c r="S1251" s="27">
        <f>IFERROR(VLOOKUP($B1251,[3]Main!$D$4:$CO$1048576,65,0),0)</f>
        <v>0</v>
      </c>
      <c r="T1251" s="27">
        <f>IFERROR(VLOOKUP($B1251,[3]Main!$D$4:$CO$1048576,68,0),0)</f>
        <v>0</v>
      </c>
      <c r="U1251" s="27">
        <f>IFERROR(VLOOKUP($B1251,[3]Main!$D$4:$CO$1048576,69,0),0)</f>
        <v>0</v>
      </c>
      <c r="V1251" s="27">
        <f>IFERROR(VLOOKUP($B1251,[3]Main!$D$4:$CO$1048576,70,0),0)</f>
        <v>0</v>
      </c>
      <c r="W1251" s="27">
        <f>IFERROR(VLOOKUP($B1251,[3]Main!$D$4:$CO$1048576,81,0),0)</f>
        <v>0</v>
      </c>
      <c r="X1251" s="27">
        <f>IFERROR(VLOOKUP($B1251,[3]Main!$D$4:$CO$1048576,84,0),0)</f>
        <v>0</v>
      </c>
      <c r="Y1251" s="27">
        <f>IFERROR(VLOOKUP($B1251,[3]Main!$D$4:$CO$1048576,85,0),0)</f>
        <v>0</v>
      </c>
      <c r="Z1251" s="27">
        <f>IFERROR(VLOOKUP($B1251,[3]Main!$D$4:$CO$1048576,86,0),0)</f>
        <v>0</v>
      </c>
      <c r="AA1251" s="12" t="str">
        <f>IFERROR(VLOOKUP($B1251,[3]Main!$D$4:$CO$1048576,2,0),0)</f>
        <v>DC</v>
      </c>
      <c r="AB1251" s="12" t="str">
        <f>IFERROR(VLOOKUP($B1251,[3]Main!$D$4:$CO$1048576,3,0),0)</f>
        <v>DC2</v>
      </c>
      <c r="AC1251" s="12">
        <f t="shared" si="413"/>
        <v>0</v>
      </c>
      <c r="AD1251" s="12">
        <f t="shared" si="414"/>
        <v>0</v>
      </c>
      <c r="AE1251" s="12">
        <f t="shared" si="415"/>
        <v>0</v>
      </c>
      <c r="AF1251" s="12">
        <f t="shared" si="416"/>
        <v>0</v>
      </c>
      <c r="AG1251" s="13">
        <f t="shared" si="417"/>
        <v>0</v>
      </c>
      <c r="AH1251" s="13">
        <f t="shared" si="418"/>
        <v>0</v>
      </c>
      <c r="AI1251" s="16">
        <f t="shared" si="419"/>
        <v>0</v>
      </c>
      <c r="AJ1251" s="19" t="str">
        <f t="shared" si="420"/>
        <v>Not Spent</v>
      </c>
      <c r="AK1251" s="8" t="str">
        <f t="shared" si="421"/>
        <v>Good For Now</v>
      </c>
      <c r="AL1251" s="8" t="str">
        <f t="shared" si="422"/>
        <v>Not Spent</v>
      </c>
      <c r="AM1251" s="8" t="str">
        <f t="shared" si="423"/>
        <v>Good For Now</v>
      </c>
      <c r="AN1251" s="8" t="str">
        <f t="shared" si="424"/>
        <v>Not Spent</v>
      </c>
      <c r="AO1251" s="20" t="str">
        <f t="shared" si="425"/>
        <v>Good For Now</v>
      </c>
      <c r="AP1251" s="21">
        <f t="shared" si="426"/>
        <v>0</v>
      </c>
      <c r="AQ1251" s="14">
        <f t="shared" si="427"/>
        <v>0</v>
      </c>
      <c r="AR1251" s="14">
        <f t="shared" si="428"/>
        <v>0</v>
      </c>
      <c r="AS1251" s="22">
        <f t="shared" si="429"/>
        <v>0</v>
      </c>
      <c r="AT1251" s="23">
        <f t="shared" si="430"/>
        <v>0</v>
      </c>
      <c r="AU1251" s="8" t="str">
        <f t="shared" si="431"/>
        <v>Not Spent</v>
      </c>
      <c r="AV1251" s="8" t="str">
        <f t="shared" si="432"/>
        <v>Good For Now</v>
      </c>
      <c r="AW1251" s="4">
        <f>MATCH($B1251,[1]MAIN!$A$2:$A$5000,0)</f>
        <v>1248</v>
      </c>
      <c r="AX1251" s="4">
        <f>MATCH($B1251,[3]Main!$D$5:$D$10000,0)</f>
        <v>1248</v>
      </c>
      <c r="AY1251" s="4" t="b">
        <f t="shared" si="433"/>
        <v>0</v>
      </c>
    </row>
    <row r="1252" spans="1:51" x14ac:dyDescent="0.25">
      <c r="A1252" s="3" t="str">
        <f>VLOOKUP($B1252,[1]MAIN!$A:$D,4,0)</f>
        <v>FAB</v>
      </c>
      <c r="B1252" s="3" t="str">
        <f>[3]Main!$D1253</f>
        <v>UFAB-06</v>
      </c>
      <c r="C1252" s="4"/>
      <c r="D1252" s="8" t="str">
        <f>VLOOKUP($B1252,[1]MAIN!$A$1:$N$10780,14,FALSE)</f>
        <v>OLD</v>
      </c>
      <c r="E1252" s="9" t="s">
        <v>13</v>
      </c>
      <c r="F1252" s="11"/>
      <c r="G1252" s="11"/>
      <c r="H1252" s="11"/>
      <c r="I1252" s="11"/>
      <c r="J1252" s="11"/>
      <c r="K1252" s="11"/>
      <c r="L1252" s="11"/>
      <c r="M1252" s="11"/>
      <c r="N1252" s="24"/>
      <c r="O1252" s="26">
        <f>IFERROR(VLOOKUP($B1252,[3]Main!$D$4:$CO$1048576,49,0),0)</f>
        <v>0</v>
      </c>
      <c r="P1252" s="27">
        <f>IFERROR(VLOOKUP($B1252,[3]Main!$D$4:$CO$1048576,52,0),0)</f>
        <v>0</v>
      </c>
      <c r="Q1252" s="27">
        <f>IFERROR(VLOOKUP($B1252,[3]Main!$D$4:$CO$1048576,53,0),0)</f>
        <v>0</v>
      </c>
      <c r="R1252" s="27">
        <f>IFERROR(VLOOKUP($B1252,[3]Main!$D$4:$CO$1048576,54,0),0)</f>
        <v>0</v>
      </c>
      <c r="S1252" s="27">
        <f>IFERROR(VLOOKUP($B1252,[3]Main!$D$4:$CO$1048576,65,0),0)</f>
        <v>0</v>
      </c>
      <c r="T1252" s="27">
        <f>IFERROR(VLOOKUP($B1252,[3]Main!$D$4:$CO$1048576,68,0),0)</f>
        <v>0</v>
      </c>
      <c r="U1252" s="27">
        <f>IFERROR(VLOOKUP($B1252,[3]Main!$D$4:$CO$1048576,69,0),0)</f>
        <v>0</v>
      </c>
      <c r="V1252" s="27">
        <f>IFERROR(VLOOKUP($B1252,[3]Main!$D$4:$CO$1048576,70,0),0)</f>
        <v>0</v>
      </c>
      <c r="W1252" s="27">
        <f>IFERROR(VLOOKUP($B1252,[3]Main!$D$4:$CO$1048576,81,0),0)</f>
        <v>0</v>
      </c>
      <c r="X1252" s="27">
        <f>IFERROR(VLOOKUP($B1252,[3]Main!$D$4:$CO$1048576,84,0),0)</f>
        <v>0</v>
      </c>
      <c r="Y1252" s="27">
        <f>IFERROR(VLOOKUP($B1252,[3]Main!$D$4:$CO$1048576,85,0),0)</f>
        <v>0</v>
      </c>
      <c r="Z1252" s="27">
        <f>IFERROR(VLOOKUP($B1252,[3]Main!$D$4:$CO$1048576,86,0),0)</f>
        <v>0</v>
      </c>
      <c r="AA1252" s="12" t="str">
        <f>IFERROR(VLOOKUP($B1252,[3]Main!$D$4:$CO$1048576,2,0),0)</f>
        <v>DC</v>
      </c>
      <c r="AB1252" s="12" t="str">
        <f>IFERROR(VLOOKUP($B1252,[3]Main!$D$4:$CO$1048576,3,0),0)</f>
        <v>DC2</v>
      </c>
      <c r="AC1252" s="12">
        <f t="shared" si="413"/>
        <v>0</v>
      </c>
      <c r="AD1252" s="12">
        <f t="shared" si="414"/>
        <v>0</v>
      </c>
      <c r="AE1252" s="12">
        <f t="shared" si="415"/>
        <v>0</v>
      </c>
      <c r="AF1252" s="12">
        <f t="shared" si="416"/>
        <v>0</v>
      </c>
      <c r="AG1252" s="13">
        <f t="shared" si="417"/>
        <v>0</v>
      </c>
      <c r="AH1252" s="13">
        <f t="shared" si="418"/>
        <v>0</v>
      </c>
      <c r="AI1252" s="16">
        <f t="shared" si="419"/>
        <v>0</v>
      </c>
      <c r="AJ1252" s="19" t="str">
        <f t="shared" si="420"/>
        <v>Not Spent</v>
      </c>
      <c r="AK1252" s="8" t="str">
        <f t="shared" si="421"/>
        <v>Good For Now</v>
      </c>
      <c r="AL1252" s="8" t="str">
        <f t="shared" si="422"/>
        <v>Not Spent</v>
      </c>
      <c r="AM1252" s="8" t="str">
        <f t="shared" si="423"/>
        <v>Good For Now</v>
      </c>
      <c r="AN1252" s="8" t="str">
        <f t="shared" si="424"/>
        <v>Not Spent</v>
      </c>
      <c r="AO1252" s="20" t="str">
        <f t="shared" si="425"/>
        <v>Good For Now</v>
      </c>
      <c r="AP1252" s="21">
        <f t="shared" si="426"/>
        <v>0</v>
      </c>
      <c r="AQ1252" s="14">
        <f t="shared" si="427"/>
        <v>0</v>
      </c>
      <c r="AR1252" s="14">
        <f t="shared" si="428"/>
        <v>0</v>
      </c>
      <c r="AS1252" s="22">
        <f t="shared" si="429"/>
        <v>0</v>
      </c>
      <c r="AT1252" s="23">
        <f t="shared" si="430"/>
        <v>0</v>
      </c>
      <c r="AU1252" s="8" t="str">
        <f t="shared" si="431"/>
        <v>Not Spent</v>
      </c>
      <c r="AV1252" s="8" t="str">
        <f t="shared" si="432"/>
        <v>Good For Now</v>
      </c>
      <c r="AW1252" s="4">
        <f>MATCH($B1252,[1]MAIN!$A$2:$A$5000,0)</f>
        <v>1249</v>
      </c>
      <c r="AX1252" s="4">
        <f>MATCH($B1252,[3]Main!$D$5:$D$10000,0)</f>
        <v>1249</v>
      </c>
      <c r="AY1252" s="4" t="b">
        <f t="shared" si="433"/>
        <v>0</v>
      </c>
    </row>
    <row r="1253" spans="1:51" x14ac:dyDescent="0.25">
      <c r="A1253" s="3" t="str">
        <f>VLOOKUP($B1253,[1]MAIN!$A:$D,4,0)</f>
        <v>FAB</v>
      </c>
      <c r="B1253" s="3" t="str">
        <f>[3]Main!$D1254</f>
        <v>UFAB-07</v>
      </c>
      <c r="C1253" s="4"/>
      <c r="D1253" s="8" t="str">
        <f>VLOOKUP($B1253,[1]MAIN!$A$1:$N$10780,14,FALSE)</f>
        <v>OLD</v>
      </c>
      <c r="E1253" s="9" t="s">
        <v>13</v>
      </c>
      <c r="F1253" s="11"/>
      <c r="G1253" s="11"/>
      <c r="H1253" s="11"/>
      <c r="I1253" s="11"/>
      <c r="J1253" s="11"/>
      <c r="K1253" s="11"/>
      <c r="L1253" s="11"/>
      <c r="M1253" s="11"/>
      <c r="N1253" s="24"/>
      <c r="O1253" s="26">
        <f>IFERROR(VLOOKUP($B1253,[3]Main!$D$4:$CO$1048576,49,0),0)</f>
        <v>0</v>
      </c>
      <c r="P1253" s="27">
        <f>IFERROR(VLOOKUP($B1253,[3]Main!$D$4:$CO$1048576,52,0),0)</f>
        <v>0</v>
      </c>
      <c r="Q1253" s="27">
        <f>IFERROR(VLOOKUP($B1253,[3]Main!$D$4:$CO$1048576,53,0),0)</f>
        <v>0</v>
      </c>
      <c r="R1253" s="27">
        <f>IFERROR(VLOOKUP($B1253,[3]Main!$D$4:$CO$1048576,54,0),0)</f>
        <v>0</v>
      </c>
      <c r="S1253" s="27">
        <f>IFERROR(VLOOKUP($B1253,[3]Main!$D$4:$CO$1048576,65,0),0)</f>
        <v>0</v>
      </c>
      <c r="T1253" s="27">
        <f>IFERROR(VLOOKUP($B1253,[3]Main!$D$4:$CO$1048576,68,0),0)</f>
        <v>0</v>
      </c>
      <c r="U1253" s="27">
        <f>IFERROR(VLOOKUP($B1253,[3]Main!$D$4:$CO$1048576,69,0),0)</f>
        <v>0</v>
      </c>
      <c r="V1253" s="27">
        <f>IFERROR(VLOOKUP($B1253,[3]Main!$D$4:$CO$1048576,70,0),0)</f>
        <v>0</v>
      </c>
      <c r="W1253" s="27">
        <f>IFERROR(VLOOKUP($B1253,[3]Main!$D$4:$CO$1048576,81,0),0)</f>
        <v>0</v>
      </c>
      <c r="X1253" s="27">
        <f>IFERROR(VLOOKUP($B1253,[3]Main!$D$4:$CO$1048576,84,0),0)</f>
        <v>0</v>
      </c>
      <c r="Y1253" s="27">
        <f>IFERROR(VLOOKUP($B1253,[3]Main!$D$4:$CO$1048576,85,0),0)</f>
        <v>0</v>
      </c>
      <c r="Z1253" s="27">
        <f>IFERROR(VLOOKUP($B1253,[3]Main!$D$4:$CO$1048576,86,0),0)</f>
        <v>0</v>
      </c>
      <c r="AA1253" s="12" t="str">
        <f>IFERROR(VLOOKUP($B1253,[3]Main!$D$4:$CO$1048576,2,0),0)</f>
        <v>DC</v>
      </c>
      <c r="AB1253" s="12" t="str">
        <f>IFERROR(VLOOKUP($B1253,[3]Main!$D$4:$CO$1048576,3,0),0)</f>
        <v>DC2</v>
      </c>
      <c r="AC1253" s="12">
        <f t="shared" si="413"/>
        <v>0</v>
      </c>
      <c r="AD1253" s="12">
        <f t="shared" si="414"/>
        <v>0</v>
      </c>
      <c r="AE1253" s="12">
        <f t="shared" si="415"/>
        <v>0</v>
      </c>
      <c r="AF1253" s="12">
        <f t="shared" si="416"/>
        <v>0</v>
      </c>
      <c r="AG1253" s="13">
        <f t="shared" si="417"/>
        <v>0</v>
      </c>
      <c r="AH1253" s="13">
        <f t="shared" si="418"/>
        <v>0</v>
      </c>
      <c r="AI1253" s="16">
        <f t="shared" si="419"/>
        <v>0</v>
      </c>
      <c r="AJ1253" s="19" t="str">
        <f t="shared" si="420"/>
        <v>Not Spent</v>
      </c>
      <c r="AK1253" s="8" t="str">
        <f t="shared" si="421"/>
        <v>Good For Now</v>
      </c>
      <c r="AL1253" s="8" t="str">
        <f t="shared" si="422"/>
        <v>Not Spent</v>
      </c>
      <c r="AM1253" s="8" t="str">
        <f t="shared" si="423"/>
        <v>Good For Now</v>
      </c>
      <c r="AN1253" s="8" t="str">
        <f t="shared" si="424"/>
        <v>Not Spent</v>
      </c>
      <c r="AO1253" s="20" t="str">
        <f t="shared" si="425"/>
        <v>Good For Now</v>
      </c>
      <c r="AP1253" s="21">
        <f t="shared" si="426"/>
        <v>0</v>
      </c>
      <c r="AQ1253" s="14">
        <f t="shared" si="427"/>
        <v>0</v>
      </c>
      <c r="AR1253" s="14">
        <f t="shared" si="428"/>
        <v>0</v>
      </c>
      <c r="AS1253" s="22">
        <f t="shared" si="429"/>
        <v>0</v>
      </c>
      <c r="AT1253" s="23">
        <f t="shared" si="430"/>
        <v>0</v>
      </c>
      <c r="AU1253" s="8" t="str">
        <f t="shared" si="431"/>
        <v>Not Spent</v>
      </c>
      <c r="AV1253" s="8" t="str">
        <f t="shared" si="432"/>
        <v>Good For Now</v>
      </c>
      <c r="AW1253" s="4">
        <f>MATCH($B1253,[1]MAIN!$A$2:$A$5000,0)</f>
        <v>1250</v>
      </c>
      <c r="AX1253" s="4">
        <f>MATCH($B1253,[3]Main!$D$5:$D$10000,0)</f>
        <v>1250</v>
      </c>
      <c r="AY1253" s="4" t="b">
        <f t="shared" si="433"/>
        <v>0</v>
      </c>
    </row>
    <row r="1254" spans="1:51" x14ac:dyDescent="0.25">
      <c r="A1254" s="3" t="str">
        <f>VLOOKUP($B1254,[1]MAIN!$A:$D,4,0)</f>
        <v>FAB</v>
      </c>
      <c r="B1254" s="3" t="str">
        <f>[3]Main!$D1255</f>
        <v>UFAB-08</v>
      </c>
      <c r="C1254" s="4"/>
      <c r="D1254" s="8" t="str">
        <f>VLOOKUP($B1254,[1]MAIN!$A$1:$N$10780,14,FALSE)</f>
        <v>OLD</v>
      </c>
      <c r="E1254" s="9" t="s">
        <v>13</v>
      </c>
      <c r="F1254" s="11"/>
      <c r="G1254" s="11"/>
      <c r="H1254" s="11"/>
      <c r="I1254" s="11"/>
      <c r="J1254" s="11"/>
      <c r="K1254" s="11"/>
      <c r="L1254" s="11"/>
      <c r="M1254" s="11"/>
      <c r="N1254" s="24"/>
      <c r="O1254" s="26">
        <f>IFERROR(VLOOKUP($B1254,[3]Main!$D$4:$CO$1048576,49,0),0)</f>
        <v>0</v>
      </c>
      <c r="P1254" s="27">
        <f>IFERROR(VLOOKUP($B1254,[3]Main!$D$4:$CO$1048576,52,0),0)</f>
        <v>0</v>
      </c>
      <c r="Q1254" s="27">
        <f>IFERROR(VLOOKUP($B1254,[3]Main!$D$4:$CO$1048576,53,0),0)</f>
        <v>0</v>
      </c>
      <c r="R1254" s="27">
        <f>IFERROR(VLOOKUP($B1254,[3]Main!$D$4:$CO$1048576,54,0),0)</f>
        <v>0</v>
      </c>
      <c r="S1254" s="27">
        <f>IFERROR(VLOOKUP($B1254,[3]Main!$D$4:$CO$1048576,65,0),0)</f>
        <v>0</v>
      </c>
      <c r="T1254" s="27">
        <f>IFERROR(VLOOKUP($B1254,[3]Main!$D$4:$CO$1048576,68,0),0)</f>
        <v>0</v>
      </c>
      <c r="U1254" s="27">
        <f>IFERROR(VLOOKUP($B1254,[3]Main!$D$4:$CO$1048576,69,0),0)</f>
        <v>0</v>
      </c>
      <c r="V1254" s="27">
        <f>IFERROR(VLOOKUP($B1254,[3]Main!$D$4:$CO$1048576,70,0),0)</f>
        <v>0</v>
      </c>
      <c r="W1254" s="27">
        <f>IFERROR(VLOOKUP($B1254,[3]Main!$D$4:$CO$1048576,81,0),0)</f>
        <v>0</v>
      </c>
      <c r="X1254" s="27">
        <f>IFERROR(VLOOKUP($B1254,[3]Main!$D$4:$CO$1048576,84,0),0)</f>
        <v>0</v>
      </c>
      <c r="Y1254" s="27">
        <f>IFERROR(VLOOKUP($B1254,[3]Main!$D$4:$CO$1048576,85,0),0)</f>
        <v>0</v>
      </c>
      <c r="Z1254" s="27">
        <f>IFERROR(VLOOKUP($B1254,[3]Main!$D$4:$CO$1048576,86,0),0)</f>
        <v>0</v>
      </c>
      <c r="AA1254" s="12" t="str">
        <f>IFERROR(VLOOKUP($B1254,[3]Main!$D$4:$CO$1048576,2,0),0)</f>
        <v>DC</v>
      </c>
      <c r="AB1254" s="12" t="str">
        <f>IFERROR(VLOOKUP($B1254,[3]Main!$D$4:$CO$1048576,3,0),0)</f>
        <v>DC2</v>
      </c>
      <c r="AC1254" s="12">
        <f t="shared" si="413"/>
        <v>0</v>
      </c>
      <c r="AD1254" s="12">
        <f t="shared" si="414"/>
        <v>0</v>
      </c>
      <c r="AE1254" s="12">
        <f t="shared" si="415"/>
        <v>0</v>
      </c>
      <c r="AF1254" s="12">
        <f t="shared" si="416"/>
        <v>0</v>
      </c>
      <c r="AG1254" s="13">
        <f t="shared" si="417"/>
        <v>0</v>
      </c>
      <c r="AH1254" s="13">
        <f t="shared" si="418"/>
        <v>0</v>
      </c>
      <c r="AI1254" s="16">
        <f t="shared" si="419"/>
        <v>0</v>
      </c>
      <c r="AJ1254" s="19" t="str">
        <f t="shared" si="420"/>
        <v>Not Spent</v>
      </c>
      <c r="AK1254" s="8" t="str">
        <f t="shared" si="421"/>
        <v>Good For Now</v>
      </c>
      <c r="AL1254" s="8" t="str">
        <f t="shared" si="422"/>
        <v>Not Spent</v>
      </c>
      <c r="AM1254" s="8" t="str">
        <f t="shared" si="423"/>
        <v>Good For Now</v>
      </c>
      <c r="AN1254" s="8" t="str">
        <f t="shared" si="424"/>
        <v>Not Spent</v>
      </c>
      <c r="AO1254" s="20" t="str">
        <f t="shared" si="425"/>
        <v>Good For Now</v>
      </c>
      <c r="AP1254" s="21">
        <f t="shared" si="426"/>
        <v>0</v>
      </c>
      <c r="AQ1254" s="14">
        <f t="shared" si="427"/>
        <v>0</v>
      </c>
      <c r="AR1254" s="14">
        <f t="shared" si="428"/>
        <v>0</v>
      </c>
      <c r="AS1254" s="22">
        <f t="shared" si="429"/>
        <v>0</v>
      </c>
      <c r="AT1254" s="23">
        <f t="shared" si="430"/>
        <v>0</v>
      </c>
      <c r="AU1254" s="8" t="str">
        <f t="shared" si="431"/>
        <v>Not Spent</v>
      </c>
      <c r="AV1254" s="8" t="str">
        <f t="shared" si="432"/>
        <v>Good For Now</v>
      </c>
      <c r="AW1254" s="4">
        <f>MATCH($B1254,[1]MAIN!$A$2:$A$5000,0)</f>
        <v>1251</v>
      </c>
      <c r="AX1254" s="4">
        <f>MATCH($B1254,[3]Main!$D$5:$D$10000,0)</f>
        <v>1251</v>
      </c>
      <c r="AY1254" s="4" t="b">
        <f t="shared" si="433"/>
        <v>0</v>
      </c>
    </row>
    <row r="1255" spans="1:51" x14ac:dyDescent="0.25">
      <c r="A1255" s="3" t="str">
        <f>VLOOKUP($B1255,[1]MAIN!$A:$D,4,0)</f>
        <v>FAB</v>
      </c>
      <c r="B1255" s="3" t="str">
        <f>[3]Main!$D1256</f>
        <v>UFAB-08B</v>
      </c>
      <c r="C1255" s="4"/>
      <c r="D1255" s="8" t="str">
        <f>VLOOKUP($B1255,[1]MAIN!$A$1:$N$10780,14,FALSE)</f>
        <v>OLD</v>
      </c>
      <c r="E1255" s="9" t="s">
        <v>13</v>
      </c>
      <c r="F1255" s="11"/>
      <c r="G1255" s="11"/>
      <c r="H1255" s="11"/>
      <c r="I1255" s="11"/>
      <c r="J1255" s="11"/>
      <c r="K1255" s="11"/>
      <c r="L1255" s="11"/>
      <c r="M1255" s="11"/>
      <c r="N1255" s="24"/>
      <c r="O1255" s="26">
        <f>IFERROR(VLOOKUP($B1255,[3]Main!$D$4:$CO$1048576,49,0),0)</f>
        <v>0</v>
      </c>
      <c r="P1255" s="27">
        <f>IFERROR(VLOOKUP($B1255,[3]Main!$D$4:$CO$1048576,52,0),0)</f>
        <v>0</v>
      </c>
      <c r="Q1255" s="27">
        <f>IFERROR(VLOOKUP($B1255,[3]Main!$D$4:$CO$1048576,53,0),0)</f>
        <v>0</v>
      </c>
      <c r="R1255" s="27">
        <f>IFERROR(VLOOKUP($B1255,[3]Main!$D$4:$CO$1048576,54,0),0)</f>
        <v>0</v>
      </c>
      <c r="S1255" s="27">
        <f>IFERROR(VLOOKUP($B1255,[3]Main!$D$4:$CO$1048576,65,0),0)</f>
        <v>0</v>
      </c>
      <c r="T1255" s="27">
        <f>IFERROR(VLOOKUP($B1255,[3]Main!$D$4:$CO$1048576,68,0),0)</f>
        <v>0</v>
      </c>
      <c r="U1255" s="27">
        <f>IFERROR(VLOOKUP($B1255,[3]Main!$D$4:$CO$1048576,69,0),0)</f>
        <v>0</v>
      </c>
      <c r="V1255" s="27">
        <f>IFERROR(VLOOKUP($B1255,[3]Main!$D$4:$CO$1048576,70,0),0)</f>
        <v>0</v>
      </c>
      <c r="W1255" s="27">
        <f>IFERROR(VLOOKUP($B1255,[3]Main!$D$4:$CO$1048576,81,0),0)</f>
        <v>0</v>
      </c>
      <c r="X1255" s="27">
        <f>IFERROR(VLOOKUP($B1255,[3]Main!$D$4:$CO$1048576,84,0),0)</f>
        <v>0</v>
      </c>
      <c r="Y1255" s="27">
        <f>IFERROR(VLOOKUP($B1255,[3]Main!$D$4:$CO$1048576,85,0),0)</f>
        <v>0</v>
      </c>
      <c r="Z1255" s="27">
        <f>IFERROR(VLOOKUP($B1255,[3]Main!$D$4:$CO$1048576,86,0),0)</f>
        <v>0</v>
      </c>
      <c r="AA1255" s="12" t="str">
        <f>IFERROR(VLOOKUP($B1255,[3]Main!$D$4:$CO$1048576,2,0),0)</f>
        <v>DC</v>
      </c>
      <c r="AB1255" s="12" t="str">
        <f>IFERROR(VLOOKUP($B1255,[3]Main!$D$4:$CO$1048576,3,0),0)</f>
        <v>DC2</v>
      </c>
      <c r="AC1255" s="12">
        <f t="shared" si="413"/>
        <v>0</v>
      </c>
      <c r="AD1255" s="12">
        <f t="shared" si="414"/>
        <v>0</v>
      </c>
      <c r="AE1255" s="12">
        <f t="shared" si="415"/>
        <v>0</v>
      </c>
      <c r="AF1255" s="12">
        <f t="shared" si="416"/>
        <v>0</v>
      </c>
      <c r="AG1255" s="13">
        <f t="shared" si="417"/>
        <v>0</v>
      </c>
      <c r="AH1255" s="13">
        <f t="shared" si="418"/>
        <v>0</v>
      </c>
      <c r="AI1255" s="16">
        <f t="shared" si="419"/>
        <v>0</v>
      </c>
      <c r="AJ1255" s="19" t="str">
        <f t="shared" si="420"/>
        <v>Not Spent</v>
      </c>
      <c r="AK1255" s="8" t="str">
        <f t="shared" si="421"/>
        <v>Good For Now</v>
      </c>
      <c r="AL1255" s="8" t="str">
        <f t="shared" si="422"/>
        <v>Not Spent</v>
      </c>
      <c r="AM1255" s="8" t="str">
        <f t="shared" si="423"/>
        <v>Good For Now</v>
      </c>
      <c r="AN1255" s="8" t="str">
        <f t="shared" si="424"/>
        <v>Not Spent</v>
      </c>
      <c r="AO1255" s="20" t="str">
        <f t="shared" si="425"/>
        <v>Good For Now</v>
      </c>
      <c r="AP1255" s="21">
        <f t="shared" si="426"/>
        <v>0</v>
      </c>
      <c r="AQ1255" s="14">
        <f t="shared" si="427"/>
        <v>0</v>
      </c>
      <c r="AR1255" s="14">
        <f t="shared" si="428"/>
        <v>0</v>
      </c>
      <c r="AS1255" s="22">
        <f t="shared" si="429"/>
        <v>0</v>
      </c>
      <c r="AT1255" s="23">
        <f t="shared" si="430"/>
        <v>0</v>
      </c>
      <c r="AU1255" s="8" t="str">
        <f t="shared" si="431"/>
        <v>Not Spent</v>
      </c>
      <c r="AV1255" s="8" t="str">
        <f t="shared" si="432"/>
        <v>Good For Now</v>
      </c>
      <c r="AW1255" s="4">
        <f>MATCH($B1255,[1]MAIN!$A$2:$A$5000,0)</f>
        <v>1252</v>
      </c>
      <c r="AX1255" s="4">
        <f>MATCH($B1255,[3]Main!$D$5:$D$10000,0)</f>
        <v>1252</v>
      </c>
      <c r="AY1255" s="4" t="b">
        <f t="shared" si="433"/>
        <v>0</v>
      </c>
    </row>
    <row r="1256" spans="1:51" x14ac:dyDescent="0.25">
      <c r="A1256" s="3" t="str">
        <f>VLOOKUP($B1256,[1]MAIN!$A:$D,4,0)</f>
        <v>FAB</v>
      </c>
      <c r="B1256" s="3" t="str">
        <f>[3]Main!$D1257</f>
        <v>UFAB-09</v>
      </c>
      <c r="C1256" s="4"/>
      <c r="D1256" s="8" t="str">
        <f>VLOOKUP($B1256,[1]MAIN!$A$1:$N$10780,14,FALSE)</f>
        <v>OLD</v>
      </c>
      <c r="E1256" s="9" t="s">
        <v>13</v>
      </c>
      <c r="F1256" s="11"/>
      <c r="G1256" s="11"/>
      <c r="H1256" s="11"/>
      <c r="I1256" s="11"/>
      <c r="J1256" s="11"/>
      <c r="K1256" s="11"/>
      <c r="L1256" s="11"/>
      <c r="M1256" s="11"/>
      <c r="N1256" s="24"/>
      <c r="O1256" s="26">
        <f>IFERROR(VLOOKUP($B1256,[3]Main!$D$4:$CO$1048576,49,0),0)</f>
        <v>0</v>
      </c>
      <c r="P1256" s="27">
        <f>IFERROR(VLOOKUP($B1256,[3]Main!$D$4:$CO$1048576,52,0),0)</f>
        <v>0</v>
      </c>
      <c r="Q1256" s="27">
        <f>IFERROR(VLOOKUP($B1256,[3]Main!$D$4:$CO$1048576,53,0),0)</f>
        <v>0</v>
      </c>
      <c r="R1256" s="27">
        <f>IFERROR(VLOOKUP($B1256,[3]Main!$D$4:$CO$1048576,54,0),0)</f>
        <v>0</v>
      </c>
      <c r="S1256" s="27">
        <f>IFERROR(VLOOKUP($B1256,[3]Main!$D$4:$CO$1048576,65,0),0)</f>
        <v>0</v>
      </c>
      <c r="T1256" s="27">
        <f>IFERROR(VLOOKUP($B1256,[3]Main!$D$4:$CO$1048576,68,0),0)</f>
        <v>0</v>
      </c>
      <c r="U1256" s="27">
        <f>IFERROR(VLOOKUP($B1256,[3]Main!$D$4:$CO$1048576,69,0),0)</f>
        <v>0</v>
      </c>
      <c r="V1256" s="27">
        <f>IFERROR(VLOOKUP($B1256,[3]Main!$D$4:$CO$1048576,70,0),0)</f>
        <v>0</v>
      </c>
      <c r="W1256" s="27">
        <f>IFERROR(VLOOKUP($B1256,[3]Main!$D$4:$CO$1048576,81,0),0)</f>
        <v>0</v>
      </c>
      <c r="X1256" s="27">
        <f>IFERROR(VLOOKUP($B1256,[3]Main!$D$4:$CO$1048576,84,0),0)</f>
        <v>0</v>
      </c>
      <c r="Y1256" s="27">
        <f>IFERROR(VLOOKUP($B1256,[3]Main!$D$4:$CO$1048576,85,0),0)</f>
        <v>0</v>
      </c>
      <c r="Z1256" s="27">
        <f>IFERROR(VLOOKUP($B1256,[3]Main!$D$4:$CO$1048576,86,0),0)</f>
        <v>0</v>
      </c>
      <c r="AA1256" s="12" t="str">
        <f>IFERROR(VLOOKUP($B1256,[3]Main!$D$4:$CO$1048576,2,0),0)</f>
        <v>DC</v>
      </c>
      <c r="AB1256" s="12" t="str">
        <f>IFERROR(VLOOKUP($B1256,[3]Main!$D$4:$CO$1048576,3,0),0)</f>
        <v>DC2</v>
      </c>
      <c r="AC1256" s="12">
        <f t="shared" si="413"/>
        <v>0</v>
      </c>
      <c r="AD1256" s="12">
        <f t="shared" si="414"/>
        <v>0</v>
      </c>
      <c r="AE1256" s="12">
        <f t="shared" si="415"/>
        <v>0</v>
      </c>
      <c r="AF1256" s="12">
        <f t="shared" si="416"/>
        <v>0</v>
      </c>
      <c r="AG1256" s="13">
        <f t="shared" si="417"/>
        <v>0</v>
      </c>
      <c r="AH1256" s="13">
        <f t="shared" si="418"/>
        <v>0</v>
      </c>
      <c r="AI1256" s="16">
        <f t="shared" si="419"/>
        <v>0</v>
      </c>
      <c r="AJ1256" s="19" t="str">
        <f t="shared" si="420"/>
        <v>Not Spent</v>
      </c>
      <c r="AK1256" s="8" t="str">
        <f t="shared" si="421"/>
        <v>Good For Now</v>
      </c>
      <c r="AL1256" s="8" t="str">
        <f t="shared" si="422"/>
        <v>Not Spent</v>
      </c>
      <c r="AM1256" s="8" t="str">
        <f t="shared" si="423"/>
        <v>Good For Now</v>
      </c>
      <c r="AN1256" s="8" t="str">
        <f t="shared" si="424"/>
        <v>Not Spent</v>
      </c>
      <c r="AO1256" s="20" t="str">
        <f t="shared" si="425"/>
        <v>Good For Now</v>
      </c>
      <c r="AP1256" s="21">
        <f t="shared" si="426"/>
        <v>0</v>
      </c>
      <c r="AQ1256" s="14">
        <f t="shared" si="427"/>
        <v>0</v>
      </c>
      <c r="AR1256" s="14">
        <f t="shared" si="428"/>
        <v>0</v>
      </c>
      <c r="AS1256" s="22">
        <f t="shared" si="429"/>
        <v>0</v>
      </c>
      <c r="AT1256" s="23">
        <f t="shared" si="430"/>
        <v>0</v>
      </c>
      <c r="AU1256" s="8" t="str">
        <f t="shared" si="431"/>
        <v>Not Spent</v>
      </c>
      <c r="AV1256" s="8" t="str">
        <f t="shared" si="432"/>
        <v>Good For Now</v>
      </c>
      <c r="AW1256" s="4">
        <f>MATCH($B1256,[1]MAIN!$A$2:$A$5000,0)</f>
        <v>1253</v>
      </c>
      <c r="AX1256" s="4">
        <f>MATCH($B1256,[3]Main!$D$5:$D$10000,0)</f>
        <v>1253</v>
      </c>
      <c r="AY1256" s="4" t="b">
        <f t="shared" si="433"/>
        <v>0</v>
      </c>
    </row>
    <row r="1257" spans="1:51" x14ac:dyDescent="0.25">
      <c r="A1257" s="3" t="str">
        <f>VLOOKUP($B1257,[1]MAIN!$A:$D,4,0)</f>
        <v>FAB</v>
      </c>
      <c r="B1257" s="3" t="str">
        <f>[3]Main!$D1258</f>
        <v>UFAB-10</v>
      </c>
      <c r="C1257" s="4"/>
      <c r="D1257" s="8" t="str">
        <f>VLOOKUP($B1257,[1]MAIN!$A$1:$N$10780,14,FALSE)</f>
        <v>OLD</v>
      </c>
      <c r="E1257" s="9" t="s">
        <v>13</v>
      </c>
      <c r="F1257" s="11"/>
      <c r="G1257" s="11"/>
      <c r="H1257" s="11"/>
      <c r="I1257" s="11"/>
      <c r="J1257" s="11"/>
      <c r="K1257" s="11"/>
      <c r="L1257" s="11"/>
      <c r="M1257" s="11"/>
      <c r="N1257" s="24"/>
      <c r="O1257" s="26">
        <f>IFERROR(VLOOKUP($B1257,[3]Main!$D$4:$CO$1048576,49,0),0)</f>
        <v>0</v>
      </c>
      <c r="P1257" s="27">
        <f>IFERROR(VLOOKUP($B1257,[3]Main!$D$4:$CO$1048576,52,0),0)</f>
        <v>0</v>
      </c>
      <c r="Q1257" s="27">
        <f>IFERROR(VLOOKUP($B1257,[3]Main!$D$4:$CO$1048576,53,0),0)</f>
        <v>0</v>
      </c>
      <c r="R1257" s="27">
        <f>IFERROR(VLOOKUP($B1257,[3]Main!$D$4:$CO$1048576,54,0),0)</f>
        <v>0</v>
      </c>
      <c r="S1257" s="27">
        <f>IFERROR(VLOOKUP($B1257,[3]Main!$D$4:$CO$1048576,65,0),0)</f>
        <v>0</v>
      </c>
      <c r="T1257" s="27">
        <f>IFERROR(VLOOKUP($B1257,[3]Main!$D$4:$CO$1048576,68,0),0)</f>
        <v>0</v>
      </c>
      <c r="U1257" s="27">
        <f>IFERROR(VLOOKUP($B1257,[3]Main!$D$4:$CO$1048576,69,0),0)</f>
        <v>0</v>
      </c>
      <c r="V1257" s="27">
        <f>IFERROR(VLOOKUP($B1257,[3]Main!$D$4:$CO$1048576,70,0),0)</f>
        <v>0</v>
      </c>
      <c r="W1257" s="27">
        <f>IFERROR(VLOOKUP($B1257,[3]Main!$D$4:$CO$1048576,81,0),0)</f>
        <v>0</v>
      </c>
      <c r="X1257" s="27">
        <f>IFERROR(VLOOKUP($B1257,[3]Main!$D$4:$CO$1048576,84,0),0)</f>
        <v>0</v>
      </c>
      <c r="Y1257" s="27">
        <f>IFERROR(VLOOKUP($B1257,[3]Main!$D$4:$CO$1048576,85,0),0)</f>
        <v>0</v>
      </c>
      <c r="Z1257" s="27">
        <f>IFERROR(VLOOKUP($B1257,[3]Main!$D$4:$CO$1048576,86,0),0)</f>
        <v>0</v>
      </c>
      <c r="AA1257" s="12" t="str">
        <f>IFERROR(VLOOKUP($B1257,[3]Main!$D$4:$CO$1048576,2,0),0)</f>
        <v>DC</v>
      </c>
      <c r="AB1257" s="12" t="str">
        <f>IFERROR(VLOOKUP($B1257,[3]Main!$D$4:$CO$1048576,3,0),0)</f>
        <v>DC2</v>
      </c>
      <c r="AC1257" s="12">
        <f t="shared" si="413"/>
        <v>0</v>
      </c>
      <c r="AD1257" s="12">
        <f t="shared" si="414"/>
        <v>0</v>
      </c>
      <c r="AE1257" s="12">
        <f t="shared" si="415"/>
        <v>0</v>
      </c>
      <c r="AF1257" s="12">
        <f t="shared" si="416"/>
        <v>0</v>
      </c>
      <c r="AG1257" s="13">
        <f t="shared" si="417"/>
        <v>0</v>
      </c>
      <c r="AH1257" s="13">
        <f t="shared" si="418"/>
        <v>0</v>
      </c>
      <c r="AI1257" s="16">
        <f t="shared" si="419"/>
        <v>0</v>
      </c>
      <c r="AJ1257" s="19" t="str">
        <f t="shared" si="420"/>
        <v>Not Spent</v>
      </c>
      <c r="AK1257" s="8" t="str">
        <f t="shared" si="421"/>
        <v>Good For Now</v>
      </c>
      <c r="AL1257" s="8" t="str">
        <f t="shared" si="422"/>
        <v>Not Spent</v>
      </c>
      <c r="AM1257" s="8" t="str">
        <f t="shared" si="423"/>
        <v>Good For Now</v>
      </c>
      <c r="AN1257" s="8" t="str">
        <f t="shared" si="424"/>
        <v>Not Spent</v>
      </c>
      <c r="AO1257" s="20" t="str">
        <f t="shared" si="425"/>
        <v>Good For Now</v>
      </c>
      <c r="AP1257" s="21">
        <f t="shared" si="426"/>
        <v>0</v>
      </c>
      <c r="AQ1257" s="14">
        <f t="shared" si="427"/>
        <v>0</v>
      </c>
      <c r="AR1257" s="14">
        <f t="shared" si="428"/>
        <v>0</v>
      </c>
      <c r="AS1257" s="22">
        <f t="shared" si="429"/>
        <v>0</v>
      </c>
      <c r="AT1257" s="23">
        <f t="shared" si="430"/>
        <v>0</v>
      </c>
      <c r="AU1257" s="8" t="str">
        <f t="shared" si="431"/>
        <v>Not Spent</v>
      </c>
      <c r="AV1257" s="8" t="str">
        <f t="shared" si="432"/>
        <v>Good For Now</v>
      </c>
      <c r="AW1257" s="4">
        <f>MATCH($B1257,[1]MAIN!$A$2:$A$5000,0)</f>
        <v>1254</v>
      </c>
      <c r="AX1257" s="4">
        <f>MATCH($B1257,[3]Main!$D$5:$D$10000,0)</f>
        <v>1254</v>
      </c>
      <c r="AY1257" s="4" t="b">
        <f t="shared" si="433"/>
        <v>0</v>
      </c>
    </row>
    <row r="1258" spans="1:51" x14ac:dyDescent="0.25">
      <c r="A1258" s="3" t="str">
        <f>VLOOKUP($B1258,[1]MAIN!$A:$D,4,0)</f>
        <v>FAB</v>
      </c>
      <c r="B1258" s="3" t="str">
        <f>[3]Main!$D1259</f>
        <v>UFAB-100</v>
      </c>
      <c r="C1258" s="4"/>
      <c r="D1258" s="8" t="str">
        <f>VLOOKUP($B1258,[1]MAIN!$A$1:$N$10780,14,FALSE)</f>
        <v>OLD</v>
      </c>
      <c r="E1258" s="9" t="s">
        <v>13</v>
      </c>
      <c r="F1258" s="11"/>
      <c r="G1258" s="11"/>
      <c r="H1258" s="11"/>
      <c r="I1258" s="11"/>
      <c r="J1258" s="11"/>
      <c r="K1258" s="11"/>
      <c r="L1258" s="11"/>
      <c r="M1258" s="11"/>
      <c r="N1258" s="24"/>
      <c r="O1258" s="26">
        <f>IFERROR(VLOOKUP($B1258,[3]Main!$D$4:$CO$1048576,49,0),0)</f>
        <v>0</v>
      </c>
      <c r="P1258" s="27">
        <f>IFERROR(VLOOKUP($B1258,[3]Main!$D$4:$CO$1048576,52,0),0)</f>
        <v>0</v>
      </c>
      <c r="Q1258" s="27">
        <f>IFERROR(VLOOKUP($B1258,[3]Main!$D$4:$CO$1048576,53,0),0)</f>
        <v>0</v>
      </c>
      <c r="R1258" s="27">
        <f>IFERROR(VLOOKUP($B1258,[3]Main!$D$4:$CO$1048576,54,0),0)</f>
        <v>0</v>
      </c>
      <c r="S1258" s="27">
        <f>IFERROR(VLOOKUP($B1258,[3]Main!$D$4:$CO$1048576,65,0),0)</f>
        <v>0</v>
      </c>
      <c r="T1258" s="27">
        <f>IFERROR(VLOOKUP($B1258,[3]Main!$D$4:$CO$1048576,68,0),0)</f>
        <v>0</v>
      </c>
      <c r="U1258" s="27">
        <f>IFERROR(VLOOKUP($B1258,[3]Main!$D$4:$CO$1048576,69,0),0)</f>
        <v>0</v>
      </c>
      <c r="V1258" s="27">
        <f>IFERROR(VLOOKUP($B1258,[3]Main!$D$4:$CO$1048576,70,0),0)</f>
        <v>0</v>
      </c>
      <c r="W1258" s="27">
        <f>IFERROR(VLOOKUP($B1258,[3]Main!$D$4:$CO$1048576,81,0),0)</f>
        <v>0</v>
      </c>
      <c r="X1258" s="27">
        <f>IFERROR(VLOOKUP($B1258,[3]Main!$D$4:$CO$1048576,84,0),0)</f>
        <v>0</v>
      </c>
      <c r="Y1258" s="27">
        <f>IFERROR(VLOOKUP($B1258,[3]Main!$D$4:$CO$1048576,85,0),0)</f>
        <v>0</v>
      </c>
      <c r="Z1258" s="27">
        <f>IFERROR(VLOOKUP($B1258,[3]Main!$D$4:$CO$1048576,86,0),0)</f>
        <v>0</v>
      </c>
      <c r="AA1258" s="12" t="str">
        <f>IFERROR(VLOOKUP($B1258,[3]Main!$D$4:$CO$1048576,2,0),0)</f>
        <v>DC</v>
      </c>
      <c r="AB1258" s="12" t="str">
        <f>IFERROR(VLOOKUP($B1258,[3]Main!$D$4:$CO$1048576,3,0),0)</f>
        <v>DC2</v>
      </c>
      <c r="AC1258" s="12">
        <f t="shared" si="413"/>
        <v>0</v>
      </c>
      <c r="AD1258" s="12">
        <f t="shared" si="414"/>
        <v>0</v>
      </c>
      <c r="AE1258" s="12">
        <f t="shared" si="415"/>
        <v>0</v>
      </c>
      <c r="AF1258" s="12">
        <f t="shared" si="416"/>
        <v>0</v>
      </c>
      <c r="AG1258" s="13">
        <f t="shared" si="417"/>
        <v>0</v>
      </c>
      <c r="AH1258" s="13">
        <f t="shared" si="418"/>
        <v>0</v>
      </c>
      <c r="AI1258" s="16">
        <f t="shared" si="419"/>
        <v>0</v>
      </c>
      <c r="AJ1258" s="19" t="str">
        <f t="shared" si="420"/>
        <v>Not Spent</v>
      </c>
      <c r="AK1258" s="8" t="str">
        <f t="shared" si="421"/>
        <v>Good For Now</v>
      </c>
      <c r="AL1258" s="8" t="str">
        <f t="shared" si="422"/>
        <v>Not Spent</v>
      </c>
      <c r="AM1258" s="8" t="str">
        <f t="shared" si="423"/>
        <v>Good For Now</v>
      </c>
      <c r="AN1258" s="8" t="str">
        <f t="shared" si="424"/>
        <v>Not Spent</v>
      </c>
      <c r="AO1258" s="20" t="str">
        <f t="shared" si="425"/>
        <v>Good For Now</v>
      </c>
      <c r="AP1258" s="21">
        <f t="shared" si="426"/>
        <v>0</v>
      </c>
      <c r="AQ1258" s="14">
        <f t="shared" si="427"/>
        <v>0</v>
      </c>
      <c r="AR1258" s="14">
        <f t="shared" si="428"/>
        <v>0</v>
      </c>
      <c r="AS1258" s="22">
        <f t="shared" si="429"/>
        <v>0</v>
      </c>
      <c r="AT1258" s="23">
        <f t="shared" si="430"/>
        <v>0</v>
      </c>
      <c r="AU1258" s="8" t="str">
        <f t="shared" si="431"/>
        <v>Not Spent</v>
      </c>
      <c r="AV1258" s="8" t="str">
        <f t="shared" si="432"/>
        <v>Good For Now</v>
      </c>
      <c r="AW1258" s="4">
        <f>MATCH($B1258,[1]MAIN!$A$2:$A$5000,0)</f>
        <v>1255</v>
      </c>
      <c r="AX1258" s="4">
        <f>MATCH($B1258,[3]Main!$D$5:$D$10000,0)</f>
        <v>1255</v>
      </c>
      <c r="AY1258" s="4" t="b">
        <f t="shared" si="433"/>
        <v>0</v>
      </c>
    </row>
    <row r="1259" spans="1:51" x14ac:dyDescent="0.25">
      <c r="A1259" s="3" t="str">
        <f>VLOOKUP($B1259,[1]MAIN!$A:$D,4,0)</f>
        <v>FAB</v>
      </c>
      <c r="B1259" s="3" t="str">
        <f>[3]Main!$D1260</f>
        <v>UFAB-11</v>
      </c>
      <c r="C1259" s="4"/>
      <c r="D1259" s="8" t="str">
        <f>VLOOKUP($B1259,[1]MAIN!$A$1:$N$10780,14,FALSE)</f>
        <v>OLD</v>
      </c>
      <c r="E1259" s="9" t="s">
        <v>13</v>
      </c>
      <c r="F1259" s="11"/>
      <c r="G1259" s="11"/>
      <c r="H1259" s="11"/>
      <c r="I1259" s="11"/>
      <c r="J1259" s="11"/>
      <c r="K1259" s="11"/>
      <c r="L1259" s="11"/>
      <c r="M1259" s="11"/>
      <c r="N1259" s="24"/>
      <c r="O1259" s="26">
        <f>IFERROR(VLOOKUP($B1259,[3]Main!$D$4:$CO$1048576,49,0),0)</f>
        <v>0</v>
      </c>
      <c r="P1259" s="27">
        <f>IFERROR(VLOOKUP($B1259,[3]Main!$D$4:$CO$1048576,52,0),0)</f>
        <v>0</v>
      </c>
      <c r="Q1259" s="27">
        <f>IFERROR(VLOOKUP($B1259,[3]Main!$D$4:$CO$1048576,53,0),0)</f>
        <v>0</v>
      </c>
      <c r="R1259" s="27">
        <f>IFERROR(VLOOKUP($B1259,[3]Main!$D$4:$CO$1048576,54,0),0)</f>
        <v>0</v>
      </c>
      <c r="S1259" s="27">
        <f>IFERROR(VLOOKUP($B1259,[3]Main!$D$4:$CO$1048576,65,0),0)</f>
        <v>0</v>
      </c>
      <c r="T1259" s="27">
        <f>IFERROR(VLOOKUP($B1259,[3]Main!$D$4:$CO$1048576,68,0),0)</f>
        <v>0</v>
      </c>
      <c r="U1259" s="27">
        <f>IFERROR(VLOOKUP($B1259,[3]Main!$D$4:$CO$1048576,69,0),0)</f>
        <v>0</v>
      </c>
      <c r="V1259" s="27">
        <f>IFERROR(VLOOKUP($B1259,[3]Main!$D$4:$CO$1048576,70,0),0)</f>
        <v>0</v>
      </c>
      <c r="W1259" s="27">
        <f>IFERROR(VLOOKUP($B1259,[3]Main!$D$4:$CO$1048576,81,0),0)</f>
        <v>0</v>
      </c>
      <c r="X1259" s="27">
        <f>IFERROR(VLOOKUP($B1259,[3]Main!$D$4:$CO$1048576,84,0),0)</f>
        <v>0</v>
      </c>
      <c r="Y1259" s="27">
        <f>IFERROR(VLOOKUP($B1259,[3]Main!$D$4:$CO$1048576,85,0),0)</f>
        <v>0</v>
      </c>
      <c r="Z1259" s="27">
        <f>IFERROR(VLOOKUP($B1259,[3]Main!$D$4:$CO$1048576,86,0),0)</f>
        <v>0</v>
      </c>
      <c r="AA1259" s="12" t="str">
        <f>IFERROR(VLOOKUP($B1259,[3]Main!$D$4:$CO$1048576,2,0),0)</f>
        <v>DC</v>
      </c>
      <c r="AB1259" s="12" t="str">
        <f>IFERROR(VLOOKUP($B1259,[3]Main!$D$4:$CO$1048576,3,0),0)</f>
        <v>DC2</v>
      </c>
      <c r="AC1259" s="12">
        <f t="shared" si="413"/>
        <v>0</v>
      </c>
      <c r="AD1259" s="12">
        <f t="shared" si="414"/>
        <v>0</v>
      </c>
      <c r="AE1259" s="12">
        <f t="shared" si="415"/>
        <v>0</v>
      </c>
      <c r="AF1259" s="12">
        <f t="shared" si="416"/>
        <v>0</v>
      </c>
      <c r="AG1259" s="13">
        <f t="shared" si="417"/>
        <v>0</v>
      </c>
      <c r="AH1259" s="13">
        <f t="shared" si="418"/>
        <v>0</v>
      </c>
      <c r="AI1259" s="16">
        <f t="shared" si="419"/>
        <v>0</v>
      </c>
      <c r="AJ1259" s="19" t="str">
        <f t="shared" si="420"/>
        <v>Not Spent</v>
      </c>
      <c r="AK1259" s="8" t="str">
        <f t="shared" si="421"/>
        <v>Good For Now</v>
      </c>
      <c r="AL1259" s="8" t="str">
        <f t="shared" si="422"/>
        <v>Not Spent</v>
      </c>
      <c r="AM1259" s="8" t="str">
        <f t="shared" si="423"/>
        <v>Good For Now</v>
      </c>
      <c r="AN1259" s="8" t="str">
        <f t="shared" si="424"/>
        <v>Not Spent</v>
      </c>
      <c r="AO1259" s="20" t="str">
        <f t="shared" si="425"/>
        <v>Good For Now</v>
      </c>
      <c r="AP1259" s="21">
        <f t="shared" si="426"/>
        <v>0</v>
      </c>
      <c r="AQ1259" s="14">
        <f t="shared" si="427"/>
        <v>0</v>
      </c>
      <c r="AR1259" s="14">
        <f t="shared" si="428"/>
        <v>0</v>
      </c>
      <c r="AS1259" s="22">
        <f t="shared" si="429"/>
        <v>0</v>
      </c>
      <c r="AT1259" s="23">
        <f t="shared" si="430"/>
        <v>0</v>
      </c>
      <c r="AU1259" s="8" t="str">
        <f t="shared" si="431"/>
        <v>Not Spent</v>
      </c>
      <c r="AV1259" s="8" t="str">
        <f t="shared" si="432"/>
        <v>Good For Now</v>
      </c>
      <c r="AW1259" s="4">
        <f>MATCH($B1259,[1]MAIN!$A$2:$A$5000,0)</f>
        <v>1256</v>
      </c>
      <c r="AX1259" s="4">
        <f>MATCH($B1259,[3]Main!$D$5:$D$10000,0)</f>
        <v>1256</v>
      </c>
      <c r="AY1259" s="4" t="b">
        <f t="shared" si="433"/>
        <v>0</v>
      </c>
    </row>
    <row r="1260" spans="1:51" x14ac:dyDescent="0.25">
      <c r="A1260" s="3" t="str">
        <f>VLOOKUP($B1260,[1]MAIN!$A:$D,4,0)</f>
        <v>FAB</v>
      </c>
      <c r="B1260" s="3" t="str">
        <f>[3]Main!$D1261</f>
        <v>UFAB-111</v>
      </c>
      <c r="C1260" s="4"/>
      <c r="D1260" s="8" t="str">
        <f>VLOOKUP($B1260,[1]MAIN!$A$1:$N$10780,14,FALSE)</f>
        <v>OLD</v>
      </c>
      <c r="E1260" s="9" t="s">
        <v>13</v>
      </c>
      <c r="F1260" s="11"/>
      <c r="G1260" s="11"/>
      <c r="H1260" s="11"/>
      <c r="I1260" s="11"/>
      <c r="J1260" s="11"/>
      <c r="K1260" s="11"/>
      <c r="L1260" s="11"/>
      <c r="M1260" s="11"/>
      <c r="N1260" s="24"/>
      <c r="O1260" s="26">
        <f>IFERROR(VLOOKUP($B1260,[3]Main!$D$4:$CO$1048576,49,0),0)</f>
        <v>0</v>
      </c>
      <c r="P1260" s="27">
        <f>IFERROR(VLOOKUP($B1260,[3]Main!$D$4:$CO$1048576,52,0),0)</f>
        <v>0</v>
      </c>
      <c r="Q1260" s="27">
        <f>IFERROR(VLOOKUP($B1260,[3]Main!$D$4:$CO$1048576,53,0),0)</f>
        <v>0</v>
      </c>
      <c r="R1260" s="27">
        <f>IFERROR(VLOOKUP($B1260,[3]Main!$D$4:$CO$1048576,54,0),0)</f>
        <v>0</v>
      </c>
      <c r="S1260" s="27">
        <f>IFERROR(VLOOKUP($B1260,[3]Main!$D$4:$CO$1048576,65,0),0)</f>
        <v>0</v>
      </c>
      <c r="T1260" s="27">
        <f>IFERROR(VLOOKUP($B1260,[3]Main!$D$4:$CO$1048576,68,0),0)</f>
        <v>0</v>
      </c>
      <c r="U1260" s="27">
        <f>IFERROR(VLOOKUP($B1260,[3]Main!$D$4:$CO$1048576,69,0),0)</f>
        <v>0</v>
      </c>
      <c r="V1260" s="27">
        <f>IFERROR(VLOOKUP($B1260,[3]Main!$D$4:$CO$1048576,70,0),0)</f>
        <v>0</v>
      </c>
      <c r="W1260" s="27">
        <f>IFERROR(VLOOKUP($B1260,[3]Main!$D$4:$CO$1048576,81,0),0)</f>
        <v>0</v>
      </c>
      <c r="X1260" s="27">
        <f>IFERROR(VLOOKUP($B1260,[3]Main!$D$4:$CO$1048576,84,0),0)</f>
        <v>0</v>
      </c>
      <c r="Y1260" s="27">
        <f>IFERROR(VLOOKUP($B1260,[3]Main!$D$4:$CO$1048576,85,0),0)</f>
        <v>0</v>
      </c>
      <c r="Z1260" s="27">
        <f>IFERROR(VLOOKUP($B1260,[3]Main!$D$4:$CO$1048576,86,0),0)</f>
        <v>0</v>
      </c>
      <c r="AA1260" s="12" t="str">
        <f>IFERROR(VLOOKUP($B1260,[3]Main!$D$4:$CO$1048576,2,0),0)</f>
        <v>DC</v>
      </c>
      <c r="AB1260" s="12" t="str">
        <f>IFERROR(VLOOKUP($B1260,[3]Main!$D$4:$CO$1048576,3,0),0)</f>
        <v>DC2</v>
      </c>
      <c r="AC1260" s="12">
        <f t="shared" si="413"/>
        <v>0</v>
      </c>
      <c r="AD1260" s="12">
        <f t="shared" si="414"/>
        <v>0</v>
      </c>
      <c r="AE1260" s="12">
        <f t="shared" si="415"/>
        <v>0</v>
      </c>
      <c r="AF1260" s="12">
        <f t="shared" si="416"/>
        <v>0</v>
      </c>
      <c r="AG1260" s="13">
        <f t="shared" si="417"/>
        <v>0</v>
      </c>
      <c r="AH1260" s="13">
        <f t="shared" si="418"/>
        <v>0</v>
      </c>
      <c r="AI1260" s="16">
        <f t="shared" si="419"/>
        <v>0</v>
      </c>
      <c r="AJ1260" s="19" t="str">
        <f t="shared" si="420"/>
        <v>Not Spent</v>
      </c>
      <c r="AK1260" s="8" t="str">
        <f t="shared" si="421"/>
        <v>Good For Now</v>
      </c>
      <c r="AL1260" s="8" t="str">
        <f t="shared" si="422"/>
        <v>Not Spent</v>
      </c>
      <c r="AM1260" s="8" t="str">
        <f t="shared" si="423"/>
        <v>Good For Now</v>
      </c>
      <c r="AN1260" s="8" t="str">
        <f t="shared" si="424"/>
        <v>Not Spent</v>
      </c>
      <c r="AO1260" s="20" t="str">
        <f t="shared" si="425"/>
        <v>Good For Now</v>
      </c>
      <c r="AP1260" s="21">
        <f t="shared" si="426"/>
        <v>0</v>
      </c>
      <c r="AQ1260" s="14">
        <f t="shared" si="427"/>
        <v>0</v>
      </c>
      <c r="AR1260" s="14">
        <f t="shared" si="428"/>
        <v>0</v>
      </c>
      <c r="AS1260" s="22">
        <f t="shared" si="429"/>
        <v>0</v>
      </c>
      <c r="AT1260" s="23">
        <f t="shared" si="430"/>
        <v>0</v>
      </c>
      <c r="AU1260" s="8" t="str">
        <f t="shared" si="431"/>
        <v>Not Spent</v>
      </c>
      <c r="AV1260" s="8" t="str">
        <f t="shared" si="432"/>
        <v>Good For Now</v>
      </c>
      <c r="AW1260" s="4">
        <f>MATCH($B1260,[1]MAIN!$A$2:$A$5000,0)</f>
        <v>1257</v>
      </c>
      <c r="AX1260" s="4">
        <f>MATCH($B1260,[3]Main!$D$5:$D$10000,0)</f>
        <v>1257</v>
      </c>
      <c r="AY1260" s="4" t="b">
        <f t="shared" si="433"/>
        <v>0</v>
      </c>
    </row>
    <row r="1261" spans="1:51" x14ac:dyDescent="0.25">
      <c r="A1261" s="3" t="str">
        <f>VLOOKUP($B1261,[1]MAIN!$A:$D,4,0)</f>
        <v>FAB</v>
      </c>
      <c r="B1261" s="3" t="str">
        <f>[3]Main!$D1262</f>
        <v>UFAB-112</v>
      </c>
      <c r="C1261" s="4"/>
      <c r="D1261" s="8" t="str">
        <f>VLOOKUP($B1261,[1]MAIN!$A$1:$N$10780,14,FALSE)</f>
        <v>OLD</v>
      </c>
      <c r="E1261" s="9" t="s">
        <v>13</v>
      </c>
      <c r="F1261" s="11"/>
      <c r="G1261" s="11"/>
      <c r="H1261" s="11"/>
      <c r="I1261" s="11"/>
      <c r="J1261" s="11"/>
      <c r="K1261" s="11"/>
      <c r="L1261" s="11"/>
      <c r="M1261" s="11"/>
      <c r="N1261" s="24"/>
      <c r="O1261" s="26">
        <f>IFERROR(VLOOKUP($B1261,[3]Main!$D$4:$CO$1048576,49,0),0)</f>
        <v>0</v>
      </c>
      <c r="P1261" s="27">
        <f>IFERROR(VLOOKUP($B1261,[3]Main!$D$4:$CO$1048576,52,0),0)</f>
        <v>0</v>
      </c>
      <c r="Q1261" s="27">
        <f>IFERROR(VLOOKUP($B1261,[3]Main!$D$4:$CO$1048576,53,0),0)</f>
        <v>0</v>
      </c>
      <c r="R1261" s="27">
        <f>IFERROR(VLOOKUP($B1261,[3]Main!$D$4:$CO$1048576,54,0),0)</f>
        <v>0</v>
      </c>
      <c r="S1261" s="27">
        <f>IFERROR(VLOOKUP($B1261,[3]Main!$D$4:$CO$1048576,65,0),0)</f>
        <v>0</v>
      </c>
      <c r="T1261" s="27">
        <f>IFERROR(VLOOKUP($B1261,[3]Main!$D$4:$CO$1048576,68,0),0)</f>
        <v>0</v>
      </c>
      <c r="U1261" s="27">
        <f>IFERROR(VLOOKUP($B1261,[3]Main!$D$4:$CO$1048576,69,0),0)</f>
        <v>0</v>
      </c>
      <c r="V1261" s="27">
        <f>IFERROR(VLOOKUP($B1261,[3]Main!$D$4:$CO$1048576,70,0),0)</f>
        <v>0</v>
      </c>
      <c r="W1261" s="27">
        <f>IFERROR(VLOOKUP($B1261,[3]Main!$D$4:$CO$1048576,81,0),0)</f>
        <v>0</v>
      </c>
      <c r="X1261" s="27">
        <f>IFERROR(VLOOKUP($B1261,[3]Main!$D$4:$CO$1048576,84,0),0)</f>
        <v>0</v>
      </c>
      <c r="Y1261" s="27">
        <f>IFERROR(VLOOKUP($B1261,[3]Main!$D$4:$CO$1048576,85,0),0)</f>
        <v>0</v>
      </c>
      <c r="Z1261" s="27">
        <f>IFERROR(VLOOKUP($B1261,[3]Main!$D$4:$CO$1048576,86,0),0)</f>
        <v>0</v>
      </c>
      <c r="AA1261" s="12" t="str">
        <f>IFERROR(VLOOKUP($B1261,[3]Main!$D$4:$CO$1048576,2,0),0)</f>
        <v>DC</v>
      </c>
      <c r="AB1261" s="12" t="str">
        <f>IFERROR(VLOOKUP($B1261,[3]Main!$D$4:$CO$1048576,3,0),0)</f>
        <v>DC2</v>
      </c>
      <c r="AC1261" s="12">
        <f t="shared" si="413"/>
        <v>0</v>
      </c>
      <c r="AD1261" s="12">
        <f t="shared" si="414"/>
        <v>0</v>
      </c>
      <c r="AE1261" s="12">
        <f t="shared" si="415"/>
        <v>0</v>
      </c>
      <c r="AF1261" s="12">
        <f t="shared" si="416"/>
        <v>0</v>
      </c>
      <c r="AG1261" s="13">
        <f t="shared" si="417"/>
        <v>0</v>
      </c>
      <c r="AH1261" s="13">
        <f t="shared" si="418"/>
        <v>0</v>
      </c>
      <c r="AI1261" s="16">
        <f t="shared" si="419"/>
        <v>0</v>
      </c>
      <c r="AJ1261" s="19" t="str">
        <f t="shared" si="420"/>
        <v>Not Spent</v>
      </c>
      <c r="AK1261" s="8" t="str">
        <f t="shared" si="421"/>
        <v>Good For Now</v>
      </c>
      <c r="AL1261" s="8" t="str">
        <f t="shared" si="422"/>
        <v>Not Spent</v>
      </c>
      <c r="AM1261" s="8" t="str">
        <f t="shared" si="423"/>
        <v>Good For Now</v>
      </c>
      <c r="AN1261" s="8" t="str">
        <f t="shared" si="424"/>
        <v>Not Spent</v>
      </c>
      <c r="AO1261" s="20" t="str">
        <f t="shared" si="425"/>
        <v>Good For Now</v>
      </c>
      <c r="AP1261" s="21">
        <f t="shared" si="426"/>
        <v>0</v>
      </c>
      <c r="AQ1261" s="14">
        <f t="shared" si="427"/>
        <v>0</v>
      </c>
      <c r="AR1261" s="14">
        <f t="shared" si="428"/>
        <v>0</v>
      </c>
      <c r="AS1261" s="22">
        <f t="shared" si="429"/>
        <v>0</v>
      </c>
      <c r="AT1261" s="23">
        <f t="shared" si="430"/>
        <v>0</v>
      </c>
      <c r="AU1261" s="8" t="str">
        <f t="shared" si="431"/>
        <v>Not Spent</v>
      </c>
      <c r="AV1261" s="8" t="str">
        <f t="shared" si="432"/>
        <v>Good For Now</v>
      </c>
      <c r="AW1261" s="4">
        <f>MATCH($B1261,[1]MAIN!$A$2:$A$5000,0)</f>
        <v>1258</v>
      </c>
      <c r="AX1261" s="4">
        <f>MATCH($B1261,[3]Main!$D$5:$D$10000,0)</f>
        <v>1258</v>
      </c>
      <c r="AY1261" s="4" t="b">
        <f t="shared" si="433"/>
        <v>0</v>
      </c>
    </row>
    <row r="1262" spans="1:51" x14ac:dyDescent="0.25">
      <c r="A1262" s="3" t="str">
        <f>VLOOKUP($B1262,[1]MAIN!$A:$D,4,0)</f>
        <v>FAB</v>
      </c>
      <c r="B1262" s="3" t="str">
        <f>[3]Main!$D1263</f>
        <v>UFAB-12</v>
      </c>
      <c r="C1262" s="4"/>
      <c r="D1262" s="8" t="str">
        <f>VLOOKUP($B1262,[1]MAIN!$A$1:$N$10780,14,FALSE)</f>
        <v>OLD</v>
      </c>
      <c r="E1262" s="9" t="s">
        <v>14</v>
      </c>
      <c r="F1262" s="11"/>
      <c r="G1262" s="11"/>
      <c r="H1262" s="11"/>
      <c r="I1262" s="11"/>
      <c r="J1262" s="11"/>
      <c r="K1262" s="11"/>
      <c r="L1262" s="11"/>
      <c r="M1262" s="11"/>
      <c r="N1262" s="24"/>
      <c r="O1262" s="26">
        <f>IFERROR(VLOOKUP($B1262,[3]Main!$D$4:$CO$1048576,49,0),0)</f>
        <v>0</v>
      </c>
      <c r="P1262" s="27">
        <f>IFERROR(VLOOKUP($B1262,[3]Main!$D$4:$CO$1048576,52,0),0)</f>
        <v>0</v>
      </c>
      <c r="Q1262" s="27">
        <f>IFERROR(VLOOKUP($B1262,[3]Main!$D$4:$CO$1048576,53,0),0)</f>
        <v>0</v>
      </c>
      <c r="R1262" s="27">
        <f>IFERROR(VLOOKUP($B1262,[3]Main!$D$4:$CO$1048576,54,0),0)</f>
        <v>0</v>
      </c>
      <c r="S1262" s="27">
        <f>IFERROR(VLOOKUP($B1262,[3]Main!$D$4:$CO$1048576,65,0),0)</f>
        <v>0</v>
      </c>
      <c r="T1262" s="27">
        <f>IFERROR(VLOOKUP($B1262,[3]Main!$D$4:$CO$1048576,68,0),0)</f>
        <v>0</v>
      </c>
      <c r="U1262" s="27">
        <f>IFERROR(VLOOKUP($B1262,[3]Main!$D$4:$CO$1048576,69,0),0)</f>
        <v>0</v>
      </c>
      <c r="V1262" s="27">
        <f>IFERROR(VLOOKUP($B1262,[3]Main!$D$4:$CO$1048576,70,0),0)</f>
        <v>0</v>
      </c>
      <c r="W1262" s="27">
        <f>IFERROR(VLOOKUP($B1262,[3]Main!$D$4:$CO$1048576,81,0),0)</f>
        <v>0</v>
      </c>
      <c r="X1262" s="27">
        <f>IFERROR(VLOOKUP($B1262,[3]Main!$D$4:$CO$1048576,84,0),0)</f>
        <v>0</v>
      </c>
      <c r="Y1262" s="27">
        <f>IFERROR(VLOOKUP($B1262,[3]Main!$D$4:$CO$1048576,85,0),0)</f>
        <v>0</v>
      </c>
      <c r="Z1262" s="27">
        <f>IFERROR(VLOOKUP($B1262,[3]Main!$D$4:$CO$1048576,86,0),0)</f>
        <v>0</v>
      </c>
      <c r="AA1262" s="12" t="str">
        <f>IFERROR(VLOOKUP($B1262,[3]Main!$D$4:$CO$1048576,2,0),0)</f>
        <v>DC</v>
      </c>
      <c r="AB1262" s="12" t="str">
        <f>IFERROR(VLOOKUP($B1262,[3]Main!$D$4:$CO$1048576,3,0),0)</f>
        <v>DC2</v>
      </c>
      <c r="AC1262" s="12">
        <f t="shared" si="413"/>
        <v>0</v>
      </c>
      <c r="AD1262" s="12">
        <f t="shared" si="414"/>
        <v>0</v>
      </c>
      <c r="AE1262" s="12">
        <f t="shared" si="415"/>
        <v>0</v>
      </c>
      <c r="AF1262" s="12">
        <f t="shared" si="416"/>
        <v>0</v>
      </c>
      <c r="AG1262" s="13">
        <f t="shared" si="417"/>
        <v>0</v>
      </c>
      <c r="AH1262" s="13">
        <f t="shared" si="418"/>
        <v>0</v>
      </c>
      <c r="AI1262" s="16">
        <f t="shared" si="419"/>
        <v>0</v>
      </c>
      <c r="AJ1262" s="19" t="str">
        <f t="shared" si="420"/>
        <v>Not Spent</v>
      </c>
      <c r="AK1262" s="8" t="str">
        <f t="shared" si="421"/>
        <v>Good For Now</v>
      </c>
      <c r="AL1262" s="8" t="str">
        <f t="shared" si="422"/>
        <v>Not Spent</v>
      </c>
      <c r="AM1262" s="8" t="str">
        <f t="shared" si="423"/>
        <v>Good For Now</v>
      </c>
      <c r="AN1262" s="8" t="str">
        <f t="shared" si="424"/>
        <v>Not Spent</v>
      </c>
      <c r="AO1262" s="20" t="str">
        <f t="shared" si="425"/>
        <v>Good For Now</v>
      </c>
      <c r="AP1262" s="21">
        <f t="shared" si="426"/>
        <v>0</v>
      </c>
      <c r="AQ1262" s="14">
        <f t="shared" si="427"/>
        <v>0</v>
      </c>
      <c r="AR1262" s="14">
        <f t="shared" si="428"/>
        <v>0</v>
      </c>
      <c r="AS1262" s="22">
        <f t="shared" si="429"/>
        <v>0</v>
      </c>
      <c r="AT1262" s="23">
        <f t="shared" si="430"/>
        <v>0</v>
      </c>
      <c r="AU1262" s="8" t="str">
        <f t="shared" si="431"/>
        <v>Not Spent</v>
      </c>
      <c r="AV1262" s="8" t="str">
        <f t="shared" si="432"/>
        <v>Good For Now</v>
      </c>
      <c r="AW1262" s="4">
        <f>MATCH($B1262,[1]MAIN!$A$2:$A$5000,0)</f>
        <v>1259</v>
      </c>
      <c r="AX1262" s="4">
        <f>MATCH($B1262,[3]Main!$D$5:$D$10000,0)</f>
        <v>1259</v>
      </c>
      <c r="AY1262" s="4" t="b">
        <f t="shared" si="433"/>
        <v>0</v>
      </c>
    </row>
    <row r="1263" spans="1:51" x14ac:dyDescent="0.25">
      <c r="A1263" s="3" t="str">
        <f>VLOOKUP($B1263,[1]MAIN!$A:$D,4,0)</f>
        <v>FAB</v>
      </c>
      <c r="B1263" s="3" t="str">
        <f>[3]Main!$D1264</f>
        <v>UFAB-13</v>
      </c>
      <c r="C1263" s="4"/>
      <c r="D1263" s="8" t="str">
        <f>VLOOKUP($B1263,[1]MAIN!$A$1:$N$10780,14,FALSE)</f>
        <v>OLD</v>
      </c>
      <c r="E1263" s="9" t="s">
        <v>13</v>
      </c>
      <c r="F1263" s="11"/>
      <c r="G1263" s="11"/>
      <c r="H1263" s="11"/>
      <c r="I1263" s="11"/>
      <c r="J1263" s="11"/>
      <c r="K1263" s="11"/>
      <c r="L1263" s="11"/>
      <c r="M1263" s="11"/>
      <c r="N1263" s="24"/>
      <c r="O1263" s="26">
        <f>IFERROR(VLOOKUP($B1263,[3]Main!$D$4:$CO$1048576,49,0),0)</f>
        <v>0</v>
      </c>
      <c r="P1263" s="27">
        <f>IFERROR(VLOOKUP($B1263,[3]Main!$D$4:$CO$1048576,52,0),0)</f>
        <v>0</v>
      </c>
      <c r="Q1263" s="27">
        <f>IFERROR(VLOOKUP($B1263,[3]Main!$D$4:$CO$1048576,53,0),0)</f>
        <v>0</v>
      </c>
      <c r="R1263" s="27">
        <f>IFERROR(VLOOKUP($B1263,[3]Main!$D$4:$CO$1048576,54,0),0)</f>
        <v>0</v>
      </c>
      <c r="S1263" s="27">
        <f>IFERROR(VLOOKUP($B1263,[3]Main!$D$4:$CO$1048576,65,0),0)</f>
        <v>0</v>
      </c>
      <c r="T1263" s="27">
        <f>IFERROR(VLOOKUP($B1263,[3]Main!$D$4:$CO$1048576,68,0),0)</f>
        <v>0</v>
      </c>
      <c r="U1263" s="27">
        <f>IFERROR(VLOOKUP($B1263,[3]Main!$D$4:$CO$1048576,69,0),0)</f>
        <v>0</v>
      </c>
      <c r="V1263" s="27">
        <f>IFERROR(VLOOKUP($B1263,[3]Main!$D$4:$CO$1048576,70,0),0)</f>
        <v>0</v>
      </c>
      <c r="W1263" s="27">
        <f>IFERROR(VLOOKUP($B1263,[3]Main!$D$4:$CO$1048576,81,0),0)</f>
        <v>0</v>
      </c>
      <c r="X1263" s="27">
        <f>IFERROR(VLOOKUP($B1263,[3]Main!$D$4:$CO$1048576,84,0),0)</f>
        <v>0</v>
      </c>
      <c r="Y1263" s="27">
        <f>IFERROR(VLOOKUP($B1263,[3]Main!$D$4:$CO$1048576,85,0),0)</f>
        <v>0</v>
      </c>
      <c r="Z1263" s="27">
        <f>IFERROR(VLOOKUP($B1263,[3]Main!$D$4:$CO$1048576,86,0),0)</f>
        <v>0</v>
      </c>
      <c r="AA1263" s="12" t="str">
        <f>IFERROR(VLOOKUP($B1263,[3]Main!$D$4:$CO$1048576,2,0),0)</f>
        <v>DC</v>
      </c>
      <c r="AB1263" s="12" t="str">
        <f>IFERROR(VLOOKUP($B1263,[3]Main!$D$4:$CO$1048576,3,0),0)</f>
        <v>DC2</v>
      </c>
      <c r="AC1263" s="12">
        <f t="shared" si="413"/>
        <v>0</v>
      </c>
      <c r="AD1263" s="12">
        <f t="shared" si="414"/>
        <v>0</v>
      </c>
      <c r="AE1263" s="12">
        <f t="shared" si="415"/>
        <v>0</v>
      </c>
      <c r="AF1263" s="12">
        <f t="shared" si="416"/>
        <v>0</v>
      </c>
      <c r="AG1263" s="13">
        <f t="shared" si="417"/>
        <v>0</v>
      </c>
      <c r="AH1263" s="13">
        <f t="shared" si="418"/>
        <v>0</v>
      </c>
      <c r="AI1263" s="16">
        <f t="shared" si="419"/>
        <v>0</v>
      </c>
      <c r="AJ1263" s="19" t="str">
        <f t="shared" si="420"/>
        <v>Not Spent</v>
      </c>
      <c r="AK1263" s="8" t="str">
        <f t="shared" si="421"/>
        <v>Good For Now</v>
      </c>
      <c r="AL1263" s="8" t="str">
        <f t="shared" si="422"/>
        <v>Not Spent</v>
      </c>
      <c r="AM1263" s="8" t="str">
        <f t="shared" si="423"/>
        <v>Good For Now</v>
      </c>
      <c r="AN1263" s="8" t="str">
        <f t="shared" si="424"/>
        <v>Not Spent</v>
      </c>
      <c r="AO1263" s="20" t="str">
        <f t="shared" si="425"/>
        <v>Good For Now</v>
      </c>
      <c r="AP1263" s="21">
        <f t="shared" si="426"/>
        <v>0</v>
      </c>
      <c r="AQ1263" s="14">
        <f t="shared" si="427"/>
        <v>0</v>
      </c>
      <c r="AR1263" s="14">
        <f t="shared" si="428"/>
        <v>0</v>
      </c>
      <c r="AS1263" s="22">
        <f t="shared" si="429"/>
        <v>0</v>
      </c>
      <c r="AT1263" s="23">
        <f t="shared" si="430"/>
        <v>0</v>
      </c>
      <c r="AU1263" s="8" t="str">
        <f t="shared" si="431"/>
        <v>Not Spent</v>
      </c>
      <c r="AV1263" s="8" t="str">
        <f t="shared" si="432"/>
        <v>Good For Now</v>
      </c>
      <c r="AW1263" s="4">
        <f>MATCH($B1263,[1]MAIN!$A$2:$A$5000,0)</f>
        <v>1260</v>
      </c>
      <c r="AX1263" s="4">
        <f>MATCH($B1263,[3]Main!$D$5:$D$10000,0)</f>
        <v>1260</v>
      </c>
      <c r="AY1263" s="4" t="b">
        <f t="shared" si="433"/>
        <v>0</v>
      </c>
    </row>
    <row r="1264" spans="1:51" x14ac:dyDescent="0.25">
      <c r="A1264" s="3" t="str">
        <f>VLOOKUP($B1264,[1]MAIN!$A:$D,4,0)</f>
        <v>FAB</v>
      </c>
      <c r="B1264" s="3" t="str">
        <f>[3]Main!$D1265</f>
        <v>UFAB-14</v>
      </c>
      <c r="C1264" s="4"/>
      <c r="D1264" s="8" t="str">
        <f>VLOOKUP($B1264,[1]MAIN!$A$1:$N$10780,14,FALSE)</f>
        <v>OLD</v>
      </c>
      <c r="E1264" s="9" t="s">
        <v>13</v>
      </c>
      <c r="F1264" s="11"/>
      <c r="G1264" s="11"/>
      <c r="H1264" s="11"/>
      <c r="I1264" s="11"/>
      <c r="J1264" s="11"/>
      <c r="K1264" s="11"/>
      <c r="L1264" s="11"/>
      <c r="M1264" s="11"/>
      <c r="N1264" s="24"/>
      <c r="O1264" s="26">
        <f>IFERROR(VLOOKUP($B1264,[3]Main!$D$4:$CO$1048576,49,0),0)</f>
        <v>0</v>
      </c>
      <c r="P1264" s="27">
        <f>IFERROR(VLOOKUP($B1264,[3]Main!$D$4:$CO$1048576,52,0),0)</f>
        <v>0</v>
      </c>
      <c r="Q1264" s="27">
        <f>IFERROR(VLOOKUP($B1264,[3]Main!$D$4:$CO$1048576,53,0),0)</f>
        <v>0</v>
      </c>
      <c r="R1264" s="27">
        <f>IFERROR(VLOOKUP($B1264,[3]Main!$D$4:$CO$1048576,54,0),0)</f>
        <v>0</v>
      </c>
      <c r="S1264" s="27">
        <f>IFERROR(VLOOKUP($B1264,[3]Main!$D$4:$CO$1048576,65,0),0)</f>
        <v>0</v>
      </c>
      <c r="T1264" s="27">
        <f>IFERROR(VLOOKUP($B1264,[3]Main!$D$4:$CO$1048576,68,0),0)</f>
        <v>0</v>
      </c>
      <c r="U1264" s="27">
        <f>IFERROR(VLOOKUP($B1264,[3]Main!$D$4:$CO$1048576,69,0),0)</f>
        <v>0</v>
      </c>
      <c r="V1264" s="27">
        <f>IFERROR(VLOOKUP($B1264,[3]Main!$D$4:$CO$1048576,70,0),0)</f>
        <v>0</v>
      </c>
      <c r="W1264" s="27">
        <f>IFERROR(VLOOKUP($B1264,[3]Main!$D$4:$CO$1048576,81,0),0)</f>
        <v>0</v>
      </c>
      <c r="X1264" s="27">
        <f>IFERROR(VLOOKUP($B1264,[3]Main!$D$4:$CO$1048576,84,0),0)</f>
        <v>0</v>
      </c>
      <c r="Y1264" s="27">
        <f>IFERROR(VLOOKUP($B1264,[3]Main!$D$4:$CO$1048576,85,0),0)</f>
        <v>0</v>
      </c>
      <c r="Z1264" s="27">
        <f>IFERROR(VLOOKUP($B1264,[3]Main!$D$4:$CO$1048576,86,0),0)</f>
        <v>0</v>
      </c>
      <c r="AA1264" s="12" t="str">
        <f>IFERROR(VLOOKUP($B1264,[3]Main!$D$4:$CO$1048576,2,0),0)</f>
        <v>DC</v>
      </c>
      <c r="AB1264" s="12" t="str">
        <f>IFERROR(VLOOKUP($B1264,[3]Main!$D$4:$CO$1048576,3,0),0)</f>
        <v>DC2</v>
      </c>
      <c r="AC1264" s="12">
        <f t="shared" si="413"/>
        <v>0</v>
      </c>
      <c r="AD1264" s="12">
        <f t="shared" si="414"/>
        <v>0</v>
      </c>
      <c r="AE1264" s="12">
        <f t="shared" si="415"/>
        <v>0</v>
      </c>
      <c r="AF1264" s="12">
        <f t="shared" si="416"/>
        <v>0</v>
      </c>
      <c r="AG1264" s="13">
        <f t="shared" si="417"/>
        <v>0</v>
      </c>
      <c r="AH1264" s="13">
        <f t="shared" si="418"/>
        <v>0</v>
      </c>
      <c r="AI1264" s="16">
        <f t="shared" si="419"/>
        <v>0</v>
      </c>
      <c r="AJ1264" s="19" t="str">
        <f t="shared" si="420"/>
        <v>Not Spent</v>
      </c>
      <c r="AK1264" s="8" t="str">
        <f t="shared" si="421"/>
        <v>Good For Now</v>
      </c>
      <c r="AL1264" s="8" t="str">
        <f t="shared" si="422"/>
        <v>Not Spent</v>
      </c>
      <c r="AM1264" s="8" t="str">
        <f t="shared" si="423"/>
        <v>Good For Now</v>
      </c>
      <c r="AN1264" s="8" t="str">
        <f t="shared" si="424"/>
        <v>Not Spent</v>
      </c>
      <c r="AO1264" s="20" t="str">
        <f t="shared" si="425"/>
        <v>Good For Now</v>
      </c>
      <c r="AP1264" s="21">
        <f t="shared" si="426"/>
        <v>0</v>
      </c>
      <c r="AQ1264" s="14">
        <f t="shared" si="427"/>
        <v>0</v>
      </c>
      <c r="AR1264" s="14">
        <f t="shared" si="428"/>
        <v>0</v>
      </c>
      <c r="AS1264" s="22">
        <f t="shared" si="429"/>
        <v>0</v>
      </c>
      <c r="AT1264" s="23">
        <f t="shared" si="430"/>
        <v>0</v>
      </c>
      <c r="AU1264" s="8" t="str">
        <f t="shared" si="431"/>
        <v>Not Spent</v>
      </c>
      <c r="AV1264" s="8" t="str">
        <f t="shared" si="432"/>
        <v>Good For Now</v>
      </c>
      <c r="AW1264" s="4">
        <f>MATCH($B1264,[1]MAIN!$A$2:$A$5000,0)</f>
        <v>1261</v>
      </c>
      <c r="AX1264" s="4">
        <f>MATCH($B1264,[3]Main!$D$5:$D$10000,0)</f>
        <v>1261</v>
      </c>
      <c r="AY1264" s="4" t="b">
        <f t="shared" si="433"/>
        <v>0</v>
      </c>
    </row>
    <row r="1265" spans="1:51" x14ac:dyDescent="0.25">
      <c r="A1265" s="3" t="str">
        <f>VLOOKUP($B1265,[1]MAIN!$A:$D,4,0)</f>
        <v>FAB</v>
      </c>
      <c r="B1265" s="3" t="str">
        <f>[3]Main!$D1266</f>
        <v>UFAB-143</v>
      </c>
      <c r="C1265" s="4"/>
      <c r="D1265" s="8" t="str">
        <f>VLOOKUP($B1265,[1]MAIN!$A$1:$N$10780,14,FALSE)</f>
        <v>OLD</v>
      </c>
      <c r="E1265" s="9" t="s">
        <v>13</v>
      </c>
      <c r="F1265" s="11"/>
      <c r="G1265" s="11"/>
      <c r="H1265" s="11"/>
      <c r="I1265" s="11"/>
      <c r="J1265" s="11"/>
      <c r="K1265" s="11"/>
      <c r="L1265" s="11"/>
      <c r="M1265" s="11"/>
      <c r="N1265" s="24"/>
      <c r="O1265" s="26">
        <f>IFERROR(VLOOKUP($B1265,[3]Main!$D$4:$CO$1048576,49,0),0)</f>
        <v>0</v>
      </c>
      <c r="P1265" s="27">
        <f>IFERROR(VLOOKUP($B1265,[3]Main!$D$4:$CO$1048576,52,0),0)</f>
        <v>0</v>
      </c>
      <c r="Q1265" s="27">
        <f>IFERROR(VLOOKUP($B1265,[3]Main!$D$4:$CO$1048576,53,0),0)</f>
        <v>0</v>
      </c>
      <c r="R1265" s="27">
        <f>IFERROR(VLOOKUP($B1265,[3]Main!$D$4:$CO$1048576,54,0),0)</f>
        <v>0</v>
      </c>
      <c r="S1265" s="27">
        <f>IFERROR(VLOOKUP($B1265,[3]Main!$D$4:$CO$1048576,65,0),0)</f>
        <v>0</v>
      </c>
      <c r="T1265" s="27">
        <f>IFERROR(VLOOKUP($B1265,[3]Main!$D$4:$CO$1048576,68,0),0)</f>
        <v>0</v>
      </c>
      <c r="U1265" s="27">
        <f>IFERROR(VLOOKUP($B1265,[3]Main!$D$4:$CO$1048576,69,0),0)</f>
        <v>0</v>
      </c>
      <c r="V1265" s="27">
        <f>IFERROR(VLOOKUP($B1265,[3]Main!$D$4:$CO$1048576,70,0),0)</f>
        <v>0</v>
      </c>
      <c r="W1265" s="27">
        <f>IFERROR(VLOOKUP($B1265,[3]Main!$D$4:$CO$1048576,81,0),0)</f>
        <v>0</v>
      </c>
      <c r="X1265" s="27">
        <f>IFERROR(VLOOKUP($B1265,[3]Main!$D$4:$CO$1048576,84,0),0)</f>
        <v>0</v>
      </c>
      <c r="Y1265" s="27">
        <f>IFERROR(VLOOKUP($B1265,[3]Main!$D$4:$CO$1048576,85,0),0)</f>
        <v>0</v>
      </c>
      <c r="Z1265" s="27">
        <f>IFERROR(VLOOKUP($B1265,[3]Main!$D$4:$CO$1048576,86,0),0)</f>
        <v>0</v>
      </c>
      <c r="AA1265" s="12" t="str">
        <f>IFERROR(VLOOKUP($B1265,[3]Main!$D$4:$CO$1048576,2,0),0)</f>
        <v>DC</v>
      </c>
      <c r="AB1265" s="12" t="str">
        <f>IFERROR(VLOOKUP($B1265,[3]Main!$D$4:$CO$1048576,3,0),0)</f>
        <v>DC2</v>
      </c>
      <c r="AC1265" s="12">
        <f t="shared" si="413"/>
        <v>0</v>
      </c>
      <c r="AD1265" s="12">
        <f t="shared" si="414"/>
        <v>0</v>
      </c>
      <c r="AE1265" s="12">
        <f t="shared" si="415"/>
        <v>0</v>
      </c>
      <c r="AF1265" s="12">
        <f t="shared" si="416"/>
        <v>0</v>
      </c>
      <c r="AG1265" s="13">
        <f t="shared" si="417"/>
        <v>0</v>
      </c>
      <c r="AH1265" s="13">
        <f t="shared" si="418"/>
        <v>0</v>
      </c>
      <c r="AI1265" s="16">
        <f t="shared" si="419"/>
        <v>0</v>
      </c>
      <c r="AJ1265" s="19" t="str">
        <f t="shared" si="420"/>
        <v>Not Spent</v>
      </c>
      <c r="AK1265" s="8" t="str">
        <f t="shared" si="421"/>
        <v>Good For Now</v>
      </c>
      <c r="AL1265" s="8" t="str">
        <f t="shared" si="422"/>
        <v>Not Spent</v>
      </c>
      <c r="AM1265" s="8" t="str">
        <f t="shared" si="423"/>
        <v>Good For Now</v>
      </c>
      <c r="AN1265" s="8" t="str">
        <f t="shared" si="424"/>
        <v>Not Spent</v>
      </c>
      <c r="AO1265" s="20" t="str">
        <f t="shared" si="425"/>
        <v>Good For Now</v>
      </c>
      <c r="AP1265" s="21">
        <f t="shared" si="426"/>
        <v>0</v>
      </c>
      <c r="AQ1265" s="14">
        <f t="shared" si="427"/>
        <v>0</v>
      </c>
      <c r="AR1265" s="14">
        <f t="shared" si="428"/>
        <v>0</v>
      </c>
      <c r="AS1265" s="22">
        <f t="shared" si="429"/>
        <v>0</v>
      </c>
      <c r="AT1265" s="23">
        <f t="shared" si="430"/>
        <v>0</v>
      </c>
      <c r="AU1265" s="8" t="str">
        <f t="shared" si="431"/>
        <v>Not Spent</v>
      </c>
      <c r="AV1265" s="8" t="str">
        <f t="shared" si="432"/>
        <v>Good For Now</v>
      </c>
      <c r="AW1265" s="4">
        <f>MATCH($B1265,[1]MAIN!$A$2:$A$5000,0)</f>
        <v>1262</v>
      </c>
      <c r="AX1265" s="4">
        <f>MATCH($B1265,[3]Main!$D$5:$D$10000,0)</f>
        <v>1262</v>
      </c>
      <c r="AY1265" s="4" t="b">
        <f t="shared" si="433"/>
        <v>0</v>
      </c>
    </row>
    <row r="1266" spans="1:51" x14ac:dyDescent="0.25">
      <c r="A1266" s="3" t="str">
        <f>VLOOKUP($B1266,[1]MAIN!$A:$D,4,0)</f>
        <v>FAB</v>
      </c>
      <c r="B1266" s="3" t="str">
        <f>[3]Main!$D1267</f>
        <v>UFAB-155</v>
      </c>
      <c r="C1266" s="4"/>
      <c r="D1266" s="8" t="str">
        <f>VLOOKUP($B1266,[1]MAIN!$A$1:$N$10780,14,FALSE)</f>
        <v>OLD</v>
      </c>
      <c r="E1266" s="9" t="s">
        <v>13</v>
      </c>
      <c r="F1266" s="11"/>
      <c r="G1266" s="11"/>
      <c r="H1266" s="11"/>
      <c r="I1266" s="11"/>
      <c r="J1266" s="11"/>
      <c r="K1266" s="11"/>
      <c r="L1266" s="11"/>
      <c r="M1266" s="11"/>
      <c r="N1266" s="24"/>
      <c r="O1266" s="26">
        <f>IFERROR(VLOOKUP($B1266,[3]Main!$D$4:$CO$1048576,49,0),0)</f>
        <v>0</v>
      </c>
      <c r="P1266" s="27">
        <f>IFERROR(VLOOKUP($B1266,[3]Main!$D$4:$CO$1048576,52,0),0)</f>
        <v>0</v>
      </c>
      <c r="Q1266" s="27">
        <f>IFERROR(VLOOKUP($B1266,[3]Main!$D$4:$CO$1048576,53,0),0)</f>
        <v>0</v>
      </c>
      <c r="R1266" s="27">
        <f>IFERROR(VLOOKUP($B1266,[3]Main!$D$4:$CO$1048576,54,0),0)</f>
        <v>0</v>
      </c>
      <c r="S1266" s="27">
        <f>IFERROR(VLOOKUP($B1266,[3]Main!$D$4:$CO$1048576,65,0),0)</f>
        <v>0</v>
      </c>
      <c r="T1266" s="27">
        <f>IFERROR(VLOOKUP($B1266,[3]Main!$D$4:$CO$1048576,68,0),0)</f>
        <v>0</v>
      </c>
      <c r="U1266" s="27">
        <f>IFERROR(VLOOKUP($B1266,[3]Main!$D$4:$CO$1048576,69,0),0)</f>
        <v>0</v>
      </c>
      <c r="V1266" s="27">
        <f>IFERROR(VLOOKUP($B1266,[3]Main!$D$4:$CO$1048576,70,0),0)</f>
        <v>0</v>
      </c>
      <c r="W1266" s="27">
        <f>IFERROR(VLOOKUP($B1266,[3]Main!$D$4:$CO$1048576,81,0),0)</f>
        <v>0</v>
      </c>
      <c r="X1266" s="27">
        <f>IFERROR(VLOOKUP($B1266,[3]Main!$D$4:$CO$1048576,84,0),0)</f>
        <v>0</v>
      </c>
      <c r="Y1266" s="27">
        <f>IFERROR(VLOOKUP($B1266,[3]Main!$D$4:$CO$1048576,85,0),0)</f>
        <v>0</v>
      </c>
      <c r="Z1266" s="27">
        <f>IFERROR(VLOOKUP($B1266,[3]Main!$D$4:$CO$1048576,86,0),0)</f>
        <v>0</v>
      </c>
      <c r="AA1266" s="12" t="str">
        <f>IFERROR(VLOOKUP($B1266,[3]Main!$D$4:$CO$1048576,2,0),0)</f>
        <v>DC</v>
      </c>
      <c r="AB1266" s="12" t="str">
        <f>IFERROR(VLOOKUP($B1266,[3]Main!$D$4:$CO$1048576,3,0),0)</f>
        <v>DC2</v>
      </c>
      <c r="AC1266" s="12">
        <f t="shared" si="413"/>
        <v>0</v>
      </c>
      <c r="AD1266" s="12">
        <f t="shared" si="414"/>
        <v>0</v>
      </c>
      <c r="AE1266" s="12">
        <f t="shared" si="415"/>
        <v>0</v>
      </c>
      <c r="AF1266" s="12">
        <f t="shared" si="416"/>
        <v>0</v>
      </c>
      <c r="AG1266" s="13">
        <f t="shared" si="417"/>
        <v>0</v>
      </c>
      <c r="AH1266" s="13">
        <f t="shared" si="418"/>
        <v>0</v>
      </c>
      <c r="AI1266" s="16">
        <f t="shared" si="419"/>
        <v>0</v>
      </c>
      <c r="AJ1266" s="19" t="str">
        <f t="shared" si="420"/>
        <v>Not Spent</v>
      </c>
      <c r="AK1266" s="8" t="str">
        <f t="shared" si="421"/>
        <v>Good For Now</v>
      </c>
      <c r="AL1266" s="8" t="str">
        <f t="shared" si="422"/>
        <v>Not Spent</v>
      </c>
      <c r="AM1266" s="8" t="str">
        <f t="shared" si="423"/>
        <v>Good For Now</v>
      </c>
      <c r="AN1266" s="8" t="str">
        <f t="shared" si="424"/>
        <v>Not Spent</v>
      </c>
      <c r="AO1266" s="20" t="str">
        <f t="shared" si="425"/>
        <v>Good For Now</v>
      </c>
      <c r="AP1266" s="21">
        <f t="shared" si="426"/>
        <v>0</v>
      </c>
      <c r="AQ1266" s="14">
        <f t="shared" si="427"/>
        <v>0</v>
      </c>
      <c r="AR1266" s="14">
        <f t="shared" si="428"/>
        <v>0</v>
      </c>
      <c r="AS1266" s="22">
        <f t="shared" si="429"/>
        <v>0</v>
      </c>
      <c r="AT1266" s="23">
        <f t="shared" si="430"/>
        <v>0</v>
      </c>
      <c r="AU1266" s="8" t="str">
        <f t="shared" si="431"/>
        <v>Not Spent</v>
      </c>
      <c r="AV1266" s="8" t="str">
        <f t="shared" si="432"/>
        <v>Good For Now</v>
      </c>
      <c r="AW1266" s="4">
        <f>MATCH($B1266,[1]MAIN!$A$2:$A$5000,0)</f>
        <v>1263</v>
      </c>
      <c r="AX1266" s="4">
        <f>MATCH($B1266,[3]Main!$D$5:$D$10000,0)</f>
        <v>1263</v>
      </c>
      <c r="AY1266" s="4" t="b">
        <f t="shared" si="433"/>
        <v>0</v>
      </c>
    </row>
    <row r="1267" spans="1:51" x14ac:dyDescent="0.25">
      <c r="A1267" s="3" t="str">
        <f>VLOOKUP($B1267,[1]MAIN!$A:$D,4,0)</f>
        <v>FAB</v>
      </c>
      <c r="B1267" s="3" t="str">
        <f>[3]Main!$D1268</f>
        <v>UFAB-159</v>
      </c>
      <c r="C1267" s="4"/>
      <c r="D1267" s="8" t="str">
        <f>VLOOKUP($B1267,[1]MAIN!$A$1:$N$10780,14,FALSE)</f>
        <v>OLD</v>
      </c>
      <c r="E1267" s="9" t="s">
        <v>13</v>
      </c>
      <c r="F1267" s="11"/>
      <c r="G1267" s="11"/>
      <c r="H1267" s="11"/>
      <c r="I1267" s="11"/>
      <c r="J1267" s="11"/>
      <c r="K1267" s="11"/>
      <c r="L1267" s="11"/>
      <c r="M1267" s="11"/>
      <c r="N1267" s="24"/>
      <c r="O1267" s="26">
        <f>IFERROR(VLOOKUP($B1267,[3]Main!$D$4:$CO$1048576,49,0),0)</f>
        <v>0</v>
      </c>
      <c r="P1267" s="27">
        <f>IFERROR(VLOOKUP($B1267,[3]Main!$D$4:$CO$1048576,52,0),0)</f>
        <v>0</v>
      </c>
      <c r="Q1267" s="27">
        <f>IFERROR(VLOOKUP($B1267,[3]Main!$D$4:$CO$1048576,53,0),0)</f>
        <v>0</v>
      </c>
      <c r="R1267" s="27">
        <f>IFERROR(VLOOKUP($B1267,[3]Main!$D$4:$CO$1048576,54,0),0)</f>
        <v>0</v>
      </c>
      <c r="S1267" s="27">
        <f>IFERROR(VLOOKUP($B1267,[3]Main!$D$4:$CO$1048576,65,0),0)</f>
        <v>0</v>
      </c>
      <c r="T1267" s="27">
        <f>IFERROR(VLOOKUP($B1267,[3]Main!$D$4:$CO$1048576,68,0),0)</f>
        <v>0</v>
      </c>
      <c r="U1267" s="27">
        <f>IFERROR(VLOOKUP($B1267,[3]Main!$D$4:$CO$1048576,69,0),0)</f>
        <v>0</v>
      </c>
      <c r="V1267" s="27">
        <f>IFERROR(VLOOKUP($B1267,[3]Main!$D$4:$CO$1048576,70,0),0)</f>
        <v>0</v>
      </c>
      <c r="W1267" s="27">
        <f>IFERROR(VLOOKUP($B1267,[3]Main!$D$4:$CO$1048576,81,0),0)</f>
        <v>0</v>
      </c>
      <c r="X1267" s="27">
        <f>IFERROR(VLOOKUP($B1267,[3]Main!$D$4:$CO$1048576,84,0),0)</f>
        <v>0</v>
      </c>
      <c r="Y1267" s="27">
        <f>IFERROR(VLOOKUP($B1267,[3]Main!$D$4:$CO$1048576,85,0),0)</f>
        <v>0</v>
      </c>
      <c r="Z1267" s="27">
        <f>IFERROR(VLOOKUP($B1267,[3]Main!$D$4:$CO$1048576,86,0),0)</f>
        <v>0</v>
      </c>
      <c r="AA1267" s="12" t="str">
        <f>IFERROR(VLOOKUP($B1267,[3]Main!$D$4:$CO$1048576,2,0),0)</f>
        <v>DC</v>
      </c>
      <c r="AB1267" s="12" t="str">
        <f>IFERROR(VLOOKUP($B1267,[3]Main!$D$4:$CO$1048576,3,0),0)</f>
        <v>DC2</v>
      </c>
      <c r="AC1267" s="12">
        <f t="shared" si="413"/>
        <v>0</v>
      </c>
      <c r="AD1267" s="12">
        <f t="shared" si="414"/>
        <v>0</v>
      </c>
      <c r="AE1267" s="12">
        <f t="shared" si="415"/>
        <v>0</v>
      </c>
      <c r="AF1267" s="12">
        <f t="shared" si="416"/>
        <v>0</v>
      </c>
      <c r="AG1267" s="13">
        <f t="shared" si="417"/>
        <v>0</v>
      </c>
      <c r="AH1267" s="13">
        <f t="shared" si="418"/>
        <v>0</v>
      </c>
      <c r="AI1267" s="16">
        <f t="shared" si="419"/>
        <v>0</v>
      </c>
      <c r="AJ1267" s="19" t="str">
        <f t="shared" si="420"/>
        <v>Not Spent</v>
      </c>
      <c r="AK1267" s="8" t="str">
        <f t="shared" si="421"/>
        <v>Good For Now</v>
      </c>
      <c r="AL1267" s="8" t="str">
        <f t="shared" si="422"/>
        <v>Not Spent</v>
      </c>
      <c r="AM1267" s="8" t="str">
        <f t="shared" si="423"/>
        <v>Good For Now</v>
      </c>
      <c r="AN1267" s="8" t="str">
        <f t="shared" si="424"/>
        <v>Not Spent</v>
      </c>
      <c r="AO1267" s="20" t="str">
        <f t="shared" si="425"/>
        <v>Good For Now</v>
      </c>
      <c r="AP1267" s="21">
        <f t="shared" si="426"/>
        <v>0</v>
      </c>
      <c r="AQ1267" s="14">
        <f t="shared" si="427"/>
        <v>0</v>
      </c>
      <c r="AR1267" s="14">
        <f t="shared" si="428"/>
        <v>0</v>
      </c>
      <c r="AS1267" s="22">
        <f t="shared" si="429"/>
        <v>0</v>
      </c>
      <c r="AT1267" s="23">
        <f t="shared" si="430"/>
        <v>0</v>
      </c>
      <c r="AU1267" s="8" t="str">
        <f t="shared" si="431"/>
        <v>Not Spent</v>
      </c>
      <c r="AV1267" s="8" t="str">
        <f t="shared" si="432"/>
        <v>Good For Now</v>
      </c>
      <c r="AW1267" s="4">
        <f>MATCH($B1267,[1]MAIN!$A$2:$A$5000,0)</f>
        <v>1264</v>
      </c>
      <c r="AX1267" s="4">
        <f>MATCH($B1267,[3]Main!$D$5:$D$10000,0)</f>
        <v>1264</v>
      </c>
      <c r="AY1267" s="4" t="b">
        <f t="shared" si="433"/>
        <v>0</v>
      </c>
    </row>
    <row r="1268" spans="1:51" x14ac:dyDescent="0.25">
      <c r="A1268" s="3" t="str">
        <f>VLOOKUP($B1268,[1]MAIN!$A:$D,4,0)</f>
        <v>FAB</v>
      </c>
      <c r="B1268" s="3" t="str">
        <f>[3]Main!$D1269</f>
        <v>UFAB-162</v>
      </c>
      <c r="C1268" s="4"/>
      <c r="D1268" s="8" t="str">
        <f>VLOOKUP($B1268,[1]MAIN!$A$1:$N$10780,14,FALSE)</f>
        <v>OLD</v>
      </c>
      <c r="E1268" s="9" t="s">
        <v>13</v>
      </c>
      <c r="F1268" s="11"/>
      <c r="G1268" s="11"/>
      <c r="H1268" s="11"/>
      <c r="I1268" s="11"/>
      <c r="J1268" s="11"/>
      <c r="K1268" s="11"/>
      <c r="L1268" s="11"/>
      <c r="M1268" s="11"/>
      <c r="N1268" s="24"/>
      <c r="O1268" s="26">
        <f>IFERROR(VLOOKUP($B1268,[3]Main!$D$4:$CO$1048576,49,0),0)</f>
        <v>0</v>
      </c>
      <c r="P1268" s="27">
        <f>IFERROR(VLOOKUP($B1268,[3]Main!$D$4:$CO$1048576,52,0),0)</f>
        <v>0</v>
      </c>
      <c r="Q1268" s="27">
        <f>IFERROR(VLOOKUP($B1268,[3]Main!$D$4:$CO$1048576,53,0),0)</f>
        <v>0</v>
      </c>
      <c r="R1268" s="27">
        <f>IFERROR(VLOOKUP($B1268,[3]Main!$D$4:$CO$1048576,54,0),0)</f>
        <v>0</v>
      </c>
      <c r="S1268" s="27">
        <f>IFERROR(VLOOKUP($B1268,[3]Main!$D$4:$CO$1048576,65,0),0)</f>
        <v>0</v>
      </c>
      <c r="T1268" s="27">
        <f>IFERROR(VLOOKUP($B1268,[3]Main!$D$4:$CO$1048576,68,0),0)</f>
        <v>0</v>
      </c>
      <c r="U1268" s="27">
        <f>IFERROR(VLOOKUP($B1268,[3]Main!$D$4:$CO$1048576,69,0),0)</f>
        <v>0</v>
      </c>
      <c r="V1268" s="27">
        <f>IFERROR(VLOOKUP($B1268,[3]Main!$D$4:$CO$1048576,70,0),0)</f>
        <v>0</v>
      </c>
      <c r="W1268" s="27">
        <f>IFERROR(VLOOKUP($B1268,[3]Main!$D$4:$CO$1048576,81,0),0)</f>
        <v>0</v>
      </c>
      <c r="X1268" s="27">
        <f>IFERROR(VLOOKUP($B1268,[3]Main!$D$4:$CO$1048576,84,0),0)</f>
        <v>0</v>
      </c>
      <c r="Y1268" s="27">
        <f>IFERROR(VLOOKUP($B1268,[3]Main!$D$4:$CO$1048576,85,0),0)</f>
        <v>0</v>
      </c>
      <c r="Z1268" s="27">
        <f>IFERROR(VLOOKUP($B1268,[3]Main!$D$4:$CO$1048576,86,0),0)</f>
        <v>0</v>
      </c>
      <c r="AA1268" s="12" t="str">
        <f>IFERROR(VLOOKUP($B1268,[3]Main!$D$4:$CO$1048576,2,0),0)</f>
        <v>DC</v>
      </c>
      <c r="AB1268" s="12" t="str">
        <f>IFERROR(VLOOKUP($B1268,[3]Main!$D$4:$CO$1048576,3,0),0)</f>
        <v>DC2</v>
      </c>
      <c r="AC1268" s="12">
        <f t="shared" si="413"/>
        <v>0</v>
      </c>
      <c r="AD1268" s="12">
        <f t="shared" si="414"/>
        <v>0</v>
      </c>
      <c r="AE1268" s="12">
        <f t="shared" si="415"/>
        <v>0</v>
      </c>
      <c r="AF1268" s="12">
        <f t="shared" si="416"/>
        <v>0</v>
      </c>
      <c r="AG1268" s="13">
        <f t="shared" si="417"/>
        <v>0</v>
      </c>
      <c r="AH1268" s="13">
        <f t="shared" si="418"/>
        <v>0</v>
      </c>
      <c r="AI1268" s="16">
        <f t="shared" si="419"/>
        <v>0</v>
      </c>
      <c r="AJ1268" s="19" t="str">
        <f t="shared" si="420"/>
        <v>Not Spent</v>
      </c>
      <c r="AK1268" s="8" t="str">
        <f t="shared" si="421"/>
        <v>Good For Now</v>
      </c>
      <c r="AL1268" s="8" t="str">
        <f t="shared" si="422"/>
        <v>Not Spent</v>
      </c>
      <c r="AM1268" s="8" t="str">
        <f t="shared" si="423"/>
        <v>Good For Now</v>
      </c>
      <c r="AN1268" s="8" t="str">
        <f t="shared" si="424"/>
        <v>Not Spent</v>
      </c>
      <c r="AO1268" s="20" t="str">
        <f t="shared" si="425"/>
        <v>Good For Now</v>
      </c>
      <c r="AP1268" s="21">
        <f t="shared" si="426"/>
        <v>0</v>
      </c>
      <c r="AQ1268" s="14">
        <f t="shared" si="427"/>
        <v>0</v>
      </c>
      <c r="AR1268" s="14">
        <f t="shared" si="428"/>
        <v>0</v>
      </c>
      <c r="AS1268" s="22">
        <f t="shared" si="429"/>
        <v>0</v>
      </c>
      <c r="AT1268" s="23">
        <f t="shared" si="430"/>
        <v>0</v>
      </c>
      <c r="AU1268" s="8" t="str">
        <f t="shared" si="431"/>
        <v>Not Spent</v>
      </c>
      <c r="AV1268" s="8" t="str">
        <f t="shared" si="432"/>
        <v>Good For Now</v>
      </c>
      <c r="AW1268" s="4">
        <f>MATCH($B1268,[1]MAIN!$A$2:$A$5000,0)</f>
        <v>1265</v>
      </c>
      <c r="AX1268" s="4">
        <f>MATCH($B1268,[3]Main!$D$5:$D$10000,0)</f>
        <v>1265</v>
      </c>
      <c r="AY1268" s="4" t="b">
        <f t="shared" si="433"/>
        <v>0</v>
      </c>
    </row>
    <row r="1269" spans="1:51" x14ac:dyDescent="0.25">
      <c r="A1269" s="3" t="str">
        <f>VLOOKUP($B1269,[1]MAIN!$A:$D,4,0)</f>
        <v>FAB</v>
      </c>
      <c r="B1269" s="3" t="str">
        <f>[3]Main!$D1270</f>
        <v>UFAB-163</v>
      </c>
      <c r="C1269" s="4"/>
      <c r="D1269" s="8" t="str">
        <f>VLOOKUP($B1269,[1]MAIN!$A$1:$N$10780,14,FALSE)</f>
        <v>OLD</v>
      </c>
      <c r="E1269" s="9" t="s">
        <v>13</v>
      </c>
      <c r="F1269" s="11"/>
      <c r="G1269" s="11"/>
      <c r="H1269" s="11"/>
      <c r="I1269" s="11"/>
      <c r="J1269" s="11"/>
      <c r="K1269" s="11"/>
      <c r="L1269" s="11"/>
      <c r="M1269" s="11"/>
      <c r="N1269" s="24"/>
      <c r="O1269" s="26">
        <f>IFERROR(VLOOKUP($B1269,[3]Main!$D$4:$CO$1048576,49,0),0)</f>
        <v>0</v>
      </c>
      <c r="P1269" s="27">
        <f>IFERROR(VLOOKUP($B1269,[3]Main!$D$4:$CO$1048576,52,0),0)</f>
        <v>0</v>
      </c>
      <c r="Q1269" s="27">
        <f>IFERROR(VLOOKUP($B1269,[3]Main!$D$4:$CO$1048576,53,0),0)</f>
        <v>0</v>
      </c>
      <c r="R1269" s="27">
        <f>IFERROR(VLOOKUP($B1269,[3]Main!$D$4:$CO$1048576,54,0),0)</f>
        <v>0</v>
      </c>
      <c r="S1269" s="27">
        <f>IFERROR(VLOOKUP($B1269,[3]Main!$D$4:$CO$1048576,65,0),0)</f>
        <v>0</v>
      </c>
      <c r="T1269" s="27">
        <f>IFERROR(VLOOKUP($B1269,[3]Main!$D$4:$CO$1048576,68,0),0)</f>
        <v>0</v>
      </c>
      <c r="U1269" s="27">
        <f>IFERROR(VLOOKUP($B1269,[3]Main!$D$4:$CO$1048576,69,0),0)</f>
        <v>0</v>
      </c>
      <c r="V1269" s="27">
        <f>IFERROR(VLOOKUP($B1269,[3]Main!$D$4:$CO$1048576,70,0),0)</f>
        <v>0</v>
      </c>
      <c r="W1269" s="27">
        <f>IFERROR(VLOOKUP($B1269,[3]Main!$D$4:$CO$1048576,81,0),0)</f>
        <v>0</v>
      </c>
      <c r="X1269" s="27">
        <f>IFERROR(VLOOKUP($B1269,[3]Main!$D$4:$CO$1048576,84,0),0)</f>
        <v>0</v>
      </c>
      <c r="Y1269" s="27">
        <f>IFERROR(VLOOKUP($B1269,[3]Main!$D$4:$CO$1048576,85,0),0)</f>
        <v>0</v>
      </c>
      <c r="Z1269" s="27">
        <f>IFERROR(VLOOKUP($B1269,[3]Main!$D$4:$CO$1048576,86,0),0)</f>
        <v>0</v>
      </c>
      <c r="AA1269" s="12" t="str">
        <f>IFERROR(VLOOKUP($B1269,[3]Main!$D$4:$CO$1048576,2,0),0)</f>
        <v>DC</v>
      </c>
      <c r="AB1269" s="12" t="str">
        <f>IFERROR(VLOOKUP($B1269,[3]Main!$D$4:$CO$1048576,3,0),0)</f>
        <v>DC2</v>
      </c>
      <c r="AC1269" s="12">
        <f t="shared" si="413"/>
        <v>0</v>
      </c>
      <c r="AD1269" s="12">
        <f t="shared" si="414"/>
        <v>0</v>
      </c>
      <c r="AE1269" s="12">
        <f t="shared" si="415"/>
        <v>0</v>
      </c>
      <c r="AF1269" s="12">
        <f t="shared" si="416"/>
        <v>0</v>
      </c>
      <c r="AG1269" s="13">
        <f t="shared" si="417"/>
        <v>0</v>
      </c>
      <c r="AH1269" s="13">
        <f t="shared" si="418"/>
        <v>0</v>
      </c>
      <c r="AI1269" s="16">
        <f t="shared" si="419"/>
        <v>0</v>
      </c>
      <c r="AJ1269" s="19" t="str">
        <f t="shared" si="420"/>
        <v>Not Spent</v>
      </c>
      <c r="AK1269" s="8" t="str">
        <f t="shared" si="421"/>
        <v>Good For Now</v>
      </c>
      <c r="AL1269" s="8" t="str">
        <f t="shared" si="422"/>
        <v>Not Spent</v>
      </c>
      <c r="AM1269" s="8" t="str">
        <f t="shared" si="423"/>
        <v>Good For Now</v>
      </c>
      <c r="AN1269" s="8" t="str">
        <f t="shared" si="424"/>
        <v>Not Spent</v>
      </c>
      <c r="AO1269" s="20" t="str">
        <f t="shared" si="425"/>
        <v>Good For Now</v>
      </c>
      <c r="AP1269" s="21">
        <f t="shared" si="426"/>
        <v>0</v>
      </c>
      <c r="AQ1269" s="14">
        <f t="shared" si="427"/>
        <v>0</v>
      </c>
      <c r="AR1269" s="14">
        <f t="shared" si="428"/>
        <v>0</v>
      </c>
      <c r="AS1269" s="22">
        <f t="shared" si="429"/>
        <v>0</v>
      </c>
      <c r="AT1269" s="23">
        <f t="shared" si="430"/>
        <v>0</v>
      </c>
      <c r="AU1269" s="8" t="str">
        <f t="shared" si="431"/>
        <v>Not Spent</v>
      </c>
      <c r="AV1269" s="8" t="str">
        <f t="shared" si="432"/>
        <v>Good For Now</v>
      </c>
      <c r="AW1269" s="4">
        <f>MATCH($B1269,[1]MAIN!$A$2:$A$5000,0)</f>
        <v>1266</v>
      </c>
      <c r="AX1269" s="4">
        <f>MATCH($B1269,[3]Main!$D$5:$D$10000,0)</f>
        <v>1266</v>
      </c>
      <c r="AY1269" s="4" t="b">
        <f t="shared" si="433"/>
        <v>0</v>
      </c>
    </row>
    <row r="1270" spans="1:51" x14ac:dyDescent="0.25">
      <c r="A1270" s="3" t="str">
        <f>VLOOKUP($B1270,[1]MAIN!$A:$D,4,0)</f>
        <v>FAB</v>
      </c>
      <c r="B1270" s="3" t="str">
        <f>[3]Main!$D1271</f>
        <v>UFAB-164</v>
      </c>
      <c r="C1270" s="4"/>
      <c r="D1270" s="8" t="str">
        <f>VLOOKUP($B1270,[1]MAIN!$A$1:$N$10780,14,FALSE)</f>
        <v>OLD</v>
      </c>
      <c r="E1270" s="9" t="s">
        <v>14</v>
      </c>
      <c r="F1270" s="11"/>
      <c r="G1270" s="11"/>
      <c r="H1270" s="11"/>
      <c r="I1270" s="11"/>
      <c r="J1270" s="11"/>
      <c r="K1270" s="11"/>
      <c r="L1270" s="11"/>
      <c r="M1270" s="11"/>
      <c r="N1270" s="24"/>
      <c r="O1270" s="26">
        <f>IFERROR(VLOOKUP($B1270,[3]Main!$D$4:$CO$1048576,49,0),0)</f>
        <v>0</v>
      </c>
      <c r="P1270" s="27">
        <f>IFERROR(VLOOKUP($B1270,[3]Main!$D$4:$CO$1048576,52,0),0)</f>
        <v>0</v>
      </c>
      <c r="Q1270" s="27">
        <f>IFERROR(VLOOKUP($B1270,[3]Main!$D$4:$CO$1048576,53,0),0)</f>
        <v>0</v>
      </c>
      <c r="R1270" s="27">
        <f>IFERROR(VLOOKUP($B1270,[3]Main!$D$4:$CO$1048576,54,0),0)</f>
        <v>0</v>
      </c>
      <c r="S1270" s="27">
        <f>IFERROR(VLOOKUP($B1270,[3]Main!$D$4:$CO$1048576,65,0),0)</f>
        <v>0</v>
      </c>
      <c r="T1270" s="27">
        <f>IFERROR(VLOOKUP($B1270,[3]Main!$D$4:$CO$1048576,68,0),0)</f>
        <v>0</v>
      </c>
      <c r="U1270" s="27">
        <f>IFERROR(VLOOKUP($B1270,[3]Main!$D$4:$CO$1048576,69,0),0)</f>
        <v>0</v>
      </c>
      <c r="V1270" s="27">
        <f>IFERROR(VLOOKUP($B1270,[3]Main!$D$4:$CO$1048576,70,0),0)</f>
        <v>0</v>
      </c>
      <c r="W1270" s="27">
        <f>IFERROR(VLOOKUP($B1270,[3]Main!$D$4:$CO$1048576,81,0),0)</f>
        <v>0</v>
      </c>
      <c r="X1270" s="27">
        <f>IFERROR(VLOOKUP($B1270,[3]Main!$D$4:$CO$1048576,84,0),0)</f>
        <v>0</v>
      </c>
      <c r="Y1270" s="27">
        <f>IFERROR(VLOOKUP($B1270,[3]Main!$D$4:$CO$1048576,85,0),0)</f>
        <v>0</v>
      </c>
      <c r="Z1270" s="27">
        <f>IFERROR(VLOOKUP($B1270,[3]Main!$D$4:$CO$1048576,86,0),0)</f>
        <v>0</v>
      </c>
      <c r="AA1270" s="12" t="str">
        <f>IFERROR(VLOOKUP($B1270,[3]Main!$D$4:$CO$1048576,2,0),0)</f>
        <v>DC</v>
      </c>
      <c r="AB1270" s="12" t="str">
        <f>IFERROR(VLOOKUP($B1270,[3]Main!$D$4:$CO$1048576,3,0),0)</f>
        <v>DC2</v>
      </c>
      <c r="AC1270" s="12">
        <f t="shared" si="413"/>
        <v>0</v>
      </c>
      <c r="AD1270" s="12">
        <f t="shared" si="414"/>
        <v>0</v>
      </c>
      <c r="AE1270" s="12">
        <f t="shared" si="415"/>
        <v>0</v>
      </c>
      <c r="AF1270" s="12">
        <f t="shared" si="416"/>
        <v>0</v>
      </c>
      <c r="AG1270" s="13">
        <f t="shared" si="417"/>
        <v>0</v>
      </c>
      <c r="AH1270" s="13">
        <f t="shared" si="418"/>
        <v>0</v>
      </c>
      <c r="AI1270" s="16">
        <f t="shared" si="419"/>
        <v>0</v>
      </c>
      <c r="AJ1270" s="19" t="str">
        <f t="shared" si="420"/>
        <v>Not Spent</v>
      </c>
      <c r="AK1270" s="8" t="str">
        <f t="shared" si="421"/>
        <v>Good For Now</v>
      </c>
      <c r="AL1270" s="8" t="str">
        <f t="shared" si="422"/>
        <v>Not Spent</v>
      </c>
      <c r="AM1270" s="8" t="str">
        <f t="shared" si="423"/>
        <v>Good For Now</v>
      </c>
      <c r="AN1270" s="8" t="str">
        <f t="shared" si="424"/>
        <v>Not Spent</v>
      </c>
      <c r="AO1270" s="20" t="str">
        <f t="shared" si="425"/>
        <v>Good For Now</v>
      </c>
      <c r="AP1270" s="21">
        <f t="shared" si="426"/>
        <v>0</v>
      </c>
      <c r="AQ1270" s="14">
        <f t="shared" si="427"/>
        <v>0</v>
      </c>
      <c r="AR1270" s="14">
        <f t="shared" si="428"/>
        <v>0</v>
      </c>
      <c r="AS1270" s="22">
        <f t="shared" si="429"/>
        <v>0</v>
      </c>
      <c r="AT1270" s="23">
        <f t="shared" si="430"/>
        <v>0</v>
      </c>
      <c r="AU1270" s="8" t="str">
        <f t="shared" si="431"/>
        <v>Not Spent</v>
      </c>
      <c r="AV1270" s="8" t="str">
        <f t="shared" si="432"/>
        <v>Good For Now</v>
      </c>
      <c r="AW1270" s="4">
        <f>MATCH($B1270,[1]MAIN!$A$2:$A$5000,0)</f>
        <v>1267</v>
      </c>
      <c r="AX1270" s="4">
        <f>MATCH($B1270,[3]Main!$D$5:$D$10000,0)</f>
        <v>1267</v>
      </c>
      <c r="AY1270" s="4" t="b">
        <f t="shared" si="433"/>
        <v>0</v>
      </c>
    </row>
    <row r="1271" spans="1:51" x14ac:dyDescent="0.25">
      <c r="A1271" s="3" t="str">
        <f>VLOOKUP($B1271,[1]MAIN!$A:$D,4,0)</f>
        <v>FAB</v>
      </c>
      <c r="B1271" s="3" t="str">
        <f>[3]Main!$D1272</f>
        <v>UFAB-167</v>
      </c>
      <c r="C1271" s="4"/>
      <c r="D1271" s="8" t="str">
        <f>VLOOKUP($B1271,[1]MAIN!$A$1:$N$10780,14,FALSE)</f>
        <v>OLD</v>
      </c>
      <c r="E1271" s="9" t="s">
        <v>13</v>
      </c>
      <c r="F1271" s="11"/>
      <c r="G1271" s="11"/>
      <c r="H1271" s="11"/>
      <c r="I1271" s="11"/>
      <c r="J1271" s="11"/>
      <c r="K1271" s="11"/>
      <c r="L1271" s="11"/>
      <c r="M1271" s="11"/>
      <c r="N1271" s="24"/>
      <c r="O1271" s="26">
        <f>IFERROR(VLOOKUP($B1271,[3]Main!$D$4:$CO$1048576,49,0),0)</f>
        <v>0</v>
      </c>
      <c r="P1271" s="27">
        <f>IFERROR(VLOOKUP($B1271,[3]Main!$D$4:$CO$1048576,52,0),0)</f>
        <v>0</v>
      </c>
      <c r="Q1271" s="27">
        <f>IFERROR(VLOOKUP($B1271,[3]Main!$D$4:$CO$1048576,53,0),0)</f>
        <v>0</v>
      </c>
      <c r="R1271" s="27">
        <f>IFERROR(VLOOKUP($B1271,[3]Main!$D$4:$CO$1048576,54,0),0)</f>
        <v>0</v>
      </c>
      <c r="S1271" s="27">
        <f>IFERROR(VLOOKUP($B1271,[3]Main!$D$4:$CO$1048576,65,0),0)</f>
        <v>0</v>
      </c>
      <c r="T1271" s="27">
        <f>IFERROR(VLOOKUP($B1271,[3]Main!$D$4:$CO$1048576,68,0),0)</f>
        <v>0</v>
      </c>
      <c r="U1271" s="27">
        <f>IFERROR(VLOOKUP($B1271,[3]Main!$D$4:$CO$1048576,69,0),0)</f>
        <v>0</v>
      </c>
      <c r="V1271" s="27">
        <f>IFERROR(VLOOKUP($B1271,[3]Main!$D$4:$CO$1048576,70,0),0)</f>
        <v>0</v>
      </c>
      <c r="W1271" s="27">
        <f>IFERROR(VLOOKUP($B1271,[3]Main!$D$4:$CO$1048576,81,0),0)</f>
        <v>0</v>
      </c>
      <c r="X1271" s="27">
        <f>IFERROR(VLOOKUP($B1271,[3]Main!$D$4:$CO$1048576,84,0),0)</f>
        <v>0</v>
      </c>
      <c r="Y1271" s="27">
        <f>IFERROR(VLOOKUP($B1271,[3]Main!$D$4:$CO$1048576,85,0),0)</f>
        <v>0</v>
      </c>
      <c r="Z1271" s="27">
        <f>IFERROR(VLOOKUP($B1271,[3]Main!$D$4:$CO$1048576,86,0),0)</f>
        <v>0</v>
      </c>
      <c r="AA1271" s="12" t="str">
        <f>IFERROR(VLOOKUP($B1271,[3]Main!$D$4:$CO$1048576,2,0),0)</f>
        <v>DC</v>
      </c>
      <c r="AB1271" s="12" t="str">
        <f>IFERROR(VLOOKUP($B1271,[3]Main!$D$4:$CO$1048576,3,0),0)</f>
        <v>DC2</v>
      </c>
      <c r="AC1271" s="12">
        <f t="shared" si="413"/>
        <v>0</v>
      </c>
      <c r="AD1271" s="12">
        <f t="shared" si="414"/>
        <v>0</v>
      </c>
      <c r="AE1271" s="12">
        <f t="shared" si="415"/>
        <v>0</v>
      </c>
      <c r="AF1271" s="12">
        <f t="shared" si="416"/>
        <v>0</v>
      </c>
      <c r="AG1271" s="13">
        <f t="shared" si="417"/>
        <v>0</v>
      </c>
      <c r="AH1271" s="13">
        <f t="shared" si="418"/>
        <v>0</v>
      </c>
      <c r="AI1271" s="16">
        <f t="shared" si="419"/>
        <v>0</v>
      </c>
      <c r="AJ1271" s="19" t="str">
        <f t="shared" si="420"/>
        <v>Not Spent</v>
      </c>
      <c r="AK1271" s="8" t="str">
        <f t="shared" si="421"/>
        <v>Good For Now</v>
      </c>
      <c r="AL1271" s="8" t="str">
        <f t="shared" si="422"/>
        <v>Not Spent</v>
      </c>
      <c r="AM1271" s="8" t="str">
        <f t="shared" si="423"/>
        <v>Good For Now</v>
      </c>
      <c r="AN1271" s="8" t="str">
        <f t="shared" si="424"/>
        <v>Not Spent</v>
      </c>
      <c r="AO1271" s="20" t="str">
        <f t="shared" si="425"/>
        <v>Good For Now</v>
      </c>
      <c r="AP1271" s="21">
        <f t="shared" si="426"/>
        <v>0</v>
      </c>
      <c r="AQ1271" s="14">
        <f t="shared" si="427"/>
        <v>0</v>
      </c>
      <c r="AR1271" s="14">
        <f t="shared" si="428"/>
        <v>0</v>
      </c>
      <c r="AS1271" s="22">
        <f t="shared" si="429"/>
        <v>0</v>
      </c>
      <c r="AT1271" s="23">
        <f t="shared" si="430"/>
        <v>0</v>
      </c>
      <c r="AU1271" s="8" t="str">
        <f t="shared" si="431"/>
        <v>Not Spent</v>
      </c>
      <c r="AV1271" s="8" t="str">
        <f t="shared" si="432"/>
        <v>Good For Now</v>
      </c>
      <c r="AW1271" s="4">
        <f>MATCH($B1271,[1]MAIN!$A$2:$A$5000,0)</f>
        <v>1268</v>
      </c>
      <c r="AX1271" s="4">
        <f>MATCH($B1271,[3]Main!$D$5:$D$10000,0)</f>
        <v>1268</v>
      </c>
      <c r="AY1271" s="4" t="b">
        <f t="shared" si="433"/>
        <v>0</v>
      </c>
    </row>
    <row r="1272" spans="1:51" x14ac:dyDescent="0.25">
      <c r="A1272" s="3" t="str">
        <f>VLOOKUP($B1272,[1]MAIN!$A:$D,4,0)</f>
        <v>FAB</v>
      </c>
      <c r="B1272" s="3" t="str">
        <f>[3]Main!$D1273</f>
        <v>UFAB-168</v>
      </c>
      <c r="C1272" s="4"/>
      <c r="D1272" s="8" t="str">
        <f>VLOOKUP($B1272,[1]MAIN!$A$1:$N$10780,14,FALSE)</f>
        <v>OLD</v>
      </c>
      <c r="E1272" s="9" t="s">
        <v>13</v>
      </c>
      <c r="F1272" s="11"/>
      <c r="G1272" s="11"/>
      <c r="H1272" s="11"/>
      <c r="I1272" s="11"/>
      <c r="J1272" s="11"/>
      <c r="K1272" s="11"/>
      <c r="L1272" s="11"/>
      <c r="M1272" s="11"/>
      <c r="N1272" s="24"/>
      <c r="O1272" s="26">
        <f>IFERROR(VLOOKUP($B1272,[3]Main!$D$4:$CO$1048576,49,0),0)</f>
        <v>0</v>
      </c>
      <c r="P1272" s="27">
        <f>IFERROR(VLOOKUP($B1272,[3]Main!$D$4:$CO$1048576,52,0),0)</f>
        <v>0</v>
      </c>
      <c r="Q1272" s="27">
        <f>IFERROR(VLOOKUP($B1272,[3]Main!$D$4:$CO$1048576,53,0),0)</f>
        <v>0</v>
      </c>
      <c r="R1272" s="27">
        <f>IFERROR(VLOOKUP($B1272,[3]Main!$D$4:$CO$1048576,54,0),0)</f>
        <v>0</v>
      </c>
      <c r="S1272" s="27">
        <f>IFERROR(VLOOKUP($B1272,[3]Main!$D$4:$CO$1048576,65,0),0)</f>
        <v>0</v>
      </c>
      <c r="T1272" s="27">
        <f>IFERROR(VLOOKUP($B1272,[3]Main!$D$4:$CO$1048576,68,0),0)</f>
        <v>0</v>
      </c>
      <c r="U1272" s="27">
        <f>IFERROR(VLOOKUP($B1272,[3]Main!$D$4:$CO$1048576,69,0),0)</f>
        <v>0</v>
      </c>
      <c r="V1272" s="27">
        <f>IFERROR(VLOOKUP($B1272,[3]Main!$D$4:$CO$1048576,70,0),0)</f>
        <v>0</v>
      </c>
      <c r="W1272" s="27">
        <f>IFERROR(VLOOKUP($B1272,[3]Main!$D$4:$CO$1048576,81,0),0)</f>
        <v>0</v>
      </c>
      <c r="X1272" s="27">
        <f>IFERROR(VLOOKUP($B1272,[3]Main!$D$4:$CO$1048576,84,0),0)</f>
        <v>0</v>
      </c>
      <c r="Y1272" s="27">
        <f>IFERROR(VLOOKUP($B1272,[3]Main!$D$4:$CO$1048576,85,0),0)</f>
        <v>0</v>
      </c>
      <c r="Z1272" s="27">
        <f>IFERROR(VLOOKUP($B1272,[3]Main!$D$4:$CO$1048576,86,0),0)</f>
        <v>0</v>
      </c>
      <c r="AA1272" s="12" t="str">
        <f>IFERROR(VLOOKUP($B1272,[3]Main!$D$4:$CO$1048576,2,0),0)</f>
        <v>DC</v>
      </c>
      <c r="AB1272" s="12" t="str">
        <f>IFERROR(VLOOKUP($B1272,[3]Main!$D$4:$CO$1048576,3,0),0)</f>
        <v>DC2</v>
      </c>
      <c r="AC1272" s="12">
        <f t="shared" si="413"/>
        <v>0</v>
      </c>
      <c r="AD1272" s="12">
        <f t="shared" si="414"/>
        <v>0</v>
      </c>
      <c r="AE1272" s="12">
        <f t="shared" si="415"/>
        <v>0</v>
      </c>
      <c r="AF1272" s="12">
        <f t="shared" si="416"/>
        <v>0</v>
      </c>
      <c r="AG1272" s="13">
        <f t="shared" si="417"/>
        <v>0</v>
      </c>
      <c r="AH1272" s="13">
        <f t="shared" si="418"/>
        <v>0</v>
      </c>
      <c r="AI1272" s="16">
        <f t="shared" si="419"/>
        <v>0</v>
      </c>
      <c r="AJ1272" s="19" t="str">
        <f t="shared" si="420"/>
        <v>Not Spent</v>
      </c>
      <c r="AK1272" s="8" t="str">
        <f t="shared" si="421"/>
        <v>Good For Now</v>
      </c>
      <c r="AL1272" s="8" t="str">
        <f t="shared" si="422"/>
        <v>Not Spent</v>
      </c>
      <c r="AM1272" s="8" t="str">
        <f t="shared" si="423"/>
        <v>Good For Now</v>
      </c>
      <c r="AN1272" s="8" t="str">
        <f t="shared" si="424"/>
        <v>Not Spent</v>
      </c>
      <c r="AO1272" s="20" t="str">
        <f t="shared" si="425"/>
        <v>Good For Now</v>
      </c>
      <c r="AP1272" s="21">
        <f t="shared" si="426"/>
        <v>0</v>
      </c>
      <c r="AQ1272" s="14">
        <f t="shared" si="427"/>
        <v>0</v>
      </c>
      <c r="AR1272" s="14">
        <f t="shared" si="428"/>
        <v>0</v>
      </c>
      <c r="AS1272" s="22">
        <f t="shared" si="429"/>
        <v>0</v>
      </c>
      <c r="AT1272" s="23">
        <f t="shared" si="430"/>
        <v>0</v>
      </c>
      <c r="AU1272" s="8" t="str">
        <f t="shared" si="431"/>
        <v>Not Spent</v>
      </c>
      <c r="AV1272" s="8" t="str">
        <f t="shared" si="432"/>
        <v>Good For Now</v>
      </c>
      <c r="AW1272" s="4">
        <f>MATCH($B1272,[1]MAIN!$A$2:$A$5000,0)</f>
        <v>1269</v>
      </c>
      <c r="AX1272" s="4">
        <f>MATCH($B1272,[3]Main!$D$5:$D$10000,0)</f>
        <v>1269</v>
      </c>
      <c r="AY1272" s="4" t="b">
        <f t="shared" si="433"/>
        <v>0</v>
      </c>
    </row>
    <row r="1273" spans="1:51" x14ac:dyDescent="0.25">
      <c r="A1273" s="3" t="str">
        <f>VLOOKUP($B1273,[1]MAIN!$A:$D,4,0)</f>
        <v>FAB</v>
      </c>
      <c r="B1273" s="3" t="str">
        <f>[3]Main!$D1274</f>
        <v>UFAB-169</v>
      </c>
      <c r="C1273" s="4"/>
      <c r="D1273" s="8" t="str">
        <f>VLOOKUP($B1273,[1]MAIN!$A$1:$N$10780,14,FALSE)</f>
        <v>OLD</v>
      </c>
      <c r="E1273" s="9" t="s">
        <v>13</v>
      </c>
      <c r="F1273" s="11"/>
      <c r="G1273" s="11"/>
      <c r="H1273" s="11"/>
      <c r="I1273" s="11"/>
      <c r="J1273" s="11"/>
      <c r="K1273" s="11"/>
      <c r="L1273" s="11"/>
      <c r="M1273" s="11"/>
      <c r="N1273" s="24"/>
      <c r="O1273" s="26">
        <f>IFERROR(VLOOKUP($B1273,[3]Main!$D$4:$CO$1048576,49,0),0)</f>
        <v>0</v>
      </c>
      <c r="P1273" s="27">
        <f>IFERROR(VLOOKUP($B1273,[3]Main!$D$4:$CO$1048576,52,0),0)</f>
        <v>0</v>
      </c>
      <c r="Q1273" s="27">
        <f>IFERROR(VLOOKUP($B1273,[3]Main!$D$4:$CO$1048576,53,0),0)</f>
        <v>0</v>
      </c>
      <c r="R1273" s="27">
        <f>IFERROR(VLOOKUP($B1273,[3]Main!$D$4:$CO$1048576,54,0),0)</f>
        <v>0</v>
      </c>
      <c r="S1273" s="27">
        <f>IFERROR(VLOOKUP($B1273,[3]Main!$D$4:$CO$1048576,65,0),0)</f>
        <v>0</v>
      </c>
      <c r="T1273" s="27">
        <f>IFERROR(VLOOKUP($B1273,[3]Main!$D$4:$CO$1048576,68,0),0)</f>
        <v>0</v>
      </c>
      <c r="U1273" s="27">
        <f>IFERROR(VLOOKUP($B1273,[3]Main!$D$4:$CO$1048576,69,0),0)</f>
        <v>0</v>
      </c>
      <c r="V1273" s="27">
        <f>IFERROR(VLOOKUP($B1273,[3]Main!$D$4:$CO$1048576,70,0),0)</f>
        <v>0</v>
      </c>
      <c r="W1273" s="27">
        <f>IFERROR(VLOOKUP($B1273,[3]Main!$D$4:$CO$1048576,81,0),0)</f>
        <v>0</v>
      </c>
      <c r="X1273" s="27">
        <f>IFERROR(VLOOKUP($B1273,[3]Main!$D$4:$CO$1048576,84,0),0)</f>
        <v>0</v>
      </c>
      <c r="Y1273" s="27">
        <f>IFERROR(VLOOKUP($B1273,[3]Main!$D$4:$CO$1048576,85,0),0)</f>
        <v>0</v>
      </c>
      <c r="Z1273" s="27">
        <f>IFERROR(VLOOKUP($B1273,[3]Main!$D$4:$CO$1048576,86,0),0)</f>
        <v>0</v>
      </c>
      <c r="AA1273" s="12" t="str">
        <f>IFERROR(VLOOKUP($B1273,[3]Main!$D$4:$CO$1048576,2,0),0)</f>
        <v>DC</v>
      </c>
      <c r="AB1273" s="12" t="str">
        <f>IFERROR(VLOOKUP($B1273,[3]Main!$D$4:$CO$1048576,3,0),0)</f>
        <v>DC2</v>
      </c>
      <c r="AC1273" s="12">
        <f t="shared" si="413"/>
        <v>0</v>
      </c>
      <c r="AD1273" s="12">
        <f t="shared" si="414"/>
        <v>0</v>
      </c>
      <c r="AE1273" s="12">
        <f t="shared" si="415"/>
        <v>0</v>
      </c>
      <c r="AF1273" s="12">
        <f t="shared" si="416"/>
        <v>0</v>
      </c>
      <c r="AG1273" s="13">
        <f t="shared" si="417"/>
        <v>0</v>
      </c>
      <c r="AH1273" s="13">
        <f t="shared" si="418"/>
        <v>0</v>
      </c>
      <c r="AI1273" s="16">
        <f t="shared" si="419"/>
        <v>0</v>
      </c>
      <c r="AJ1273" s="19" t="str">
        <f t="shared" si="420"/>
        <v>Not Spent</v>
      </c>
      <c r="AK1273" s="8" t="str">
        <f t="shared" si="421"/>
        <v>Good For Now</v>
      </c>
      <c r="AL1273" s="8" t="str">
        <f t="shared" si="422"/>
        <v>Not Spent</v>
      </c>
      <c r="AM1273" s="8" t="str">
        <f t="shared" si="423"/>
        <v>Good For Now</v>
      </c>
      <c r="AN1273" s="8" t="str">
        <f t="shared" si="424"/>
        <v>Not Spent</v>
      </c>
      <c r="AO1273" s="20" t="str">
        <f t="shared" si="425"/>
        <v>Good For Now</v>
      </c>
      <c r="AP1273" s="21">
        <f t="shared" si="426"/>
        <v>0</v>
      </c>
      <c r="AQ1273" s="14">
        <f t="shared" si="427"/>
        <v>0</v>
      </c>
      <c r="AR1273" s="14">
        <f t="shared" si="428"/>
        <v>0</v>
      </c>
      <c r="AS1273" s="22">
        <f t="shared" si="429"/>
        <v>0</v>
      </c>
      <c r="AT1273" s="23">
        <f t="shared" si="430"/>
        <v>0</v>
      </c>
      <c r="AU1273" s="8" t="str">
        <f t="shared" si="431"/>
        <v>Not Spent</v>
      </c>
      <c r="AV1273" s="8" t="str">
        <f t="shared" si="432"/>
        <v>Good For Now</v>
      </c>
      <c r="AW1273" s="4">
        <f>MATCH($B1273,[1]MAIN!$A$2:$A$5000,0)</f>
        <v>1270</v>
      </c>
      <c r="AX1273" s="4">
        <f>MATCH($B1273,[3]Main!$D$5:$D$10000,0)</f>
        <v>1270</v>
      </c>
      <c r="AY1273" s="4" t="b">
        <f t="shared" si="433"/>
        <v>0</v>
      </c>
    </row>
    <row r="1274" spans="1:51" x14ac:dyDescent="0.25">
      <c r="A1274" s="3" t="str">
        <f>VLOOKUP($B1274,[1]MAIN!$A:$D,4,0)</f>
        <v>FAB</v>
      </c>
      <c r="B1274" s="3" t="str">
        <f>[3]Main!$D1275</f>
        <v>UFAB-171</v>
      </c>
      <c r="C1274" s="4"/>
      <c r="D1274" s="8" t="str">
        <f>VLOOKUP($B1274,[1]MAIN!$A$1:$N$10780,14,FALSE)</f>
        <v>OLD</v>
      </c>
      <c r="E1274" s="9" t="s">
        <v>14</v>
      </c>
      <c r="F1274" s="11"/>
      <c r="G1274" s="11"/>
      <c r="H1274" s="11"/>
      <c r="I1274" s="11"/>
      <c r="J1274" s="11"/>
      <c r="K1274" s="11"/>
      <c r="L1274" s="11"/>
      <c r="M1274" s="11"/>
      <c r="N1274" s="24"/>
      <c r="O1274" s="26">
        <f>IFERROR(VLOOKUP($B1274,[3]Main!$D$4:$CO$1048576,49,0),0)</f>
        <v>0</v>
      </c>
      <c r="P1274" s="27">
        <f>IFERROR(VLOOKUP($B1274,[3]Main!$D$4:$CO$1048576,52,0),0)</f>
        <v>0</v>
      </c>
      <c r="Q1274" s="27">
        <f>IFERROR(VLOOKUP($B1274,[3]Main!$D$4:$CO$1048576,53,0),0)</f>
        <v>0</v>
      </c>
      <c r="R1274" s="27">
        <f>IFERROR(VLOOKUP($B1274,[3]Main!$D$4:$CO$1048576,54,0),0)</f>
        <v>0</v>
      </c>
      <c r="S1274" s="27">
        <f>IFERROR(VLOOKUP($B1274,[3]Main!$D$4:$CO$1048576,65,0),0)</f>
        <v>0</v>
      </c>
      <c r="T1274" s="27">
        <f>IFERROR(VLOOKUP($B1274,[3]Main!$D$4:$CO$1048576,68,0),0)</f>
        <v>0</v>
      </c>
      <c r="U1274" s="27">
        <f>IFERROR(VLOOKUP($B1274,[3]Main!$D$4:$CO$1048576,69,0),0)</f>
        <v>0</v>
      </c>
      <c r="V1274" s="27">
        <f>IFERROR(VLOOKUP($B1274,[3]Main!$D$4:$CO$1048576,70,0),0)</f>
        <v>0</v>
      </c>
      <c r="W1274" s="27">
        <f>IFERROR(VLOOKUP($B1274,[3]Main!$D$4:$CO$1048576,81,0),0)</f>
        <v>0</v>
      </c>
      <c r="X1274" s="27">
        <f>IFERROR(VLOOKUP($B1274,[3]Main!$D$4:$CO$1048576,84,0),0)</f>
        <v>0</v>
      </c>
      <c r="Y1274" s="27">
        <f>IFERROR(VLOOKUP($B1274,[3]Main!$D$4:$CO$1048576,85,0),0)</f>
        <v>0</v>
      </c>
      <c r="Z1274" s="27">
        <f>IFERROR(VLOOKUP($B1274,[3]Main!$D$4:$CO$1048576,86,0),0)</f>
        <v>0</v>
      </c>
      <c r="AA1274" s="12" t="str">
        <f>IFERROR(VLOOKUP($B1274,[3]Main!$D$4:$CO$1048576,2,0),0)</f>
        <v>DC</v>
      </c>
      <c r="AB1274" s="12" t="str">
        <f>IFERROR(VLOOKUP($B1274,[3]Main!$D$4:$CO$1048576,3,0),0)</f>
        <v>DC2</v>
      </c>
      <c r="AC1274" s="12">
        <f t="shared" si="413"/>
        <v>0</v>
      </c>
      <c r="AD1274" s="12">
        <f t="shared" si="414"/>
        <v>0</v>
      </c>
      <c r="AE1274" s="12">
        <f t="shared" si="415"/>
        <v>0</v>
      </c>
      <c r="AF1274" s="12">
        <f t="shared" si="416"/>
        <v>0</v>
      </c>
      <c r="AG1274" s="13">
        <f t="shared" si="417"/>
        <v>0</v>
      </c>
      <c r="AH1274" s="13">
        <f t="shared" si="418"/>
        <v>0</v>
      </c>
      <c r="AI1274" s="16">
        <f t="shared" si="419"/>
        <v>0</v>
      </c>
      <c r="AJ1274" s="19" t="str">
        <f t="shared" si="420"/>
        <v>Not Spent</v>
      </c>
      <c r="AK1274" s="8" t="str">
        <f t="shared" si="421"/>
        <v>Good For Now</v>
      </c>
      <c r="AL1274" s="8" t="str">
        <f t="shared" si="422"/>
        <v>Not Spent</v>
      </c>
      <c r="AM1274" s="8" t="str">
        <f t="shared" si="423"/>
        <v>Good For Now</v>
      </c>
      <c r="AN1274" s="8" t="str">
        <f t="shared" si="424"/>
        <v>Not Spent</v>
      </c>
      <c r="AO1274" s="20" t="str">
        <f t="shared" si="425"/>
        <v>Good For Now</v>
      </c>
      <c r="AP1274" s="21">
        <f t="shared" si="426"/>
        <v>0</v>
      </c>
      <c r="AQ1274" s="14">
        <f t="shared" si="427"/>
        <v>0</v>
      </c>
      <c r="AR1274" s="14">
        <f t="shared" si="428"/>
        <v>0</v>
      </c>
      <c r="AS1274" s="22">
        <f t="shared" si="429"/>
        <v>0</v>
      </c>
      <c r="AT1274" s="23">
        <f t="shared" si="430"/>
        <v>0</v>
      </c>
      <c r="AU1274" s="8" t="str">
        <f t="shared" si="431"/>
        <v>Not Spent</v>
      </c>
      <c r="AV1274" s="8" t="str">
        <f t="shared" si="432"/>
        <v>Good For Now</v>
      </c>
      <c r="AW1274" s="4">
        <f>MATCH($B1274,[1]MAIN!$A$2:$A$5000,0)</f>
        <v>1271</v>
      </c>
      <c r="AX1274" s="4">
        <f>MATCH($B1274,[3]Main!$D$5:$D$10000,0)</f>
        <v>1271</v>
      </c>
      <c r="AY1274" s="4" t="b">
        <f t="shared" si="433"/>
        <v>0</v>
      </c>
    </row>
    <row r="1275" spans="1:51" x14ac:dyDescent="0.25">
      <c r="A1275" s="3" t="str">
        <f>VLOOKUP($B1275,[1]MAIN!$A:$D,4,0)</f>
        <v>FAB</v>
      </c>
      <c r="B1275" s="3" t="str">
        <f>[3]Main!$D1276</f>
        <v>UFAB-180</v>
      </c>
      <c r="C1275" s="4"/>
      <c r="D1275" s="8" t="str">
        <f>VLOOKUP($B1275,[1]MAIN!$A$1:$N$10780,14,FALSE)</f>
        <v>OLD</v>
      </c>
      <c r="E1275" s="9" t="s">
        <v>13</v>
      </c>
      <c r="F1275" s="11"/>
      <c r="G1275" s="11"/>
      <c r="H1275" s="11"/>
      <c r="I1275" s="11"/>
      <c r="J1275" s="11"/>
      <c r="K1275" s="11"/>
      <c r="L1275" s="11"/>
      <c r="M1275" s="11"/>
      <c r="N1275" s="24"/>
      <c r="O1275" s="26">
        <f>IFERROR(VLOOKUP($B1275,[3]Main!$D$4:$CO$1048576,49,0),0)</f>
        <v>0</v>
      </c>
      <c r="P1275" s="27">
        <f>IFERROR(VLOOKUP($B1275,[3]Main!$D$4:$CO$1048576,52,0),0)</f>
        <v>0</v>
      </c>
      <c r="Q1275" s="27">
        <f>IFERROR(VLOOKUP($B1275,[3]Main!$D$4:$CO$1048576,53,0),0)</f>
        <v>0</v>
      </c>
      <c r="R1275" s="27">
        <f>IFERROR(VLOOKUP($B1275,[3]Main!$D$4:$CO$1048576,54,0),0)</f>
        <v>0</v>
      </c>
      <c r="S1275" s="27">
        <f>IFERROR(VLOOKUP($B1275,[3]Main!$D$4:$CO$1048576,65,0),0)</f>
        <v>0</v>
      </c>
      <c r="T1275" s="27">
        <f>IFERROR(VLOOKUP($B1275,[3]Main!$D$4:$CO$1048576,68,0),0)</f>
        <v>0</v>
      </c>
      <c r="U1275" s="27">
        <f>IFERROR(VLOOKUP($B1275,[3]Main!$D$4:$CO$1048576,69,0),0)</f>
        <v>0</v>
      </c>
      <c r="V1275" s="27">
        <f>IFERROR(VLOOKUP($B1275,[3]Main!$D$4:$CO$1048576,70,0),0)</f>
        <v>0</v>
      </c>
      <c r="W1275" s="27">
        <f>IFERROR(VLOOKUP($B1275,[3]Main!$D$4:$CO$1048576,81,0),0)</f>
        <v>0</v>
      </c>
      <c r="X1275" s="27">
        <f>IFERROR(VLOOKUP($B1275,[3]Main!$D$4:$CO$1048576,84,0),0)</f>
        <v>0</v>
      </c>
      <c r="Y1275" s="27">
        <f>IFERROR(VLOOKUP($B1275,[3]Main!$D$4:$CO$1048576,85,0),0)</f>
        <v>0</v>
      </c>
      <c r="Z1275" s="27">
        <f>IFERROR(VLOOKUP($B1275,[3]Main!$D$4:$CO$1048576,86,0),0)</f>
        <v>0</v>
      </c>
      <c r="AA1275" s="12" t="str">
        <f>IFERROR(VLOOKUP($B1275,[3]Main!$D$4:$CO$1048576,2,0),0)</f>
        <v>DC</v>
      </c>
      <c r="AB1275" s="12" t="str">
        <f>IFERROR(VLOOKUP($B1275,[3]Main!$D$4:$CO$1048576,3,0),0)</f>
        <v>DC2</v>
      </c>
      <c r="AC1275" s="12">
        <f t="shared" si="413"/>
        <v>0</v>
      </c>
      <c r="AD1275" s="12">
        <f t="shared" si="414"/>
        <v>0</v>
      </c>
      <c r="AE1275" s="12">
        <f t="shared" si="415"/>
        <v>0</v>
      </c>
      <c r="AF1275" s="12">
        <f t="shared" si="416"/>
        <v>0</v>
      </c>
      <c r="AG1275" s="13">
        <f t="shared" si="417"/>
        <v>0</v>
      </c>
      <c r="AH1275" s="13">
        <f t="shared" si="418"/>
        <v>0</v>
      </c>
      <c r="AI1275" s="16">
        <f t="shared" si="419"/>
        <v>0</v>
      </c>
      <c r="AJ1275" s="19" t="str">
        <f t="shared" si="420"/>
        <v>Not Spent</v>
      </c>
      <c r="AK1275" s="8" t="str">
        <f t="shared" si="421"/>
        <v>Good For Now</v>
      </c>
      <c r="AL1275" s="8" t="str">
        <f t="shared" si="422"/>
        <v>Not Spent</v>
      </c>
      <c r="AM1275" s="8" t="str">
        <f t="shared" si="423"/>
        <v>Good For Now</v>
      </c>
      <c r="AN1275" s="8" t="str">
        <f t="shared" si="424"/>
        <v>Not Spent</v>
      </c>
      <c r="AO1275" s="20" t="str">
        <f t="shared" si="425"/>
        <v>Good For Now</v>
      </c>
      <c r="AP1275" s="21">
        <f t="shared" si="426"/>
        <v>0</v>
      </c>
      <c r="AQ1275" s="14">
        <f t="shared" si="427"/>
        <v>0</v>
      </c>
      <c r="AR1275" s="14">
        <f t="shared" si="428"/>
        <v>0</v>
      </c>
      <c r="AS1275" s="22">
        <f t="shared" si="429"/>
        <v>0</v>
      </c>
      <c r="AT1275" s="23">
        <f t="shared" si="430"/>
        <v>0</v>
      </c>
      <c r="AU1275" s="8" t="str">
        <f t="shared" si="431"/>
        <v>Not Spent</v>
      </c>
      <c r="AV1275" s="8" t="str">
        <f t="shared" si="432"/>
        <v>Good For Now</v>
      </c>
      <c r="AW1275" s="4">
        <f>MATCH($B1275,[1]MAIN!$A$2:$A$5000,0)</f>
        <v>1272</v>
      </c>
      <c r="AX1275" s="4">
        <f>MATCH($B1275,[3]Main!$D$5:$D$10000,0)</f>
        <v>1272</v>
      </c>
      <c r="AY1275" s="4" t="b">
        <f t="shared" si="433"/>
        <v>0</v>
      </c>
    </row>
    <row r="1276" spans="1:51" x14ac:dyDescent="0.25">
      <c r="A1276" s="3" t="str">
        <f>VLOOKUP($B1276,[1]MAIN!$A:$D,4,0)</f>
        <v>FAB</v>
      </c>
      <c r="B1276" s="3" t="str">
        <f>[3]Main!$D1277</f>
        <v>UFAB-181</v>
      </c>
      <c r="C1276" s="4"/>
      <c r="D1276" s="8" t="str">
        <f>VLOOKUP($B1276,[1]MAIN!$A$1:$N$10780,14,FALSE)</f>
        <v>OLD</v>
      </c>
      <c r="E1276" s="9" t="s">
        <v>13</v>
      </c>
      <c r="F1276" s="11"/>
      <c r="G1276" s="11"/>
      <c r="H1276" s="11"/>
      <c r="I1276" s="11"/>
      <c r="J1276" s="11"/>
      <c r="K1276" s="11"/>
      <c r="L1276" s="11"/>
      <c r="M1276" s="11"/>
      <c r="N1276" s="24"/>
      <c r="O1276" s="26">
        <f>IFERROR(VLOOKUP($B1276,[3]Main!$D$4:$CO$1048576,49,0),0)</f>
        <v>0</v>
      </c>
      <c r="P1276" s="27">
        <f>IFERROR(VLOOKUP($B1276,[3]Main!$D$4:$CO$1048576,52,0),0)</f>
        <v>0</v>
      </c>
      <c r="Q1276" s="27">
        <f>IFERROR(VLOOKUP($B1276,[3]Main!$D$4:$CO$1048576,53,0),0)</f>
        <v>0</v>
      </c>
      <c r="R1276" s="27">
        <f>IFERROR(VLOOKUP($B1276,[3]Main!$D$4:$CO$1048576,54,0),0)</f>
        <v>0</v>
      </c>
      <c r="S1276" s="27">
        <f>IFERROR(VLOOKUP($B1276,[3]Main!$D$4:$CO$1048576,65,0),0)</f>
        <v>0</v>
      </c>
      <c r="T1276" s="27">
        <f>IFERROR(VLOOKUP($B1276,[3]Main!$D$4:$CO$1048576,68,0),0)</f>
        <v>0</v>
      </c>
      <c r="U1276" s="27">
        <f>IFERROR(VLOOKUP($B1276,[3]Main!$D$4:$CO$1048576,69,0),0)</f>
        <v>0</v>
      </c>
      <c r="V1276" s="27">
        <f>IFERROR(VLOOKUP($B1276,[3]Main!$D$4:$CO$1048576,70,0),0)</f>
        <v>0</v>
      </c>
      <c r="W1276" s="27">
        <f>IFERROR(VLOOKUP($B1276,[3]Main!$D$4:$CO$1048576,81,0),0)</f>
        <v>0</v>
      </c>
      <c r="X1276" s="27">
        <f>IFERROR(VLOOKUP($B1276,[3]Main!$D$4:$CO$1048576,84,0),0)</f>
        <v>0</v>
      </c>
      <c r="Y1276" s="27">
        <f>IFERROR(VLOOKUP($B1276,[3]Main!$D$4:$CO$1048576,85,0),0)</f>
        <v>0</v>
      </c>
      <c r="Z1276" s="27">
        <f>IFERROR(VLOOKUP($B1276,[3]Main!$D$4:$CO$1048576,86,0),0)</f>
        <v>0</v>
      </c>
      <c r="AA1276" s="12" t="str">
        <f>IFERROR(VLOOKUP($B1276,[3]Main!$D$4:$CO$1048576,2,0),0)</f>
        <v>DC</v>
      </c>
      <c r="AB1276" s="12" t="str">
        <f>IFERROR(VLOOKUP($B1276,[3]Main!$D$4:$CO$1048576,3,0),0)</f>
        <v>DC2</v>
      </c>
      <c r="AC1276" s="12">
        <f t="shared" si="413"/>
        <v>0</v>
      </c>
      <c r="AD1276" s="12">
        <f t="shared" si="414"/>
        <v>0</v>
      </c>
      <c r="AE1276" s="12">
        <f t="shared" si="415"/>
        <v>0</v>
      </c>
      <c r="AF1276" s="12">
        <f t="shared" si="416"/>
        <v>0</v>
      </c>
      <c r="AG1276" s="13">
        <f t="shared" si="417"/>
        <v>0</v>
      </c>
      <c r="AH1276" s="13">
        <f t="shared" si="418"/>
        <v>0</v>
      </c>
      <c r="AI1276" s="16">
        <f t="shared" si="419"/>
        <v>0</v>
      </c>
      <c r="AJ1276" s="19" t="str">
        <f t="shared" si="420"/>
        <v>Not Spent</v>
      </c>
      <c r="AK1276" s="8" t="str">
        <f t="shared" si="421"/>
        <v>Good For Now</v>
      </c>
      <c r="AL1276" s="8" t="str">
        <f t="shared" si="422"/>
        <v>Not Spent</v>
      </c>
      <c r="AM1276" s="8" t="str">
        <f t="shared" si="423"/>
        <v>Good For Now</v>
      </c>
      <c r="AN1276" s="8" t="str">
        <f t="shared" si="424"/>
        <v>Not Spent</v>
      </c>
      <c r="AO1276" s="20" t="str">
        <f t="shared" si="425"/>
        <v>Good For Now</v>
      </c>
      <c r="AP1276" s="21">
        <f t="shared" si="426"/>
        <v>0</v>
      </c>
      <c r="AQ1276" s="14">
        <f t="shared" si="427"/>
        <v>0</v>
      </c>
      <c r="AR1276" s="14">
        <f t="shared" si="428"/>
        <v>0</v>
      </c>
      <c r="AS1276" s="22">
        <f t="shared" si="429"/>
        <v>0</v>
      </c>
      <c r="AT1276" s="23">
        <f t="shared" si="430"/>
        <v>0</v>
      </c>
      <c r="AU1276" s="8" t="str">
        <f t="shared" si="431"/>
        <v>Not Spent</v>
      </c>
      <c r="AV1276" s="8" t="str">
        <f t="shared" si="432"/>
        <v>Good For Now</v>
      </c>
      <c r="AW1276" s="4">
        <f>MATCH($B1276,[1]MAIN!$A$2:$A$5000,0)</f>
        <v>1273</v>
      </c>
      <c r="AX1276" s="4">
        <f>MATCH($B1276,[3]Main!$D$5:$D$10000,0)</f>
        <v>1273</v>
      </c>
      <c r="AY1276" s="4" t="b">
        <f t="shared" si="433"/>
        <v>0</v>
      </c>
    </row>
    <row r="1277" spans="1:51" x14ac:dyDescent="0.25">
      <c r="A1277" s="3" t="str">
        <f>VLOOKUP($B1277,[1]MAIN!$A:$D,4,0)</f>
        <v>FAB</v>
      </c>
      <c r="B1277" s="3" t="str">
        <f>[3]Main!$D1278</f>
        <v>UFAB-182</v>
      </c>
      <c r="C1277" s="4"/>
      <c r="D1277" s="8" t="str">
        <f>VLOOKUP($B1277,[1]MAIN!$A$1:$N$10780,14,FALSE)</f>
        <v>OLD</v>
      </c>
      <c r="E1277" s="9" t="s">
        <v>13</v>
      </c>
      <c r="F1277" s="11"/>
      <c r="G1277" s="11"/>
      <c r="H1277" s="11"/>
      <c r="I1277" s="11"/>
      <c r="J1277" s="11"/>
      <c r="K1277" s="11"/>
      <c r="L1277" s="11"/>
      <c r="M1277" s="11"/>
      <c r="N1277" s="24"/>
      <c r="O1277" s="26">
        <f>IFERROR(VLOOKUP($B1277,[3]Main!$D$4:$CO$1048576,49,0),0)</f>
        <v>0</v>
      </c>
      <c r="P1277" s="27">
        <f>IFERROR(VLOOKUP($B1277,[3]Main!$D$4:$CO$1048576,52,0),0)</f>
        <v>0</v>
      </c>
      <c r="Q1277" s="27">
        <f>IFERROR(VLOOKUP($B1277,[3]Main!$D$4:$CO$1048576,53,0),0)</f>
        <v>0</v>
      </c>
      <c r="R1277" s="27">
        <f>IFERROR(VLOOKUP($B1277,[3]Main!$D$4:$CO$1048576,54,0),0)</f>
        <v>0</v>
      </c>
      <c r="S1277" s="27">
        <f>IFERROR(VLOOKUP($B1277,[3]Main!$D$4:$CO$1048576,65,0),0)</f>
        <v>0</v>
      </c>
      <c r="T1277" s="27">
        <f>IFERROR(VLOOKUP($B1277,[3]Main!$D$4:$CO$1048576,68,0),0)</f>
        <v>0</v>
      </c>
      <c r="U1277" s="27">
        <f>IFERROR(VLOOKUP($B1277,[3]Main!$D$4:$CO$1048576,69,0),0)</f>
        <v>0</v>
      </c>
      <c r="V1277" s="27">
        <f>IFERROR(VLOOKUP($B1277,[3]Main!$D$4:$CO$1048576,70,0),0)</f>
        <v>0</v>
      </c>
      <c r="W1277" s="27">
        <f>IFERROR(VLOOKUP($B1277,[3]Main!$D$4:$CO$1048576,81,0),0)</f>
        <v>0</v>
      </c>
      <c r="X1277" s="27">
        <f>IFERROR(VLOOKUP($B1277,[3]Main!$D$4:$CO$1048576,84,0),0)</f>
        <v>0</v>
      </c>
      <c r="Y1277" s="27">
        <f>IFERROR(VLOOKUP($B1277,[3]Main!$D$4:$CO$1048576,85,0),0)</f>
        <v>0</v>
      </c>
      <c r="Z1277" s="27">
        <f>IFERROR(VLOOKUP($B1277,[3]Main!$D$4:$CO$1048576,86,0),0)</f>
        <v>0</v>
      </c>
      <c r="AA1277" s="12" t="str">
        <f>IFERROR(VLOOKUP($B1277,[3]Main!$D$4:$CO$1048576,2,0),0)</f>
        <v>DC</v>
      </c>
      <c r="AB1277" s="12" t="str">
        <f>IFERROR(VLOOKUP($B1277,[3]Main!$D$4:$CO$1048576,3,0),0)</f>
        <v>DC2</v>
      </c>
      <c r="AC1277" s="12">
        <f t="shared" si="413"/>
        <v>0</v>
      </c>
      <c r="AD1277" s="12">
        <f t="shared" si="414"/>
        <v>0</v>
      </c>
      <c r="AE1277" s="12">
        <f t="shared" si="415"/>
        <v>0</v>
      </c>
      <c r="AF1277" s="12">
        <f t="shared" si="416"/>
        <v>0</v>
      </c>
      <c r="AG1277" s="13">
        <f t="shared" si="417"/>
        <v>0</v>
      </c>
      <c r="AH1277" s="13">
        <f t="shared" si="418"/>
        <v>0</v>
      </c>
      <c r="AI1277" s="16">
        <f t="shared" si="419"/>
        <v>0</v>
      </c>
      <c r="AJ1277" s="19" t="str">
        <f t="shared" si="420"/>
        <v>Not Spent</v>
      </c>
      <c r="AK1277" s="8" t="str">
        <f t="shared" si="421"/>
        <v>Good For Now</v>
      </c>
      <c r="AL1277" s="8" t="str">
        <f t="shared" si="422"/>
        <v>Not Spent</v>
      </c>
      <c r="AM1277" s="8" t="str">
        <f t="shared" si="423"/>
        <v>Good For Now</v>
      </c>
      <c r="AN1277" s="8" t="str">
        <f t="shared" si="424"/>
        <v>Not Spent</v>
      </c>
      <c r="AO1277" s="20" t="str">
        <f t="shared" si="425"/>
        <v>Good For Now</v>
      </c>
      <c r="AP1277" s="21">
        <f t="shared" si="426"/>
        <v>0</v>
      </c>
      <c r="AQ1277" s="14">
        <f t="shared" si="427"/>
        <v>0</v>
      </c>
      <c r="AR1277" s="14">
        <f t="shared" si="428"/>
        <v>0</v>
      </c>
      <c r="AS1277" s="22">
        <f t="shared" si="429"/>
        <v>0</v>
      </c>
      <c r="AT1277" s="23">
        <f t="shared" si="430"/>
        <v>0</v>
      </c>
      <c r="AU1277" s="8" t="str">
        <f t="shared" si="431"/>
        <v>Not Spent</v>
      </c>
      <c r="AV1277" s="8" t="str">
        <f t="shared" si="432"/>
        <v>Good For Now</v>
      </c>
      <c r="AW1277" s="4">
        <f>MATCH($B1277,[1]MAIN!$A$2:$A$5000,0)</f>
        <v>1274</v>
      </c>
      <c r="AX1277" s="4">
        <f>MATCH($B1277,[3]Main!$D$5:$D$10000,0)</f>
        <v>1274</v>
      </c>
      <c r="AY1277" s="4" t="b">
        <f t="shared" si="433"/>
        <v>0</v>
      </c>
    </row>
    <row r="1278" spans="1:51" x14ac:dyDescent="0.25">
      <c r="A1278" s="3" t="str">
        <f>VLOOKUP($B1278,[1]MAIN!$A:$D,4,0)</f>
        <v>FAB</v>
      </c>
      <c r="B1278" s="3" t="str">
        <f>[3]Main!$D1279</f>
        <v>UFAB-183</v>
      </c>
      <c r="C1278" s="4"/>
      <c r="D1278" s="8" t="str">
        <f>VLOOKUP($B1278,[1]MAIN!$A$1:$N$10780,14,FALSE)</f>
        <v>OLD</v>
      </c>
      <c r="E1278" s="9" t="s">
        <v>13</v>
      </c>
      <c r="F1278" s="11"/>
      <c r="G1278" s="11"/>
      <c r="H1278" s="11"/>
      <c r="I1278" s="11"/>
      <c r="J1278" s="11"/>
      <c r="K1278" s="11"/>
      <c r="L1278" s="11"/>
      <c r="M1278" s="11"/>
      <c r="N1278" s="24"/>
      <c r="O1278" s="26">
        <f>IFERROR(VLOOKUP($B1278,[3]Main!$D$4:$CO$1048576,49,0),0)</f>
        <v>0</v>
      </c>
      <c r="P1278" s="27">
        <f>IFERROR(VLOOKUP($B1278,[3]Main!$D$4:$CO$1048576,52,0),0)</f>
        <v>0</v>
      </c>
      <c r="Q1278" s="27">
        <f>IFERROR(VLOOKUP($B1278,[3]Main!$D$4:$CO$1048576,53,0),0)</f>
        <v>0</v>
      </c>
      <c r="R1278" s="27">
        <f>IFERROR(VLOOKUP($B1278,[3]Main!$D$4:$CO$1048576,54,0),0)</f>
        <v>0</v>
      </c>
      <c r="S1278" s="27">
        <f>IFERROR(VLOOKUP($B1278,[3]Main!$D$4:$CO$1048576,65,0),0)</f>
        <v>0</v>
      </c>
      <c r="T1278" s="27">
        <f>IFERROR(VLOOKUP($B1278,[3]Main!$D$4:$CO$1048576,68,0),0)</f>
        <v>0</v>
      </c>
      <c r="U1278" s="27">
        <f>IFERROR(VLOOKUP($B1278,[3]Main!$D$4:$CO$1048576,69,0),0)</f>
        <v>0</v>
      </c>
      <c r="V1278" s="27">
        <f>IFERROR(VLOOKUP($B1278,[3]Main!$D$4:$CO$1048576,70,0),0)</f>
        <v>0</v>
      </c>
      <c r="W1278" s="27">
        <f>IFERROR(VLOOKUP($B1278,[3]Main!$D$4:$CO$1048576,81,0),0)</f>
        <v>0</v>
      </c>
      <c r="X1278" s="27">
        <f>IFERROR(VLOOKUP($B1278,[3]Main!$D$4:$CO$1048576,84,0),0)</f>
        <v>0</v>
      </c>
      <c r="Y1278" s="27">
        <f>IFERROR(VLOOKUP($B1278,[3]Main!$D$4:$CO$1048576,85,0),0)</f>
        <v>0</v>
      </c>
      <c r="Z1278" s="27">
        <f>IFERROR(VLOOKUP($B1278,[3]Main!$D$4:$CO$1048576,86,0),0)</f>
        <v>0</v>
      </c>
      <c r="AA1278" s="12" t="str">
        <f>IFERROR(VLOOKUP($B1278,[3]Main!$D$4:$CO$1048576,2,0),0)</f>
        <v>DC</v>
      </c>
      <c r="AB1278" s="12" t="str">
        <f>IFERROR(VLOOKUP($B1278,[3]Main!$D$4:$CO$1048576,3,0),0)</f>
        <v>DC2</v>
      </c>
      <c r="AC1278" s="12">
        <f t="shared" si="413"/>
        <v>0</v>
      </c>
      <c r="AD1278" s="12">
        <f t="shared" si="414"/>
        <v>0</v>
      </c>
      <c r="AE1278" s="12">
        <f t="shared" si="415"/>
        <v>0</v>
      </c>
      <c r="AF1278" s="12">
        <f t="shared" si="416"/>
        <v>0</v>
      </c>
      <c r="AG1278" s="13">
        <f t="shared" si="417"/>
        <v>0</v>
      </c>
      <c r="AH1278" s="13">
        <f t="shared" si="418"/>
        <v>0</v>
      </c>
      <c r="AI1278" s="16">
        <f t="shared" si="419"/>
        <v>0</v>
      </c>
      <c r="AJ1278" s="19" t="str">
        <f t="shared" si="420"/>
        <v>Not Spent</v>
      </c>
      <c r="AK1278" s="8" t="str">
        <f t="shared" si="421"/>
        <v>Good For Now</v>
      </c>
      <c r="AL1278" s="8" t="str">
        <f t="shared" si="422"/>
        <v>Not Spent</v>
      </c>
      <c r="AM1278" s="8" t="str">
        <f t="shared" si="423"/>
        <v>Good For Now</v>
      </c>
      <c r="AN1278" s="8" t="str">
        <f t="shared" si="424"/>
        <v>Not Spent</v>
      </c>
      <c r="AO1278" s="20" t="str">
        <f t="shared" si="425"/>
        <v>Good For Now</v>
      </c>
      <c r="AP1278" s="21">
        <f t="shared" si="426"/>
        <v>0</v>
      </c>
      <c r="AQ1278" s="14">
        <f t="shared" si="427"/>
        <v>0</v>
      </c>
      <c r="AR1278" s="14">
        <f t="shared" si="428"/>
        <v>0</v>
      </c>
      <c r="AS1278" s="22">
        <f t="shared" si="429"/>
        <v>0</v>
      </c>
      <c r="AT1278" s="23">
        <f t="shared" si="430"/>
        <v>0</v>
      </c>
      <c r="AU1278" s="8" t="str">
        <f t="shared" si="431"/>
        <v>Not Spent</v>
      </c>
      <c r="AV1278" s="8" t="str">
        <f t="shared" si="432"/>
        <v>Good For Now</v>
      </c>
      <c r="AW1278" s="4">
        <f>MATCH($B1278,[1]MAIN!$A$2:$A$5000,0)</f>
        <v>1275</v>
      </c>
      <c r="AX1278" s="4">
        <f>MATCH($B1278,[3]Main!$D$5:$D$10000,0)</f>
        <v>1275</v>
      </c>
      <c r="AY1278" s="4" t="b">
        <f t="shared" si="433"/>
        <v>0</v>
      </c>
    </row>
    <row r="1279" spans="1:51" x14ac:dyDescent="0.25">
      <c r="A1279" s="3" t="str">
        <f>VLOOKUP($B1279,[1]MAIN!$A:$D,4,0)</f>
        <v>FAB</v>
      </c>
      <c r="B1279" s="3" t="str">
        <f>[3]Main!$D1280</f>
        <v>UFAB-194</v>
      </c>
      <c r="C1279" s="4"/>
      <c r="D1279" s="8" t="str">
        <f>VLOOKUP($B1279,[1]MAIN!$A$1:$N$10780,14,FALSE)</f>
        <v>OLD</v>
      </c>
      <c r="E1279" s="9" t="s">
        <v>13</v>
      </c>
      <c r="F1279" s="11"/>
      <c r="G1279" s="11"/>
      <c r="H1279" s="11"/>
      <c r="I1279" s="11"/>
      <c r="J1279" s="11"/>
      <c r="K1279" s="11"/>
      <c r="L1279" s="11"/>
      <c r="M1279" s="11"/>
      <c r="N1279" s="24"/>
      <c r="O1279" s="26">
        <f>IFERROR(VLOOKUP($B1279,[3]Main!$D$4:$CO$1048576,49,0),0)</f>
        <v>0</v>
      </c>
      <c r="P1279" s="27">
        <f>IFERROR(VLOOKUP($B1279,[3]Main!$D$4:$CO$1048576,52,0),0)</f>
        <v>0</v>
      </c>
      <c r="Q1279" s="27">
        <f>IFERROR(VLOOKUP($B1279,[3]Main!$D$4:$CO$1048576,53,0),0)</f>
        <v>0</v>
      </c>
      <c r="R1279" s="27">
        <f>IFERROR(VLOOKUP($B1279,[3]Main!$D$4:$CO$1048576,54,0),0)</f>
        <v>0</v>
      </c>
      <c r="S1279" s="27">
        <f>IFERROR(VLOOKUP($B1279,[3]Main!$D$4:$CO$1048576,65,0),0)</f>
        <v>0</v>
      </c>
      <c r="T1279" s="27">
        <f>IFERROR(VLOOKUP($B1279,[3]Main!$D$4:$CO$1048576,68,0),0)</f>
        <v>0</v>
      </c>
      <c r="U1279" s="27">
        <f>IFERROR(VLOOKUP($B1279,[3]Main!$D$4:$CO$1048576,69,0),0)</f>
        <v>0</v>
      </c>
      <c r="V1279" s="27">
        <f>IFERROR(VLOOKUP($B1279,[3]Main!$D$4:$CO$1048576,70,0),0)</f>
        <v>0</v>
      </c>
      <c r="W1279" s="27">
        <f>IFERROR(VLOOKUP($B1279,[3]Main!$D$4:$CO$1048576,81,0),0)</f>
        <v>0</v>
      </c>
      <c r="X1279" s="27">
        <f>IFERROR(VLOOKUP($B1279,[3]Main!$D$4:$CO$1048576,84,0),0)</f>
        <v>0</v>
      </c>
      <c r="Y1279" s="27">
        <f>IFERROR(VLOOKUP($B1279,[3]Main!$D$4:$CO$1048576,85,0),0)</f>
        <v>0</v>
      </c>
      <c r="Z1279" s="27">
        <f>IFERROR(VLOOKUP($B1279,[3]Main!$D$4:$CO$1048576,86,0),0)</f>
        <v>0</v>
      </c>
      <c r="AA1279" s="12" t="str">
        <f>IFERROR(VLOOKUP($B1279,[3]Main!$D$4:$CO$1048576,2,0),0)</f>
        <v>DC</v>
      </c>
      <c r="AB1279" s="12" t="str">
        <f>IFERROR(VLOOKUP($B1279,[3]Main!$D$4:$CO$1048576,3,0),0)</f>
        <v>DC2</v>
      </c>
      <c r="AC1279" s="12">
        <f t="shared" si="413"/>
        <v>0</v>
      </c>
      <c r="AD1279" s="12">
        <f t="shared" si="414"/>
        <v>0</v>
      </c>
      <c r="AE1279" s="12">
        <f t="shared" si="415"/>
        <v>0</v>
      </c>
      <c r="AF1279" s="12">
        <f t="shared" si="416"/>
        <v>0</v>
      </c>
      <c r="AG1279" s="13">
        <f t="shared" si="417"/>
        <v>0</v>
      </c>
      <c r="AH1279" s="13">
        <f t="shared" si="418"/>
        <v>0</v>
      </c>
      <c r="AI1279" s="16">
        <f t="shared" si="419"/>
        <v>0</v>
      </c>
      <c r="AJ1279" s="19" t="str">
        <f t="shared" si="420"/>
        <v>Not Spent</v>
      </c>
      <c r="AK1279" s="8" t="str">
        <f t="shared" si="421"/>
        <v>Good For Now</v>
      </c>
      <c r="AL1279" s="8" t="str">
        <f t="shared" si="422"/>
        <v>Not Spent</v>
      </c>
      <c r="AM1279" s="8" t="str">
        <f t="shared" si="423"/>
        <v>Good For Now</v>
      </c>
      <c r="AN1279" s="8" t="str">
        <f t="shared" si="424"/>
        <v>Not Spent</v>
      </c>
      <c r="AO1279" s="20" t="str">
        <f t="shared" si="425"/>
        <v>Good For Now</v>
      </c>
      <c r="AP1279" s="21">
        <f t="shared" si="426"/>
        <v>0</v>
      </c>
      <c r="AQ1279" s="14">
        <f t="shared" si="427"/>
        <v>0</v>
      </c>
      <c r="AR1279" s="14">
        <f t="shared" si="428"/>
        <v>0</v>
      </c>
      <c r="AS1279" s="22">
        <f t="shared" si="429"/>
        <v>0</v>
      </c>
      <c r="AT1279" s="23">
        <f t="shared" si="430"/>
        <v>0</v>
      </c>
      <c r="AU1279" s="8" t="str">
        <f t="shared" si="431"/>
        <v>Not Spent</v>
      </c>
      <c r="AV1279" s="8" t="str">
        <f t="shared" si="432"/>
        <v>Good For Now</v>
      </c>
      <c r="AW1279" s="4">
        <f>MATCH($B1279,[1]MAIN!$A$2:$A$5000,0)</f>
        <v>1276</v>
      </c>
      <c r="AX1279" s="4">
        <f>MATCH($B1279,[3]Main!$D$5:$D$10000,0)</f>
        <v>1276</v>
      </c>
      <c r="AY1279" s="4" t="b">
        <f t="shared" si="433"/>
        <v>0</v>
      </c>
    </row>
    <row r="1280" spans="1:51" x14ac:dyDescent="0.25">
      <c r="A1280" s="3" t="str">
        <f>VLOOKUP($B1280,[1]MAIN!$A:$D,4,0)</f>
        <v>FAB</v>
      </c>
      <c r="B1280" s="3" t="str">
        <f>[3]Main!$D1281</f>
        <v>UFAB-199</v>
      </c>
      <c r="C1280" s="4"/>
      <c r="D1280" s="8" t="str">
        <f>VLOOKUP($B1280,[1]MAIN!$A$1:$N$10780,14,FALSE)</f>
        <v>OLD</v>
      </c>
      <c r="E1280" s="9" t="s">
        <v>13</v>
      </c>
      <c r="F1280" s="11"/>
      <c r="G1280" s="11"/>
      <c r="H1280" s="11"/>
      <c r="I1280" s="11"/>
      <c r="J1280" s="11"/>
      <c r="K1280" s="11"/>
      <c r="L1280" s="11"/>
      <c r="M1280" s="11"/>
      <c r="N1280" s="24"/>
      <c r="O1280" s="26">
        <f>IFERROR(VLOOKUP($B1280,[3]Main!$D$4:$CO$1048576,49,0),0)</f>
        <v>0</v>
      </c>
      <c r="P1280" s="27">
        <f>IFERROR(VLOOKUP($B1280,[3]Main!$D$4:$CO$1048576,52,0),0)</f>
        <v>0</v>
      </c>
      <c r="Q1280" s="27">
        <f>IFERROR(VLOOKUP($B1280,[3]Main!$D$4:$CO$1048576,53,0),0)</f>
        <v>0</v>
      </c>
      <c r="R1280" s="27">
        <f>IFERROR(VLOOKUP($B1280,[3]Main!$D$4:$CO$1048576,54,0),0)</f>
        <v>0</v>
      </c>
      <c r="S1280" s="27">
        <f>IFERROR(VLOOKUP($B1280,[3]Main!$D$4:$CO$1048576,65,0),0)</f>
        <v>0</v>
      </c>
      <c r="T1280" s="27">
        <f>IFERROR(VLOOKUP($B1280,[3]Main!$D$4:$CO$1048576,68,0),0)</f>
        <v>0</v>
      </c>
      <c r="U1280" s="27">
        <f>IFERROR(VLOOKUP($B1280,[3]Main!$D$4:$CO$1048576,69,0),0)</f>
        <v>0</v>
      </c>
      <c r="V1280" s="27">
        <f>IFERROR(VLOOKUP($B1280,[3]Main!$D$4:$CO$1048576,70,0),0)</f>
        <v>0</v>
      </c>
      <c r="W1280" s="27">
        <f>IFERROR(VLOOKUP($B1280,[3]Main!$D$4:$CO$1048576,81,0),0)</f>
        <v>0</v>
      </c>
      <c r="X1280" s="27">
        <f>IFERROR(VLOOKUP($B1280,[3]Main!$D$4:$CO$1048576,84,0),0)</f>
        <v>0</v>
      </c>
      <c r="Y1280" s="27">
        <f>IFERROR(VLOOKUP($B1280,[3]Main!$D$4:$CO$1048576,85,0),0)</f>
        <v>0</v>
      </c>
      <c r="Z1280" s="27">
        <f>IFERROR(VLOOKUP($B1280,[3]Main!$D$4:$CO$1048576,86,0),0)</f>
        <v>0</v>
      </c>
      <c r="AA1280" s="12" t="str">
        <f>IFERROR(VLOOKUP($B1280,[3]Main!$D$4:$CO$1048576,2,0),0)</f>
        <v>DC</v>
      </c>
      <c r="AB1280" s="12" t="str">
        <f>IFERROR(VLOOKUP($B1280,[3]Main!$D$4:$CO$1048576,3,0),0)</f>
        <v>DC2</v>
      </c>
      <c r="AC1280" s="12">
        <f t="shared" si="413"/>
        <v>0</v>
      </c>
      <c r="AD1280" s="12">
        <f t="shared" si="414"/>
        <v>0</v>
      </c>
      <c r="AE1280" s="12">
        <f t="shared" si="415"/>
        <v>0</v>
      </c>
      <c r="AF1280" s="12">
        <f t="shared" si="416"/>
        <v>0</v>
      </c>
      <c r="AG1280" s="13">
        <f t="shared" si="417"/>
        <v>0</v>
      </c>
      <c r="AH1280" s="13">
        <f t="shared" si="418"/>
        <v>0</v>
      </c>
      <c r="AI1280" s="16">
        <f t="shared" si="419"/>
        <v>0</v>
      </c>
      <c r="AJ1280" s="19" t="str">
        <f t="shared" si="420"/>
        <v>Not Spent</v>
      </c>
      <c r="AK1280" s="8" t="str">
        <f t="shared" si="421"/>
        <v>Good For Now</v>
      </c>
      <c r="AL1280" s="8" t="str">
        <f t="shared" si="422"/>
        <v>Not Spent</v>
      </c>
      <c r="AM1280" s="8" t="str">
        <f t="shared" si="423"/>
        <v>Good For Now</v>
      </c>
      <c r="AN1280" s="8" t="str">
        <f t="shared" si="424"/>
        <v>Not Spent</v>
      </c>
      <c r="AO1280" s="20" t="str">
        <f t="shared" si="425"/>
        <v>Good For Now</v>
      </c>
      <c r="AP1280" s="21">
        <f t="shared" si="426"/>
        <v>0</v>
      </c>
      <c r="AQ1280" s="14">
        <f t="shared" si="427"/>
        <v>0</v>
      </c>
      <c r="AR1280" s="14">
        <f t="shared" si="428"/>
        <v>0</v>
      </c>
      <c r="AS1280" s="22">
        <f t="shared" si="429"/>
        <v>0</v>
      </c>
      <c r="AT1280" s="23">
        <f t="shared" si="430"/>
        <v>0</v>
      </c>
      <c r="AU1280" s="8" t="str">
        <f t="shared" si="431"/>
        <v>Not Spent</v>
      </c>
      <c r="AV1280" s="8" t="str">
        <f t="shared" si="432"/>
        <v>Good For Now</v>
      </c>
      <c r="AW1280" s="4">
        <f>MATCH($B1280,[1]MAIN!$A$2:$A$5000,0)</f>
        <v>1277</v>
      </c>
      <c r="AX1280" s="4">
        <f>MATCH($B1280,[3]Main!$D$5:$D$10000,0)</f>
        <v>1277</v>
      </c>
      <c r="AY1280" s="4" t="b">
        <f t="shared" si="433"/>
        <v>0</v>
      </c>
    </row>
    <row r="1281" spans="1:51" x14ac:dyDescent="0.25">
      <c r="A1281" s="3" t="str">
        <f>VLOOKUP($B1281,[1]MAIN!$A:$D,4,0)</f>
        <v>FAB</v>
      </c>
      <c r="B1281" s="3" t="str">
        <f>[3]Main!$D1282</f>
        <v>UFAB-200</v>
      </c>
      <c r="C1281" s="4"/>
      <c r="D1281" s="8" t="str">
        <f>VLOOKUP($B1281,[1]MAIN!$A$1:$N$10780,14,FALSE)</f>
        <v>OLD</v>
      </c>
      <c r="E1281" s="9" t="s">
        <v>13</v>
      </c>
      <c r="F1281" s="11"/>
      <c r="G1281" s="11"/>
      <c r="H1281" s="11"/>
      <c r="I1281" s="11"/>
      <c r="J1281" s="11"/>
      <c r="K1281" s="11"/>
      <c r="L1281" s="11"/>
      <c r="M1281" s="11"/>
      <c r="N1281" s="24"/>
      <c r="O1281" s="26">
        <f>IFERROR(VLOOKUP($B1281,[3]Main!$D$4:$CO$1048576,49,0),0)</f>
        <v>0</v>
      </c>
      <c r="P1281" s="27">
        <f>IFERROR(VLOOKUP($B1281,[3]Main!$D$4:$CO$1048576,52,0),0)</f>
        <v>0</v>
      </c>
      <c r="Q1281" s="27">
        <f>IFERROR(VLOOKUP($B1281,[3]Main!$D$4:$CO$1048576,53,0),0)</f>
        <v>0</v>
      </c>
      <c r="R1281" s="27">
        <f>IFERROR(VLOOKUP($B1281,[3]Main!$D$4:$CO$1048576,54,0),0)</f>
        <v>0</v>
      </c>
      <c r="S1281" s="27">
        <f>IFERROR(VLOOKUP($B1281,[3]Main!$D$4:$CO$1048576,65,0),0)</f>
        <v>0</v>
      </c>
      <c r="T1281" s="27">
        <f>IFERROR(VLOOKUP($B1281,[3]Main!$D$4:$CO$1048576,68,0),0)</f>
        <v>0</v>
      </c>
      <c r="U1281" s="27">
        <f>IFERROR(VLOOKUP($B1281,[3]Main!$D$4:$CO$1048576,69,0),0)</f>
        <v>0</v>
      </c>
      <c r="V1281" s="27">
        <f>IFERROR(VLOOKUP($B1281,[3]Main!$D$4:$CO$1048576,70,0),0)</f>
        <v>0</v>
      </c>
      <c r="W1281" s="27">
        <f>IFERROR(VLOOKUP($B1281,[3]Main!$D$4:$CO$1048576,81,0),0)</f>
        <v>0</v>
      </c>
      <c r="X1281" s="27">
        <f>IFERROR(VLOOKUP($B1281,[3]Main!$D$4:$CO$1048576,84,0),0)</f>
        <v>0</v>
      </c>
      <c r="Y1281" s="27">
        <f>IFERROR(VLOOKUP($B1281,[3]Main!$D$4:$CO$1048576,85,0),0)</f>
        <v>0</v>
      </c>
      <c r="Z1281" s="27">
        <f>IFERROR(VLOOKUP($B1281,[3]Main!$D$4:$CO$1048576,86,0),0)</f>
        <v>0</v>
      </c>
      <c r="AA1281" s="12" t="str">
        <f>IFERROR(VLOOKUP($B1281,[3]Main!$D$4:$CO$1048576,2,0),0)</f>
        <v>DC</v>
      </c>
      <c r="AB1281" s="12" t="str">
        <f>IFERROR(VLOOKUP($B1281,[3]Main!$D$4:$CO$1048576,3,0),0)</f>
        <v>DC2</v>
      </c>
      <c r="AC1281" s="12">
        <f t="shared" si="413"/>
        <v>0</v>
      </c>
      <c r="AD1281" s="12">
        <f t="shared" si="414"/>
        <v>0</v>
      </c>
      <c r="AE1281" s="12">
        <f t="shared" si="415"/>
        <v>0</v>
      </c>
      <c r="AF1281" s="12">
        <f t="shared" si="416"/>
        <v>0</v>
      </c>
      <c r="AG1281" s="13">
        <f t="shared" si="417"/>
        <v>0</v>
      </c>
      <c r="AH1281" s="13">
        <f t="shared" si="418"/>
        <v>0</v>
      </c>
      <c r="AI1281" s="16">
        <f t="shared" si="419"/>
        <v>0</v>
      </c>
      <c r="AJ1281" s="19" t="str">
        <f t="shared" si="420"/>
        <v>Not Spent</v>
      </c>
      <c r="AK1281" s="8" t="str">
        <f t="shared" si="421"/>
        <v>Good For Now</v>
      </c>
      <c r="AL1281" s="8" t="str">
        <f t="shared" si="422"/>
        <v>Not Spent</v>
      </c>
      <c r="AM1281" s="8" t="str">
        <f t="shared" si="423"/>
        <v>Good For Now</v>
      </c>
      <c r="AN1281" s="8" t="str">
        <f t="shared" si="424"/>
        <v>Not Spent</v>
      </c>
      <c r="AO1281" s="20" t="str">
        <f t="shared" si="425"/>
        <v>Good For Now</v>
      </c>
      <c r="AP1281" s="21">
        <f t="shared" si="426"/>
        <v>0</v>
      </c>
      <c r="AQ1281" s="14">
        <f t="shared" si="427"/>
        <v>0</v>
      </c>
      <c r="AR1281" s="14">
        <f t="shared" si="428"/>
        <v>0</v>
      </c>
      <c r="AS1281" s="22">
        <f t="shared" si="429"/>
        <v>0</v>
      </c>
      <c r="AT1281" s="23">
        <f t="shared" si="430"/>
        <v>0</v>
      </c>
      <c r="AU1281" s="8" t="str">
        <f t="shared" si="431"/>
        <v>Not Spent</v>
      </c>
      <c r="AV1281" s="8" t="str">
        <f t="shared" si="432"/>
        <v>Good For Now</v>
      </c>
      <c r="AW1281" s="4">
        <f>MATCH($B1281,[1]MAIN!$A$2:$A$5000,0)</f>
        <v>1278</v>
      </c>
      <c r="AX1281" s="4">
        <f>MATCH($B1281,[3]Main!$D$5:$D$10000,0)</f>
        <v>1278</v>
      </c>
      <c r="AY1281" s="4" t="b">
        <f t="shared" si="433"/>
        <v>0</v>
      </c>
    </row>
    <row r="1282" spans="1:51" x14ac:dyDescent="0.25">
      <c r="A1282" s="3" t="str">
        <f>VLOOKUP($B1282,[1]MAIN!$A:$D,4,0)</f>
        <v>FAB</v>
      </c>
      <c r="B1282" s="3" t="str">
        <f>[3]Main!$D1283</f>
        <v>UFAB-209</v>
      </c>
      <c r="C1282" s="4"/>
      <c r="D1282" s="8" t="str">
        <f>VLOOKUP($B1282,[1]MAIN!$A$1:$N$10780,14,FALSE)</f>
        <v>OLD</v>
      </c>
      <c r="E1282" s="9" t="s">
        <v>13</v>
      </c>
      <c r="F1282" s="11"/>
      <c r="G1282" s="11"/>
      <c r="H1282" s="11"/>
      <c r="I1282" s="11"/>
      <c r="J1282" s="11"/>
      <c r="K1282" s="11"/>
      <c r="L1282" s="11"/>
      <c r="M1282" s="11"/>
      <c r="N1282" s="24"/>
      <c r="O1282" s="26">
        <f>IFERROR(VLOOKUP($B1282,[3]Main!$D$4:$CO$1048576,49,0),0)</f>
        <v>0</v>
      </c>
      <c r="P1282" s="27">
        <f>IFERROR(VLOOKUP($B1282,[3]Main!$D$4:$CO$1048576,52,0),0)</f>
        <v>0</v>
      </c>
      <c r="Q1282" s="27">
        <f>IFERROR(VLOOKUP($B1282,[3]Main!$D$4:$CO$1048576,53,0),0)</f>
        <v>0</v>
      </c>
      <c r="R1282" s="27">
        <f>IFERROR(VLOOKUP($B1282,[3]Main!$D$4:$CO$1048576,54,0),0)</f>
        <v>0</v>
      </c>
      <c r="S1282" s="27">
        <f>IFERROR(VLOOKUP($B1282,[3]Main!$D$4:$CO$1048576,65,0),0)</f>
        <v>0</v>
      </c>
      <c r="T1282" s="27">
        <f>IFERROR(VLOOKUP($B1282,[3]Main!$D$4:$CO$1048576,68,0),0)</f>
        <v>0</v>
      </c>
      <c r="U1282" s="27">
        <f>IFERROR(VLOOKUP($B1282,[3]Main!$D$4:$CO$1048576,69,0),0)</f>
        <v>0</v>
      </c>
      <c r="V1282" s="27">
        <f>IFERROR(VLOOKUP($B1282,[3]Main!$D$4:$CO$1048576,70,0),0)</f>
        <v>0</v>
      </c>
      <c r="W1282" s="27">
        <f>IFERROR(VLOOKUP($B1282,[3]Main!$D$4:$CO$1048576,81,0),0)</f>
        <v>0</v>
      </c>
      <c r="X1282" s="27">
        <f>IFERROR(VLOOKUP($B1282,[3]Main!$D$4:$CO$1048576,84,0),0)</f>
        <v>0</v>
      </c>
      <c r="Y1282" s="27">
        <f>IFERROR(VLOOKUP($B1282,[3]Main!$D$4:$CO$1048576,85,0),0)</f>
        <v>0</v>
      </c>
      <c r="Z1282" s="27">
        <f>IFERROR(VLOOKUP($B1282,[3]Main!$D$4:$CO$1048576,86,0),0)</f>
        <v>0</v>
      </c>
      <c r="AA1282" s="12" t="str">
        <f>IFERROR(VLOOKUP($B1282,[3]Main!$D$4:$CO$1048576,2,0),0)</f>
        <v>DC</v>
      </c>
      <c r="AB1282" s="12" t="str">
        <f>IFERROR(VLOOKUP($B1282,[3]Main!$D$4:$CO$1048576,3,0),0)</f>
        <v>DC2</v>
      </c>
      <c r="AC1282" s="12">
        <f t="shared" si="413"/>
        <v>0</v>
      </c>
      <c r="AD1282" s="12">
        <f t="shared" si="414"/>
        <v>0</v>
      </c>
      <c r="AE1282" s="12">
        <f t="shared" si="415"/>
        <v>0</v>
      </c>
      <c r="AF1282" s="12">
        <f t="shared" si="416"/>
        <v>0</v>
      </c>
      <c r="AG1282" s="13">
        <f t="shared" si="417"/>
        <v>0</v>
      </c>
      <c r="AH1282" s="13">
        <f t="shared" si="418"/>
        <v>0</v>
      </c>
      <c r="AI1282" s="16">
        <f t="shared" si="419"/>
        <v>0</v>
      </c>
      <c r="AJ1282" s="19" t="str">
        <f t="shared" si="420"/>
        <v>Not Spent</v>
      </c>
      <c r="AK1282" s="8" t="str">
        <f t="shared" si="421"/>
        <v>Good For Now</v>
      </c>
      <c r="AL1282" s="8" t="str">
        <f t="shared" si="422"/>
        <v>Not Spent</v>
      </c>
      <c r="AM1282" s="8" t="str">
        <f t="shared" si="423"/>
        <v>Good For Now</v>
      </c>
      <c r="AN1282" s="8" t="str">
        <f t="shared" si="424"/>
        <v>Not Spent</v>
      </c>
      <c r="AO1282" s="20" t="str">
        <f t="shared" si="425"/>
        <v>Good For Now</v>
      </c>
      <c r="AP1282" s="21">
        <f t="shared" si="426"/>
        <v>0</v>
      </c>
      <c r="AQ1282" s="14">
        <f t="shared" si="427"/>
        <v>0</v>
      </c>
      <c r="AR1282" s="14">
        <f t="shared" si="428"/>
        <v>0</v>
      </c>
      <c r="AS1282" s="22">
        <f t="shared" si="429"/>
        <v>0</v>
      </c>
      <c r="AT1282" s="23">
        <f t="shared" si="430"/>
        <v>0</v>
      </c>
      <c r="AU1282" s="8" t="str">
        <f t="shared" si="431"/>
        <v>Not Spent</v>
      </c>
      <c r="AV1282" s="8" t="str">
        <f t="shared" si="432"/>
        <v>Good For Now</v>
      </c>
      <c r="AW1282" s="4">
        <f>MATCH($B1282,[1]MAIN!$A$2:$A$5000,0)</f>
        <v>1279</v>
      </c>
      <c r="AX1282" s="4">
        <f>MATCH($B1282,[3]Main!$D$5:$D$10000,0)</f>
        <v>1279</v>
      </c>
      <c r="AY1282" s="4" t="b">
        <f t="shared" si="433"/>
        <v>0</v>
      </c>
    </row>
    <row r="1283" spans="1:51" x14ac:dyDescent="0.25">
      <c r="A1283" s="3" t="str">
        <f>VLOOKUP($B1283,[1]MAIN!$A:$D,4,0)</f>
        <v>FAB</v>
      </c>
      <c r="B1283" s="3" t="str">
        <f>[3]Main!$D1284</f>
        <v>UFAB-214</v>
      </c>
      <c r="C1283" s="4"/>
      <c r="D1283" s="8" t="str">
        <f>VLOOKUP($B1283,[1]MAIN!$A$1:$N$10780,14,FALSE)</f>
        <v>OLD</v>
      </c>
      <c r="E1283" s="9" t="s">
        <v>13</v>
      </c>
      <c r="F1283" s="11"/>
      <c r="G1283" s="11"/>
      <c r="H1283" s="11"/>
      <c r="I1283" s="11"/>
      <c r="J1283" s="11"/>
      <c r="K1283" s="11"/>
      <c r="L1283" s="11"/>
      <c r="M1283" s="11"/>
      <c r="N1283" s="24"/>
      <c r="O1283" s="26">
        <f>IFERROR(VLOOKUP($B1283,[3]Main!$D$4:$CO$1048576,49,0),0)</f>
        <v>0</v>
      </c>
      <c r="P1283" s="27">
        <f>IFERROR(VLOOKUP($B1283,[3]Main!$D$4:$CO$1048576,52,0),0)</f>
        <v>0</v>
      </c>
      <c r="Q1283" s="27">
        <f>IFERROR(VLOOKUP($B1283,[3]Main!$D$4:$CO$1048576,53,0),0)</f>
        <v>0</v>
      </c>
      <c r="R1283" s="27">
        <f>IFERROR(VLOOKUP($B1283,[3]Main!$D$4:$CO$1048576,54,0),0)</f>
        <v>0</v>
      </c>
      <c r="S1283" s="27">
        <f>IFERROR(VLOOKUP($B1283,[3]Main!$D$4:$CO$1048576,65,0),0)</f>
        <v>0</v>
      </c>
      <c r="T1283" s="27">
        <f>IFERROR(VLOOKUP($B1283,[3]Main!$D$4:$CO$1048576,68,0),0)</f>
        <v>0</v>
      </c>
      <c r="U1283" s="27">
        <f>IFERROR(VLOOKUP($B1283,[3]Main!$D$4:$CO$1048576,69,0),0)</f>
        <v>0</v>
      </c>
      <c r="V1283" s="27">
        <f>IFERROR(VLOOKUP($B1283,[3]Main!$D$4:$CO$1048576,70,0),0)</f>
        <v>0</v>
      </c>
      <c r="W1283" s="27">
        <f>IFERROR(VLOOKUP($B1283,[3]Main!$D$4:$CO$1048576,81,0),0)</f>
        <v>0</v>
      </c>
      <c r="X1283" s="27">
        <f>IFERROR(VLOOKUP($B1283,[3]Main!$D$4:$CO$1048576,84,0),0)</f>
        <v>0</v>
      </c>
      <c r="Y1283" s="27">
        <f>IFERROR(VLOOKUP($B1283,[3]Main!$D$4:$CO$1048576,85,0),0)</f>
        <v>0</v>
      </c>
      <c r="Z1283" s="27">
        <f>IFERROR(VLOOKUP($B1283,[3]Main!$D$4:$CO$1048576,86,0),0)</f>
        <v>0</v>
      </c>
      <c r="AA1283" s="12" t="str">
        <f>IFERROR(VLOOKUP($B1283,[3]Main!$D$4:$CO$1048576,2,0),0)</f>
        <v>DC</v>
      </c>
      <c r="AB1283" s="12" t="str">
        <f>IFERROR(VLOOKUP($B1283,[3]Main!$D$4:$CO$1048576,3,0),0)</f>
        <v>DC2</v>
      </c>
      <c r="AC1283" s="12">
        <f t="shared" si="413"/>
        <v>0</v>
      </c>
      <c r="AD1283" s="12">
        <f t="shared" si="414"/>
        <v>0</v>
      </c>
      <c r="AE1283" s="12">
        <f t="shared" si="415"/>
        <v>0</v>
      </c>
      <c r="AF1283" s="12">
        <f t="shared" si="416"/>
        <v>0</v>
      </c>
      <c r="AG1283" s="13">
        <f t="shared" si="417"/>
        <v>0</v>
      </c>
      <c r="AH1283" s="13">
        <f t="shared" si="418"/>
        <v>0</v>
      </c>
      <c r="AI1283" s="16">
        <f t="shared" si="419"/>
        <v>0</v>
      </c>
      <c r="AJ1283" s="19" t="str">
        <f t="shared" si="420"/>
        <v>Not Spent</v>
      </c>
      <c r="AK1283" s="8" t="str">
        <f t="shared" si="421"/>
        <v>Good For Now</v>
      </c>
      <c r="AL1283" s="8" t="str">
        <f t="shared" si="422"/>
        <v>Not Spent</v>
      </c>
      <c r="AM1283" s="8" t="str">
        <f t="shared" si="423"/>
        <v>Good For Now</v>
      </c>
      <c r="AN1283" s="8" t="str">
        <f t="shared" si="424"/>
        <v>Not Spent</v>
      </c>
      <c r="AO1283" s="20" t="str">
        <f t="shared" si="425"/>
        <v>Good For Now</v>
      </c>
      <c r="AP1283" s="21">
        <f t="shared" si="426"/>
        <v>0</v>
      </c>
      <c r="AQ1283" s="14">
        <f t="shared" si="427"/>
        <v>0</v>
      </c>
      <c r="AR1283" s="14">
        <f t="shared" si="428"/>
        <v>0</v>
      </c>
      <c r="AS1283" s="22">
        <f t="shared" si="429"/>
        <v>0</v>
      </c>
      <c r="AT1283" s="23">
        <f t="shared" si="430"/>
        <v>0</v>
      </c>
      <c r="AU1283" s="8" t="str">
        <f t="shared" si="431"/>
        <v>Not Spent</v>
      </c>
      <c r="AV1283" s="8" t="str">
        <f t="shared" si="432"/>
        <v>Good For Now</v>
      </c>
      <c r="AW1283" s="4">
        <f>MATCH($B1283,[1]MAIN!$A$2:$A$5000,0)</f>
        <v>1280</v>
      </c>
      <c r="AX1283" s="4">
        <f>MATCH($B1283,[3]Main!$D$5:$D$10000,0)</f>
        <v>1280</v>
      </c>
      <c r="AY1283" s="4" t="b">
        <f t="shared" si="433"/>
        <v>0</v>
      </c>
    </row>
    <row r="1284" spans="1:51" x14ac:dyDescent="0.25">
      <c r="A1284" s="3" t="str">
        <f>VLOOKUP($B1284,[1]MAIN!$A:$D,4,0)</f>
        <v>FAB</v>
      </c>
      <c r="B1284" s="3" t="str">
        <f>[3]Main!$D1285</f>
        <v>UFAB-215</v>
      </c>
      <c r="C1284" s="4"/>
      <c r="D1284" s="8" t="str">
        <f>VLOOKUP($B1284,[1]MAIN!$A$1:$N$10780,14,FALSE)</f>
        <v>OLD</v>
      </c>
      <c r="E1284" s="9" t="s">
        <v>13</v>
      </c>
      <c r="F1284" s="11"/>
      <c r="G1284" s="11"/>
      <c r="H1284" s="11"/>
      <c r="I1284" s="11"/>
      <c r="J1284" s="11"/>
      <c r="K1284" s="11"/>
      <c r="L1284" s="11"/>
      <c r="M1284" s="11"/>
      <c r="N1284" s="24"/>
      <c r="O1284" s="26">
        <f>IFERROR(VLOOKUP($B1284,[3]Main!$D$4:$CO$1048576,49,0),0)</f>
        <v>0</v>
      </c>
      <c r="P1284" s="27">
        <f>IFERROR(VLOOKUP($B1284,[3]Main!$D$4:$CO$1048576,52,0),0)</f>
        <v>0</v>
      </c>
      <c r="Q1284" s="27">
        <f>IFERROR(VLOOKUP($B1284,[3]Main!$D$4:$CO$1048576,53,0),0)</f>
        <v>0</v>
      </c>
      <c r="R1284" s="27">
        <f>IFERROR(VLOOKUP($B1284,[3]Main!$D$4:$CO$1048576,54,0),0)</f>
        <v>0</v>
      </c>
      <c r="S1284" s="27">
        <f>IFERROR(VLOOKUP($B1284,[3]Main!$D$4:$CO$1048576,65,0),0)</f>
        <v>0</v>
      </c>
      <c r="T1284" s="27">
        <f>IFERROR(VLOOKUP($B1284,[3]Main!$D$4:$CO$1048576,68,0),0)</f>
        <v>0</v>
      </c>
      <c r="U1284" s="27">
        <f>IFERROR(VLOOKUP($B1284,[3]Main!$D$4:$CO$1048576,69,0),0)</f>
        <v>0</v>
      </c>
      <c r="V1284" s="27">
        <f>IFERROR(VLOOKUP($B1284,[3]Main!$D$4:$CO$1048576,70,0),0)</f>
        <v>0</v>
      </c>
      <c r="W1284" s="27">
        <f>IFERROR(VLOOKUP($B1284,[3]Main!$D$4:$CO$1048576,81,0),0)</f>
        <v>0</v>
      </c>
      <c r="X1284" s="27">
        <f>IFERROR(VLOOKUP($B1284,[3]Main!$D$4:$CO$1048576,84,0),0)</f>
        <v>0</v>
      </c>
      <c r="Y1284" s="27">
        <f>IFERROR(VLOOKUP($B1284,[3]Main!$D$4:$CO$1048576,85,0),0)</f>
        <v>0</v>
      </c>
      <c r="Z1284" s="27">
        <f>IFERROR(VLOOKUP($B1284,[3]Main!$D$4:$CO$1048576,86,0),0)</f>
        <v>0</v>
      </c>
      <c r="AA1284" s="12" t="str">
        <f>IFERROR(VLOOKUP($B1284,[3]Main!$D$4:$CO$1048576,2,0),0)</f>
        <v>DC</v>
      </c>
      <c r="AB1284" s="12" t="str">
        <f>IFERROR(VLOOKUP($B1284,[3]Main!$D$4:$CO$1048576,3,0),0)</f>
        <v>DC2</v>
      </c>
      <c r="AC1284" s="12">
        <f t="shared" si="413"/>
        <v>0</v>
      </c>
      <c r="AD1284" s="12">
        <f t="shared" si="414"/>
        <v>0</v>
      </c>
      <c r="AE1284" s="12">
        <f t="shared" si="415"/>
        <v>0</v>
      </c>
      <c r="AF1284" s="12">
        <f t="shared" si="416"/>
        <v>0</v>
      </c>
      <c r="AG1284" s="13">
        <f t="shared" si="417"/>
        <v>0</v>
      </c>
      <c r="AH1284" s="13">
        <f t="shared" si="418"/>
        <v>0</v>
      </c>
      <c r="AI1284" s="16">
        <f t="shared" si="419"/>
        <v>0</v>
      </c>
      <c r="AJ1284" s="19" t="str">
        <f t="shared" si="420"/>
        <v>Not Spent</v>
      </c>
      <c r="AK1284" s="8" t="str">
        <f t="shared" si="421"/>
        <v>Good For Now</v>
      </c>
      <c r="AL1284" s="8" t="str">
        <f t="shared" si="422"/>
        <v>Not Spent</v>
      </c>
      <c r="AM1284" s="8" t="str">
        <f t="shared" si="423"/>
        <v>Good For Now</v>
      </c>
      <c r="AN1284" s="8" t="str">
        <f t="shared" si="424"/>
        <v>Not Spent</v>
      </c>
      <c r="AO1284" s="20" t="str">
        <f t="shared" si="425"/>
        <v>Good For Now</v>
      </c>
      <c r="AP1284" s="21">
        <f t="shared" si="426"/>
        <v>0</v>
      </c>
      <c r="AQ1284" s="14">
        <f t="shared" si="427"/>
        <v>0</v>
      </c>
      <c r="AR1284" s="14">
        <f t="shared" si="428"/>
        <v>0</v>
      </c>
      <c r="AS1284" s="22">
        <f t="shared" si="429"/>
        <v>0</v>
      </c>
      <c r="AT1284" s="23">
        <f t="shared" si="430"/>
        <v>0</v>
      </c>
      <c r="AU1284" s="8" t="str">
        <f t="shared" si="431"/>
        <v>Not Spent</v>
      </c>
      <c r="AV1284" s="8" t="str">
        <f t="shared" si="432"/>
        <v>Good For Now</v>
      </c>
      <c r="AW1284" s="4">
        <f>MATCH($B1284,[1]MAIN!$A$2:$A$5000,0)</f>
        <v>1281</v>
      </c>
      <c r="AX1284" s="4">
        <f>MATCH($B1284,[3]Main!$D$5:$D$10000,0)</f>
        <v>1281</v>
      </c>
      <c r="AY1284" s="4" t="b">
        <f t="shared" si="433"/>
        <v>0</v>
      </c>
    </row>
    <row r="1285" spans="1:51" x14ac:dyDescent="0.25">
      <c r="A1285" s="3" t="str">
        <f>VLOOKUP($B1285,[1]MAIN!$A:$D,4,0)</f>
        <v>FAB</v>
      </c>
      <c r="B1285" s="3" t="str">
        <f>[3]Main!$D1286</f>
        <v>UFAB-216</v>
      </c>
      <c r="C1285" s="4"/>
      <c r="D1285" s="8" t="str">
        <f>VLOOKUP($B1285,[1]MAIN!$A$1:$N$10780,14,FALSE)</f>
        <v>OLD</v>
      </c>
      <c r="E1285" s="9" t="s">
        <v>14</v>
      </c>
      <c r="F1285" s="11"/>
      <c r="G1285" s="11"/>
      <c r="H1285" s="11"/>
      <c r="I1285" s="11"/>
      <c r="J1285" s="11"/>
      <c r="K1285" s="11"/>
      <c r="L1285" s="11"/>
      <c r="M1285" s="11"/>
      <c r="N1285" s="24"/>
      <c r="O1285" s="26">
        <f>IFERROR(VLOOKUP($B1285,[3]Main!$D$4:$CO$1048576,49,0),0)</f>
        <v>0</v>
      </c>
      <c r="P1285" s="27">
        <f>IFERROR(VLOOKUP($B1285,[3]Main!$D$4:$CO$1048576,52,0),0)</f>
        <v>0</v>
      </c>
      <c r="Q1285" s="27">
        <f>IFERROR(VLOOKUP($B1285,[3]Main!$D$4:$CO$1048576,53,0),0)</f>
        <v>0</v>
      </c>
      <c r="R1285" s="27">
        <f>IFERROR(VLOOKUP($B1285,[3]Main!$D$4:$CO$1048576,54,0),0)</f>
        <v>0</v>
      </c>
      <c r="S1285" s="27">
        <f>IFERROR(VLOOKUP($B1285,[3]Main!$D$4:$CO$1048576,65,0),0)</f>
        <v>0</v>
      </c>
      <c r="T1285" s="27">
        <f>IFERROR(VLOOKUP($B1285,[3]Main!$D$4:$CO$1048576,68,0),0)</f>
        <v>0</v>
      </c>
      <c r="U1285" s="27">
        <f>IFERROR(VLOOKUP($B1285,[3]Main!$D$4:$CO$1048576,69,0),0)</f>
        <v>0</v>
      </c>
      <c r="V1285" s="27">
        <f>IFERROR(VLOOKUP($B1285,[3]Main!$D$4:$CO$1048576,70,0),0)</f>
        <v>0</v>
      </c>
      <c r="W1285" s="27">
        <f>IFERROR(VLOOKUP($B1285,[3]Main!$D$4:$CO$1048576,81,0),0)</f>
        <v>0</v>
      </c>
      <c r="X1285" s="27">
        <f>IFERROR(VLOOKUP($B1285,[3]Main!$D$4:$CO$1048576,84,0),0)</f>
        <v>0</v>
      </c>
      <c r="Y1285" s="27">
        <f>IFERROR(VLOOKUP($B1285,[3]Main!$D$4:$CO$1048576,85,0),0)</f>
        <v>0</v>
      </c>
      <c r="Z1285" s="27">
        <f>IFERROR(VLOOKUP($B1285,[3]Main!$D$4:$CO$1048576,86,0),0)</f>
        <v>0</v>
      </c>
      <c r="AA1285" s="12" t="str">
        <f>IFERROR(VLOOKUP($B1285,[3]Main!$D$4:$CO$1048576,2,0),0)</f>
        <v>DC</v>
      </c>
      <c r="AB1285" s="12" t="str">
        <f>IFERROR(VLOOKUP($B1285,[3]Main!$D$4:$CO$1048576,3,0),0)</f>
        <v>DC2</v>
      </c>
      <c r="AC1285" s="12">
        <f t="shared" ref="AC1285:AC1348" si="434">O1285+S1285+W1285</f>
        <v>0</v>
      </c>
      <c r="AD1285" s="12">
        <f t="shared" ref="AD1285:AD1348" si="435">P1285+T1285+X1285</f>
        <v>0</v>
      </c>
      <c r="AE1285" s="12">
        <f t="shared" ref="AE1285:AE1348" si="436">Q1285+U1285+Y1285</f>
        <v>0</v>
      </c>
      <c r="AF1285" s="12">
        <f t="shared" ref="AF1285:AF1348" si="437">R1285+V1285+Z1285</f>
        <v>0</v>
      </c>
      <c r="AG1285" s="13">
        <f t="shared" ref="AG1285:AG1348" si="438">IF(AND(AE1285&gt;0,AC1285=0),AE1285/100,IFERROR(AE1285/AC1285,0))</f>
        <v>0</v>
      </c>
      <c r="AH1285" s="13">
        <f t="shared" ref="AH1285:AH1348" si="439">IF(AND(Q1285&gt;0,O1285=0),Q1285/100,IFERROR(Q1285/O1285,0))</f>
        <v>0</v>
      </c>
      <c r="AI1285" s="16">
        <f t="shared" ref="AI1285:AI1348" si="440">IF(AND(U1285&gt;0,S1285=0),U1285/100,IFERROR(U1285/S1285,0))</f>
        <v>0</v>
      </c>
      <c r="AJ1285" s="19" t="str">
        <f t="shared" ref="AJ1285:AJ1348" si="441">IF(AND(AE1285&gt;0,AC1285=0),"Only Spent",IF(AG1285=0,"Not Spent",IF(AG1285&gt;50%,"Very Risky",IF(AG1285&gt;30%,"High Risk",IF(AG1285&gt;=4%,"Risky",IF(AG1285&lt;2%,"Very Good",IF(AG1285&lt;4%,"Good")))))))</f>
        <v>Not Spent</v>
      </c>
      <c r="AK1285" s="8" t="str">
        <f t="shared" ref="AK1285:AK1348" si="442">IF(AJ1285="Very Risky","Stop Immediately",IF(AJ1285="High Risk","Urgently Optimize",IF(AJ1285="Risky","Review Campaign",IF(AJ1285="Only Spent","Check Only Spent","Good For Now"))))</f>
        <v>Good For Now</v>
      </c>
      <c r="AL1285" s="8" t="str">
        <f t="shared" ref="AL1285:AL1348" si="443">IF(AND(Q1285&gt;0,O1285=0),"Only Spent",IF(AH1285=0,"Not Spent",IF(AH1285&gt;50%,"Very Risky",IF(AH1285&gt;30%,"High Risk",IF(AH1285&gt;=4%,"Risky",IF(AH1285&lt;2%,"Very Good",IF(AH1285&lt;4%,"Good")))))))</f>
        <v>Not Spent</v>
      </c>
      <c r="AM1285" s="8" t="str">
        <f t="shared" ref="AM1285:AM1348" si="444">IF(AL1285="Very Risky","Stop Immediately",IF(AL1285="High Risk","Urgently Optimize",IF(AL1285="Risky","Review Campaign",IF(AL1285="Only Spent","Check Only Spent","Good For Now"))))</f>
        <v>Good For Now</v>
      </c>
      <c r="AN1285" s="8" t="str">
        <f t="shared" ref="AN1285:AN1348" si="445">IF(AND(U1285&gt;0,S1285=0),"Only Spent",IF(AI1285=0,"Not Spent",IF(AI1285&gt;50%,"Very Risky",IF(AI1285&gt;30%,"High Risk",IF(AI1285&gt;=4%,"Risky",IF(AI1285&lt;2%,"Very Good",IF(AI1285&lt;4%,"Good")))))))</f>
        <v>Not Spent</v>
      </c>
      <c r="AO1285" s="20" t="str">
        <f t="shared" ref="AO1285:AO1348" si="446">IF(AN1285="Very Risky","Stop Immediately",IF(AN1285="High Risk","Urgently Optimize",IF(AN1285="Risky","Review Campaign",IF(AN1285="Only Spent","Check Only Spent","Good For Now"))))</f>
        <v>Good For Now</v>
      </c>
      <c r="AP1285" s="21">
        <f t="shared" ref="AP1285:AP1348" si="447">AC1285+H1285</f>
        <v>0</v>
      </c>
      <c r="AQ1285" s="14">
        <f t="shared" ref="AQ1285:AQ1348" si="448">AD1285+I1285</f>
        <v>0</v>
      </c>
      <c r="AR1285" s="14">
        <f t="shared" ref="AR1285:AR1348" si="449">AE1285+J1285</f>
        <v>0</v>
      </c>
      <c r="AS1285" s="22">
        <f t="shared" ref="AS1285:AS1348" si="450">AF1285+K1285</f>
        <v>0</v>
      </c>
      <c r="AT1285" s="23">
        <f t="shared" ref="AT1285:AT1348" si="451">IF(AND(AR1285&gt;0,AP1285=0),AR1285/100,IFERROR(AR1285/AP1285,0))</f>
        <v>0</v>
      </c>
      <c r="AU1285" s="8" t="str">
        <f t="shared" ref="AU1285:AU1348" si="452">IF(AND(AR1285&gt;0,AP1285=0),"Only Spent",IF(AT1285=0,"Not Spent",IF(AT1285&gt;50%,"Very Risky",IF(AT1285&gt;30%,"High Risk",IF(AT1285&gt;=4%,"Risky",IF(AT1285&lt;2%,"Very Good",IF(AT1285&lt;4%,"Good")))))))</f>
        <v>Not Spent</v>
      </c>
      <c r="AV1285" s="8" t="str">
        <f t="shared" ref="AV1285:AV1348" si="453">IF(AU1285="Very Risky","Stop Immediately",IF(AU1285="High Risk","Urgently Optimize",IF(AU1285="Risky","Review Campaign",IF(AU1285="Only Spent","Check Only Spent","Good For Now"))))</f>
        <v>Good For Now</v>
      </c>
      <c r="AW1285" s="4">
        <f>MATCH($B1285,[1]MAIN!$A$2:$A$5000,0)</f>
        <v>1282</v>
      </c>
      <c r="AX1285" s="4">
        <f>MATCH($B1285,[3]Main!$D$5:$D$10000,0)</f>
        <v>1282</v>
      </c>
      <c r="AY1285" s="4" t="b">
        <f t="shared" ref="AY1285:AY1348" si="454">OR(Q1285&gt;=100,R1285&lt;0)</f>
        <v>0</v>
      </c>
    </row>
    <row r="1286" spans="1:51" x14ac:dyDescent="0.25">
      <c r="A1286" s="3" t="str">
        <f>VLOOKUP($B1286,[1]MAIN!$A:$D,4,0)</f>
        <v>FAB</v>
      </c>
      <c r="B1286" s="3" t="str">
        <f>[3]Main!$D1287</f>
        <v>UFAB-218</v>
      </c>
      <c r="C1286" s="4"/>
      <c r="D1286" s="8" t="str">
        <f>VLOOKUP($B1286,[1]MAIN!$A$1:$N$10780,14,FALSE)</f>
        <v>OLD</v>
      </c>
      <c r="E1286" s="9" t="s">
        <v>13</v>
      </c>
      <c r="F1286" s="11"/>
      <c r="G1286" s="11"/>
      <c r="H1286" s="11"/>
      <c r="I1286" s="11"/>
      <c r="J1286" s="11"/>
      <c r="K1286" s="11"/>
      <c r="L1286" s="11"/>
      <c r="M1286" s="11"/>
      <c r="N1286" s="24"/>
      <c r="O1286" s="26">
        <f>IFERROR(VLOOKUP($B1286,[3]Main!$D$4:$CO$1048576,49,0),0)</f>
        <v>0</v>
      </c>
      <c r="P1286" s="27">
        <f>IFERROR(VLOOKUP($B1286,[3]Main!$D$4:$CO$1048576,52,0),0)</f>
        <v>0</v>
      </c>
      <c r="Q1286" s="27">
        <f>IFERROR(VLOOKUP($B1286,[3]Main!$D$4:$CO$1048576,53,0),0)</f>
        <v>0</v>
      </c>
      <c r="R1286" s="27">
        <f>IFERROR(VLOOKUP($B1286,[3]Main!$D$4:$CO$1048576,54,0),0)</f>
        <v>0</v>
      </c>
      <c r="S1286" s="27">
        <f>IFERROR(VLOOKUP($B1286,[3]Main!$D$4:$CO$1048576,65,0),0)</f>
        <v>0</v>
      </c>
      <c r="T1286" s="27">
        <f>IFERROR(VLOOKUP($B1286,[3]Main!$D$4:$CO$1048576,68,0),0)</f>
        <v>0</v>
      </c>
      <c r="U1286" s="27">
        <f>IFERROR(VLOOKUP($B1286,[3]Main!$D$4:$CO$1048576,69,0),0)</f>
        <v>0</v>
      </c>
      <c r="V1286" s="27">
        <f>IFERROR(VLOOKUP($B1286,[3]Main!$D$4:$CO$1048576,70,0),0)</f>
        <v>0</v>
      </c>
      <c r="W1286" s="27">
        <f>IFERROR(VLOOKUP($B1286,[3]Main!$D$4:$CO$1048576,81,0),0)</f>
        <v>0</v>
      </c>
      <c r="X1286" s="27">
        <f>IFERROR(VLOOKUP($B1286,[3]Main!$D$4:$CO$1048576,84,0),0)</f>
        <v>0</v>
      </c>
      <c r="Y1286" s="27">
        <f>IFERROR(VLOOKUP($B1286,[3]Main!$D$4:$CO$1048576,85,0),0)</f>
        <v>0</v>
      </c>
      <c r="Z1286" s="27">
        <f>IFERROR(VLOOKUP($B1286,[3]Main!$D$4:$CO$1048576,86,0),0)</f>
        <v>0</v>
      </c>
      <c r="AA1286" s="12" t="str">
        <f>IFERROR(VLOOKUP($B1286,[3]Main!$D$4:$CO$1048576,2,0),0)</f>
        <v>DC</v>
      </c>
      <c r="AB1286" s="12" t="str">
        <f>IFERROR(VLOOKUP($B1286,[3]Main!$D$4:$CO$1048576,3,0),0)</f>
        <v>DC2</v>
      </c>
      <c r="AC1286" s="12">
        <f t="shared" si="434"/>
        <v>0</v>
      </c>
      <c r="AD1286" s="12">
        <f t="shared" si="435"/>
        <v>0</v>
      </c>
      <c r="AE1286" s="12">
        <f t="shared" si="436"/>
        <v>0</v>
      </c>
      <c r="AF1286" s="12">
        <f t="shared" si="437"/>
        <v>0</v>
      </c>
      <c r="AG1286" s="13">
        <f t="shared" si="438"/>
        <v>0</v>
      </c>
      <c r="AH1286" s="13">
        <f t="shared" si="439"/>
        <v>0</v>
      </c>
      <c r="AI1286" s="16">
        <f t="shared" si="440"/>
        <v>0</v>
      </c>
      <c r="AJ1286" s="19" t="str">
        <f t="shared" si="441"/>
        <v>Not Spent</v>
      </c>
      <c r="AK1286" s="8" t="str">
        <f t="shared" si="442"/>
        <v>Good For Now</v>
      </c>
      <c r="AL1286" s="8" t="str">
        <f t="shared" si="443"/>
        <v>Not Spent</v>
      </c>
      <c r="AM1286" s="8" t="str">
        <f t="shared" si="444"/>
        <v>Good For Now</v>
      </c>
      <c r="AN1286" s="8" t="str">
        <f t="shared" si="445"/>
        <v>Not Spent</v>
      </c>
      <c r="AO1286" s="20" t="str">
        <f t="shared" si="446"/>
        <v>Good For Now</v>
      </c>
      <c r="AP1286" s="21">
        <f t="shared" si="447"/>
        <v>0</v>
      </c>
      <c r="AQ1286" s="14">
        <f t="shared" si="448"/>
        <v>0</v>
      </c>
      <c r="AR1286" s="14">
        <f t="shared" si="449"/>
        <v>0</v>
      </c>
      <c r="AS1286" s="22">
        <f t="shared" si="450"/>
        <v>0</v>
      </c>
      <c r="AT1286" s="23">
        <f t="shared" si="451"/>
        <v>0</v>
      </c>
      <c r="AU1286" s="8" t="str">
        <f t="shared" si="452"/>
        <v>Not Spent</v>
      </c>
      <c r="AV1286" s="8" t="str">
        <f t="shared" si="453"/>
        <v>Good For Now</v>
      </c>
      <c r="AW1286" s="4">
        <f>MATCH($B1286,[1]MAIN!$A$2:$A$5000,0)</f>
        <v>1283</v>
      </c>
      <c r="AX1286" s="4">
        <f>MATCH($B1286,[3]Main!$D$5:$D$10000,0)</f>
        <v>1283</v>
      </c>
      <c r="AY1286" s="4" t="b">
        <f t="shared" si="454"/>
        <v>0</v>
      </c>
    </row>
    <row r="1287" spans="1:51" x14ac:dyDescent="0.25">
      <c r="A1287" s="3" t="str">
        <f>VLOOKUP($B1287,[1]MAIN!$A:$D,4,0)</f>
        <v>FAB</v>
      </c>
      <c r="B1287" s="3" t="str">
        <f>[3]Main!$D1288</f>
        <v>UFAB-221</v>
      </c>
      <c r="C1287" s="4"/>
      <c r="D1287" s="8" t="str">
        <f>VLOOKUP($B1287,[1]MAIN!$A$1:$N$10780,14,FALSE)</f>
        <v>OLD</v>
      </c>
      <c r="E1287" s="9" t="s">
        <v>13</v>
      </c>
      <c r="F1287" s="11"/>
      <c r="G1287" s="11"/>
      <c r="H1287" s="11"/>
      <c r="I1287" s="11"/>
      <c r="J1287" s="11"/>
      <c r="K1287" s="11"/>
      <c r="L1287" s="11"/>
      <c r="M1287" s="11"/>
      <c r="N1287" s="24"/>
      <c r="O1287" s="26">
        <f>IFERROR(VLOOKUP($B1287,[3]Main!$D$4:$CO$1048576,49,0),0)</f>
        <v>0</v>
      </c>
      <c r="P1287" s="27">
        <f>IFERROR(VLOOKUP($B1287,[3]Main!$D$4:$CO$1048576,52,0),0)</f>
        <v>0</v>
      </c>
      <c r="Q1287" s="27">
        <f>IFERROR(VLOOKUP($B1287,[3]Main!$D$4:$CO$1048576,53,0),0)</f>
        <v>0</v>
      </c>
      <c r="R1287" s="27">
        <f>IFERROR(VLOOKUP($B1287,[3]Main!$D$4:$CO$1048576,54,0),0)</f>
        <v>0</v>
      </c>
      <c r="S1287" s="27">
        <f>IFERROR(VLOOKUP($B1287,[3]Main!$D$4:$CO$1048576,65,0),0)</f>
        <v>0</v>
      </c>
      <c r="T1287" s="27">
        <f>IFERROR(VLOOKUP($B1287,[3]Main!$D$4:$CO$1048576,68,0),0)</f>
        <v>0</v>
      </c>
      <c r="U1287" s="27">
        <f>IFERROR(VLOOKUP($B1287,[3]Main!$D$4:$CO$1048576,69,0),0)</f>
        <v>0</v>
      </c>
      <c r="V1287" s="27">
        <f>IFERROR(VLOOKUP($B1287,[3]Main!$D$4:$CO$1048576,70,0),0)</f>
        <v>0</v>
      </c>
      <c r="W1287" s="27">
        <f>IFERROR(VLOOKUP($B1287,[3]Main!$D$4:$CO$1048576,81,0),0)</f>
        <v>0</v>
      </c>
      <c r="X1287" s="27">
        <f>IFERROR(VLOOKUP($B1287,[3]Main!$D$4:$CO$1048576,84,0),0)</f>
        <v>0</v>
      </c>
      <c r="Y1287" s="27">
        <f>IFERROR(VLOOKUP($B1287,[3]Main!$D$4:$CO$1048576,85,0),0)</f>
        <v>0</v>
      </c>
      <c r="Z1287" s="27">
        <f>IFERROR(VLOOKUP($B1287,[3]Main!$D$4:$CO$1048576,86,0),0)</f>
        <v>0</v>
      </c>
      <c r="AA1287" s="12" t="str">
        <f>IFERROR(VLOOKUP($B1287,[3]Main!$D$4:$CO$1048576,2,0),0)</f>
        <v>DC</v>
      </c>
      <c r="AB1287" s="12" t="str">
        <f>IFERROR(VLOOKUP($B1287,[3]Main!$D$4:$CO$1048576,3,0),0)</f>
        <v>DC2</v>
      </c>
      <c r="AC1287" s="12">
        <f t="shared" si="434"/>
        <v>0</v>
      </c>
      <c r="AD1287" s="12">
        <f t="shared" si="435"/>
        <v>0</v>
      </c>
      <c r="AE1287" s="12">
        <f t="shared" si="436"/>
        <v>0</v>
      </c>
      <c r="AF1287" s="12">
        <f t="shared" si="437"/>
        <v>0</v>
      </c>
      <c r="AG1287" s="13">
        <f t="shared" si="438"/>
        <v>0</v>
      </c>
      <c r="AH1287" s="13">
        <f t="shared" si="439"/>
        <v>0</v>
      </c>
      <c r="AI1287" s="16">
        <f t="shared" si="440"/>
        <v>0</v>
      </c>
      <c r="AJ1287" s="19" t="str">
        <f t="shared" si="441"/>
        <v>Not Spent</v>
      </c>
      <c r="AK1287" s="8" t="str">
        <f t="shared" si="442"/>
        <v>Good For Now</v>
      </c>
      <c r="AL1287" s="8" t="str">
        <f t="shared" si="443"/>
        <v>Not Spent</v>
      </c>
      <c r="AM1287" s="8" t="str">
        <f t="shared" si="444"/>
        <v>Good For Now</v>
      </c>
      <c r="AN1287" s="8" t="str">
        <f t="shared" si="445"/>
        <v>Not Spent</v>
      </c>
      <c r="AO1287" s="20" t="str">
        <f t="shared" si="446"/>
        <v>Good For Now</v>
      </c>
      <c r="AP1287" s="21">
        <f t="shared" si="447"/>
        <v>0</v>
      </c>
      <c r="AQ1287" s="14">
        <f t="shared" si="448"/>
        <v>0</v>
      </c>
      <c r="AR1287" s="14">
        <f t="shared" si="449"/>
        <v>0</v>
      </c>
      <c r="AS1287" s="22">
        <f t="shared" si="450"/>
        <v>0</v>
      </c>
      <c r="AT1287" s="23">
        <f t="shared" si="451"/>
        <v>0</v>
      </c>
      <c r="AU1287" s="8" t="str">
        <f t="shared" si="452"/>
        <v>Not Spent</v>
      </c>
      <c r="AV1287" s="8" t="str">
        <f t="shared" si="453"/>
        <v>Good For Now</v>
      </c>
      <c r="AW1287" s="4">
        <f>MATCH($B1287,[1]MAIN!$A$2:$A$5000,0)</f>
        <v>1284</v>
      </c>
      <c r="AX1287" s="4">
        <f>MATCH($B1287,[3]Main!$D$5:$D$10000,0)</f>
        <v>1284</v>
      </c>
      <c r="AY1287" s="4" t="b">
        <f t="shared" si="454"/>
        <v>0</v>
      </c>
    </row>
    <row r="1288" spans="1:51" x14ac:dyDescent="0.25">
      <c r="A1288" s="3" t="str">
        <f>VLOOKUP($B1288,[1]MAIN!$A:$D,4,0)</f>
        <v>FAB</v>
      </c>
      <c r="B1288" s="3" t="str">
        <f>[3]Main!$D1289</f>
        <v>UFAB-222</v>
      </c>
      <c r="C1288" s="4"/>
      <c r="D1288" s="8" t="str">
        <f>VLOOKUP($B1288,[1]MAIN!$A$1:$N$10780,14,FALSE)</f>
        <v>OLD</v>
      </c>
      <c r="E1288" s="9" t="s">
        <v>13</v>
      </c>
      <c r="F1288" s="11"/>
      <c r="G1288" s="11"/>
      <c r="H1288" s="11"/>
      <c r="I1288" s="11"/>
      <c r="J1288" s="11"/>
      <c r="K1288" s="11"/>
      <c r="L1288" s="11"/>
      <c r="M1288" s="11"/>
      <c r="N1288" s="24"/>
      <c r="O1288" s="26">
        <f>IFERROR(VLOOKUP($B1288,[3]Main!$D$4:$CO$1048576,49,0),0)</f>
        <v>0</v>
      </c>
      <c r="P1288" s="27">
        <f>IFERROR(VLOOKUP($B1288,[3]Main!$D$4:$CO$1048576,52,0),0)</f>
        <v>0</v>
      </c>
      <c r="Q1288" s="27">
        <f>IFERROR(VLOOKUP($B1288,[3]Main!$D$4:$CO$1048576,53,0),0)</f>
        <v>0</v>
      </c>
      <c r="R1288" s="27">
        <f>IFERROR(VLOOKUP($B1288,[3]Main!$D$4:$CO$1048576,54,0),0)</f>
        <v>0</v>
      </c>
      <c r="S1288" s="27">
        <f>IFERROR(VLOOKUP($B1288,[3]Main!$D$4:$CO$1048576,65,0),0)</f>
        <v>0</v>
      </c>
      <c r="T1288" s="27">
        <f>IFERROR(VLOOKUP($B1288,[3]Main!$D$4:$CO$1048576,68,0),0)</f>
        <v>0</v>
      </c>
      <c r="U1288" s="27">
        <f>IFERROR(VLOOKUP($B1288,[3]Main!$D$4:$CO$1048576,69,0),0)</f>
        <v>0</v>
      </c>
      <c r="V1288" s="27">
        <f>IFERROR(VLOOKUP($B1288,[3]Main!$D$4:$CO$1048576,70,0),0)</f>
        <v>0</v>
      </c>
      <c r="W1288" s="27">
        <f>IFERROR(VLOOKUP($B1288,[3]Main!$D$4:$CO$1048576,81,0),0)</f>
        <v>0</v>
      </c>
      <c r="X1288" s="27">
        <f>IFERROR(VLOOKUP($B1288,[3]Main!$D$4:$CO$1048576,84,0),0)</f>
        <v>0</v>
      </c>
      <c r="Y1288" s="27">
        <f>IFERROR(VLOOKUP($B1288,[3]Main!$D$4:$CO$1048576,85,0),0)</f>
        <v>0</v>
      </c>
      <c r="Z1288" s="27">
        <f>IFERROR(VLOOKUP($B1288,[3]Main!$D$4:$CO$1048576,86,0),0)</f>
        <v>0</v>
      </c>
      <c r="AA1288" s="12" t="str">
        <f>IFERROR(VLOOKUP($B1288,[3]Main!$D$4:$CO$1048576,2,0),0)</f>
        <v>DC</v>
      </c>
      <c r="AB1288" s="12" t="str">
        <f>IFERROR(VLOOKUP($B1288,[3]Main!$D$4:$CO$1048576,3,0),0)</f>
        <v>DC2</v>
      </c>
      <c r="AC1288" s="12">
        <f t="shared" si="434"/>
        <v>0</v>
      </c>
      <c r="AD1288" s="12">
        <f t="shared" si="435"/>
        <v>0</v>
      </c>
      <c r="AE1288" s="12">
        <f t="shared" si="436"/>
        <v>0</v>
      </c>
      <c r="AF1288" s="12">
        <f t="shared" si="437"/>
        <v>0</v>
      </c>
      <c r="AG1288" s="13">
        <f t="shared" si="438"/>
        <v>0</v>
      </c>
      <c r="AH1288" s="13">
        <f t="shared" si="439"/>
        <v>0</v>
      </c>
      <c r="AI1288" s="16">
        <f t="shared" si="440"/>
        <v>0</v>
      </c>
      <c r="AJ1288" s="19" t="str">
        <f t="shared" si="441"/>
        <v>Not Spent</v>
      </c>
      <c r="AK1288" s="8" t="str">
        <f t="shared" si="442"/>
        <v>Good For Now</v>
      </c>
      <c r="AL1288" s="8" t="str">
        <f t="shared" si="443"/>
        <v>Not Spent</v>
      </c>
      <c r="AM1288" s="8" t="str">
        <f t="shared" si="444"/>
        <v>Good For Now</v>
      </c>
      <c r="AN1288" s="8" t="str">
        <f t="shared" si="445"/>
        <v>Not Spent</v>
      </c>
      <c r="AO1288" s="20" t="str">
        <f t="shared" si="446"/>
        <v>Good For Now</v>
      </c>
      <c r="AP1288" s="21">
        <f t="shared" si="447"/>
        <v>0</v>
      </c>
      <c r="AQ1288" s="14">
        <f t="shared" si="448"/>
        <v>0</v>
      </c>
      <c r="AR1288" s="14">
        <f t="shared" si="449"/>
        <v>0</v>
      </c>
      <c r="AS1288" s="22">
        <f t="shared" si="450"/>
        <v>0</v>
      </c>
      <c r="AT1288" s="23">
        <f t="shared" si="451"/>
        <v>0</v>
      </c>
      <c r="AU1288" s="8" t="str">
        <f t="shared" si="452"/>
        <v>Not Spent</v>
      </c>
      <c r="AV1288" s="8" t="str">
        <f t="shared" si="453"/>
        <v>Good For Now</v>
      </c>
      <c r="AW1288" s="4">
        <f>MATCH($B1288,[1]MAIN!$A$2:$A$5000,0)</f>
        <v>1285</v>
      </c>
      <c r="AX1288" s="4">
        <f>MATCH($B1288,[3]Main!$D$5:$D$10000,0)</f>
        <v>1285</v>
      </c>
      <c r="AY1288" s="4" t="b">
        <f t="shared" si="454"/>
        <v>0</v>
      </c>
    </row>
    <row r="1289" spans="1:51" x14ac:dyDescent="0.25">
      <c r="A1289" s="3" t="str">
        <f>VLOOKUP($B1289,[1]MAIN!$A:$D,4,0)</f>
        <v>FAB</v>
      </c>
      <c r="B1289" s="3" t="str">
        <f>[3]Main!$D1290</f>
        <v>UFAB-232</v>
      </c>
      <c r="C1289" s="4"/>
      <c r="D1289" s="8" t="str">
        <f>VLOOKUP($B1289,[1]MAIN!$A$1:$N$10780,14,FALSE)</f>
        <v>OLD</v>
      </c>
      <c r="E1289" s="9" t="s">
        <v>14</v>
      </c>
      <c r="F1289" s="11"/>
      <c r="G1289" s="11"/>
      <c r="H1289" s="11"/>
      <c r="I1289" s="11"/>
      <c r="J1289" s="11"/>
      <c r="K1289" s="11"/>
      <c r="L1289" s="11"/>
      <c r="M1289" s="11"/>
      <c r="N1289" s="24"/>
      <c r="O1289" s="26">
        <f>IFERROR(VLOOKUP($B1289,[3]Main!$D$4:$CO$1048576,49,0),0)</f>
        <v>0</v>
      </c>
      <c r="P1289" s="27">
        <f>IFERROR(VLOOKUP($B1289,[3]Main!$D$4:$CO$1048576,52,0),0)</f>
        <v>0</v>
      </c>
      <c r="Q1289" s="27">
        <f>IFERROR(VLOOKUP($B1289,[3]Main!$D$4:$CO$1048576,53,0),0)</f>
        <v>0</v>
      </c>
      <c r="R1289" s="27">
        <f>IFERROR(VLOOKUP($B1289,[3]Main!$D$4:$CO$1048576,54,0),0)</f>
        <v>0</v>
      </c>
      <c r="S1289" s="27">
        <f>IFERROR(VLOOKUP($B1289,[3]Main!$D$4:$CO$1048576,65,0),0)</f>
        <v>0</v>
      </c>
      <c r="T1289" s="27">
        <f>IFERROR(VLOOKUP($B1289,[3]Main!$D$4:$CO$1048576,68,0),0)</f>
        <v>0</v>
      </c>
      <c r="U1289" s="27">
        <f>IFERROR(VLOOKUP($B1289,[3]Main!$D$4:$CO$1048576,69,0),0)</f>
        <v>0</v>
      </c>
      <c r="V1289" s="27">
        <f>IFERROR(VLOOKUP($B1289,[3]Main!$D$4:$CO$1048576,70,0),0)</f>
        <v>0</v>
      </c>
      <c r="W1289" s="27">
        <f>IFERROR(VLOOKUP($B1289,[3]Main!$D$4:$CO$1048576,81,0),0)</f>
        <v>0</v>
      </c>
      <c r="X1289" s="27">
        <f>IFERROR(VLOOKUP($B1289,[3]Main!$D$4:$CO$1048576,84,0),0)</f>
        <v>0</v>
      </c>
      <c r="Y1289" s="27">
        <f>IFERROR(VLOOKUP($B1289,[3]Main!$D$4:$CO$1048576,85,0),0)</f>
        <v>0</v>
      </c>
      <c r="Z1289" s="27">
        <f>IFERROR(VLOOKUP($B1289,[3]Main!$D$4:$CO$1048576,86,0),0)</f>
        <v>0</v>
      </c>
      <c r="AA1289" s="12" t="str">
        <f>IFERROR(VLOOKUP($B1289,[3]Main!$D$4:$CO$1048576,2,0),0)</f>
        <v>DC</v>
      </c>
      <c r="AB1289" s="12" t="str">
        <f>IFERROR(VLOOKUP($B1289,[3]Main!$D$4:$CO$1048576,3,0),0)</f>
        <v>DC2</v>
      </c>
      <c r="AC1289" s="12">
        <f t="shared" si="434"/>
        <v>0</v>
      </c>
      <c r="AD1289" s="12">
        <f t="shared" si="435"/>
        <v>0</v>
      </c>
      <c r="AE1289" s="12">
        <f t="shared" si="436"/>
        <v>0</v>
      </c>
      <c r="AF1289" s="12">
        <f t="shared" si="437"/>
        <v>0</v>
      </c>
      <c r="AG1289" s="13">
        <f t="shared" si="438"/>
        <v>0</v>
      </c>
      <c r="AH1289" s="13">
        <f t="shared" si="439"/>
        <v>0</v>
      </c>
      <c r="AI1289" s="16">
        <f t="shared" si="440"/>
        <v>0</v>
      </c>
      <c r="AJ1289" s="19" t="str">
        <f t="shared" si="441"/>
        <v>Not Spent</v>
      </c>
      <c r="AK1289" s="8" t="str">
        <f t="shared" si="442"/>
        <v>Good For Now</v>
      </c>
      <c r="AL1289" s="8" t="str">
        <f t="shared" si="443"/>
        <v>Not Spent</v>
      </c>
      <c r="AM1289" s="8" t="str">
        <f t="shared" si="444"/>
        <v>Good For Now</v>
      </c>
      <c r="AN1289" s="8" t="str">
        <f t="shared" si="445"/>
        <v>Not Spent</v>
      </c>
      <c r="AO1289" s="20" t="str">
        <f t="shared" si="446"/>
        <v>Good For Now</v>
      </c>
      <c r="AP1289" s="21">
        <f t="shared" si="447"/>
        <v>0</v>
      </c>
      <c r="AQ1289" s="14">
        <f t="shared" si="448"/>
        <v>0</v>
      </c>
      <c r="AR1289" s="14">
        <f t="shared" si="449"/>
        <v>0</v>
      </c>
      <c r="AS1289" s="22">
        <f t="shared" si="450"/>
        <v>0</v>
      </c>
      <c r="AT1289" s="23">
        <f t="shared" si="451"/>
        <v>0</v>
      </c>
      <c r="AU1289" s="8" t="str">
        <f t="shared" si="452"/>
        <v>Not Spent</v>
      </c>
      <c r="AV1289" s="8" t="str">
        <f t="shared" si="453"/>
        <v>Good For Now</v>
      </c>
      <c r="AW1289" s="4">
        <f>MATCH($B1289,[1]MAIN!$A$2:$A$5000,0)</f>
        <v>1286</v>
      </c>
      <c r="AX1289" s="4">
        <f>MATCH($B1289,[3]Main!$D$5:$D$10000,0)</f>
        <v>1286</v>
      </c>
      <c r="AY1289" s="4" t="b">
        <f t="shared" si="454"/>
        <v>0</v>
      </c>
    </row>
    <row r="1290" spans="1:51" x14ac:dyDescent="0.25">
      <c r="A1290" s="3" t="str">
        <f>VLOOKUP($B1290,[1]MAIN!$A:$D,4,0)</f>
        <v>FAB</v>
      </c>
      <c r="B1290" s="3" t="str">
        <f>[3]Main!$D1291</f>
        <v>UFAB-239</v>
      </c>
      <c r="C1290" s="4"/>
      <c r="D1290" s="8" t="str">
        <f>VLOOKUP($B1290,[1]MAIN!$A$1:$N$10780,14,FALSE)</f>
        <v>OLD</v>
      </c>
      <c r="E1290" s="9" t="s">
        <v>13</v>
      </c>
      <c r="F1290" s="11"/>
      <c r="G1290" s="11"/>
      <c r="H1290" s="11"/>
      <c r="I1290" s="11"/>
      <c r="J1290" s="11"/>
      <c r="K1290" s="11"/>
      <c r="L1290" s="11"/>
      <c r="M1290" s="11"/>
      <c r="N1290" s="24"/>
      <c r="O1290" s="26">
        <f>IFERROR(VLOOKUP($B1290,[3]Main!$D$4:$CO$1048576,49,0),0)</f>
        <v>0</v>
      </c>
      <c r="P1290" s="27">
        <f>IFERROR(VLOOKUP($B1290,[3]Main!$D$4:$CO$1048576,52,0),0)</f>
        <v>0</v>
      </c>
      <c r="Q1290" s="27">
        <f>IFERROR(VLOOKUP($B1290,[3]Main!$D$4:$CO$1048576,53,0),0)</f>
        <v>0</v>
      </c>
      <c r="R1290" s="27">
        <f>IFERROR(VLOOKUP($B1290,[3]Main!$D$4:$CO$1048576,54,0),0)</f>
        <v>0</v>
      </c>
      <c r="S1290" s="27">
        <f>IFERROR(VLOOKUP($B1290,[3]Main!$D$4:$CO$1048576,65,0),0)</f>
        <v>0</v>
      </c>
      <c r="T1290" s="27">
        <f>IFERROR(VLOOKUP($B1290,[3]Main!$D$4:$CO$1048576,68,0),0)</f>
        <v>0</v>
      </c>
      <c r="U1290" s="27">
        <f>IFERROR(VLOOKUP($B1290,[3]Main!$D$4:$CO$1048576,69,0),0)</f>
        <v>0</v>
      </c>
      <c r="V1290" s="27">
        <f>IFERROR(VLOOKUP($B1290,[3]Main!$D$4:$CO$1048576,70,0),0)</f>
        <v>0</v>
      </c>
      <c r="W1290" s="27">
        <f>IFERROR(VLOOKUP($B1290,[3]Main!$D$4:$CO$1048576,81,0),0)</f>
        <v>0</v>
      </c>
      <c r="X1290" s="27">
        <f>IFERROR(VLOOKUP($B1290,[3]Main!$D$4:$CO$1048576,84,0),0)</f>
        <v>0</v>
      </c>
      <c r="Y1290" s="27">
        <f>IFERROR(VLOOKUP($B1290,[3]Main!$D$4:$CO$1048576,85,0),0)</f>
        <v>0</v>
      </c>
      <c r="Z1290" s="27">
        <f>IFERROR(VLOOKUP($B1290,[3]Main!$D$4:$CO$1048576,86,0),0)</f>
        <v>0</v>
      </c>
      <c r="AA1290" s="12" t="str">
        <f>IFERROR(VLOOKUP($B1290,[3]Main!$D$4:$CO$1048576,2,0),0)</f>
        <v>DC</v>
      </c>
      <c r="AB1290" s="12" t="str">
        <f>IFERROR(VLOOKUP($B1290,[3]Main!$D$4:$CO$1048576,3,0),0)</f>
        <v>DC2</v>
      </c>
      <c r="AC1290" s="12">
        <f t="shared" si="434"/>
        <v>0</v>
      </c>
      <c r="AD1290" s="12">
        <f t="shared" si="435"/>
        <v>0</v>
      </c>
      <c r="AE1290" s="12">
        <f t="shared" si="436"/>
        <v>0</v>
      </c>
      <c r="AF1290" s="12">
        <f t="shared" si="437"/>
        <v>0</v>
      </c>
      <c r="AG1290" s="13">
        <f t="shared" si="438"/>
        <v>0</v>
      </c>
      <c r="AH1290" s="13">
        <f t="shared" si="439"/>
        <v>0</v>
      </c>
      <c r="AI1290" s="16">
        <f t="shared" si="440"/>
        <v>0</v>
      </c>
      <c r="AJ1290" s="19" t="str">
        <f t="shared" si="441"/>
        <v>Not Spent</v>
      </c>
      <c r="AK1290" s="8" t="str">
        <f t="shared" si="442"/>
        <v>Good For Now</v>
      </c>
      <c r="AL1290" s="8" t="str">
        <f t="shared" si="443"/>
        <v>Not Spent</v>
      </c>
      <c r="AM1290" s="8" t="str">
        <f t="shared" si="444"/>
        <v>Good For Now</v>
      </c>
      <c r="AN1290" s="8" t="str">
        <f t="shared" si="445"/>
        <v>Not Spent</v>
      </c>
      <c r="AO1290" s="20" t="str">
        <f t="shared" si="446"/>
        <v>Good For Now</v>
      </c>
      <c r="AP1290" s="21">
        <f t="shared" si="447"/>
        <v>0</v>
      </c>
      <c r="AQ1290" s="14">
        <f t="shared" si="448"/>
        <v>0</v>
      </c>
      <c r="AR1290" s="14">
        <f t="shared" si="449"/>
        <v>0</v>
      </c>
      <c r="AS1290" s="22">
        <f t="shared" si="450"/>
        <v>0</v>
      </c>
      <c r="AT1290" s="23">
        <f t="shared" si="451"/>
        <v>0</v>
      </c>
      <c r="AU1290" s="8" t="str">
        <f t="shared" si="452"/>
        <v>Not Spent</v>
      </c>
      <c r="AV1290" s="8" t="str">
        <f t="shared" si="453"/>
        <v>Good For Now</v>
      </c>
      <c r="AW1290" s="4">
        <f>MATCH($B1290,[1]MAIN!$A$2:$A$5000,0)</f>
        <v>1287</v>
      </c>
      <c r="AX1290" s="4">
        <f>MATCH($B1290,[3]Main!$D$5:$D$10000,0)</f>
        <v>1287</v>
      </c>
      <c r="AY1290" s="4" t="b">
        <f t="shared" si="454"/>
        <v>0</v>
      </c>
    </row>
    <row r="1291" spans="1:51" x14ac:dyDescent="0.25">
      <c r="A1291" s="3" t="str">
        <f>VLOOKUP($B1291,[1]MAIN!$A:$D,4,0)</f>
        <v>FAB</v>
      </c>
      <c r="B1291" s="3" t="str">
        <f>[3]Main!$D1292</f>
        <v>UFAB-240</v>
      </c>
      <c r="C1291" s="4"/>
      <c r="D1291" s="8" t="str">
        <f>VLOOKUP($B1291,[1]MAIN!$A$1:$N$10780,14,FALSE)</f>
        <v>OLD</v>
      </c>
      <c r="E1291" s="9" t="s">
        <v>13</v>
      </c>
      <c r="F1291" s="11"/>
      <c r="G1291" s="11"/>
      <c r="H1291" s="11"/>
      <c r="I1291" s="11"/>
      <c r="J1291" s="11"/>
      <c r="K1291" s="11"/>
      <c r="L1291" s="11"/>
      <c r="M1291" s="11"/>
      <c r="N1291" s="24"/>
      <c r="O1291" s="26">
        <f>IFERROR(VLOOKUP($B1291,[3]Main!$D$4:$CO$1048576,49,0),0)</f>
        <v>0</v>
      </c>
      <c r="P1291" s="27">
        <f>IFERROR(VLOOKUP($B1291,[3]Main!$D$4:$CO$1048576,52,0),0)</f>
        <v>0</v>
      </c>
      <c r="Q1291" s="27">
        <f>IFERROR(VLOOKUP($B1291,[3]Main!$D$4:$CO$1048576,53,0),0)</f>
        <v>0</v>
      </c>
      <c r="R1291" s="27">
        <f>IFERROR(VLOOKUP($B1291,[3]Main!$D$4:$CO$1048576,54,0),0)</f>
        <v>0</v>
      </c>
      <c r="S1291" s="27">
        <f>IFERROR(VLOOKUP($B1291,[3]Main!$D$4:$CO$1048576,65,0),0)</f>
        <v>0</v>
      </c>
      <c r="T1291" s="27">
        <f>IFERROR(VLOOKUP($B1291,[3]Main!$D$4:$CO$1048576,68,0),0)</f>
        <v>0</v>
      </c>
      <c r="U1291" s="27">
        <f>IFERROR(VLOOKUP($B1291,[3]Main!$D$4:$CO$1048576,69,0),0)</f>
        <v>0</v>
      </c>
      <c r="V1291" s="27">
        <f>IFERROR(VLOOKUP($B1291,[3]Main!$D$4:$CO$1048576,70,0),0)</f>
        <v>0</v>
      </c>
      <c r="W1291" s="27">
        <f>IFERROR(VLOOKUP($B1291,[3]Main!$D$4:$CO$1048576,81,0),0)</f>
        <v>0</v>
      </c>
      <c r="X1291" s="27">
        <f>IFERROR(VLOOKUP($B1291,[3]Main!$D$4:$CO$1048576,84,0),0)</f>
        <v>0</v>
      </c>
      <c r="Y1291" s="27">
        <f>IFERROR(VLOOKUP($B1291,[3]Main!$D$4:$CO$1048576,85,0),0)</f>
        <v>0</v>
      </c>
      <c r="Z1291" s="27">
        <f>IFERROR(VLOOKUP($B1291,[3]Main!$D$4:$CO$1048576,86,0),0)</f>
        <v>0</v>
      </c>
      <c r="AA1291" s="12" t="str">
        <f>IFERROR(VLOOKUP($B1291,[3]Main!$D$4:$CO$1048576,2,0),0)</f>
        <v>DC</v>
      </c>
      <c r="AB1291" s="12" t="str">
        <f>IFERROR(VLOOKUP($B1291,[3]Main!$D$4:$CO$1048576,3,0),0)</f>
        <v>DC2</v>
      </c>
      <c r="AC1291" s="12">
        <f t="shared" si="434"/>
        <v>0</v>
      </c>
      <c r="AD1291" s="12">
        <f t="shared" si="435"/>
        <v>0</v>
      </c>
      <c r="AE1291" s="12">
        <f t="shared" si="436"/>
        <v>0</v>
      </c>
      <c r="AF1291" s="12">
        <f t="shared" si="437"/>
        <v>0</v>
      </c>
      <c r="AG1291" s="13">
        <f t="shared" si="438"/>
        <v>0</v>
      </c>
      <c r="AH1291" s="13">
        <f t="shared" si="439"/>
        <v>0</v>
      </c>
      <c r="AI1291" s="16">
        <f t="shared" si="440"/>
        <v>0</v>
      </c>
      <c r="AJ1291" s="19" t="str">
        <f t="shared" si="441"/>
        <v>Not Spent</v>
      </c>
      <c r="AK1291" s="8" t="str">
        <f t="shared" si="442"/>
        <v>Good For Now</v>
      </c>
      <c r="AL1291" s="8" t="str">
        <f t="shared" si="443"/>
        <v>Not Spent</v>
      </c>
      <c r="AM1291" s="8" t="str">
        <f t="shared" si="444"/>
        <v>Good For Now</v>
      </c>
      <c r="AN1291" s="8" t="str">
        <f t="shared" si="445"/>
        <v>Not Spent</v>
      </c>
      <c r="AO1291" s="20" t="str">
        <f t="shared" si="446"/>
        <v>Good For Now</v>
      </c>
      <c r="AP1291" s="21">
        <f t="shared" si="447"/>
        <v>0</v>
      </c>
      <c r="AQ1291" s="14">
        <f t="shared" si="448"/>
        <v>0</v>
      </c>
      <c r="AR1291" s="14">
        <f t="shared" si="449"/>
        <v>0</v>
      </c>
      <c r="AS1291" s="22">
        <f t="shared" si="450"/>
        <v>0</v>
      </c>
      <c r="AT1291" s="23">
        <f t="shared" si="451"/>
        <v>0</v>
      </c>
      <c r="AU1291" s="8" t="str">
        <f t="shared" si="452"/>
        <v>Not Spent</v>
      </c>
      <c r="AV1291" s="8" t="str">
        <f t="shared" si="453"/>
        <v>Good For Now</v>
      </c>
      <c r="AW1291" s="4">
        <f>MATCH($B1291,[1]MAIN!$A$2:$A$5000,0)</f>
        <v>1288</v>
      </c>
      <c r="AX1291" s="4">
        <f>MATCH($B1291,[3]Main!$D$5:$D$10000,0)</f>
        <v>1288</v>
      </c>
      <c r="AY1291" s="4" t="b">
        <f t="shared" si="454"/>
        <v>0</v>
      </c>
    </row>
    <row r="1292" spans="1:51" x14ac:dyDescent="0.25">
      <c r="A1292" s="3" t="str">
        <f>VLOOKUP($B1292,[1]MAIN!$A:$D,4,0)</f>
        <v>FAB</v>
      </c>
      <c r="B1292" s="3" t="str">
        <f>[3]Main!$D1293</f>
        <v>UFAB-242</v>
      </c>
      <c r="C1292" s="4"/>
      <c r="D1292" s="8" t="str">
        <f>VLOOKUP($B1292,[1]MAIN!$A$1:$N$10780,14,FALSE)</f>
        <v>OLD</v>
      </c>
      <c r="E1292" s="9" t="s">
        <v>13</v>
      </c>
      <c r="F1292" s="11"/>
      <c r="G1292" s="11"/>
      <c r="H1292" s="11"/>
      <c r="I1292" s="11"/>
      <c r="J1292" s="11"/>
      <c r="K1292" s="11"/>
      <c r="L1292" s="11"/>
      <c r="M1292" s="11"/>
      <c r="N1292" s="24"/>
      <c r="O1292" s="26">
        <f>IFERROR(VLOOKUP($B1292,[3]Main!$D$4:$CO$1048576,49,0),0)</f>
        <v>0</v>
      </c>
      <c r="P1292" s="27">
        <f>IFERROR(VLOOKUP($B1292,[3]Main!$D$4:$CO$1048576,52,0),0)</f>
        <v>0</v>
      </c>
      <c r="Q1292" s="27">
        <f>IFERROR(VLOOKUP($B1292,[3]Main!$D$4:$CO$1048576,53,0),0)</f>
        <v>0</v>
      </c>
      <c r="R1292" s="27">
        <f>IFERROR(VLOOKUP($B1292,[3]Main!$D$4:$CO$1048576,54,0),0)</f>
        <v>0</v>
      </c>
      <c r="S1292" s="27">
        <f>IFERROR(VLOOKUP($B1292,[3]Main!$D$4:$CO$1048576,65,0),0)</f>
        <v>0</v>
      </c>
      <c r="T1292" s="27">
        <f>IFERROR(VLOOKUP($B1292,[3]Main!$D$4:$CO$1048576,68,0),0)</f>
        <v>0</v>
      </c>
      <c r="U1292" s="27">
        <f>IFERROR(VLOOKUP($B1292,[3]Main!$D$4:$CO$1048576,69,0),0)</f>
        <v>0</v>
      </c>
      <c r="V1292" s="27">
        <f>IFERROR(VLOOKUP($B1292,[3]Main!$D$4:$CO$1048576,70,0),0)</f>
        <v>0</v>
      </c>
      <c r="W1292" s="27">
        <f>IFERROR(VLOOKUP($B1292,[3]Main!$D$4:$CO$1048576,81,0),0)</f>
        <v>0</v>
      </c>
      <c r="X1292" s="27">
        <f>IFERROR(VLOOKUP($B1292,[3]Main!$D$4:$CO$1048576,84,0),0)</f>
        <v>0</v>
      </c>
      <c r="Y1292" s="27">
        <f>IFERROR(VLOOKUP($B1292,[3]Main!$D$4:$CO$1048576,85,0),0)</f>
        <v>0</v>
      </c>
      <c r="Z1292" s="27">
        <f>IFERROR(VLOOKUP($B1292,[3]Main!$D$4:$CO$1048576,86,0),0)</f>
        <v>0</v>
      </c>
      <c r="AA1292" s="12" t="str">
        <f>IFERROR(VLOOKUP($B1292,[3]Main!$D$4:$CO$1048576,2,0),0)</f>
        <v>DC</v>
      </c>
      <c r="AB1292" s="12" t="str">
        <f>IFERROR(VLOOKUP($B1292,[3]Main!$D$4:$CO$1048576,3,0),0)</f>
        <v>DC2</v>
      </c>
      <c r="AC1292" s="12">
        <f t="shared" si="434"/>
        <v>0</v>
      </c>
      <c r="AD1292" s="12">
        <f t="shared" si="435"/>
        <v>0</v>
      </c>
      <c r="AE1292" s="12">
        <f t="shared" si="436"/>
        <v>0</v>
      </c>
      <c r="AF1292" s="12">
        <f t="shared" si="437"/>
        <v>0</v>
      </c>
      <c r="AG1292" s="13">
        <f t="shared" si="438"/>
        <v>0</v>
      </c>
      <c r="AH1292" s="13">
        <f t="shared" si="439"/>
        <v>0</v>
      </c>
      <c r="AI1292" s="16">
        <f t="shared" si="440"/>
        <v>0</v>
      </c>
      <c r="AJ1292" s="19" t="str">
        <f t="shared" si="441"/>
        <v>Not Spent</v>
      </c>
      <c r="AK1292" s="8" t="str">
        <f t="shared" si="442"/>
        <v>Good For Now</v>
      </c>
      <c r="AL1292" s="8" t="str">
        <f t="shared" si="443"/>
        <v>Not Spent</v>
      </c>
      <c r="AM1292" s="8" t="str">
        <f t="shared" si="444"/>
        <v>Good For Now</v>
      </c>
      <c r="AN1292" s="8" t="str">
        <f t="shared" si="445"/>
        <v>Not Spent</v>
      </c>
      <c r="AO1292" s="20" t="str">
        <f t="shared" si="446"/>
        <v>Good For Now</v>
      </c>
      <c r="AP1292" s="21">
        <f t="shared" si="447"/>
        <v>0</v>
      </c>
      <c r="AQ1292" s="14">
        <f t="shared" si="448"/>
        <v>0</v>
      </c>
      <c r="AR1292" s="14">
        <f t="shared" si="449"/>
        <v>0</v>
      </c>
      <c r="AS1292" s="22">
        <f t="shared" si="450"/>
        <v>0</v>
      </c>
      <c r="AT1292" s="23">
        <f t="shared" si="451"/>
        <v>0</v>
      </c>
      <c r="AU1292" s="8" t="str">
        <f t="shared" si="452"/>
        <v>Not Spent</v>
      </c>
      <c r="AV1292" s="8" t="str">
        <f t="shared" si="453"/>
        <v>Good For Now</v>
      </c>
      <c r="AW1292" s="4">
        <f>MATCH($B1292,[1]MAIN!$A$2:$A$5000,0)</f>
        <v>1289</v>
      </c>
      <c r="AX1292" s="4">
        <f>MATCH($B1292,[3]Main!$D$5:$D$10000,0)</f>
        <v>1289</v>
      </c>
      <c r="AY1292" s="4" t="b">
        <f t="shared" si="454"/>
        <v>0</v>
      </c>
    </row>
    <row r="1293" spans="1:51" x14ac:dyDescent="0.25">
      <c r="A1293" s="3" t="str">
        <f>VLOOKUP($B1293,[1]MAIN!$A:$D,4,0)</f>
        <v>FAB</v>
      </c>
      <c r="B1293" s="3" t="str">
        <f>[3]Main!$D1294</f>
        <v>UFAB-243</v>
      </c>
      <c r="C1293" s="4"/>
      <c r="D1293" s="8" t="str">
        <f>VLOOKUP($B1293,[1]MAIN!$A$1:$N$10780,14,FALSE)</f>
        <v>OLD</v>
      </c>
      <c r="E1293" s="9" t="s">
        <v>14</v>
      </c>
      <c r="F1293" s="11"/>
      <c r="G1293" s="11"/>
      <c r="H1293" s="11"/>
      <c r="I1293" s="11"/>
      <c r="J1293" s="11"/>
      <c r="K1293" s="11"/>
      <c r="L1293" s="11"/>
      <c r="M1293" s="11"/>
      <c r="N1293" s="24"/>
      <c r="O1293" s="26">
        <f>IFERROR(VLOOKUP($B1293,[3]Main!$D$4:$CO$1048576,49,0),0)</f>
        <v>0</v>
      </c>
      <c r="P1293" s="27">
        <f>IFERROR(VLOOKUP($B1293,[3]Main!$D$4:$CO$1048576,52,0),0)</f>
        <v>0</v>
      </c>
      <c r="Q1293" s="27">
        <f>IFERROR(VLOOKUP($B1293,[3]Main!$D$4:$CO$1048576,53,0),0)</f>
        <v>0</v>
      </c>
      <c r="R1293" s="27">
        <f>IFERROR(VLOOKUP($B1293,[3]Main!$D$4:$CO$1048576,54,0),0)</f>
        <v>0</v>
      </c>
      <c r="S1293" s="27">
        <f>IFERROR(VLOOKUP($B1293,[3]Main!$D$4:$CO$1048576,65,0),0)</f>
        <v>0</v>
      </c>
      <c r="T1293" s="27">
        <f>IFERROR(VLOOKUP($B1293,[3]Main!$D$4:$CO$1048576,68,0),0)</f>
        <v>0</v>
      </c>
      <c r="U1293" s="27">
        <f>IFERROR(VLOOKUP($B1293,[3]Main!$D$4:$CO$1048576,69,0),0)</f>
        <v>0</v>
      </c>
      <c r="V1293" s="27">
        <f>IFERROR(VLOOKUP($B1293,[3]Main!$D$4:$CO$1048576,70,0),0)</f>
        <v>0</v>
      </c>
      <c r="W1293" s="27">
        <f>IFERROR(VLOOKUP($B1293,[3]Main!$D$4:$CO$1048576,81,0),0)</f>
        <v>0</v>
      </c>
      <c r="X1293" s="27">
        <f>IFERROR(VLOOKUP($B1293,[3]Main!$D$4:$CO$1048576,84,0),0)</f>
        <v>0</v>
      </c>
      <c r="Y1293" s="27">
        <f>IFERROR(VLOOKUP($B1293,[3]Main!$D$4:$CO$1048576,85,0),0)</f>
        <v>0</v>
      </c>
      <c r="Z1293" s="27">
        <f>IFERROR(VLOOKUP($B1293,[3]Main!$D$4:$CO$1048576,86,0),0)</f>
        <v>0</v>
      </c>
      <c r="AA1293" s="12" t="str">
        <f>IFERROR(VLOOKUP($B1293,[3]Main!$D$4:$CO$1048576,2,0),0)</f>
        <v>DC</v>
      </c>
      <c r="AB1293" s="12" t="str">
        <f>IFERROR(VLOOKUP($B1293,[3]Main!$D$4:$CO$1048576,3,0),0)</f>
        <v>DC2</v>
      </c>
      <c r="AC1293" s="12">
        <f t="shared" si="434"/>
        <v>0</v>
      </c>
      <c r="AD1293" s="12">
        <f t="shared" si="435"/>
        <v>0</v>
      </c>
      <c r="AE1293" s="12">
        <f t="shared" si="436"/>
        <v>0</v>
      </c>
      <c r="AF1293" s="12">
        <f t="shared" si="437"/>
        <v>0</v>
      </c>
      <c r="AG1293" s="13">
        <f t="shared" si="438"/>
        <v>0</v>
      </c>
      <c r="AH1293" s="13">
        <f t="shared" si="439"/>
        <v>0</v>
      </c>
      <c r="AI1293" s="16">
        <f t="shared" si="440"/>
        <v>0</v>
      </c>
      <c r="AJ1293" s="19" t="str">
        <f t="shared" si="441"/>
        <v>Not Spent</v>
      </c>
      <c r="AK1293" s="8" t="str">
        <f t="shared" si="442"/>
        <v>Good For Now</v>
      </c>
      <c r="AL1293" s="8" t="str">
        <f t="shared" si="443"/>
        <v>Not Spent</v>
      </c>
      <c r="AM1293" s="8" t="str">
        <f t="shared" si="444"/>
        <v>Good For Now</v>
      </c>
      <c r="AN1293" s="8" t="str">
        <f t="shared" si="445"/>
        <v>Not Spent</v>
      </c>
      <c r="AO1293" s="20" t="str">
        <f t="shared" si="446"/>
        <v>Good For Now</v>
      </c>
      <c r="AP1293" s="21">
        <f t="shared" si="447"/>
        <v>0</v>
      </c>
      <c r="AQ1293" s="14">
        <f t="shared" si="448"/>
        <v>0</v>
      </c>
      <c r="AR1293" s="14">
        <f t="shared" si="449"/>
        <v>0</v>
      </c>
      <c r="AS1293" s="22">
        <f t="shared" si="450"/>
        <v>0</v>
      </c>
      <c r="AT1293" s="23">
        <f t="shared" si="451"/>
        <v>0</v>
      </c>
      <c r="AU1293" s="8" t="str">
        <f t="shared" si="452"/>
        <v>Not Spent</v>
      </c>
      <c r="AV1293" s="8" t="str">
        <f t="shared" si="453"/>
        <v>Good For Now</v>
      </c>
      <c r="AW1293" s="4">
        <f>MATCH($B1293,[1]MAIN!$A$2:$A$5000,0)</f>
        <v>1290</v>
      </c>
      <c r="AX1293" s="4">
        <f>MATCH($B1293,[3]Main!$D$5:$D$10000,0)</f>
        <v>1290</v>
      </c>
      <c r="AY1293" s="4" t="b">
        <f t="shared" si="454"/>
        <v>0</v>
      </c>
    </row>
    <row r="1294" spans="1:51" x14ac:dyDescent="0.25">
      <c r="A1294" s="3" t="str">
        <f>VLOOKUP($B1294,[1]MAIN!$A:$D,4,0)</f>
        <v>FAB</v>
      </c>
      <c r="B1294" s="3" t="str">
        <f>[3]Main!$D1295</f>
        <v>UFAB-250</v>
      </c>
      <c r="C1294" s="4"/>
      <c r="D1294" s="8" t="str">
        <f>VLOOKUP($B1294,[1]MAIN!$A$1:$N$10780,14,FALSE)</f>
        <v>OLD</v>
      </c>
      <c r="E1294" s="9" t="s">
        <v>13</v>
      </c>
      <c r="F1294" s="11"/>
      <c r="G1294" s="11"/>
      <c r="H1294" s="11"/>
      <c r="I1294" s="11"/>
      <c r="J1294" s="11"/>
      <c r="K1294" s="11"/>
      <c r="L1294" s="11"/>
      <c r="M1294" s="11"/>
      <c r="N1294" s="24"/>
      <c r="O1294" s="26">
        <f>IFERROR(VLOOKUP($B1294,[3]Main!$D$4:$CO$1048576,49,0),0)</f>
        <v>0</v>
      </c>
      <c r="P1294" s="27">
        <f>IFERROR(VLOOKUP($B1294,[3]Main!$D$4:$CO$1048576,52,0),0)</f>
        <v>0</v>
      </c>
      <c r="Q1294" s="27">
        <f>IFERROR(VLOOKUP($B1294,[3]Main!$D$4:$CO$1048576,53,0),0)</f>
        <v>0</v>
      </c>
      <c r="R1294" s="27">
        <f>IFERROR(VLOOKUP($B1294,[3]Main!$D$4:$CO$1048576,54,0),0)</f>
        <v>0</v>
      </c>
      <c r="S1294" s="27">
        <f>IFERROR(VLOOKUP($B1294,[3]Main!$D$4:$CO$1048576,65,0),0)</f>
        <v>0</v>
      </c>
      <c r="T1294" s="27">
        <f>IFERROR(VLOOKUP($B1294,[3]Main!$D$4:$CO$1048576,68,0),0)</f>
        <v>0</v>
      </c>
      <c r="U1294" s="27">
        <f>IFERROR(VLOOKUP($B1294,[3]Main!$D$4:$CO$1048576,69,0),0)</f>
        <v>0</v>
      </c>
      <c r="V1294" s="27">
        <f>IFERROR(VLOOKUP($B1294,[3]Main!$D$4:$CO$1048576,70,0),0)</f>
        <v>0</v>
      </c>
      <c r="W1294" s="27">
        <f>IFERROR(VLOOKUP($B1294,[3]Main!$D$4:$CO$1048576,81,0),0)</f>
        <v>0</v>
      </c>
      <c r="X1294" s="27">
        <f>IFERROR(VLOOKUP($B1294,[3]Main!$D$4:$CO$1048576,84,0),0)</f>
        <v>0</v>
      </c>
      <c r="Y1294" s="27">
        <f>IFERROR(VLOOKUP($B1294,[3]Main!$D$4:$CO$1048576,85,0),0)</f>
        <v>0</v>
      </c>
      <c r="Z1294" s="27">
        <f>IFERROR(VLOOKUP($B1294,[3]Main!$D$4:$CO$1048576,86,0),0)</f>
        <v>0</v>
      </c>
      <c r="AA1294" s="12" t="str">
        <f>IFERROR(VLOOKUP($B1294,[3]Main!$D$4:$CO$1048576,2,0),0)</f>
        <v>DC</v>
      </c>
      <c r="AB1294" s="12" t="str">
        <f>IFERROR(VLOOKUP($B1294,[3]Main!$D$4:$CO$1048576,3,0),0)</f>
        <v>DC2</v>
      </c>
      <c r="AC1294" s="12">
        <f t="shared" si="434"/>
        <v>0</v>
      </c>
      <c r="AD1294" s="12">
        <f t="shared" si="435"/>
        <v>0</v>
      </c>
      <c r="AE1294" s="12">
        <f t="shared" si="436"/>
        <v>0</v>
      </c>
      <c r="AF1294" s="12">
        <f t="shared" si="437"/>
        <v>0</v>
      </c>
      <c r="AG1294" s="13">
        <f t="shared" si="438"/>
        <v>0</v>
      </c>
      <c r="AH1294" s="13">
        <f t="shared" si="439"/>
        <v>0</v>
      </c>
      <c r="AI1294" s="16">
        <f t="shared" si="440"/>
        <v>0</v>
      </c>
      <c r="AJ1294" s="19" t="str">
        <f t="shared" si="441"/>
        <v>Not Spent</v>
      </c>
      <c r="AK1294" s="8" t="str">
        <f t="shared" si="442"/>
        <v>Good For Now</v>
      </c>
      <c r="AL1294" s="8" t="str">
        <f t="shared" si="443"/>
        <v>Not Spent</v>
      </c>
      <c r="AM1294" s="8" t="str">
        <f t="shared" si="444"/>
        <v>Good For Now</v>
      </c>
      <c r="AN1294" s="8" t="str">
        <f t="shared" si="445"/>
        <v>Not Spent</v>
      </c>
      <c r="AO1294" s="20" t="str">
        <f t="shared" si="446"/>
        <v>Good For Now</v>
      </c>
      <c r="AP1294" s="21">
        <f t="shared" si="447"/>
        <v>0</v>
      </c>
      <c r="AQ1294" s="14">
        <f t="shared" si="448"/>
        <v>0</v>
      </c>
      <c r="AR1294" s="14">
        <f t="shared" si="449"/>
        <v>0</v>
      </c>
      <c r="AS1294" s="22">
        <f t="shared" si="450"/>
        <v>0</v>
      </c>
      <c r="AT1294" s="23">
        <f t="shared" si="451"/>
        <v>0</v>
      </c>
      <c r="AU1294" s="8" t="str">
        <f t="shared" si="452"/>
        <v>Not Spent</v>
      </c>
      <c r="AV1294" s="8" t="str">
        <f t="shared" si="453"/>
        <v>Good For Now</v>
      </c>
      <c r="AW1294" s="4">
        <f>MATCH($B1294,[1]MAIN!$A$2:$A$5000,0)</f>
        <v>1291</v>
      </c>
      <c r="AX1294" s="4">
        <f>MATCH($B1294,[3]Main!$D$5:$D$10000,0)</f>
        <v>1291</v>
      </c>
      <c r="AY1294" s="4" t="b">
        <f t="shared" si="454"/>
        <v>0</v>
      </c>
    </row>
    <row r="1295" spans="1:51" x14ac:dyDescent="0.25">
      <c r="A1295" s="3" t="str">
        <f>VLOOKUP($B1295,[1]MAIN!$A:$D,4,0)</f>
        <v>FAB</v>
      </c>
      <c r="B1295" s="3" t="str">
        <f>[3]Main!$D1296</f>
        <v>UFAB-254</v>
      </c>
      <c r="C1295" s="4"/>
      <c r="D1295" s="8" t="str">
        <f>VLOOKUP($B1295,[1]MAIN!$A$1:$N$10780,14,FALSE)</f>
        <v>OLD</v>
      </c>
      <c r="E1295" s="9" t="s">
        <v>13</v>
      </c>
      <c r="F1295" s="11"/>
      <c r="G1295" s="11"/>
      <c r="H1295" s="11"/>
      <c r="I1295" s="11"/>
      <c r="J1295" s="11"/>
      <c r="K1295" s="11"/>
      <c r="L1295" s="11"/>
      <c r="M1295" s="11"/>
      <c r="N1295" s="24"/>
      <c r="O1295" s="26">
        <f>IFERROR(VLOOKUP($B1295,[3]Main!$D$4:$CO$1048576,49,0),0)</f>
        <v>0</v>
      </c>
      <c r="P1295" s="27">
        <f>IFERROR(VLOOKUP($B1295,[3]Main!$D$4:$CO$1048576,52,0),0)</f>
        <v>0</v>
      </c>
      <c r="Q1295" s="27">
        <f>IFERROR(VLOOKUP($B1295,[3]Main!$D$4:$CO$1048576,53,0),0)</f>
        <v>0</v>
      </c>
      <c r="R1295" s="27">
        <f>IFERROR(VLOOKUP($B1295,[3]Main!$D$4:$CO$1048576,54,0),0)</f>
        <v>0</v>
      </c>
      <c r="S1295" s="27">
        <f>IFERROR(VLOOKUP($B1295,[3]Main!$D$4:$CO$1048576,65,0),0)</f>
        <v>0</v>
      </c>
      <c r="T1295" s="27">
        <f>IFERROR(VLOOKUP($B1295,[3]Main!$D$4:$CO$1048576,68,0),0)</f>
        <v>0</v>
      </c>
      <c r="U1295" s="27">
        <f>IFERROR(VLOOKUP($B1295,[3]Main!$D$4:$CO$1048576,69,0),0)</f>
        <v>0</v>
      </c>
      <c r="V1295" s="27">
        <f>IFERROR(VLOOKUP($B1295,[3]Main!$D$4:$CO$1048576,70,0),0)</f>
        <v>0</v>
      </c>
      <c r="W1295" s="27">
        <f>IFERROR(VLOOKUP($B1295,[3]Main!$D$4:$CO$1048576,81,0),0)</f>
        <v>0</v>
      </c>
      <c r="X1295" s="27">
        <f>IFERROR(VLOOKUP($B1295,[3]Main!$D$4:$CO$1048576,84,0),0)</f>
        <v>0</v>
      </c>
      <c r="Y1295" s="27">
        <f>IFERROR(VLOOKUP($B1295,[3]Main!$D$4:$CO$1048576,85,0),0)</f>
        <v>0</v>
      </c>
      <c r="Z1295" s="27">
        <f>IFERROR(VLOOKUP($B1295,[3]Main!$D$4:$CO$1048576,86,0),0)</f>
        <v>0</v>
      </c>
      <c r="AA1295" s="12" t="str">
        <f>IFERROR(VLOOKUP($B1295,[3]Main!$D$4:$CO$1048576,2,0),0)</f>
        <v>DC</v>
      </c>
      <c r="AB1295" s="12" t="str">
        <f>IFERROR(VLOOKUP($B1295,[3]Main!$D$4:$CO$1048576,3,0),0)</f>
        <v>DC2</v>
      </c>
      <c r="AC1295" s="12">
        <f t="shared" si="434"/>
        <v>0</v>
      </c>
      <c r="AD1295" s="12">
        <f t="shared" si="435"/>
        <v>0</v>
      </c>
      <c r="AE1295" s="12">
        <f t="shared" si="436"/>
        <v>0</v>
      </c>
      <c r="AF1295" s="12">
        <f t="shared" si="437"/>
        <v>0</v>
      </c>
      <c r="AG1295" s="13">
        <f t="shared" si="438"/>
        <v>0</v>
      </c>
      <c r="AH1295" s="13">
        <f t="shared" si="439"/>
        <v>0</v>
      </c>
      <c r="AI1295" s="16">
        <f t="shared" si="440"/>
        <v>0</v>
      </c>
      <c r="AJ1295" s="19" t="str">
        <f t="shared" si="441"/>
        <v>Not Spent</v>
      </c>
      <c r="AK1295" s="8" t="str">
        <f t="shared" si="442"/>
        <v>Good For Now</v>
      </c>
      <c r="AL1295" s="8" t="str">
        <f t="shared" si="443"/>
        <v>Not Spent</v>
      </c>
      <c r="AM1295" s="8" t="str">
        <f t="shared" si="444"/>
        <v>Good For Now</v>
      </c>
      <c r="AN1295" s="8" t="str">
        <f t="shared" si="445"/>
        <v>Not Spent</v>
      </c>
      <c r="AO1295" s="20" t="str">
        <f t="shared" si="446"/>
        <v>Good For Now</v>
      </c>
      <c r="AP1295" s="21">
        <f t="shared" si="447"/>
        <v>0</v>
      </c>
      <c r="AQ1295" s="14">
        <f t="shared" si="448"/>
        <v>0</v>
      </c>
      <c r="AR1295" s="14">
        <f t="shared" si="449"/>
        <v>0</v>
      </c>
      <c r="AS1295" s="22">
        <f t="shared" si="450"/>
        <v>0</v>
      </c>
      <c r="AT1295" s="23">
        <f t="shared" si="451"/>
        <v>0</v>
      </c>
      <c r="AU1295" s="8" t="str">
        <f t="shared" si="452"/>
        <v>Not Spent</v>
      </c>
      <c r="AV1295" s="8" t="str">
        <f t="shared" si="453"/>
        <v>Good For Now</v>
      </c>
      <c r="AW1295" s="4">
        <f>MATCH($B1295,[1]MAIN!$A$2:$A$5000,0)</f>
        <v>1292</v>
      </c>
      <c r="AX1295" s="4">
        <f>MATCH($B1295,[3]Main!$D$5:$D$10000,0)</f>
        <v>1292</v>
      </c>
      <c r="AY1295" s="4" t="b">
        <f t="shared" si="454"/>
        <v>0</v>
      </c>
    </row>
    <row r="1296" spans="1:51" x14ac:dyDescent="0.25">
      <c r="A1296" s="3" t="str">
        <f>VLOOKUP($B1296,[1]MAIN!$A:$D,4,0)</f>
        <v>FAB</v>
      </c>
      <c r="B1296" s="3" t="str">
        <f>[3]Main!$D1297</f>
        <v>UFAB-272</v>
      </c>
      <c r="C1296" s="4"/>
      <c r="D1296" s="8" t="str">
        <f>VLOOKUP($B1296,[1]MAIN!$A$1:$N$10780,14,FALSE)</f>
        <v>OLD</v>
      </c>
      <c r="E1296" s="9" t="s">
        <v>14</v>
      </c>
      <c r="F1296" s="11"/>
      <c r="G1296" s="11"/>
      <c r="H1296" s="11"/>
      <c r="I1296" s="11"/>
      <c r="J1296" s="11"/>
      <c r="K1296" s="11"/>
      <c r="L1296" s="11"/>
      <c r="M1296" s="11"/>
      <c r="N1296" s="24"/>
      <c r="O1296" s="26">
        <f>IFERROR(VLOOKUP($B1296,[3]Main!$D$4:$CO$1048576,49,0),0)</f>
        <v>0</v>
      </c>
      <c r="P1296" s="27">
        <f>IFERROR(VLOOKUP($B1296,[3]Main!$D$4:$CO$1048576,52,0),0)</f>
        <v>0</v>
      </c>
      <c r="Q1296" s="27">
        <f>IFERROR(VLOOKUP($B1296,[3]Main!$D$4:$CO$1048576,53,0),0)</f>
        <v>0</v>
      </c>
      <c r="R1296" s="27">
        <f>IFERROR(VLOOKUP($B1296,[3]Main!$D$4:$CO$1048576,54,0),0)</f>
        <v>0</v>
      </c>
      <c r="S1296" s="27">
        <f>IFERROR(VLOOKUP($B1296,[3]Main!$D$4:$CO$1048576,65,0),0)</f>
        <v>0</v>
      </c>
      <c r="T1296" s="27">
        <f>IFERROR(VLOOKUP($B1296,[3]Main!$D$4:$CO$1048576,68,0),0)</f>
        <v>0</v>
      </c>
      <c r="U1296" s="27">
        <f>IFERROR(VLOOKUP($B1296,[3]Main!$D$4:$CO$1048576,69,0),0)</f>
        <v>0</v>
      </c>
      <c r="V1296" s="27">
        <f>IFERROR(VLOOKUP($B1296,[3]Main!$D$4:$CO$1048576,70,0),0)</f>
        <v>0</v>
      </c>
      <c r="W1296" s="27">
        <f>IFERROR(VLOOKUP($B1296,[3]Main!$D$4:$CO$1048576,81,0),0)</f>
        <v>0</v>
      </c>
      <c r="X1296" s="27">
        <f>IFERROR(VLOOKUP($B1296,[3]Main!$D$4:$CO$1048576,84,0),0)</f>
        <v>0</v>
      </c>
      <c r="Y1296" s="27">
        <f>IFERROR(VLOOKUP($B1296,[3]Main!$D$4:$CO$1048576,85,0),0)</f>
        <v>0</v>
      </c>
      <c r="Z1296" s="27">
        <f>IFERROR(VLOOKUP($B1296,[3]Main!$D$4:$CO$1048576,86,0),0)</f>
        <v>0</v>
      </c>
      <c r="AA1296" s="12" t="str">
        <f>IFERROR(VLOOKUP($B1296,[3]Main!$D$4:$CO$1048576,2,0),0)</f>
        <v>DC</v>
      </c>
      <c r="AB1296" s="12" t="str">
        <f>IFERROR(VLOOKUP($B1296,[3]Main!$D$4:$CO$1048576,3,0),0)</f>
        <v>DC2</v>
      </c>
      <c r="AC1296" s="12">
        <f t="shared" si="434"/>
        <v>0</v>
      </c>
      <c r="AD1296" s="12">
        <f t="shared" si="435"/>
        <v>0</v>
      </c>
      <c r="AE1296" s="12">
        <f t="shared" si="436"/>
        <v>0</v>
      </c>
      <c r="AF1296" s="12">
        <f t="shared" si="437"/>
        <v>0</v>
      </c>
      <c r="AG1296" s="13">
        <f t="shared" si="438"/>
        <v>0</v>
      </c>
      <c r="AH1296" s="13">
        <f t="shared" si="439"/>
        <v>0</v>
      </c>
      <c r="AI1296" s="16">
        <f t="shared" si="440"/>
        <v>0</v>
      </c>
      <c r="AJ1296" s="19" t="str">
        <f t="shared" si="441"/>
        <v>Not Spent</v>
      </c>
      <c r="AK1296" s="8" t="str">
        <f t="shared" si="442"/>
        <v>Good For Now</v>
      </c>
      <c r="AL1296" s="8" t="str">
        <f t="shared" si="443"/>
        <v>Not Spent</v>
      </c>
      <c r="AM1296" s="8" t="str">
        <f t="shared" si="444"/>
        <v>Good For Now</v>
      </c>
      <c r="AN1296" s="8" t="str">
        <f t="shared" si="445"/>
        <v>Not Spent</v>
      </c>
      <c r="AO1296" s="20" t="str">
        <f t="shared" si="446"/>
        <v>Good For Now</v>
      </c>
      <c r="AP1296" s="21">
        <f t="shared" si="447"/>
        <v>0</v>
      </c>
      <c r="AQ1296" s="14">
        <f t="shared" si="448"/>
        <v>0</v>
      </c>
      <c r="AR1296" s="14">
        <f t="shared" si="449"/>
        <v>0</v>
      </c>
      <c r="AS1296" s="22">
        <f t="shared" si="450"/>
        <v>0</v>
      </c>
      <c r="AT1296" s="23">
        <f t="shared" si="451"/>
        <v>0</v>
      </c>
      <c r="AU1296" s="8" t="str">
        <f t="shared" si="452"/>
        <v>Not Spent</v>
      </c>
      <c r="AV1296" s="8" t="str">
        <f t="shared" si="453"/>
        <v>Good For Now</v>
      </c>
      <c r="AW1296" s="4">
        <f>MATCH($B1296,[1]MAIN!$A$2:$A$5000,0)</f>
        <v>1293</v>
      </c>
      <c r="AX1296" s="4">
        <f>MATCH($B1296,[3]Main!$D$5:$D$10000,0)</f>
        <v>1293</v>
      </c>
      <c r="AY1296" s="4" t="b">
        <f t="shared" si="454"/>
        <v>0</v>
      </c>
    </row>
    <row r="1297" spans="1:51" x14ac:dyDescent="0.25">
      <c r="A1297" s="3" t="str">
        <f>VLOOKUP($B1297,[1]MAIN!$A:$D,4,0)</f>
        <v>FAB</v>
      </c>
      <c r="B1297" s="3" t="str">
        <f>[3]Main!$D1298</f>
        <v>UFAB-274</v>
      </c>
      <c r="C1297" s="4"/>
      <c r="D1297" s="8" t="str">
        <f>VLOOKUP($B1297,[1]MAIN!$A$1:$N$10780,14,FALSE)</f>
        <v>OLD</v>
      </c>
      <c r="E1297" s="9" t="s">
        <v>13</v>
      </c>
      <c r="F1297" s="11"/>
      <c r="G1297" s="11"/>
      <c r="H1297" s="11"/>
      <c r="I1297" s="11"/>
      <c r="J1297" s="11"/>
      <c r="K1297" s="11"/>
      <c r="L1297" s="11"/>
      <c r="M1297" s="11"/>
      <c r="N1297" s="24"/>
      <c r="O1297" s="26">
        <f>IFERROR(VLOOKUP($B1297,[3]Main!$D$4:$CO$1048576,49,0),0)</f>
        <v>0</v>
      </c>
      <c r="P1297" s="27">
        <f>IFERROR(VLOOKUP($B1297,[3]Main!$D$4:$CO$1048576,52,0),0)</f>
        <v>0</v>
      </c>
      <c r="Q1297" s="27">
        <f>IFERROR(VLOOKUP($B1297,[3]Main!$D$4:$CO$1048576,53,0),0)</f>
        <v>0</v>
      </c>
      <c r="R1297" s="27">
        <f>IFERROR(VLOOKUP($B1297,[3]Main!$D$4:$CO$1048576,54,0),0)</f>
        <v>0</v>
      </c>
      <c r="S1297" s="27">
        <f>IFERROR(VLOOKUP($B1297,[3]Main!$D$4:$CO$1048576,65,0),0)</f>
        <v>0</v>
      </c>
      <c r="T1297" s="27">
        <f>IFERROR(VLOOKUP($B1297,[3]Main!$D$4:$CO$1048576,68,0),0)</f>
        <v>0</v>
      </c>
      <c r="U1297" s="27">
        <f>IFERROR(VLOOKUP($B1297,[3]Main!$D$4:$CO$1048576,69,0),0)</f>
        <v>0</v>
      </c>
      <c r="V1297" s="27">
        <f>IFERROR(VLOOKUP($B1297,[3]Main!$D$4:$CO$1048576,70,0),0)</f>
        <v>0</v>
      </c>
      <c r="W1297" s="27">
        <f>IFERROR(VLOOKUP($B1297,[3]Main!$D$4:$CO$1048576,81,0),0)</f>
        <v>0</v>
      </c>
      <c r="X1297" s="27">
        <f>IFERROR(VLOOKUP($B1297,[3]Main!$D$4:$CO$1048576,84,0),0)</f>
        <v>0</v>
      </c>
      <c r="Y1297" s="27">
        <f>IFERROR(VLOOKUP($B1297,[3]Main!$D$4:$CO$1048576,85,0),0)</f>
        <v>0</v>
      </c>
      <c r="Z1297" s="27">
        <f>IFERROR(VLOOKUP($B1297,[3]Main!$D$4:$CO$1048576,86,0),0)</f>
        <v>0</v>
      </c>
      <c r="AA1297" s="12" t="str">
        <f>IFERROR(VLOOKUP($B1297,[3]Main!$D$4:$CO$1048576,2,0),0)</f>
        <v>DC</v>
      </c>
      <c r="AB1297" s="12" t="str">
        <f>IFERROR(VLOOKUP($B1297,[3]Main!$D$4:$CO$1048576,3,0),0)</f>
        <v>DC2</v>
      </c>
      <c r="AC1297" s="12">
        <f t="shared" si="434"/>
        <v>0</v>
      </c>
      <c r="AD1297" s="12">
        <f t="shared" si="435"/>
        <v>0</v>
      </c>
      <c r="AE1297" s="12">
        <f t="shared" si="436"/>
        <v>0</v>
      </c>
      <c r="AF1297" s="12">
        <f t="shared" si="437"/>
        <v>0</v>
      </c>
      <c r="AG1297" s="13">
        <f t="shared" si="438"/>
        <v>0</v>
      </c>
      <c r="AH1297" s="13">
        <f t="shared" si="439"/>
        <v>0</v>
      </c>
      <c r="AI1297" s="16">
        <f t="shared" si="440"/>
        <v>0</v>
      </c>
      <c r="AJ1297" s="19" t="str">
        <f t="shared" si="441"/>
        <v>Not Spent</v>
      </c>
      <c r="AK1297" s="8" t="str">
        <f t="shared" si="442"/>
        <v>Good For Now</v>
      </c>
      <c r="AL1297" s="8" t="str">
        <f t="shared" si="443"/>
        <v>Not Spent</v>
      </c>
      <c r="AM1297" s="8" t="str">
        <f t="shared" si="444"/>
        <v>Good For Now</v>
      </c>
      <c r="AN1297" s="8" t="str">
        <f t="shared" si="445"/>
        <v>Not Spent</v>
      </c>
      <c r="AO1297" s="20" t="str">
        <f t="shared" si="446"/>
        <v>Good For Now</v>
      </c>
      <c r="AP1297" s="21">
        <f t="shared" si="447"/>
        <v>0</v>
      </c>
      <c r="AQ1297" s="14">
        <f t="shared" si="448"/>
        <v>0</v>
      </c>
      <c r="AR1297" s="14">
        <f t="shared" si="449"/>
        <v>0</v>
      </c>
      <c r="AS1297" s="22">
        <f t="shared" si="450"/>
        <v>0</v>
      </c>
      <c r="AT1297" s="23">
        <f t="shared" si="451"/>
        <v>0</v>
      </c>
      <c r="AU1297" s="8" t="str">
        <f t="shared" si="452"/>
        <v>Not Spent</v>
      </c>
      <c r="AV1297" s="8" t="str">
        <f t="shared" si="453"/>
        <v>Good For Now</v>
      </c>
      <c r="AW1297" s="4">
        <f>MATCH($B1297,[1]MAIN!$A$2:$A$5000,0)</f>
        <v>1294</v>
      </c>
      <c r="AX1297" s="4">
        <f>MATCH($B1297,[3]Main!$D$5:$D$10000,0)</f>
        <v>1294</v>
      </c>
      <c r="AY1297" s="4" t="b">
        <f t="shared" si="454"/>
        <v>0</v>
      </c>
    </row>
    <row r="1298" spans="1:51" x14ac:dyDescent="0.25">
      <c r="A1298" s="3" t="str">
        <f>VLOOKUP($B1298,[1]MAIN!$A:$D,4,0)</f>
        <v>FAB</v>
      </c>
      <c r="B1298" s="3" t="str">
        <f>[3]Main!$D1299</f>
        <v>UFAB-284</v>
      </c>
      <c r="C1298" s="4"/>
      <c r="D1298" s="8" t="str">
        <f>VLOOKUP($B1298,[1]MAIN!$A$1:$N$10780,14,FALSE)</f>
        <v>OLD</v>
      </c>
      <c r="E1298" s="9" t="s">
        <v>13</v>
      </c>
      <c r="F1298" s="11"/>
      <c r="G1298" s="11"/>
      <c r="H1298" s="11"/>
      <c r="I1298" s="11"/>
      <c r="J1298" s="11"/>
      <c r="K1298" s="11"/>
      <c r="L1298" s="11"/>
      <c r="M1298" s="11"/>
      <c r="N1298" s="24"/>
      <c r="O1298" s="26">
        <f>IFERROR(VLOOKUP($B1298,[3]Main!$D$4:$CO$1048576,49,0),0)</f>
        <v>0</v>
      </c>
      <c r="P1298" s="27">
        <f>IFERROR(VLOOKUP($B1298,[3]Main!$D$4:$CO$1048576,52,0),0)</f>
        <v>0</v>
      </c>
      <c r="Q1298" s="27">
        <f>IFERROR(VLOOKUP($B1298,[3]Main!$D$4:$CO$1048576,53,0),0)</f>
        <v>0</v>
      </c>
      <c r="R1298" s="27">
        <f>IFERROR(VLOOKUP($B1298,[3]Main!$D$4:$CO$1048576,54,0),0)</f>
        <v>0</v>
      </c>
      <c r="S1298" s="27">
        <f>IFERROR(VLOOKUP($B1298,[3]Main!$D$4:$CO$1048576,65,0),0)</f>
        <v>0</v>
      </c>
      <c r="T1298" s="27">
        <f>IFERROR(VLOOKUP($B1298,[3]Main!$D$4:$CO$1048576,68,0),0)</f>
        <v>0</v>
      </c>
      <c r="U1298" s="27">
        <f>IFERROR(VLOOKUP($B1298,[3]Main!$D$4:$CO$1048576,69,0),0)</f>
        <v>0</v>
      </c>
      <c r="V1298" s="27">
        <f>IFERROR(VLOOKUP($B1298,[3]Main!$D$4:$CO$1048576,70,0),0)</f>
        <v>0</v>
      </c>
      <c r="W1298" s="27">
        <f>IFERROR(VLOOKUP($B1298,[3]Main!$D$4:$CO$1048576,81,0),0)</f>
        <v>0</v>
      </c>
      <c r="X1298" s="27">
        <f>IFERROR(VLOOKUP($B1298,[3]Main!$D$4:$CO$1048576,84,0),0)</f>
        <v>0</v>
      </c>
      <c r="Y1298" s="27">
        <f>IFERROR(VLOOKUP($B1298,[3]Main!$D$4:$CO$1048576,85,0),0)</f>
        <v>0</v>
      </c>
      <c r="Z1298" s="27">
        <f>IFERROR(VLOOKUP($B1298,[3]Main!$D$4:$CO$1048576,86,0),0)</f>
        <v>0</v>
      </c>
      <c r="AA1298" s="12" t="str">
        <f>IFERROR(VLOOKUP($B1298,[3]Main!$D$4:$CO$1048576,2,0),0)</f>
        <v>DC</v>
      </c>
      <c r="AB1298" s="12" t="str">
        <f>IFERROR(VLOOKUP($B1298,[3]Main!$D$4:$CO$1048576,3,0),0)</f>
        <v>DC2</v>
      </c>
      <c r="AC1298" s="12">
        <f t="shared" si="434"/>
        <v>0</v>
      </c>
      <c r="AD1298" s="12">
        <f t="shared" si="435"/>
        <v>0</v>
      </c>
      <c r="AE1298" s="12">
        <f t="shared" si="436"/>
        <v>0</v>
      </c>
      <c r="AF1298" s="12">
        <f t="shared" si="437"/>
        <v>0</v>
      </c>
      <c r="AG1298" s="13">
        <f t="shared" si="438"/>
        <v>0</v>
      </c>
      <c r="AH1298" s="13">
        <f t="shared" si="439"/>
        <v>0</v>
      </c>
      <c r="AI1298" s="16">
        <f t="shared" si="440"/>
        <v>0</v>
      </c>
      <c r="AJ1298" s="19" t="str">
        <f t="shared" si="441"/>
        <v>Not Spent</v>
      </c>
      <c r="AK1298" s="8" t="str">
        <f t="shared" si="442"/>
        <v>Good For Now</v>
      </c>
      <c r="AL1298" s="8" t="str">
        <f t="shared" si="443"/>
        <v>Not Spent</v>
      </c>
      <c r="AM1298" s="8" t="str">
        <f t="shared" si="444"/>
        <v>Good For Now</v>
      </c>
      <c r="AN1298" s="8" t="str">
        <f t="shared" si="445"/>
        <v>Not Spent</v>
      </c>
      <c r="AO1298" s="20" t="str">
        <f t="shared" si="446"/>
        <v>Good For Now</v>
      </c>
      <c r="AP1298" s="21">
        <f t="shared" si="447"/>
        <v>0</v>
      </c>
      <c r="AQ1298" s="14">
        <f t="shared" si="448"/>
        <v>0</v>
      </c>
      <c r="AR1298" s="14">
        <f t="shared" si="449"/>
        <v>0</v>
      </c>
      <c r="AS1298" s="22">
        <f t="shared" si="450"/>
        <v>0</v>
      </c>
      <c r="AT1298" s="23">
        <f t="shared" si="451"/>
        <v>0</v>
      </c>
      <c r="AU1298" s="8" t="str">
        <f t="shared" si="452"/>
        <v>Not Spent</v>
      </c>
      <c r="AV1298" s="8" t="str">
        <f t="shared" si="453"/>
        <v>Good For Now</v>
      </c>
      <c r="AW1298" s="4">
        <f>MATCH($B1298,[1]MAIN!$A$2:$A$5000,0)</f>
        <v>1295</v>
      </c>
      <c r="AX1298" s="4">
        <f>MATCH($B1298,[3]Main!$D$5:$D$10000,0)</f>
        <v>1295</v>
      </c>
      <c r="AY1298" s="4" t="b">
        <f t="shared" si="454"/>
        <v>0</v>
      </c>
    </row>
    <row r="1299" spans="1:51" x14ac:dyDescent="0.25">
      <c r="A1299" s="3" t="str">
        <f>VLOOKUP($B1299,[1]MAIN!$A:$D,4,0)</f>
        <v>FAB</v>
      </c>
      <c r="B1299" s="3" t="str">
        <f>[3]Main!$D1300</f>
        <v>UFAB-288</v>
      </c>
      <c r="C1299" s="4"/>
      <c r="D1299" s="8" t="str">
        <f>VLOOKUP($B1299,[1]MAIN!$A$1:$N$10780,14,FALSE)</f>
        <v>OLD</v>
      </c>
      <c r="E1299" s="9" t="s">
        <v>13</v>
      </c>
      <c r="F1299" s="11"/>
      <c r="G1299" s="11"/>
      <c r="H1299" s="11"/>
      <c r="I1299" s="11"/>
      <c r="J1299" s="11"/>
      <c r="K1299" s="11"/>
      <c r="L1299" s="11"/>
      <c r="M1299" s="11"/>
      <c r="N1299" s="24"/>
      <c r="O1299" s="26">
        <f>IFERROR(VLOOKUP($B1299,[3]Main!$D$4:$CO$1048576,49,0),0)</f>
        <v>0</v>
      </c>
      <c r="P1299" s="27">
        <f>IFERROR(VLOOKUP($B1299,[3]Main!$D$4:$CO$1048576,52,0),0)</f>
        <v>0</v>
      </c>
      <c r="Q1299" s="27">
        <f>IFERROR(VLOOKUP($B1299,[3]Main!$D$4:$CO$1048576,53,0),0)</f>
        <v>0</v>
      </c>
      <c r="R1299" s="27">
        <f>IFERROR(VLOOKUP($B1299,[3]Main!$D$4:$CO$1048576,54,0),0)</f>
        <v>0</v>
      </c>
      <c r="S1299" s="27">
        <f>IFERROR(VLOOKUP($B1299,[3]Main!$D$4:$CO$1048576,65,0),0)</f>
        <v>0</v>
      </c>
      <c r="T1299" s="27">
        <f>IFERROR(VLOOKUP($B1299,[3]Main!$D$4:$CO$1048576,68,0),0)</f>
        <v>0</v>
      </c>
      <c r="U1299" s="27">
        <f>IFERROR(VLOOKUP($B1299,[3]Main!$D$4:$CO$1048576,69,0),0)</f>
        <v>0</v>
      </c>
      <c r="V1299" s="27">
        <f>IFERROR(VLOOKUP($B1299,[3]Main!$D$4:$CO$1048576,70,0),0)</f>
        <v>0</v>
      </c>
      <c r="W1299" s="27">
        <f>IFERROR(VLOOKUP($B1299,[3]Main!$D$4:$CO$1048576,81,0),0)</f>
        <v>0</v>
      </c>
      <c r="X1299" s="27">
        <f>IFERROR(VLOOKUP($B1299,[3]Main!$D$4:$CO$1048576,84,0),0)</f>
        <v>0</v>
      </c>
      <c r="Y1299" s="27">
        <f>IFERROR(VLOOKUP($B1299,[3]Main!$D$4:$CO$1048576,85,0),0)</f>
        <v>0</v>
      </c>
      <c r="Z1299" s="27">
        <f>IFERROR(VLOOKUP($B1299,[3]Main!$D$4:$CO$1048576,86,0),0)</f>
        <v>0</v>
      </c>
      <c r="AA1299" s="12" t="str">
        <f>IFERROR(VLOOKUP($B1299,[3]Main!$D$4:$CO$1048576,2,0),0)</f>
        <v>DC</v>
      </c>
      <c r="AB1299" s="12" t="str">
        <f>IFERROR(VLOOKUP($B1299,[3]Main!$D$4:$CO$1048576,3,0),0)</f>
        <v>DC2</v>
      </c>
      <c r="AC1299" s="12">
        <f t="shared" si="434"/>
        <v>0</v>
      </c>
      <c r="AD1299" s="12">
        <f t="shared" si="435"/>
        <v>0</v>
      </c>
      <c r="AE1299" s="12">
        <f t="shared" si="436"/>
        <v>0</v>
      </c>
      <c r="AF1299" s="12">
        <f t="shared" si="437"/>
        <v>0</v>
      </c>
      <c r="AG1299" s="13">
        <f t="shared" si="438"/>
        <v>0</v>
      </c>
      <c r="AH1299" s="13">
        <f t="shared" si="439"/>
        <v>0</v>
      </c>
      <c r="AI1299" s="16">
        <f t="shared" si="440"/>
        <v>0</v>
      </c>
      <c r="AJ1299" s="19" t="str">
        <f t="shared" si="441"/>
        <v>Not Spent</v>
      </c>
      <c r="AK1299" s="8" t="str">
        <f t="shared" si="442"/>
        <v>Good For Now</v>
      </c>
      <c r="AL1299" s="8" t="str">
        <f t="shared" si="443"/>
        <v>Not Spent</v>
      </c>
      <c r="AM1299" s="8" t="str">
        <f t="shared" si="444"/>
        <v>Good For Now</v>
      </c>
      <c r="AN1299" s="8" t="str">
        <f t="shared" si="445"/>
        <v>Not Spent</v>
      </c>
      <c r="AO1299" s="20" t="str">
        <f t="shared" si="446"/>
        <v>Good For Now</v>
      </c>
      <c r="AP1299" s="21">
        <f t="shared" si="447"/>
        <v>0</v>
      </c>
      <c r="AQ1299" s="14">
        <f t="shared" si="448"/>
        <v>0</v>
      </c>
      <c r="AR1299" s="14">
        <f t="shared" si="449"/>
        <v>0</v>
      </c>
      <c r="AS1299" s="22">
        <f t="shared" si="450"/>
        <v>0</v>
      </c>
      <c r="AT1299" s="23">
        <f t="shared" si="451"/>
        <v>0</v>
      </c>
      <c r="AU1299" s="8" t="str">
        <f t="shared" si="452"/>
        <v>Not Spent</v>
      </c>
      <c r="AV1299" s="8" t="str">
        <f t="shared" si="453"/>
        <v>Good For Now</v>
      </c>
      <c r="AW1299" s="4">
        <f>MATCH($B1299,[1]MAIN!$A$2:$A$5000,0)</f>
        <v>1296</v>
      </c>
      <c r="AX1299" s="4">
        <f>MATCH($B1299,[3]Main!$D$5:$D$10000,0)</f>
        <v>1296</v>
      </c>
      <c r="AY1299" s="4" t="b">
        <f t="shared" si="454"/>
        <v>0</v>
      </c>
    </row>
    <row r="1300" spans="1:51" x14ac:dyDescent="0.25">
      <c r="A1300" s="3" t="str">
        <f>VLOOKUP($B1300,[1]MAIN!$A:$D,4,0)</f>
        <v>FAB</v>
      </c>
      <c r="B1300" s="3" t="str">
        <f>[3]Main!$D1301</f>
        <v>UFAB-297</v>
      </c>
      <c r="C1300" s="4"/>
      <c r="D1300" s="8" t="str">
        <f>VLOOKUP($B1300,[1]MAIN!$A$1:$N$10780,14,FALSE)</f>
        <v>OLD</v>
      </c>
      <c r="E1300" s="9" t="s">
        <v>13</v>
      </c>
      <c r="F1300" s="11"/>
      <c r="G1300" s="11"/>
      <c r="H1300" s="11"/>
      <c r="I1300" s="11"/>
      <c r="J1300" s="11"/>
      <c r="K1300" s="11"/>
      <c r="L1300" s="11"/>
      <c r="M1300" s="11"/>
      <c r="N1300" s="24"/>
      <c r="O1300" s="26">
        <f>IFERROR(VLOOKUP($B1300,[3]Main!$D$4:$CO$1048576,49,0),0)</f>
        <v>0</v>
      </c>
      <c r="P1300" s="27">
        <f>IFERROR(VLOOKUP($B1300,[3]Main!$D$4:$CO$1048576,52,0),0)</f>
        <v>0</v>
      </c>
      <c r="Q1300" s="27">
        <f>IFERROR(VLOOKUP($B1300,[3]Main!$D$4:$CO$1048576,53,0),0)</f>
        <v>0</v>
      </c>
      <c r="R1300" s="27">
        <f>IFERROR(VLOOKUP($B1300,[3]Main!$D$4:$CO$1048576,54,0),0)</f>
        <v>0</v>
      </c>
      <c r="S1300" s="27">
        <f>IFERROR(VLOOKUP($B1300,[3]Main!$D$4:$CO$1048576,65,0),0)</f>
        <v>0</v>
      </c>
      <c r="T1300" s="27">
        <f>IFERROR(VLOOKUP($B1300,[3]Main!$D$4:$CO$1048576,68,0),0)</f>
        <v>0</v>
      </c>
      <c r="U1300" s="27">
        <f>IFERROR(VLOOKUP($B1300,[3]Main!$D$4:$CO$1048576,69,0),0)</f>
        <v>0</v>
      </c>
      <c r="V1300" s="27">
        <f>IFERROR(VLOOKUP($B1300,[3]Main!$D$4:$CO$1048576,70,0),0)</f>
        <v>0</v>
      </c>
      <c r="W1300" s="27">
        <f>IFERROR(VLOOKUP($B1300,[3]Main!$D$4:$CO$1048576,81,0),0)</f>
        <v>0</v>
      </c>
      <c r="X1300" s="27">
        <f>IFERROR(VLOOKUP($B1300,[3]Main!$D$4:$CO$1048576,84,0),0)</f>
        <v>0</v>
      </c>
      <c r="Y1300" s="27">
        <f>IFERROR(VLOOKUP($B1300,[3]Main!$D$4:$CO$1048576,85,0),0)</f>
        <v>0</v>
      </c>
      <c r="Z1300" s="27">
        <f>IFERROR(VLOOKUP($B1300,[3]Main!$D$4:$CO$1048576,86,0),0)</f>
        <v>0</v>
      </c>
      <c r="AA1300" s="12" t="str">
        <f>IFERROR(VLOOKUP($B1300,[3]Main!$D$4:$CO$1048576,2,0),0)</f>
        <v>DC</v>
      </c>
      <c r="AB1300" s="12" t="str">
        <f>IFERROR(VLOOKUP($B1300,[3]Main!$D$4:$CO$1048576,3,0),0)</f>
        <v>DC2</v>
      </c>
      <c r="AC1300" s="12">
        <f t="shared" si="434"/>
        <v>0</v>
      </c>
      <c r="AD1300" s="12">
        <f t="shared" si="435"/>
        <v>0</v>
      </c>
      <c r="AE1300" s="12">
        <f t="shared" si="436"/>
        <v>0</v>
      </c>
      <c r="AF1300" s="12">
        <f t="shared" si="437"/>
        <v>0</v>
      </c>
      <c r="AG1300" s="13">
        <f t="shared" si="438"/>
        <v>0</v>
      </c>
      <c r="AH1300" s="13">
        <f t="shared" si="439"/>
        <v>0</v>
      </c>
      <c r="AI1300" s="16">
        <f t="shared" si="440"/>
        <v>0</v>
      </c>
      <c r="AJ1300" s="19" t="str">
        <f t="shared" si="441"/>
        <v>Not Spent</v>
      </c>
      <c r="AK1300" s="8" t="str">
        <f t="shared" si="442"/>
        <v>Good For Now</v>
      </c>
      <c r="AL1300" s="8" t="str">
        <f t="shared" si="443"/>
        <v>Not Spent</v>
      </c>
      <c r="AM1300" s="8" t="str">
        <f t="shared" si="444"/>
        <v>Good For Now</v>
      </c>
      <c r="AN1300" s="8" t="str">
        <f t="shared" si="445"/>
        <v>Not Spent</v>
      </c>
      <c r="AO1300" s="20" t="str">
        <f t="shared" si="446"/>
        <v>Good For Now</v>
      </c>
      <c r="AP1300" s="21">
        <f t="shared" si="447"/>
        <v>0</v>
      </c>
      <c r="AQ1300" s="14">
        <f t="shared" si="448"/>
        <v>0</v>
      </c>
      <c r="AR1300" s="14">
        <f t="shared" si="449"/>
        <v>0</v>
      </c>
      <c r="AS1300" s="22">
        <f t="shared" si="450"/>
        <v>0</v>
      </c>
      <c r="AT1300" s="23">
        <f t="shared" si="451"/>
        <v>0</v>
      </c>
      <c r="AU1300" s="8" t="str">
        <f t="shared" si="452"/>
        <v>Not Spent</v>
      </c>
      <c r="AV1300" s="8" t="str">
        <f t="shared" si="453"/>
        <v>Good For Now</v>
      </c>
      <c r="AW1300" s="4">
        <f>MATCH($B1300,[1]MAIN!$A$2:$A$5000,0)</f>
        <v>1297</v>
      </c>
      <c r="AX1300" s="4">
        <f>MATCH($B1300,[3]Main!$D$5:$D$10000,0)</f>
        <v>1297</v>
      </c>
      <c r="AY1300" s="4" t="b">
        <f t="shared" si="454"/>
        <v>0</v>
      </c>
    </row>
    <row r="1301" spans="1:51" x14ac:dyDescent="0.25">
      <c r="A1301" s="3" t="str">
        <f>VLOOKUP($B1301,[1]MAIN!$A:$D,4,0)</f>
        <v>FAB</v>
      </c>
      <c r="B1301" s="3" t="str">
        <f>[3]Main!$D1302</f>
        <v>UFAB-306</v>
      </c>
      <c r="C1301" s="4"/>
      <c r="D1301" s="8" t="str">
        <f>VLOOKUP($B1301,[1]MAIN!$A$1:$N$10780,14,FALSE)</f>
        <v>OLD</v>
      </c>
      <c r="E1301" s="9" t="s">
        <v>14</v>
      </c>
      <c r="F1301" s="11"/>
      <c r="G1301" s="11"/>
      <c r="H1301" s="11"/>
      <c r="I1301" s="11"/>
      <c r="J1301" s="11"/>
      <c r="K1301" s="11"/>
      <c r="L1301" s="11"/>
      <c r="M1301" s="11"/>
      <c r="N1301" s="24"/>
      <c r="O1301" s="26">
        <f>IFERROR(VLOOKUP($B1301,[3]Main!$D$4:$CO$1048576,49,0),0)</f>
        <v>0</v>
      </c>
      <c r="P1301" s="27">
        <f>IFERROR(VLOOKUP($B1301,[3]Main!$D$4:$CO$1048576,52,0),0)</f>
        <v>0</v>
      </c>
      <c r="Q1301" s="27">
        <f>IFERROR(VLOOKUP($B1301,[3]Main!$D$4:$CO$1048576,53,0),0)</f>
        <v>0</v>
      </c>
      <c r="R1301" s="27">
        <f>IFERROR(VLOOKUP($B1301,[3]Main!$D$4:$CO$1048576,54,0),0)</f>
        <v>0</v>
      </c>
      <c r="S1301" s="27">
        <f>IFERROR(VLOOKUP($B1301,[3]Main!$D$4:$CO$1048576,65,0),0)</f>
        <v>0</v>
      </c>
      <c r="T1301" s="27">
        <f>IFERROR(VLOOKUP($B1301,[3]Main!$D$4:$CO$1048576,68,0),0)</f>
        <v>0</v>
      </c>
      <c r="U1301" s="27">
        <f>IFERROR(VLOOKUP($B1301,[3]Main!$D$4:$CO$1048576,69,0),0)</f>
        <v>0</v>
      </c>
      <c r="V1301" s="27">
        <f>IFERROR(VLOOKUP($B1301,[3]Main!$D$4:$CO$1048576,70,0),0)</f>
        <v>0</v>
      </c>
      <c r="W1301" s="27">
        <f>IFERROR(VLOOKUP($B1301,[3]Main!$D$4:$CO$1048576,81,0),0)</f>
        <v>0</v>
      </c>
      <c r="X1301" s="27">
        <f>IFERROR(VLOOKUP($B1301,[3]Main!$D$4:$CO$1048576,84,0),0)</f>
        <v>0</v>
      </c>
      <c r="Y1301" s="27">
        <f>IFERROR(VLOOKUP($B1301,[3]Main!$D$4:$CO$1048576,85,0),0)</f>
        <v>0</v>
      </c>
      <c r="Z1301" s="27">
        <f>IFERROR(VLOOKUP($B1301,[3]Main!$D$4:$CO$1048576,86,0),0)</f>
        <v>0</v>
      </c>
      <c r="AA1301" s="12" t="str">
        <f>IFERROR(VLOOKUP($B1301,[3]Main!$D$4:$CO$1048576,2,0),0)</f>
        <v>DC</v>
      </c>
      <c r="AB1301" s="12" t="str">
        <f>IFERROR(VLOOKUP($B1301,[3]Main!$D$4:$CO$1048576,3,0),0)</f>
        <v>DC2</v>
      </c>
      <c r="AC1301" s="12">
        <f t="shared" si="434"/>
        <v>0</v>
      </c>
      <c r="AD1301" s="12">
        <f t="shared" si="435"/>
        <v>0</v>
      </c>
      <c r="AE1301" s="12">
        <f t="shared" si="436"/>
        <v>0</v>
      </c>
      <c r="AF1301" s="12">
        <f t="shared" si="437"/>
        <v>0</v>
      </c>
      <c r="AG1301" s="13">
        <f t="shared" si="438"/>
        <v>0</v>
      </c>
      <c r="AH1301" s="13">
        <f t="shared" si="439"/>
        <v>0</v>
      </c>
      <c r="AI1301" s="16">
        <f t="shared" si="440"/>
        <v>0</v>
      </c>
      <c r="AJ1301" s="19" t="str">
        <f t="shared" si="441"/>
        <v>Not Spent</v>
      </c>
      <c r="AK1301" s="8" t="str">
        <f t="shared" si="442"/>
        <v>Good For Now</v>
      </c>
      <c r="AL1301" s="8" t="str">
        <f t="shared" si="443"/>
        <v>Not Spent</v>
      </c>
      <c r="AM1301" s="8" t="str">
        <f t="shared" si="444"/>
        <v>Good For Now</v>
      </c>
      <c r="AN1301" s="8" t="str">
        <f t="shared" si="445"/>
        <v>Not Spent</v>
      </c>
      <c r="AO1301" s="20" t="str">
        <f t="shared" si="446"/>
        <v>Good For Now</v>
      </c>
      <c r="AP1301" s="21">
        <f t="shared" si="447"/>
        <v>0</v>
      </c>
      <c r="AQ1301" s="14">
        <f t="shared" si="448"/>
        <v>0</v>
      </c>
      <c r="AR1301" s="14">
        <f t="shared" si="449"/>
        <v>0</v>
      </c>
      <c r="AS1301" s="22">
        <f t="shared" si="450"/>
        <v>0</v>
      </c>
      <c r="AT1301" s="23">
        <f t="shared" si="451"/>
        <v>0</v>
      </c>
      <c r="AU1301" s="8" t="str">
        <f t="shared" si="452"/>
        <v>Not Spent</v>
      </c>
      <c r="AV1301" s="8" t="str">
        <f t="shared" si="453"/>
        <v>Good For Now</v>
      </c>
      <c r="AW1301" s="4">
        <f>MATCH($B1301,[1]MAIN!$A$2:$A$5000,0)</f>
        <v>1298</v>
      </c>
      <c r="AX1301" s="4">
        <f>MATCH($B1301,[3]Main!$D$5:$D$10000,0)</f>
        <v>1298</v>
      </c>
      <c r="AY1301" s="4" t="b">
        <f t="shared" si="454"/>
        <v>0</v>
      </c>
    </row>
    <row r="1302" spans="1:51" x14ac:dyDescent="0.25">
      <c r="A1302" s="3" t="str">
        <f>VLOOKUP($B1302,[1]MAIN!$A:$D,4,0)</f>
        <v>FAB</v>
      </c>
      <c r="B1302" s="3" t="str">
        <f>[3]Main!$D1303</f>
        <v>UFAB-308</v>
      </c>
      <c r="C1302" s="4"/>
      <c r="D1302" s="8" t="str">
        <f>VLOOKUP($B1302,[1]MAIN!$A$1:$N$10780,14,FALSE)</f>
        <v>OLD</v>
      </c>
      <c r="E1302" s="9" t="s">
        <v>13</v>
      </c>
      <c r="F1302" s="11"/>
      <c r="G1302" s="11"/>
      <c r="H1302" s="11"/>
      <c r="I1302" s="11"/>
      <c r="J1302" s="11"/>
      <c r="K1302" s="11"/>
      <c r="L1302" s="11"/>
      <c r="M1302" s="11"/>
      <c r="N1302" s="24"/>
      <c r="O1302" s="26">
        <f>IFERROR(VLOOKUP($B1302,[3]Main!$D$4:$CO$1048576,49,0),0)</f>
        <v>0</v>
      </c>
      <c r="P1302" s="27">
        <f>IFERROR(VLOOKUP($B1302,[3]Main!$D$4:$CO$1048576,52,0),0)</f>
        <v>0</v>
      </c>
      <c r="Q1302" s="27">
        <f>IFERROR(VLOOKUP($B1302,[3]Main!$D$4:$CO$1048576,53,0),0)</f>
        <v>0</v>
      </c>
      <c r="R1302" s="27">
        <f>IFERROR(VLOOKUP($B1302,[3]Main!$D$4:$CO$1048576,54,0),0)</f>
        <v>0</v>
      </c>
      <c r="S1302" s="27">
        <f>IFERROR(VLOOKUP($B1302,[3]Main!$D$4:$CO$1048576,65,0),0)</f>
        <v>0</v>
      </c>
      <c r="T1302" s="27">
        <f>IFERROR(VLOOKUP($B1302,[3]Main!$D$4:$CO$1048576,68,0),0)</f>
        <v>0</v>
      </c>
      <c r="U1302" s="27">
        <f>IFERROR(VLOOKUP($B1302,[3]Main!$D$4:$CO$1048576,69,0),0)</f>
        <v>0</v>
      </c>
      <c r="V1302" s="27">
        <f>IFERROR(VLOOKUP($B1302,[3]Main!$D$4:$CO$1048576,70,0),0)</f>
        <v>0</v>
      </c>
      <c r="W1302" s="27">
        <f>IFERROR(VLOOKUP($B1302,[3]Main!$D$4:$CO$1048576,81,0),0)</f>
        <v>0</v>
      </c>
      <c r="X1302" s="27">
        <f>IFERROR(VLOOKUP($B1302,[3]Main!$D$4:$CO$1048576,84,0),0)</f>
        <v>0</v>
      </c>
      <c r="Y1302" s="27">
        <f>IFERROR(VLOOKUP($B1302,[3]Main!$D$4:$CO$1048576,85,0),0)</f>
        <v>0</v>
      </c>
      <c r="Z1302" s="27">
        <f>IFERROR(VLOOKUP($B1302,[3]Main!$D$4:$CO$1048576,86,0),0)</f>
        <v>0</v>
      </c>
      <c r="AA1302" s="12" t="str">
        <f>IFERROR(VLOOKUP($B1302,[3]Main!$D$4:$CO$1048576,2,0),0)</f>
        <v>DC</v>
      </c>
      <c r="AB1302" s="12" t="str">
        <f>IFERROR(VLOOKUP($B1302,[3]Main!$D$4:$CO$1048576,3,0),0)</f>
        <v>DC2</v>
      </c>
      <c r="AC1302" s="12">
        <f t="shared" si="434"/>
        <v>0</v>
      </c>
      <c r="AD1302" s="12">
        <f t="shared" si="435"/>
        <v>0</v>
      </c>
      <c r="AE1302" s="12">
        <f t="shared" si="436"/>
        <v>0</v>
      </c>
      <c r="AF1302" s="12">
        <f t="shared" si="437"/>
        <v>0</v>
      </c>
      <c r="AG1302" s="13">
        <f t="shared" si="438"/>
        <v>0</v>
      </c>
      <c r="AH1302" s="13">
        <f t="shared" si="439"/>
        <v>0</v>
      </c>
      <c r="AI1302" s="16">
        <f t="shared" si="440"/>
        <v>0</v>
      </c>
      <c r="AJ1302" s="19" t="str">
        <f t="shared" si="441"/>
        <v>Not Spent</v>
      </c>
      <c r="AK1302" s="8" t="str">
        <f t="shared" si="442"/>
        <v>Good For Now</v>
      </c>
      <c r="AL1302" s="8" t="str">
        <f t="shared" si="443"/>
        <v>Not Spent</v>
      </c>
      <c r="AM1302" s="8" t="str">
        <f t="shared" si="444"/>
        <v>Good For Now</v>
      </c>
      <c r="AN1302" s="8" t="str">
        <f t="shared" si="445"/>
        <v>Not Spent</v>
      </c>
      <c r="AO1302" s="20" t="str">
        <f t="shared" si="446"/>
        <v>Good For Now</v>
      </c>
      <c r="AP1302" s="21">
        <f t="shared" si="447"/>
        <v>0</v>
      </c>
      <c r="AQ1302" s="14">
        <f t="shared" si="448"/>
        <v>0</v>
      </c>
      <c r="AR1302" s="14">
        <f t="shared" si="449"/>
        <v>0</v>
      </c>
      <c r="AS1302" s="22">
        <f t="shared" si="450"/>
        <v>0</v>
      </c>
      <c r="AT1302" s="23">
        <f t="shared" si="451"/>
        <v>0</v>
      </c>
      <c r="AU1302" s="8" t="str">
        <f t="shared" si="452"/>
        <v>Not Spent</v>
      </c>
      <c r="AV1302" s="8" t="str">
        <f t="shared" si="453"/>
        <v>Good For Now</v>
      </c>
      <c r="AW1302" s="4">
        <f>MATCH($B1302,[1]MAIN!$A$2:$A$5000,0)</f>
        <v>1299</v>
      </c>
      <c r="AX1302" s="4">
        <f>MATCH($B1302,[3]Main!$D$5:$D$10000,0)</f>
        <v>1299</v>
      </c>
      <c r="AY1302" s="4" t="b">
        <f t="shared" si="454"/>
        <v>0</v>
      </c>
    </row>
    <row r="1303" spans="1:51" x14ac:dyDescent="0.25">
      <c r="A1303" s="3" t="str">
        <f>VLOOKUP($B1303,[1]MAIN!$A:$D,4,0)</f>
        <v>FAB</v>
      </c>
      <c r="B1303" s="3" t="str">
        <f>[3]Main!$D1304</f>
        <v>UFAB-310</v>
      </c>
      <c r="C1303" s="4"/>
      <c r="D1303" s="8" t="str">
        <f>VLOOKUP($B1303,[1]MAIN!$A$1:$N$10780,14,FALSE)</f>
        <v>OLD</v>
      </c>
      <c r="E1303" s="9" t="s">
        <v>13</v>
      </c>
      <c r="F1303" s="11"/>
      <c r="G1303" s="11"/>
      <c r="H1303" s="11"/>
      <c r="I1303" s="11"/>
      <c r="J1303" s="11"/>
      <c r="K1303" s="11"/>
      <c r="L1303" s="11"/>
      <c r="M1303" s="11"/>
      <c r="N1303" s="24"/>
      <c r="O1303" s="26">
        <f>IFERROR(VLOOKUP($B1303,[3]Main!$D$4:$CO$1048576,49,0),0)</f>
        <v>0</v>
      </c>
      <c r="P1303" s="27">
        <f>IFERROR(VLOOKUP($B1303,[3]Main!$D$4:$CO$1048576,52,0),0)</f>
        <v>0</v>
      </c>
      <c r="Q1303" s="27">
        <f>IFERROR(VLOOKUP($B1303,[3]Main!$D$4:$CO$1048576,53,0),0)</f>
        <v>0</v>
      </c>
      <c r="R1303" s="27">
        <f>IFERROR(VLOOKUP($B1303,[3]Main!$D$4:$CO$1048576,54,0),0)</f>
        <v>0</v>
      </c>
      <c r="S1303" s="27">
        <f>IFERROR(VLOOKUP($B1303,[3]Main!$D$4:$CO$1048576,65,0),0)</f>
        <v>0</v>
      </c>
      <c r="T1303" s="27">
        <f>IFERROR(VLOOKUP($B1303,[3]Main!$D$4:$CO$1048576,68,0),0)</f>
        <v>0</v>
      </c>
      <c r="U1303" s="27">
        <f>IFERROR(VLOOKUP($B1303,[3]Main!$D$4:$CO$1048576,69,0),0)</f>
        <v>0</v>
      </c>
      <c r="V1303" s="27">
        <f>IFERROR(VLOOKUP($B1303,[3]Main!$D$4:$CO$1048576,70,0),0)</f>
        <v>0</v>
      </c>
      <c r="W1303" s="27">
        <f>IFERROR(VLOOKUP($B1303,[3]Main!$D$4:$CO$1048576,81,0),0)</f>
        <v>0</v>
      </c>
      <c r="X1303" s="27">
        <f>IFERROR(VLOOKUP($B1303,[3]Main!$D$4:$CO$1048576,84,0),0)</f>
        <v>0</v>
      </c>
      <c r="Y1303" s="27">
        <f>IFERROR(VLOOKUP($B1303,[3]Main!$D$4:$CO$1048576,85,0),0)</f>
        <v>0</v>
      </c>
      <c r="Z1303" s="27">
        <f>IFERROR(VLOOKUP($B1303,[3]Main!$D$4:$CO$1048576,86,0),0)</f>
        <v>0</v>
      </c>
      <c r="AA1303" s="12" t="str">
        <f>IFERROR(VLOOKUP($B1303,[3]Main!$D$4:$CO$1048576,2,0),0)</f>
        <v>DC</v>
      </c>
      <c r="AB1303" s="12" t="str">
        <f>IFERROR(VLOOKUP($B1303,[3]Main!$D$4:$CO$1048576,3,0),0)</f>
        <v>DC2</v>
      </c>
      <c r="AC1303" s="12">
        <f t="shared" si="434"/>
        <v>0</v>
      </c>
      <c r="AD1303" s="12">
        <f t="shared" si="435"/>
        <v>0</v>
      </c>
      <c r="AE1303" s="12">
        <f t="shared" si="436"/>
        <v>0</v>
      </c>
      <c r="AF1303" s="12">
        <f t="shared" si="437"/>
        <v>0</v>
      </c>
      <c r="AG1303" s="13">
        <f t="shared" si="438"/>
        <v>0</v>
      </c>
      <c r="AH1303" s="13">
        <f t="shared" si="439"/>
        <v>0</v>
      </c>
      <c r="AI1303" s="16">
        <f t="shared" si="440"/>
        <v>0</v>
      </c>
      <c r="AJ1303" s="19" t="str">
        <f t="shared" si="441"/>
        <v>Not Spent</v>
      </c>
      <c r="AK1303" s="8" t="str">
        <f t="shared" si="442"/>
        <v>Good For Now</v>
      </c>
      <c r="AL1303" s="8" t="str">
        <f t="shared" si="443"/>
        <v>Not Spent</v>
      </c>
      <c r="AM1303" s="8" t="str">
        <f t="shared" si="444"/>
        <v>Good For Now</v>
      </c>
      <c r="AN1303" s="8" t="str">
        <f t="shared" si="445"/>
        <v>Not Spent</v>
      </c>
      <c r="AO1303" s="20" t="str">
        <f t="shared" si="446"/>
        <v>Good For Now</v>
      </c>
      <c r="AP1303" s="21">
        <f t="shared" si="447"/>
        <v>0</v>
      </c>
      <c r="AQ1303" s="14">
        <f t="shared" si="448"/>
        <v>0</v>
      </c>
      <c r="AR1303" s="14">
        <f t="shared" si="449"/>
        <v>0</v>
      </c>
      <c r="AS1303" s="22">
        <f t="shared" si="450"/>
        <v>0</v>
      </c>
      <c r="AT1303" s="23">
        <f t="shared" si="451"/>
        <v>0</v>
      </c>
      <c r="AU1303" s="8" t="str">
        <f t="shared" si="452"/>
        <v>Not Spent</v>
      </c>
      <c r="AV1303" s="8" t="str">
        <f t="shared" si="453"/>
        <v>Good For Now</v>
      </c>
      <c r="AW1303" s="4">
        <f>MATCH($B1303,[1]MAIN!$A$2:$A$5000,0)</f>
        <v>1300</v>
      </c>
      <c r="AX1303" s="4">
        <f>MATCH($B1303,[3]Main!$D$5:$D$10000,0)</f>
        <v>1300</v>
      </c>
      <c r="AY1303" s="4" t="b">
        <f t="shared" si="454"/>
        <v>0</v>
      </c>
    </row>
    <row r="1304" spans="1:51" x14ac:dyDescent="0.25">
      <c r="A1304" s="3" t="str">
        <f>VLOOKUP($B1304,[1]MAIN!$A:$D,4,0)</f>
        <v>FAB</v>
      </c>
      <c r="B1304" s="3" t="str">
        <f>[3]Main!$D1305</f>
        <v>UFAB-315</v>
      </c>
      <c r="C1304" s="4"/>
      <c r="D1304" s="8" t="str">
        <f>VLOOKUP($B1304,[1]MAIN!$A$1:$N$10780,14,FALSE)</f>
        <v>OLD</v>
      </c>
      <c r="E1304" s="9" t="s">
        <v>13</v>
      </c>
      <c r="F1304" s="11"/>
      <c r="G1304" s="11"/>
      <c r="H1304" s="11"/>
      <c r="I1304" s="11"/>
      <c r="J1304" s="11"/>
      <c r="K1304" s="11"/>
      <c r="L1304" s="11"/>
      <c r="M1304" s="11"/>
      <c r="N1304" s="24"/>
      <c r="O1304" s="26">
        <f>IFERROR(VLOOKUP($B1304,[3]Main!$D$4:$CO$1048576,49,0),0)</f>
        <v>0</v>
      </c>
      <c r="P1304" s="27">
        <f>IFERROR(VLOOKUP($B1304,[3]Main!$D$4:$CO$1048576,52,0),0)</f>
        <v>0</v>
      </c>
      <c r="Q1304" s="27">
        <f>IFERROR(VLOOKUP($B1304,[3]Main!$D$4:$CO$1048576,53,0),0)</f>
        <v>0</v>
      </c>
      <c r="R1304" s="27">
        <f>IFERROR(VLOOKUP($B1304,[3]Main!$D$4:$CO$1048576,54,0),0)</f>
        <v>0</v>
      </c>
      <c r="S1304" s="27">
        <f>IFERROR(VLOOKUP($B1304,[3]Main!$D$4:$CO$1048576,65,0),0)</f>
        <v>0</v>
      </c>
      <c r="T1304" s="27">
        <f>IFERROR(VLOOKUP($B1304,[3]Main!$D$4:$CO$1048576,68,0),0)</f>
        <v>0</v>
      </c>
      <c r="U1304" s="27">
        <f>IFERROR(VLOOKUP($B1304,[3]Main!$D$4:$CO$1048576,69,0),0)</f>
        <v>0</v>
      </c>
      <c r="V1304" s="27">
        <f>IFERROR(VLOOKUP($B1304,[3]Main!$D$4:$CO$1048576,70,0),0)</f>
        <v>0</v>
      </c>
      <c r="W1304" s="27">
        <f>IFERROR(VLOOKUP($B1304,[3]Main!$D$4:$CO$1048576,81,0),0)</f>
        <v>0</v>
      </c>
      <c r="X1304" s="27">
        <f>IFERROR(VLOOKUP($B1304,[3]Main!$D$4:$CO$1048576,84,0),0)</f>
        <v>0</v>
      </c>
      <c r="Y1304" s="27">
        <f>IFERROR(VLOOKUP($B1304,[3]Main!$D$4:$CO$1048576,85,0),0)</f>
        <v>0</v>
      </c>
      <c r="Z1304" s="27">
        <f>IFERROR(VLOOKUP($B1304,[3]Main!$D$4:$CO$1048576,86,0),0)</f>
        <v>0</v>
      </c>
      <c r="AA1304" s="12" t="str">
        <f>IFERROR(VLOOKUP($B1304,[3]Main!$D$4:$CO$1048576,2,0),0)</f>
        <v>DC</v>
      </c>
      <c r="AB1304" s="12" t="str">
        <f>IFERROR(VLOOKUP($B1304,[3]Main!$D$4:$CO$1048576,3,0),0)</f>
        <v>DC2</v>
      </c>
      <c r="AC1304" s="12">
        <f t="shared" si="434"/>
        <v>0</v>
      </c>
      <c r="AD1304" s="12">
        <f t="shared" si="435"/>
        <v>0</v>
      </c>
      <c r="AE1304" s="12">
        <f t="shared" si="436"/>
        <v>0</v>
      </c>
      <c r="AF1304" s="12">
        <f t="shared" si="437"/>
        <v>0</v>
      </c>
      <c r="AG1304" s="13">
        <f t="shared" si="438"/>
        <v>0</v>
      </c>
      <c r="AH1304" s="13">
        <f t="shared" si="439"/>
        <v>0</v>
      </c>
      <c r="AI1304" s="16">
        <f t="shared" si="440"/>
        <v>0</v>
      </c>
      <c r="AJ1304" s="19" t="str">
        <f t="shared" si="441"/>
        <v>Not Spent</v>
      </c>
      <c r="AK1304" s="8" t="str">
        <f t="shared" si="442"/>
        <v>Good For Now</v>
      </c>
      <c r="AL1304" s="8" t="str">
        <f t="shared" si="443"/>
        <v>Not Spent</v>
      </c>
      <c r="AM1304" s="8" t="str">
        <f t="shared" si="444"/>
        <v>Good For Now</v>
      </c>
      <c r="AN1304" s="8" t="str">
        <f t="shared" si="445"/>
        <v>Not Spent</v>
      </c>
      <c r="AO1304" s="20" t="str">
        <f t="shared" si="446"/>
        <v>Good For Now</v>
      </c>
      <c r="AP1304" s="21">
        <f t="shared" si="447"/>
        <v>0</v>
      </c>
      <c r="AQ1304" s="14">
        <f t="shared" si="448"/>
        <v>0</v>
      </c>
      <c r="AR1304" s="14">
        <f t="shared" si="449"/>
        <v>0</v>
      </c>
      <c r="AS1304" s="22">
        <f t="shared" si="450"/>
        <v>0</v>
      </c>
      <c r="AT1304" s="23">
        <f t="shared" si="451"/>
        <v>0</v>
      </c>
      <c r="AU1304" s="8" t="str">
        <f t="shared" si="452"/>
        <v>Not Spent</v>
      </c>
      <c r="AV1304" s="8" t="str">
        <f t="shared" si="453"/>
        <v>Good For Now</v>
      </c>
      <c r="AW1304" s="4">
        <f>MATCH($B1304,[1]MAIN!$A$2:$A$5000,0)</f>
        <v>1301</v>
      </c>
      <c r="AX1304" s="4">
        <f>MATCH($B1304,[3]Main!$D$5:$D$10000,0)</f>
        <v>1301</v>
      </c>
      <c r="AY1304" s="4" t="b">
        <f t="shared" si="454"/>
        <v>0</v>
      </c>
    </row>
    <row r="1305" spans="1:51" x14ac:dyDescent="0.25">
      <c r="A1305" s="3" t="str">
        <f>VLOOKUP($B1305,[1]MAIN!$A:$D,4,0)</f>
        <v>FAB</v>
      </c>
      <c r="B1305" s="3" t="str">
        <f>[3]Main!$D1306</f>
        <v>UFAB-328</v>
      </c>
      <c r="C1305" s="4"/>
      <c r="D1305" s="8" t="str">
        <f>VLOOKUP($B1305,[1]MAIN!$A$1:$N$10780,14,FALSE)</f>
        <v>OLD</v>
      </c>
      <c r="E1305" s="9" t="s">
        <v>13</v>
      </c>
      <c r="F1305" s="11"/>
      <c r="G1305" s="11"/>
      <c r="H1305" s="11"/>
      <c r="I1305" s="11"/>
      <c r="J1305" s="11"/>
      <c r="K1305" s="11"/>
      <c r="L1305" s="11"/>
      <c r="M1305" s="11"/>
      <c r="N1305" s="24"/>
      <c r="O1305" s="26">
        <f>IFERROR(VLOOKUP($B1305,[3]Main!$D$4:$CO$1048576,49,0),0)</f>
        <v>0</v>
      </c>
      <c r="P1305" s="27">
        <f>IFERROR(VLOOKUP($B1305,[3]Main!$D$4:$CO$1048576,52,0),0)</f>
        <v>0</v>
      </c>
      <c r="Q1305" s="27">
        <f>IFERROR(VLOOKUP($B1305,[3]Main!$D$4:$CO$1048576,53,0),0)</f>
        <v>0</v>
      </c>
      <c r="R1305" s="27">
        <f>IFERROR(VLOOKUP($B1305,[3]Main!$D$4:$CO$1048576,54,0),0)</f>
        <v>0</v>
      </c>
      <c r="S1305" s="27">
        <f>IFERROR(VLOOKUP($B1305,[3]Main!$D$4:$CO$1048576,65,0),0)</f>
        <v>0</v>
      </c>
      <c r="T1305" s="27">
        <f>IFERROR(VLOOKUP($B1305,[3]Main!$D$4:$CO$1048576,68,0),0)</f>
        <v>0</v>
      </c>
      <c r="U1305" s="27">
        <f>IFERROR(VLOOKUP($B1305,[3]Main!$D$4:$CO$1048576,69,0),0)</f>
        <v>0</v>
      </c>
      <c r="V1305" s="27">
        <f>IFERROR(VLOOKUP($B1305,[3]Main!$D$4:$CO$1048576,70,0),0)</f>
        <v>0</v>
      </c>
      <c r="W1305" s="27">
        <f>IFERROR(VLOOKUP($B1305,[3]Main!$D$4:$CO$1048576,81,0),0)</f>
        <v>0</v>
      </c>
      <c r="X1305" s="27">
        <f>IFERROR(VLOOKUP($B1305,[3]Main!$D$4:$CO$1048576,84,0),0)</f>
        <v>0</v>
      </c>
      <c r="Y1305" s="27">
        <f>IFERROR(VLOOKUP($B1305,[3]Main!$D$4:$CO$1048576,85,0),0)</f>
        <v>0</v>
      </c>
      <c r="Z1305" s="27">
        <f>IFERROR(VLOOKUP($B1305,[3]Main!$D$4:$CO$1048576,86,0),0)</f>
        <v>0</v>
      </c>
      <c r="AA1305" s="12" t="str">
        <f>IFERROR(VLOOKUP($B1305,[3]Main!$D$4:$CO$1048576,2,0),0)</f>
        <v>DC</v>
      </c>
      <c r="AB1305" s="12" t="str">
        <f>IFERROR(VLOOKUP($B1305,[3]Main!$D$4:$CO$1048576,3,0),0)</f>
        <v>DC2</v>
      </c>
      <c r="AC1305" s="12">
        <f t="shared" si="434"/>
        <v>0</v>
      </c>
      <c r="AD1305" s="12">
        <f t="shared" si="435"/>
        <v>0</v>
      </c>
      <c r="AE1305" s="12">
        <f t="shared" si="436"/>
        <v>0</v>
      </c>
      <c r="AF1305" s="12">
        <f t="shared" si="437"/>
        <v>0</v>
      </c>
      <c r="AG1305" s="13">
        <f t="shared" si="438"/>
        <v>0</v>
      </c>
      <c r="AH1305" s="13">
        <f t="shared" si="439"/>
        <v>0</v>
      </c>
      <c r="AI1305" s="16">
        <f t="shared" si="440"/>
        <v>0</v>
      </c>
      <c r="AJ1305" s="19" t="str">
        <f t="shared" si="441"/>
        <v>Not Spent</v>
      </c>
      <c r="AK1305" s="8" t="str">
        <f t="shared" si="442"/>
        <v>Good For Now</v>
      </c>
      <c r="AL1305" s="8" t="str">
        <f t="shared" si="443"/>
        <v>Not Spent</v>
      </c>
      <c r="AM1305" s="8" t="str">
        <f t="shared" si="444"/>
        <v>Good For Now</v>
      </c>
      <c r="AN1305" s="8" t="str">
        <f t="shared" si="445"/>
        <v>Not Spent</v>
      </c>
      <c r="AO1305" s="20" t="str">
        <f t="shared" si="446"/>
        <v>Good For Now</v>
      </c>
      <c r="AP1305" s="21">
        <f t="shared" si="447"/>
        <v>0</v>
      </c>
      <c r="AQ1305" s="14">
        <f t="shared" si="448"/>
        <v>0</v>
      </c>
      <c r="AR1305" s="14">
        <f t="shared" si="449"/>
        <v>0</v>
      </c>
      <c r="AS1305" s="22">
        <f t="shared" si="450"/>
        <v>0</v>
      </c>
      <c r="AT1305" s="23">
        <f t="shared" si="451"/>
        <v>0</v>
      </c>
      <c r="AU1305" s="8" t="str">
        <f t="shared" si="452"/>
        <v>Not Spent</v>
      </c>
      <c r="AV1305" s="8" t="str">
        <f t="shared" si="453"/>
        <v>Good For Now</v>
      </c>
      <c r="AW1305" s="4">
        <f>MATCH($B1305,[1]MAIN!$A$2:$A$5000,0)</f>
        <v>1302</v>
      </c>
      <c r="AX1305" s="4">
        <f>MATCH($B1305,[3]Main!$D$5:$D$10000,0)</f>
        <v>1302</v>
      </c>
      <c r="AY1305" s="4" t="b">
        <f t="shared" si="454"/>
        <v>0</v>
      </c>
    </row>
    <row r="1306" spans="1:51" x14ac:dyDescent="0.25">
      <c r="A1306" s="3" t="str">
        <f>VLOOKUP($B1306,[1]MAIN!$A:$D,4,0)</f>
        <v>FAB</v>
      </c>
      <c r="B1306" s="3" t="str">
        <f>[3]Main!$D1307</f>
        <v>UFAB-338</v>
      </c>
      <c r="C1306" s="4"/>
      <c r="D1306" s="8" t="str">
        <f>VLOOKUP($B1306,[1]MAIN!$A$1:$N$10780,14,FALSE)</f>
        <v>OLD</v>
      </c>
      <c r="E1306" s="9" t="s">
        <v>13</v>
      </c>
      <c r="F1306" s="11"/>
      <c r="G1306" s="11"/>
      <c r="H1306" s="11"/>
      <c r="I1306" s="11"/>
      <c r="J1306" s="11"/>
      <c r="K1306" s="11"/>
      <c r="L1306" s="11"/>
      <c r="M1306" s="11"/>
      <c r="N1306" s="24"/>
      <c r="O1306" s="26">
        <f>IFERROR(VLOOKUP($B1306,[3]Main!$D$4:$CO$1048576,49,0),0)</f>
        <v>0</v>
      </c>
      <c r="P1306" s="27">
        <f>IFERROR(VLOOKUP($B1306,[3]Main!$D$4:$CO$1048576,52,0),0)</f>
        <v>0</v>
      </c>
      <c r="Q1306" s="27">
        <f>IFERROR(VLOOKUP($B1306,[3]Main!$D$4:$CO$1048576,53,0),0)</f>
        <v>0</v>
      </c>
      <c r="R1306" s="27">
        <f>IFERROR(VLOOKUP($B1306,[3]Main!$D$4:$CO$1048576,54,0),0)</f>
        <v>0</v>
      </c>
      <c r="S1306" s="27">
        <f>IFERROR(VLOOKUP($B1306,[3]Main!$D$4:$CO$1048576,65,0),0)</f>
        <v>0</v>
      </c>
      <c r="T1306" s="27">
        <f>IFERROR(VLOOKUP($B1306,[3]Main!$D$4:$CO$1048576,68,0),0)</f>
        <v>0</v>
      </c>
      <c r="U1306" s="27">
        <f>IFERROR(VLOOKUP($B1306,[3]Main!$D$4:$CO$1048576,69,0),0)</f>
        <v>0</v>
      </c>
      <c r="V1306" s="27">
        <f>IFERROR(VLOOKUP($B1306,[3]Main!$D$4:$CO$1048576,70,0),0)</f>
        <v>0</v>
      </c>
      <c r="W1306" s="27">
        <f>IFERROR(VLOOKUP($B1306,[3]Main!$D$4:$CO$1048576,81,0),0)</f>
        <v>0</v>
      </c>
      <c r="X1306" s="27">
        <f>IFERROR(VLOOKUP($B1306,[3]Main!$D$4:$CO$1048576,84,0),0)</f>
        <v>0</v>
      </c>
      <c r="Y1306" s="27">
        <f>IFERROR(VLOOKUP($B1306,[3]Main!$D$4:$CO$1048576,85,0),0)</f>
        <v>0</v>
      </c>
      <c r="Z1306" s="27">
        <f>IFERROR(VLOOKUP($B1306,[3]Main!$D$4:$CO$1048576,86,0),0)</f>
        <v>0</v>
      </c>
      <c r="AA1306" s="12" t="str">
        <f>IFERROR(VLOOKUP($B1306,[3]Main!$D$4:$CO$1048576,2,0),0)</f>
        <v>DC</v>
      </c>
      <c r="AB1306" s="12" t="str">
        <f>IFERROR(VLOOKUP($B1306,[3]Main!$D$4:$CO$1048576,3,0),0)</f>
        <v>DC2</v>
      </c>
      <c r="AC1306" s="12">
        <f t="shared" si="434"/>
        <v>0</v>
      </c>
      <c r="AD1306" s="12">
        <f t="shared" si="435"/>
        <v>0</v>
      </c>
      <c r="AE1306" s="12">
        <f t="shared" si="436"/>
        <v>0</v>
      </c>
      <c r="AF1306" s="12">
        <f t="shared" si="437"/>
        <v>0</v>
      </c>
      <c r="AG1306" s="13">
        <f t="shared" si="438"/>
        <v>0</v>
      </c>
      <c r="AH1306" s="13">
        <f t="shared" si="439"/>
        <v>0</v>
      </c>
      <c r="AI1306" s="16">
        <f t="shared" si="440"/>
        <v>0</v>
      </c>
      <c r="AJ1306" s="19" t="str">
        <f t="shared" si="441"/>
        <v>Not Spent</v>
      </c>
      <c r="AK1306" s="8" t="str">
        <f t="shared" si="442"/>
        <v>Good For Now</v>
      </c>
      <c r="AL1306" s="8" t="str">
        <f t="shared" si="443"/>
        <v>Not Spent</v>
      </c>
      <c r="AM1306" s="8" t="str">
        <f t="shared" si="444"/>
        <v>Good For Now</v>
      </c>
      <c r="AN1306" s="8" t="str">
        <f t="shared" si="445"/>
        <v>Not Spent</v>
      </c>
      <c r="AO1306" s="20" t="str">
        <f t="shared" si="446"/>
        <v>Good For Now</v>
      </c>
      <c r="AP1306" s="21">
        <f t="shared" si="447"/>
        <v>0</v>
      </c>
      <c r="AQ1306" s="14">
        <f t="shared" si="448"/>
        <v>0</v>
      </c>
      <c r="AR1306" s="14">
        <f t="shared" si="449"/>
        <v>0</v>
      </c>
      <c r="AS1306" s="22">
        <f t="shared" si="450"/>
        <v>0</v>
      </c>
      <c r="AT1306" s="23">
        <f t="shared" si="451"/>
        <v>0</v>
      </c>
      <c r="AU1306" s="8" t="str">
        <f t="shared" si="452"/>
        <v>Not Spent</v>
      </c>
      <c r="AV1306" s="8" t="str">
        <f t="shared" si="453"/>
        <v>Good For Now</v>
      </c>
      <c r="AW1306" s="4">
        <f>MATCH($B1306,[1]MAIN!$A$2:$A$5000,0)</f>
        <v>1303</v>
      </c>
      <c r="AX1306" s="4">
        <f>MATCH($B1306,[3]Main!$D$5:$D$10000,0)</f>
        <v>1303</v>
      </c>
      <c r="AY1306" s="4" t="b">
        <f t="shared" si="454"/>
        <v>0</v>
      </c>
    </row>
    <row r="1307" spans="1:51" x14ac:dyDescent="0.25">
      <c r="A1307" s="3" t="str">
        <f>VLOOKUP($B1307,[1]MAIN!$A:$D,4,0)</f>
        <v>FAB</v>
      </c>
      <c r="B1307" s="3" t="str">
        <f>[3]Main!$D1308</f>
        <v>UFAB-41</v>
      </c>
      <c r="C1307" s="4"/>
      <c r="D1307" s="8" t="str">
        <f>VLOOKUP($B1307,[1]MAIN!$A$1:$N$10780,14,FALSE)</f>
        <v>OLD</v>
      </c>
      <c r="E1307" s="9" t="s">
        <v>13</v>
      </c>
      <c r="F1307" s="11"/>
      <c r="G1307" s="11"/>
      <c r="H1307" s="11"/>
      <c r="I1307" s="11"/>
      <c r="J1307" s="11"/>
      <c r="K1307" s="11"/>
      <c r="L1307" s="11"/>
      <c r="M1307" s="11"/>
      <c r="N1307" s="24"/>
      <c r="O1307" s="26">
        <f>IFERROR(VLOOKUP($B1307,[3]Main!$D$4:$CO$1048576,49,0),0)</f>
        <v>0</v>
      </c>
      <c r="P1307" s="27">
        <f>IFERROR(VLOOKUP($B1307,[3]Main!$D$4:$CO$1048576,52,0),0)</f>
        <v>0</v>
      </c>
      <c r="Q1307" s="27">
        <f>IFERROR(VLOOKUP($B1307,[3]Main!$D$4:$CO$1048576,53,0),0)</f>
        <v>0</v>
      </c>
      <c r="R1307" s="27">
        <f>IFERROR(VLOOKUP($B1307,[3]Main!$D$4:$CO$1048576,54,0),0)</f>
        <v>0</v>
      </c>
      <c r="S1307" s="27">
        <f>IFERROR(VLOOKUP($B1307,[3]Main!$D$4:$CO$1048576,65,0),0)</f>
        <v>0</v>
      </c>
      <c r="T1307" s="27">
        <f>IFERROR(VLOOKUP($B1307,[3]Main!$D$4:$CO$1048576,68,0),0)</f>
        <v>0</v>
      </c>
      <c r="U1307" s="27">
        <f>IFERROR(VLOOKUP($B1307,[3]Main!$D$4:$CO$1048576,69,0),0)</f>
        <v>0</v>
      </c>
      <c r="V1307" s="27">
        <f>IFERROR(VLOOKUP($B1307,[3]Main!$D$4:$CO$1048576,70,0),0)</f>
        <v>0</v>
      </c>
      <c r="W1307" s="27">
        <f>IFERROR(VLOOKUP($B1307,[3]Main!$D$4:$CO$1048576,81,0),0)</f>
        <v>0</v>
      </c>
      <c r="X1307" s="27">
        <f>IFERROR(VLOOKUP($B1307,[3]Main!$D$4:$CO$1048576,84,0),0)</f>
        <v>0</v>
      </c>
      <c r="Y1307" s="27">
        <f>IFERROR(VLOOKUP($B1307,[3]Main!$D$4:$CO$1048576,85,0),0)</f>
        <v>0</v>
      </c>
      <c r="Z1307" s="27">
        <f>IFERROR(VLOOKUP($B1307,[3]Main!$D$4:$CO$1048576,86,0),0)</f>
        <v>0</v>
      </c>
      <c r="AA1307" s="12" t="str">
        <f>IFERROR(VLOOKUP($B1307,[3]Main!$D$4:$CO$1048576,2,0),0)</f>
        <v>DC</v>
      </c>
      <c r="AB1307" s="12" t="str">
        <f>IFERROR(VLOOKUP($B1307,[3]Main!$D$4:$CO$1048576,3,0),0)</f>
        <v>DC2</v>
      </c>
      <c r="AC1307" s="12">
        <f t="shared" si="434"/>
        <v>0</v>
      </c>
      <c r="AD1307" s="12">
        <f t="shared" si="435"/>
        <v>0</v>
      </c>
      <c r="AE1307" s="12">
        <f t="shared" si="436"/>
        <v>0</v>
      </c>
      <c r="AF1307" s="12">
        <f t="shared" si="437"/>
        <v>0</v>
      </c>
      <c r="AG1307" s="13">
        <f t="shared" si="438"/>
        <v>0</v>
      </c>
      <c r="AH1307" s="13">
        <f t="shared" si="439"/>
        <v>0</v>
      </c>
      <c r="AI1307" s="16">
        <f t="shared" si="440"/>
        <v>0</v>
      </c>
      <c r="AJ1307" s="19" t="str">
        <f t="shared" si="441"/>
        <v>Not Spent</v>
      </c>
      <c r="AK1307" s="8" t="str">
        <f t="shared" si="442"/>
        <v>Good For Now</v>
      </c>
      <c r="AL1307" s="8" t="str">
        <f t="shared" si="443"/>
        <v>Not Spent</v>
      </c>
      <c r="AM1307" s="8" t="str">
        <f t="shared" si="444"/>
        <v>Good For Now</v>
      </c>
      <c r="AN1307" s="8" t="str">
        <f t="shared" si="445"/>
        <v>Not Spent</v>
      </c>
      <c r="AO1307" s="20" t="str">
        <f t="shared" si="446"/>
        <v>Good For Now</v>
      </c>
      <c r="AP1307" s="21">
        <f t="shared" si="447"/>
        <v>0</v>
      </c>
      <c r="AQ1307" s="14">
        <f t="shared" si="448"/>
        <v>0</v>
      </c>
      <c r="AR1307" s="14">
        <f t="shared" si="449"/>
        <v>0</v>
      </c>
      <c r="AS1307" s="22">
        <f t="shared" si="450"/>
        <v>0</v>
      </c>
      <c r="AT1307" s="23">
        <f t="shared" si="451"/>
        <v>0</v>
      </c>
      <c r="AU1307" s="8" t="str">
        <f t="shared" si="452"/>
        <v>Not Spent</v>
      </c>
      <c r="AV1307" s="8" t="str">
        <f t="shared" si="453"/>
        <v>Good For Now</v>
      </c>
      <c r="AW1307" s="4">
        <f>MATCH($B1307,[1]MAIN!$A$2:$A$5000,0)</f>
        <v>1304</v>
      </c>
      <c r="AX1307" s="4">
        <f>MATCH($B1307,[3]Main!$D$5:$D$10000,0)</f>
        <v>1304</v>
      </c>
      <c r="AY1307" s="4" t="b">
        <f t="shared" si="454"/>
        <v>0</v>
      </c>
    </row>
    <row r="1308" spans="1:51" x14ac:dyDescent="0.25">
      <c r="A1308" s="3" t="str">
        <f>VLOOKUP($B1308,[1]MAIN!$A:$D,4,0)</f>
        <v>FAB</v>
      </c>
      <c r="B1308" s="3" t="str">
        <f>[3]Main!$D1309</f>
        <v>UFAB-42</v>
      </c>
      <c r="C1308" s="4"/>
      <c r="D1308" s="8" t="str">
        <f>VLOOKUP($B1308,[1]MAIN!$A$1:$N$10780,14,FALSE)</f>
        <v>OLD</v>
      </c>
      <c r="E1308" s="9" t="s">
        <v>13</v>
      </c>
      <c r="F1308" s="11"/>
      <c r="G1308" s="11"/>
      <c r="H1308" s="11"/>
      <c r="I1308" s="11"/>
      <c r="J1308" s="11"/>
      <c r="K1308" s="11"/>
      <c r="L1308" s="11"/>
      <c r="M1308" s="11"/>
      <c r="N1308" s="24"/>
      <c r="O1308" s="26">
        <f>IFERROR(VLOOKUP($B1308,[3]Main!$D$4:$CO$1048576,49,0),0)</f>
        <v>0</v>
      </c>
      <c r="P1308" s="27">
        <f>IFERROR(VLOOKUP($B1308,[3]Main!$D$4:$CO$1048576,52,0),0)</f>
        <v>0</v>
      </c>
      <c r="Q1308" s="27">
        <f>IFERROR(VLOOKUP($B1308,[3]Main!$D$4:$CO$1048576,53,0),0)</f>
        <v>0</v>
      </c>
      <c r="R1308" s="27">
        <f>IFERROR(VLOOKUP($B1308,[3]Main!$D$4:$CO$1048576,54,0),0)</f>
        <v>0</v>
      </c>
      <c r="S1308" s="27">
        <f>IFERROR(VLOOKUP($B1308,[3]Main!$D$4:$CO$1048576,65,0),0)</f>
        <v>0</v>
      </c>
      <c r="T1308" s="27">
        <f>IFERROR(VLOOKUP($B1308,[3]Main!$D$4:$CO$1048576,68,0),0)</f>
        <v>0</v>
      </c>
      <c r="U1308" s="27">
        <f>IFERROR(VLOOKUP($B1308,[3]Main!$D$4:$CO$1048576,69,0),0)</f>
        <v>0</v>
      </c>
      <c r="V1308" s="27">
        <f>IFERROR(VLOOKUP($B1308,[3]Main!$D$4:$CO$1048576,70,0),0)</f>
        <v>0</v>
      </c>
      <c r="W1308" s="27">
        <f>IFERROR(VLOOKUP($B1308,[3]Main!$D$4:$CO$1048576,81,0),0)</f>
        <v>0</v>
      </c>
      <c r="X1308" s="27">
        <f>IFERROR(VLOOKUP($B1308,[3]Main!$D$4:$CO$1048576,84,0),0)</f>
        <v>0</v>
      </c>
      <c r="Y1308" s="27">
        <f>IFERROR(VLOOKUP($B1308,[3]Main!$D$4:$CO$1048576,85,0),0)</f>
        <v>0</v>
      </c>
      <c r="Z1308" s="27">
        <f>IFERROR(VLOOKUP($B1308,[3]Main!$D$4:$CO$1048576,86,0),0)</f>
        <v>0</v>
      </c>
      <c r="AA1308" s="12" t="str">
        <f>IFERROR(VLOOKUP($B1308,[3]Main!$D$4:$CO$1048576,2,0),0)</f>
        <v>DC</v>
      </c>
      <c r="AB1308" s="12" t="str">
        <f>IFERROR(VLOOKUP($B1308,[3]Main!$D$4:$CO$1048576,3,0),0)</f>
        <v>DC2</v>
      </c>
      <c r="AC1308" s="12">
        <f t="shared" si="434"/>
        <v>0</v>
      </c>
      <c r="AD1308" s="12">
        <f t="shared" si="435"/>
        <v>0</v>
      </c>
      <c r="AE1308" s="12">
        <f t="shared" si="436"/>
        <v>0</v>
      </c>
      <c r="AF1308" s="12">
        <f t="shared" si="437"/>
        <v>0</v>
      </c>
      <c r="AG1308" s="13">
        <f t="shared" si="438"/>
        <v>0</v>
      </c>
      <c r="AH1308" s="13">
        <f t="shared" si="439"/>
        <v>0</v>
      </c>
      <c r="AI1308" s="16">
        <f t="shared" si="440"/>
        <v>0</v>
      </c>
      <c r="AJ1308" s="19" t="str">
        <f t="shared" si="441"/>
        <v>Not Spent</v>
      </c>
      <c r="AK1308" s="8" t="str">
        <f t="shared" si="442"/>
        <v>Good For Now</v>
      </c>
      <c r="AL1308" s="8" t="str">
        <f t="shared" si="443"/>
        <v>Not Spent</v>
      </c>
      <c r="AM1308" s="8" t="str">
        <f t="shared" si="444"/>
        <v>Good For Now</v>
      </c>
      <c r="AN1308" s="8" t="str">
        <f t="shared" si="445"/>
        <v>Not Spent</v>
      </c>
      <c r="AO1308" s="20" t="str">
        <f t="shared" si="446"/>
        <v>Good For Now</v>
      </c>
      <c r="AP1308" s="21">
        <f t="shared" si="447"/>
        <v>0</v>
      </c>
      <c r="AQ1308" s="14">
        <f t="shared" si="448"/>
        <v>0</v>
      </c>
      <c r="AR1308" s="14">
        <f t="shared" si="449"/>
        <v>0</v>
      </c>
      <c r="AS1308" s="22">
        <f t="shared" si="450"/>
        <v>0</v>
      </c>
      <c r="AT1308" s="23">
        <f t="shared" si="451"/>
        <v>0</v>
      </c>
      <c r="AU1308" s="8" t="str">
        <f t="shared" si="452"/>
        <v>Not Spent</v>
      </c>
      <c r="AV1308" s="8" t="str">
        <f t="shared" si="453"/>
        <v>Good For Now</v>
      </c>
      <c r="AW1308" s="4">
        <f>MATCH($B1308,[1]MAIN!$A$2:$A$5000,0)</f>
        <v>1305</v>
      </c>
      <c r="AX1308" s="4">
        <f>MATCH($B1308,[3]Main!$D$5:$D$10000,0)</f>
        <v>1305</v>
      </c>
      <c r="AY1308" s="4" t="b">
        <f t="shared" si="454"/>
        <v>0</v>
      </c>
    </row>
    <row r="1309" spans="1:51" x14ac:dyDescent="0.25">
      <c r="A1309" s="3" t="str">
        <f>VLOOKUP($B1309,[1]MAIN!$A:$D,4,0)</f>
        <v>FAB</v>
      </c>
      <c r="B1309" s="3" t="str">
        <f>[3]Main!$D1310</f>
        <v>UFAB-44</v>
      </c>
      <c r="C1309" s="4"/>
      <c r="D1309" s="8" t="str">
        <f>VLOOKUP($B1309,[1]MAIN!$A$1:$N$10780,14,FALSE)</f>
        <v>OLD</v>
      </c>
      <c r="E1309" s="9" t="s">
        <v>13</v>
      </c>
      <c r="F1309" s="11"/>
      <c r="G1309" s="11"/>
      <c r="H1309" s="11"/>
      <c r="I1309" s="11"/>
      <c r="J1309" s="11"/>
      <c r="K1309" s="11"/>
      <c r="L1309" s="11"/>
      <c r="M1309" s="11"/>
      <c r="N1309" s="24"/>
      <c r="O1309" s="26">
        <f>IFERROR(VLOOKUP($B1309,[3]Main!$D$4:$CO$1048576,49,0),0)</f>
        <v>0</v>
      </c>
      <c r="P1309" s="27">
        <f>IFERROR(VLOOKUP($B1309,[3]Main!$D$4:$CO$1048576,52,0),0)</f>
        <v>0</v>
      </c>
      <c r="Q1309" s="27">
        <f>IFERROR(VLOOKUP($B1309,[3]Main!$D$4:$CO$1048576,53,0),0)</f>
        <v>0</v>
      </c>
      <c r="R1309" s="27">
        <f>IFERROR(VLOOKUP($B1309,[3]Main!$D$4:$CO$1048576,54,0),0)</f>
        <v>0</v>
      </c>
      <c r="S1309" s="27">
        <f>IFERROR(VLOOKUP($B1309,[3]Main!$D$4:$CO$1048576,65,0),0)</f>
        <v>0</v>
      </c>
      <c r="T1309" s="27">
        <f>IFERROR(VLOOKUP($B1309,[3]Main!$D$4:$CO$1048576,68,0),0)</f>
        <v>0</v>
      </c>
      <c r="U1309" s="27">
        <f>IFERROR(VLOOKUP($B1309,[3]Main!$D$4:$CO$1048576,69,0),0)</f>
        <v>0</v>
      </c>
      <c r="V1309" s="27">
        <f>IFERROR(VLOOKUP($B1309,[3]Main!$D$4:$CO$1048576,70,0),0)</f>
        <v>0</v>
      </c>
      <c r="W1309" s="27">
        <f>IFERROR(VLOOKUP($B1309,[3]Main!$D$4:$CO$1048576,81,0),0)</f>
        <v>0</v>
      </c>
      <c r="X1309" s="27">
        <f>IFERROR(VLOOKUP($B1309,[3]Main!$D$4:$CO$1048576,84,0),0)</f>
        <v>0</v>
      </c>
      <c r="Y1309" s="27">
        <f>IFERROR(VLOOKUP($B1309,[3]Main!$D$4:$CO$1048576,85,0),0)</f>
        <v>0</v>
      </c>
      <c r="Z1309" s="27">
        <f>IFERROR(VLOOKUP($B1309,[3]Main!$D$4:$CO$1048576,86,0),0)</f>
        <v>0</v>
      </c>
      <c r="AA1309" s="12" t="str">
        <f>IFERROR(VLOOKUP($B1309,[3]Main!$D$4:$CO$1048576,2,0),0)</f>
        <v>DC</v>
      </c>
      <c r="AB1309" s="12" t="str">
        <f>IFERROR(VLOOKUP($B1309,[3]Main!$D$4:$CO$1048576,3,0),0)</f>
        <v>DC2</v>
      </c>
      <c r="AC1309" s="12">
        <f t="shared" si="434"/>
        <v>0</v>
      </c>
      <c r="AD1309" s="12">
        <f t="shared" si="435"/>
        <v>0</v>
      </c>
      <c r="AE1309" s="12">
        <f t="shared" si="436"/>
        <v>0</v>
      </c>
      <c r="AF1309" s="12">
        <f t="shared" si="437"/>
        <v>0</v>
      </c>
      <c r="AG1309" s="13">
        <f t="shared" si="438"/>
        <v>0</v>
      </c>
      <c r="AH1309" s="13">
        <f t="shared" si="439"/>
        <v>0</v>
      </c>
      <c r="AI1309" s="16">
        <f t="shared" si="440"/>
        <v>0</v>
      </c>
      <c r="AJ1309" s="19" t="str">
        <f t="shared" si="441"/>
        <v>Not Spent</v>
      </c>
      <c r="AK1309" s="8" t="str">
        <f t="shared" si="442"/>
        <v>Good For Now</v>
      </c>
      <c r="AL1309" s="8" t="str">
        <f t="shared" si="443"/>
        <v>Not Spent</v>
      </c>
      <c r="AM1309" s="8" t="str">
        <f t="shared" si="444"/>
        <v>Good For Now</v>
      </c>
      <c r="AN1309" s="8" t="str">
        <f t="shared" si="445"/>
        <v>Not Spent</v>
      </c>
      <c r="AO1309" s="20" t="str">
        <f t="shared" si="446"/>
        <v>Good For Now</v>
      </c>
      <c r="AP1309" s="21">
        <f t="shared" si="447"/>
        <v>0</v>
      </c>
      <c r="AQ1309" s="14">
        <f t="shared" si="448"/>
        <v>0</v>
      </c>
      <c r="AR1309" s="14">
        <f t="shared" si="449"/>
        <v>0</v>
      </c>
      <c r="AS1309" s="22">
        <f t="shared" si="450"/>
        <v>0</v>
      </c>
      <c r="AT1309" s="23">
        <f t="shared" si="451"/>
        <v>0</v>
      </c>
      <c r="AU1309" s="8" t="str">
        <f t="shared" si="452"/>
        <v>Not Spent</v>
      </c>
      <c r="AV1309" s="8" t="str">
        <f t="shared" si="453"/>
        <v>Good For Now</v>
      </c>
      <c r="AW1309" s="4">
        <f>MATCH($B1309,[1]MAIN!$A$2:$A$5000,0)</f>
        <v>1306</v>
      </c>
      <c r="AX1309" s="4">
        <f>MATCH($B1309,[3]Main!$D$5:$D$10000,0)</f>
        <v>1306</v>
      </c>
      <c r="AY1309" s="4" t="b">
        <f t="shared" si="454"/>
        <v>0</v>
      </c>
    </row>
    <row r="1310" spans="1:51" x14ac:dyDescent="0.25">
      <c r="A1310" s="3" t="str">
        <f>VLOOKUP($B1310,[1]MAIN!$A:$D,4,0)</f>
        <v>FAB</v>
      </c>
      <c r="B1310" s="3" t="str">
        <f>[3]Main!$D1311</f>
        <v>UFAB-49</v>
      </c>
      <c r="C1310" s="4"/>
      <c r="D1310" s="8" t="str">
        <f>VLOOKUP($B1310,[1]MAIN!$A$1:$N$10780,14,FALSE)</f>
        <v>OLD</v>
      </c>
      <c r="E1310" s="9" t="s">
        <v>13</v>
      </c>
      <c r="F1310" s="11"/>
      <c r="G1310" s="11"/>
      <c r="H1310" s="11"/>
      <c r="I1310" s="11"/>
      <c r="J1310" s="11"/>
      <c r="K1310" s="11"/>
      <c r="L1310" s="11"/>
      <c r="M1310" s="11"/>
      <c r="N1310" s="24"/>
      <c r="O1310" s="26">
        <f>IFERROR(VLOOKUP($B1310,[3]Main!$D$4:$CO$1048576,49,0),0)</f>
        <v>0</v>
      </c>
      <c r="P1310" s="27">
        <f>IFERROR(VLOOKUP($B1310,[3]Main!$D$4:$CO$1048576,52,0),0)</f>
        <v>0</v>
      </c>
      <c r="Q1310" s="27">
        <f>IFERROR(VLOOKUP($B1310,[3]Main!$D$4:$CO$1048576,53,0),0)</f>
        <v>0</v>
      </c>
      <c r="R1310" s="27">
        <f>IFERROR(VLOOKUP($B1310,[3]Main!$D$4:$CO$1048576,54,0),0)</f>
        <v>0</v>
      </c>
      <c r="S1310" s="27">
        <f>IFERROR(VLOOKUP($B1310,[3]Main!$D$4:$CO$1048576,65,0),0)</f>
        <v>0</v>
      </c>
      <c r="T1310" s="27">
        <f>IFERROR(VLOOKUP($B1310,[3]Main!$D$4:$CO$1048576,68,0),0)</f>
        <v>0</v>
      </c>
      <c r="U1310" s="27">
        <f>IFERROR(VLOOKUP($B1310,[3]Main!$D$4:$CO$1048576,69,0),0)</f>
        <v>0</v>
      </c>
      <c r="V1310" s="27">
        <f>IFERROR(VLOOKUP($B1310,[3]Main!$D$4:$CO$1048576,70,0),0)</f>
        <v>0</v>
      </c>
      <c r="W1310" s="27">
        <f>IFERROR(VLOOKUP($B1310,[3]Main!$D$4:$CO$1048576,81,0),0)</f>
        <v>0</v>
      </c>
      <c r="X1310" s="27">
        <f>IFERROR(VLOOKUP($B1310,[3]Main!$D$4:$CO$1048576,84,0),0)</f>
        <v>0</v>
      </c>
      <c r="Y1310" s="27">
        <f>IFERROR(VLOOKUP($B1310,[3]Main!$D$4:$CO$1048576,85,0),0)</f>
        <v>0</v>
      </c>
      <c r="Z1310" s="27">
        <f>IFERROR(VLOOKUP($B1310,[3]Main!$D$4:$CO$1048576,86,0),0)</f>
        <v>0</v>
      </c>
      <c r="AA1310" s="12" t="str">
        <f>IFERROR(VLOOKUP($B1310,[3]Main!$D$4:$CO$1048576,2,0),0)</f>
        <v>DC</v>
      </c>
      <c r="AB1310" s="12" t="str">
        <f>IFERROR(VLOOKUP($B1310,[3]Main!$D$4:$CO$1048576,3,0),0)</f>
        <v>DC2</v>
      </c>
      <c r="AC1310" s="12">
        <f t="shared" si="434"/>
        <v>0</v>
      </c>
      <c r="AD1310" s="12">
        <f t="shared" si="435"/>
        <v>0</v>
      </c>
      <c r="AE1310" s="12">
        <f t="shared" si="436"/>
        <v>0</v>
      </c>
      <c r="AF1310" s="12">
        <f t="shared" si="437"/>
        <v>0</v>
      </c>
      <c r="AG1310" s="13">
        <f t="shared" si="438"/>
        <v>0</v>
      </c>
      <c r="AH1310" s="13">
        <f t="shared" si="439"/>
        <v>0</v>
      </c>
      <c r="AI1310" s="16">
        <f t="shared" si="440"/>
        <v>0</v>
      </c>
      <c r="AJ1310" s="19" t="str">
        <f t="shared" si="441"/>
        <v>Not Spent</v>
      </c>
      <c r="AK1310" s="8" t="str">
        <f t="shared" si="442"/>
        <v>Good For Now</v>
      </c>
      <c r="AL1310" s="8" t="str">
        <f t="shared" si="443"/>
        <v>Not Spent</v>
      </c>
      <c r="AM1310" s="8" t="str">
        <f t="shared" si="444"/>
        <v>Good For Now</v>
      </c>
      <c r="AN1310" s="8" t="str">
        <f t="shared" si="445"/>
        <v>Not Spent</v>
      </c>
      <c r="AO1310" s="20" t="str">
        <f t="shared" si="446"/>
        <v>Good For Now</v>
      </c>
      <c r="AP1310" s="21">
        <f t="shared" si="447"/>
        <v>0</v>
      </c>
      <c r="AQ1310" s="14">
        <f t="shared" si="448"/>
        <v>0</v>
      </c>
      <c r="AR1310" s="14">
        <f t="shared" si="449"/>
        <v>0</v>
      </c>
      <c r="AS1310" s="22">
        <f t="shared" si="450"/>
        <v>0</v>
      </c>
      <c r="AT1310" s="23">
        <f t="shared" si="451"/>
        <v>0</v>
      </c>
      <c r="AU1310" s="8" t="str">
        <f t="shared" si="452"/>
        <v>Not Spent</v>
      </c>
      <c r="AV1310" s="8" t="str">
        <f t="shared" si="453"/>
        <v>Good For Now</v>
      </c>
      <c r="AW1310" s="4">
        <f>MATCH($B1310,[1]MAIN!$A$2:$A$5000,0)</f>
        <v>1307</v>
      </c>
      <c r="AX1310" s="4">
        <f>MATCH($B1310,[3]Main!$D$5:$D$10000,0)</f>
        <v>1307</v>
      </c>
      <c r="AY1310" s="4" t="b">
        <f t="shared" si="454"/>
        <v>0</v>
      </c>
    </row>
    <row r="1311" spans="1:51" x14ac:dyDescent="0.25">
      <c r="A1311" s="3" t="str">
        <f>VLOOKUP($B1311,[1]MAIN!$A:$D,4,0)</f>
        <v>FAB</v>
      </c>
      <c r="B1311" s="3" t="str">
        <f>[3]Main!$D1312</f>
        <v>UFAB-83</v>
      </c>
      <c r="C1311" s="4"/>
      <c r="D1311" s="8" t="str">
        <f>VLOOKUP($B1311,[1]MAIN!$A$1:$N$10780,14,FALSE)</f>
        <v>OLD</v>
      </c>
      <c r="E1311" s="9" t="s">
        <v>13</v>
      </c>
      <c r="F1311" s="11"/>
      <c r="G1311" s="11"/>
      <c r="H1311" s="11"/>
      <c r="I1311" s="11"/>
      <c r="J1311" s="11"/>
      <c r="K1311" s="11"/>
      <c r="L1311" s="11"/>
      <c r="M1311" s="11"/>
      <c r="N1311" s="24"/>
      <c r="O1311" s="26">
        <f>IFERROR(VLOOKUP($B1311,[3]Main!$D$4:$CO$1048576,49,0),0)</f>
        <v>0</v>
      </c>
      <c r="P1311" s="27">
        <f>IFERROR(VLOOKUP($B1311,[3]Main!$D$4:$CO$1048576,52,0),0)</f>
        <v>0</v>
      </c>
      <c r="Q1311" s="27">
        <f>IFERROR(VLOOKUP($B1311,[3]Main!$D$4:$CO$1048576,53,0),0)</f>
        <v>0</v>
      </c>
      <c r="R1311" s="27">
        <f>IFERROR(VLOOKUP($B1311,[3]Main!$D$4:$CO$1048576,54,0),0)</f>
        <v>0</v>
      </c>
      <c r="S1311" s="27">
        <f>IFERROR(VLOOKUP($B1311,[3]Main!$D$4:$CO$1048576,65,0),0)</f>
        <v>0</v>
      </c>
      <c r="T1311" s="27">
        <f>IFERROR(VLOOKUP($B1311,[3]Main!$D$4:$CO$1048576,68,0),0)</f>
        <v>0</v>
      </c>
      <c r="U1311" s="27">
        <f>IFERROR(VLOOKUP($B1311,[3]Main!$D$4:$CO$1048576,69,0),0)</f>
        <v>0</v>
      </c>
      <c r="V1311" s="27">
        <f>IFERROR(VLOOKUP($B1311,[3]Main!$D$4:$CO$1048576,70,0),0)</f>
        <v>0</v>
      </c>
      <c r="W1311" s="27">
        <f>IFERROR(VLOOKUP($B1311,[3]Main!$D$4:$CO$1048576,81,0),0)</f>
        <v>0</v>
      </c>
      <c r="X1311" s="27">
        <f>IFERROR(VLOOKUP($B1311,[3]Main!$D$4:$CO$1048576,84,0),0)</f>
        <v>0</v>
      </c>
      <c r="Y1311" s="27">
        <f>IFERROR(VLOOKUP($B1311,[3]Main!$D$4:$CO$1048576,85,0),0)</f>
        <v>0</v>
      </c>
      <c r="Z1311" s="27">
        <f>IFERROR(VLOOKUP($B1311,[3]Main!$D$4:$CO$1048576,86,0),0)</f>
        <v>0</v>
      </c>
      <c r="AA1311" s="12" t="str">
        <f>IFERROR(VLOOKUP($B1311,[3]Main!$D$4:$CO$1048576,2,0),0)</f>
        <v>DC</v>
      </c>
      <c r="AB1311" s="12" t="str">
        <f>IFERROR(VLOOKUP($B1311,[3]Main!$D$4:$CO$1048576,3,0),0)</f>
        <v>DC2</v>
      </c>
      <c r="AC1311" s="12">
        <f t="shared" si="434"/>
        <v>0</v>
      </c>
      <c r="AD1311" s="12">
        <f t="shared" si="435"/>
        <v>0</v>
      </c>
      <c r="AE1311" s="12">
        <f t="shared" si="436"/>
        <v>0</v>
      </c>
      <c r="AF1311" s="12">
        <f t="shared" si="437"/>
        <v>0</v>
      </c>
      <c r="AG1311" s="13">
        <f t="shared" si="438"/>
        <v>0</v>
      </c>
      <c r="AH1311" s="13">
        <f t="shared" si="439"/>
        <v>0</v>
      </c>
      <c r="AI1311" s="16">
        <f t="shared" si="440"/>
        <v>0</v>
      </c>
      <c r="AJ1311" s="19" t="str">
        <f t="shared" si="441"/>
        <v>Not Spent</v>
      </c>
      <c r="AK1311" s="8" t="str">
        <f t="shared" si="442"/>
        <v>Good For Now</v>
      </c>
      <c r="AL1311" s="8" t="str">
        <f t="shared" si="443"/>
        <v>Not Spent</v>
      </c>
      <c r="AM1311" s="8" t="str">
        <f t="shared" si="444"/>
        <v>Good For Now</v>
      </c>
      <c r="AN1311" s="8" t="str">
        <f t="shared" si="445"/>
        <v>Not Spent</v>
      </c>
      <c r="AO1311" s="20" t="str">
        <f t="shared" si="446"/>
        <v>Good For Now</v>
      </c>
      <c r="AP1311" s="21">
        <f t="shared" si="447"/>
        <v>0</v>
      </c>
      <c r="AQ1311" s="14">
        <f t="shared" si="448"/>
        <v>0</v>
      </c>
      <c r="AR1311" s="14">
        <f t="shared" si="449"/>
        <v>0</v>
      </c>
      <c r="AS1311" s="22">
        <f t="shared" si="450"/>
        <v>0</v>
      </c>
      <c r="AT1311" s="23">
        <f t="shared" si="451"/>
        <v>0</v>
      </c>
      <c r="AU1311" s="8" t="str">
        <f t="shared" si="452"/>
        <v>Not Spent</v>
      </c>
      <c r="AV1311" s="8" t="str">
        <f t="shared" si="453"/>
        <v>Good For Now</v>
      </c>
      <c r="AW1311" s="4">
        <f>MATCH($B1311,[1]MAIN!$A$2:$A$5000,0)</f>
        <v>1308</v>
      </c>
      <c r="AX1311" s="4">
        <f>MATCH($B1311,[3]Main!$D$5:$D$10000,0)</f>
        <v>1308</v>
      </c>
      <c r="AY1311" s="4" t="b">
        <f t="shared" si="454"/>
        <v>0</v>
      </c>
    </row>
    <row r="1312" spans="1:51" x14ac:dyDescent="0.25">
      <c r="A1312" s="3" t="str">
        <f>VLOOKUP($B1312,[1]MAIN!$A:$D,4,0)</f>
        <v>FAB</v>
      </c>
      <c r="B1312" s="3" t="str">
        <f>[3]Main!$D1313</f>
        <v>UFAB-84</v>
      </c>
      <c r="C1312" s="4"/>
      <c r="D1312" s="8" t="str">
        <f>VLOOKUP($B1312,[1]MAIN!$A$1:$N$10780,14,FALSE)</f>
        <v>OLD</v>
      </c>
      <c r="E1312" s="9" t="s">
        <v>13</v>
      </c>
      <c r="F1312" s="11"/>
      <c r="G1312" s="11"/>
      <c r="H1312" s="11"/>
      <c r="I1312" s="11"/>
      <c r="J1312" s="11"/>
      <c r="K1312" s="11"/>
      <c r="L1312" s="11"/>
      <c r="M1312" s="11"/>
      <c r="N1312" s="24"/>
      <c r="O1312" s="26">
        <f>IFERROR(VLOOKUP($B1312,[3]Main!$D$4:$CO$1048576,49,0),0)</f>
        <v>0</v>
      </c>
      <c r="P1312" s="27">
        <f>IFERROR(VLOOKUP($B1312,[3]Main!$D$4:$CO$1048576,52,0),0)</f>
        <v>0</v>
      </c>
      <c r="Q1312" s="27">
        <f>IFERROR(VLOOKUP($B1312,[3]Main!$D$4:$CO$1048576,53,0),0)</f>
        <v>0</v>
      </c>
      <c r="R1312" s="27">
        <f>IFERROR(VLOOKUP($B1312,[3]Main!$D$4:$CO$1048576,54,0),0)</f>
        <v>0</v>
      </c>
      <c r="S1312" s="27">
        <f>IFERROR(VLOOKUP($B1312,[3]Main!$D$4:$CO$1048576,65,0),0)</f>
        <v>0</v>
      </c>
      <c r="T1312" s="27">
        <f>IFERROR(VLOOKUP($B1312,[3]Main!$D$4:$CO$1048576,68,0),0)</f>
        <v>0</v>
      </c>
      <c r="U1312" s="27">
        <f>IFERROR(VLOOKUP($B1312,[3]Main!$D$4:$CO$1048576,69,0),0)</f>
        <v>0</v>
      </c>
      <c r="V1312" s="27">
        <f>IFERROR(VLOOKUP($B1312,[3]Main!$D$4:$CO$1048576,70,0),0)</f>
        <v>0</v>
      </c>
      <c r="W1312" s="27">
        <f>IFERROR(VLOOKUP($B1312,[3]Main!$D$4:$CO$1048576,81,0),0)</f>
        <v>0</v>
      </c>
      <c r="X1312" s="27">
        <f>IFERROR(VLOOKUP($B1312,[3]Main!$D$4:$CO$1048576,84,0),0)</f>
        <v>0</v>
      </c>
      <c r="Y1312" s="27">
        <f>IFERROR(VLOOKUP($B1312,[3]Main!$D$4:$CO$1048576,85,0),0)</f>
        <v>0</v>
      </c>
      <c r="Z1312" s="27">
        <f>IFERROR(VLOOKUP($B1312,[3]Main!$D$4:$CO$1048576,86,0),0)</f>
        <v>0</v>
      </c>
      <c r="AA1312" s="12" t="str">
        <f>IFERROR(VLOOKUP($B1312,[3]Main!$D$4:$CO$1048576,2,0),0)</f>
        <v>DC</v>
      </c>
      <c r="AB1312" s="12" t="str">
        <f>IFERROR(VLOOKUP($B1312,[3]Main!$D$4:$CO$1048576,3,0),0)</f>
        <v>DC2</v>
      </c>
      <c r="AC1312" s="12">
        <f t="shared" si="434"/>
        <v>0</v>
      </c>
      <c r="AD1312" s="12">
        <f t="shared" si="435"/>
        <v>0</v>
      </c>
      <c r="AE1312" s="12">
        <f t="shared" si="436"/>
        <v>0</v>
      </c>
      <c r="AF1312" s="12">
        <f t="shared" si="437"/>
        <v>0</v>
      </c>
      <c r="AG1312" s="13">
        <f t="shared" si="438"/>
        <v>0</v>
      </c>
      <c r="AH1312" s="13">
        <f t="shared" si="439"/>
        <v>0</v>
      </c>
      <c r="AI1312" s="16">
        <f t="shared" si="440"/>
        <v>0</v>
      </c>
      <c r="AJ1312" s="19" t="str">
        <f t="shared" si="441"/>
        <v>Not Spent</v>
      </c>
      <c r="AK1312" s="8" t="str">
        <f t="shared" si="442"/>
        <v>Good For Now</v>
      </c>
      <c r="AL1312" s="8" t="str">
        <f t="shared" si="443"/>
        <v>Not Spent</v>
      </c>
      <c r="AM1312" s="8" t="str">
        <f t="shared" si="444"/>
        <v>Good For Now</v>
      </c>
      <c r="AN1312" s="8" t="str">
        <f t="shared" si="445"/>
        <v>Not Spent</v>
      </c>
      <c r="AO1312" s="20" t="str">
        <f t="shared" si="446"/>
        <v>Good For Now</v>
      </c>
      <c r="AP1312" s="21">
        <f t="shared" si="447"/>
        <v>0</v>
      </c>
      <c r="AQ1312" s="14">
        <f t="shared" si="448"/>
        <v>0</v>
      </c>
      <c r="AR1312" s="14">
        <f t="shared" si="449"/>
        <v>0</v>
      </c>
      <c r="AS1312" s="22">
        <f t="shared" si="450"/>
        <v>0</v>
      </c>
      <c r="AT1312" s="23">
        <f t="shared" si="451"/>
        <v>0</v>
      </c>
      <c r="AU1312" s="8" t="str">
        <f t="shared" si="452"/>
        <v>Not Spent</v>
      </c>
      <c r="AV1312" s="8" t="str">
        <f t="shared" si="453"/>
        <v>Good For Now</v>
      </c>
      <c r="AW1312" s="4">
        <f>MATCH($B1312,[1]MAIN!$A$2:$A$5000,0)</f>
        <v>1309</v>
      </c>
      <c r="AX1312" s="4">
        <f>MATCH($B1312,[3]Main!$D$5:$D$10000,0)</f>
        <v>1309</v>
      </c>
      <c r="AY1312" s="4" t="b">
        <f t="shared" si="454"/>
        <v>0</v>
      </c>
    </row>
    <row r="1313" spans="1:51" x14ac:dyDescent="0.25">
      <c r="A1313" s="3" t="str">
        <f>VLOOKUP($B1313,[1]MAIN!$A:$D,4,0)</f>
        <v>FAB</v>
      </c>
      <c r="B1313" s="3" t="str">
        <f>[3]Main!$D1314</f>
        <v>UFAB-86</v>
      </c>
      <c r="C1313" s="4"/>
      <c r="D1313" s="8" t="str">
        <f>VLOOKUP($B1313,[1]MAIN!$A$1:$N$10780,14,FALSE)</f>
        <v>OLD</v>
      </c>
      <c r="E1313" s="9" t="s">
        <v>13</v>
      </c>
      <c r="F1313" s="11"/>
      <c r="G1313" s="11"/>
      <c r="H1313" s="11"/>
      <c r="I1313" s="11"/>
      <c r="J1313" s="11"/>
      <c r="K1313" s="11"/>
      <c r="L1313" s="11"/>
      <c r="M1313" s="11"/>
      <c r="N1313" s="24"/>
      <c r="O1313" s="26">
        <f>IFERROR(VLOOKUP($B1313,[3]Main!$D$4:$CO$1048576,49,0),0)</f>
        <v>0</v>
      </c>
      <c r="P1313" s="27">
        <f>IFERROR(VLOOKUP($B1313,[3]Main!$D$4:$CO$1048576,52,0),0)</f>
        <v>0</v>
      </c>
      <c r="Q1313" s="27">
        <f>IFERROR(VLOOKUP($B1313,[3]Main!$D$4:$CO$1048576,53,0),0)</f>
        <v>0</v>
      </c>
      <c r="R1313" s="27">
        <f>IFERROR(VLOOKUP($B1313,[3]Main!$D$4:$CO$1048576,54,0),0)</f>
        <v>0</v>
      </c>
      <c r="S1313" s="27">
        <f>IFERROR(VLOOKUP($B1313,[3]Main!$D$4:$CO$1048576,65,0),0)</f>
        <v>0</v>
      </c>
      <c r="T1313" s="27">
        <f>IFERROR(VLOOKUP($B1313,[3]Main!$D$4:$CO$1048576,68,0),0)</f>
        <v>0</v>
      </c>
      <c r="U1313" s="27">
        <f>IFERROR(VLOOKUP($B1313,[3]Main!$D$4:$CO$1048576,69,0),0)</f>
        <v>0</v>
      </c>
      <c r="V1313" s="27">
        <f>IFERROR(VLOOKUP($B1313,[3]Main!$D$4:$CO$1048576,70,0),0)</f>
        <v>0</v>
      </c>
      <c r="W1313" s="27">
        <f>IFERROR(VLOOKUP($B1313,[3]Main!$D$4:$CO$1048576,81,0),0)</f>
        <v>0</v>
      </c>
      <c r="X1313" s="27">
        <f>IFERROR(VLOOKUP($B1313,[3]Main!$D$4:$CO$1048576,84,0),0)</f>
        <v>0</v>
      </c>
      <c r="Y1313" s="27">
        <f>IFERROR(VLOOKUP($B1313,[3]Main!$D$4:$CO$1048576,85,0),0)</f>
        <v>0</v>
      </c>
      <c r="Z1313" s="27">
        <f>IFERROR(VLOOKUP($B1313,[3]Main!$D$4:$CO$1048576,86,0),0)</f>
        <v>0</v>
      </c>
      <c r="AA1313" s="12" t="str">
        <f>IFERROR(VLOOKUP($B1313,[3]Main!$D$4:$CO$1048576,2,0),0)</f>
        <v>DC</v>
      </c>
      <c r="AB1313" s="12" t="str">
        <f>IFERROR(VLOOKUP($B1313,[3]Main!$D$4:$CO$1048576,3,0),0)</f>
        <v>DC2</v>
      </c>
      <c r="AC1313" s="12">
        <f t="shared" si="434"/>
        <v>0</v>
      </c>
      <c r="AD1313" s="12">
        <f t="shared" si="435"/>
        <v>0</v>
      </c>
      <c r="AE1313" s="12">
        <f t="shared" si="436"/>
        <v>0</v>
      </c>
      <c r="AF1313" s="12">
        <f t="shared" si="437"/>
        <v>0</v>
      </c>
      <c r="AG1313" s="13">
        <f t="shared" si="438"/>
        <v>0</v>
      </c>
      <c r="AH1313" s="13">
        <f t="shared" si="439"/>
        <v>0</v>
      </c>
      <c r="AI1313" s="16">
        <f t="shared" si="440"/>
        <v>0</v>
      </c>
      <c r="AJ1313" s="19" t="str">
        <f t="shared" si="441"/>
        <v>Not Spent</v>
      </c>
      <c r="AK1313" s="8" t="str">
        <f t="shared" si="442"/>
        <v>Good For Now</v>
      </c>
      <c r="AL1313" s="8" t="str">
        <f t="shared" si="443"/>
        <v>Not Spent</v>
      </c>
      <c r="AM1313" s="8" t="str">
        <f t="shared" si="444"/>
        <v>Good For Now</v>
      </c>
      <c r="AN1313" s="8" t="str">
        <f t="shared" si="445"/>
        <v>Not Spent</v>
      </c>
      <c r="AO1313" s="20" t="str">
        <f t="shared" si="446"/>
        <v>Good For Now</v>
      </c>
      <c r="AP1313" s="21">
        <f t="shared" si="447"/>
        <v>0</v>
      </c>
      <c r="AQ1313" s="14">
        <f t="shared" si="448"/>
        <v>0</v>
      </c>
      <c r="AR1313" s="14">
        <f t="shared" si="449"/>
        <v>0</v>
      </c>
      <c r="AS1313" s="22">
        <f t="shared" si="450"/>
        <v>0</v>
      </c>
      <c r="AT1313" s="23">
        <f t="shared" si="451"/>
        <v>0</v>
      </c>
      <c r="AU1313" s="8" t="str">
        <f t="shared" si="452"/>
        <v>Not Spent</v>
      </c>
      <c r="AV1313" s="8" t="str">
        <f t="shared" si="453"/>
        <v>Good For Now</v>
      </c>
      <c r="AW1313" s="4">
        <f>MATCH($B1313,[1]MAIN!$A$2:$A$5000,0)</f>
        <v>1310</v>
      </c>
      <c r="AX1313" s="4">
        <f>MATCH($B1313,[3]Main!$D$5:$D$10000,0)</f>
        <v>1310</v>
      </c>
      <c r="AY1313" s="4" t="b">
        <f t="shared" si="454"/>
        <v>0</v>
      </c>
    </row>
    <row r="1314" spans="1:51" x14ac:dyDescent="0.25">
      <c r="A1314" s="3" t="str">
        <f>VLOOKUP($B1314,[1]MAIN!$A:$D,4,0)</f>
        <v>FAB</v>
      </c>
      <c r="B1314" s="3" t="str">
        <f>[3]Main!$D1315</f>
        <v>UFAB-88</v>
      </c>
      <c r="C1314" s="4"/>
      <c r="D1314" s="8" t="str">
        <f>VLOOKUP($B1314,[1]MAIN!$A$1:$N$10780,14,FALSE)</f>
        <v>OLD</v>
      </c>
      <c r="E1314" s="9" t="s">
        <v>13</v>
      </c>
      <c r="F1314" s="11"/>
      <c r="G1314" s="11"/>
      <c r="H1314" s="11"/>
      <c r="I1314" s="11"/>
      <c r="J1314" s="11"/>
      <c r="K1314" s="11"/>
      <c r="L1314" s="11"/>
      <c r="M1314" s="11"/>
      <c r="N1314" s="24"/>
      <c r="O1314" s="26">
        <f>IFERROR(VLOOKUP($B1314,[3]Main!$D$4:$CO$1048576,49,0),0)</f>
        <v>0</v>
      </c>
      <c r="P1314" s="27">
        <f>IFERROR(VLOOKUP($B1314,[3]Main!$D$4:$CO$1048576,52,0),0)</f>
        <v>0</v>
      </c>
      <c r="Q1314" s="27">
        <f>IFERROR(VLOOKUP($B1314,[3]Main!$D$4:$CO$1048576,53,0),0)</f>
        <v>0</v>
      </c>
      <c r="R1314" s="27">
        <f>IFERROR(VLOOKUP($B1314,[3]Main!$D$4:$CO$1048576,54,0),0)</f>
        <v>0</v>
      </c>
      <c r="S1314" s="27">
        <f>IFERROR(VLOOKUP($B1314,[3]Main!$D$4:$CO$1048576,65,0),0)</f>
        <v>0</v>
      </c>
      <c r="T1314" s="27">
        <f>IFERROR(VLOOKUP($B1314,[3]Main!$D$4:$CO$1048576,68,0),0)</f>
        <v>0</v>
      </c>
      <c r="U1314" s="27">
        <f>IFERROR(VLOOKUP($B1314,[3]Main!$D$4:$CO$1048576,69,0),0)</f>
        <v>0</v>
      </c>
      <c r="V1314" s="27">
        <f>IFERROR(VLOOKUP($B1314,[3]Main!$D$4:$CO$1048576,70,0),0)</f>
        <v>0</v>
      </c>
      <c r="W1314" s="27">
        <f>IFERROR(VLOOKUP($B1314,[3]Main!$D$4:$CO$1048576,81,0),0)</f>
        <v>0</v>
      </c>
      <c r="X1314" s="27">
        <f>IFERROR(VLOOKUP($B1314,[3]Main!$D$4:$CO$1048576,84,0),0)</f>
        <v>0</v>
      </c>
      <c r="Y1314" s="27">
        <f>IFERROR(VLOOKUP($B1314,[3]Main!$D$4:$CO$1048576,85,0),0)</f>
        <v>0</v>
      </c>
      <c r="Z1314" s="27">
        <f>IFERROR(VLOOKUP($B1314,[3]Main!$D$4:$CO$1048576,86,0),0)</f>
        <v>0</v>
      </c>
      <c r="AA1314" s="12" t="str">
        <f>IFERROR(VLOOKUP($B1314,[3]Main!$D$4:$CO$1048576,2,0),0)</f>
        <v>DC</v>
      </c>
      <c r="AB1314" s="12" t="str">
        <f>IFERROR(VLOOKUP($B1314,[3]Main!$D$4:$CO$1048576,3,0),0)</f>
        <v>DC2</v>
      </c>
      <c r="AC1314" s="12">
        <f t="shared" si="434"/>
        <v>0</v>
      </c>
      <c r="AD1314" s="12">
        <f t="shared" si="435"/>
        <v>0</v>
      </c>
      <c r="AE1314" s="12">
        <f t="shared" si="436"/>
        <v>0</v>
      </c>
      <c r="AF1314" s="12">
        <f t="shared" si="437"/>
        <v>0</v>
      </c>
      <c r="AG1314" s="13">
        <f t="shared" si="438"/>
        <v>0</v>
      </c>
      <c r="AH1314" s="13">
        <f t="shared" si="439"/>
        <v>0</v>
      </c>
      <c r="AI1314" s="16">
        <f t="shared" si="440"/>
        <v>0</v>
      </c>
      <c r="AJ1314" s="19" t="str">
        <f t="shared" si="441"/>
        <v>Not Spent</v>
      </c>
      <c r="AK1314" s="8" t="str">
        <f t="shared" si="442"/>
        <v>Good For Now</v>
      </c>
      <c r="AL1314" s="8" t="str">
        <f t="shared" si="443"/>
        <v>Not Spent</v>
      </c>
      <c r="AM1314" s="8" t="str">
        <f t="shared" si="444"/>
        <v>Good For Now</v>
      </c>
      <c r="AN1314" s="8" t="str">
        <f t="shared" si="445"/>
        <v>Not Spent</v>
      </c>
      <c r="AO1314" s="20" t="str">
        <f t="shared" si="446"/>
        <v>Good For Now</v>
      </c>
      <c r="AP1314" s="21">
        <f t="shared" si="447"/>
        <v>0</v>
      </c>
      <c r="AQ1314" s="14">
        <f t="shared" si="448"/>
        <v>0</v>
      </c>
      <c r="AR1314" s="14">
        <f t="shared" si="449"/>
        <v>0</v>
      </c>
      <c r="AS1314" s="22">
        <f t="shared" si="450"/>
        <v>0</v>
      </c>
      <c r="AT1314" s="23">
        <f t="shared" si="451"/>
        <v>0</v>
      </c>
      <c r="AU1314" s="8" t="str">
        <f t="shared" si="452"/>
        <v>Not Spent</v>
      </c>
      <c r="AV1314" s="8" t="str">
        <f t="shared" si="453"/>
        <v>Good For Now</v>
      </c>
      <c r="AW1314" s="4">
        <f>MATCH($B1314,[1]MAIN!$A$2:$A$5000,0)</f>
        <v>1311</v>
      </c>
      <c r="AX1314" s="4">
        <f>MATCH($B1314,[3]Main!$D$5:$D$10000,0)</f>
        <v>1311</v>
      </c>
      <c r="AY1314" s="4" t="b">
        <f t="shared" si="454"/>
        <v>0</v>
      </c>
    </row>
    <row r="1315" spans="1:51" x14ac:dyDescent="0.25">
      <c r="A1315" s="3" t="str">
        <f>VLOOKUP($B1315,[1]MAIN!$A:$D,4,0)</f>
        <v>FAB</v>
      </c>
      <c r="B1315" s="3" t="str">
        <f>[3]Main!$D1316</f>
        <v>UFAB-89</v>
      </c>
      <c r="C1315" s="4"/>
      <c r="D1315" s="8" t="str">
        <f>VLOOKUP($B1315,[1]MAIN!$A$1:$N$10780,14,FALSE)</f>
        <v>OLD</v>
      </c>
      <c r="E1315" s="9" t="s">
        <v>13</v>
      </c>
      <c r="F1315" s="11"/>
      <c r="G1315" s="11"/>
      <c r="H1315" s="11"/>
      <c r="I1315" s="11"/>
      <c r="J1315" s="11"/>
      <c r="K1315" s="11"/>
      <c r="L1315" s="11"/>
      <c r="M1315" s="11"/>
      <c r="N1315" s="24"/>
      <c r="O1315" s="26">
        <f>IFERROR(VLOOKUP($B1315,[3]Main!$D$4:$CO$1048576,49,0),0)</f>
        <v>0</v>
      </c>
      <c r="P1315" s="27">
        <f>IFERROR(VLOOKUP($B1315,[3]Main!$D$4:$CO$1048576,52,0),0)</f>
        <v>0</v>
      </c>
      <c r="Q1315" s="27">
        <f>IFERROR(VLOOKUP($B1315,[3]Main!$D$4:$CO$1048576,53,0),0)</f>
        <v>0</v>
      </c>
      <c r="R1315" s="27">
        <f>IFERROR(VLOOKUP($B1315,[3]Main!$D$4:$CO$1048576,54,0),0)</f>
        <v>0</v>
      </c>
      <c r="S1315" s="27">
        <f>IFERROR(VLOOKUP($B1315,[3]Main!$D$4:$CO$1048576,65,0),0)</f>
        <v>0</v>
      </c>
      <c r="T1315" s="27">
        <f>IFERROR(VLOOKUP($B1315,[3]Main!$D$4:$CO$1048576,68,0),0)</f>
        <v>0</v>
      </c>
      <c r="U1315" s="27">
        <f>IFERROR(VLOOKUP($B1315,[3]Main!$D$4:$CO$1048576,69,0),0)</f>
        <v>0</v>
      </c>
      <c r="V1315" s="27">
        <f>IFERROR(VLOOKUP($B1315,[3]Main!$D$4:$CO$1048576,70,0),0)</f>
        <v>0</v>
      </c>
      <c r="W1315" s="27">
        <f>IFERROR(VLOOKUP($B1315,[3]Main!$D$4:$CO$1048576,81,0),0)</f>
        <v>0</v>
      </c>
      <c r="X1315" s="27">
        <f>IFERROR(VLOOKUP($B1315,[3]Main!$D$4:$CO$1048576,84,0),0)</f>
        <v>0</v>
      </c>
      <c r="Y1315" s="27">
        <f>IFERROR(VLOOKUP($B1315,[3]Main!$D$4:$CO$1048576,85,0),0)</f>
        <v>0</v>
      </c>
      <c r="Z1315" s="27">
        <f>IFERROR(VLOOKUP($B1315,[3]Main!$D$4:$CO$1048576,86,0),0)</f>
        <v>0</v>
      </c>
      <c r="AA1315" s="12" t="str">
        <f>IFERROR(VLOOKUP($B1315,[3]Main!$D$4:$CO$1048576,2,0),0)</f>
        <v>DC</v>
      </c>
      <c r="AB1315" s="12" t="str">
        <f>IFERROR(VLOOKUP($B1315,[3]Main!$D$4:$CO$1048576,3,0),0)</f>
        <v>DC2</v>
      </c>
      <c r="AC1315" s="12">
        <f t="shared" si="434"/>
        <v>0</v>
      </c>
      <c r="AD1315" s="12">
        <f t="shared" si="435"/>
        <v>0</v>
      </c>
      <c r="AE1315" s="12">
        <f t="shared" si="436"/>
        <v>0</v>
      </c>
      <c r="AF1315" s="12">
        <f t="shared" si="437"/>
        <v>0</v>
      </c>
      <c r="AG1315" s="13">
        <f t="shared" si="438"/>
        <v>0</v>
      </c>
      <c r="AH1315" s="13">
        <f t="shared" si="439"/>
        <v>0</v>
      </c>
      <c r="AI1315" s="16">
        <f t="shared" si="440"/>
        <v>0</v>
      </c>
      <c r="AJ1315" s="19" t="str">
        <f t="shared" si="441"/>
        <v>Not Spent</v>
      </c>
      <c r="AK1315" s="8" t="str">
        <f t="shared" si="442"/>
        <v>Good For Now</v>
      </c>
      <c r="AL1315" s="8" t="str">
        <f t="shared" si="443"/>
        <v>Not Spent</v>
      </c>
      <c r="AM1315" s="8" t="str">
        <f t="shared" si="444"/>
        <v>Good For Now</v>
      </c>
      <c r="AN1315" s="8" t="str">
        <f t="shared" si="445"/>
        <v>Not Spent</v>
      </c>
      <c r="AO1315" s="20" t="str">
        <f t="shared" si="446"/>
        <v>Good For Now</v>
      </c>
      <c r="AP1315" s="21">
        <f t="shared" si="447"/>
        <v>0</v>
      </c>
      <c r="AQ1315" s="14">
        <f t="shared" si="448"/>
        <v>0</v>
      </c>
      <c r="AR1315" s="14">
        <f t="shared" si="449"/>
        <v>0</v>
      </c>
      <c r="AS1315" s="22">
        <f t="shared" si="450"/>
        <v>0</v>
      </c>
      <c r="AT1315" s="23">
        <f t="shared" si="451"/>
        <v>0</v>
      </c>
      <c r="AU1315" s="8" t="str">
        <f t="shared" si="452"/>
        <v>Not Spent</v>
      </c>
      <c r="AV1315" s="8" t="str">
        <f t="shared" si="453"/>
        <v>Good For Now</v>
      </c>
      <c r="AW1315" s="4">
        <f>MATCH($B1315,[1]MAIN!$A$2:$A$5000,0)</f>
        <v>1312</v>
      </c>
      <c r="AX1315" s="4">
        <f>MATCH($B1315,[3]Main!$D$5:$D$10000,0)</f>
        <v>1312</v>
      </c>
      <c r="AY1315" s="4" t="b">
        <f t="shared" si="454"/>
        <v>0</v>
      </c>
    </row>
    <row r="1316" spans="1:51" x14ac:dyDescent="0.25">
      <c r="A1316" s="3" t="str">
        <f>VLOOKUP($B1316,[1]MAIN!$A:$D,4,0)</f>
        <v>FAB</v>
      </c>
      <c r="B1316" s="3" t="str">
        <f>[3]Main!$D1317</f>
        <v>UFAB-94</v>
      </c>
      <c r="C1316" s="4"/>
      <c r="D1316" s="8" t="str">
        <f>VLOOKUP($B1316,[1]MAIN!$A$1:$N$10780,14,FALSE)</f>
        <v>OLD</v>
      </c>
      <c r="E1316" s="9" t="s">
        <v>13</v>
      </c>
      <c r="F1316" s="11"/>
      <c r="G1316" s="11"/>
      <c r="H1316" s="11"/>
      <c r="I1316" s="11"/>
      <c r="J1316" s="11"/>
      <c r="K1316" s="11"/>
      <c r="L1316" s="11"/>
      <c r="M1316" s="11"/>
      <c r="N1316" s="24"/>
      <c r="O1316" s="26">
        <f>IFERROR(VLOOKUP($B1316,[3]Main!$D$4:$CO$1048576,49,0),0)</f>
        <v>0</v>
      </c>
      <c r="P1316" s="27">
        <f>IFERROR(VLOOKUP($B1316,[3]Main!$D$4:$CO$1048576,52,0),0)</f>
        <v>0</v>
      </c>
      <c r="Q1316" s="27">
        <f>IFERROR(VLOOKUP($B1316,[3]Main!$D$4:$CO$1048576,53,0),0)</f>
        <v>0</v>
      </c>
      <c r="R1316" s="27">
        <f>IFERROR(VLOOKUP($B1316,[3]Main!$D$4:$CO$1048576,54,0),0)</f>
        <v>0</v>
      </c>
      <c r="S1316" s="27">
        <f>IFERROR(VLOOKUP($B1316,[3]Main!$D$4:$CO$1048576,65,0),0)</f>
        <v>0</v>
      </c>
      <c r="T1316" s="27">
        <f>IFERROR(VLOOKUP($B1316,[3]Main!$D$4:$CO$1048576,68,0),0)</f>
        <v>0</v>
      </c>
      <c r="U1316" s="27">
        <f>IFERROR(VLOOKUP($B1316,[3]Main!$D$4:$CO$1048576,69,0),0)</f>
        <v>0</v>
      </c>
      <c r="V1316" s="27">
        <f>IFERROR(VLOOKUP($B1316,[3]Main!$D$4:$CO$1048576,70,0),0)</f>
        <v>0</v>
      </c>
      <c r="W1316" s="27">
        <f>IFERROR(VLOOKUP($B1316,[3]Main!$D$4:$CO$1048576,81,0),0)</f>
        <v>0</v>
      </c>
      <c r="X1316" s="27">
        <f>IFERROR(VLOOKUP($B1316,[3]Main!$D$4:$CO$1048576,84,0),0)</f>
        <v>0</v>
      </c>
      <c r="Y1316" s="27">
        <f>IFERROR(VLOOKUP($B1316,[3]Main!$D$4:$CO$1048576,85,0),0)</f>
        <v>0</v>
      </c>
      <c r="Z1316" s="27">
        <f>IFERROR(VLOOKUP($B1316,[3]Main!$D$4:$CO$1048576,86,0),0)</f>
        <v>0</v>
      </c>
      <c r="AA1316" s="12" t="str">
        <f>IFERROR(VLOOKUP($B1316,[3]Main!$D$4:$CO$1048576,2,0),0)</f>
        <v>DC</v>
      </c>
      <c r="AB1316" s="12" t="str">
        <f>IFERROR(VLOOKUP($B1316,[3]Main!$D$4:$CO$1048576,3,0),0)</f>
        <v>DC2</v>
      </c>
      <c r="AC1316" s="12">
        <f t="shared" si="434"/>
        <v>0</v>
      </c>
      <c r="AD1316" s="12">
        <f t="shared" si="435"/>
        <v>0</v>
      </c>
      <c r="AE1316" s="12">
        <f t="shared" si="436"/>
        <v>0</v>
      </c>
      <c r="AF1316" s="12">
        <f t="shared" si="437"/>
        <v>0</v>
      </c>
      <c r="AG1316" s="13">
        <f t="shared" si="438"/>
        <v>0</v>
      </c>
      <c r="AH1316" s="13">
        <f t="shared" si="439"/>
        <v>0</v>
      </c>
      <c r="AI1316" s="16">
        <f t="shared" si="440"/>
        <v>0</v>
      </c>
      <c r="AJ1316" s="19" t="str">
        <f t="shared" si="441"/>
        <v>Not Spent</v>
      </c>
      <c r="AK1316" s="8" t="str">
        <f t="shared" si="442"/>
        <v>Good For Now</v>
      </c>
      <c r="AL1316" s="8" t="str">
        <f t="shared" si="443"/>
        <v>Not Spent</v>
      </c>
      <c r="AM1316" s="8" t="str">
        <f t="shared" si="444"/>
        <v>Good For Now</v>
      </c>
      <c r="AN1316" s="8" t="str">
        <f t="shared" si="445"/>
        <v>Not Spent</v>
      </c>
      <c r="AO1316" s="20" t="str">
        <f t="shared" si="446"/>
        <v>Good For Now</v>
      </c>
      <c r="AP1316" s="21">
        <f t="shared" si="447"/>
        <v>0</v>
      </c>
      <c r="AQ1316" s="14">
        <f t="shared" si="448"/>
        <v>0</v>
      </c>
      <c r="AR1316" s="14">
        <f t="shared" si="449"/>
        <v>0</v>
      </c>
      <c r="AS1316" s="22">
        <f t="shared" si="450"/>
        <v>0</v>
      </c>
      <c r="AT1316" s="23">
        <f t="shared" si="451"/>
        <v>0</v>
      </c>
      <c r="AU1316" s="8" t="str">
        <f t="shared" si="452"/>
        <v>Not Spent</v>
      </c>
      <c r="AV1316" s="8" t="str">
        <f t="shared" si="453"/>
        <v>Good For Now</v>
      </c>
      <c r="AW1316" s="4">
        <f>MATCH($B1316,[1]MAIN!$A$2:$A$5000,0)</f>
        <v>1313</v>
      </c>
      <c r="AX1316" s="4">
        <f>MATCH($B1316,[3]Main!$D$5:$D$10000,0)</f>
        <v>1313</v>
      </c>
      <c r="AY1316" s="4" t="b">
        <f t="shared" si="454"/>
        <v>0</v>
      </c>
    </row>
    <row r="1317" spans="1:51" x14ac:dyDescent="0.25">
      <c r="A1317" s="3" t="str">
        <f>VLOOKUP($B1317,[1]MAIN!$A:$D,4,0)</f>
        <v>PFB</v>
      </c>
      <c r="B1317" s="3" t="str">
        <f>[3]Main!$D1318</f>
        <v>UFPB-03</v>
      </c>
      <c r="C1317" s="4"/>
      <c r="D1317" s="8" t="str">
        <f>VLOOKUP($B1317,[1]MAIN!$A$1:$N$10780,14,FALSE)</f>
        <v>OLD</v>
      </c>
      <c r="E1317" s="9" t="s">
        <v>14</v>
      </c>
      <c r="F1317" s="11"/>
      <c r="G1317" s="11"/>
      <c r="H1317" s="11"/>
      <c r="I1317" s="11"/>
      <c r="J1317" s="11"/>
      <c r="K1317" s="11"/>
      <c r="L1317" s="11"/>
      <c r="M1317" s="11"/>
      <c r="N1317" s="24"/>
      <c r="O1317" s="26">
        <f>IFERROR(VLOOKUP($B1317,[3]Main!$D$4:$CO$1048576,49,0),0)</f>
        <v>0</v>
      </c>
      <c r="P1317" s="27">
        <f>IFERROR(VLOOKUP($B1317,[3]Main!$D$4:$CO$1048576,52,0),0)</f>
        <v>0</v>
      </c>
      <c r="Q1317" s="27">
        <f>IFERROR(VLOOKUP($B1317,[3]Main!$D$4:$CO$1048576,53,0),0)</f>
        <v>0</v>
      </c>
      <c r="R1317" s="27">
        <f>IFERROR(VLOOKUP($B1317,[3]Main!$D$4:$CO$1048576,54,0),0)</f>
        <v>0</v>
      </c>
      <c r="S1317" s="27">
        <f>IFERROR(VLOOKUP($B1317,[3]Main!$D$4:$CO$1048576,65,0),0)</f>
        <v>0</v>
      </c>
      <c r="T1317" s="27">
        <f>IFERROR(VLOOKUP($B1317,[3]Main!$D$4:$CO$1048576,68,0),0)</f>
        <v>0</v>
      </c>
      <c r="U1317" s="27">
        <f>IFERROR(VLOOKUP($B1317,[3]Main!$D$4:$CO$1048576,69,0),0)</f>
        <v>0</v>
      </c>
      <c r="V1317" s="27">
        <f>IFERROR(VLOOKUP($B1317,[3]Main!$D$4:$CO$1048576,70,0),0)</f>
        <v>0</v>
      </c>
      <c r="W1317" s="27">
        <f>IFERROR(VLOOKUP($B1317,[3]Main!$D$4:$CO$1048576,81,0),0)</f>
        <v>0</v>
      </c>
      <c r="X1317" s="27">
        <f>IFERROR(VLOOKUP($B1317,[3]Main!$D$4:$CO$1048576,84,0),0)</f>
        <v>0</v>
      </c>
      <c r="Y1317" s="27">
        <f>IFERROR(VLOOKUP($B1317,[3]Main!$D$4:$CO$1048576,85,0),0)</f>
        <v>0</v>
      </c>
      <c r="Z1317" s="27">
        <f>IFERROR(VLOOKUP($B1317,[3]Main!$D$4:$CO$1048576,86,0),0)</f>
        <v>0</v>
      </c>
      <c r="AA1317" s="12" t="str">
        <f>IFERROR(VLOOKUP($B1317,[3]Main!$D$4:$CO$1048576,2,0),0)</f>
        <v>DC</v>
      </c>
      <c r="AB1317" s="12" t="str">
        <f>IFERROR(VLOOKUP($B1317,[3]Main!$D$4:$CO$1048576,3,0),0)</f>
        <v>DC2</v>
      </c>
      <c r="AC1317" s="12">
        <f t="shared" si="434"/>
        <v>0</v>
      </c>
      <c r="AD1317" s="12">
        <f t="shared" si="435"/>
        <v>0</v>
      </c>
      <c r="AE1317" s="12">
        <f t="shared" si="436"/>
        <v>0</v>
      </c>
      <c r="AF1317" s="12">
        <f t="shared" si="437"/>
        <v>0</v>
      </c>
      <c r="AG1317" s="13">
        <f t="shared" si="438"/>
        <v>0</v>
      </c>
      <c r="AH1317" s="13">
        <f t="shared" si="439"/>
        <v>0</v>
      </c>
      <c r="AI1317" s="16">
        <f t="shared" si="440"/>
        <v>0</v>
      </c>
      <c r="AJ1317" s="19" t="str">
        <f t="shared" si="441"/>
        <v>Not Spent</v>
      </c>
      <c r="AK1317" s="8" t="str">
        <f t="shared" si="442"/>
        <v>Good For Now</v>
      </c>
      <c r="AL1317" s="8" t="str">
        <f t="shared" si="443"/>
        <v>Not Spent</v>
      </c>
      <c r="AM1317" s="8" t="str">
        <f t="shared" si="444"/>
        <v>Good For Now</v>
      </c>
      <c r="AN1317" s="8" t="str">
        <f t="shared" si="445"/>
        <v>Not Spent</v>
      </c>
      <c r="AO1317" s="20" t="str">
        <f t="shared" si="446"/>
        <v>Good For Now</v>
      </c>
      <c r="AP1317" s="21">
        <f t="shared" si="447"/>
        <v>0</v>
      </c>
      <c r="AQ1317" s="14">
        <f t="shared" si="448"/>
        <v>0</v>
      </c>
      <c r="AR1317" s="14">
        <f t="shared" si="449"/>
        <v>0</v>
      </c>
      <c r="AS1317" s="22">
        <f t="shared" si="450"/>
        <v>0</v>
      </c>
      <c r="AT1317" s="23">
        <f t="shared" si="451"/>
        <v>0</v>
      </c>
      <c r="AU1317" s="8" t="str">
        <f t="shared" si="452"/>
        <v>Not Spent</v>
      </c>
      <c r="AV1317" s="8" t="str">
        <f t="shared" si="453"/>
        <v>Good For Now</v>
      </c>
      <c r="AW1317" s="4">
        <f>MATCH($B1317,[1]MAIN!$A$2:$A$5000,0)</f>
        <v>1314</v>
      </c>
      <c r="AX1317" s="4">
        <f>MATCH($B1317,[3]Main!$D$5:$D$10000,0)</f>
        <v>1314</v>
      </c>
      <c r="AY1317" s="4" t="b">
        <f t="shared" si="454"/>
        <v>0</v>
      </c>
    </row>
    <row r="1318" spans="1:51" x14ac:dyDescent="0.25">
      <c r="A1318" s="3" t="str">
        <f>VLOOKUP($B1318,[1]MAIN!$A:$D,4,0)</f>
        <v>HB</v>
      </c>
      <c r="B1318" s="3" t="str">
        <f>[3]Main!$D1319</f>
        <v>UHB-10P</v>
      </c>
      <c r="C1318" s="4"/>
      <c r="D1318" s="8" t="str">
        <f>VLOOKUP($B1318,[1]MAIN!$A$1:$N$10780,14,FALSE)</f>
        <v>OLD</v>
      </c>
      <c r="E1318" s="9" t="s">
        <v>13</v>
      </c>
      <c r="F1318" s="11"/>
      <c r="G1318" s="11"/>
      <c r="H1318" s="11"/>
      <c r="I1318" s="11"/>
      <c r="J1318" s="11"/>
      <c r="K1318" s="11"/>
      <c r="L1318" s="11"/>
      <c r="M1318" s="11"/>
      <c r="N1318" s="24"/>
      <c r="O1318" s="26">
        <f>IFERROR(VLOOKUP($B1318,[3]Main!$D$4:$CO$1048576,49,0),0)</f>
        <v>0</v>
      </c>
      <c r="P1318" s="27">
        <f>IFERROR(VLOOKUP($B1318,[3]Main!$D$4:$CO$1048576,52,0),0)</f>
        <v>0</v>
      </c>
      <c r="Q1318" s="27">
        <f>IFERROR(VLOOKUP($B1318,[3]Main!$D$4:$CO$1048576,53,0),0)</f>
        <v>0</v>
      </c>
      <c r="R1318" s="27">
        <f>IFERROR(VLOOKUP($B1318,[3]Main!$D$4:$CO$1048576,54,0),0)</f>
        <v>0</v>
      </c>
      <c r="S1318" s="27">
        <f>IFERROR(VLOOKUP($B1318,[3]Main!$D$4:$CO$1048576,65,0),0)</f>
        <v>0</v>
      </c>
      <c r="T1318" s="27">
        <f>IFERROR(VLOOKUP($B1318,[3]Main!$D$4:$CO$1048576,68,0),0)</f>
        <v>0</v>
      </c>
      <c r="U1318" s="27">
        <f>IFERROR(VLOOKUP($B1318,[3]Main!$D$4:$CO$1048576,69,0),0)</f>
        <v>0</v>
      </c>
      <c r="V1318" s="27">
        <f>IFERROR(VLOOKUP($B1318,[3]Main!$D$4:$CO$1048576,70,0),0)</f>
        <v>0</v>
      </c>
      <c r="W1318" s="27">
        <f>IFERROR(VLOOKUP($B1318,[3]Main!$D$4:$CO$1048576,81,0),0)</f>
        <v>0</v>
      </c>
      <c r="X1318" s="27">
        <f>IFERROR(VLOOKUP($B1318,[3]Main!$D$4:$CO$1048576,84,0),0)</f>
        <v>0</v>
      </c>
      <c r="Y1318" s="27">
        <f>IFERROR(VLOOKUP($B1318,[3]Main!$D$4:$CO$1048576,85,0),0)</f>
        <v>0</v>
      </c>
      <c r="Z1318" s="27">
        <f>IFERROR(VLOOKUP($B1318,[3]Main!$D$4:$CO$1048576,86,0),0)</f>
        <v>0</v>
      </c>
      <c r="AA1318" s="12" t="str">
        <f>IFERROR(VLOOKUP($B1318,[3]Main!$D$4:$CO$1048576,2,0),0)</f>
        <v>DC</v>
      </c>
      <c r="AB1318" s="12" t="str">
        <f>IFERROR(VLOOKUP($B1318,[3]Main!$D$4:$CO$1048576,3,0),0)</f>
        <v>DC2</v>
      </c>
      <c r="AC1318" s="12">
        <f t="shared" si="434"/>
        <v>0</v>
      </c>
      <c r="AD1318" s="12">
        <f t="shared" si="435"/>
        <v>0</v>
      </c>
      <c r="AE1318" s="12">
        <f t="shared" si="436"/>
        <v>0</v>
      </c>
      <c r="AF1318" s="12">
        <f t="shared" si="437"/>
        <v>0</v>
      </c>
      <c r="AG1318" s="13">
        <f t="shared" si="438"/>
        <v>0</v>
      </c>
      <c r="AH1318" s="13">
        <f t="shared" si="439"/>
        <v>0</v>
      </c>
      <c r="AI1318" s="16">
        <f t="shared" si="440"/>
        <v>0</v>
      </c>
      <c r="AJ1318" s="19" t="str">
        <f t="shared" si="441"/>
        <v>Not Spent</v>
      </c>
      <c r="AK1318" s="8" t="str">
        <f t="shared" si="442"/>
        <v>Good For Now</v>
      </c>
      <c r="AL1318" s="8" t="str">
        <f t="shared" si="443"/>
        <v>Not Spent</v>
      </c>
      <c r="AM1318" s="8" t="str">
        <f t="shared" si="444"/>
        <v>Good For Now</v>
      </c>
      <c r="AN1318" s="8" t="str">
        <f t="shared" si="445"/>
        <v>Not Spent</v>
      </c>
      <c r="AO1318" s="20" t="str">
        <f t="shared" si="446"/>
        <v>Good For Now</v>
      </c>
      <c r="AP1318" s="21">
        <f t="shared" si="447"/>
        <v>0</v>
      </c>
      <c r="AQ1318" s="14">
        <f t="shared" si="448"/>
        <v>0</v>
      </c>
      <c r="AR1318" s="14">
        <f t="shared" si="449"/>
        <v>0</v>
      </c>
      <c r="AS1318" s="22">
        <f t="shared" si="450"/>
        <v>0</v>
      </c>
      <c r="AT1318" s="23">
        <f t="shared" si="451"/>
        <v>0</v>
      </c>
      <c r="AU1318" s="8" t="str">
        <f t="shared" si="452"/>
        <v>Not Spent</v>
      </c>
      <c r="AV1318" s="8" t="str">
        <f t="shared" si="453"/>
        <v>Good For Now</v>
      </c>
      <c r="AW1318" s="4">
        <f>MATCH($B1318,[1]MAIN!$A$2:$A$5000,0)</f>
        <v>1315</v>
      </c>
      <c r="AX1318" s="4">
        <f>MATCH($B1318,[3]Main!$D$5:$D$10000,0)</f>
        <v>1315</v>
      </c>
      <c r="AY1318" s="4" t="b">
        <f t="shared" si="454"/>
        <v>0</v>
      </c>
    </row>
    <row r="1319" spans="1:51" x14ac:dyDescent="0.25">
      <c r="A1319" s="3" t="str">
        <f>VLOOKUP($B1319,[1]MAIN!$A:$D,4,0)</f>
        <v>HB</v>
      </c>
      <c r="B1319" s="3" t="str">
        <f>[3]Main!$D1320</f>
        <v>UHB-18</v>
      </c>
      <c r="C1319" s="4"/>
      <c r="D1319" s="8" t="str">
        <f>VLOOKUP($B1319,[1]MAIN!$A$1:$N$10780,14,FALSE)</f>
        <v>OLD</v>
      </c>
      <c r="E1319" s="9" t="s">
        <v>13</v>
      </c>
      <c r="F1319" s="11"/>
      <c r="G1319" s="11"/>
      <c r="H1319" s="11"/>
      <c r="I1319" s="11"/>
      <c r="J1319" s="11"/>
      <c r="K1319" s="11"/>
      <c r="L1319" s="11"/>
      <c r="M1319" s="11"/>
      <c r="N1319" s="24"/>
      <c r="O1319" s="26">
        <f>IFERROR(VLOOKUP($B1319,[3]Main!$D$4:$CO$1048576,49,0),0)</f>
        <v>0</v>
      </c>
      <c r="P1319" s="27">
        <f>IFERROR(VLOOKUP($B1319,[3]Main!$D$4:$CO$1048576,52,0),0)</f>
        <v>0</v>
      </c>
      <c r="Q1319" s="27">
        <f>IFERROR(VLOOKUP($B1319,[3]Main!$D$4:$CO$1048576,53,0),0)</f>
        <v>0</v>
      </c>
      <c r="R1319" s="27">
        <f>IFERROR(VLOOKUP($B1319,[3]Main!$D$4:$CO$1048576,54,0),0)</f>
        <v>0</v>
      </c>
      <c r="S1319" s="27">
        <f>IFERROR(VLOOKUP($B1319,[3]Main!$D$4:$CO$1048576,65,0),0)</f>
        <v>0</v>
      </c>
      <c r="T1319" s="27">
        <f>IFERROR(VLOOKUP($B1319,[3]Main!$D$4:$CO$1048576,68,0),0)</f>
        <v>0</v>
      </c>
      <c r="U1319" s="27">
        <f>IFERROR(VLOOKUP($B1319,[3]Main!$D$4:$CO$1048576,69,0),0)</f>
        <v>0</v>
      </c>
      <c r="V1319" s="27">
        <f>IFERROR(VLOOKUP($B1319,[3]Main!$D$4:$CO$1048576,70,0),0)</f>
        <v>0</v>
      </c>
      <c r="W1319" s="27">
        <f>IFERROR(VLOOKUP($B1319,[3]Main!$D$4:$CO$1048576,81,0),0)</f>
        <v>0</v>
      </c>
      <c r="X1319" s="27">
        <f>IFERROR(VLOOKUP($B1319,[3]Main!$D$4:$CO$1048576,84,0),0)</f>
        <v>0</v>
      </c>
      <c r="Y1319" s="27">
        <f>IFERROR(VLOOKUP($B1319,[3]Main!$D$4:$CO$1048576,85,0),0)</f>
        <v>0</v>
      </c>
      <c r="Z1319" s="27">
        <f>IFERROR(VLOOKUP($B1319,[3]Main!$D$4:$CO$1048576,86,0),0)</f>
        <v>0</v>
      </c>
      <c r="AA1319" s="12" t="str">
        <f>IFERROR(VLOOKUP($B1319,[3]Main!$D$4:$CO$1048576,2,0),0)</f>
        <v>DC</v>
      </c>
      <c r="AB1319" s="12" t="str">
        <f>IFERROR(VLOOKUP($B1319,[3]Main!$D$4:$CO$1048576,3,0),0)</f>
        <v>DC2</v>
      </c>
      <c r="AC1319" s="12">
        <f t="shared" si="434"/>
        <v>0</v>
      </c>
      <c r="AD1319" s="12">
        <f t="shared" si="435"/>
        <v>0</v>
      </c>
      <c r="AE1319" s="12">
        <f t="shared" si="436"/>
        <v>0</v>
      </c>
      <c r="AF1319" s="12">
        <f t="shared" si="437"/>
        <v>0</v>
      </c>
      <c r="AG1319" s="13">
        <f t="shared" si="438"/>
        <v>0</v>
      </c>
      <c r="AH1319" s="13">
        <f t="shared" si="439"/>
        <v>0</v>
      </c>
      <c r="AI1319" s="16">
        <f t="shared" si="440"/>
        <v>0</v>
      </c>
      <c r="AJ1319" s="19" t="str">
        <f t="shared" si="441"/>
        <v>Not Spent</v>
      </c>
      <c r="AK1319" s="8" t="str">
        <f t="shared" si="442"/>
        <v>Good For Now</v>
      </c>
      <c r="AL1319" s="8" t="str">
        <f t="shared" si="443"/>
        <v>Not Spent</v>
      </c>
      <c r="AM1319" s="8" t="str">
        <f t="shared" si="444"/>
        <v>Good For Now</v>
      </c>
      <c r="AN1319" s="8" t="str">
        <f t="shared" si="445"/>
        <v>Not Spent</v>
      </c>
      <c r="AO1319" s="20" t="str">
        <f t="shared" si="446"/>
        <v>Good For Now</v>
      </c>
      <c r="AP1319" s="21">
        <f t="shared" si="447"/>
        <v>0</v>
      </c>
      <c r="AQ1319" s="14">
        <f t="shared" si="448"/>
        <v>0</v>
      </c>
      <c r="AR1319" s="14">
        <f t="shared" si="449"/>
        <v>0</v>
      </c>
      <c r="AS1319" s="22">
        <f t="shared" si="450"/>
        <v>0</v>
      </c>
      <c r="AT1319" s="23">
        <f t="shared" si="451"/>
        <v>0</v>
      </c>
      <c r="AU1319" s="8" t="str">
        <f t="shared" si="452"/>
        <v>Not Spent</v>
      </c>
      <c r="AV1319" s="8" t="str">
        <f t="shared" si="453"/>
        <v>Good For Now</v>
      </c>
      <c r="AW1319" s="4">
        <f>MATCH($B1319,[1]MAIN!$A$2:$A$5000,0)</f>
        <v>1316</v>
      </c>
      <c r="AX1319" s="4">
        <f>MATCH($B1319,[3]Main!$D$5:$D$10000,0)</f>
        <v>1316</v>
      </c>
      <c r="AY1319" s="4" t="b">
        <f t="shared" si="454"/>
        <v>0</v>
      </c>
    </row>
    <row r="1320" spans="1:51" x14ac:dyDescent="0.25">
      <c r="A1320" s="3" t="str">
        <f>VLOOKUP($B1320,[1]MAIN!$A:$D,4,0)</f>
        <v>HB</v>
      </c>
      <c r="B1320" s="3" t="str">
        <f>[3]Main!$D1321</f>
        <v>UHB-18P</v>
      </c>
      <c r="C1320" s="4"/>
      <c r="D1320" s="8" t="str">
        <f>VLOOKUP($B1320,[1]MAIN!$A$1:$N$10780,14,FALSE)</f>
        <v>OLD</v>
      </c>
      <c r="E1320" s="9" t="s">
        <v>13</v>
      </c>
      <c r="F1320" s="11"/>
      <c r="G1320" s="11"/>
      <c r="H1320" s="11"/>
      <c r="I1320" s="11"/>
      <c r="J1320" s="11"/>
      <c r="K1320" s="11"/>
      <c r="L1320" s="11"/>
      <c r="M1320" s="11"/>
      <c r="N1320" s="24"/>
      <c r="O1320" s="26">
        <f>IFERROR(VLOOKUP($B1320,[3]Main!$D$4:$CO$1048576,49,0),0)</f>
        <v>0</v>
      </c>
      <c r="P1320" s="27">
        <f>IFERROR(VLOOKUP($B1320,[3]Main!$D$4:$CO$1048576,52,0),0)</f>
        <v>0</v>
      </c>
      <c r="Q1320" s="27">
        <f>IFERROR(VLOOKUP($B1320,[3]Main!$D$4:$CO$1048576,53,0),0)</f>
        <v>0</v>
      </c>
      <c r="R1320" s="27">
        <f>IFERROR(VLOOKUP($B1320,[3]Main!$D$4:$CO$1048576,54,0),0)</f>
        <v>0</v>
      </c>
      <c r="S1320" s="27">
        <f>IFERROR(VLOOKUP($B1320,[3]Main!$D$4:$CO$1048576,65,0),0)</f>
        <v>0</v>
      </c>
      <c r="T1320" s="27">
        <f>IFERROR(VLOOKUP($B1320,[3]Main!$D$4:$CO$1048576,68,0),0)</f>
        <v>0</v>
      </c>
      <c r="U1320" s="27">
        <f>IFERROR(VLOOKUP($B1320,[3]Main!$D$4:$CO$1048576,69,0),0)</f>
        <v>0</v>
      </c>
      <c r="V1320" s="27">
        <f>IFERROR(VLOOKUP($B1320,[3]Main!$D$4:$CO$1048576,70,0),0)</f>
        <v>0</v>
      </c>
      <c r="W1320" s="27">
        <f>IFERROR(VLOOKUP($B1320,[3]Main!$D$4:$CO$1048576,81,0),0)</f>
        <v>0</v>
      </c>
      <c r="X1320" s="27">
        <f>IFERROR(VLOOKUP($B1320,[3]Main!$D$4:$CO$1048576,84,0),0)</f>
        <v>0</v>
      </c>
      <c r="Y1320" s="27">
        <f>IFERROR(VLOOKUP($B1320,[3]Main!$D$4:$CO$1048576,85,0),0)</f>
        <v>0</v>
      </c>
      <c r="Z1320" s="27">
        <f>IFERROR(VLOOKUP($B1320,[3]Main!$D$4:$CO$1048576,86,0),0)</f>
        <v>0</v>
      </c>
      <c r="AA1320" s="12" t="str">
        <f>IFERROR(VLOOKUP($B1320,[3]Main!$D$4:$CO$1048576,2,0),0)</f>
        <v>DC</v>
      </c>
      <c r="AB1320" s="12" t="str">
        <f>IFERROR(VLOOKUP($B1320,[3]Main!$D$4:$CO$1048576,3,0),0)</f>
        <v>DC2</v>
      </c>
      <c r="AC1320" s="12">
        <f t="shared" si="434"/>
        <v>0</v>
      </c>
      <c r="AD1320" s="12">
        <f t="shared" si="435"/>
        <v>0</v>
      </c>
      <c r="AE1320" s="12">
        <f t="shared" si="436"/>
        <v>0</v>
      </c>
      <c r="AF1320" s="12">
        <f t="shared" si="437"/>
        <v>0</v>
      </c>
      <c r="AG1320" s="13">
        <f t="shared" si="438"/>
        <v>0</v>
      </c>
      <c r="AH1320" s="13">
        <f t="shared" si="439"/>
        <v>0</v>
      </c>
      <c r="AI1320" s="16">
        <f t="shared" si="440"/>
        <v>0</v>
      </c>
      <c r="AJ1320" s="19" t="str">
        <f t="shared" si="441"/>
        <v>Not Spent</v>
      </c>
      <c r="AK1320" s="8" t="str">
        <f t="shared" si="442"/>
        <v>Good For Now</v>
      </c>
      <c r="AL1320" s="8" t="str">
        <f t="shared" si="443"/>
        <v>Not Spent</v>
      </c>
      <c r="AM1320" s="8" t="str">
        <f t="shared" si="444"/>
        <v>Good For Now</v>
      </c>
      <c r="AN1320" s="8" t="str">
        <f t="shared" si="445"/>
        <v>Not Spent</v>
      </c>
      <c r="AO1320" s="20" t="str">
        <f t="shared" si="446"/>
        <v>Good For Now</v>
      </c>
      <c r="AP1320" s="21">
        <f t="shared" si="447"/>
        <v>0</v>
      </c>
      <c r="AQ1320" s="14">
        <f t="shared" si="448"/>
        <v>0</v>
      </c>
      <c r="AR1320" s="14">
        <f t="shared" si="449"/>
        <v>0</v>
      </c>
      <c r="AS1320" s="22">
        <f t="shared" si="450"/>
        <v>0</v>
      </c>
      <c r="AT1320" s="23">
        <f t="shared" si="451"/>
        <v>0</v>
      </c>
      <c r="AU1320" s="8" t="str">
        <f t="shared" si="452"/>
        <v>Not Spent</v>
      </c>
      <c r="AV1320" s="8" t="str">
        <f t="shared" si="453"/>
        <v>Good For Now</v>
      </c>
      <c r="AW1320" s="4">
        <f>MATCH($B1320,[1]MAIN!$A$2:$A$5000,0)</f>
        <v>1317</v>
      </c>
      <c r="AX1320" s="4">
        <f>MATCH($B1320,[3]Main!$D$5:$D$10000,0)</f>
        <v>1317</v>
      </c>
      <c r="AY1320" s="4" t="b">
        <f t="shared" si="454"/>
        <v>0</v>
      </c>
    </row>
    <row r="1321" spans="1:51" x14ac:dyDescent="0.25">
      <c r="A1321" s="3" t="str">
        <f>VLOOKUP($B1321,[1]MAIN!$A:$D,4,0)</f>
        <v>HB</v>
      </c>
      <c r="B1321" s="3" t="str">
        <f>[3]Main!$D1322</f>
        <v>UHB-25</v>
      </c>
      <c r="C1321" s="4"/>
      <c r="D1321" s="8" t="str">
        <f>VLOOKUP($B1321,[1]MAIN!$A$1:$N$10780,14,FALSE)</f>
        <v>OLD</v>
      </c>
      <c r="E1321" s="9" t="s">
        <v>13</v>
      </c>
      <c r="F1321" s="11"/>
      <c r="G1321" s="11"/>
      <c r="H1321" s="11"/>
      <c r="I1321" s="11"/>
      <c r="J1321" s="11"/>
      <c r="K1321" s="11"/>
      <c r="L1321" s="11"/>
      <c r="M1321" s="11"/>
      <c r="N1321" s="24"/>
      <c r="O1321" s="26">
        <f>IFERROR(VLOOKUP($B1321,[3]Main!$D$4:$CO$1048576,49,0),0)</f>
        <v>0</v>
      </c>
      <c r="P1321" s="27">
        <f>IFERROR(VLOOKUP($B1321,[3]Main!$D$4:$CO$1048576,52,0),0)</f>
        <v>0</v>
      </c>
      <c r="Q1321" s="27">
        <f>IFERROR(VLOOKUP($B1321,[3]Main!$D$4:$CO$1048576,53,0),0)</f>
        <v>0</v>
      </c>
      <c r="R1321" s="27">
        <f>IFERROR(VLOOKUP($B1321,[3]Main!$D$4:$CO$1048576,54,0),0)</f>
        <v>0</v>
      </c>
      <c r="S1321" s="27">
        <f>IFERROR(VLOOKUP($B1321,[3]Main!$D$4:$CO$1048576,65,0),0)</f>
        <v>0</v>
      </c>
      <c r="T1321" s="27">
        <f>IFERROR(VLOOKUP($B1321,[3]Main!$D$4:$CO$1048576,68,0),0)</f>
        <v>0</v>
      </c>
      <c r="U1321" s="27">
        <f>IFERROR(VLOOKUP($B1321,[3]Main!$D$4:$CO$1048576,69,0),0)</f>
        <v>0</v>
      </c>
      <c r="V1321" s="27">
        <f>IFERROR(VLOOKUP($B1321,[3]Main!$D$4:$CO$1048576,70,0),0)</f>
        <v>0</v>
      </c>
      <c r="W1321" s="27">
        <f>IFERROR(VLOOKUP($B1321,[3]Main!$D$4:$CO$1048576,81,0),0)</f>
        <v>0</v>
      </c>
      <c r="X1321" s="27">
        <f>IFERROR(VLOOKUP($B1321,[3]Main!$D$4:$CO$1048576,84,0),0)</f>
        <v>0</v>
      </c>
      <c r="Y1321" s="27">
        <f>IFERROR(VLOOKUP($B1321,[3]Main!$D$4:$CO$1048576,85,0),0)</f>
        <v>0</v>
      </c>
      <c r="Z1321" s="27">
        <f>IFERROR(VLOOKUP($B1321,[3]Main!$D$4:$CO$1048576,86,0),0)</f>
        <v>0</v>
      </c>
      <c r="AA1321" s="12" t="str">
        <f>IFERROR(VLOOKUP($B1321,[3]Main!$D$4:$CO$1048576,2,0),0)</f>
        <v>DC</v>
      </c>
      <c r="AB1321" s="12" t="str">
        <f>IFERROR(VLOOKUP($B1321,[3]Main!$D$4:$CO$1048576,3,0),0)</f>
        <v>DC2</v>
      </c>
      <c r="AC1321" s="12">
        <f t="shared" si="434"/>
        <v>0</v>
      </c>
      <c r="AD1321" s="12">
        <f t="shared" si="435"/>
        <v>0</v>
      </c>
      <c r="AE1321" s="12">
        <f t="shared" si="436"/>
        <v>0</v>
      </c>
      <c r="AF1321" s="12">
        <f t="shared" si="437"/>
        <v>0</v>
      </c>
      <c r="AG1321" s="13">
        <f t="shared" si="438"/>
        <v>0</v>
      </c>
      <c r="AH1321" s="13">
        <f t="shared" si="439"/>
        <v>0</v>
      </c>
      <c r="AI1321" s="16">
        <f t="shared" si="440"/>
        <v>0</v>
      </c>
      <c r="AJ1321" s="19" t="str">
        <f t="shared" si="441"/>
        <v>Not Spent</v>
      </c>
      <c r="AK1321" s="8" t="str">
        <f t="shared" si="442"/>
        <v>Good For Now</v>
      </c>
      <c r="AL1321" s="8" t="str">
        <f t="shared" si="443"/>
        <v>Not Spent</v>
      </c>
      <c r="AM1321" s="8" t="str">
        <f t="shared" si="444"/>
        <v>Good For Now</v>
      </c>
      <c r="AN1321" s="8" t="str">
        <f t="shared" si="445"/>
        <v>Not Spent</v>
      </c>
      <c r="AO1321" s="20" t="str">
        <f t="shared" si="446"/>
        <v>Good For Now</v>
      </c>
      <c r="AP1321" s="21">
        <f t="shared" si="447"/>
        <v>0</v>
      </c>
      <c r="AQ1321" s="14">
        <f t="shared" si="448"/>
        <v>0</v>
      </c>
      <c r="AR1321" s="14">
        <f t="shared" si="449"/>
        <v>0</v>
      </c>
      <c r="AS1321" s="22">
        <f t="shared" si="450"/>
        <v>0</v>
      </c>
      <c r="AT1321" s="23">
        <f t="shared" si="451"/>
        <v>0</v>
      </c>
      <c r="AU1321" s="8" t="str">
        <f t="shared" si="452"/>
        <v>Not Spent</v>
      </c>
      <c r="AV1321" s="8" t="str">
        <f t="shared" si="453"/>
        <v>Good For Now</v>
      </c>
      <c r="AW1321" s="4">
        <f>MATCH($B1321,[1]MAIN!$A$2:$A$5000,0)</f>
        <v>1318</v>
      </c>
      <c r="AX1321" s="4">
        <f>MATCH($B1321,[3]Main!$D$5:$D$10000,0)</f>
        <v>1318</v>
      </c>
      <c r="AY1321" s="4" t="b">
        <f t="shared" si="454"/>
        <v>0</v>
      </c>
    </row>
    <row r="1322" spans="1:51" x14ac:dyDescent="0.25">
      <c r="A1322" s="3" t="str">
        <f>VLOOKUP($B1322,[1]MAIN!$A:$D,4,0)</f>
        <v>HB</v>
      </c>
      <c r="B1322" s="3" t="str">
        <f>[3]Main!$D1323</f>
        <v>UHB-31P</v>
      </c>
      <c r="C1322" s="4"/>
      <c r="D1322" s="8" t="str">
        <f>VLOOKUP($B1322,[1]MAIN!$A$1:$N$10780,14,FALSE)</f>
        <v>OLD</v>
      </c>
      <c r="E1322" s="9" t="s">
        <v>13</v>
      </c>
      <c r="F1322" s="11"/>
      <c r="G1322" s="11"/>
      <c r="H1322" s="11"/>
      <c r="I1322" s="11"/>
      <c r="J1322" s="11"/>
      <c r="K1322" s="11"/>
      <c r="L1322" s="11"/>
      <c r="M1322" s="11"/>
      <c r="N1322" s="24"/>
      <c r="O1322" s="26">
        <f>IFERROR(VLOOKUP($B1322,[3]Main!$D$4:$CO$1048576,49,0),0)</f>
        <v>0</v>
      </c>
      <c r="P1322" s="27">
        <f>IFERROR(VLOOKUP($B1322,[3]Main!$D$4:$CO$1048576,52,0),0)</f>
        <v>0</v>
      </c>
      <c r="Q1322" s="27">
        <f>IFERROR(VLOOKUP($B1322,[3]Main!$D$4:$CO$1048576,53,0),0)</f>
        <v>0</v>
      </c>
      <c r="R1322" s="27">
        <f>IFERROR(VLOOKUP($B1322,[3]Main!$D$4:$CO$1048576,54,0),0)</f>
        <v>0</v>
      </c>
      <c r="S1322" s="27">
        <f>IFERROR(VLOOKUP($B1322,[3]Main!$D$4:$CO$1048576,65,0),0)</f>
        <v>0</v>
      </c>
      <c r="T1322" s="27">
        <f>IFERROR(VLOOKUP($B1322,[3]Main!$D$4:$CO$1048576,68,0),0)</f>
        <v>0</v>
      </c>
      <c r="U1322" s="27">
        <f>IFERROR(VLOOKUP($B1322,[3]Main!$D$4:$CO$1048576,69,0),0)</f>
        <v>0</v>
      </c>
      <c r="V1322" s="27">
        <f>IFERROR(VLOOKUP($B1322,[3]Main!$D$4:$CO$1048576,70,0),0)</f>
        <v>0</v>
      </c>
      <c r="W1322" s="27">
        <f>IFERROR(VLOOKUP($B1322,[3]Main!$D$4:$CO$1048576,81,0),0)</f>
        <v>0</v>
      </c>
      <c r="X1322" s="27">
        <f>IFERROR(VLOOKUP($B1322,[3]Main!$D$4:$CO$1048576,84,0),0)</f>
        <v>0</v>
      </c>
      <c r="Y1322" s="27">
        <f>IFERROR(VLOOKUP($B1322,[3]Main!$D$4:$CO$1048576,85,0),0)</f>
        <v>0</v>
      </c>
      <c r="Z1322" s="27">
        <f>IFERROR(VLOOKUP($B1322,[3]Main!$D$4:$CO$1048576,86,0),0)</f>
        <v>0</v>
      </c>
      <c r="AA1322" s="12" t="str">
        <f>IFERROR(VLOOKUP($B1322,[3]Main!$D$4:$CO$1048576,2,0),0)</f>
        <v>DC</v>
      </c>
      <c r="AB1322" s="12" t="str">
        <f>IFERROR(VLOOKUP($B1322,[3]Main!$D$4:$CO$1048576,3,0),0)</f>
        <v>DC2</v>
      </c>
      <c r="AC1322" s="12">
        <f t="shared" si="434"/>
        <v>0</v>
      </c>
      <c r="AD1322" s="12">
        <f t="shared" si="435"/>
        <v>0</v>
      </c>
      <c r="AE1322" s="12">
        <f t="shared" si="436"/>
        <v>0</v>
      </c>
      <c r="AF1322" s="12">
        <f t="shared" si="437"/>
        <v>0</v>
      </c>
      <c r="AG1322" s="13">
        <f t="shared" si="438"/>
        <v>0</v>
      </c>
      <c r="AH1322" s="13">
        <f t="shared" si="439"/>
        <v>0</v>
      </c>
      <c r="AI1322" s="16">
        <f t="shared" si="440"/>
        <v>0</v>
      </c>
      <c r="AJ1322" s="19" t="str">
        <f t="shared" si="441"/>
        <v>Not Spent</v>
      </c>
      <c r="AK1322" s="8" t="str">
        <f t="shared" si="442"/>
        <v>Good For Now</v>
      </c>
      <c r="AL1322" s="8" t="str">
        <f t="shared" si="443"/>
        <v>Not Spent</v>
      </c>
      <c r="AM1322" s="8" t="str">
        <f t="shared" si="444"/>
        <v>Good For Now</v>
      </c>
      <c r="AN1322" s="8" t="str">
        <f t="shared" si="445"/>
        <v>Not Spent</v>
      </c>
      <c r="AO1322" s="20" t="str">
        <f t="shared" si="446"/>
        <v>Good For Now</v>
      </c>
      <c r="AP1322" s="21">
        <f t="shared" si="447"/>
        <v>0</v>
      </c>
      <c r="AQ1322" s="14">
        <f t="shared" si="448"/>
        <v>0</v>
      </c>
      <c r="AR1322" s="14">
        <f t="shared" si="449"/>
        <v>0</v>
      </c>
      <c r="AS1322" s="22">
        <f t="shared" si="450"/>
        <v>0</v>
      </c>
      <c r="AT1322" s="23">
        <f t="shared" si="451"/>
        <v>0</v>
      </c>
      <c r="AU1322" s="8" t="str">
        <f t="shared" si="452"/>
        <v>Not Spent</v>
      </c>
      <c r="AV1322" s="8" t="str">
        <f t="shared" si="453"/>
        <v>Good For Now</v>
      </c>
      <c r="AW1322" s="4">
        <f>MATCH($B1322,[1]MAIN!$A$2:$A$5000,0)</f>
        <v>1319</v>
      </c>
      <c r="AX1322" s="4">
        <f>MATCH($B1322,[3]Main!$D$5:$D$10000,0)</f>
        <v>1319</v>
      </c>
      <c r="AY1322" s="4" t="b">
        <f t="shared" si="454"/>
        <v>0</v>
      </c>
    </row>
    <row r="1323" spans="1:51" x14ac:dyDescent="0.25">
      <c r="A1323" s="3" t="str">
        <f>VLOOKUP($B1323,[1]MAIN!$A:$D,4,0)</f>
        <v>HB</v>
      </c>
      <c r="B1323" s="3" t="str">
        <f>[3]Main!$D1324</f>
        <v>UHB-35</v>
      </c>
      <c r="C1323" s="4"/>
      <c r="D1323" s="8" t="str">
        <f>VLOOKUP($B1323,[1]MAIN!$A$1:$N$10780,14,FALSE)</f>
        <v>OLD</v>
      </c>
      <c r="E1323" s="9" t="s">
        <v>14</v>
      </c>
      <c r="F1323" s="11"/>
      <c r="G1323" s="11"/>
      <c r="H1323" s="11"/>
      <c r="I1323" s="11"/>
      <c r="J1323" s="11"/>
      <c r="K1323" s="11"/>
      <c r="L1323" s="11"/>
      <c r="M1323" s="11"/>
      <c r="N1323" s="24"/>
      <c r="O1323" s="26">
        <f>IFERROR(VLOOKUP($B1323,[3]Main!$D$4:$CO$1048576,49,0),0)</f>
        <v>0</v>
      </c>
      <c r="P1323" s="27">
        <f>IFERROR(VLOOKUP($B1323,[3]Main!$D$4:$CO$1048576,52,0),0)</f>
        <v>0</v>
      </c>
      <c r="Q1323" s="27">
        <f>IFERROR(VLOOKUP($B1323,[3]Main!$D$4:$CO$1048576,53,0),0)</f>
        <v>0</v>
      </c>
      <c r="R1323" s="27">
        <f>IFERROR(VLOOKUP($B1323,[3]Main!$D$4:$CO$1048576,54,0),0)</f>
        <v>0</v>
      </c>
      <c r="S1323" s="27">
        <f>IFERROR(VLOOKUP($B1323,[3]Main!$D$4:$CO$1048576,65,0),0)</f>
        <v>84.41</v>
      </c>
      <c r="T1323" s="27">
        <f>IFERROR(VLOOKUP($B1323,[3]Main!$D$4:$CO$1048576,68,0),0)</f>
        <v>9.9072192307692291</v>
      </c>
      <c r="U1323" s="27">
        <f>IFERROR(VLOOKUP($B1323,[3]Main!$D$4:$CO$1048576,69,0),0)</f>
        <v>0</v>
      </c>
      <c r="V1323" s="27">
        <f>IFERROR(VLOOKUP($B1323,[3]Main!$D$4:$CO$1048576,70,0),0)</f>
        <v>9.9072192307692291</v>
      </c>
      <c r="W1323" s="27">
        <f>IFERROR(VLOOKUP($B1323,[3]Main!$D$4:$CO$1048576,81,0),0)</f>
        <v>0</v>
      </c>
      <c r="X1323" s="27">
        <f>IFERROR(VLOOKUP($B1323,[3]Main!$D$4:$CO$1048576,84,0),0)</f>
        <v>0</v>
      </c>
      <c r="Y1323" s="27">
        <f>IFERROR(VLOOKUP($B1323,[3]Main!$D$4:$CO$1048576,85,0),0)</f>
        <v>0</v>
      </c>
      <c r="Z1323" s="27">
        <f>IFERROR(VLOOKUP($B1323,[3]Main!$D$4:$CO$1048576,86,0),0)</f>
        <v>0</v>
      </c>
      <c r="AA1323" s="12" t="str">
        <f>IFERROR(VLOOKUP($B1323,[3]Main!$D$4:$CO$1048576,2,0),0)</f>
        <v>DC</v>
      </c>
      <c r="AB1323" s="12" t="str">
        <f>IFERROR(VLOOKUP($B1323,[3]Main!$D$4:$CO$1048576,3,0),0)</f>
        <v>DC2</v>
      </c>
      <c r="AC1323" s="12">
        <f t="shared" si="434"/>
        <v>84.41</v>
      </c>
      <c r="AD1323" s="12">
        <f t="shared" si="435"/>
        <v>9.9072192307692291</v>
      </c>
      <c r="AE1323" s="12">
        <f t="shared" si="436"/>
        <v>0</v>
      </c>
      <c r="AF1323" s="12">
        <f t="shared" si="437"/>
        <v>9.9072192307692291</v>
      </c>
      <c r="AG1323" s="13">
        <f t="shared" si="438"/>
        <v>0</v>
      </c>
      <c r="AH1323" s="13">
        <f t="shared" si="439"/>
        <v>0</v>
      </c>
      <c r="AI1323" s="16">
        <f t="shared" si="440"/>
        <v>0</v>
      </c>
      <c r="AJ1323" s="19" t="str">
        <f t="shared" si="441"/>
        <v>Not Spent</v>
      </c>
      <c r="AK1323" s="8" t="str">
        <f t="shared" si="442"/>
        <v>Good For Now</v>
      </c>
      <c r="AL1323" s="8" t="str">
        <f t="shared" si="443"/>
        <v>Not Spent</v>
      </c>
      <c r="AM1323" s="8" t="str">
        <f t="shared" si="444"/>
        <v>Good For Now</v>
      </c>
      <c r="AN1323" s="8" t="str">
        <f t="shared" si="445"/>
        <v>Not Spent</v>
      </c>
      <c r="AO1323" s="20" t="str">
        <f t="shared" si="446"/>
        <v>Good For Now</v>
      </c>
      <c r="AP1323" s="21">
        <f t="shared" si="447"/>
        <v>84.41</v>
      </c>
      <c r="AQ1323" s="14">
        <f t="shared" si="448"/>
        <v>9.9072192307692291</v>
      </c>
      <c r="AR1323" s="14">
        <f t="shared" si="449"/>
        <v>0</v>
      </c>
      <c r="AS1323" s="22">
        <f t="shared" si="450"/>
        <v>9.9072192307692291</v>
      </c>
      <c r="AT1323" s="23">
        <f t="shared" si="451"/>
        <v>0</v>
      </c>
      <c r="AU1323" s="8" t="str">
        <f t="shared" si="452"/>
        <v>Not Spent</v>
      </c>
      <c r="AV1323" s="8" t="str">
        <f t="shared" si="453"/>
        <v>Good For Now</v>
      </c>
      <c r="AW1323" s="4">
        <f>MATCH($B1323,[1]MAIN!$A$2:$A$5000,0)</f>
        <v>1320</v>
      </c>
      <c r="AX1323" s="4">
        <f>MATCH($B1323,[3]Main!$D$5:$D$10000,0)</f>
        <v>1320</v>
      </c>
      <c r="AY1323" s="4" t="b">
        <f t="shared" si="454"/>
        <v>0</v>
      </c>
    </row>
    <row r="1324" spans="1:51" x14ac:dyDescent="0.25">
      <c r="A1324" s="3" t="str">
        <f>VLOOKUP($B1324,[1]MAIN!$A:$D,4,0)</f>
        <v>IC</v>
      </c>
      <c r="B1324" s="3" t="str">
        <f>[3]Main!$D1325</f>
        <v>UIC-1806</v>
      </c>
      <c r="C1324" s="4"/>
      <c r="D1324" s="8" t="str">
        <f>VLOOKUP($B1324,[1]MAIN!$A$1:$N$10780,14,FALSE)</f>
        <v>OLD</v>
      </c>
      <c r="E1324" s="9" t="s">
        <v>14</v>
      </c>
      <c r="F1324" s="11"/>
      <c r="G1324" s="11"/>
      <c r="H1324" s="11"/>
      <c r="I1324" s="11"/>
      <c r="J1324" s="11"/>
      <c r="K1324" s="11"/>
      <c r="L1324" s="11"/>
      <c r="M1324" s="11"/>
      <c r="N1324" s="24"/>
      <c r="O1324" s="26">
        <f>IFERROR(VLOOKUP($B1324,[3]Main!$D$4:$CO$1048576,49,0),0)</f>
        <v>0</v>
      </c>
      <c r="P1324" s="27">
        <f>IFERROR(VLOOKUP($B1324,[3]Main!$D$4:$CO$1048576,52,0),0)</f>
        <v>0</v>
      </c>
      <c r="Q1324" s="27">
        <f>IFERROR(VLOOKUP($B1324,[3]Main!$D$4:$CO$1048576,53,0),0)</f>
        <v>0</v>
      </c>
      <c r="R1324" s="27">
        <f>IFERROR(VLOOKUP($B1324,[3]Main!$D$4:$CO$1048576,54,0),0)</f>
        <v>0</v>
      </c>
      <c r="S1324" s="27">
        <f>IFERROR(VLOOKUP($B1324,[3]Main!$D$4:$CO$1048576,65,0),0)</f>
        <v>0</v>
      </c>
      <c r="T1324" s="27">
        <f>IFERROR(VLOOKUP($B1324,[3]Main!$D$4:$CO$1048576,68,0),0)</f>
        <v>0</v>
      </c>
      <c r="U1324" s="27">
        <f>IFERROR(VLOOKUP($B1324,[3]Main!$D$4:$CO$1048576,69,0),0)</f>
        <v>0</v>
      </c>
      <c r="V1324" s="27">
        <f>IFERROR(VLOOKUP($B1324,[3]Main!$D$4:$CO$1048576,70,0),0)</f>
        <v>0</v>
      </c>
      <c r="W1324" s="27">
        <f>IFERROR(VLOOKUP($B1324,[3]Main!$D$4:$CO$1048576,81,0),0)</f>
        <v>0</v>
      </c>
      <c r="X1324" s="27">
        <f>IFERROR(VLOOKUP($B1324,[3]Main!$D$4:$CO$1048576,84,0),0)</f>
        <v>0</v>
      </c>
      <c r="Y1324" s="27">
        <f>IFERROR(VLOOKUP($B1324,[3]Main!$D$4:$CO$1048576,85,0),0)</f>
        <v>0</v>
      </c>
      <c r="Z1324" s="27">
        <f>IFERROR(VLOOKUP($B1324,[3]Main!$D$4:$CO$1048576,86,0),0)</f>
        <v>0</v>
      </c>
      <c r="AA1324" s="12" t="str">
        <f>IFERROR(VLOOKUP($B1324,[3]Main!$D$4:$CO$1048576,2,0),0)</f>
        <v>DC</v>
      </c>
      <c r="AB1324" s="12" t="str">
        <f>IFERROR(VLOOKUP($B1324,[3]Main!$D$4:$CO$1048576,3,0),0)</f>
        <v>DC2</v>
      </c>
      <c r="AC1324" s="12">
        <f t="shared" si="434"/>
        <v>0</v>
      </c>
      <c r="AD1324" s="12">
        <f t="shared" si="435"/>
        <v>0</v>
      </c>
      <c r="AE1324" s="12">
        <f t="shared" si="436"/>
        <v>0</v>
      </c>
      <c r="AF1324" s="12">
        <f t="shared" si="437"/>
        <v>0</v>
      </c>
      <c r="AG1324" s="13">
        <f t="shared" si="438"/>
        <v>0</v>
      </c>
      <c r="AH1324" s="13">
        <f t="shared" si="439"/>
        <v>0</v>
      </c>
      <c r="AI1324" s="16">
        <f t="shared" si="440"/>
        <v>0</v>
      </c>
      <c r="AJ1324" s="19" t="str">
        <f t="shared" si="441"/>
        <v>Not Spent</v>
      </c>
      <c r="AK1324" s="8" t="str">
        <f t="shared" si="442"/>
        <v>Good For Now</v>
      </c>
      <c r="AL1324" s="8" t="str">
        <f t="shared" si="443"/>
        <v>Not Spent</v>
      </c>
      <c r="AM1324" s="8" t="str">
        <f t="shared" si="444"/>
        <v>Good For Now</v>
      </c>
      <c r="AN1324" s="8" t="str">
        <f t="shared" si="445"/>
        <v>Not Spent</v>
      </c>
      <c r="AO1324" s="20" t="str">
        <f t="shared" si="446"/>
        <v>Good For Now</v>
      </c>
      <c r="AP1324" s="21">
        <f t="shared" si="447"/>
        <v>0</v>
      </c>
      <c r="AQ1324" s="14">
        <f t="shared" si="448"/>
        <v>0</v>
      </c>
      <c r="AR1324" s="14">
        <f t="shared" si="449"/>
        <v>0</v>
      </c>
      <c r="AS1324" s="22">
        <f t="shared" si="450"/>
        <v>0</v>
      </c>
      <c r="AT1324" s="23">
        <f t="shared" si="451"/>
        <v>0</v>
      </c>
      <c r="AU1324" s="8" t="str">
        <f t="shared" si="452"/>
        <v>Not Spent</v>
      </c>
      <c r="AV1324" s="8" t="str">
        <f t="shared" si="453"/>
        <v>Good For Now</v>
      </c>
      <c r="AW1324" s="4">
        <f>MATCH($B1324,[1]MAIN!$A$2:$A$5000,0)</f>
        <v>1321</v>
      </c>
      <c r="AX1324" s="4">
        <f>MATCH($B1324,[3]Main!$D$5:$D$10000,0)</f>
        <v>1321</v>
      </c>
      <c r="AY1324" s="4" t="b">
        <f t="shared" si="454"/>
        <v>0</v>
      </c>
    </row>
    <row r="1325" spans="1:51" x14ac:dyDescent="0.25">
      <c r="A1325" s="3" t="str">
        <f>VLOOKUP($B1325,[1]MAIN!$A:$D,4,0)</f>
        <v>IC</v>
      </c>
      <c r="B1325" s="3" t="str">
        <f>[3]Main!$D1326</f>
        <v>UIC-2406</v>
      </c>
      <c r="C1325" s="4"/>
      <c r="D1325" s="8" t="str">
        <f>VLOOKUP($B1325,[1]MAIN!$A$1:$N$10780,14,FALSE)</f>
        <v>OLD</v>
      </c>
      <c r="E1325" s="9" t="s">
        <v>12</v>
      </c>
      <c r="F1325" s="11"/>
      <c r="G1325" s="11"/>
      <c r="H1325" s="11"/>
      <c r="I1325" s="11"/>
      <c r="J1325" s="11"/>
      <c r="K1325" s="11"/>
      <c r="L1325" s="11"/>
      <c r="M1325" s="11"/>
      <c r="N1325" s="24"/>
      <c r="O1325" s="26">
        <f>IFERROR(VLOOKUP($B1325,[3]Main!$D$4:$CO$1048576,49,0),0)</f>
        <v>0</v>
      </c>
      <c r="P1325" s="27">
        <f>IFERROR(VLOOKUP($B1325,[3]Main!$D$4:$CO$1048576,52,0),0)</f>
        <v>0</v>
      </c>
      <c r="Q1325" s="27">
        <f>IFERROR(VLOOKUP($B1325,[3]Main!$D$4:$CO$1048576,53,0),0)</f>
        <v>0</v>
      </c>
      <c r="R1325" s="27">
        <f>IFERROR(VLOOKUP($B1325,[3]Main!$D$4:$CO$1048576,54,0),0)</f>
        <v>0</v>
      </c>
      <c r="S1325" s="27">
        <f>IFERROR(VLOOKUP($B1325,[3]Main!$D$4:$CO$1048576,65,0),0)</f>
        <v>0</v>
      </c>
      <c r="T1325" s="27">
        <f>IFERROR(VLOOKUP($B1325,[3]Main!$D$4:$CO$1048576,68,0),0)</f>
        <v>0</v>
      </c>
      <c r="U1325" s="27">
        <f>IFERROR(VLOOKUP($B1325,[3]Main!$D$4:$CO$1048576,69,0),0)</f>
        <v>0</v>
      </c>
      <c r="V1325" s="27">
        <f>IFERROR(VLOOKUP($B1325,[3]Main!$D$4:$CO$1048576,70,0),0)</f>
        <v>0</v>
      </c>
      <c r="W1325" s="27">
        <f>IFERROR(VLOOKUP($B1325,[3]Main!$D$4:$CO$1048576,81,0),0)</f>
        <v>0</v>
      </c>
      <c r="X1325" s="27">
        <f>IFERROR(VLOOKUP($B1325,[3]Main!$D$4:$CO$1048576,84,0),0)</f>
        <v>0</v>
      </c>
      <c r="Y1325" s="27">
        <f>IFERROR(VLOOKUP($B1325,[3]Main!$D$4:$CO$1048576,85,0),0)</f>
        <v>0</v>
      </c>
      <c r="Z1325" s="27">
        <f>IFERROR(VLOOKUP($B1325,[3]Main!$D$4:$CO$1048576,86,0),0)</f>
        <v>0</v>
      </c>
      <c r="AA1325" s="12" t="str">
        <f>IFERROR(VLOOKUP($B1325,[3]Main!$D$4:$CO$1048576,2,0),0)</f>
        <v>DC</v>
      </c>
      <c r="AB1325" s="12" t="str">
        <f>IFERROR(VLOOKUP($B1325,[3]Main!$D$4:$CO$1048576,3,0),0)</f>
        <v>DC2</v>
      </c>
      <c r="AC1325" s="12">
        <f t="shared" si="434"/>
        <v>0</v>
      </c>
      <c r="AD1325" s="12">
        <f t="shared" si="435"/>
        <v>0</v>
      </c>
      <c r="AE1325" s="12">
        <f t="shared" si="436"/>
        <v>0</v>
      </c>
      <c r="AF1325" s="12">
        <f t="shared" si="437"/>
        <v>0</v>
      </c>
      <c r="AG1325" s="13">
        <f t="shared" si="438"/>
        <v>0</v>
      </c>
      <c r="AH1325" s="13">
        <f t="shared" si="439"/>
        <v>0</v>
      </c>
      <c r="AI1325" s="16">
        <f t="shared" si="440"/>
        <v>0</v>
      </c>
      <c r="AJ1325" s="19" t="str">
        <f t="shared" si="441"/>
        <v>Not Spent</v>
      </c>
      <c r="AK1325" s="8" t="str">
        <f t="shared" si="442"/>
        <v>Good For Now</v>
      </c>
      <c r="AL1325" s="8" t="str">
        <f t="shared" si="443"/>
        <v>Not Spent</v>
      </c>
      <c r="AM1325" s="8" t="str">
        <f t="shared" si="444"/>
        <v>Good For Now</v>
      </c>
      <c r="AN1325" s="8" t="str">
        <f t="shared" si="445"/>
        <v>Not Spent</v>
      </c>
      <c r="AO1325" s="20" t="str">
        <f t="shared" si="446"/>
        <v>Good For Now</v>
      </c>
      <c r="AP1325" s="21">
        <f t="shared" si="447"/>
        <v>0</v>
      </c>
      <c r="AQ1325" s="14">
        <f t="shared" si="448"/>
        <v>0</v>
      </c>
      <c r="AR1325" s="14">
        <f t="shared" si="449"/>
        <v>0</v>
      </c>
      <c r="AS1325" s="22">
        <f t="shared" si="450"/>
        <v>0</v>
      </c>
      <c r="AT1325" s="23">
        <f t="shared" si="451"/>
        <v>0</v>
      </c>
      <c r="AU1325" s="8" t="str">
        <f t="shared" si="452"/>
        <v>Not Spent</v>
      </c>
      <c r="AV1325" s="8" t="str">
        <f t="shared" si="453"/>
        <v>Good For Now</v>
      </c>
      <c r="AW1325" s="4">
        <f>MATCH($B1325,[1]MAIN!$A$2:$A$5000,0)</f>
        <v>1322</v>
      </c>
      <c r="AX1325" s="4">
        <f>MATCH($B1325,[3]Main!$D$5:$D$10000,0)</f>
        <v>1322</v>
      </c>
      <c r="AY1325" s="4" t="b">
        <f t="shared" si="454"/>
        <v>0</v>
      </c>
    </row>
    <row r="1326" spans="1:51" x14ac:dyDescent="0.25">
      <c r="A1326" s="3" t="str">
        <f>VLOOKUP($B1326,[1]MAIN!$A:$D,4,0)</f>
        <v>JMT</v>
      </c>
      <c r="B1326" s="3" t="str">
        <f>[3]Main!$D1327</f>
        <v>UJMT-01</v>
      </c>
      <c r="C1326" s="4"/>
      <c r="D1326" s="8" t="str">
        <f>VLOOKUP($B1326,[1]MAIN!$A$1:$N$10780,14,FALSE)</f>
        <v>OLD</v>
      </c>
      <c r="E1326" s="9" t="s">
        <v>13</v>
      </c>
      <c r="F1326" s="11"/>
      <c r="G1326" s="11"/>
      <c r="H1326" s="11"/>
      <c r="I1326" s="11"/>
      <c r="J1326" s="11"/>
      <c r="K1326" s="11"/>
      <c r="L1326" s="11"/>
      <c r="M1326" s="11"/>
      <c r="N1326" s="24"/>
      <c r="O1326" s="26">
        <f>IFERROR(VLOOKUP($B1326,[3]Main!$D$4:$CO$1048576,49,0),0)</f>
        <v>0</v>
      </c>
      <c r="P1326" s="27">
        <f>IFERROR(VLOOKUP($B1326,[3]Main!$D$4:$CO$1048576,52,0),0)</f>
        <v>0</v>
      </c>
      <c r="Q1326" s="27">
        <f>IFERROR(VLOOKUP($B1326,[3]Main!$D$4:$CO$1048576,53,0),0)</f>
        <v>0</v>
      </c>
      <c r="R1326" s="27">
        <f>IFERROR(VLOOKUP($B1326,[3]Main!$D$4:$CO$1048576,54,0),0)</f>
        <v>0</v>
      </c>
      <c r="S1326" s="27">
        <f>IFERROR(VLOOKUP($B1326,[3]Main!$D$4:$CO$1048576,65,0),0)</f>
        <v>0</v>
      </c>
      <c r="T1326" s="27">
        <f>IFERROR(VLOOKUP($B1326,[3]Main!$D$4:$CO$1048576,68,0),0)</f>
        <v>0</v>
      </c>
      <c r="U1326" s="27">
        <f>IFERROR(VLOOKUP($B1326,[3]Main!$D$4:$CO$1048576,69,0),0)</f>
        <v>0</v>
      </c>
      <c r="V1326" s="27">
        <f>IFERROR(VLOOKUP($B1326,[3]Main!$D$4:$CO$1048576,70,0),0)</f>
        <v>0</v>
      </c>
      <c r="W1326" s="27">
        <f>IFERROR(VLOOKUP($B1326,[3]Main!$D$4:$CO$1048576,81,0),0)</f>
        <v>0</v>
      </c>
      <c r="X1326" s="27">
        <f>IFERROR(VLOOKUP($B1326,[3]Main!$D$4:$CO$1048576,84,0),0)</f>
        <v>0</v>
      </c>
      <c r="Y1326" s="27">
        <f>IFERROR(VLOOKUP($B1326,[3]Main!$D$4:$CO$1048576,85,0),0)</f>
        <v>0</v>
      </c>
      <c r="Z1326" s="27">
        <f>IFERROR(VLOOKUP($B1326,[3]Main!$D$4:$CO$1048576,86,0),0)</f>
        <v>0</v>
      </c>
      <c r="AA1326" s="12" t="str">
        <f>IFERROR(VLOOKUP($B1326,[3]Main!$D$4:$CO$1048576,2,0),0)</f>
        <v>DC</v>
      </c>
      <c r="AB1326" s="12" t="str">
        <f>IFERROR(VLOOKUP($B1326,[3]Main!$D$4:$CO$1048576,3,0),0)</f>
        <v>DC2</v>
      </c>
      <c r="AC1326" s="12">
        <f t="shared" si="434"/>
        <v>0</v>
      </c>
      <c r="AD1326" s="12">
        <f t="shared" si="435"/>
        <v>0</v>
      </c>
      <c r="AE1326" s="12">
        <f t="shared" si="436"/>
        <v>0</v>
      </c>
      <c r="AF1326" s="12">
        <f t="shared" si="437"/>
        <v>0</v>
      </c>
      <c r="AG1326" s="13">
        <f t="shared" si="438"/>
        <v>0</v>
      </c>
      <c r="AH1326" s="13">
        <f t="shared" si="439"/>
        <v>0</v>
      </c>
      <c r="AI1326" s="16">
        <f t="shared" si="440"/>
        <v>0</v>
      </c>
      <c r="AJ1326" s="19" t="str">
        <f t="shared" si="441"/>
        <v>Not Spent</v>
      </c>
      <c r="AK1326" s="8" t="str">
        <f t="shared" si="442"/>
        <v>Good For Now</v>
      </c>
      <c r="AL1326" s="8" t="str">
        <f t="shared" si="443"/>
        <v>Not Spent</v>
      </c>
      <c r="AM1326" s="8" t="str">
        <f t="shared" si="444"/>
        <v>Good For Now</v>
      </c>
      <c r="AN1326" s="8" t="str">
        <f t="shared" si="445"/>
        <v>Not Spent</v>
      </c>
      <c r="AO1326" s="20" t="str">
        <f t="shared" si="446"/>
        <v>Good For Now</v>
      </c>
      <c r="AP1326" s="21">
        <f t="shared" si="447"/>
        <v>0</v>
      </c>
      <c r="AQ1326" s="14">
        <f t="shared" si="448"/>
        <v>0</v>
      </c>
      <c r="AR1326" s="14">
        <f t="shared" si="449"/>
        <v>0</v>
      </c>
      <c r="AS1326" s="22">
        <f t="shared" si="450"/>
        <v>0</v>
      </c>
      <c r="AT1326" s="23">
        <f t="shared" si="451"/>
        <v>0</v>
      </c>
      <c r="AU1326" s="8" t="str">
        <f t="shared" si="452"/>
        <v>Not Spent</v>
      </c>
      <c r="AV1326" s="8" t="str">
        <f t="shared" si="453"/>
        <v>Good For Now</v>
      </c>
      <c r="AW1326" s="4">
        <f>MATCH($B1326,[1]MAIN!$A$2:$A$5000,0)</f>
        <v>1323</v>
      </c>
      <c r="AX1326" s="4">
        <f>MATCH($B1326,[3]Main!$D$5:$D$10000,0)</f>
        <v>1323</v>
      </c>
      <c r="AY1326" s="4" t="b">
        <f t="shared" si="454"/>
        <v>0</v>
      </c>
    </row>
    <row r="1327" spans="1:51" x14ac:dyDescent="0.25">
      <c r="A1327" s="3" t="str">
        <f>VLOOKUP($B1327,[1]MAIN!$A:$D,4,0)</f>
        <v>JMT</v>
      </c>
      <c r="B1327" s="3" t="str">
        <f>[3]Main!$D1328</f>
        <v>UJMT-02</v>
      </c>
      <c r="C1327" s="4"/>
      <c r="D1327" s="8" t="str">
        <f>VLOOKUP($B1327,[1]MAIN!$A$1:$N$10780,14,FALSE)</f>
        <v>OLD</v>
      </c>
      <c r="E1327" s="9" t="s">
        <v>13</v>
      </c>
      <c r="F1327" s="11"/>
      <c r="G1327" s="11"/>
      <c r="H1327" s="11"/>
      <c r="I1327" s="11"/>
      <c r="J1327" s="11"/>
      <c r="K1327" s="11"/>
      <c r="L1327" s="11"/>
      <c r="M1327" s="11"/>
      <c r="N1327" s="24"/>
      <c r="O1327" s="26">
        <f>IFERROR(VLOOKUP($B1327,[3]Main!$D$4:$CO$1048576,49,0),0)</f>
        <v>0</v>
      </c>
      <c r="P1327" s="27">
        <f>IFERROR(VLOOKUP($B1327,[3]Main!$D$4:$CO$1048576,52,0),0)</f>
        <v>0</v>
      </c>
      <c r="Q1327" s="27">
        <f>IFERROR(VLOOKUP($B1327,[3]Main!$D$4:$CO$1048576,53,0),0)</f>
        <v>0</v>
      </c>
      <c r="R1327" s="27">
        <f>IFERROR(VLOOKUP($B1327,[3]Main!$D$4:$CO$1048576,54,0),0)</f>
        <v>0</v>
      </c>
      <c r="S1327" s="27">
        <f>IFERROR(VLOOKUP($B1327,[3]Main!$D$4:$CO$1048576,65,0),0)</f>
        <v>0</v>
      </c>
      <c r="T1327" s="27">
        <f>IFERROR(VLOOKUP($B1327,[3]Main!$D$4:$CO$1048576,68,0),0)</f>
        <v>0</v>
      </c>
      <c r="U1327" s="27">
        <f>IFERROR(VLOOKUP($B1327,[3]Main!$D$4:$CO$1048576,69,0),0)</f>
        <v>0</v>
      </c>
      <c r="V1327" s="27">
        <f>IFERROR(VLOOKUP($B1327,[3]Main!$D$4:$CO$1048576,70,0),0)</f>
        <v>0</v>
      </c>
      <c r="W1327" s="27">
        <f>IFERROR(VLOOKUP($B1327,[3]Main!$D$4:$CO$1048576,81,0),0)</f>
        <v>0</v>
      </c>
      <c r="X1327" s="27">
        <f>IFERROR(VLOOKUP($B1327,[3]Main!$D$4:$CO$1048576,84,0),0)</f>
        <v>0</v>
      </c>
      <c r="Y1327" s="27">
        <f>IFERROR(VLOOKUP($B1327,[3]Main!$D$4:$CO$1048576,85,0),0)</f>
        <v>0</v>
      </c>
      <c r="Z1327" s="27">
        <f>IFERROR(VLOOKUP($B1327,[3]Main!$D$4:$CO$1048576,86,0),0)</f>
        <v>0</v>
      </c>
      <c r="AA1327" s="12" t="str">
        <f>IFERROR(VLOOKUP($B1327,[3]Main!$D$4:$CO$1048576,2,0),0)</f>
        <v>DC</v>
      </c>
      <c r="AB1327" s="12" t="str">
        <f>IFERROR(VLOOKUP($B1327,[3]Main!$D$4:$CO$1048576,3,0),0)</f>
        <v>DC2</v>
      </c>
      <c r="AC1327" s="12">
        <f t="shared" si="434"/>
        <v>0</v>
      </c>
      <c r="AD1327" s="12">
        <f t="shared" si="435"/>
        <v>0</v>
      </c>
      <c r="AE1327" s="12">
        <f t="shared" si="436"/>
        <v>0</v>
      </c>
      <c r="AF1327" s="12">
        <f t="shared" si="437"/>
        <v>0</v>
      </c>
      <c r="AG1327" s="13">
        <f t="shared" si="438"/>
        <v>0</v>
      </c>
      <c r="AH1327" s="13">
        <f t="shared" si="439"/>
        <v>0</v>
      </c>
      <c r="AI1327" s="16">
        <f t="shared" si="440"/>
        <v>0</v>
      </c>
      <c r="AJ1327" s="19" t="str">
        <f t="shared" si="441"/>
        <v>Not Spent</v>
      </c>
      <c r="AK1327" s="8" t="str">
        <f t="shared" si="442"/>
        <v>Good For Now</v>
      </c>
      <c r="AL1327" s="8" t="str">
        <f t="shared" si="443"/>
        <v>Not Spent</v>
      </c>
      <c r="AM1327" s="8" t="str">
        <f t="shared" si="444"/>
        <v>Good For Now</v>
      </c>
      <c r="AN1327" s="8" t="str">
        <f t="shared" si="445"/>
        <v>Not Spent</v>
      </c>
      <c r="AO1327" s="20" t="str">
        <f t="shared" si="446"/>
        <v>Good For Now</v>
      </c>
      <c r="AP1327" s="21">
        <f t="shared" si="447"/>
        <v>0</v>
      </c>
      <c r="AQ1327" s="14">
        <f t="shared" si="448"/>
        <v>0</v>
      </c>
      <c r="AR1327" s="14">
        <f t="shared" si="449"/>
        <v>0</v>
      </c>
      <c r="AS1327" s="22">
        <f t="shared" si="450"/>
        <v>0</v>
      </c>
      <c r="AT1327" s="23">
        <f t="shared" si="451"/>
        <v>0</v>
      </c>
      <c r="AU1327" s="8" t="str">
        <f t="shared" si="452"/>
        <v>Not Spent</v>
      </c>
      <c r="AV1327" s="8" t="str">
        <f t="shared" si="453"/>
        <v>Good For Now</v>
      </c>
      <c r="AW1327" s="4">
        <f>MATCH($B1327,[1]MAIN!$A$2:$A$5000,0)</f>
        <v>1324</v>
      </c>
      <c r="AX1327" s="4">
        <f>MATCH($B1327,[3]Main!$D$5:$D$10000,0)</f>
        <v>1324</v>
      </c>
      <c r="AY1327" s="4" t="b">
        <f t="shared" si="454"/>
        <v>0</v>
      </c>
    </row>
    <row r="1328" spans="1:51" x14ac:dyDescent="0.25">
      <c r="A1328" s="3" t="str">
        <f>VLOOKUP($B1328,[1]MAIN!$A:$D,4,0)</f>
        <v>JMT</v>
      </c>
      <c r="B1328" s="3" t="str">
        <f>[3]Main!$D1329</f>
        <v>UJMT-03</v>
      </c>
      <c r="C1328" s="4"/>
      <c r="D1328" s="8" t="str">
        <f>VLOOKUP($B1328,[1]MAIN!$A$1:$N$10780,14,FALSE)</f>
        <v>OLD</v>
      </c>
      <c r="E1328" s="9" t="s">
        <v>13</v>
      </c>
      <c r="F1328" s="11"/>
      <c r="G1328" s="11"/>
      <c r="H1328" s="11"/>
      <c r="I1328" s="11"/>
      <c r="J1328" s="11"/>
      <c r="K1328" s="11"/>
      <c r="L1328" s="11"/>
      <c r="M1328" s="11"/>
      <c r="N1328" s="24"/>
      <c r="O1328" s="26">
        <f>IFERROR(VLOOKUP($B1328,[3]Main!$D$4:$CO$1048576,49,0),0)</f>
        <v>0</v>
      </c>
      <c r="P1328" s="27">
        <f>IFERROR(VLOOKUP($B1328,[3]Main!$D$4:$CO$1048576,52,0),0)</f>
        <v>0</v>
      </c>
      <c r="Q1328" s="27">
        <f>IFERROR(VLOOKUP($B1328,[3]Main!$D$4:$CO$1048576,53,0),0)</f>
        <v>0</v>
      </c>
      <c r="R1328" s="27">
        <f>IFERROR(VLOOKUP($B1328,[3]Main!$D$4:$CO$1048576,54,0),0)</f>
        <v>0</v>
      </c>
      <c r="S1328" s="27">
        <f>IFERROR(VLOOKUP($B1328,[3]Main!$D$4:$CO$1048576,65,0),0)</f>
        <v>0</v>
      </c>
      <c r="T1328" s="27">
        <f>IFERROR(VLOOKUP($B1328,[3]Main!$D$4:$CO$1048576,68,0),0)</f>
        <v>0</v>
      </c>
      <c r="U1328" s="27">
        <f>IFERROR(VLOOKUP($B1328,[3]Main!$D$4:$CO$1048576,69,0),0)</f>
        <v>0</v>
      </c>
      <c r="V1328" s="27">
        <f>IFERROR(VLOOKUP($B1328,[3]Main!$D$4:$CO$1048576,70,0),0)</f>
        <v>0</v>
      </c>
      <c r="W1328" s="27">
        <f>IFERROR(VLOOKUP($B1328,[3]Main!$D$4:$CO$1048576,81,0),0)</f>
        <v>0</v>
      </c>
      <c r="X1328" s="27">
        <f>IFERROR(VLOOKUP($B1328,[3]Main!$D$4:$CO$1048576,84,0),0)</f>
        <v>0</v>
      </c>
      <c r="Y1328" s="27">
        <f>IFERROR(VLOOKUP($B1328,[3]Main!$D$4:$CO$1048576,85,0),0)</f>
        <v>0</v>
      </c>
      <c r="Z1328" s="27">
        <f>IFERROR(VLOOKUP($B1328,[3]Main!$D$4:$CO$1048576,86,0),0)</f>
        <v>0</v>
      </c>
      <c r="AA1328" s="12" t="str">
        <f>IFERROR(VLOOKUP($B1328,[3]Main!$D$4:$CO$1048576,2,0),0)</f>
        <v>DC</v>
      </c>
      <c r="AB1328" s="12" t="str">
        <f>IFERROR(VLOOKUP($B1328,[3]Main!$D$4:$CO$1048576,3,0),0)</f>
        <v>DC2</v>
      </c>
      <c r="AC1328" s="12">
        <f t="shared" si="434"/>
        <v>0</v>
      </c>
      <c r="AD1328" s="12">
        <f t="shared" si="435"/>
        <v>0</v>
      </c>
      <c r="AE1328" s="12">
        <f t="shared" si="436"/>
        <v>0</v>
      </c>
      <c r="AF1328" s="12">
        <f t="shared" si="437"/>
        <v>0</v>
      </c>
      <c r="AG1328" s="13">
        <f t="shared" si="438"/>
        <v>0</v>
      </c>
      <c r="AH1328" s="13">
        <f t="shared" si="439"/>
        <v>0</v>
      </c>
      <c r="AI1328" s="16">
        <f t="shared" si="440"/>
        <v>0</v>
      </c>
      <c r="AJ1328" s="19" t="str">
        <f t="shared" si="441"/>
        <v>Not Spent</v>
      </c>
      <c r="AK1328" s="8" t="str">
        <f t="shared" si="442"/>
        <v>Good For Now</v>
      </c>
      <c r="AL1328" s="8" t="str">
        <f t="shared" si="443"/>
        <v>Not Spent</v>
      </c>
      <c r="AM1328" s="8" t="str">
        <f t="shared" si="444"/>
        <v>Good For Now</v>
      </c>
      <c r="AN1328" s="8" t="str">
        <f t="shared" si="445"/>
        <v>Not Spent</v>
      </c>
      <c r="AO1328" s="20" t="str">
        <f t="shared" si="446"/>
        <v>Good For Now</v>
      </c>
      <c r="AP1328" s="21">
        <f t="shared" si="447"/>
        <v>0</v>
      </c>
      <c r="AQ1328" s="14">
        <f t="shared" si="448"/>
        <v>0</v>
      </c>
      <c r="AR1328" s="14">
        <f t="shared" si="449"/>
        <v>0</v>
      </c>
      <c r="AS1328" s="22">
        <f t="shared" si="450"/>
        <v>0</v>
      </c>
      <c r="AT1328" s="23">
        <f t="shared" si="451"/>
        <v>0</v>
      </c>
      <c r="AU1328" s="8" t="str">
        <f t="shared" si="452"/>
        <v>Not Spent</v>
      </c>
      <c r="AV1328" s="8" t="str">
        <f t="shared" si="453"/>
        <v>Good For Now</v>
      </c>
      <c r="AW1328" s="4">
        <f>MATCH($B1328,[1]MAIN!$A$2:$A$5000,0)</f>
        <v>1325</v>
      </c>
      <c r="AX1328" s="4">
        <f>MATCH($B1328,[3]Main!$D$5:$D$10000,0)</f>
        <v>1325</v>
      </c>
      <c r="AY1328" s="4" t="b">
        <f t="shared" si="454"/>
        <v>0</v>
      </c>
    </row>
    <row r="1329" spans="1:51" x14ac:dyDescent="0.25">
      <c r="A1329" s="3" t="str">
        <f>VLOOKUP($B1329,[1]MAIN!$A:$D,4,0)</f>
        <v>JMT</v>
      </c>
      <c r="B1329" s="3" t="str">
        <f>[3]Main!$D1330</f>
        <v>UJMT-04</v>
      </c>
      <c r="C1329" s="4"/>
      <c r="D1329" s="8" t="str">
        <f>VLOOKUP($B1329,[1]MAIN!$A$1:$N$10780,14,FALSE)</f>
        <v>OLD</v>
      </c>
      <c r="E1329" s="9" t="s">
        <v>13</v>
      </c>
      <c r="F1329" s="11"/>
      <c r="G1329" s="11"/>
      <c r="H1329" s="11"/>
      <c r="I1329" s="11"/>
      <c r="J1329" s="11"/>
      <c r="K1329" s="11"/>
      <c r="L1329" s="11"/>
      <c r="M1329" s="11"/>
      <c r="N1329" s="24"/>
      <c r="O1329" s="26">
        <f>IFERROR(VLOOKUP($B1329,[3]Main!$D$4:$CO$1048576,49,0),0)</f>
        <v>0</v>
      </c>
      <c r="P1329" s="27">
        <f>IFERROR(VLOOKUP($B1329,[3]Main!$D$4:$CO$1048576,52,0),0)</f>
        <v>0</v>
      </c>
      <c r="Q1329" s="27">
        <f>IFERROR(VLOOKUP($B1329,[3]Main!$D$4:$CO$1048576,53,0),0)</f>
        <v>0</v>
      </c>
      <c r="R1329" s="27">
        <f>IFERROR(VLOOKUP($B1329,[3]Main!$D$4:$CO$1048576,54,0),0)</f>
        <v>0</v>
      </c>
      <c r="S1329" s="27">
        <f>IFERROR(VLOOKUP($B1329,[3]Main!$D$4:$CO$1048576,65,0),0)</f>
        <v>0</v>
      </c>
      <c r="T1329" s="27">
        <f>IFERROR(VLOOKUP($B1329,[3]Main!$D$4:$CO$1048576,68,0),0)</f>
        <v>0</v>
      </c>
      <c r="U1329" s="27">
        <f>IFERROR(VLOOKUP($B1329,[3]Main!$D$4:$CO$1048576,69,0),0)</f>
        <v>0</v>
      </c>
      <c r="V1329" s="27">
        <f>IFERROR(VLOOKUP($B1329,[3]Main!$D$4:$CO$1048576,70,0),0)</f>
        <v>0</v>
      </c>
      <c r="W1329" s="27">
        <f>IFERROR(VLOOKUP($B1329,[3]Main!$D$4:$CO$1048576,81,0),0)</f>
        <v>0</v>
      </c>
      <c r="X1329" s="27">
        <f>IFERROR(VLOOKUP($B1329,[3]Main!$D$4:$CO$1048576,84,0),0)</f>
        <v>0</v>
      </c>
      <c r="Y1329" s="27">
        <f>IFERROR(VLOOKUP($B1329,[3]Main!$D$4:$CO$1048576,85,0),0)</f>
        <v>0</v>
      </c>
      <c r="Z1329" s="27">
        <f>IFERROR(VLOOKUP($B1329,[3]Main!$D$4:$CO$1048576,86,0),0)</f>
        <v>0</v>
      </c>
      <c r="AA1329" s="12" t="str">
        <f>IFERROR(VLOOKUP($B1329,[3]Main!$D$4:$CO$1048576,2,0),0)</f>
        <v>DC</v>
      </c>
      <c r="AB1329" s="12" t="str">
        <f>IFERROR(VLOOKUP($B1329,[3]Main!$D$4:$CO$1048576,3,0),0)</f>
        <v>DC2</v>
      </c>
      <c r="AC1329" s="12">
        <f t="shared" si="434"/>
        <v>0</v>
      </c>
      <c r="AD1329" s="12">
        <f t="shared" si="435"/>
        <v>0</v>
      </c>
      <c r="AE1329" s="12">
        <f t="shared" si="436"/>
        <v>0</v>
      </c>
      <c r="AF1329" s="12">
        <f t="shared" si="437"/>
        <v>0</v>
      </c>
      <c r="AG1329" s="13">
        <f t="shared" si="438"/>
        <v>0</v>
      </c>
      <c r="AH1329" s="13">
        <f t="shared" si="439"/>
        <v>0</v>
      </c>
      <c r="AI1329" s="16">
        <f t="shared" si="440"/>
        <v>0</v>
      </c>
      <c r="AJ1329" s="19" t="str">
        <f t="shared" si="441"/>
        <v>Not Spent</v>
      </c>
      <c r="AK1329" s="8" t="str">
        <f t="shared" si="442"/>
        <v>Good For Now</v>
      </c>
      <c r="AL1329" s="8" t="str">
        <f t="shared" si="443"/>
        <v>Not Spent</v>
      </c>
      <c r="AM1329" s="8" t="str">
        <f t="shared" si="444"/>
        <v>Good For Now</v>
      </c>
      <c r="AN1329" s="8" t="str">
        <f t="shared" si="445"/>
        <v>Not Spent</v>
      </c>
      <c r="AO1329" s="20" t="str">
        <f t="shared" si="446"/>
        <v>Good For Now</v>
      </c>
      <c r="AP1329" s="21">
        <f t="shared" si="447"/>
        <v>0</v>
      </c>
      <c r="AQ1329" s="14">
        <f t="shared" si="448"/>
        <v>0</v>
      </c>
      <c r="AR1329" s="14">
        <f t="shared" si="449"/>
        <v>0</v>
      </c>
      <c r="AS1329" s="22">
        <f t="shared" si="450"/>
        <v>0</v>
      </c>
      <c r="AT1329" s="23">
        <f t="shared" si="451"/>
        <v>0</v>
      </c>
      <c r="AU1329" s="8" t="str">
        <f t="shared" si="452"/>
        <v>Not Spent</v>
      </c>
      <c r="AV1329" s="8" t="str">
        <f t="shared" si="453"/>
        <v>Good For Now</v>
      </c>
      <c r="AW1329" s="4">
        <f>MATCH($B1329,[1]MAIN!$A$2:$A$5000,0)</f>
        <v>1326</v>
      </c>
      <c r="AX1329" s="4">
        <f>MATCH($B1329,[3]Main!$D$5:$D$10000,0)</f>
        <v>1326</v>
      </c>
      <c r="AY1329" s="4" t="b">
        <f t="shared" si="454"/>
        <v>0</v>
      </c>
    </row>
    <row r="1330" spans="1:51" x14ac:dyDescent="0.25">
      <c r="A1330" s="3" t="str">
        <f>VLOOKUP($B1330,[1]MAIN!$A:$D,4,0)</f>
        <v>JMT</v>
      </c>
      <c r="B1330" s="3" t="str">
        <f>[3]Main!$D1331</f>
        <v>UJMT-103</v>
      </c>
      <c r="C1330" s="4"/>
      <c r="D1330" s="8" t="str">
        <f>VLOOKUP($B1330,[1]MAIN!$A$1:$N$10780,14,FALSE)</f>
        <v>OLD</v>
      </c>
      <c r="E1330" s="9" t="s">
        <v>13</v>
      </c>
      <c r="F1330" s="11"/>
      <c r="G1330" s="11"/>
      <c r="H1330" s="11"/>
      <c r="I1330" s="11"/>
      <c r="J1330" s="11"/>
      <c r="K1330" s="11"/>
      <c r="L1330" s="11"/>
      <c r="M1330" s="11"/>
      <c r="N1330" s="24"/>
      <c r="O1330" s="26">
        <f>IFERROR(VLOOKUP($B1330,[3]Main!$D$4:$CO$1048576,49,0),0)</f>
        <v>0</v>
      </c>
      <c r="P1330" s="27">
        <f>IFERROR(VLOOKUP($B1330,[3]Main!$D$4:$CO$1048576,52,0),0)</f>
        <v>0</v>
      </c>
      <c r="Q1330" s="27">
        <f>IFERROR(VLOOKUP($B1330,[3]Main!$D$4:$CO$1048576,53,0),0)</f>
        <v>0</v>
      </c>
      <c r="R1330" s="27">
        <f>IFERROR(VLOOKUP($B1330,[3]Main!$D$4:$CO$1048576,54,0),0)</f>
        <v>0</v>
      </c>
      <c r="S1330" s="27">
        <f>IFERROR(VLOOKUP($B1330,[3]Main!$D$4:$CO$1048576,65,0),0)</f>
        <v>111.25999999999999</v>
      </c>
      <c r="T1330" s="27">
        <f>IFERROR(VLOOKUP($B1330,[3]Main!$D$4:$CO$1048576,68,0),0)</f>
        <v>26.627488461538434</v>
      </c>
      <c r="U1330" s="27">
        <f>IFERROR(VLOOKUP($B1330,[3]Main!$D$4:$CO$1048576,69,0),0)</f>
        <v>0</v>
      </c>
      <c r="V1330" s="27">
        <f>IFERROR(VLOOKUP($B1330,[3]Main!$D$4:$CO$1048576,70,0),0)</f>
        <v>26.627488461538434</v>
      </c>
      <c r="W1330" s="27">
        <f>IFERROR(VLOOKUP($B1330,[3]Main!$D$4:$CO$1048576,81,0),0)</f>
        <v>0</v>
      </c>
      <c r="X1330" s="27">
        <f>IFERROR(VLOOKUP($B1330,[3]Main!$D$4:$CO$1048576,84,0),0)</f>
        <v>0</v>
      </c>
      <c r="Y1330" s="27">
        <f>IFERROR(VLOOKUP($B1330,[3]Main!$D$4:$CO$1048576,85,0),0)</f>
        <v>0</v>
      </c>
      <c r="Z1330" s="27">
        <f>IFERROR(VLOOKUP($B1330,[3]Main!$D$4:$CO$1048576,86,0),0)</f>
        <v>0</v>
      </c>
      <c r="AA1330" s="12" t="str">
        <f>IFERROR(VLOOKUP($B1330,[3]Main!$D$4:$CO$1048576,2,0),0)</f>
        <v>DC</v>
      </c>
      <c r="AB1330" s="12" t="str">
        <f>IFERROR(VLOOKUP($B1330,[3]Main!$D$4:$CO$1048576,3,0),0)</f>
        <v>DC2</v>
      </c>
      <c r="AC1330" s="12">
        <f t="shared" si="434"/>
        <v>111.25999999999999</v>
      </c>
      <c r="AD1330" s="12">
        <f t="shared" si="435"/>
        <v>26.627488461538434</v>
      </c>
      <c r="AE1330" s="12">
        <f t="shared" si="436"/>
        <v>0</v>
      </c>
      <c r="AF1330" s="12">
        <f t="shared" si="437"/>
        <v>26.627488461538434</v>
      </c>
      <c r="AG1330" s="13">
        <f t="shared" si="438"/>
        <v>0</v>
      </c>
      <c r="AH1330" s="13">
        <f t="shared" si="439"/>
        <v>0</v>
      </c>
      <c r="AI1330" s="16">
        <f t="shared" si="440"/>
        <v>0</v>
      </c>
      <c r="AJ1330" s="19" t="str">
        <f t="shared" si="441"/>
        <v>Not Spent</v>
      </c>
      <c r="AK1330" s="8" t="str">
        <f t="shared" si="442"/>
        <v>Good For Now</v>
      </c>
      <c r="AL1330" s="8" t="str">
        <f t="shared" si="443"/>
        <v>Not Spent</v>
      </c>
      <c r="AM1330" s="8" t="str">
        <f t="shared" si="444"/>
        <v>Good For Now</v>
      </c>
      <c r="AN1330" s="8" t="str">
        <f t="shared" si="445"/>
        <v>Not Spent</v>
      </c>
      <c r="AO1330" s="20" t="str">
        <f t="shared" si="446"/>
        <v>Good For Now</v>
      </c>
      <c r="AP1330" s="21">
        <f t="shared" si="447"/>
        <v>111.25999999999999</v>
      </c>
      <c r="AQ1330" s="14">
        <f t="shared" si="448"/>
        <v>26.627488461538434</v>
      </c>
      <c r="AR1330" s="14">
        <f t="shared" si="449"/>
        <v>0</v>
      </c>
      <c r="AS1330" s="22">
        <f t="shared" si="450"/>
        <v>26.627488461538434</v>
      </c>
      <c r="AT1330" s="23">
        <f t="shared" si="451"/>
        <v>0</v>
      </c>
      <c r="AU1330" s="8" t="str">
        <f t="shared" si="452"/>
        <v>Not Spent</v>
      </c>
      <c r="AV1330" s="8" t="str">
        <f t="shared" si="453"/>
        <v>Good For Now</v>
      </c>
      <c r="AW1330" s="4">
        <f>MATCH($B1330,[1]MAIN!$A$2:$A$5000,0)</f>
        <v>1327</v>
      </c>
      <c r="AX1330" s="4">
        <f>MATCH($B1330,[3]Main!$D$5:$D$10000,0)</f>
        <v>1327</v>
      </c>
      <c r="AY1330" s="4" t="b">
        <f t="shared" si="454"/>
        <v>0</v>
      </c>
    </row>
    <row r="1331" spans="1:51" x14ac:dyDescent="0.25">
      <c r="A1331" s="3" t="str">
        <f>VLOOKUP($B1331,[1]MAIN!$A:$D,4,0)</f>
        <v>JMT</v>
      </c>
      <c r="B1331" s="3" t="str">
        <f>[3]Main!$D1332</f>
        <v>UJMT-118</v>
      </c>
      <c r="C1331" s="4"/>
      <c r="D1331" s="8" t="str">
        <f>VLOOKUP($B1331,[1]MAIN!$A$1:$N$10780,14,FALSE)</f>
        <v>OLD</v>
      </c>
      <c r="E1331" s="9" t="s">
        <v>13</v>
      </c>
      <c r="F1331" s="11"/>
      <c r="G1331" s="11"/>
      <c r="H1331" s="11"/>
      <c r="I1331" s="11"/>
      <c r="J1331" s="11"/>
      <c r="K1331" s="11"/>
      <c r="L1331" s="11"/>
      <c r="M1331" s="11"/>
      <c r="N1331" s="24"/>
      <c r="O1331" s="26">
        <f>IFERROR(VLOOKUP($B1331,[3]Main!$D$4:$CO$1048576,49,0),0)</f>
        <v>0</v>
      </c>
      <c r="P1331" s="27">
        <f>IFERROR(VLOOKUP($B1331,[3]Main!$D$4:$CO$1048576,52,0),0)</f>
        <v>0</v>
      </c>
      <c r="Q1331" s="27">
        <f>IFERROR(VLOOKUP($B1331,[3]Main!$D$4:$CO$1048576,53,0),0)</f>
        <v>0</v>
      </c>
      <c r="R1331" s="27">
        <f>IFERROR(VLOOKUP($B1331,[3]Main!$D$4:$CO$1048576,54,0),0)</f>
        <v>0</v>
      </c>
      <c r="S1331" s="27">
        <f>IFERROR(VLOOKUP($B1331,[3]Main!$D$4:$CO$1048576,65,0),0)</f>
        <v>0</v>
      </c>
      <c r="T1331" s="27">
        <f>IFERROR(VLOOKUP($B1331,[3]Main!$D$4:$CO$1048576,68,0),0)</f>
        <v>0</v>
      </c>
      <c r="U1331" s="27">
        <f>IFERROR(VLOOKUP($B1331,[3]Main!$D$4:$CO$1048576,69,0),0)</f>
        <v>0</v>
      </c>
      <c r="V1331" s="27">
        <f>IFERROR(VLOOKUP($B1331,[3]Main!$D$4:$CO$1048576,70,0),0)</f>
        <v>0</v>
      </c>
      <c r="W1331" s="27">
        <f>IFERROR(VLOOKUP($B1331,[3]Main!$D$4:$CO$1048576,81,0),0)</f>
        <v>0</v>
      </c>
      <c r="X1331" s="27">
        <f>IFERROR(VLOOKUP($B1331,[3]Main!$D$4:$CO$1048576,84,0),0)</f>
        <v>0</v>
      </c>
      <c r="Y1331" s="27">
        <f>IFERROR(VLOOKUP($B1331,[3]Main!$D$4:$CO$1048576,85,0),0)</f>
        <v>0</v>
      </c>
      <c r="Z1331" s="27">
        <f>IFERROR(VLOOKUP($B1331,[3]Main!$D$4:$CO$1048576,86,0),0)</f>
        <v>0</v>
      </c>
      <c r="AA1331" s="12" t="str">
        <f>IFERROR(VLOOKUP($B1331,[3]Main!$D$4:$CO$1048576,2,0),0)</f>
        <v>DC</v>
      </c>
      <c r="AB1331" s="12" t="str">
        <f>IFERROR(VLOOKUP($B1331,[3]Main!$D$4:$CO$1048576,3,0),0)</f>
        <v>DC2</v>
      </c>
      <c r="AC1331" s="12">
        <f t="shared" si="434"/>
        <v>0</v>
      </c>
      <c r="AD1331" s="12">
        <f t="shared" si="435"/>
        <v>0</v>
      </c>
      <c r="AE1331" s="12">
        <f t="shared" si="436"/>
        <v>0</v>
      </c>
      <c r="AF1331" s="12">
        <f t="shared" si="437"/>
        <v>0</v>
      </c>
      <c r="AG1331" s="13">
        <f t="shared" si="438"/>
        <v>0</v>
      </c>
      <c r="AH1331" s="13">
        <f t="shared" si="439"/>
        <v>0</v>
      </c>
      <c r="AI1331" s="16">
        <f t="shared" si="440"/>
        <v>0</v>
      </c>
      <c r="AJ1331" s="19" t="str">
        <f t="shared" si="441"/>
        <v>Not Spent</v>
      </c>
      <c r="AK1331" s="8" t="str">
        <f t="shared" si="442"/>
        <v>Good For Now</v>
      </c>
      <c r="AL1331" s="8" t="str">
        <f t="shared" si="443"/>
        <v>Not Spent</v>
      </c>
      <c r="AM1331" s="8" t="str">
        <f t="shared" si="444"/>
        <v>Good For Now</v>
      </c>
      <c r="AN1331" s="8" t="str">
        <f t="shared" si="445"/>
        <v>Not Spent</v>
      </c>
      <c r="AO1331" s="20" t="str">
        <f t="shared" si="446"/>
        <v>Good For Now</v>
      </c>
      <c r="AP1331" s="21">
        <f t="shared" si="447"/>
        <v>0</v>
      </c>
      <c r="AQ1331" s="14">
        <f t="shared" si="448"/>
        <v>0</v>
      </c>
      <c r="AR1331" s="14">
        <f t="shared" si="449"/>
        <v>0</v>
      </c>
      <c r="AS1331" s="22">
        <f t="shared" si="450"/>
        <v>0</v>
      </c>
      <c r="AT1331" s="23">
        <f t="shared" si="451"/>
        <v>0</v>
      </c>
      <c r="AU1331" s="8" t="str">
        <f t="shared" si="452"/>
        <v>Not Spent</v>
      </c>
      <c r="AV1331" s="8" t="str">
        <f t="shared" si="453"/>
        <v>Good For Now</v>
      </c>
      <c r="AW1331" s="4">
        <f>MATCH($B1331,[1]MAIN!$A$2:$A$5000,0)</f>
        <v>1328</v>
      </c>
      <c r="AX1331" s="4">
        <f>MATCH($B1331,[3]Main!$D$5:$D$10000,0)</f>
        <v>1328</v>
      </c>
      <c r="AY1331" s="4" t="b">
        <f t="shared" si="454"/>
        <v>0</v>
      </c>
    </row>
    <row r="1332" spans="1:51" x14ac:dyDescent="0.25">
      <c r="A1332" s="3" t="str">
        <f>VLOOKUP($B1332,[1]MAIN!$A:$D,4,0)</f>
        <v>JMT</v>
      </c>
      <c r="B1332" s="3" t="str">
        <f>[3]Main!$D1333</f>
        <v>UJMT-121</v>
      </c>
      <c r="C1332" s="4"/>
      <c r="D1332" s="8" t="str">
        <f>VLOOKUP($B1332,[1]MAIN!$A$1:$N$10780,14,FALSE)</f>
        <v>OLD</v>
      </c>
      <c r="E1332" s="9" t="s">
        <v>13</v>
      </c>
      <c r="F1332" s="11"/>
      <c r="G1332" s="11"/>
      <c r="H1332" s="11"/>
      <c r="I1332" s="11"/>
      <c r="J1332" s="11"/>
      <c r="K1332" s="11"/>
      <c r="L1332" s="11"/>
      <c r="M1332" s="11"/>
      <c r="N1332" s="24"/>
      <c r="O1332" s="26">
        <f>IFERROR(VLOOKUP($B1332,[3]Main!$D$4:$CO$1048576,49,0),0)</f>
        <v>0</v>
      </c>
      <c r="P1332" s="27">
        <f>IFERROR(VLOOKUP($B1332,[3]Main!$D$4:$CO$1048576,52,0),0)</f>
        <v>0</v>
      </c>
      <c r="Q1332" s="27">
        <f>IFERROR(VLOOKUP($B1332,[3]Main!$D$4:$CO$1048576,53,0),0)</f>
        <v>0</v>
      </c>
      <c r="R1332" s="27">
        <f>IFERROR(VLOOKUP($B1332,[3]Main!$D$4:$CO$1048576,54,0),0)</f>
        <v>0</v>
      </c>
      <c r="S1332" s="27">
        <f>IFERROR(VLOOKUP($B1332,[3]Main!$D$4:$CO$1048576,65,0),0)</f>
        <v>0</v>
      </c>
      <c r="T1332" s="27">
        <f>IFERROR(VLOOKUP($B1332,[3]Main!$D$4:$CO$1048576,68,0),0)</f>
        <v>0</v>
      </c>
      <c r="U1332" s="27">
        <f>IFERROR(VLOOKUP($B1332,[3]Main!$D$4:$CO$1048576,69,0),0)</f>
        <v>0</v>
      </c>
      <c r="V1332" s="27">
        <f>IFERROR(VLOOKUP($B1332,[3]Main!$D$4:$CO$1048576,70,0),0)</f>
        <v>0</v>
      </c>
      <c r="W1332" s="27">
        <f>IFERROR(VLOOKUP($B1332,[3]Main!$D$4:$CO$1048576,81,0),0)</f>
        <v>0</v>
      </c>
      <c r="X1332" s="27">
        <f>IFERROR(VLOOKUP($B1332,[3]Main!$D$4:$CO$1048576,84,0),0)</f>
        <v>0</v>
      </c>
      <c r="Y1332" s="27">
        <f>IFERROR(VLOOKUP($B1332,[3]Main!$D$4:$CO$1048576,85,0),0)</f>
        <v>0</v>
      </c>
      <c r="Z1332" s="27">
        <f>IFERROR(VLOOKUP($B1332,[3]Main!$D$4:$CO$1048576,86,0),0)</f>
        <v>0</v>
      </c>
      <c r="AA1332" s="12" t="str">
        <f>IFERROR(VLOOKUP($B1332,[3]Main!$D$4:$CO$1048576,2,0),0)</f>
        <v>DC</v>
      </c>
      <c r="AB1332" s="12" t="str">
        <f>IFERROR(VLOOKUP($B1332,[3]Main!$D$4:$CO$1048576,3,0),0)</f>
        <v>DC2</v>
      </c>
      <c r="AC1332" s="12">
        <f t="shared" si="434"/>
        <v>0</v>
      </c>
      <c r="AD1332" s="12">
        <f t="shared" si="435"/>
        <v>0</v>
      </c>
      <c r="AE1332" s="12">
        <f t="shared" si="436"/>
        <v>0</v>
      </c>
      <c r="AF1332" s="12">
        <f t="shared" si="437"/>
        <v>0</v>
      </c>
      <c r="AG1332" s="13">
        <f t="shared" si="438"/>
        <v>0</v>
      </c>
      <c r="AH1332" s="13">
        <f t="shared" si="439"/>
        <v>0</v>
      </c>
      <c r="AI1332" s="16">
        <f t="shared" si="440"/>
        <v>0</v>
      </c>
      <c r="AJ1332" s="19" t="str">
        <f t="shared" si="441"/>
        <v>Not Spent</v>
      </c>
      <c r="AK1332" s="8" t="str">
        <f t="shared" si="442"/>
        <v>Good For Now</v>
      </c>
      <c r="AL1332" s="8" t="str">
        <f t="shared" si="443"/>
        <v>Not Spent</v>
      </c>
      <c r="AM1332" s="8" t="str">
        <f t="shared" si="444"/>
        <v>Good For Now</v>
      </c>
      <c r="AN1332" s="8" t="str">
        <f t="shared" si="445"/>
        <v>Not Spent</v>
      </c>
      <c r="AO1332" s="20" t="str">
        <f t="shared" si="446"/>
        <v>Good For Now</v>
      </c>
      <c r="AP1332" s="21">
        <f t="shared" si="447"/>
        <v>0</v>
      </c>
      <c r="AQ1332" s="14">
        <f t="shared" si="448"/>
        <v>0</v>
      </c>
      <c r="AR1332" s="14">
        <f t="shared" si="449"/>
        <v>0</v>
      </c>
      <c r="AS1332" s="22">
        <f t="shared" si="450"/>
        <v>0</v>
      </c>
      <c r="AT1332" s="23">
        <f t="shared" si="451"/>
        <v>0</v>
      </c>
      <c r="AU1332" s="8" t="str">
        <f t="shared" si="452"/>
        <v>Not Spent</v>
      </c>
      <c r="AV1332" s="8" t="str">
        <f t="shared" si="453"/>
        <v>Good For Now</v>
      </c>
      <c r="AW1332" s="4">
        <f>MATCH($B1332,[1]MAIN!$A$2:$A$5000,0)</f>
        <v>1329</v>
      </c>
      <c r="AX1332" s="4">
        <f>MATCH($B1332,[3]Main!$D$5:$D$10000,0)</f>
        <v>1329</v>
      </c>
      <c r="AY1332" s="4" t="b">
        <f t="shared" si="454"/>
        <v>0</v>
      </c>
    </row>
    <row r="1333" spans="1:51" x14ac:dyDescent="0.25">
      <c r="A1333" s="3" t="str">
        <f>VLOOKUP($B1333,[1]MAIN!$A:$D,4,0)</f>
        <v>JMT</v>
      </c>
      <c r="B1333" s="3" t="str">
        <f>[3]Main!$D1334</f>
        <v>UJMT-147</v>
      </c>
      <c r="C1333" s="4"/>
      <c r="D1333" s="8" t="str">
        <f>VLOOKUP($B1333,[1]MAIN!$A$1:$N$10780,14,FALSE)</f>
        <v>OLD</v>
      </c>
      <c r="E1333" s="9" t="s">
        <v>14</v>
      </c>
      <c r="F1333" s="11"/>
      <c r="G1333" s="11"/>
      <c r="H1333" s="11"/>
      <c r="I1333" s="11"/>
      <c r="J1333" s="11"/>
      <c r="K1333" s="11"/>
      <c r="L1333" s="11"/>
      <c r="M1333" s="11"/>
      <c r="N1333" s="24"/>
      <c r="O1333" s="26">
        <f>IFERROR(VLOOKUP($B1333,[3]Main!$D$4:$CO$1048576,49,0),0)</f>
        <v>0</v>
      </c>
      <c r="P1333" s="27">
        <f>IFERROR(VLOOKUP($B1333,[3]Main!$D$4:$CO$1048576,52,0),0)</f>
        <v>0</v>
      </c>
      <c r="Q1333" s="27">
        <f>IFERROR(VLOOKUP($B1333,[3]Main!$D$4:$CO$1048576,53,0),0)</f>
        <v>0</v>
      </c>
      <c r="R1333" s="27">
        <f>IFERROR(VLOOKUP($B1333,[3]Main!$D$4:$CO$1048576,54,0),0)</f>
        <v>0</v>
      </c>
      <c r="S1333" s="27">
        <f>IFERROR(VLOOKUP($B1333,[3]Main!$D$4:$CO$1048576,65,0),0)</f>
        <v>0</v>
      </c>
      <c r="T1333" s="27">
        <f>IFERROR(VLOOKUP($B1333,[3]Main!$D$4:$CO$1048576,68,0),0)</f>
        <v>0</v>
      </c>
      <c r="U1333" s="27">
        <f>IFERROR(VLOOKUP($B1333,[3]Main!$D$4:$CO$1048576,69,0),0)</f>
        <v>0</v>
      </c>
      <c r="V1333" s="27">
        <f>IFERROR(VLOOKUP($B1333,[3]Main!$D$4:$CO$1048576,70,0),0)</f>
        <v>0</v>
      </c>
      <c r="W1333" s="27">
        <f>IFERROR(VLOOKUP($B1333,[3]Main!$D$4:$CO$1048576,81,0),0)</f>
        <v>0</v>
      </c>
      <c r="X1333" s="27">
        <f>IFERROR(VLOOKUP($B1333,[3]Main!$D$4:$CO$1048576,84,0),0)</f>
        <v>0</v>
      </c>
      <c r="Y1333" s="27">
        <f>IFERROR(VLOOKUP($B1333,[3]Main!$D$4:$CO$1048576,85,0),0)</f>
        <v>0</v>
      </c>
      <c r="Z1333" s="27">
        <f>IFERROR(VLOOKUP($B1333,[3]Main!$D$4:$CO$1048576,86,0),0)</f>
        <v>0</v>
      </c>
      <c r="AA1333" s="12" t="str">
        <f>IFERROR(VLOOKUP($B1333,[3]Main!$D$4:$CO$1048576,2,0),0)</f>
        <v>DC</v>
      </c>
      <c r="AB1333" s="12" t="str">
        <f>IFERROR(VLOOKUP($B1333,[3]Main!$D$4:$CO$1048576,3,0),0)</f>
        <v>DC2</v>
      </c>
      <c r="AC1333" s="12">
        <f t="shared" si="434"/>
        <v>0</v>
      </c>
      <c r="AD1333" s="12">
        <f t="shared" si="435"/>
        <v>0</v>
      </c>
      <c r="AE1333" s="12">
        <f t="shared" si="436"/>
        <v>0</v>
      </c>
      <c r="AF1333" s="12">
        <f t="shared" si="437"/>
        <v>0</v>
      </c>
      <c r="AG1333" s="13">
        <f t="shared" si="438"/>
        <v>0</v>
      </c>
      <c r="AH1333" s="13">
        <f t="shared" si="439"/>
        <v>0</v>
      </c>
      <c r="AI1333" s="16">
        <f t="shared" si="440"/>
        <v>0</v>
      </c>
      <c r="AJ1333" s="19" t="str">
        <f t="shared" si="441"/>
        <v>Not Spent</v>
      </c>
      <c r="AK1333" s="8" t="str">
        <f t="shared" si="442"/>
        <v>Good For Now</v>
      </c>
      <c r="AL1333" s="8" t="str">
        <f t="shared" si="443"/>
        <v>Not Spent</v>
      </c>
      <c r="AM1333" s="8" t="str">
        <f t="shared" si="444"/>
        <v>Good For Now</v>
      </c>
      <c r="AN1333" s="8" t="str">
        <f t="shared" si="445"/>
        <v>Not Spent</v>
      </c>
      <c r="AO1333" s="20" t="str">
        <f t="shared" si="446"/>
        <v>Good For Now</v>
      </c>
      <c r="AP1333" s="21">
        <f t="shared" si="447"/>
        <v>0</v>
      </c>
      <c r="AQ1333" s="14">
        <f t="shared" si="448"/>
        <v>0</v>
      </c>
      <c r="AR1333" s="14">
        <f t="shared" si="449"/>
        <v>0</v>
      </c>
      <c r="AS1333" s="22">
        <f t="shared" si="450"/>
        <v>0</v>
      </c>
      <c r="AT1333" s="23">
        <f t="shared" si="451"/>
        <v>0</v>
      </c>
      <c r="AU1333" s="8" t="str">
        <f t="shared" si="452"/>
        <v>Not Spent</v>
      </c>
      <c r="AV1333" s="8" t="str">
        <f t="shared" si="453"/>
        <v>Good For Now</v>
      </c>
      <c r="AW1333" s="4">
        <f>MATCH($B1333,[1]MAIN!$A$2:$A$5000,0)</f>
        <v>1330</v>
      </c>
      <c r="AX1333" s="4">
        <f>MATCH($B1333,[3]Main!$D$5:$D$10000,0)</f>
        <v>1330</v>
      </c>
      <c r="AY1333" s="4" t="b">
        <f t="shared" si="454"/>
        <v>0</v>
      </c>
    </row>
    <row r="1334" spans="1:51" x14ac:dyDescent="0.25">
      <c r="A1334" s="3" t="str">
        <f>VLOOKUP($B1334,[1]MAIN!$A:$D,4,0)</f>
        <v>JMT</v>
      </c>
      <c r="B1334" s="3" t="str">
        <f>[3]Main!$D1335</f>
        <v>UJMT-25</v>
      </c>
      <c r="C1334" s="4"/>
      <c r="D1334" s="8" t="str">
        <f>VLOOKUP($B1334,[1]MAIN!$A$1:$N$10780,14,FALSE)</f>
        <v>OLD</v>
      </c>
      <c r="E1334" s="9" t="s">
        <v>13</v>
      </c>
      <c r="F1334" s="11"/>
      <c r="G1334" s="11"/>
      <c r="H1334" s="11"/>
      <c r="I1334" s="11"/>
      <c r="J1334" s="11"/>
      <c r="K1334" s="11"/>
      <c r="L1334" s="11"/>
      <c r="M1334" s="11"/>
      <c r="N1334" s="24"/>
      <c r="O1334" s="26">
        <f>IFERROR(VLOOKUP($B1334,[3]Main!$D$4:$CO$1048576,49,0),0)</f>
        <v>0</v>
      </c>
      <c r="P1334" s="27">
        <f>IFERROR(VLOOKUP($B1334,[3]Main!$D$4:$CO$1048576,52,0),0)</f>
        <v>0</v>
      </c>
      <c r="Q1334" s="27">
        <f>IFERROR(VLOOKUP($B1334,[3]Main!$D$4:$CO$1048576,53,0),0)</f>
        <v>0</v>
      </c>
      <c r="R1334" s="27">
        <f>IFERROR(VLOOKUP($B1334,[3]Main!$D$4:$CO$1048576,54,0),0)</f>
        <v>0</v>
      </c>
      <c r="S1334" s="27">
        <f>IFERROR(VLOOKUP($B1334,[3]Main!$D$4:$CO$1048576,65,0),0)</f>
        <v>0</v>
      </c>
      <c r="T1334" s="27">
        <f>IFERROR(VLOOKUP($B1334,[3]Main!$D$4:$CO$1048576,68,0),0)</f>
        <v>0</v>
      </c>
      <c r="U1334" s="27">
        <f>IFERROR(VLOOKUP($B1334,[3]Main!$D$4:$CO$1048576,69,0),0)</f>
        <v>0</v>
      </c>
      <c r="V1334" s="27">
        <f>IFERROR(VLOOKUP($B1334,[3]Main!$D$4:$CO$1048576,70,0),0)</f>
        <v>0</v>
      </c>
      <c r="W1334" s="27">
        <f>IFERROR(VLOOKUP($B1334,[3]Main!$D$4:$CO$1048576,81,0),0)</f>
        <v>0</v>
      </c>
      <c r="X1334" s="27">
        <f>IFERROR(VLOOKUP($B1334,[3]Main!$D$4:$CO$1048576,84,0),0)</f>
        <v>0</v>
      </c>
      <c r="Y1334" s="27">
        <f>IFERROR(VLOOKUP($B1334,[3]Main!$D$4:$CO$1048576,85,0),0)</f>
        <v>0</v>
      </c>
      <c r="Z1334" s="27">
        <f>IFERROR(VLOOKUP($B1334,[3]Main!$D$4:$CO$1048576,86,0),0)</f>
        <v>0</v>
      </c>
      <c r="AA1334" s="12" t="str">
        <f>IFERROR(VLOOKUP($B1334,[3]Main!$D$4:$CO$1048576,2,0),0)</f>
        <v>DC</v>
      </c>
      <c r="AB1334" s="12" t="str">
        <f>IFERROR(VLOOKUP($B1334,[3]Main!$D$4:$CO$1048576,3,0),0)</f>
        <v>DC2</v>
      </c>
      <c r="AC1334" s="12">
        <f t="shared" si="434"/>
        <v>0</v>
      </c>
      <c r="AD1334" s="12">
        <f t="shared" si="435"/>
        <v>0</v>
      </c>
      <c r="AE1334" s="12">
        <f t="shared" si="436"/>
        <v>0</v>
      </c>
      <c r="AF1334" s="12">
        <f t="shared" si="437"/>
        <v>0</v>
      </c>
      <c r="AG1334" s="13">
        <f t="shared" si="438"/>
        <v>0</v>
      </c>
      <c r="AH1334" s="13">
        <f t="shared" si="439"/>
        <v>0</v>
      </c>
      <c r="AI1334" s="16">
        <f t="shared" si="440"/>
        <v>0</v>
      </c>
      <c r="AJ1334" s="19" t="str">
        <f t="shared" si="441"/>
        <v>Not Spent</v>
      </c>
      <c r="AK1334" s="8" t="str">
        <f t="shared" si="442"/>
        <v>Good For Now</v>
      </c>
      <c r="AL1334" s="8" t="str">
        <f t="shared" si="443"/>
        <v>Not Spent</v>
      </c>
      <c r="AM1334" s="8" t="str">
        <f t="shared" si="444"/>
        <v>Good For Now</v>
      </c>
      <c r="AN1334" s="8" t="str">
        <f t="shared" si="445"/>
        <v>Not Spent</v>
      </c>
      <c r="AO1334" s="20" t="str">
        <f t="shared" si="446"/>
        <v>Good For Now</v>
      </c>
      <c r="AP1334" s="21">
        <f t="shared" si="447"/>
        <v>0</v>
      </c>
      <c r="AQ1334" s="14">
        <f t="shared" si="448"/>
        <v>0</v>
      </c>
      <c r="AR1334" s="14">
        <f t="shared" si="449"/>
        <v>0</v>
      </c>
      <c r="AS1334" s="22">
        <f t="shared" si="450"/>
        <v>0</v>
      </c>
      <c r="AT1334" s="23">
        <f t="shared" si="451"/>
        <v>0</v>
      </c>
      <c r="AU1334" s="8" t="str">
        <f t="shared" si="452"/>
        <v>Not Spent</v>
      </c>
      <c r="AV1334" s="8" t="str">
        <f t="shared" si="453"/>
        <v>Good For Now</v>
      </c>
      <c r="AW1334" s="4">
        <f>MATCH($B1334,[1]MAIN!$A$2:$A$5000,0)</f>
        <v>1331</v>
      </c>
      <c r="AX1334" s="4">
        <f>MATCH($B1334,[3]Main!$D$5:$D$10000,0)</f>
        <v>1331</v>
      </c>
      <c r="AY1334" s="4" t="b">
        <f t="shared" si="454"/>
        <v>0</v>
      </c>
    </row>
    <row r="1335" spans="1:51" x14ac:dyDescent="0.25">
      <c r="A1335" s="3" t="str">
        <f>VLOOKUP($B1335,[1]MAIN!$A:$D,4,0)</f>
        <v>JMT</v>
      </c>
      <c r="B1335" s="3" t="str">
        <f>[3]Main!$D1336</f>
        <v>UJMT-39</v>
      </c>
      <c r="C1335" s="4"/>
      <c r="D1335" s="8" t="str">
        <f>VLOOKUP($B1335,[1]MAIN!$A$1:$N$10780,14,FALSE)</f>
        <v>OLD</v>
      </c>
      <c r="E1335" s="9" t="s">
        <v>13</v>
      </c>
      <c r="F1335" s="11"/>
      <c r="G1335" s="11"/>
      <c r="H1335" s="11"/>
      <c r="I1335" s="11"/>
      <c r="J1335" s="11"/>
      <c r="K1335" s="11"/>
      <c r="L1335" s="11"/>
      <c r="M1335" s="11"/>
      <c r="N1335" s="24"/>
      <c r="O1335" s="26">
        <f>IFERROR(VLOOKUP($B1335,[3]Main!$D$4:$CO$1048576,49,0),0)</f>
        <v>0</v>
      </c>
      <c r="P1335" s="27">
        <f>IFERROR(VLOOKUP($B1335,[3]Main!$D$4:$CO$1048576,52,0),0)</f>
        <v>0</v>
      </c>
      <c r="Q1335" s="27">
        <f>IFERROR(VLOOKUP($B1335,[3]Main!$D$4:$CO$1048576,53,0),0)</f>
        <v>0</v>
      </c>
      <c r="R1335" s="27">
        <f>IFERROR(VLOOKUP($B1335,[3]Main!$D$4:$CO$1048576,54,0),0)</f>
        <v>0</v>
      </c>
      <c r="S1335" s="27">
        <f>IFERROR(VLOOKUP($B1335,[3]Main!$D$4:$CO$1048576,65,0),0)</f>
        <v>0</v>
      </c>
      <c r="T1335" s="27">
        <f>IFERROR(VLOOKUP($B1335,[3]Main!$D$4:$CO$1048576,68,0),0)</f>
        <v>0</v>
      </c>
      <c r="U1335" s="27">
        <f>IFERROR(VLOOKUP($B1335,[3]Main!$D$4:$CO$1048576,69,0),0)</f>
        <v>0</v>
      </c>
      <c r="V1335" s="27">
        <f>IFERROR(VLOOKUP($B1335,[3]Main!$D$4:$CO$1048576,70,0),0)</f>
        <v>0</v>
      </c>
      <c r="W1335" s="27">
        <f>IFERROR(VLOOKUP($B1335,[3]Main!$D$4:$CO$1048576,81,0),0)</f>
        <v>0</v>
      </c>
      <c r="X1335" s="27">
        <f>IFERROR(VLOOKUP($B1335,[3]Main!$D$4:$CO$1048576,84,0),0)</f>
        <v>0</v>
      </c>
      <c r="Y1335" s="27">
        <f>IFERROR(VLOOKUP($B1335,[3]Main!$D$4:$CO$1048576,85,0),0)</f>
        <v>0</v>
      </c>
      <c r="Z1335" s="27">
        <f>IFERROR(VLOOKUP($B1335,[3]Main!$D$4:$CO$1048576,86,0),0)</f>
        <v>0</v>
      </c>
      <c r="AA1335" s="12" t="str">
        <f>IFERROR(VLOOKUP($B1335,[3]Main!$D$4:$CO$1048576,2,0),0)</f>
        <v>DC</v>
      </c>
      <c r="AB1335" s="12" t="str">
        <f>IFERROR(VLOOKUP($B1335,[3]Main!$D$4:$CO$1048576,3,0),0)</f>
        <v>DC2</v>
      </c>
      <c r="AC1335" s="12">
        <f t="shared" si="434"/>
        <v>0</v>
      </c>
      <c r="AD1335" s="12">
        <f t="shared" si="435"/>
        <v>0</v>
      </c>
      <c r="AE1335" s="12">
        <f t="shared" si="436"/>
        <v>0</v>
      </c>
      <c r="AF1335" s="12">
        <f t="shared" si="437"/>
        <v>0</v>
      </c>
      <c r="AG1335" s="13">
        <f t="shared" si="438"/>
        <v>0</v>
      </c>
      <c r="AH1335" s="13">
        <f t="shared" si="439"/>
        <v>0</v>
      </c>
      <c r="AI1335" s="16">
        <f t="shared" si="440"/>
        <v>0</v>
      </c>
      <c r="AJ1335" s="19" t="str">
        <f t="shared" si="441"/>
        <v>Not Spent</v>
      </c>
      <c r="AK1335" s="8" t="str">
        <f t="shared" si="442"/>
        <v>Good For Now</v>
      </c>
      <c r="AL1335" s="8" t="str">
        <f t="shared" si="443"/>
        <v>Not Spent</v>
      </c>
      <c r="AM1335" s="8" t="str">
        <f t="shared" si="444"/>
        <v>Good For Now</v>
      </c>
      <c r="AN1335" s="8" t="str">
        <f t="shared" si="445"/>
        <v>Not Spent</v>
      </c>
      <c r="AO1335" s="20" t="str">
        <f t="shared" si="446"/>
        <v>Good For Now</v>
      </c>
      <c r="AP1335" s="21">
        <f t="shared" si="447"/>
        <v>0</v>
      </c>
      <c r="AQ1335" s="14">
        <f t="shared" si="448"/>
        <v>0</v>
      </c>
      <c r="AR1335" s="14">
        <f t="shared" si="449"/>
        <v>0</v>
      </c>
      <c r="AS1335" s="22">
        <f t="shared" si="450"/>
        <v>0</v>
      </c>
      <c r="AT1335" s="23">
        <f t="shared" si="451"/>
        <v>0</v>
      </c>
      <c r="AU1335" s="8" t="str">
        <f t="shared" si="452"/>
        <v>Not Spent</v>
      </c>
      <c r="AV1335" s="8" t="str">
        <f t="shared" si="453"/>
        <v>Good For Now</v>
      </c>
      <c r="AW1335" s="4">
        <f>MATCH($B1335,[1]MAIN!$A$2:$A$5000,0)</f>
        <v>1332</v>
      </c>
      <c r="AX1335" s="4">
        <f>MATCH($B1335,[3]Main!$D$5:$D$10000,0)</f>
        <v>1332</v>
      </c>
      <c r="AY1335" s="4" t="b">
        <f t="shared" si="454"/>
        <v>0</v>
      </c>
    </row>
    <row r="1336" spans="1:51" x14ac:dyDescent="0.25">
      <c r="A1336" s="3" t="str">
        <f>VLOOKUP($B1336,[1]MAIN!$A:$D,4,0)</f>
        <v>JMT</v>
      </c>
      <c r="B1336" s="3" t="str">
        <f>[3]Main!$D1337</f>
        <v>UJMT-59</v>
      </c>
      <c r="C1336" s="4"/>
      <c r="D1336" s="8" t="str">
        <f>VLOOKUP($B1336,[1]MAIN!$A$1:$N$10780,14,FALSE)</f>
        <v>OLD</v>
      </c>
      <c r="E1336" s="9" t="s">
        <v>13</v>
      </c>
      <c r="F1336" s="11"/>
      <c r="G1336" s="11"/>
      <c r="H1336" s="11"/>
      <c r="I1336" s="11"/>
      <c r="J1336" s="11"/>
      <c r="K1336" s="11"/>
      <c r="L1336" s="11"/>
      <c r="M1336" s="11"/>
      <c r="N1336" s="24"/>
      <c r="O1336" s="26">
        <f>IFERROR(VLOOKUP($B1336,[3]Main!$D$4:$CO$1048576,49,0),0)</f>
        <v>0</v>
      </c>
      <c r="P1336" s="27">
        <f>IFERROR(VLOOKUP($B1336,[3]Main!$D$4:$CO$1048576,52,0),0)</f>
        <v>0</v>
      </c>
      <c r="Q1336" s="27">
        <f>IFERROR(VLOOKUP($B1336,[3]Main!$D$4:$CO$1048576,53,0),0)</f>
        <v>0</v>
      </c>
      <c r="R1336" s="27">
        <f>IFERROR(VLOOKUP($B1336,[3]Main!$D$4:$CO$1048576,54,0),0)</f>
        <v>0</v>
      </c>
      <c r="S1336" s="27">
        <f>IFERROR(VLOOKUP($B1336,[3]Main!$D$4:$CO$1048576,65,0),0)</f>
        <v>68.100000000000009</v>
      </c>
      <c r="T1336" s="27">
        <f>IFERROR(VLOOKUP($B1336,[3]Main!$D$4:$CO$1048576,68,0),0)</f>
        <v>-13.548192307692304</v>
      </c>
      <c r="U1336" s="27">
        <f>IFERROR(VLOOKUP($B1336,[3]Main!$D$4:$CO$1048576,69,0),0)</f>
        <v>0</v>
      </c>
      <c r="V1336" s="27">
        <f>IFERROR(VLOOKUP($B1336,[3]Main!$D$4:$CO$1048576,70,0),0)</f>
        <v>-13.548192307692304</v>
      </c>
      <c r="W1336" s="27">
        <f>IFERROR(VLOOKUP($B1336,[3]Main!$D$4:$CO$1048576,81,0),0)</f>
        <v>0</v>
      </c>
      <c r="X1336" s="27">
        <f>IFERROR(VLOOKUP($B1336,[3]Main!$D$4:$CO$1048576,84,0),0)</f>
        <v>0</v>
      </c>
      <c r="Y1336" s="27">
        <f>IFERROR(VLOOKUP($B1336,[3]Main!$D$4:$CO$1048576,85,0),0)</f>
        <v>0</v>
      </c>
      <c r="Z1336" s="27">
        <f>IFERROR(VLOOKUP($B1336,[3]Main!$D$4:$CO$1048576,86,0),0)</f>
        <v>0</v>
      </c>
      <c r="AA1336" s="12" t="str">
        <f>IFERROR(VLOOKUP($B1336,[3]Main!$D$4:$CO$1048576,2,0),0)</f>
        <v>DC</v>
      </c>
      <c r="AB1336" s="12" t="str">
        <f>IFERROR(VLOOKUP($B1336,[3]Main!$D$4:$CO$1048576,3,0),0)</f>
        <v>DC2</v>
      </c>
      <c r="AC1336" s="12">
        <f t="shared" si="434"/>
        <v>68.100000000000009</v>
      </c>
      <c r="AD1336" s="12">
        <f t="shared" si="435"/>
        <v>-13.548192307692304</v>
      </c>
      <c r="AE1336" s="12">
        <f t="shared" si="436"/>
        <v>0</v>
      </c>
      <c r="AF1336" s="12">
        <f t="shared" si="437"/>
        <v>-13.548192307692304</v>
      </c>
      <c r="AG1336" s="13">
        <f t="shared" si="438"/>
        <v>0</v>
      </c>
      <c r="AH1336" s="13">
        <f t="shared" si="439"/>
        <v>0</v>
      </c>
      <c r="AI1336" s="16">
        <f t="shared" si="440"/>
        <v>0</v>
      </c>
      <c r="AJ1336" s="19" t="str">
        <f t="shared" si="441"/>
        <v>Not Spent</v>
      </c>
      <c r="AK1336" s="8" t="str">
        <f t="shared" si="442"/>
        <v>Good For Now</v>
      </c>
      <c r="AL1336" s="8" t="str">
        <f t="shared" si="443"/>
        <v>Not Spent</v>
      </c>
      <c r="AM1336" s="8" t="str">
        <f t="shared" si="444"/>
        <v>Good For Now</v>
      </c>
      <c r="AN1336" s="8" t="str">
        <f t="shared" si="445"/>
        <v>Not Spent</v>
      </c>
      <c r="AO1336" s="20" t="str">
        <f t="shared" si="446"/>
        <v>Good For Now</v>
      </c>
      <c r="AP1336" s="21">
        <f t="shared" si="447"/>
        <v>68.100000000000009</v>
      </c>
      <c r="AQ1336" s="14">
        <f t="shared" si="448"/>
        <v>-13.548192307692304</v>
      </c>
      <c r="AR1336" s="14">
        <f t="shared" si="449"/>
        <v>0</v>
      </c>
      <c r="AS1336" s="22">
        <f t="shared" si="450"/>
        <v>-13.548192307692304</v>
      </c>
      <c r="AT1336" s="23">
        <f t="shared" si="451"/>
        <v>0</v>
      </c>
      <c r="AU1336" s="8" t="str">
        <f t="shared" si="452"/>
        <v>Not Spent</v>
      </c>
      <c r="AV1336" s="8" t="str">
        <f t="shared" si="453"/>
        <v>Good For Now</v>
      </c>
      <c r="AW1336" s="4">
        <f>MATCH($B1336,[1]MAIN!$A$2:$A$5000,0)</f>
        <v>1333</v>
      </c>
      <c r="AX1336" s="4">
        <f>MATCH($B1336,[3]Main!$D$5:$D$10000,0)</f>
        <v>1333</v>
      </c>
      <c r="AY1336" s="4" t="b">
        <f t="shared" si="454"/>
        <v>0</v>
      </c>
    </row>
    <row r="1337" spans="1:51" x14ac:dyDescent="0.25">
      <c r="A1337" s="3" t="str">
        <f>VLOOKUP($B1337,[1]MAIN!$A:$D,4,0)</f>
        <v>JMT</v>
      </c>
      <c r="B1337" s="3" t="str">
        <f>[3]Main!$D1338</f>
        <v>UJMT-95</v>
      </c>
      <c r="C1337" s="4"/>
      <c r="D1337" s="8" t="str">
        <f>VLOOKUP($B1337,[1]MAIN!$A$1:$N$10780,14,FALSE)</f>
        <v>OLD</v>
      </c>
      <c r="E1337" s="9" t="s">
        <v>13</v>
      </c>
      <c r="F1337" s="11"/>
      <c r="G1337" s="11"/>
      <c r="H1337" s="11"/>
      <c r="I1337" s="11"/>
      <c r="J1337" s="11"/>
      <c r="K1337" s="11"/>
      <c r="L1337" s="11"/>
      <c r="M1337" s="11"/>
      <c r="N1337" s="24"/>
      <c r="O1337" s="26">
        <f>IFERROR(VLOOKUP($B1337,[3]Main!$D$4:$CO$1048576,49,0),0)</f>
        <v>0</v>
      </c>
      <c r="P1337" s="27">
        <f>IFERROR(VLOOKUP($B1337,[3]Main!$D$4:$CO$1048576,52,0),0)</f>
        <v>0</v>
      </c>
      <c r="Q1337" s="27">
        <f>IFERROR(VLOOKUP($B1337,[3]Main!$D$4:$CO$1048576,53,0),0)</f>
        <v>0</v>
      </c>
      <c r="R1337" s="27">
        <f>IFERROR(VLOOKUP($B1337,[3]Main!$D$4:$CO$1048576,54,0),0)</f>
        <v>0</v>
      </c>
      <c r="S1337" s="27">
        <f>IFERROR(VLOOKUP($B1337,[3]Main!$D$4:$CO$1048576,65,0),0)</f>
        <v>0</v>
      </c>
      <c r="T1337" s="27">
        <f>IFERROR(VLOOKUP($B1337,[3]Main!$D$4:$CO$1048576,68,0),0)</f>
        <v>0</v>
      </c>
      <c r="U1337" s="27">
        <f>IFERROR(VLOOKUP($B1337,[3]Main!$D$4:$CO$1048576,69,0),0)</f>
        <v>0</v>
      </c>
      <c r="V1337" s="27">
        <f>IFERROR(VLOOKUP($B1337,[3]Main!$D$4:$CO$1048576,70,0),0)</f>
        <v>0</v>
      </c>
      <c r="W1337" s="27">
        <f>IFERROR(VLOOKUP($B1337,[3]Main!$D$4:$CO$1048576,81,0),0)</f>
        <v>0</v>
      </c>
      <c r="X1337" s="27">
        <f>IFERROR(VLOOKUP($B1337,[3]Main!$D$4:$CO$1048576,84,0),0)</f>
        <v>0</v>
      </c>
      <c r="Y1337" s="27">
        <f>IFERROR(VLOOKUP($B1337,[3]Main!$D$4:$CO$1048576,85,0),0)</f>
        <v>0</v>
      </c>
      <c r="Z1337" s="27">
        <f>IFERROR(VLOOKUP($B1337,[3]Main!$D$4:$CO$1048576,86,0),0)</f>
        <v>0</v>
      </c>
      <c r="AA1337" s="12" t="str">
        <f>IFERROR(VLOOKUP($B1337,[3]Main!$D$4:$CO$1048576,2,0),0)</f>
        <v>DC</v>
      </c>
      <c r="AB1337" s="12" t="str">
        <f>IFERROR(VLOOKUP($B1337,[3]Main!$D$4:$CO$1048576,3,0),0)</f>
        <v>DC2</v>
      </c>
      <c r="AC1337" s="12">
        <f t="shared" si="434"/>
        <v>0</v>
      </c>
      <c r="AD1337" s="12">
        <f t="shared" si="435"/>
        <v>0</v>
      </c>
      <c r="AE1337" s="12">
        <f t="shared" si="436"/>
        <v>0</v>
      </c>
      <c r="AF1337" s="12">
        <f t="shared" si="437"/>
        <v>0</v>
      </c>
      <c r="AG1337" s="13">
        <f t="shared" si="438"/>
        <v>0</v>
      </c>
      <c r="AH1337" s="13">
        <f t="shared" si="439"/>
        <v>0</v>
      </c>
      <c r="AI1337" s="16">
        <f t="shared" si="440"/>
        <v>0</v>
      </c>
      <c r="AJ1337" s="19" t="str">
        <f t="shared" si="441"/>
        <v>Not Spent</v>
      </c>
      <c r="AK1337" s="8" t="str">
        <f t="shared" si="442"/>
        <v>Good For Now</v>
      </c>
      <c r="AL1337" s="8" t="str">
        <f t="shared" si="443"/>
        <v>Not Spent</v>
      </c>
      <c r="AM1337" s="8" t="str">
        <f t="shared" si="444"/>
        <v>Good For Now</v>
      </c>
      <c r="AN1337" s="8" t="str">
        <f t="shared" si="445"/>
        <v>Not Spent</v>
      </c>
      <c r="AO1337" s="20" t="str">
        <f t="shared" si="446"/>
        <v>Good For Now</v>
      </c>
      <c r="AP1337" s="21">
        <f t="shared" si="447"/>
        <v>0</v>
      </c>
      <c r="AQ1337" s="14">
        <f t="shared" si="448"/>
        <v>0</v>
      </c>
      <c r="AR1337" s="14">
        <f t="shared" si="449"/>
        <v>0</v>
      </c>
      <c r="AS1337" s="22">
        <f t="shared" si="450"/>
        <v>0</v>
      </c>
      <c r="AT1337" s="23">
        <f t="shared" si="451"/>
        <v>0</v>
      </c>
      <c r="AU1337" s="8" t="str">
        <f t="shared" si="452"/>
        <v>Not Spent</v>
      </c>
      <c r="AV1337" s="8" t="str">
        <f t="shared" si="453"/>
        <v>Good For Now</v>
      </c>
      <c r="AW1337" s="4">
        <f>MATCH($B1337,[1]MAIN!$A$2:$A$5000,0)</f>
        <v>1334</v>
      </c>
      <c r="AX1337" s="4">
        <f>MATCH($B1337,[3]Main!$D$5:$D$10000,0)</f>
        <v>1334</v>
      </c>
      <c r="AY1337" s="4" t="b">
        <f t="shared" si="454"/>
        <v>0</v>
      </c>
    </row>
    <row r="1338" spans="1:51" x14ac:dyDescent="0.25">
      <c r="A1338" s="3" t="str">
        <f>VLOOKUP($B1338,[1]MAIN!$A:$D,4,0)</f>
        <v>JMT</v>
      </c>
      <c r="B1338" s="3" t="str">
        <f>[3]Main!$D1339</f>
        <v>UJMT-96</v>
      </c>
      <c r="C1338" s="4"/>
      <c r="D1338" s="8" t="str">
        <f>VLOOKUP($B1338,[1]MAIN!$A$1:$N$10780,14,FALSE)</f>
        <v>OLD</v>
      </c>
      <c r="E1338" s="9" t="s">
        <v>13</v>
      </c>
      <c r="F1338" s="11"/>
      <c r="G1338" s="11"/>
      <c r="H1338" s="11"/>
      <c r="I1338" s="11"/>
      <c r="J1338" s="11"/>
      <c r="K1338" s="11"/>
      <c r="L1338" s="11"/>
      <c r="M1338" s="11"/>
      <c r="N1338" s="24"/>
      <c r="O1338" s="26">
        <f>IFERROR(VLOOKUP($B1338,[3]Main!$D$4:$CO$1048576,49,0),0)</f>
        <v>0</v>
      </c>
      <c r="P1338" s="27">
        <f>IFERROR(VLOOKUP($B1338,[3]Main!$D$4:$CO$1048576,52,0),0)</f>
        <v>0</v>
      </c>
      <c r="Q1338" s="27">
        <f>IFERROR(VLOOKUP($B1338,[3]Main!$D$4:$CO$1048576,53,0),0)</f>
        <v>0</v>
      </c>
      <c r="R1338" s="27">
        <f>IFERROR(VLOOKUP($B1338,[3]Main!$D$4:$CO$1048576,54,0),0)</f>
        <v>0</v>
      </c>
      <c r="S1338" s="27">
        <f>IFERROR(VLOOKUP($B1338,[3]Main!$D$4:$CO$1048576,65,0),0)</f>
        <v>0</v>
      </c>
      <c r="T1338" s="27">
        <f>IFERROR(VLOOKUP($B1338,[3]Main!$D$4:$CO$1048576,68,0),0)</f>
        <v>0</v>
      </c>
      <c r="U1338" s="27">
        <f>IFERROR(VLOOKUP($B1338,[3]Main!$D$4:$CO$1048576,69,0),0)</f>
        <v>0</v>
      </c>
      <c r="V1338" s="27">
        <f>IFERROR(VLOOKUP($B1338,[3]Main!$D$4:$CO$1048576,70,0),0)</f>
        <v>0</v>
      </c>
      <c r="W1338" s="27">
        <f>IFERROR(VLOOKUP($B1338,[3]Main!$D$4:$CO$1048576,81,0),0)</f>
        <v>0</v>
      </c>
      <c r="X1338" s="27">
        <f>IFERROR(VLOOKUP($B1338,[3]Main!$D$4:$CO$1048576,84,0),0)</f>
        <v>0</v>
      </c>
      <c r="Y1338" s="27">
        <f>IFERROR(VLOOKUP($B1338,[3]Main!$D$4:$CO$1048576,85,0),0)</f>
        <v>0</v>
      </c>
      <c r="Z1338" s="27">
        <f>IFERROR(VLOOKUP($B1338,[3]Main!$D$4:$CO$1048576,86,0),0)</f>
        <v>0</v>
      </c>
      <c r="AA1338" s="12" t="str">
        <f>IFERROR(VLOOKUP($B1338,[3]Main!$D$4:$CO$1048576,2,0),0)</f>
        <v>DC</v>
      </c>
      <c r="AB1338" s="12" t="str">
        <f>IFERROR(VLOOKUP($B1338,[3]Main!$D$4:$CO$1048576,3,0),0)</f>
        <v>DC2</v>
      </c>
      <c r="AC1338" s="12">
        <f t="shared" si="434"/>
        <v>0</v>
      </c>
      <c r="AD1338" s="12">
        <f t="shared" si="435"/>
        <v>0</v>
      </c>
      <c r="AE1338" s="12">
        <f t="shared" si="436"/>
        <v>0</v>
      </c>
      <c r="AF1338" s="12">
        <f t="shared" si="437"/>
        <v>0</v>
      </c>
      <c r="AG1338" s="13">
        <f t="shared" si="438"/>
        <v>0</v>
      </c>
      <c r="AH1338" s="13">
        <f t="shared" si="439"/>
        <v>0</v>
      </c>
      <c r="AI1338" s="16">
        <f t="shared" si="440"/>
        <v>0</v>
      </c>
      <c r="AJ1338" s="19" t="str">
        <f t="shared" si="441"/>
        <v>Not Spent</v>
      </c>
      <c r="AK1338" s="8" t="str">
        <f t="shared" si="442"/>
        <v>Good For Now</v>
      </c>
      <c r="AL1338" s="8" t="str">
        <f t="shared" si="443"/>
        <v>Not Spent</v>
      </c>
      <c r="AM1338" s="8" t="str">
        <f t="shared" si="444"/>
        <v>Good For Now</v>
      </c>
      <c r="AN1338" s="8" t="str">
        <f t="shared" si="445"/>
        <v>Not Spent</v>
      </c>
      <c r="AO1338" s="20" t="str">
        <f t="shared" si="446"/>
        <v>Good For Now</v>
      </c>
      <c r="AP1338" s="21">
        <f t="shared" si="447"/>
        <v>0</v>
      </c>
      <c r="AQ1338" s="14">
        <f t="shared" si="448"/>
        <v>0</v>
      </c>
      <c r="AR1338" s="14">
        <f t="shared" si="449"/>
        <v>0</v>
      </c>
      <c r="AS1338" s="22">
        <f t="shared" si="450"/>
        <v>0</v>
      </c>
      <c r="AT1338" s="23">
        <f t="shared" si="451"/>
        <v>0</v>
      </c>
      <c r="AU1338" s="8" t="str">
        <f t="shared" si="452"/>
        <v>Not Spent</v>
      </c>
      <c r="AV1338" s="8" t="str">
        <f t="shared" si="453"/>
        <v>Good For Now</v>
      </c>
      <c r="AW1338" s="4">
        <f>MATCH($B1338,[1]MAIN!$A$2:$A$5000,0)</f>
        <v>1335</v>
      </c>
      <c r="AX1338" s="4">
        <f>MATCH($B1338,[3]Main!$D$5:$D$10000,0)</f>
        <v>1335</v>
      </c>
      <c r="AY1338" s="4" t="b">
        <f t="shared" si="454"/>
        <v>0</v>
      </c>
    </row>
    <row r="1339" spans="1:51" x14ac:dyDescent="0.25">
      <c r="A1339" s="3" t="str">
        <f>VLOOKUP($B1339,[1]MAIN!$A:$D,4,0)</f>
        <v>PF</v>
      </c>
      <c r="B1339" s="3" t="str">
        <f>[3]Main!$D1340</f>
        <v>UMFI-10</v>
      </c>
      <c r="C1339" s="4"/>
      <c r="D1339" s="8" t="str">
        <f>VLOOKUP($B1339,[1]MAIN!$A$1:$N$10780,14,FALSE)</f>
        <v>OLD</v>
      </c>
      <c r="E1339" s="9" t="s">
        <v>13</v>
      </c>
      <c r="F1339" s="11"/>
      <c r="G1339" s="11"/>
      <c r="H1339" s="11"/>
      <c r="I1339" s="11"/>
      <c r="J1339" s="11"/>
      <c r="K1339" s="11"/>
      <c r="L1339" s="11"/>
      <c r="M1339" s="11"/>
      <c r="N1339" s="24"/>
      <c r="O1339" s="26">
        <f>IFERROR(VLOOKUP($B1339,[3]Main!$D$4:$CO$1048576,49,0),0)</f>
        <v>0</v>
      </c>
      <c r="P1339" s="27">
        <f>IFERROR(VLOOKUP($B1339,[3]Main!$D$4:$CO$1048576,52,0),0)</f>
        <v>0</v>
      </c>
      <c r="Q1339" s="27">
        <f>IFERROR(VLOOKUP($B1339,[3]Main!$D$4:$CO$1048576,53,0),0)</f>
        <v>0</v>
      </c>
      <c r="R1339" s="27">
        <f>IFERROR(VLOOKUP($B1339,[3]Main!$D$4:$CO$1048576,54,0),0)</f>
        <v>0</v>
      </c>
      <c r="S1339" s="27">
        <f>IFERROR(VLOOKUP($B1339,[3]Main!$D$4:$CO$1048576,65,0),0)</f>
        <v>0</v>
      </c>
      <c r="T1339" s="27">
        <f>IFERROR(VLOOKUP($B1339,[3]Main!$D$4:$CO$1048576,68,0),0)</f>
        <v>0</v>
      </c>
      <c r="U1339" s="27">
        <f>IFERROR(VLOOKUP($B1339,[3]Main!$D$4:$CO$1048576,69,0),0)</f>
        <v>0</v>
      </c>
      <c r="V1339" s="27">
        <f>IFERROR(VLOOKUP($B1339,[3]Main!$D$4:$CO$1048576,70,0),0)</f>
        <v>0</v>
      </c>
      <c r="W1339" s="27">
        <f>IFERROR(VLOOKUP($B1339,[3]Main!$D$4:$CO$1048576,81,0),0)</f>
        <v>0</v>
      </c>
      <c r="X1339" s="27">
        <f>IFERROR(VLOOKUP($B1339,[3]Main!$D$4:$CO$1048576,84,0),0)</f>
        <v>0</v>
      </c>
      <c r="Y1339" s="27">
        <f>IFERROR(VLOOKUP($B1339,[3]Main!$D$4:$CO$1048576,85,0),0)</f>
        <v>0</v>
      </c>
      <c r="Z1339" s="27">
        <f>IFERROR(VLOOKUP($B1339,[3]Main!$D$4:$CO$1048576,86,0),0)</f>
        <v>0</v>
      </c>
      <c r="AA1339" s="12" t="str">
        <f>IFERROR(VLOOKUP($B1339,[3]Main!$D$4:$CO$1048576,2,0),0)</f>
        <v>DC</v>
      </c>
      <c r="AB1339" s="12" t="str">
        <f>IFERROR(VLOOKUP($B1339,[3]Main!$D$4:$CO$1048576,3,0),0)</f>
        <v>DC2</v>
      </c>
      <c r="AC1339" s="12">
        <f t="shared" si="434"/>
        <v>0</v>
      </c>
      <c r="AD1339" s="12">
        <f t="shared" si="435"/>
        <v>0</v>
      </c>
      <c r="AE1339" s="12">
        <f t="shared" si="436"/>
        <v>0</v>
      </c>
      <c r="AF1339" s="12">
        <f t="shared" si="437"/>
        <v>0</v>
      </c>
      <c r="AG1339" s="13">
        <f t="shared" si="438"/>
        <v>0</v>
      </c>
      <c r="AH1339" s="13">
        <f t="shared" si="439"/>
        <v>0</v>
      </c>
      <c r="AI1339" s="16">
        <f t="shared" si="440"/>
        <v>0</v>
      </c>
      <c r="AJ1339" s="19" t="str">
        <f t="shared" si="441"/>
        <v>Not Spent</v>
      </c>
      <c r="AK1339" s="8" t="str">
        <f t="shared" si="442"/>
        <v>Good For Now</v>
      </c>
      <c r="AL1339" s="8" t="str">
        <f t="shared" si="443"/>
        <v>Not Spent</v>
      </c>
      <c r="AM1339" s="8" t="str">
        <f t="shared" si="444"/>
        <v>Good For Now</v>
      </c>
      <c r="AN1339" s="8" t="str">
        <f t="shared" si="445"/>
        <v>Not Spent</v>
      </c>
      <c r="AO1339" s="20" t="str">
        <f t="shared" si="446"/>
        <v>Good For Now</v>
      </c>
      <c r="AP1339" s="21">
        <f t="shared" si="447"/>
        <v>0</v>
      </c>
      <c r="AQ1339" s="14">
        <f t="shared" si="448"/>
        <v>0</v>
      </c>
      <c r="AR1339" s="14">
        <f t="shared" si="449"/>
        <v>0</v>
      </c>
      <c r="AS1339" s="22">
        <f t="shared" si="450"/>
        <v>0</v>
      </c>
      <c r="AT1339" s="23">
        <f t="shared" si="451"/>
        <v>0</v>
      </c>
      <c r="AU1339" s="8" t="str">
        <f t="shared" si="452"/>
        <v>Not Spent</v>
      </c>
      <c r="AV1339" s="8" t="str">
        <f t="shared" si="453"/>
        <v>Good For Now</v>
      </c>
      <c r="AW1339" s="4">
        <f>MATCH($B1339,[1]MAIN!$A$2:$A$5000,0)</f>
        <v>1336</v>
      </c>
      <c r="AX1339" s="4">
        <f>MATCH($B1339,[3]Main!$D$5:$D$10000,0)</f>
        <v>1336</v>
      </c>
      <c r="AY1339" s="4" t="b">
        <f t="shared" si="454"/>
        <v>0</v>
      </c>
    </row>
    <row r="1340" spans="1:51" x14ac:dyDescent="0.25">
      <c r="A1340" s="3" t="str">
        <f>VLOOKUP($B1340,[1]MAIN!$A:$D,4,0)</f>
        <v>MF</v>
      </c>
      <c r="B1340" s="3" t="str">
        <f>[3]Main!$D1341</f>
        <v>UMFI-10CO</v>
      </c>
      <c r="C1340" s="4"/>
      <c r="D1340" s="8" t="str">
        <f>VLOOKUP($B1340,[1]MAIN!$A$1:$N$10780,14,FALSE)</f>
        <v>OLD</v>
      </c>
      <c r="E1340" s="9" t="s">
        <v>13</v>
      </c>
      <c r="F1340" s="11"/>
      <c r="G1340" s="11"/>
      <c r="H1340" s="11"/>
      <c r="I1340" s="11"/>
      <c r="J1340" s="11"/>
      <c r="K1340" s="11"/>
      <c r="L1340" s="11"/>
      <c r="M1340" s="11"/>
      <c r="N1340" s="24"/>
      <c r="O1340" s="26">
        <f>IFERROR(VLOOKUP($B1340,[3]Main!$D$4:$CO$1048576,49,0),0)</f>
        <v>0</v>
      </c>
      <c r="P1340" s="27">
        <f>IFERROR(VLOOKUP($B1340,[3]Main!$D$4:$CO$1048576,52,0),0)</f>
        <v>0</v>
      </c>
      <c r="Q1340" s="27">
        <f>IFERROR(VLOOKUP($B1340,[3]Main!$D$4:$CO$1048576,53,0),0)</f>
        <v>0</v>
      </c>
      <c r="R1340" s="27">
        <f>IFERROR(VLOOKUP($B1340,[3]Main!$D$4:$CO$1048576,54,0),0)</f>
        <v>0</v>
      </c>
      <c r="S1340" s="27">
        <f>IFERROR(VLOOKUP($B1340,[3]Main!$D$4:$CO$1048576,65,0),0)</f>
        <v>0</v>
      </c>
      <c r="T1340" s="27">
        <f>IFERROR(VLOOKUP($B1340,[3]Main!$D$4:$CO$1048576,68,0),0)</f>
        <v>0</v>
      </c>
      <c r="U1340" s="27">
        <f>IFERROR(VLOOKUP($B1340,[3]Main!$D$4:$CO$1048576,69,0),0)</f>
        <v>0</v>
      </c>
      <c r="V1340" s="27">
        <f>IFERROR(VLOOKUP($B1340,[3]Main!$D$4:$CO$1048576,70,0),0)</f>
        <v>0</v>
      </c>
      <c r="W1340" s="27">
        <f>IFERROR(VLOOKUP($B1340,[3]Main!$D$4:$CO$1048576,81,0),0)</f>
        <v>0</v>
      </c>
      <c r="X1340" s="27">
        <f>IFERROR(VLOOKUP($B1340,[3]Main!$D$4:$CO$1048576,84,0),0)</f>
        <v>0</v>
      </c>
      <c r="Y1340" s="27">
        <f>IFERROR(VLOOKUP($B1340,[3]Main!$D$4:$CO$1048576,85,0),0)</f>
        <v>0</v>
      </c>
      <c r="Z1340" s="27">
        <f>IFERROR(VLOOKUP($B1340,[3]Main!$D$4:$CO$1048576,86,0),0)</f>
        <v>0</v>
      </c>
      <c r="AA1340" s="12" t="str">
        <f>IFERROR(VLOOKUP($B1340,[3]Main!$D$4:$CO$1048576,2,0),0)</f>
        <v>DC</v>
      </c>
      <c r="AB1340" s="12" t="str">
        <f>IFERROR(VLOOKUP($B1340,[3]Main!$D$4:$CO$1048576,3,0),0)</f>
        <v>DC2</v>
      </c>
      <c r="AC1340" s="12">
        <f t="shared" si="434"/>
        <v>0</v>
      </c>
      <c r="AD1340" s="12">
        <f t="shared" si="435"/>
        <v>0</v>
      </c>
      <c r="AE1340" s="12">
        <f t="shared" si="436"/>
        <v>0</v>
      </c>
      <c r="AF1340" s="12">
        <f t="shared" si="437"/>
        <v>0</v>
      </c>
      <c r="AG1340" s="13">
        <f t="shared" si="438"/>
        <v>0</v>
      </c>
      <c r="AH1340" s="13">
        <f t="shared" si="439"/>
        <v>0</v>
      </c>
      <c r="AI1340" s="16">
        <f t="shared" si="440"/>
        <v>0</v>
      </c>
      <c r="AJ1340" s="19" t="str">
        <f t="shared" si="441"/>
        <v>Not Spent</v>
      </c>
      <c r="AK1340" s="8" t="str">
        <f t="shared" si="442"/>
        <v>Good For Now</v>
      </c>
      <c r="AL1340" s="8" t="str">
        <f t="shared" si="443"/>
        <v>Not Spent</v>
      </c>
      <c r="AM1340" s="8" t="str">
        <f t="shared" si="444"/>
        <v>Good For Now</v>
      </c>
      <c r="AN1340" s="8" t="str">
        <f t="shared" si="445"/>
        <v>Not Spent</v>
      </c>
      <c r="AO1340" s="20" t="str">
        <f t="shared" si="446"/>
        <v>Good For Now</v>
      </c>
      <c r="AP1340" s="21">
        <f t="shared" si="447"/>
        <v>0</v>
      </c>
      <c r="AQ1340" s="14">
        <f t="shared" si="448"/>
        <v>0</v>
      </c>
      <c r="AR1340" s="14">
        <f t="shared" si="449"/>
        <v>0</v>
      </c>
      <c r="AS1340" s="22">
        <f t="shared" si="450"/>
        <v>0</v>
      </c>
      <c r="AT1340" s="23">
        <f t="shared" si="451"/>
        <v>0</v>
      </c>
      <c r="AU1340" s="8" t="str">
        <f t="shared" si="452"/>
        <v>Not Spent</v>
      </c>
      <c r="AV1340" s="8" t="str">
        <f t="shared" si="453"/>
        <v>Good For Now</v>
      </c>
      <c r="AW1340" s="4">
        <f>MATCH($B1340,[1]MAIN!$A$2:$A$5000,0)</f>
        <v>1337</v>
      </c>
      <c r="AX1340" s="4">
        <f>MATCH($B1340,[3]Main!$D$5:$D$10000,0)</f>
        <v>1337</v>
      </c>
      <c r="AY1340" s="4" t="b">
        <f t="shared" si="454"/>
        <v>0</v>
      </c>
    </row>
    <row r="1341" spans="1:51" x14ac:dyDescent="0.25">
      <c r="A1341" s="3" t="str">
        <f>VLOOKUP($B1341,[1]MAIN!$A:$D,4,0)</f>
        <v>PF</v>
      </c>
      <c r="B1341" s="3" t="str">
        <f>[3]Main!$D1342</f>
        <v>UMFI-12</v>
      </c>
      <c r="C1341" s="4"/>
      <c r="D1341" s="8" t="str">
        <f>VLOOKUP($B1341,[1]MAIN!$A$1:$N$10780,14,FALSE)</f>
        <v>OLD</v>
      </c>
      <c r="E1341" s="9" t="s">
        <v>13</v>
      </c>
      <c r="F1341" s="11"/>
      <c r="G1341" s="11"/>
      <c r="H1341" s="11"/>
      <c r="I1341" s="11"/>
      <c r="J1341" s="11"/>
      <c r="K1341" s="11"/>
      <c r="L1341" s="11"/>
      <c r="M1341" s="11"/>
      <c r="N1341" s="24"/>
      <c r="O1341" s="26">
        <f>IFERROR(VLOOKUP($B1341,[3]Main!$D$4:$CO$1048576,49,0),0)</f>
        <v>0</v>
      </c>
      <c r="P1341" s="27">
        <f>IFERROR(VLOOKUP($B1341,[3]Main!$D$4:$CO$1048576,52,0),0)</f>
        <v>0</v>
      </c>
      <c r="Q1341" s="27">
        <f>IFERROR(VLOOKUP($B1341,[3]Main!$D$4:$CO$1048576,53,0),0)</f>
        <v>0</v>
      </c>
      <c r="R1341" s="27">
        <f>IFERROR(VLOOKUP($B1341,[3]Main!$D$4:$CO$1048576,54,0),0)</f>
        <v>0</v>
      </c>
      <c r="S1341" s="27">
        <f>IFERROR(VLOOKUP($B1341,[3]Main!$D$4:$CO$1048576,65,0),0)</f>
        <v>0</v>
      </c>
      <c r="T1341" s="27">
        <f>IFERROR(VLOOKUP($B1341,[3]Main!$D$4:$CO$1048576,68,0),0)</f>
        <v>0</v>
      </c>
      <c r="U1341" s="27">
        <f>IFERROR(VLOOKUP($B1341,[3]Main!$D$4:$CO$1048576,69,0),0)</f>
        <v>0</v>
      </c>
      <c r="V1341" s="27">
        <f>IFERROR(VLOOKUP($B1341,[3]Main!$D$4:$CO$1048576,70,0),0)</f>
        <v>0</v>
      </c>
      <c r="W1341" s="27">
        <f>IFERROR(VLOOKUP($B1341,[3]Main!$D$4:$CO$1048576,81,0),0)</f>
        <v>0</v>
      </c>
      <c r="X1341" s="27">
        <f>IFERROR(VLOOKUP($B1341,[3]Main!$D$4:$CO$1048576,84,0),0)</f>
        <v>0</v>
      </c>
      <c r="Y1341" s="27">
        <f>IFERROR(VLOOKUP($B1341,[3]Main!$D$4:$CO$1048576,85,0),0)</f>
        <v>0</v>
      </c>
      <c r="Z1341" s="27">
        <f>IFERROR(VLOOKUP($B1341,[3]Main!$D$4:$CO$1048576,86,0),0)</f>
        <v>0</v>
      </c>
      <c r="AA1341" s="12" t="str">
        <f>IFERROR(VLOOKUP($B1341,[3]Main!$D$4:$CO$1048576,2,0),0)</f>
        <v>DC</v>
      </c>
      <c r="AB1341" s="12" t="str">
        <f>IFERROR(VLOOKUP($B1341,[3]Main!$D$4:$CO$1048576,3,0),0)</f>
        <v>DC2</v>
      </c>
      <c r="AC1341" s="12">
        <f t="shared" si="434"/>
        <v>0</v>
      </c>
      <c r="AD1341" s="12">
        <f t="shared" si="435"/>
        <v>0</v>
      </c>
      <c r="AE1341" s="12">
        <f t="shared" si="436"/>
        <v>0</v>
      </c>
      <c r="AF1341" s="12">
        <f t="shared" si="437"/>
        <v>0</v>
      </c>
      <c r="AG1341" s="13">
        <f t="shared" si="438"/>
        <v>0</v>
      </c>
      <c r="AH1341" s="13">
        <f t="shared" si="439"/>
        <v>0</v>
      </c>
      <c r="AI1341" s="16">
        <f t="shared" si="440"/>
        <v>0</v>
      </c>
      <c r="AJ1341" s="19" t="str">
        <f t="shared" si="441"/>
        <v>Not Spent</v>
      </c>
      <c r="AK1341" s="8" t="str">
        <f t="shared" si="442"/>
        <v>Good For Now</v>
      </c>
      <c r="AL1341" s="8" t="str">
        <f t="shared" si="443"/>
        <v>Not Spent</v>
      </c>
      <c r="AM1341" s="8" t="str">
        <f t="shared" si="444"/>
        <v>Good For Now</v>
      </c>
      <c r="AN1341" s="8" t="str">
        <f t="shared" si="445"/>
        <v>Not Spent</v>
      </c>
      <c r="AO1341" s="20" t="str">
        <f t="shared" si="446"/>
        <v>Good For Now</v>
      </c>
      <c r="AP1341" s="21">
        <f t="shared" si="447"/>
        <v>0</v>
      </c>
      <c r="AQ1341" s="14">
        <f t="shared" si="448"/>
        <v>0</v>
      </c>
      <c r="AR1341" s="14">
        <f t="shared" si="449"/>
        <v>0</v>
      </c>
      <c r="AS1341" s="22">
        <f t="shared" si="450"/>
        <v>0</v>
      </c>
      <c r="AT1341" s="23">
        <f t="shared" si="451"/>
        <v>0</v>
      </c>
      <c r="AU1341" s="8" t="str">
        <f t="shared" si="452"/>
        <v>Not Spent</v>
      </c>
      <c r="AV1341" s="8" t="str">
        <f t="shared" si="453"/>
        <v>Good For Now</v>
      </c>
      <c r="AW1341" s="4">
        <f>MATCH($B1341,[1]MAIN!$A$2:$A$5000,0)</f>
        <v>1338</v>
      </c>
      <c r="AX1341" s="4">
        <f>MATCH($B1341,[3]Main!$D$5:$D$10000,0)</f>
        <v>1338</v>
      </c>
      <c r="AY1341" s="4" t="b">
        <f t="shared" si="454"/>
        <v>0</v>
      </c>
    </row>
    <row r="1342" spans="1:51" x14ac:dyDescent="0.25">
      <c r="A1342" s="3" t="str">
        <f>VLOOKUP($B1342,[1]MAIN!$A:$D,4,0)</f>
        <v>MF</v>
      </c>
      <c r="B1342" s="3" t="str">
        <f>[3]Main!$D1343</f>
        <v>UMFI-12CO</v>
      </c>
      <c r="C1342" s="4"/>
      <c r="D1342" s="8" t="str">
        <f>VLOOKUP($B1342,[1]MAIN!$A$1:$N$10780,14,FALSE)</f>
        <v>OLD</v>
      </c>
      <c r="E1342" s="9" t="s">
        <v>13</v>
      </c>
      <c r="F1342" s="11"/>
      <c r="G1342" s="11"/>
      <c r="H1342" s="11"/>
      <c r="I1342" s="11"/>
      <c r="J1342" s="11"/>
      <c r="K1342" s="11"/>
      <c r="L1342" s="11"/>
      <c r="M1342" s="11"/>
      <c r="N1342" s="24"/>
      <c r="O1342" s="26">
        <f>IFERROR(VLOOKUP($B1342,[3]Main!$D$4:$CO$1048576,49,0),0)</f>
        <v>0</v>
      </c>
      <c r="P1342" s="27">
        <f>IFERROR(VLOOKUP($B1342,[3]Main!$D$4:$CO$1048576,52,0),0)</f>
        <v>0</v>
      </c>
      <c r="Q1342" s="27">
        <f>IFERROR(VLOOKUP($B1342,[3]Main!$D$4:$CO$1048576,53,0),0)</f>
        <v>0</v>
      </c>
      <c r="R1342" s="27">
        <f>IFERROR(VLOOKUP($B1342,[3]Main!$D$4:$CO$1048576,54,0),0)</f>
        <v>0</v>
      </c>
      <c r="S1342" s="27">
        <f>IFERROR(VLOOKUP($B1342,[3]Main!$D$4:$CO$1048576,65,0),0)</f>
        <v>0</v>
      </c>
      <c r="T1342" s="27">
        <f>IFERROR(VLOOKUP($B1342,[3]Main!$D$4:$CO$1048576,68,0),0)</f>
        <v>0</v>
      </c>
      <c r="U1342" s="27">
        <f>IFERROR(VLOOKUP($B1342,[3]Main!$D$4:$CO$1048576,69,0),0)</f>
        <v>0</v>
      </c>
      <c r="V1342" s="27">
        <f>IFERROR(VLOOKUP($B1342,[3]Main!$D$4:$CO$1048576,70,0),0)</f>
        <v>0</v>
      </c>
      <c r="W1342" s="27">
        <f>IFERROR(VLOOKUP($B1342,[3]Main!$D$4:$CO$1048576,81,0),0)</f>
        <v>0</v>
      </c>
      <c r="X1342" s="27">
        <f>IFERROR(VLOOKUP($B1342,[3]Main!$D$4:$CO$1048576,84,0),0)</f>
        <v>0</v>
      </c>
      <c r="Y1342" s="27">
        <f>IFERROR(VLOOKUP($B1342,[3]Main!$D$4:$CO$1048576,85,0),0)</f>
        <v>0</v>
      </c>
      <c r="Z1342" s="27">
        <f>IFERROR(VLOOKUP($B1342,[3]Main!$D$4:$CO$1048576,86,0),0)</f>
        <v>0</v>
      </c>
      <c r="AA1342" s="12" t="str">
        <f>IFERROR(VLOOKUP($B1342,[3]Main!$D$4:$CO$1048576,2,0),0)</f>
        <v>DC</v>
      </c>
      <c r="AB1342" s="12" t="str">
        <f>IFERROR(VLOOKUP($B1342,[3]Main!$D$4:$CO$1048576,3,0),0)</f>
        <v>DC2</v>
      </c>
      <c r="AC1342" s="12">
        <f t="shared" si="434"/>
        <v>0</v>
      </c>
      <c r="AD1342" s="12">
        <f t="shared" si="435"/>
        <v>0</v>
      </c>
      <c r="AE1342" s="12">
        <f t="shared" si="436"/>
        <v>0</v>
      </c>
      <c r="AF1342" s="12">
        <f t="shared" si="437"/>
        <v>0</v>
      </c>
      <c r="AG1342" s="13">
        <f t="shared" si="438"/>
        <v>0</v>
      </c>
      <c r="AH1342" s="13">
        <f t="shared" si="439"/>
        <v>0</v>
      </c>
      <c r="AI1342" s="16">
        <f t="shared" si="440"/>
        <v>0</v>
      </c>
      <c r="AJ1342" s="19" t="str">
        <f t="shared" si="441"/>
        <v>Not Spent</v>
      </c>
      <c r="AK1342" s="8" t="str">
        <f t="shared" si="442"/>
        <v>Good For Now</v>
      </c>
      <c r="AL1342" s="8" t="str">
        <f t="shared" si="443"/>
        <v>Not Spent</v>
      </c>
      <c r="AM1342" s="8" t="str">
        <f t="shared" si="444"/>
        <v>Good For Now</v>
      </c>
      <c r="AN1342" s="8" t="str">
        <f t="shared" si="445"/>
        <v>Not Spent</v>
      </c>
      <c r="AO1342" s="20" t="str">
        <f t="shared" si="446"/>
        <v>Good For Now</v>
      </c>
      <c r="AP1342" s="21">
        <f t="shared" si="447"/>
        <v>0</v>
      </c>
      <c r="AQ1342" s="14">
        <f t="shared" si="448"/>
        <v>0</v>
      </c>
      <c r="AR1342" s="14">
        <f t="shared" si="449"/>
        <v>0</v>
      </c>
      <c r="AS1342" s="22">
        <f t="shared" si="450"/>
        <v>0</v>
      </c>
      <c r="AT1342" s="23">
        <f t="shared" si="451"/>
        <v>0</v>
      </c>
      <c r="AU1342" s="8" t="str">
        <f t="shared" si="452"/>
        <v>Not Spent</v>
      </c>
      <c r="AV1342" s="8" t="str">
        <f t="shared" si="453"/>
        <v>Good For Now</v>
      </c>
      <c r="AW1342" s="4">
        <f>MATCH($B1342,[1]MAIN!$A$2:$A$5000,0)</f>
        <v>1339</v>
      </c>
      <c r="AX1342" s="4">
        <f>MATCH($B1342,[3]Main!$D$5:$D$10000,0)</f>
        <v>1339</v>
      </c>
      <c r="AY1342" s="4" t="b">
        <f t="shared" si="454"/>
        <v>0</v>
      </c>
    </row>
    <row r="1343" spans="1:51" x14ac:dyDescent="0.25">
      <c r="A1343" s="3" t="str">
        <f>VLOOKUP($B1343,[1]MAIN!$A:$D,4,0)</f>
        <v>PF</v>
      </c>
      <c r="B1343" s="3" t="str">
        <f>[3]Main!$D1344</f>
        <v>UMFI-14CO</v>
      </c>
      <c r="C1343" s="4"/>
      <c r="D1343" s="8" t="str">
        <f>VLOOKUP($B1343,[1]MAIN!$A$1:$N$10780,14,FALSE)</f>
        <v>OLD</v>
      </c>
      <c r="E1343" s="9" t="s">
        <v>13</v>
      </c>
      <c r="F1343" s="11"/>
      <c r="G1343" s="11"/>
      <c r="H1343" s="11"/>
      <c r="I1343" s="11"/>
      <c r="J1343" s="11"/>
      <c r="K1343" s="11"/>
      <c r="L1343" s="11"/>
      <c r="M1343" s="11"/>
      <c r="N1343" s="24"/>
      <c r="O1343" s="26">
        <f>IFERROR(VLOOKUP($B1343,[3]Main!$D$4:$CO$1048576,49,0),0)</f>
        <v>0</v>
      </c>
      <c r="P1343" s="27">
        <f>IFERROR(VLOOKUP($B1343,[3]Main!$D$4:$CO$1048576,52,0),0)</f>
        <v>0</v>
      </c>
      <c r="Q1343" s="27">
        <f>IFERROR(VLOOKUP($B1343,[3]Main!$D$4:$CO$1048576,53,0),0)</f>
        <v>0</v>
      </c>
      <c r="R1343" s="27">
        <f>IFERROR(VLOOKUP($B1343,[3]Main!$D$4:$CO$1048576,54,0),0)</f>
        <v>0</v>
      </c>
      <c r="S1343" s="27">
        <f>IFERROR(VLOOKUP($B1343,[3]Main!$D$4:$CO$1048576,65,0),0)</f>
        <v>0</v>
      </c>
      <c r="T1343" s="27">
        <f>IFERROR(VLOOKUP($B1343,[3]Main!$D$4:$CO$1048576,68,0),0)</f>
        <v>0</v>
      </c>
      <c r="U1343" s="27">
        <f>IFERROR(VLOOKUP($B1343,[3]Main!$D$4:$CO$1048576,69,0),0)</f>
        <v>0</v>
      </c>
      <c r="V1343" s="27">
        <f>IFERROR(VLOOKUP($B1343,[3]Main!$D$4:$CO$1048576,70,0),0)</f>
        <v>0</v>
      </c>
      <c r="W1343" s="27">
        <f>IFERROR(VLOOKUP($B1343,[3]Main!$D$4:$CO$1048576,81,0),0)</f>
        <v>0</v>
      </c>
      <c r="X1343" s="27">
        <f>IFERROR(VLOOKUP($B1343,[3]Main!$D$4:$CO$1048576,84,0),0)</f>
        <v>0</v>
      </c>
      <c r="Y1343" s="27">
        <f>IFERROR(VLOOKUP($B1343,[3]Main!$D$4:$CO$1048576,85,0),0)</f>
        <v>0</v>
      </c>
      <c r="Z1343" s="27">
        <f>IFERROR(VLOOKUP($B1343,[3]Main!$D$4:$CO$1048576,86,0),0)</f>
        <v>0</v>
      </c>
      <c r="AA1343" s="12" t="str">
        <f>IFERROR(VLOOKUP($B1343,[3]Main!$D$4:$CO$1048576,2,0),0)</f>
        <v>DC</v>
      </c>
      <c r="AB1343" s="12" t="str">
        <f>IFERROR(VLOOKUP($B1343,[3]Main!$D$4:$CO$1048576,3,0),0)</f>
        <v>DC2</v>
      </c>
      <c r="AC1343" s="12">
        <f t="shared" si="434"/>
        <v>0</v>
      </c>
      <c r="AD1343" s="12">
        <f t="shared" si="435"/>
        <v>0</v>
      </c>
      <c r="AE1343" s="12">
        <f t="shared" si="436"/>
        <v>0</v>
      </c>
      <c r="AF1343" s="12">
        <f t="shared" si="437"/>
        <v>0</v>
      </c>
      <c r="AG1343" s="13">
        <f t="shared" si="438"/>
        <v>0</v>
      </c>
      <c r="AH1343" s="13">
        <f t="shared" si="439"/>
        <v>0</v>
      </c>
      <c r="AI1343" s="16">
        <f t="shared" si="440"/>
        <v>0</v>
      </c>
      <c r="AJ1343" s="19" t="str">
        <f t="shared" si="441"/>
        <v>Not Spent</v>
      </c>
      <c r="AK1343" s="8" t="str">
        <f t="shared" si="442"/>
        <v>Good For Now</v>
      </c>
      <c r="AL1343" s="8" t="str">
        <f t="shared" si="443"/>
        <v>Not Spent</v>
      </c>
      <c r="AM1343" s="8" t="str">
        <f t="shared" si="444"/>
        <v>Good For Now</v>
      </c>
      <c r="AN1343" s="8" t="str">
        <f t="shared" si="445"/>
        <v>Not Spent</v>
      </c>
      <c r="AO1343" s="20" t="str">
        <f t="shared" si="446"/>
        <v>Good For Now</v>
      </c>
      <c r="AP1343" s="21">
        <f t="shared" si="447"/>
        <v>0</v>
      </c>
      <c r="AQ1343" s="14">
        <f t="shared" si="448"/>
        <v>0</v>
      </c>
      <c r="AR1343" s="14">
        <f t="shared" si="449"/>
        <v>0</v>
      </c>
      <c r="AS1343" s="22">
        <f t="shared" si="450"/>
        <v>0</v>
      </c>
      <c r="AT1343" s="23">
        <f t="shared" si="451"/>
        <v>0</v>
      </c>
      <c r="AU1343" s="8" t="str">
        <f t="shared" si="452"/>
        <v>Not Spent</v>
      </c>
      <c r="AV1343" s="8" t="str">
        <f t="shared" si="453"/>
        <v>Good For Now</v>
      </c>
      <c r="AW1343" s="4">
        <f>MATCH($B1343,[1]MAIN!$A$2:$A$5000,0)</f>
        <v>1340</v>
      </c>
      <c r="AX1343" s="4">
        <f>MATCH($B1343,[3]Main!$D$5:$D$10000,0)</f>
        <v>1340</v>
      </c>
      <c r="AY1343" s="4" t="b">
        <f t="shared" si="454"/>
        <v>0</v>
      </c>
    </row>
    <row r="1344" spans="1:51" x14ac:dyDescent="0.25">
      <c r="A1344" s="3" t="str">
        <f>VLOOKUP($B1344,[1]MAIN!$A:$D,4,0)</f>
        <v>PF</v>
      </c>
      <c r="B1344" s="3" t="str">
        <f>[3]Main!$D1345</f>
        <v>UPF-15</v>
      </c>
      <c r="C1344" s="4"/>
      <c r="D1344" s="8" t="str">
        <f>VLOOKUP($B1344,[1]MAIN!$A$1:$N$10780,14,FALSE)</f>
        <v>OLD</v>
      </c>
      <c r="E1344" s="9" t="s">
        <v>13</v>
      </c>
      <c r="F1344" s="11"/>
      <c r="G1344" s="11"/>
      <c r="H1344" s="11"/>
      <c r="I1344" s="11"/>
      <c r="J1344" s="11"/>
      <c r="K1344" s="11"/>
      <c r="L1344" s="11"/>
      <c r="M1344" s="11"/>
      <c r="N1344" s="24"/>
      <c r="O1344" s="26">
        <f>IFERROR(VLOOKUP($B1344,[3]Main!$D$4:$CO$1048576,49,0),0)</f>
        <v>0</v>
      </c>
      <c r="P1344" s="27">
        <f>IFERROR(VLOOKUP($B1344,[3]Main!$D$4:$CO$1048576,52,0),0)</f>
        <v>0</v>
      </c>
      <c r="Q1344" s="27">
        <f>IFERROR(VLOOKUP($B1344,[3]Main!$D$4:$CO$1048576,53,0),0)</f>
        <v>0</v>
      </c>
      <c r="R1344" s="27">
        <f>IFERROR(VLOOKUP($B1344,[3]Main!$D$4:$CO$1048576,54,0),0)</f>
        <v>0</v>
      </c>
      <c r="S1344" s="27">
        <f>IFERROR(VLOOKUP($B1344,[3]Main!$D$4:$CO$1048576,65,0),0)</f>
        <v>0</v>
      </c>
      <c r="T1344" s="27">
        <f>IFERROR(VLOOKUP($B1344,[3]Main!$D$4:$CO$1048576,68,0),0)</f>
        <v>0</v>
      </c>
      <c r="U1344" s="27">
        <f>IFERROR(VLOOKUP($B1344,[3]Main!$D$4:$CO$1048576,69,0),0)</f>
        <v>0</v>
      </c>
      <c r="V1344" s="27">
        <f>IFERROR(VLOOKUP($B1344,[3]Main!$D$4:$CO$1048576,70,0),0)</f>
        <v>0</v>
      </c>
      <c r="W1344" s="27">
        <f>IFERROR(VLOOKUP($B1344,[3]Main!$D$4:$CO$1048576,81,0),0)</f>
        <v>0</v>
      </c>
      <c r="X1344" s="27">
        <f>IFERROR(VLOOKUP($B1344,[3]Main!$D$4:$CO$1048576,84,0),0)</f>
        <v>0</v>
      </c>
      <c r="Y1344" s="27">
        <f>IFERROR(VLOOKUP($B1344,[3]Main!$D$4:$CO$1048576,85,0),0)</f>
        <v>0</v>
      </c>
      <c r="Z1344" s="27">
        <f>IFERROR(VLOOKUP($B1344,[3]Main!$D$4:$CO$1048576,86,0),0)</f>
        <v>0</v>
      </c>
      <c r="AA1344" s="12" t="str">
        <f>IFERROR(VLOOKUP($B1344,[3]Main!$D$4:$CO$1048576,2,0),0)</f>
        <v>DC</v>
      </c>
      <c r="AB1344" s="12" t="str">
        <f>IFERROR(VLOOKUP($B1344,[3]Main!$D$4:$CO$1048576,3,0),0)</f>
        <v>DC2</v>
      </c>
      <c r="AC1344" s="12">
        <f t="shared" si="434"/>
        <v>0</v>
      </c>
      <c r="AD1344" s="12">
        <f t="shared" si="435"/>
        <v>0</v>
      </c>
      <c r="AE1344" s="12">
        <f t="shared" si="436"/>
        <v>0</v>
      </c>
      <c r="AF1344" s="12">
        <f t="shared" si="437"/>
        <v>0</v>
      </c>
      <c r="AG1344" s="13">
        <f t="shared" si="438"/>
        <v>0</v>
      </c>
      <c r="AH1344" s="13">
        <f t="shared" si="439"/>
        <v>0</v>
      </c>
      <c r="AI1344" s="16">
        <f t="shared" si="440"/>
        <v>0</v>
      </c>
      <c r="AJ1344" s="19" t="str">
        <f t="shared" si="441"/>
        <v>Not Spent</v>
      </c>
      <c r="AK1344" s="8" t="str">
        <f t="shared" si="442"/>
        <v>Good For Now</v>
      </c>
      <c r="AL1344" s="8" t="str">
        <f t="shared" si="443"/>
        <v>Not Spent</v>
      </c>
      <c r="AM1344" s="8" t="str">
        <f t="shared" si="444"/>
        <v>Good For Now</v>
      </c>
      <c r="AN1344" s="8" t="str">
        <f t="shared" si="445"/>
        <v>Not Spent</v>
      </c>
      <c r="AO1344" s="20" t="str">
        <f t="shared" si="446"/>
        <v>Good For Now</v>
      </c>
      <c r="AP1344" s="21">
        <f t="shared" si="447"/>
        <v>0</v>
      </c>
      <c r="AQ1344" s="14">
        <f t="shared" si="448"/>
        <v>0</v>
      </c>
      <c r="AR1344" s="14">
        <f t="shared" si="449"/>
        <v>0</v>
      </c>
      <c r="AS1344" s="22">
        <f t="shared" si="450"/>
        <v>0</v>
      </c>
      <c r="AT1344" s="23">
        <f t="shared" si="451"/>
        <v>0</v>
      </c>
      <c r="AU1344" s="8" t="str">
        <f t="shared" si="452"/>
        <v>Not Spent</v>
      </c>
      <c r="AV1344" s="8" t="str">
        <f t="shared" si="453"/>
        <v>Good For Now</v>
      </c>
      <c r="AW1344" s="4">
        <f>MATCH($B1344,[1]MAIN!$A$2:$A$5000,0)</f>
        <v>1341</v>
      </c>
      <c r="AX1344" s="4">
        <f>MATCH($B1344,[3]Main!$D$5:$D$10000,0)</f>
        <v>1341</v>
      </c>
      <c r="AY1344" s="4" t="b">
        <f t="shared" si="454"/>
        <v>0</v>
      </c>
    </row>
    <row r="1345" spans="1:51" x14ac:dyDescent="0.25">
      <c r="A1345" s="3" t="str">
        <f>VLOOKUP($B1345,[1]MAIN!$A:$D,4,0)</f>
        <v>PF</v>
      </c>
      <c r="B1345" s="3" t="str">
        <f>[3]Main!$D1346</f>
        <v>UPF-16</v>
      </c>
      <c r="C1345" s="4"/>
      <c r="D1345" s="8" t="str">
        <f>VLOOKUP($B1345,[1]MAIN!$A$1:$N$10780,14,FALSE)</f>
        <v>OLD</v>
      </c>
      <c r="E1345" s="9" t="s">
        <v>13</v>
      </c>
      <c r="F1345" s="11"/>
      <c r="G1345" s="11"/>
      <c r="H1345" s="11"/>
      <c r="I1345" s="11"/>
      <c r="J1345" s="11"/>
      <c r="K1345" s="11"/>
      <c r="L1345" s="11"/>
      <c r="M1345" s="11"/>
      <c r="N1345" s="24"/>
      <c r="O1345" s="26">
        <f>IFERROR(VLOOKUP($B1345,[3]Main!$D$4:$CO$1048576,49,0),0)</f>
        <v>0</v>
      </c>
      <c r="P1345" s="27">
        <f>IFERROR(VLOOKUP($B1345,[3]Main!$D$4:$CO$1048576,52,0),0)</f>
        <v>0</v>
      </c>
      <c r="Q1345" s="27">
        <f>IFERROR(VLOOKUP($B1345,[3]Main!$D$4:$CO$1048576,53,0),0)</f>
        <v>0</v>
      </c>
      <c r="R1345" s="27">
        <f>IFERROR(VLOOKUP($B1345,[3]Main!$D$4:$CO$1048576,54,0),0)</f>
        <v>0</v>
      </c>
      <c r="S1345" s="27">
        <f>IFERROR(VLOOKUP($B1345,[3]Main!$D$4:$CO$1048576,65,0),0)</f>
        <v>0</v>
      </c>
      <c r="T1345" s="27">
        <f>IFERROR(VLOOKUP($B1345,[3]Main!$D$4:$CO$1048576,68,0),0)</f>
        <v>0</v>
      </c>
      <c r="U1345" s="27">
        <f>IFERROR(VLOOKUP($B1345,[3]Main!$D$4:$CO$1048576,69,0),0)</f>
        <v>0</v>
      </c>
      <c r="V1345" s="27">
        <f>IFERROR(VLOOKUP($B1345,[3]Main!$D$4:$CO$1048576,70,0),0)</f>
        <v>0</v>
      </c>
      <c r="W1345" s="27">
        <f>IFERROR(VLOOKUP($B1345,[3]Main!$D$4:$CO$1048576,81,0),0)</f>
        <v>0</v>
      </c>
      <c r="X1345" s="27">
        <f>IFERROR(VLOOKUP($B1345,[3]Main!$D$4:$CO$1048576,84,0),0)</f>
        <v>0</v>
      </c>
      <c r="Y1345" s="27">
        <f>IFERROR(VLOOKUP($B1345,[3]Main!$D$4:$CO$1048576,85,0),0)</f>
        <v>0</v>
      </c>
      <c r="Z1345" s="27">
        <f>IFERROR(VLOOKUP($B1345,[3]Main!$D$4:$CO$1048576,86,0),0)</f>
        <v>0</v>
      </c>
      <c r="AA1345" s="12" t="str">
        <f>IFERROR(VLOOKUP($B1345,[3]Main!$D$4:$CO$1048576,2,0),0)</f>
        <v>DC</v>
      </c>
      <c r="AB1345" s="12" t="str">
        <f>IFERROR(VLOOKUP($B1345,[3]Main!$D$4:$CO$1048576,3,0),0)</f>
        <v>DC2</v>
      </c>
      <c r="AC1345" s="12">
        <f t="shared" si="434"/>
        <v>0</v>
      </c>
      <c r="AD1345" s="12">
        <f t="shared" si="435"/>
        <v>0</v>
      </c>
      <c r="AE1345" s="12">
        <f t="shared" si="436"/>
        <v>0</v>
      </c>
      <c r="AF1345" s="12">
        <f t="shared" si="437"/>
        <v>0</v>
      </c>
      <c r="AG1345" s="13">
        <f t="shared" si="438"/>
        <v>0</v>
      </c>
      <c r="AH1345" s="13">
        <f t="shared" si="439"/>
        <v>0</v>
      </c>
      <c r="AI1345" s="16">
        <f t="shared" si="440"/>
        <v>0</v>
      </c>
      <c r="AJ1345" s="19" t="str">
        <f t="shared" si="441"/>
        <v>Not Spent</v>
      </c>
      <c r="AK1345" s="8" t="str">
        <f t="shared" si="442"/>
        <v>Good For Now</v>
      </c>
      <c r="AL1345" s="8" t="str">
        <f t="shared" si="443"/>
        <v>Not Spent</v>
      </c>
      <c r="AM1345" s="8" t="str">
        <f t="shared" si="444"/>
        <v>Good For Now</v>
      </c>
      <c r="AN1345" s="8" t="str">
        <f t="shared" si="445"/>
        <v>Not Spent</v>
      </c>
      <c r="AO1345" s="20" t="str">
        <f t="shared" si="446"/>
        <v>Good For Now</v>
      </c>
      <c r="AP1345" s="21">
        <f t="shared" si="447"/>
        <v>0</v>
      </c>
      <c r="AQ1345" s="14">
        <f t="shared" si="448"/>
        <v>0</v>
      </c>
      <c r="AR1345" s="14">
        <f t="shared" si="449"/>
        <v>0</v>
      </c>
      <c r="AS1345" s="22">
        <f t="shared" si="450"/>
        <v>0</v>
      </c>
      <c r="AT1345" s="23">
        <f t="shared" si="451"/>
        <v>0</v>
      </c>
      <c r="AU1345" s="8" t="str">
        <f t="shared" si="452"/>
        <v>Not Spent</v>
      </c>
      <c r="AV1345" s="8" t="str">
        <f t="shared" si="453"/>
        <v>Good For Now</v>
      </c>
      <c r="AW1345" s="4">
        <f>MATCH($B1345,[1]MAIN!$A$2:$A$5000,0)</f>
        <v>1342</v>
      </c>
      <c r="AX1345" s="4">
        <f>MATCH($B1345,[3]Main!$D$5:$D$10000,0)</f>
        <v>1342</v>
      </c>
      <c r="AY1345" s="4" t="b">
        <f t="shared" si="454"/>
        <v>0</v>
      </c>
    </row>
    <row r="1346" spans="1:51" x14ac:dyDescent="0.25">
      <c r="A1346" s="3" t="str">
        <f>VLOOKUP($B1346,[1]MAIN!$A:$D,4,0)</f>
        <v>PF</v>
      </c>
      <c r="B1346" s="3" t="str">
        <f>[3]Main!$D1347</f>
        <v>UPF-20</v>
      </c>
      <c r="C1346" s="4"/>
      <c r="D1346" s="8" t="str">
        <f>VLOOKUP($B1346,[1]MAIN!$A$1:$N$10780,14,FALSE)</f>
        <v>OLD</v>
      </c>
      <c r="E1346" s="9" t="s">
        <v>13</v>
      </c>
      <c r="F1346" s="11"/>
      <c r="G1346" s="11"/>
      <c r="H1346" s="11"/>
      <c r="I1346" s="11"/>
      <c r="J1346" s="11"/>
      <c r="K1346" s="11"/>
      <c r="L1346" s="11"/>
      <c r="M1346" s="11"/>
      <c r="N1346" s="24"/>
      <c r="O1346" s="26">
        <f>IFERROR(VLOOKUP($B1346,[3]Main!$D$4:$CO$1048576,49,0),0)</f>
        <v>0</v>
      </c>
      <c r="P1346" s="27">
        <f>IFERROR(VLOOKUP($B1346,[3]Main!$D$4:$CO$1048576,52,0),0)</f>
        <v>0</v>
      </c>
      <c r="Q1346" s="27">
        <f>IFERROR(VLOOKUP($B1346,[3]Main!$D$4:$CO$1048576,53,0),0)</f>
        <v>0</v>
      </c>
      <c r="R1346" s="27">
        <f>IFERROR(VLOOKUP($B1346,[3]Main!$D$4:$CO$1048576,54,0),0)</f>
        <v>0</v>
      </c>
      <c r="S1346" s="27">
        <f>IFERROR(VLOOKUP($B1346,[3]Main!$D$4:$CO$1048576,65,0),0)</f>
        <v>0</v>
      </c>
      <c r="T1346" s="27">
        <f>IFERROR(VLOOKUP($B1346,[3]Main!$D$4:$CO$1048576,68,0),0)</f>
        <v>0</v>
      </c>
      <c r="U1346" s="27">
        <f>IFERROR(VLOOKUP($B1346,[3]Main!$D$4:$CO$1048576,69,0),0)</f>
        <v>0</v>
      </c>
      <c r="V1346" s="27">
        <f>IFERROR(VLOOKUP($B1346,[3]Main!$D$4:$CO$1048576,70,0),0)</f>
        <v>0</v>
      </c>
      <c r="W1346" s="27">
        <f>IFERROR(VLOOKUP($B1346,[3]Main!$D$4:$CO$1048576,81,0),0)</f>
        <v>0</v>
      </c>
      <c r="X1346" s="27">
        <f>IFERROR(VLOOKUP($B1346,[3]Main!$D$4:$CO$1048576,84,0),0)</f>
        <v>0</v>
      </c>
      <c r="Y1346" s="27">
        <f>IFERROR(VLOOKUP($B1346,[3]Main!$D$4:$CO$1048576,85,0),0)</f>
        <v>0</v>
      </c>
      <c r="Z1346" s="27">
        <f>IFERROR(VLOOKUP($B1346,[3]Main!$D$4:$CO$1048576,86,0),0)</f>
        <v>0</v>
      </c>
      <c r="AA1346" s="12" t="str">
        <f>IFERROR(VLOOKUP($B1346,[3]Main!$D$4:$CO$1048576,2,0),0)</f>
        <v>DC</v>
      </c>
      <c r="AB1346" s="12" t="str">
        <f>IFERROR(VLOOKUP($B1346,[3]Main!$D$4:$CO$1048576,3,0),0)</f>
        <v>DC2</v>
      </c>
      <c r="AC1346" s="12">
        <f t="shared" si="434"/>
        <v>0</v>
      </c>
      <c r="AD1346" s="12">
        <f t="shared" si="435"/>
        <v>0</v>
      </c>
      <c r="AE1346" s="12">
        <f t="shared" si="436"/>
        <v>0</v>
      </c>
      <c r="AF1346" s="12">
        <f t="shared" si="437"/>
        <v>0</v>
      </c>
      <c r="AG1346" s="13">
        <f t="shared" si="438"/>
        <v>0</v>
      </c>
      <c r="AH1346" s="13">
        <f t="shared" si="439"/>
        <v>0</v>
      </c>
      <c r="AI1346" s="16">
        <f t="shared" si="440"/>
        <v>0</v>
      </c>
      <c r="AJ1346" s="19" t="str">
        <f t="shared" si="441"/>
        <v>Not Spent</v>
      </c>
      <c r="AK1346" s="8" t="str">
        <f t="shared" si="442"/>
        <v>Good For Now</v>
      </c>
      <c r="AL1346" s="8" t="str">
        <f t="shared" si="443"/>
        <v>Not Spent</v>
      </c>
      <c r="AM1346" s="8" t="str">
        <f t="shared" si="444"/>
        <v>Good For Now</v>
      </c>
      <c r="AN1346" s="8" t="str">
        <f t="shared" si="445"/>
        <v>Not Spent</v>
      </c>
      <c r="AO1346" s="20" t="str">
        <f t="shared" si="446"/>
        <v>Good For Now</v>
      </c>
      <c r="AP1346" s="21">
        <f t="shared" si="447"/>
        <v>0</v>
      </c>
      <c r="AQ1346" s="14">
        <f t="shared" si="448"/>
        <v>0</v>
      </c>
      <c r="AR1346" s="14">
        <f t="shared" si="449"/>
        <v>0</v>
      </c>
      <c r="AS1346" s="22">
        <f t="shared" si="450"/>
        <v>0</v>
      </c>
      <c r="AT1346" s="23">
        <f t="shared" si="451"/>
        <v>0</v>
      </c>
      <c r="AU1346" s="8" t="str">
        <f t="shared" si="452"/>
        <v>Not Spent</v>
      </c>
      <c r="AV1346" s="8" t="str">
        <f t="shared" si="453"/>
        <v>Good For Now</v>
      </c>
      <c r="AW1346" s="4">
        <f>MATCH($B1346,[1]MAIN!$A$2:$A$5000,0)</f>
        <v>1343</v>
      </c>
      <c r="AX1346" s="4">
        <f>MATCH($B1346,[3]Main!$D$5:$D$10000,0)</f>
        <v>1343</v>
      </c>
      <c r="AY1346" s="4" t="b">
        <f t="shared" si="454"/>
        <v>0</v>
      </c>
    </row>
    <row r="1347" spans="1:51" x14ac:dyDescent="0.25">
      <c r="A1347" s="3" t="str">
        <f>VLOOKUP($B1347,[1]MAIN!$A:$D,4,0)</f>
        <v>PF</v>
      </c>
      <c r="B1347" s="3" t="str">
        <f>[3]Main!$D1348</f>
        <v>UPF-32</v>
      </c>
      <c r="C1347" s="4"/>
      <c r="D1347" s="8" t="str">
        <f>VLOOKUP($B1347,[1]MAIN!$A$1:$N$10780,14,FALSE)</f>
        <v>OLD</v>
      </c>
      <c r="E1347" s="9" t="s">
        <v>13</v>
      </c>
      <c r="F1347" s="11"/>
      <c r="G1347" s="11"/>
      <c r="H1347" s="11"/>
      <c r="I1347" s="11"/>
      <c r="J1347" s="11"/>
      <c r="K1347" s="11"/>
      <c r="L1347" s="11"/>
      <c r="M1347" s="11"/>
      <c r="N1347" s="24"/>
      <c r="O1347" s="26">
        <f>IFERROR(VLOOKUP($B1347,[3]Main!$D$4:$CO$1048576,49,0),0)</f>
        <v>0</v>
      </c>
      <c r="P1347" s="27">
        <f>IFERROR(VLOOKUP($B1347,[3]Main!$D$4:$CO$1048576,52,0),0)</f>
        <v>0</v>
      </c>
      <c r="Q1347" s="27">
        <f>IFERROR(VLOOKUP($B1347,[3]Main!$D$4:$CO$1048576,53,0),0)</f>
        <v>0</v>
      </c>
      <c r="R1347" s="27">
        <f>IFERROR(VLOOKUP($B1347,[3]Main!$D$4:$CO$1048576,54,0),0)</f>
        <v>0</v>
      </c>
      <c r="S1347" s="27">
        <f>IFERROR(VLOOKUP($B1347,[3]Main!$D$4:$CO$1048576,65,0),0)</f>
        <v>0</v>
      </c>
      <c r="T1347" s="27">
        <f>IFERROR(VLOOKUP($B1347,[3]Main!$D$4:$CO$1048576,68,0),0)</f>
        <v>0</v>
      </c>
      <c r="U1347" s="27">
        <f>IFERROR(VLOOKUP($B1347,[3]Main!$D$4:$CO$1048576,69,0),0)</f>
        <v>0</v>
      </c>
      <c r="V1347" s="27">
        <f>IFERROR(VLOOKUP($B1347,[3]Main!$D$4:$CO$1048576,70,0),0)</f>
        <v>0</v>
      </c>
      <c r="W1347" s="27">
        <f>IFERROR(VLOOKUP($B1347,[3]Main!$D$4:$CO$1048576,81,0),0)</f>
        <v>0</v>
      </c>
      <c r="X1347" s="27">
        <f>IFERROR(VLOOKUP($B1347,[3]Main!$D$4:$CO$1048576,84,0),0)</f>
        <v>0</v>
      </c>
      <c r="Y1347" s="27">
        <f>IFERROR(VLOOKUP($B1347,[3]Main!$D$4:$CO$1048576,85,0),0)</f>
        <v>0</v>
      </c>
      <c r="Z1347" s="27">
        <f>IFERROR(VLOOKUP($B1347,[3]Main!$D$4:$CO$1048576,86,0),0)</f>
        <v>0</v>
      </c>
      <c r="AA1347" s="12" t="str">
        <f>IFERROR(VLOOKUP($B1347,[3]Main!$D$4:$CO$1048576,2,0),0)</f>
        <v>DC</v>
      </c>
      <c r="AB1347" s="12" t="str">
        <f>IFERROR(VLOOKUP($B1347,[3]Main!$D$4:$CO$1048576,3,0),0)</f>
        <v>DC2</v>
      </c>
      <c r="AC1347" s="12">
        <f t="shared" si="434"/>
        <v>0</v>
      </c>
      <c r="AD1347" s="12">
        <f t="shared" si="435"/>
        <v>0</v>
      </c>
      <c r="AE1347" s="12">
        <f t="shared" si="436"/>
        <v>0</v>
      </c>
      <c r="AF1347" s="12">
        <f t="shared" si="437"/>
        <v>0</v>
      </c>
      <c r="AG1347" s="13">
        <f t="shared" si="438"/>
        <v>0</v>
      </c>
      <c r="AH1347" s="13">
        <f t="shared" si="439"/>
        <v>0</v>
      </c>
      <c r="AI1347" s="16">
        <f t="shared" si="440"/>
        <v>0</v>
      </c>
      <c r="AJ1347" s="19" t="str">
        <f t="shared" si="441"/>
        <v>Not Spent</v>
      </c>
      <c r="AK1347" s="8" t="str">
        <f t="shared" si="442"/>
        <v>Good For Now</v>
      </c>
      <c r="AL1347" s="8" t="str">
        <f t="shared" si="443"/>
        <v>Not Spent</v>
      </c>
      <c r="AM1347" s="8" t="str">
        <f t="shared" si="444"/>
        <v>Good For Now</v>
      </c>
      <c r="AN1347" s="8" t="str">
        <f t="shared" si="445"/>
        <v>Not Spent</v>
      </c>
      <c r="AO1347" s="20" t="str">
        <f t="shared" si="446"/>
        <v>Good For Now</v>
      </c>
      <c r="AP1347" s="21">
        <f t="shared" si="447"/>
        <v>0</v>
      </c>
      <c r="AQ1347" s="14">
        <f t="shared" si="448"/>
        <v>0</v>
      </c>
      <c r="AR1347" s="14">
        <f t="shared" si="449"/>
        <v>0</v>
      </c>
      <c r="AS1347" s="22">
        <f t="shared" si="450"/>
        <v>0</v>
      </c>
      <c r="AT1347" s="23">
        <f t="shared" si="451"/>
        <v>0</v>
      </c>
      <c r="AU1347" s="8" t="str">
        <f t="shared" si="452"/>
        <v>Not Spent</v>
      </c>
      <c r="AV1347" s="8" t="str">
        <f t="shared" si="453"/>
        <v>Good For Now</v>
      </c>
      <c r="AW1347" s="4">
        <f>MATCH($B1347,[1]MAIN!$A$2:$A$5000,0)</f>
        <v>1344</v>
      </c>
      <c r="AX1347" s="4">
        <f>MATCH($B1347,[3]Main!$D$5:$D$10000,0)</f>
        <v>1344</v>
      </c>
      <c r="AY1347" s="4" t="b">
        <f t="shared" si="454"/>
        <v>0</v>
      </c>
    </row>
    <row r="1348" spans="1:51" x14ac:dyDescent="0.25">
      <c r="A1348" s="3" t="str">
        <f>VLOOKUP($B1348,[1]MAIN!$A:$D,4,0)</f>
        <v>PF</v>
      </c>
      <c r="B1348" s="3" t="str">
        <f>[3]Main!$D1349</f>
        <v>UPF-330+UPF-D02+UPF-D02</v>
      </c>
      <c r="C1348" s="4"/>
      <c r="D1348" s="8" t="str">
        <f>VLOOKUP($B1348,[1]MAIN!$A$1:$N$10780,14,FALSE)</f>
        <v>OLD</v>
      </c>
      <c r="E1348" s="9" t="s">
        <v>13</v>
      </c>
      <c r="F1348" s="11"/>
      <c r="G1348" s="11"/>
      <c r="H1348" s="11"/>
      <c r="I1348" s="11"/>
      <c r="J1348" s="11"/>
      <c r="K1348" s="11"/>
      <c r="L1348" s="11"/>
      <c r="M1348" s="11"/>
      <c r="N1348" s="24"/>
      <c r="O1348" s="26">
        <f>IFERROR(VLOOKUP($B1348,[3]Main!$D$4:$CO$1048576,49,0),0)</f>
        <v>0</v>
      </c>
      <c r="P1348" s="27">
        <f>IFERROR(VLOOKUP($B1348,[3]Main!$D$4:$CO$1048576,52,0),0)</f>
        <v>0</v>
      </c>
      <c r="Q1348" s="27">
        <f>IFERROR(VLOOKUP($B1348,[3]Main!$D$4:$CO$1048576,53,0),0)</f>
        <v>0</v>
      </c>
      <c r="R1348" s="27">
        <f>IFERROR(VLOOKUP($B1348,[3]Main!$D$4:$CO$1048576,54,0),0)</f>
        <v>0</v>
      </c>
      <c r="S1348" s="27">
        <f>IFERROR(VLOOKUP($B1348,[3]Main!$D$4:$CO$1048576,65,0),0)</f>
        <v>0</v>
      </c>
      <c r="T1348" s="27">
        <f>IFERROR(VLOOKUP($B1348,[3]Main!$D$4:$CO$1048576,68,0),0)</f>
        <v>0</v>
      </c>
      <c r="U1348" s="27">
        <f>IFERROR(VLOOKUP($B1348,[3]Main!$D$4:$CO$1048576,69,0),0)</f>
        <v>0</v>
      </c>
      <c r="V1348" s="27">
        <f>IFERROR(VLOOKUP($B1348,[3]Main!$D$4:$CO$1048576,70,0),0)</f>
        <v>0</v>
      </c>
      <c r="W1348" s="27">
        <f>IFERROR(VLOOKUP($B1348,[3]Main!$D$4:$CO$1048576,81,0),0)</f>
        <v>0</v>
      </c>
      <c r="X1348" s="27">
        <f>IFERROR(VLOOKUP($B1348,[3]Main!$D$4:$CO$1048576,84,0),0)</f>
        <v>0</v>
      </c>
      <c r="Y1348" s="27">
        <f>IFERROR(VLOOKUP($B1348,[3]Main!$D$4:$CO$1048576,85,0),0)</f>
        <v>0</v>
      </c>
      <c r="Z1348" s="27">
        <f>IFERROR(VLOOKUP($B1348,[3]Main!$D$4:$CO$1048576,86,0),0)</f>
        <v>0</v>
      </c>
      <c r="AA1348" s="12" t="str">
        <f>IFERROR(VLOOKUP($B1348,[3]Main!$D$4:$CO$1048576,2,0),0)</f>
        <v>DC</v>
      </c>
      <c r="AB1348" s="12" t="str">
        <f>IFERROR(VLOOKUP($B1348,[3]Main!$D$4:$CO$1048576,3,0),0)</f>
        <v>DC2</v>
      </c>
      <c r="AC1348" s="12">
        <f t="shared" si="434"/>
        <v>0</v>
      </c>
      <c r="AD1348" s="12">
        <f t="shared" si="435"/>
        <v>0</v>
      </c>
      <c r="AE1348" s="12">
        <f t="shared" si="436"/>
        <v>0</v>
      </c>
      <c r="AF1348" s="12">
        <f t="shared" si="437"/>
        <v>0</v>
      </c>
      <c r="AG1348" s="13">
        <f t="shared" si="438"/>
        <v>0</v>
      </c>
      <c r="AH1348" s="13">
        <f t="shared" si="439"/>
        <v>0</v>
      </c>
      <c r="AI1348" s="16">
        <f t="shared" si="440"/>
        <v>0</v>
      </c>
      <c r="AJ1348" s="19" t="str">
        <f t="shared" si="441"/>
        <v>Not Spent</v>
      </c>
      <c r="AK1348" s="8" t="str">
        <f t="shared" si="442"/>
        <v>Good For Now</v>
      </c>
      <c r="AL1348" s="8" t="str">
        <f t="shared" si="443"/>
        <v>Not Spent</v>
      </c>
      <c r="AM1348" s="8" t="str">
        <f t="shared" si="444"/>
        <v>Good For Now</v>
      </c>
      <c r="AN1348" s="8" t="str">
        <f t="shared" si="445"/>
        <v>Not Spent</v>
      </c>
      <c r="AO1348" s="20" t="str">
        <f t="shared" si="446"/>
        <v>Good For Now</v>
      </c>
      <c r="AP1348" s="21">
        <f t="shared" si="447"/>
        <v>0</v>
      </c>
      <c r="AQ1348" s="14">
        <f t="shared" si="448"/>
        <v>0</v>
      </c>
      <c r="AR1348" s="14">
        <f t="shared" si="449"/>
        <v>0</v>
      </c>
      <c r="AS1348" s="22">
        <f t="shared" si="450"/>
        <v>0</v>
      </c>
      <c r="AT1348" s="23">
        <f t="shared" si="451"/>
        <v>0</v>
      </c>
      <c r="AU1348" s="8" t="str">
        <f t="shared" si="452"/>
        <v>Not Spent</v>
      </c>
      <c r="AV1348" s="8" t="str">
        <f t="shared" si="453"/>
        <v>Good For Now</v>
      </c>
      <c r="AW1348" s="4">
        <f>MATCH($B1348,[1]MAIN!$A$2:$A$5000,0)</f>
        <v>1345</v>
      </c>
      <c r="AX1348" s="4">
        <f>MATCH($B1348,[3]Main!$D$5:$D$10000,0)</f>
        <v>1345</v>
      </c>
      <c r="AY1348" s="4" t="b">
        <f t="shared" si="454"/>
        <v>0</v>
      </c>
    </row>
    <row r="1349" spans="1:51" x14ac:dyDescent="0.25">
      <c r="A1349" s="3" t="str">
        <f>VLOOKUP($B1349,[1]MAIN!$A:$D,4,0)</f>
        <v>PF</v>
      </c>
      <c r="B1349" s="3" t="str">
        <f>[3]Main!$D1350</f>
        <v>UPFB-03</v>
      </c>
      <c r="C1349" s="4"/>
      <c r="D1349" s="8" t="str">
        <f>VLOOKUP($B1349,[1]MAIN!$A$1:$N$10780,14,FALSE)</f>
        <v>OLD</v>
      </c>
      <c r="E1349" s="9" t="s">
        <v>13</v>
      </c>
      <c r="F1349" s="11"/>
      <c r="G1349" s="11"/>
      <c r="H1349" s="11"/>
      <c r="I1349" s="11"/>
      <c r="J1349" s="11"/>
      <c r="K1349" s="11"/>
      <c r="L1349" s="11"/>
      <c r="M1349" s="11"/>
      <c r="N1349" s="24"/>
      <c r="O1349" s="26">
        <f>IFERROR(VLOOKUP($B1349,[3]Main!$D$4:$CO$1048576,49,0),0)</f>
        <v>0</v>
      </c>
      <c r="P1349" s="27">
        <f>IFERROR(VLOOKUP($B1349,[3]Main!$D$4:$CO$1048576,52,0),0)</f>
        <v>0</v>
      </c>
      <c r="Q1349" s="27">
        <f>IFERROR(VLOOKUP($B1349,[3]Main!$D$4:$CO$1048576,53,0),0)</f>
        <v>0</v>
      </c>
      <c r="R1349" s="27">
        <f>IFERROR(VLOOKUP($B1349,[3]Main!$D$4:$CO$1048576,54,0),0)</f>
        <v>0</v>
      </c>
      <c r="S1349" s="27">
        <f>IFERROR(VLOOKUP($B1349,[3]Main!$D$4:$CO$1048576,65,0),0)</f>
        <v>0</v>
      </c>
      <c r="T1349" s="27">
        <f>IFERROR(VLOOKUP($B1349,[3]Main!$D$4:$CO$1048576,68,0),0)</f>
        <v>0</v>
      </c>
      <c r="U1349" s="27">
        <f>IFERROR(VLOOKUP($B1349,[3]Main!$D$4:$CO$1048576,69,0),0)</f>
        <v>0</v>
      </c>
      <c r="V1349" s="27">
        <f>IFERROR(VLOOKUP($B1349,[3]Main!$D$4:$CO$1048576,70,0),0)</f>
        <v>0</v>
      </c>
      <c r="W1349" s="27">
        <f>IFERROR(VLOOKUP($B1349,[3]Main!$D$4:$CO$1048576,81,0),0)</f>
        <v>0</v>
      </c>
      <c r="X1349" s="27">
        <f>IFERROR(VLOOKUP($B1349,[3]Main!$D$4:$CO$1048576,84,0),0)</f>
        <v>0</v>
      </c>
      <c r="Y1349" s="27">
        <f>IFERROR(VLOOKUP($B1349,[3]Main!$D$4:$CO$1048576,85,0),0)</f>
        <v>0</v>
      </c>
      <c r="Z1349" s="27">
        <f>IFERROR(VLOOKUP($B1349,[3]Main!$D$4:$CO$1048576,86,0),0)</f>
        <v>0</v>
      </c>
      <c r="AA1349" s="12" t="str">
        <f>IFERROR(VLOOKUP($B1349,[3]Main!$D$4:$CO$1048576,2,0),0)</f>
        <v>DC</v>
      </c>
      <c r="AB1349" s="12" t="str">
        <f>IFERROR(VLOOKUP($B1349,[3]Main!$D$4:$CO$1048576,3,0),0)</f>
        <v>DC2</v>
      </c>
      <c r="AC1349" s="12">
        <f t="shared" ref="AC1349:AC1412" si="455">O1349+S1349+W1349</f>
        <v>0</v>
      </c>
      <c r="AD1349" s="12">
        <f t="shared" ref="AD1349:AD1412" si="456">P1349+T1349+X1349</f>
        <v>0</v>
      </c>
      <c r="AE1349" s="12">
        <f t="shared" ref="AE1349:AE1412" si="457">Q1349+U1349+Y1349</f>
        <v>0</v>
      </c>
      <c r="AF1349" s="12">
        <f t="shared" ref="AF1349:AF1412" si="458">R1349+V1349+Z1349</f>
        <v>0</v>
      </c>
      <c r="AG1349" s="13">
        <f t="shared" ref="AG1349:AG1412" si="459">IF(AND(AE1349&gt;0,AC1349=0),AE1349/100,IFERROR(AE1349/AC1349,0))</f>
        <v>0</v>
      </c>
      <c r="AH1349" s="13">
        <f t="shared" ref="AH1349:AH1412" si="460">IF(AND(Q1349&gt;0,O1349=0),Q1349/100,IFERROR(Q1349/O1349,0))</f>
        <v>0</v>
      </c>
      <c r="AI1349" s="16">
        <f t="shared" ref="AI1349:AI1412" si="461">IF(AND(U1349&gt;0,S1349=0),U1349/100,IFERROR(U1349/S1349,0))</f>
        <v>0</v>
      </c>
      <c r="AJ1349" s="19" t="str">
        <f t="shared" ref="AJ1349:AJ1412" si="462">IF(AND(AE1349&gt;0,AC1349=0),"Only Spent",IF(AG1349=0,"Not Spent",IF(AG1349&gt;50%,"Very Risky",IF(AG1349&gt;30%,"High Risk",IF(AG1349&gt;=4%,"Risky",IF(AG1349&lt;2%,"Very Good",IF(AG1349&lt;4%,"Good")))))))</f>
        <v>Not Spent</v>
      </c>
      <c r="AK1349" s="8" t="str">
        <f t="shared" ref="AK1349:AK1412" si="463">IF(AJ1349="Very Risky","Stop Immediately",IF(AJ1349="High Risk","Urgently Optimize",IF(AJ1349="Risky","Review Campaign",IF(AJ1349="Only Spent","Check Only Spent","Good For Now"))))</f>
        <v>Good For Now</v>
      </c>
      <c r="AL1349" s="8" t="str">
        <f t="shared" ref="AL1349:AL1412" si="464">IF(AND(Q1349&gt;0,O1349=0),"Only Spent",IF(AH1349=0,"Not Spent",IF(AH1349&gt;50%,"Very Risky",IF(AH1349&gt;30%,"High Risk",IF(AH1349&gt;=4%,"Risky",IF(AH1349&lt;2%,"Very Good",IF(AH1349&lt;4%,"Good")))))))</f>
        <v>Not Spent</v>
      </c>
      <c r="AM1349" s="8" t="str">
        <f t="shared" ref="AM1349:AM1412" si="465">IF(AL1349="Very Risky","Stop Immediately",IF(AL1349="High Risk","Urgently Optimize",IF(AL1349="Risky","Review Campaign",IF(AL1349="Only Spent","Check Only Spent","Good For Now"))))</f>
        <v>Good For Now</v>
      </c>
      <c r="AN1349" s="8" t="str">
        <f t="shared" ref="AN1349:AN1412" si="466">IF(AND(U1349&gt;0,S1349=0),"Only Spent",IF(AI1349=0,"Not Spent",IF(AI1349&gt;50%,"Very Risky",IF(AI1349&gt;30%,"High Risk",IF(AI1349&gt;=4%,"Risky",IF(AI1349&lt;2%,"Very Good",IF(AI1349&lt;4%,"Good")))))))</f>
        <v>Not Spent</v>
      </c>
      <c r="AO1349" s="20" t="str">
        <f t="shared" ref="AO1349:AO1412" si="467">IF(AN1349="Very Risky","Stop Immediately",IF(AN1349="High Risk","Urgently Optimize",IF(AN1349="Risky","Review Campaign",IF(AN1349="Only Spent","Check Only Spent","Good For Now"))))</f>
        <v>Good For Now</v>
      </c>
      <c r="AP1349" s="21">
        <f t="shared" ref="AP1349:AP1412" si="468">AC1349+H1349</f>
        <v>0</v>
      </c>
      <c r="AQ1349" s="14">
        <f t="shared" ref="AQ1349:AQ1412" si="469">AD1349+I1349</f>
        <v>0</v>
      </c>
      <c r="AR1349" s="14">
        <f t="shared" ref="AR1349:AR1412" si="470">AE1349+J1349</f>
        <v>0</v>
      </c>
      <c r="AS1349" s="22">
        <f t="shared" ref="AS1349:AS1412" si="471">AF1349+K1349</f>
        <v>0</v>
      </c>
      <c r="AT1349" s="23">
        <f t="shared" ref="AT1349:AT1412" si="472">IF(AND(AR1349&gt;0,AP1349=0),AR1349/100,IFERROR(AR1349/AP1349,0))</f>
        <v>0</v>
      </c>
      <c r="AU1349" s="8" t="str">
        <f t="shared" ref="AU1349:AU1412" si="473">IF(AND(AR1349&gt;0,AP1349=0),"Only Spent",IF(AT1349=0,"Not Spent",IF(AT1349&gt;50%,"Very Risky",IF(AT1349&gt;30%,"High Risk",IF(AT1349&gt;=4%,"Risky",IF(AT1349&lt;2%,"Very Good",IF(AT1349&lt;4%,"Good")))))))</f>
        <v>Not Spent</v>
      </c>
      <c r="AV1349" s="8" t="str">
        <f t="shared" ref="AV1349:AV1412" si="474">IF(AU1349="Very Risky","Stop Immediately",IF(AU1349="High Risk","Urgently Optimize",IF(AU1349="Risky","Review Campaign",IF(AU1349="Only Spent","Check Only Spent","Good For Now"))))</f>
        <v>Good For Now</v>
      </c>
      <c r="AW1349" s="4">
        <f>MATCH($B1349,[1]MAIN!$A$2:$A$5000,0)</f>
        <v>1346</v>
      </c>
      <c r="AX1349" s="4">
        <f>MATCH($B1349,[3]Main!$D$5:$D$10000,0)</f>
        <v>1346</v>
      </c>
      <c r="AY1349" s="4" t="b">
        <f t="shared" ref="AY1349:AY1412" si="475">OR(Q1349&gt;=100,R1349&lt;0)</f>
        <v>0</v>
      </c>
    </row>
    <row r="1350" spans="1:51" x14ac:dyDescent="0.25">
      <c r="A1350" s="3" t="str">
        <f>VLOOKUP($B1350,[1]MAIN!$A:$D,4,0)</f>
        <v>PF</v>
      </c>
      <c r="B1350" s="3" t="str">
        <f>[3]Main!$D1351</f>
        <v>UPFB-05</v>
      </c>
      <c r="C1350" s="4"/>
      <c r="D1350" s="8" t="str">
        <f>VLOOKUP($B1350,[1]MAIN!$A$1:$N$10780,14,FALSE)</f>
        <v>OLD</v>
      </c>
      <c r="E1350" s="9" t="s">
        <v>13</v>
      </c>
      <c r="F1350" s="11"/>
      <c r="G1350" s="11"/>
      <c r="H1350" s="11"/>
      <c r="I1350" s="11"/>
      <c r="J1350" s="11"/>
      <c r="K1350" s="11"/>
      <c r="L1350" s="11"/>
      <c r="M1350" s="11"/>
      <c r="N1350" s="24"/>
      <c r="O1350" s="26">
        <f>IFERROR(VLOOKUP($B1350,[3]Main!$D$4:$CO$1048576,49,0),0)</f>
        <v>0</v>
      </c>
      <c r="P1350" s="27">
        <f>IFERROR(VLOOKUP($B1350,[3]Main!$D$4:$CO$1048576,52,0),0)</f>
        <v>0</v>
      </c>
      <c r="Q1350" s="27">
        <f>IFERROR(VLOOKUP($B1350,[3]Main!$D$4:$CO$1048576,53,0),0)</f>
        <v>0</v>
      </c>
      <c r="R1350" s="27">
        <f>IFERROR(VLOOKUP($B1350,[3]Main!$D$4:$CO$1048576,54,0),0)</f>
        <v>0</v>
      </c>
      <c r="S1350" s="27">
        <f>IFERROR(VLOOKUP($B1350,[3]Main!$D$4:$CO$1048576,65,0),0)</f>
        <v>0</v>
      </c>
      <c r="T1350" s="27">
        <f>IFERROR(VLOOKUP($B1350,[3]Main!$D$4:$CO$1048576,68,0),0)</f>
        <v>0</v>
      </c>
      <c r="U1350" s="27">
        <f>IFERROR(VLOOKUP($B1350,[3]Main!$D$4:$CO$1048576,69,0),0)</f>
        <v>0</v>
      </c>
      <c r="V1350" s="27">
        <f>IFERROR(VLOOKUP($B1350,[3]Main!$D$4:$CO$1048576,70,0),0)</f>
        <v>0</v>
      </c>
      <c r="W1350" s="27">
        <f>IFERROR(VLOOKUP($B1350,[3]Main!$D$4:$CO$1048576,81,0),0)</f>
        <v>0</v>
      </c>
      <c r="X1350" s="27">
        <f>IFERROR(VLOOKUP($B1350,[3]Main!$D$4:$CO$1048576,84,0),0)</f>
        <v>0</v>
      </c>
      <c r="Y1350" s="27">
        <f>IFERROR(VLOOKUP($B1350,[3]Main!$D$4:$CO$1048576,85,0),0)</f>
        <v>0</v>
      </c>
      <c r="Z1350" s="27">
        <f>IFERROR(VLOOKUP($B1350,[3]Main!$D$4:$CO$1048576,86,0),0)</f>
        <v>0</v>
      </c>
      <c r="AA1350" s="12" t="str">
        <f>IFERROR(VLOOKUP($B1350,[3]Main!$D$4:$CO$1048576,2,0),0)</f>
        <v>DC</v>
      </c>
      <c r="AB1350" s="12" t="str">
        <f>IFERROR(VLOOKUP($B1350,[3]Main!$D$4:$CO$1048576,3,0),0)</f>
        <v>DC2</v>
      </c>
      <c r="AC1350" s="12">
        <f t="shared" si="455"/>
        <v>0</v>
      </c>
      <c r="AD1350" s="12">
        <f t="shared" si="456"/>
        <v>0</v>
      </c>
      <c r="AE1350" s="12">
        <f t="shared" si="457"/>
        <v>0</v>
      </c>
      <c r="AF1350" s="12">
        <f t="shared" si="458"/>
        <v>0</v>
      </c>
      <c r="AG1350" s="13">
        <f t="shared" si="459"/>
        <v>0</v>
      </c>
      <c r="AH1350" s="13">
        <f t="shared" si="460"/>
        <v>0</v>
      </c>
      <c r="AI1350" s="16">
        <f t="shared" si="461"/>
        <v>0</v>
      </c>
      <c r="AJ1350" s="19" t="str">
        <f t="shared" si="462"/>
        <v>Not Spent</v>
      </c>
      <c r="AK1350" s="8" t="str">
        <f t="shared" si="463"/>
        <v>Good For Now</v>
      </c>
      <c r="AL1350" s="8" t="str">
        <f t="shared" si="464"/>
        <v>Not Spent</v>
      </c>
      <c r="AM1350" s="8" t="str">
        <f t="shared" si="465"/>
        <v>Good For Now</v>
      </c>
      <c r="AN1350" s="8" t="str">
        <f t="shared" si="466"/>
        <v>Not Spent</v>
      </c>
      <c r="AO1350" s="20" t="str">
        <f t="shared" si="467"/>
        <v>Good For Now</v>
      </c>
      <c r="AP1350" s="21">
        <f t="shared" si="468"/>
        <v>0</v>
      </c>
      <c r="AQ1350" s="14">
        <f t="shared" si="469"/>
        <v>0</v>
      </c>
      <c r="AR1350" s="14">
        <f t="shared" si="470"/>
        <v>0</v>
      </c>
      <c r="AS1350" s="22">
        <f t="shared" si="471"/>
        <v>0</v>
      </c>
      <c r="AT1350" s="23">
        <f t="shared" si="472"/>
        <v>0</v>
      </c>
      <c r="AU1350" s="8" t="str">
        <f t="shared" si="473"/>
        <v>Not Spent</v>
      </c>
      <c r="AV1350" s="8" t="str">
        <f t="shared" si="474"/>
        <v>Good For Now</v>
      </c>
      <c r="AW1350" s="4">
        <f>MATCH($B1350,[1]MAIN!$A$2:$A$5000,0)</f>
        <v>1347</v>
      </c>
      <c r="AX1350" s="4">
        <f>MATCH($B1350,[3]Main!$D$5:$D$10000,0)</f>
        <v>1347</v>
      </c>
      <c r="AY1350" s="4" t="b">
        <f t="shared" si="475"/>
        <v>0</v>
      </c>
    </row>
    <row r="1351" spans="1:51" x14ac:dyDescent="0.25">
      <c r="A1351" s="3" t="str">
        <f>VLOOKUP($B1351,[1]MAIN!$A:$D,4,0)</f>
        <v>PF</v>
      </c>
      <c r="B1351" s="3" t="str">
        <f>[3]Main!$D1352</f>
        <v>UPFB-07</v>
      </c>
      <c r="C1351" s="4"/>
      <c r="D1351" s="8" t="str">
        <f>VLOOKUP($B1351,[1]MAIN!$A$1:$N$10780,14,FALSE)</f>
        <v>OLD</v>
      </c>
      <c r="E1351" s="9" t="s">
        <v>13</v>
      </c>
      <c r="F1351" s="11"/>
      <c r="G1351" s="11"/>
      <c r="H1351" s="11"/>
      <c r="I1351" s="11"/>
      <c r="J1351" s="11"/>
      <c r="K1351" s="11"/>
      <c r="L1351" s="11"/>
      <c r="M1351" s="11"/>
      <c r="N1351" s="24"/>
      <c r="O1351" s="26">
        <f>IFERROR(VLOOKUP($B1351,[3]Main!$D$4:$CO$1048576,49,0),0)</f>
        <v>0</v>
      </c>
      <c r="P1351" s="27">
        <f>IFERROR(VLOOKUP($B1351,[3]Main!$D$4:$CO$1048576,52,0),0)</f>
        <v>0</v>
      </c>
      <c r="Q1351" s="27">
        <f>IFERROR(VLOOKUP($B1351,[3]Main!$D$4:$CO$1048576,53,0),0)</f>
        <v>0</v>
      </c>
      <c r="R1351" s="27">
        <f>IFERROR(VLOOKUP($B1351,[3]Main!$D$4:$CO$1048576,54,0),0)</f>
        <v>0</v>
      </c>
      <c r="S1351" s="27">
        <f>IFERROR(VLOOKUP($B1351,[3]Main!$D$4:$CO$1048576,65,0),0)</f>
        <v>0</v>
      </c>
      <c r="T1351" s="27">
        <f>IFERROR(VLOOKUP($B1351,[3]Main!$D$4:$CO$1048576,68,0),0)</f>
        <v>0</v>
      </c>
      <c r="U1351" s="27">
        <f>IFERROR(VLOOKUP($B1351,[3]Main!$D$4:$CO$1048576,69,0),0)</f>
        <v>0</v>
      </c>
      <c r="V1351" s="27">
        <f>IFERROR(VLOOKUP($B1351,[3]Main!$D$4:$CO$1048576,70,0),0)</f>
        <v>0</v>
      </c>
      <c r="W1351" s="27">
        <f>IFERROR(VLOOKUP($B1351,[3]Main!$D$4:$CO$1048576,81,0),0)</f>
        <v>0</v>
      </c>
      <c r="X1351" s="27">
        <f>IFERROR(VLOOKUP($B1351,[3]Main!$D$4:$CO$1048576,84,0),0)</f>
        <v>0</v>
      </c>
      <c r="Y1351" s="27">
        <f>IFERROR(VLOOKUP($B1351,[3]Main!$D$4:$CO$1048576,85,0),0)</f>
        <v>0</v>
      </c>
      <c r="Z1351" s="27">
        <f>IFERROR(VLOOKUP($B1351,[3]Main!$D$4:$CO$1048576,86,0),0)</f>
        <v>0</v>
      </c>
      <c r="AA1351" s="12" t="str">
        <f>IFERROR(VLOOKUP($B1351,[3]Main!$D$4:$CO$1048576,2,0),0)</f>
        <v>DC</v>
      </c>
      <c r="AB1351" s="12" t="str">
        <f>IFERROR(VLOOKUP($B1351,[3]Main!$D$4:$CO$1048576,3,0),0)</f>
        <v>DC2</v>
      </c>
      <c r="AC1351" s="12">
        <f t="shared" si="455"/>
        <v>0</v>
      </c>
      <c r="AD1351" s="12">
        <f t="shared" si="456"/>
        <v>0</v>
      </c>
      <c r="AE1351" s="12">
        <f t="shared" si="457"/>
        <v>0</v>
      </c>
      <c r="AF1351" s="12">
        <f t="shared" si="458"/>
        <v>0</v>
      </c>
      <c r="AG1351" s="13">
        <f t="shared" si="459"/>
        <v>0</v>
      </c>
      <c r="AH1351" s="13">
        <f t="shared" si="460"/>
        <v>0</v>
      </c>
      <c r="AI1351" s="16">
        <f t="shared" si="461"/>
        <v>0</v>
      </c>
      <c r="AJ1351" s="19" t="str">
        <f t="shared" si="462"/>
        <v>Not Spent</v>
      </c>
      <c r="AK1351" s="8" t="str">
        <f t="shared" si="463"/>
        <v>Good For Now</v>
      </c>
      <c r="AL1351" s="8" t="str">
        <f t="shared" si="464"/>
        <v>Not Spent</v>
      </c>
      <c r="AM1351" s="8" t="str">
        <f t="shared" si="465"/>
        <v>Good For Now</v>
      </c>
      <c r="AN1351" s="8" t="str">
        <f t="shared" si="466"/>
        <v>Not Spent</v>
      </c>
      <c r="AO1351" s="20" t="str">
        <f t="shared" si="467"/>
        <v>Good For Now</v>
      </c>
      <c r="AP1351" s="21">
        <f t="shared" si="468"/>
        <v>0</v>
      </c>
      <c r="AQ1351" s="14">
        <f t="shared" si="469"/>
        <v>0</v>
      </c>
      <c r="AR1351" s="14">
        <f t="shared" si="470"/>
        <v>0</v>
      </c>
      <c r="AS1351" s="22">
        <f t="shared" si="471"/>
        <v>0</v>
      </c>
      <c r="AT1351" s="23">
        <f t="shared" si="472"/>
        <v>0</v>
      </c>
      <c r="AU1351" s="8" t="str">
        <f t="shared" si="473"/>
        <v>Not Spent</v>
      </c>
      <c r="AV1351" s="8" t="str">
        <f t="shared" si="474"/>
        <v>Good For Now</v>
      </c>
      <c r="AW1351" s="4">
        <f>MATCH($B1351,[1]MAIN!$A$2:$A$5000,0)</f>
        <v>1348</v>
      </c>
      <c r="AX1351" s="4">
        <f>MATCH($B1351,[3]Main!$D$5:$D$10000,0)</f>
        <v>1348</v>
      </c>
      <c r="AY1351" s="4" t="b">
        <f t="shared" si="475"/>
        <v>0</v>
      </c>
    </row>
    <row r="1352" spans="1:51" x14ac:dyDescent="0.25">
      <c r="A1352" s="3" t="str">
        <f>VLOOKUP($B1352,[1]MAIN!$A:$D,4,0)</f>
        <v>PF</v>
      </c>
      <c r="B1352" s="3" t="str">
        <f>[3]Main!$D1353</f>
        <v>UPFB-09</v>
      </c>
      <c r="C1352" s="4"/>
      <c r="D1352" s="8" t="str">
        <f>VLOOKUP($B1352,[1]MAIN!$A$1:$N$10780,14,FALSE)</f>
        <v>OLD</v>
      </c>
      <c r="E1352" s="9" t="s">
        <v>13</v>
      </c>
      <c r="F1352" s="11"/>
      <c r="G1352" s="11"/>
      <c r="H1352" s="11"/>
      <c r="I1352" s="11"/>
      <c r="J1352" s="11"/>
      <c r="K1352" s="11"/>
      <c r="L1352" s="11"/>
      <c r="M1352" s="11"/>
      <c r="N1352" s="24"/>
      <c r="O1352" s="26">
        <f>IFERROR(VLOOKUP($B1352,[3]Main!$D$4:$CO$1048576,49,0),0)</f>
        <v>0</v>
      </c>
      <c r="P1352" s="27">
        <f>IFERROR(VLOOKUP($B1352,[3]Main!$D$4:$CO$1048576,52,0),0)</f>
        <v>0</v>
      </c>
      <c r="Q1352" s="27">
        <f>IFERROR(VLOOKUP($B1352,[3]Main!$D$4:$CO$1048576,53,0),0)</f>
        <v>0</v>
      </c>
      <c r="R1352" s="27">
        <f>IFERROR(VLOOKUP($B1352,[3]Main!$D$4:$CO$1048576,54,0),0)</f>
        <v>0</v>
      </c>
      <c r="S1352" s="27">
        <f>IFERROR(VLOOKUP($B1352,[3]Main!$D$4:$CO$1048576,65,0),0)</f>
        <v>0</v>
      </c>
      <c r="T1352" s="27">
        <f>IFERROR(VLOOKUP($B1352,[3]Main!$D$4:$CO$1048576,68,0),0)</f>
        <v>0</v>
      </c>
      <c r="U1352" s="27">
        <f>IFERROR(VLOOKUP($B1352,[3]Main!$D$4:$CO$1048576,69,0),0)</f>
        <v>0</v>
      </c>
      <c r="V1352" s="27">
        <f>IFERROR(VLOOKUP($B1352,[3]Main!$D$4:$CO$1048576,70,0),0)</f>
        <v>0</v>
      </c>
      <c r="W1352" s="27">
        <f>IFERROR(VLOOKUP($B1352,[3]Main!$D$4:$CO$1048576,81,0),0)</f>
        <v>0</v>
      </c>
      <c r="X1352" s="27">
        <f>IFERROR(VLOOKUP($B1352,[3]Main!$D$4:$CO$1048576,84,0),0)</f>
        <v>0</v>
      </c>
      <c r="Y1352" s="27">
        <f>IFERROR(VLOOKUP($B1352,[3]Main!$D$4:$CO$1048576,85,0),0)</f>
        <v>0</v>
      </c>
      <c r="Z1352" s="27">
        <f>IFERROR(VLOOKUP($B1352,[3]Main!$D$4:$CO$1048576,86,0),0)</f>
        <v>0</v>
      </c>
      <c r="AA1352" s="12" t="str">
        <f>IFERROR(VLOOKUP($B1352,[3]Main!$D$4:$CO$1048576,2,0),0)</f>
        <v>DC</v>
      </c>
      <c r="AB1352" s="12" t="str">
        <f>IFERROR(VLOOKUP($B1352,[3]Main!$D$4:$CO$1048576,3,0),0)</f>
        <v>DC2</v>
      </c>
      <c r="AC1352" s="12">
        <f t="shared" si="455"/>
        <v>0</v>
      </c>
      <c r="AD1352" s="12">
        <f t="shared" si="456"/>
        <v>0</v>
      </c>
      <c r="AE1352" s="12">
        <f t="shared" si="457"/>
        <v>0</v>
      </c>
      <c r="AF1352" s="12">
        <f t="shared" si="458"/>
        <v>0</v>
      </c>
      <c r="AG1352" s="13">
        <f t="shared" si="459"/>
        <v>0</v>
      </c>
      <c r="AH1352" s="13">
        <f t="shared" si="460"/>
        <v>0</v>
      </c>
      <c r="AI1352" s="16">
        <f t="shared" si="461"/>
        <v>0</v>
      </c>
      <c r="AJ1352" s="19" t="str">
        <f t="shared" si="462"/>
        <v>Not Spent</v>
      </c>
      <c r="AK1352" s="8" t="str">
        <f t="shared" si="463"/>
        <v>Good For Now</v>
      </c>
      <c r="AL1352" s="8" t="str">
        <f t="shared" si="464"/>
        <v>Not Spent</v>
      </c>
      <c r="AM1352" s="8" t="str">
        <f t="shared" si="465"/>
        <v>Good For Now</v>
      </c>
      <c r="AN1352" s="8" t="str">
        <f t="shared" si="466"/>
        <v>Not Spent</v>
      </c>
      <c r="AO1352" s="20" t="str">
        <f t="shared" si="467"/>
        <v>Good For Now</v>
      </c>
      <c r="AP1352" s="21">
        <f t="shared" si="468"/>
        <v>0</v>
      </c>
      <c r="AQ1352" s="14">
        <f t="shared" si="469"/>
        <v>0</v>
      </c>
      <c r="AR1352" s="14">
        <f t="shared" si="470"/>
        <v>0</v>
      </c>
      <c r="AS1352" s="22">
        <f t="shared" si="471"/>
        <v>0</v>
      </c>
      <c r="AT1352" s="23">
        <f t="shared" si="472"/>
        <v>0</v>
      </c>
      <c r="AU1352" s="8" t="str">
        <f t="shared" si="473"/>
        <v>Not Spent</v>
      </c>
      <c r="AV1352" s="8" t="str">
        <f t="shared" si="474"/>
        <v>Good For Now</v>
      </c>
      <c r="AW1352" s="4">
        <f>MATCH($B1352,[1]MAIN!$A$2:$A$5000,0)</f>
        <v>1349</v>
      </c>
      <c r="AX1352" s="4">
        <f>MATCH($B1352,[3]Main!$D$5:$D$10000,0)</f>
        <v>1349</v>
      </c>
      <c r="AY1352" s="4" t="b">
        <f t="shared" si="475"/>
        <v>0</v>
      </c>
    </row>
    <row r="1353" spans="1:51" x14ac:dyDescent="0.25">
      <c r="A1353" s="3" t="str">
        <f>VLOOKUP($B1353,[1]MAIN!$A:$D,4,0)</f>
        <v>PF</v>
      </c>
      <c r="B1353" s="3" t="str">
        <f>[3]Main!$D1354</f>
        <v>UPFI-05</v>
      </c>
      <c r="C1353" s="4"/>
      <c r="D1353" s="8" t="str">
        <f>VLOOKUP($B1353,[1]MAIN!$A$1:$N$10780,14,FALSE)</f>
        <v>OLD</v>
      </c>
      <c r="E1353" s="9" t="s">
        <v>13</v>
      </c>
      <c r="F1353" s="11"/>
      <c r="G1353" s="11"/>
      <c r="H1353" s="11"/>
      <c r="I1353" s="11"/>
      <c r="J1353" s="11"/>
      <c r="K1353" s="11"/>
      <c r="L1353" s="11"/>
      <c r="M1353" s="11"/>
      <c r="N1353" s="24"/>
      <c r="O1353" s="26">
        <f>IFERROR(VLOOKUP($B1353,[3]Main!$D$4:$CO$1048576,49,0),0)</f>
        <v>0</v>
      </c>
      <c r="P1353" s="27">
        <f>IFERROR(VLOOKUP($B1353,[3]Main!$D$4:$CO$1048576,52,0),0)</f>
        <v>0</v>
      </c>
      <c r="Q1353" s="27">
        <f>IFERROR(VLOOKUP($B1353,[3]Main!$D$4:$CO$1048576,53,0),0)</f>
        <v>0</v>
      </c>
      <c r="R1353" s="27">
        <f>IFERROR(VLOOKUP($B1353,[3]Main!$D$4:$CO$1048576,54,0),0)</f>
        <v>0</v>
      </c>
      <c r="S1353" s="27">
        <f>IFERROR(VLOOKUP($B1353,[3]Main!$D$4:$CO$1048576,65,0),0)</f>
        <v>0</v>
      </c>
      <c r="T1353" s="27">
        <f>IFERROR(VLOOKUP($B1353,[3]Main!$D$4:$CO$1048576,68,0),0)</f>
        <v>0</v>
      </c>
      <c r="U1353" s="27">
        <f>IFERROR(VLOOKUP($B1353,[3]Main!$D$4:$CO$1048576,69,0),0)</f>
        <v>0</v>
      </c>
      <c r="V1353" s="27">
        <f>IFERROR(VLOOKUP($B1353,[3]Main!$D$4:$CO$1048576,70,0),0)</f>
        <v>0</v>
      </c>
      <c r="W1353" s="27">
        <f>IFERROR(VLOOKUP($B1353,[3]Main!$D$4:$CO$1048576,81,0),0)</f>
        <v>0</v>
      </c>
      <c r="X1353" s="27">
        <f>IFERROR(VLOOKUP($B1353,[3]Main!$D$4:$CO$1048576,84,0),0)</f>
        <v>0</v>
      </c>
      <c r="Y1353" s="27">
        <f>IFERROR(VLOOKUP($B1353,[3]Main!$D$4:$CO$1048576,85,0),0)</f>
        <v>0</v>
      </c>
      <c r="Z1353" s="27">
        <f>IFERROR(VLOOKUP($B1353,[3]Main!$D$4:$CO$1048576,86,0),0)</f>
        <v>0</v>
      </c>
      <c r="AA1353" s="12" t="str">
        <f>IFERROR(VLOOKUP($B1353,[3]Main!$D$4:$CO$1048576,2,0),0)</f>
        <v>DC</v>
      </c>
      <c r="AB1353" s="12" t="str">
        <f>IFERROR(VLOOKUP($B1353,[3]Main!$D$4:$CO$1048576,3,0),0)</f>
        <v>DC2</v>
      </c>
      <c r="AC1353" s="12">
        <f t="shared" si="455"/>
        <v>0</v>
      </c>
      <c r="AD1353" s="12">
        <f t="shared" si="456"/>
        <v>0</v>
      </c>
      <c r="AE1353" s="12">
        <f t="shared" si="457"/>
        <v>0</v>
      </c>
      <c r="AF1353" s="12">
        <f t="shared" si="458"/>
        <v>0</v>
      </c>
      <c r="AG1353" s="13">
        <f t="shared" si="459"/>
        <v>0</v>
      </c>
      <c r="AH1353" s="13">
        <f t="shared" si="460"/>
        <v>0</v>
      </c>
      <c r="AI1353" s="16">
        <f t="shared" si="461"/>
        <v>0</v>
      </c>
      <c r="AJ1353" s="19" t="str">
        <f t="shared" si="462"/>
        <v>Not Spent</v>
      </c>
      <c r="AK1353" s="8" t="str">
        <f t="shared" si="463"/>
        <v>Good For Now</v>
      </c>
      <c r="AL1353" s="8" t="str">
        <f t="shared" si="464"/>
        <v>Not Spent</v>
      </c>
      <c r="AM1353" s="8" t="str">
        <f t="shared" si="465"/>
        <v>Good For Now</v>
      </c>
      <c r="AN1353" s="8" t="str">
        <f t="shared" si="466"/>
        <v>Not Spent</v>
      </c>
      <c r="AO1353" s="20" t="str">
        <f t="shared" si="467"/>
        <v>Good For Now</v>
      </c>
      <c r="AP1353" s="21">
        <f t="shared" si="468"/>
        <v>0</v>
      </c>
      <c r="AQ1353" s="14">
        <f t="shared" si="469"/>
        <v>0</v>
      </c>
      <c r="AR1353" s="14">
        <f t="shared" si="470"/>
        <v>0</v>
      </c>
      <c r="AS1353" s="22">
        <f t="shared" si="471"/>
        <v>0</v>
      </c>
      <c r="AT1353" s="23">
        <f t="shared" si="472"/>
        <v>0</v>
      </c>
      <c r="AU1353" s="8" t="str">
        <f t="shared" si="473"/>
        <v>Not Spent</v>
      </c>
      <c r="AV1353" s="8" t="str">
        <f t="shared" si="474"/>
        <v>Good For Now</v>
      </c>
      <c r="AW1353" s="4">
        <f>MATCH($B1353,[1]MAIN!$A$2:$A$5000,0)</f>
        <v>1350</v>
      </c>
      <c r="AX1353" s="4">
        <f>MATCH($B1353,[3]Main!$D$5:$D$10000,0)</f>
        <v>1350</v>
      </c>
      <c r="AY1353" s="4" t="b">
        <f t="shared" si="475"/>
        <v>0</v>
      </c>
    </row>
    <row r="1354" spans="1:51" x14ac:dyDescent="0.25">
      <c r="A1354" s="3" t="str">
        <f>VLOOKUP($B1354,[1]MAIN!$A:$D,4,0)</f>
        <v>PF</v>
      </c>
      <c r="B1354" s="3" t="str">
        <f>[3]Main!$D1355</f>
        <v>UPFI-06</v>
      </c>
      <c r="C1354" s="4"/>
      <c r="D1354" s="8" t="str">
        <f>VLOOKUP($B1354,[1]MAIN!$A$1:$N$10780,14,FALSE)</f>
        <v>OLD</v>
      </c>
      <c r="E1354" s="9" t="s">
        <v>13</v>
      </c>
      <c r="F1354" s="11"/>
      <c r="G1354" s="11"/>
      <c r="H1354" s="11"/>
      <c r="I1354" s="11"/>
      <c r="J1354" s="11"/>
      <c r="K1354" s="11"/>
      <c r="L1354" s="11"/>
      <c r="M1354" s="11"/>
      <c r="N1354" s="24"/>
      <c r="O1354" s="26">
        <f>IFERROR(VLOOKUP($B1354,[3]Main!$D$4:$CO$1048576,49,0),0)</f>
        <v>0</v>
      </c>
      <c r="P1354" s="27">
        <f>IFERROR(VLOOKUP($B1354,[3]Main!$D$4:$CO$1048576,52,0),0)</f>
        <v>0</v>
      </c>
      <c r="Q1354" s="27">
        <f>IFERROR(VLOOKUP($B1354,[3]Main!$D$4:$CO$1048576,53,0),0)</f>
        <v>0</v>
      </c>
      <c r="R1354" s="27">
        <f>IFERROR(VLOOKUP($B1354,[3]Main!$D$4:$CO$1048576,54,0),0)</f>
        <v>0</v>
      </c>
      <c r="S1354" s="27">
        <f>IFERROR(VLOOKUP($B1354,[3]Main!$D$4:$CO$1048576,65,0),0)</f>
        <v>0</v>
      </c>
      <c r="T1354" s="27">
        <f>IFERROR(VLOOKUP($B1354,[3]Main!$D$4:$CO$1048576,68,0),0)</f>
        <v>0</v>
      </c>
      <c r="U1354" s="27">
        <f>IFERROR(VLOOKUP($B1354,[3]Main!$D$4:$CO$1048576,69,0),0)</f>
        <v>0</v>
      </c>
      <c r="V1354" s="27">
        <f>IFERROR(VLOOKUP($B1354,[3]Main!$D$4:$CO$1048576,70,0),0)</f>
        <v>0</v>
      </c>
      <c r="W1354" s="27">
        <f>IFERROR(VLOOKUP($B1354,[3]Main!$D$4:$CO$1048576,81,0),0)</f>
        <v>0</v>
      </c>
      <c r="X1354" s="27">
        <f>IFERROR(VLOOKUP($B1354,[3]Main!$D$4:$CO$1048576,84,0),0)</f>
        <v>0</v>
      </c>
      <c r="Y1354" s="27">
        <f>IFERROR(VLOOKUP($B1354,[3]Main!$D$4:$CO$1048576,85,0),0)</f>
        <v>0</v>
      </c>
      <c r="Z1354" s="27">
        <f>IFERROR(VLOOKUP($B1354,[3]Main!$D$4:$CO$1048576,86,0),0)</f>
        <v>0</v>
      </c>
      <c r="AA1354" s="12" t="str">
        <f>IFERROR(VLOOKUP($B1354,[3]Main!$D$4:$CO$1048576,2,0),0)</f>
        <v>DC</v>
      </c>
      <c r="AB1354" s="12" t="str">
        <f>IFERROR(VLOOKUP($B1354,[3]Main!$D$4:$CO$1048576,3,0),0)</f>
        <v>DC2</v>
      </c>
      <c r="AC1354" s="12">
        <f t="shared" si="455"/>
        <v>0</v>
      </c>
      <c r="AD1354" s="12">
        <f t="shared" si="456"/>
        <v>0</v>
      </c>
      <c r="AE1354" s="12">
        <f t="shared" si="457"/>
        <v>0</v>
      </c>
      <c r="AF1354" s="12">
        <f t="shared" si="458"/>
        <v>0</v>
      </c>
      <c r="AG1354" s="13">
        <f t="shared" si="459"/>
        <v>0</v>
      </c>
      <c r="AH1354" s="13">
        <f t="shared" si="460"/>
        <v>0</v>
      </c>
      <c r="AI1354" s="16">
        <f t="shared" si="461"/>
        <v>0</v>
      </c>
      <c r="AJ1354" s="19" t="str">
        <f t="shared" si="462"/>
        <v>Not Spent</v>
      </c>
      <c r="AK1354" s="8" t="str">
        <f t="shared" si="463"/>
        <v>Good For Now</v>
      </c>
      <c r="AL1354" s="8" t="str">
        <f t="shared" si="464"/>
        <v>Not Spent</v>
      </c>
      <c r="AM1354" s="8" t="str">
        <f t="shared" si="465"/>
        <v>Good For Now</v>
      </c>
      <c r="AN1354" s="8" t="str">
        <f t="shared" si="466"/>
        <v>Not Spent</v>
      </c>
      <c r="AO1354" s="20" t="str">
        <f t="shared" si="467"/>
        <v>Good For Now</v>
      </c>
      <c r="AP1354" s="21">
        <f t="shared" si="468"/>
        <v>0</v>
      </c>
      <c r="AQ1354" s="14">
        <f t="shared" si="469"/>
        <v>0</v>
      </c>
      <c r="AR1354" s="14">
        <f t="shared" si="470"/>
        <v>0</v>
      </c>
      <c r="AS1354" s="22">
        <f t="shared" si="471"/>
        <v>0</v>
      </c>
      <c r="AT1354" s="23">
        <f t="shared" si="472"/>
        <v>0</v>
      </c>
      <c r="AU1354" s="8" t="str">
        <f t="shared" si="473"/>
        <v>Not Spent</v>
      </c>
      <c r="AV1354" s="8" t="str">
        <f t="shared" si="474"/>
        <v>Good For Now</v>
      </c>
      <c r="AW1354" s="4">
        <f>MATCH($B1354,[1]MAIN!$A$2:$A$5000,0)</f>
        <v>1351</v>
      </c>
      <c r="AX1354" s="4">
        <f>MATCH($B1354,[3]Main!$D$5:$D$10000,0)</f>
        <v>1351</v>
      </c>
      <c r="AY1354" s="4" t="b">
        <f t="shared" si="475"/>
        <v>0</v>
      </c>
    </row>
    <row r="1355" spans="1:51" x14ac:dyDescent="0.25">
      <c r="A1355" s="3" t="str">
        <f>VLOOKUP($B1355,[1]MAIN!$A:$D,4,0)</f>
        <v>PF</v>
      </c>
      <c r="B1355" s="3" t="str">
        <f>[3]Main!$D1356</f>
        <v>UPFI-07</v>
      </c>
      <c r="C1355" s="4"/>
      <c r="D1355" s="8" t="str">
        <f>VLOOKUP($B1355,[1]MAIN!$A$1:$N$10780,14,FALSE)</f>
        <v>OLD</v>
      </c>
      <c r="E1355" s="9" t="s">
        <v>13</v>
      </c>
      <c r="F1355" s="11"/>
      <c r="G1355" s="11"/>
      <c r="H1355" s="11"/>
      <c r="I1355" s="11"/>
      <c r="J1355" s="11"/>
      <c r="K1355" s="11"/>
      <c r="L1355" s="11"/>
      <c r="M1355" s="11"/>
      <c r="N1355" s="24"/>
      <c r="O1355" s="26">
        <f>IFERROR(VLOOKUP($B1355,[3]Main!$D$4:$CO$1048576,49,0),0)</f>
        <v>0</v>
      </c>
      <c r="P1355" s="27">
        <f>IFERROR(VLOOKUP($B1355,[3]Main!$D$4:$CO$1048576,52,0),0)</f>
        <v>0</v>
      </c>
      <c r="Q1355" s="27">
        <f>IFERROR(VLOOKUP($B1355,[3]Main!$D$4:$CO$1048576,53,0),0)</f>
        <v>0</v>
      </c>
      <c r="R1355" s="27">
        <f>IFERROR(VLOOKUP($B1355,[3]Main!$D$4:$CO$1048576,54,0),0)</f>
        <v>0</v>
      </c>
      <c r="S1355" s="27">
        <f>IFERROR(VLOOKUP($B1355,[3]Main!$D$4:$CO$1048576,65,0),0)</f>
        <v>0</v>
      </c>
      <c r="T1355" s="27">
        <f>IFERROR(VLOOKUP($B1355,[3]Main!$D$4:$CO$1048576,68,0),0)</f>
        <v>0</v>
      </c>
      <c r="U1355" s="27">
        <f>IFERROR(VLOOKUP($B1355,[3]Main!$D$4:$CO$1048576,69,0),0)</f>
        <v>0</v>
      </c>
      <c r="V1355" s="27">
        <f>IFERROR(VLOOKUP($B1355,[3]Main!$D$4:$CO$1048576,70,0),0)</f>
        <v>0</v>
      </c>
      <c r="W1355" s="27">
        <f>IFERROR(VLOOKUP($B1355,[3]Main!$D$4:$CO$1048576,81,0),0)</f>
        <v>0</v>
      </c>
      <c r="X1355" s="27">
        <f>IFERROR(VLOOKUP($B1355,[3]Main!$D$4:$CO$1048576,84,0),0)</f>
        <v>0</v>
      </c>
      <c r="Y1355" s="27">
        <f>IFERROR(VLOOKUP($B1355,[3]Main!$D$4:$CO$1048576,85,0),0)</f>
        <v>0</v>
      </c>
      <c r="Z1355" s="27">
        <f>IFERROR(VLOOKUP($B1355,[3]Main!$D$4:$CO$1048576,86,0),0)</f>
        <v>0</v>
      </c>
      <c r="AA1355" s="12" t="str">
        <f>IFERROR(VLOOKUP($B1355,[3]Main!$D$4:$CO$1048576,2,0),0)</f>
        <v>DC</v>
      </c>
      <c r="AB1355" s="12" t="str">
        <f>IFERROR(VLOOKUP($B1355,[3]Main!$D$4:$CO$1048576,3,0),0)</f>
        <v>DC2</v>
      </c>
      <c r="AC1355" s="12">
        <f t="shared" si="455"/>
        <v>0</v>
      </c>
      <c r="AD1355" s="12">
        <f t="shared" si="456"/>
        <v>0</v>
      </c>
      <c r="AE1355" s="12">
        <f t="shared" si="457"/>
        <v>0</v>
      </c>
      <c r="AF1355" s="12">
        <f t="shared" si="458"/>
        <v>0</v>
      </c>
      <c r="AG1355" s="13">
        <f t="shared" si="459"/>
        <v>0</v>
      </c>
      <c r="AH1355" s="13">
        <f t="shared" si="460"/>
        <v>0</v>
      </c>
      <c r="AI1355" s="16">
        <f t="shared" si="461"/>
        <v>0</v>
      </c>
      <c r="AJ1355" s="19" t="str">
        <f t="shared" si="462"/>
        <v>Not Spent</v>
      </c>
      <c r="AK1355" s="8" t="str">
        <f t="shared" si="463"/>
        <v>Good For Now</v>
      </c>
      <c r="AL1355" s="8" t="str">
        <f t="shared" si="464"/>
        <v>Not Spent</v>
      </c>
      <c r="AM1355" s="8" t="str">
        <f t="shared" si="465"/>
        <v>Good For Now</v>
      </c>
      <c r="AN1355" s="8" t="str">
        <f t="shared" si="466"/>
        <v>Not Spent</v>
      </c>
      <c r="AO1355" s="20" t="str">
        <f t="shared" si="467"/>
        <v>Good For Now</v>
      </c>
      <c r="AP1355" s="21">
        <f t="shared" si="468"/>
        <v>0</v>
      </c>
      <c r="AQ1355" s="14">
        <f t="shared" si="469"/>
        <v>0</v>
      </c>
      <c r="AR1355" s="14">
        <f t="shared" si="470"/>
        <v>0</v>
      </c>
      <c r="AS1355" s="22">
        <f t="shared" si="471"/>
        <v>0</v>
      </c>
      <c r="AT1355" s="23">
        <f t="shared" si="472"/>
        <v>0</v>
      </c>
      <c r="AU1355" s="8" t="str">
        <f t="shared" si="473"/>
        <v>Not Spent</v>
      </c>
      <c r="AV1355" s="8" t="str">
        <f t="shared" si="474"/>
        <v>Good For Now</v>
      </c>
      <c r="AW1355" s="4">
        <f>MATCH($B1355,[1]MAIN!$A$2:$A$5000,0)</f>
        <v>1352</v>
      </c>
      <c r="AX1355" s="4">
        <f>MATCH($B1355,[3]Main!$D$5:$D$10000,0)</f>
        <v>1352</v>
      </c>
      <c r="AY1355" s="4" t="b">
        <f t="shared" si="475"/>
        <v>0</v>
      </c>
    </row>
    <row r="1356" spans="1:51" x14ac:dyDescent="0.25">
      <c r="A1356" s="3" t="str">
        <f>VLOOKUP($B1356,[1]MAIN!$A:$D,4,0)</f>
        <v>PF</v>
      </c>
      <c r="B1356" s="3" t="str">
        <f>[3]Main!$D1357</f>
        <v>UPFI-09</v>
      </c>
      <c r="C1356" s="4"/>
      <c r="D1356" s="8" t="str">
        <f>VLOOKUP($B1356,[1]MAIN!$A$1:$N$10780,14,FALSE)</f>
        <v>OLD</v>
      </c>
      <c r="E1356" s="9" t="s">
        <v>14</v>
      </c>
      <c r="F1356" s="11"/>
      <c r="G1356" s="11"/>
      <c r="H1356" s="11"/>
      <c r="I1356" s="11"/>
      <c r="J1356" s="11"/>
      <c r="K1356" s="11"/>
      <c r="L1356" s="11"/>
      <c r="M1356" s="11"/>
      <c r="N1356" s="24"/>
      <c r="O1356" s="26">
        <f>IFERROR(VLOOKUP($B1356,[3]Main!$D$4:$CO$1048576,49,0),0)</f>
        <v>0</v>
      </c>
      <c r="P1356" s="27">
        <f>IFERROR(VLOOKUP($B1356,[3]Main!$D$4:$CO$1048576,52,0),0)</f>
        <v>0</v>
      </c>
      <c r="Q1356" s="27">
        <f>IFERROR(VLOOKUP($B1356,[3]Main!$D$4:$CO$1048576,53,0),0)</f>
        <v>0</v>
      </c>
      <c r="R1356" s="27">
        <f>IFERROR(VLOOKUP($B1356,[3]Main!$D$4:$CO$1048576,54,0),0)</f>
        <v>0</v>
      </c>
      <c r="S1356" s="27">
        <f>IFERROR(VLOOKUP($B1356,[3]Main!$D$4:$CO$1048576,65,0),0)</f>
        <v>0</v>
      </c>
      <c r="T1356" s="27">
        <f>IFERROR(VLOOKUP($B1356,[3]Main!$D$4:$CO$1048576,68,0),0)</f>
        <v>0</v>
      </c>
      <c r="U1356" s="27">
        <f>IFERROR(VLOOKUP($B1356,[3]Main!$D$4:$CO$1048576,69,0),0)</f>
        <v>0</v>
      </c>
      <c r="V1356" s="27">
        <f>IFERROR(VLOOKUP($B1356,[3]Main!$D$4:$CO$1048576,70,0),0)</f>
        <v>0</v>
      </c>
      <c r="W1356" s="27">
        <f>IFERROR(VLOOKUP($B1356,[3]Main!$D$4:$CO$1048576,81,0),0)</f>
        <v>0</v>
      </c>
      <c r="X1356" s="27">
        <f>IFERROR(VLOOKUP($B1356,[3]Main!$D$4:$CO$1048576,84,0),0)</f>
        <v>0</v>
      </c>
      <c r="Y1356" s="27">
        <f>IFERROR(VLOOKUP($B1356,[3]Main!$D$4:$CO$1048576,85,0),0)</f>
        <v>0</v>
      </c>
      <c r="Z1356" s="27">
        <f>IFERROR(VLOOKUP($B1356,[3]Main!$D$4:$CO$1048576,86,0),0)</f>
        <v>0</v>
      </c>
      <c r="AA1356" s="12" t="str">
        <f>IFERROR(VLOOKUP($B1356,[3]Main!$D$4:$CO$1048576,2,0),0)</f>
        <v>DC</v>
      </c>
      <c r="AB1356" s="12" t="str">
        <f>IFERROR(VLOOKUP($B1356,[3]Main!$D$4:$CO$1048576,3,0),0)</f>
        <v>DC2</v>
      </c>
      <c r="AC1356" s="12">
        <f t="shared" si="455"/>
        <v>0</v>
      </c>
      <c r="AD1356" s="12">
        <f t="shared" si="456"/>
        <v>0</v>
      </c>
      <c r="AE1356" s="12">
        <f t="shared" si="457"/>
        <v>0</v>
      </c>
      <c r="AF1356" s="12">
        <f t="shared" si="458"/>
        <v>0</v>
      </c>
      <c r="AG1356" s="13">
        <f t="shared" si="459"/>
        <v>0</v>
      </c>
      <c r="AH1356" s="13">
        <f t="shared" si="460"/>
        <v>0</v>
      </c>
      <c r="AI1356" s="16">
        <f t="shared" si="461"/>
        <v>0</v>
      </c>
      <c r="AJ1356" s="19" t="str">
        <f t="shared" si="462"/>
        <v>Not Spent</v>
      </c>
      <c r="AK1356" s="8" t="str">
        <f t="shared" si="463"/>
        <v>Good For Now</v>
      </c>
      <c r="AL1356" s="8" t="str">
        <f t="shared" si="464"/>
        <v>Not Spent</v>
      </c>
      <c r="AM1356" s="8" t="str">
        <f t="shared" si="465"/>
        <v>Good For Now</v>
      </c>
      <c r="AN1356" s="8" t="str">
        <f t="shared" si="466"/>
        <v>Not Spent</v>
      </c>
      <c r="AO1356" s="20" t="str">
        <f t="shared" si="467"/>
        <v>Good For Now</v>
      </c>
      <c r="AP1356" s="21">
        <f t="shared" si="468"/>
        <v>0</v>
      </c>
      <c r="AQ1356" s="14">
        <f t="shared" si="469"/>
        <v>0</v>
      </c>
      <c r="AR1356" s="14">
        <f t="shared" si="470"/>
        <v>0</v>
      </c>
      <c r="AS1356" s="22">
        <f t="shared" si="471"/>
        <v>0</v>
      </c>
      <c r="AT1356" s="23">
        <f t="shared" si="472"/>
        <v>0</v>
      </c>
      <c r="AU1356" s="8" t="str">
        <f t="shared" si="473"/>
        <v>Not Spent</v>
      </c>
      <c r="AV1356" s="8" t="str">
        <f t="shared" si="474"/>
        <v>Good For Now</v>
      </c>
      <c r="AW1356" s="4">
        <f>MATCH($B1356,[1]MAIN!$A$2:$A$5000,0)</f>
        <v>1353</v>
      </c>
      <c r="AX1356" s="4">
        <f>MATCH($B1356,[3]Main!$D$5:$D$10000,0)</f>
        <v>1353</v>
      </c>
      <c r="AY1356" s="4" t="b">
        <f t="shared" si="475"/>
        <v>0</v>
      </c>
    </row>
    <row r="1357" spans="1:51" x14ac:dyDescent="0.25">
      <c r="A1357" s="3" t="str">
        <f>VLOOKUP($B1357,[1]MAIN!$A:$D,4,0)</f>
        <v>PF</v>
      </c>
      <c r="B1357" s="3" t="str">
        <f>[3]Main!$D1358</f>
        <v>UPFI-10</v>
      </c>
      <c r="C1357" s="4"/>
      <c r="D1357" s="8" t="str">
        <f>VLOOKUP($B1357,[1]MAIN!$A$1:$N$10780,14,FALSE)</f>
        <v>OLD</v>
      </c>
      <c r="E1357" s="9" t="s">
        <v>13</v>
      </c>
      <c r="F1357" s="11"/>
      <c r="G1357" s="11"/>
      <c r="H1357" s="11"/>
      <c r="I1357" s="11"/>
      <c r="J1357" s="11"/>
      <c r="K1357" s="11"/>
      <c r="L1357" s="11"/>
      <c r="M1357" s="11"/>
      <c r="N1357" s="24"/>
      <c r="O1357" s="26">
        <f>IFERROR(VLOOKUP($B1357,[3]Main!$D$4:$CO$1048576,49,0),0)</f>
        <v>0</v>
      </c>
      <c r="P1357" s="27">
        <f>IFERROR(VLOOKUP($B1357,[3]Main!$D$4:$CO$1048576,52,0),0)</f>
        <v>0</v>
      </c>
      <c r="Q1357" s="27">
        <f>IFERROR(VLOOKUP($B1357,[3]Main!$D$4:$CO$1048576,53,0),0)</f>
        <v>0</v>
      </c>
      <c r="R1357" s="27">
        <f>IFERROR(VLOOKUP($B1357,[3]Main!$D$4:$CO$1048576,54,0),0)</f>
        <v>0</v>
      </c>
      <c r="S1357" s="27">
        <f>IFERROR(VLOOKUP($B1357,[3]Main!$D$4:$CO$1048576,65,0),0)</f>
        <v>0</v>
      </c>
      <c r="T1357" s="27">
        <f>IFERROR(VLOOKUP($B1357,[3]Main!$D$4:$CO$1048576,68,0),0)</f>
        <v>0</v>
      </c>
      <c r="U1357" s="27">
        <f>IFERROR(VLOOKUP($B1357,[3]Main!$D$4:$CO$1048576,69,0),0)</f>
        <v>0</v>
      </c>
      <c r="V1357" s="27">
        <f>IFERROR(VLOOKUP($B1357,[3]Main!$D$4:$CO$1048576,70,0),0)</f>
        <v>0</v>
      </c>
      <c r="W1357" s="27">
        <f>IFERROR(VLOOKUP($B1357,[3]Main!$D$4:$CO$1048576,81,0),0)</f>
        <v>0</v>
      </c>
      <c r="X1357" s="27">
        <f>IFERROR(VLOOKUP($B1357,[3]Main!$D$4:$CO$1048576,84,0),0)</f>
        <v>0</v>
      </c>
      <c r="Y1357" s="27">
        <f>IFERROR(VLOOKUP($B1357,[3]Main!$D$4:$CO$1048576,85,0),0)</f>
        <v>0</v>
      </c>
      <c r="Z1357" s="27">
        <f>IFERROR(VLOOKUP($B1357,[3]Main!$D$4:$CO$1048576,86,0),0)</f>
        <v>0</v>
      </c>
      <c r="AA1357" s="12" t="str">
        <f>IFERROR(VLOOKUP($B1357,[3]Main!$D$4:$CO$1048576,2,0),0)</f>
        <v>DC</v>
      </c>
      <c r="AB1357" s="12" t="str">
        <f>IFERROR(VLOOKUP($B1357,[3]Main!$D$4:$CO$1048576,3,0),0)</f>
        <v>DC2</v>
      </c>
      <c r="AC1357" s="12">
        <f t="shared" si="455"/>
        <v>0</v>
      </c>
      <c r="AD1357" s="12">
        <f t="shared" si="456"/>
        <v>0</v>
      </c>
      <c r="AE1357" s="12">
        <f t="shared" si="457"/>
        <v>0</v>
      </c>
      <c r="AF1357" s="12">
        <f t="shared" si="458"/>
        <v>0</v>
      </c>
      <c r="AG1357" s="13">
        <f t="shared" si="459"/>
        <v>0</v>
      </c>
      <c r="AH1357" s="13">
        <f t="shared" si="460"/>
        <v>0</v>
      </c>
      <c r="AI1357" s="16">
        <f t="shared" si="461"/>
        <v>0</v>
      </c>
      <c r="AJ1357" s="19" t="str">
        <f t="shared" si="462"/>
        <v>Not Spent</v>
      </c>
      <c r="AK1357" s="8" t="str">
        <f t="shared" si="463"/>
        <v>Good For Now</v>
      </c>
      <c r="AL1357" s="8" t="str">
        <f t="shared" si="464"/>
        <v>Not Spent</v>
      </c>
      <c r="AM1357" s="8" t="str">
        <f t="shared" si="465"/>
        <v>Good For Now</v>
      </c>
      <c r="AN1357" s="8" t="str">
        <f t="shared" si="466"/>
        <v>Not Spent</v>
      </c>
      <c r="AO1357" s="20" t="str">
        <f t="shared" si="467"/>
        <v>Good For Now</v>
      </c>
      <c r="AP1357" s="21">
        <f t="shared" si="468"/>
        <v>0</v>
      </c>
      <c r="AQ1357" s="14">
        <f t="shared" si="469"/>
        <v>0</v>
      </c>
      <c r="AR1357" s="14">
        <f t="shared" si="470"/>
        <v>0</v>
      </c>
      <c r="AS1357" s="22">
        <f t="shared" si="471"/>
        <v>0</v>
      </c>
      <c r="AT1357" s="23">
        <f t="shared" si="472"/>
        <v>0</v>
      </c>
      <c r="AU1357" s="8" t="str">
        <f t="shared" si="473"/>
        <v>Not Spent</v>
      </c>
      <c r="AV1357" s="8" t="str">
        <f t="shared" si="474"/>
        <v>Good For Now</v>
      </c>
      <c r="AW1357" s="4">
        <f>MATCH($B1357,[1]MAIN!$A$2:$A$5000,0)</f>
        <v>1354</v>
      </c>
      <c r="AX1357" s="4">
        <f>MATCH($B1357,[3]Main!$D$5:$D$10000,0)</f>
        <v>1354</v>
      </c>
      <c r="AY1357" s="4" t="b">
        <f t="shared" si="475"/>
        <v>0</v>
      </c>
    </row>
    <row r="1358" spans="1:51" x14ac:dyDescent="0.25">
      <c r="A1358" s="3" t="str">
        <f>VLOOKUP($B1358,[1]MAIN!$A:$D,4,0)</f>
        <v>PF</v>
      </c>
      <c r="B1358" s="3" t="str">
        <f>[3]Main!$D1359</f>
        <v>UPFI-10B</v>
      </c>
      <c r="C1358" s="4"/>
      <c r="D1358" s="8" t="str">
        <f>VLOOKUP($B1358,[1]MAIN!$A$1:$N$10780,14,FALSE)</f>
        <v>OLD</v>
      </c>
      <c r="E1358" s="9" t="s">
        <v>13</v>
      </c>
      <c r="F1358" s="11"/>
      <c r="G1358" s="11"/>
      <c r="H1358" s="11"/>
      <c r="I1358" s="11"/>
      <c r="J1358" s="11"/>
      <c r="K1358" s="11"/>
      <c r="L1358" s="11"/>
      <c r="M1358" s="11"/>
      <c r="N1358" s="24"/>
      <c r="O1358" s="26">
        <f>IFERROR(VLOOKUP($B1358,[3]Main!$D$4:$CO$1048576,49,0),0)</f>
        <v>0</v>
      </c>
      <c r="P1358" s="27">
        <f>IFERROR(VLOOKUP($B1358,[3]Main!$D$4:$CO$1048576,52,0),0)</f>
        <v>0</v>
      </c>
      <c r="Q1358" s="27">
        <f>IFERROR(VLOOKUP($B1358,[3]Main!$D$4:$CO$1048576,53,0),0)</f>
        <v>0</v>
      </c>
      <c r="R1358" s="27">
        <f>IFERROR(VLOOKUP($B1358,[3]Main!$D$4:$CO$1048576,54,0),0)</f>
        <v>0</v>
      </c>
      <c r="S1358" s="27">
        <f>IFERROR(VLOOKUP($B1358,[3]Main!$D$4:$CO$1048576,65,0),0)</f>
        <v>0</v>
      </c>
      <c r="T1358" s="27">
        <f>IFERROR(VLOOKUP($B1358,[3]Main!$D$4:$CO$1048576,68,0),0)</f>
        <v>0</v>
      </c>
      <c r="U1358" s="27">
        <f>IFERROR(VLOOKUP($B1358,[3]Main!$D$4:$CO$1048576,69,0),0)</f>
        <v>0</v>
      </c>
      <c r="V1358" s="27">
        <f>IFERROR(VLOOKUP($B1358,[3]Main!$D$4:$CO$1048576,70,0),0)</f>
        <v>0</v>
      </c>
      <c r="W1358" s="27">
        <f>IFERROR(VLOOKUP($B1358,[3]Main!$D$4:$CO$1048576,81,0),0)</f>
        <v>0</v>
      </c>
      <c r="X1358" s="27">
        <f>IFERROR(VLOOKUP($B1358,[3]Main!$D$4:$CO$1048576,84,0),0)</f>
        <v>0</v>
      </c>
      <c r="Y1358" s="27">
        <f>IFERROR(VLOOKUP($B1358,[3]Main!$D$4:$CO$1048576,85,0),0)</f>
        <v>0</v>
      </c>
      <c r="Z1358" s="27">
        <f>IFERROR(VLOOKUP($B1358,[3]Main!$D$4:$CO$1048576,86,0),0)</f>
        <v>0</v>
      </c>
      <c r="AA1358" s="12" t="str">
        <f>IFERROR(VLOOKUP($B1358,[3]Main!$D$4:$CO$1048576,2,0),0)</f>
        <v>DC</v>
      </c>
      <c r="AB1358" s="12" t="str">
        <f>IFERROR(VLOOKUP($B1358,[3]Main!$D$4:$CO$1048576,3,0),0)</f>
        <v>DC2</v>
      </c>
      <c r="AC1358" s="12">
        <f t="shared" si="455"/>
        <v>0</v>
      </c>
      <c r="AD1358" s="12">
        <f t="shared" si="456"/>
        <v>0</v>
      </c>
      <c r="AE1358" s="12">
        <f t="shared" si="457"/>
        <v>0</v>
      </c>
      <c r="AF1358" s="12">
        <f t="shared" si="458"/>
        <v>0</v>
      </c>
      <c r="AG1358" s="13">
        <f t="shared" si="459"/>
        <v>0</v>
      </c>
      <c r="AH1358" s="13">
        <f t="shared" si="460"/>
        <v>0</v>
      </c>
      <c r="AI1358" s="16">
        <f t="shared" si="461"/>
        <v>0</v>
      </c>
      <c r="AJ1358" s="19" t="str">
        <f t="shared" si="462"/>
        <v>Not Spent</v>
      </c>
      <c r="AK1358" s="8" t="str">
        <f t="shared" si="463"/>
        <v>Good For Now</v>
      </c>
      <c r="AL1358" s="8" t="str">
        <f t="shared" si="464"/>
        <v>Not Spent</v>
      </c>
      <c r="AM1358" s="8" t="str">
        <f t="shared" si="465"/>
        <v>Good For Now</v>
      </c>
      <c r="AN1358" s="8" t="str">
        <f t="shared" si="466"/>
        <v>Not Spent</v>
      </c>
      <c r="AO1358" s="20" t="str">
        <f t="shared" si="467"/>
        <v>Good For Now</v>
      </c>
      <c r="AP1358" s="21">
        <f t="shared" si="468"/>
        <v>0</v>
      </c>
      <c r="AQ1358" s="14">
        <f t="shared" si="469"/>
        <v>0</v>
      </c>
      <c r="AR1358" s="14">
        <f t="shared" si="470"/>
        <v>0</v>
      </c>
      <c r="AS1358" s="22">
        <f t="shared" si="471"/>
        <v>0</v>
      </c>
      <c r="AT1358" s="23">
        <f t="shared" si="472"/>
        <v>0</v>
      </c>
      <c r="AU1358" s="8" t="str">
        <f t="shared" si="473"/>
        <v>Not Spent</v>
      </c>
      <c r="AV1358" s="8" t="str">
        <f t="shared" si="474"/>
        <v>Good For Now</v>
      </c>
      <c r="AW1358" s="4">
        <f>MATCH($B1358,[1]MAIN!$A$2:$A$5000,0)</f>
        <v>1355</v>
      </c>
      <c r="AX1358" s="4">
        <f>MATCH($B1358,[3]Main!$D$5:$D$10000,0)</f>
        <v>1355</v>
      </c>
      <c r="AY1358" s="4" t="b">
        <f t="shared" si="475"/>
        <v>0</v>
      </c>
    </row>
    <row r="1359" spans="1:51" x14ac:dyDescent="0.25">
      <c r="A1359" s="3" t="str">
        <f>VLOOKUP($B1359,[1]MAIN!$A:$D,4,0)</f>
        <v>PF</v>
      </c>
      <c r="B1359" s="3" t="str">
        <f>[3]Main!$D1360</f>
        <v>UPFI-20</v>
      </c>
      <c r="C1359" s="4"/>
      <c r="D1359" s="8" t="str">
        <f>VLOOKUP($B1359,[1]MAIN!$A$1:$N$10780,14,FALSE)</f>
        <v>OLD</v>
      </c>
      <c r="E1359" s="9" t="s">
        <v>13</v>
      </c>
      <c r="F1359" s="11"/>
      <c r="G1359" s="11"/>
      <c r="H1359" s="11"/>
      <c r="I1359" s="11"/>
      <c r="J1359" s="11"/>
      <c r="K1359" s="11"/>
      <c r="L1359" s="11"/>
      <c r="M1359" s="11"/>
      <c r="N1359" s="24"/>
      <c r="O1359" s="26">
        <f>IFERROR(VLOOKUP($B1359,[3]Main!$D$4:$CO$1048576,49,0),0)</f>
        <v>0</v>
      </c>
      <c r="P1359" s="27">
        <f>IFERROR(VLOOKUP($B1359,[3]Main!$D$4:$CO$1048576,52,0),0)</f>
        <v>0</v>
      </c>
      <c r="Q1359" s="27">
        <f>IFERROR(VLOOKUP($B1359,[3]Main!$D$4:$CO$1048576,53,0),0)</f>
        <v>0</v>
      </c>
      <c r="R1359" s="27">
        <f>IFERROR(VLOOKUP($B1359,[3]Main!$D$4:$CO$1048576,54,0),0)</f>
        <v>0</v>
      </c>
      <c r="S1359" s="27">
        <f>IFERROR(VLOOKUP($B1359,[3]Main!$D$4:$CO$1048576,65,0),0)</f>
        <v>0</v>
      </c>
      <c r="T1359" s="27">
        <f>IFERROR(VLOOKUP($B1359,[3]Main!$D$4:$CO$1048576,68,0),0)</f>
        <v>0</v>
      </c>
      <c r="U1359" s="27">
        <f>IFERROR(VLOOKUP($B1359,[3]Main!$D$4:$CO$1048576,69,0),0)</f>
        <v>0</v>
      </c>
      <c r="V1359" s="27">
        <f>IFERROR(VLOOKUP($B1359,[3]Main!$D$4:$CO$1048576,70,0),0)</f>
        <v>0</v>
      </c>
      <c r="W1359" s="27">
        <f>IFERROR(VLOOKUP($B1359,[3]Main!$D$4:$CO$1048576,81,0),0)</f>
        <v>0</v>
      </c>
      <c r="X1359" s="27">
        <f>IFERROR(VLOOKUP($B1359,[3]Main!$D$4:$CO$1048576,84,0),0)</f>
        <v>0</v>
      </c>
      <c r="Y1359" s="27">
        <f>IFERROR(VLOOKUP($B1359,[3]Main!$D$4:$CO$1048576,85,0),0)</f>
        <v>0</v>
      </c>
      <c r="Z1359" s="27">
        <f>IFERROR(VLOOKUP($B1359,[3]Main!$D$4:$CO$1048576,86,0),0)</f>
        <v>0</v>
      </c>
      <c r="AA1359" s="12" t="str">
        <f>IFERROR(VLOOKUP($B1359,[3]Main!$D$4:$CO$1048576,2,0),0)</f>
        <v>DC</v>
      </c>
      <c r="AB1359" s="12" t="str">
        <f>IFERROR(VLOOKUP($B1359,[3]Main!$D$4:$CO$1048576,3,0),0)</f>
        <v>DC2</v>
      </c>
      <c r="AC1359" s="12">
        <f t="shared" si="455"/>
        <v>0</v>
      </c>
      <c r="AD1359" s="12">
        <f t="shared" si="456"/>
        <v>0</v>
      </c>
      <c r="AE1359" s="12">
        <f t="shared" si="457"/>
        <v>0</v>
      </c>
      <c r="AF1359" s="12">
        <f t="shared" si="458"/>
        <v>0</v>
      </c>
      <c r="AG1359" s="13">
        <f t="shared" si="459"/>
        <v>0</v>
      </c>
      <c r="AH1359" s="13">
        <f t="shared" si="460"/>
        <v>0</v>
      </c>
      <c r="AI1359" s="16">
        <f t="shared" si="461"/>
        <v>0</v>
      </c>
      <c r="AJ1359" s="19" t="str">
        <f t="shared" si="462"/>
        <v>Not Spent</v>
      </c>
      <c r="AK1359" s="8" t="str">
        <f t="shared" si="463"/>
        <v>Good For Now</v>
      </c>
      <c r="AL1359" s="8" t="str">
        <f t="shared" si="464"/>
        <v>Not Spent</v>
      </c>
      <c r="AM1359" s="8" t="str">
        <f t="shared" si="465"/>
        <v>Good For Now</v>
      </c>
      <c r="AN1359" s="8" t="str">
        <f t="shared" si="466"/>
        <v>Not Spent</v>
      </c>
      <c r="AO1359" s="20" t="str">
        <f t="shared" si="467"/>
        <v>Good For Now</v>
      </c>
      <c r="AP1359" s="21">
        <f t="shared" si="468"/>
        <v>0</v>
      </c>
      <c r="AQ1359" s="14">
        <f t="shared" si="469"/>
        <v>0</v>
      </c>
      <c r="AR1359" s="14">
        <f t="shared" si="470"/>
        <v>0</v>
      </c>
      <c r="AS1359" s="22">
        <f t="shared" si="471"/>
        <v>0</v>
      </c>
      <c r="AT1359" s="23">
        <f t="shared" si="472"/>
        <v>0</v>
      </c>
      <c r="AU1359" s="8" t="str">
        <f t="shared" si="473"/>
        <v>Not Spent</v>
      </c>
      <c r="AV1359" s="8" t="str">
        <f t="shared" si="474"/>
        <v>Good For Now</v>
      </c>
      <c r="AW1359" s="4">
        <f>MATCH($B1359,[1]MAIN!$A$2:$A$5000,0)</f>
        <v>1356</v>
      </c>
      <c r="AX1359" s="4">
        <f>MATCH($B1359,[3]Main!$D$5:$D$10000,0)</f>
        <v>1356</v>
      </c>
      <c r="AY1359" s="4" t="b">
        <f t="shared" si="475"/>
        <v>0</v>
      </c>
    </row>
    <row r="1360" spans="1:51" x14ac:dyDescent="0.25">
      <c r="A1360" s="3" t="str">
        <f>VLOOKUP($B1360,[1]MAIN!$A:$D,4,0)</f>
        <v>PF</v>
      </c>
      <c r="B1360" s="3" t="str">
        <f>[3]Main!$D1361</f>
        <v>UPFI-20B</v>
      </c>
      <c r="C1360" s="4"/>
      <c r="D1360" s="8" t="str">
        <f>VLOOKUP($B1360,[1]MAIN!$A$1:$N$10780,14,FALSE)</f>
        <v>OLD</v>
      </c>
      <c r="E1360" s="9" t="s">
        <v>13</v>
      </c>
      <c r="F1360" s="11"/>
      <c r="G1360" s="11"/>
      <c r="H1360" s="11"/>
      <c r="I1360" s="11"/>
      <c r="J1360" s="11"/>
      <c r="K1360" s="11"/>
      <c r="L1360" s="11"/>
      <c r="M1360" s="11"/>
      <c r="N1360" s="24"/>
      <c r="O1360" s="26">
        <f>IFERROR(VLOOKUP($B1360,[3]Main!$D$4:$CO$1048576,49,0),0)</f>
        <v>0</v>
      </c>
      <c r="P1360" s="27">
        <f>IFERROR(VLOOKUP($B1360,[3]Main!$D$4:$CO$1048576,52,0),0)</f>
        <v>0</v>
      </c>
      <c r="Q1360" s="27">
        <f>IFERROR(VLOOKUP($B1360,[3]Main!$D$4:$CO$1048576,53,0),0)</f>
        <v>0</v>
      </c>
      <c r="R1360" s="27">
        <f>IFERROR(VLOOKUP($B1360,[3]Main!$D$4:$CO$1048576,54,0),0)</f>
        <v>0</v>
      </c>
      <c r="S1360" s="27">
        <f>IFERROR(VLOOKUP($B1360,[3]Main!$D$4:$CO$1048576,65,0),0)</f>
        <v>0</v>
      </c>
      <c r="T1360" s="27">
        <f>IFERROR(VLOOKUP($B1360,[3]Main!$D$4:$CO$1048576,68,0),0)</f>
        <v>0</v>
      </c>
      <c r="U1360" s="27">
        <f>IFERROR(VLOOKUP($B1360,[3]Main!$D$4:$CO$1048576,69,0),0)</f>
        <v>0</v>
      </c>
      <c r="V1360" s="27">
        <f>IFERROR(VLOOKUP($B1360,[3]Main!$D$4:$CO$1048576,70,0),0)</f>
        <v>0</v>
      </c>
      <c r="W1360" s="27">
        <f>IFERROR(VLOOKUP($B1360,[3]Main!$D$4:$CO$1048576,81,0),0)</f>
        <v>0</v>
      </c>
      <c r="X1360" s="27">
        <f>IFERROR(VLOOKUP($B1360,[3]Main!$D$4:$CO$1048576,84,0),0)</f>
        <v>0</v>
      </c>
      <c r="Y1360" s="27">
        <f>IFERROR(VLOOKUP($B1360,[3]Main!$D$4:$CO$1048576,85,0),0)</f>
        <v>0</v>
      </c>
      <c r="Z1360" s="27">
        <f>IFERROR(VLOOKUP($B1360,[3]Main!$D$4:$CO$1048576,86,0),0)</f>
        <v>0</v>
      </c>
      <c r="AA1360" s="12" t="str">
        <f>IFERROR(VLOOKUP($B1360,[3]Main!$D$4:$CO$1048576,2,0),0)</f>
        <v>DC</v>
      </c>
      <c r="AB1360" s="12" t="str">
        <f>IFERROR(VLOOKUP($B1360,[3]Main!$D$4:$CO$1048576,3,0),0)</f>
        <v>DC2</v>
      </c>
      <c r="AC1360" s="12">
        <f t="shared" si="455"/>
        <v>0</v>
      </c>
      <c r="AD1360" s="12">
        <f t="shared" si="456"/>
        <v>0</v>
      </c>
      <c r="AE1360" s="12">
        <f t="shared" si="457"/>
        <v>0</v>
      </c>
      <c r="AF1360" s="12">
        <f t="shared" si="458"/>
        <v>0</v>
      </c>
      <c r="AG1360" s="13">
        <f t="shared" si="459"/>
        <v>0</v>
      </c>
      <c r="AH1360" s="13">
        <f t="shared" si="460"/>
        <v>0</v>
      </c>
      <c r="AI1360" s="16">
        <f t="shared" si="461"/>
        <v>0</v>
      </c>
      <c r="AJ1360" s="19" t="str">
        <f t="shared" si="462"/>
        <v>Not Spent</v>
      </c>
      <c r="AK1360" s="8" t="str">
        <f t="shared" si="463"/>
        <v>Good For Now</v>
      </c>
      <c r="AL1360" s="8" t="str">
        <f t="shared" si="464"/>
        <v>Not Spent</v>
      </c>
      <c r="AM1360" s="8" t="str">
        <f t="shared" si="465"/>
        <v>Good For Now</v>
      </c>
      <c r="AN1360" s="8" t="str">
        <f t="shared" si="466"/>
        <v>Not Spent</v>
      </c>
      <c r="AO1360" s="20" t="str">
        <f t="shared" si="467"/>
        <v>Good For Now</v>
      </c>
      <c r="AP1360" s="21">
        <f t="shared" si="468"/>
        <v>0</v>
      </c>
      <c r="AQ1360" s="14">
        <f t="shared" si="469"/>
        <v>0</v>
      </c>
      <c r="AR1360" s="14">
        <f t="shared" si="470"/>
        <v>0</v>
      </c>
      <c r="AS1360" s="22">
        <f t="shared" si="471"/>
        <v>0</v>
      </c>
      <c r="AT1360" s="23">
        <f t="shared" si="472"/>
        <v>0</v>
      </c>
      <c r="AU1360" s="8" t="str">
        <f t="shared" si="473"/>
        <v>Not Spent</v>
      </c>
      <c r="AV1360" s="8" t="str">
        <f t="shared" si="474"/>
        <v>Good For Now</v>
      </c>
      <c r="AW1360" s="4">
        <f>MATCH($B1360,[1]MAIN!$A$2:$A$5000,0)</f>
        <v>1357</v>
      </c>
      <c r="AX1360" s="4">
        <f>MATCH($B1360,[3]Main!$D$5:$D$10000,0)</f>
        <v>1357</v>
      </c>
      <c r="AY1360" s="4" t="b">
        <f t="shared" si="475"/>
        <v>0</v>
      </c>
    </row>
    <row r="1361" spans="1:51" x14ac:dyDescent="0.25">
      <c r="A1361" s="3" t="str">
        <f>VLOOKUP($B1361,[1]MAIN!$A:$D,4,0)</f>
        <v>PF</v>
      </c>
      <c r="B1361" s="3" t="str">
        <f>[3]Main!$D1362</f>
        <v>UPFI-22B</v>
      </c>
      <c r="C1361" s="4"/>
      <c r="D1361" s="8" t="str">
        <f>VLOOKUP($B1361,[1]MAIN!$A$1:$N$10780,14,FALSE)</f>
        <v>OLD</v>
      </c>
      <c r="E1361" s="9" t="s">
        <v>13</v>
      </c>
      <c r="F1361" s="11"/>
      <c r="G1361" s="11"/>
      <c r="H1361" s="11"/>
      <c r="I1361" s="11"/>
      <c r="J1361" s="11"/>
      <c r="K1361" s="11"/>
      <c r="L1361" s="11"/>
      <c r="M1361" s="11"/>
      <c r="N1361" s="24"/>
      <c r="O1361" s="26">
        <f>IFERROR(VLOOKUP($B1361,[3]Main!$D$4:$CO$1048576,49,0),0)</f>
        <v>0</v>
      </c>
      <c r="P1361" s="27">
        <f>IFERROR(VLOOKUP($B1361,[3]Main!$D$4:$CO$1048576,52,0),0)</f>
        <v>0</v>
      </c>
      <c r="Q1361" s="27">
        <f>IFERROR(VLOOKUP($B1361,[3]Main!$D$4:$CO$1048576,53,0),0)</f>
        <v>0</v>
      </c>
      <c r="R1361" s="27">
        <f>IFERROR(VLOOKUP($B1361,[3]Main!$D$4:$CO$1048576,54,0),0)</f>
        <v>0</v>
      </c>
      <c r="S1361" s="27">
        <f>IFERROR(VLOOKUP($B1361,[3]Main!$D$4:$CO$1048576,65,0),0)</f>
        <v>0</v>
      </c>
      <c r="T1361" s="27">
        <f>IFERROR(VLOOKUP($B1361,[3]Main!$D$4:$CO$1048576,68,0),0)</f>
        <v>0</v>
      </c>
      <c r="U1361" s="27">
        <f>IFERROR(VLOOKUP($B1361,[3]Main!$D$4:$CO$1048576,69,0),0)</f>
        <v>0</v>
      </c>
      <c r="V1361" s="27">
        <f>IFERROR(VLOOKUP($B1361,[3]Main!$D$4:$CO$1048576,70,0),0)</f>
        <v>0</v>
      </c>
      <c r="W1361" s="27">
        <f>IFERROR(VLOOKUP($B1361,[3]Main!$D$4:$CO$1048576,81,0),0)</f>
        <v>0</v>
      </c>
      <c r="X1361" s="27">
        <f>IFERROR(VLOOKUP($B1361,[3]Main!$D$4:$CO$1048576,84,0),0)</f>
        <v>0</v>
      </c>
      <c r="Y1361" s="27">
        <f>IFERROR(VLOOKUP($B1361,[3]Main!$D$4:$CO$1048576,85,0),0)</f>
        <v>0</v>
      </c>
      <c r="Z1361" s="27">
        <f>IFERROR(VLOOKUP($B1361,[3]Main!$D$4:$CO$1048576,86,0),0)</f>
        <v>0</v>
      </c>
      <c r="AA1361" s="12" t="str">
        <f>IFERROR(VLOOKUP($B1361,[3]Main!$D$4:$CO$1048576,2,0),0)</f>
        <v>DC</v>
      </c>
      <c r="AB1361" s="12" t="str">
        <f>IFERROR(VLOOKUP($B1361,[3]Main!$D$4:$CO$1048576,3,0),0)</f>
        <v>DC2</v>
      </c>
      <c r="AC1361" s="12">
        <f t="shared" si="455"/>
        <v>0</v>
      </c>
      <c r="AD1361" s="12">
        <f t="shared" si="456"/>
        <v>0</v>
      </c>
      <c r="AE1361" s="12">
        <f t="shared" si="457"/>
        <v>0</v>
      </c>
      <c r="AF1361" s="12">
        <f t="shared" si="458"/>
        <v>0</v>
      </c>
      <c r="AG1361" s="13">
        <f t="shared" si="459"/>
        <v>0</v>
      </c>
      <c r="AH1361" s="13">
        <f t="shared" si="460"/>
        <v>0</v>
      </c>
      <c r="AI1361" s="16">
        <f t="shared" si="461"/>
        <v>0</v>
      </c>
      <c r="AJ1361" s="19" t="str">
        <f t="shared" si="462"/>
        <v>Not Spent</v>
      </c>
      <c r="AK1361" s="8" t="str">
        <f t="shared" si="463"/>
        <v>Good For Now</v>
      </c>
      <c r="AL1361" s="8" t="str">
        <f t="shared" si="464"/>
        <v>Not Spent</v>
      </c>
      <c r="AM1361" s="8" t="str">
        <f t="shared" si="465"/>
        <v>Good For Now</v>
      </c>
      <c r="AN1361" s="8" t="str">
        <f t="shared" si="466"/>
        <v>Not Spent</v>
      </c>
      <c r="AO1361" s="20" t="str">
        <f t="shared" si="467"/>
        <v>Good For Now</v>
      </c>
      <c r="AP1361" s="21">
        <f t="shared" si="468"/>
        <v>0</v>
      </c>
      <c r="AQ1361" s="14">
        <f t="shared" si="469"/>
        <v>0</v>
      </c>
      <c r="AR1361" s="14">
        <f t="shared" si="470"/>
        <v>0</v>
      </c>
      <c r="AS1361" s="22">
        <f t="shared" si="471"/>
        <v>0</v>
      </c>
      <c r="AT1361" s="23">
        <f t="shared" si="472"/>
        <v>0</v>
      </c>
      <c r="AU1361" s="8" t="str">
        <f t="shared" si="473"/>
        <v>Not Spent</v>
      </c>
      <c r="AV1361" s="8" t="str">
        <f t="shared" si="474"/>
        <v>Good For Now</v>
      </c>
      <c r="AW1361" s="4">
        <f>MATCH($B1361,[1]MAIN!$A$2:$A$5000,0)</f>
        <v>1358</v>
      </c>
      <c r="AX1361" s="4">
        <f>MATCH($B1361,[3]Main!$D$5:$D$10000,0)</f>
        <v>1358</v>
      </c>
      <c r="AY1361" s="4" t="b">
        <f t="shared" si="475"/>
        <v>0</v>
      </c>
    </row>
    <row r="1362" spans="1:51" x14ac:dyDescent="0.25">
      <c r="A1362" s="3" t="str">
        <f>VLOOKUP($B1362,[1]MAIN!$A:$D,4,0)</f>
        <v>PF</v>
      </c>
      <c r="B1362" s="3" t="str">
        <f>[3]Main!$D1363</f>
        <v>UPFI-O10</v>
      </c>
      <c r="C1362" s="4"/>
      <c r="D1362" s="8" t="str">
        <f>VLOOKUP($B1362,[1]MAIN!$A$1:$N$10780,14,FALSE)</f>
        <v>OLD</v>
      </c>
      <c r="E1362" s="9" t="s">
        <v>13</v>
      </c>
      <c r="F1362" s="11"/>
      <c r="G1362" s="11"/>
      <c r="H1362" s="11"/>
      <c r="I1362" s="11"/>
      <c r="J1362" s="11"/>
      <c r="K1362" s="11"/>
      <c r="L1362" s="11"/>
      <c r="M1362" s="11"/>
      <c r="N1362" s="24"/>
      <c r="O1362" s="26">
        <f>IFERROR(VLOOKUP($B1362,[3]Main!$D$4:$CO$1048576,49,0),0)</f>
        <v>0</v>
      </c>
      <c r="P1362" s="27">
        <f>IFERROR(VLOOKUP($B1362,[3]Main!$D$4:$CO$1048576,52,0),0)</f>
        <v>0</v>
      </c>
      <c r="Q1362" s="27">
        <f>IFERROR(VLOOKUP($B1362,[3]Main!$D$4:$CO$1048576,53,0),0)</f>
        <v>0</v>
      </c>
      <c r="R1362" s="27">
        <f>IFERROR(VLOOKUP($B1362,[3]Main!$D$4:$CO$1048576,54,0),0)</f>
        <v>0</v>
      </c>
      <c r="S1362" s="27">
        <f>IFERROR(VLOOKUP($B1362,[3]Main!$D$4:$CO$1048576,65,0),0)</f>
        <v>0</v>
      </c>
      <c r="T1362" s="27">
        <f>IFERROR(VLOOKUP($B1362,[3]Main!$D$4:$CO$1048576,68,0),0)</f>
        <v>0</v>
      </c>
      <c r="U1362" s="27">
        <f>IFERROR(VLOOKUP($B1362,[3]Main!$D$4:$CO$1048576,69,0),0)</f>
        <v>0</v>
      </c>
      <c r="V1362" s="27">
        <f>IFERROR(VLOOKUP($B1362,[3]Main!$D$4:$CO$1048576,70,0),0)</f>
        <v>0</v>
      </c>
      <c r="W1362" s="27">
        <f>IFERROR(VLOOKUP($B1362,[3]Main!$D$4:$CO$1048576,81,0),0)</f>
        <v>0</v>
      </c>
      <c r="X1362" s="27">
        <f>IFERROR(VLOOKUP($B1362,[3]Main!$D$4:$CO$1048576,84,0),0)</f>
        <v>0</v>
      </c>
      <c r="Y1362" s="27">
        <f>IFERROR(VLOOKUP($B1362,[3]Main!$D$4:$CO$1048576,85,0),0)</f>
        <v>0</v>
      </c>
      <c r="Z1362" s="27">
        <f>IFERROR(VLOOKUP($B1362,[3]Main!$D$4:$CO$1048576,86,0),0)</f>
        <v>0</v>
      </c>
      <c r="AA1362" s="12" t="str">
        <f>IFERROR(VLOOKUP($B1362,[3]Main!$D$4:$CO$1048576,2,0),0)</f>
        <v>DC</v>
      </c>
      <c r="AB1362" s="12" t="str">
        <f>IFERROR(VLOOKUP($B1362,[3]Main!$D$4:$CO$1048576,3,0),0)</f>
        <v>DC2</v>
      </c>
      <c r="AC1362" s="12">
        <f t="shared" si="455"/>
        <v>0</v>
      </c>
      <c r="AD1362" s="12">
        <f t="shared" si="456"/>
        <v>0</v>
      </c>
      <c r="AE1362" s="12">
        <f t="shared" si="457"/>
        <v>0</v>
      </c>
      <c r="AF1362" s="12">
        <f t="shared" si="458"/>
        <v>0</v>
      </c>
      <c r="AG1362" s="13">
        <f t="shared" si="459"/>
        <v>0</v>
      </c>
      <c r="AH1362" s="13">
        <f t="shared" si="460"/>
        <v>0</v>
      </c>
      <c r="AI1362" s="16">
        <f t="shared" si="461"/>
        <v>0</v>
      </c>
      <c r="AJ1362" s="19" t="str">
        <f t="shared" si="462"/>
        <v>Not Spent</v>
      </c>
      <c r="AK1362" s="8" t="str">
        <f t="shared" si="463"/>
        <v>Good For Now</v>
      </c>
      <c r="AL1362" s="8" t="str">
        <f t="shared" si="464"/>
        <v>Not Spent</v>
      </c>
      <c r="AM1362" s="8" t="str">
        <f t="shared" si="465"/>
        <v>Good For Now</v>
      </c>
      <c r="AN1362" s="8" t="str">
        <f t="shared" si="466"/>
        <v>Not Spent</v>
      </c>
      <c r="AO1362" s="20" t="str">
        <f t="shared" si="467"/>
        <v>Good For Now</v>
      </c>
      <c r="AP1362" s="21">
        <f t="shared" si="468"/>
        <v>0</v>
      </c>
      <c r="AQ1362" s="14">
        <f t="shared" si="469"/>
        <v>0</v>
      </c>
      <c r="AR1362" s="14">
        <f t="shared" si="470"/>
        <v>0</v>
      </c>
      <c r="AS1362" s="22">
        <f t="shared" si="471"/>
        <v>0</v>
      </c>
      <c r="AT1362" s="23">
        <f t="shared" si="472"/>
        <v>0</v>
      </c>
      <c r="AU1362" s="8" t="str">
        <f t="shared" si="473"/>
        <v>Not Spent</v>
      </c>
      <c r="AV1362" s="8" t="str">
        <f t="shared" si="474"/>
        <v>Good For Now</v>
      </c>
      <c r="AW1362" s="4">
        <f>MATCH($B1362,[1]MAIN!$A$2:$A$5000,0)</f>
        <v>1359</v>
      </c>
      <c r="AX1362" s="4">
        <f>MATCH($B1362,[3]Main!$D$5:$D$10000,0)</f>
        <v>1359</v>
      </c>
      <c r="AY1362" s="4" t="b">
        <f t="shared" si="475"/>
        <v>0</v>
      </c>
    </row>
    <row r="1363" spans="1:51" x14ac:dyDescent="0.25">
      <c r="A1363" s="3" t="str">
        <f>VLOOKUP($B1363,[1]MAIN!$A:$D,4,0)</f>
        <v>PF</v>
      </c>
      <c r="B1363" s="3" t="str">
        <f>[3]Main!$D1364</f>
        <v>UPFO-10</v>
      </c>
      <c r="C1363" s="4"/>
      <c r="D1363" s="8" t="str">
        <f>VLOOKUP($B1363,[1]MAIN!$A$1:$N$10780,14,FALSE)</f>
        <v>OLD</v>
      </c>
      <c r="E1363" s="9" t="s">
        <v>14</v>
      </c>
      <c r="F1363" s="11"/>
      <c r="G1363" s="11"/>
      <c r="H1363" s="11"/>
      <c r="I1363" s="11"/>
      <c r="J1363" s="11"/>
      <c r="K1363" s="11"/>
      <c r="L1363" s="11"/>
      <c r="M1363" s="11"/>
      <c r="N1363" s="24"/>
      <c r="O1363" s="26">
        <f>IFERROR(VLOOKUP($B1363,[3]Main!$D$4:$CO$1048576,49,0),0)</f>
        <v>0</v>
      </c>
      <c r="P1363" s="27">
        <f>IFERROR(VLOOKUP($B1363,[3]Main!$D$4:$CO$1048576,52,0),0)</f>
        <v>0</v>
      </c>
      <c r="Q1363" s="27">
        <f>IFERROR(VLOOKUP($B1363,[3]Main!$D$4:$CO$1048576,53,0),0)</f>
        <v>0</v>
      </c>
      <c r="R1363" s="27">
        <f>IFERROR(VLOOKUP($B1363,[3]Main!$D$4:$CO$1048576,54,0),0)</f>
        <v>0</v>
      </c>
      <c r="S1363" s="27">
        <f>IFERROR(VLOOKUP($B1363,[3]Main!$D$4:$CO$1048576,65,0),0)</f>
        <v>0</v>
      </c>
      <c r="T1363" s="27">
        <f>IFERROR(VLOOKUP($B1363,[3]Main!$D$4:$CO$1048576,68,0),0)</f>
        <v>0</v>
      </c>
      <c r="U1363" s="27">
        <f>IFERROR(VLOOKUP($B1363,[3]Main!$D$4:$CO$1048576,69,0),0)</f>
        <v>0</v>
      </c>
      <c r="V1363" s="27">
        <f>IFERROR(VLOOKUP($B1363,[3]Main!$D$4:$CO$1048576,70,0),0)</f>
        <v>0</v>
      </c>
      <c r="W1363" s="27">
        <f>IFERROR(VLOOKUP($B1363,[3]Main!$D$4:$CO$1048576,81,0),0)</f>
        <v>0</v>
      </c>
      <c r="X1363" s="27">
        <f>IFERROR(VLOOKUP($B1363,[3]Main!$D$4:$CO$1048576,84,0),0)</f>
        <v>0</v>
      </c>
      <c r="Y1363" s="27">
        <f>IFERROR(VLOOKUP($B1363,[3]Main!$D$4:$CO$1048576,85,0),0)</f>
        <v>0</v>
      </c>
      <c r="Z1363" s="27">
        <f>IFERROR(VLOOKUP($B1363,[3]Main!$D$4:$CO$1048576,86,0),0)</f>
        <v>0</v>
      </c>
      <c r="AA1363" s="12" t="str">
        <f>IFERROR(VLOOKUP($B1363,[3]Main!$D$4:$CO$1048576,2,0),0)</f>
        <v>DC</v>
      </c>
      <c r="AB1363" s="12" t="str">
        <f>IFERROR(VLOOKUP($B1363,[3]Main!$D$4:$CO$1048576,3,0),0)</f>
        <v>DC2</v>
      </c>
      <c r="AC1363" s="12">
        <f t="shared" si="455"/>
        <v>0</v>
      </c>
      <c r="AD1363" s="12">
        <f t="shared" si="456"/>
        <v>0</v>
      </c>
      <c r="AE1363" s="12">
        <f t="shared" si="457"/>
        <v>0</v>
      </c>
      <c r="AF1363" s="12">
        <f t="shared" si="458"/>
        <v>0</v>
      </c>
      <c r="AG1363" s="13">
        <f t="shared" si="459"/>
        <v>0</v>
      </c>
      <c r="AH1363" s="13">
        <f t="shared" si="460"/>
        <v>0</v>
      </c>
      <c r="AI1363" s="16">
        <f t="shared" si="461"/>
        <v>0</v>
      </c>
      <c r="AJ1363" s="19" t="str">
        <f t="shared" si="462"/>
        <v>Not Spent</v>
      </c>
      <c r="AK1363" s="8" t="str">
        <f t="shared" si="463"/>
        <v>Good For Now</v>
      </c>
      <c r="AL1363" s="8" t="str">
        <f t="shared" si="464"/>
        <v>Not Spent</v>
      </c>
      <c r="AM1363" s="8" t="str">
        <f t="shared" si="465"/>
        <v>Good For Now</v>
      </c>
      <c r="AN1363" s="8" t="str">
        <f t="shared" si="466"/>
        <v>Not Spent</v>
      </c>
      <c r="AO1363" s="20" t="str">
        <f t="shared" si="467"/>
        <v>Good For Now</v>
      </c>
      <c r="AP1363" s="21">
        <f t="shared" si="468"/>
        <v>0</v>
      </c>
      <c r="AQ1363" s="14">
        <f t="shared" si="469"/>
        <v>0</v>
      </c>
      <c r="AR1363" s="14">
        <f t="shared" si="470"/>
        <v>0</v>
      </c>
      <c r="AS1363" s="22">
        <f t="shared" si="471"/>
        <v>0</v>
      </c>
      <c r="AT1363" s="23">
        <f t="shared" si="472"/>
        <v>0</v>
      </c>
      <c r="AU1363" s="8" t="str">
        <f t="shared" si="473"/>
        <v>Not Spent</v>
      </c>
      <c r="AV1363" s="8" t="str">
        <f t="shared" si="474"/>
        <v>Good For Now</v>
      </c>
      <c r="AW1363" s="4">
        <f>MATCH($B1363,[1]MAIN!$A$2:$A$5000,0)</f>
        <v>1360</v>
      </c>
      <c r="AX1363" s="4">
        <f>MATCH($B1363,[3]Main!$D$5:$D$10000,0)</f>
        <v>1360</v>
      </c>
      <c r="AY1363" s="4" t="b">
        <f t="shared" si="475"/>
        <v>0</v>
      </c>
    </row>
    <row r="1364" spans="1:51" x14ac:dyDescent="0.25">
      <c r="A1364" s="3" t="str">
        <f>VLOOKUP($B1364,[1]MAIN!$A:$D,4,0)</f>
        <v>PF</v>
      </c>
      <c r="B1364" s="3" t="str">
        <f>[3]Main!$D1365</f>
        <v>UPF-POT</v>
      </c>
      <c r="C1364" s="4"/>
      <c r="D1364" s="8" t="str">
        <f>VLOOKUP($B1364,[1]MAIN!$A$1:$N$10780,14,FALSE)</f>
        <v>OLD</v>
      </c>
      <c r="E1364" s="9" t="s">
        <v>13</v>
      </c>
      <c r="F1364" s="11"/>
      <c r="G1364" s="11"/>
      <c r="H1364" s="11"/>
      <c r="I1364" s="11"/>
      <c r="J1364" s="11"/>
      <c r="K1364" s="11"/>
      <c r="L1364" s="11"/>
      <c r="M1364" s="11"/>
      <c r="N1364" s="24"/>
      <c r="O1364" s="26">
        <f>IFERROR(VLOOKUP($B1364,[3]Main!$D$4:$CO$1048576,49,0),0)</f>
        <v>0</v>
      </c>
      <c r="P1364" s="27">
        <f>IFERROR(VLOOKUP($B1364,[3]Main!$D$4:$CO$1048576,52,0),0)</f>
        <v>0</v>
      </c>
      <c r="Q1364" s="27">
        <f>IFERROR(VLOOKUP($B1364,[3]Main!$D$4:$CO$1048576,53,0),0)</f>
        <v>0</v>
      </c>
      <c r="R1364" s="27">
        <f>IFERROR(VLOOKUP($B1364,[3]Main!$D$4:$CO$1048576,54,0),0)</f>
        <v>0</v>
      </c>
      <c r="S1364" s="27">
        <f>IFERROR(VLOOKUP($B1364,[3]Main!$D$4:$CO$1048576,65,0),0)</f>
        <v>0</v>
      </c>
      <c r="T1364" s="27">
        <f>IFERROR(VLOOKUP($B1364,[3]Main!$D$4:$CO$1048576,68,0),0)</f>
        <v>0</v>
      </c>
      <c r="U1364" s="27">
        <f>IFERROR(VLOOKUP($B1364,[3]Main!$D$4:$CO$1048576,69,0),0)</f>
        <v>0</v>
      </c>
      <c r="V1364" s="27">
        <f>IFERROR(VLOOKUP($B1364,[3]Main!$D$4:$CO$1048576,70,0),0)</f>
        <v>0</v>
      </c>
      <c r="W1364" s="27">
        <f>IFERROR(VLOOKUP($B1364,[3]Main!$D$4:$CO$1048576,81,0),0)</f>
        <v>0</v>
      </c>
      <c r="X1364" s="27">
        <f>IFERROR(VLOOKUP($B1364,[3]Main!$D$4:$CO$1048576,84,0),0)</f>
        <v>0</v>
      </c>
      <c r="Y1364" s="27">
        <f>IFERROR(VLOOKUP($B1364,[3]Main!$D$4:$CO$1048576,85,0),0)</f>
        <v>0</v>
      </c>
      <c r="Z1364" s="27">
        <f>IFERROR(VLOOKUP($B1364,[3]Main!$D$4:$CO$1048576,86,0),0)</f>
        <v>0</v>
      </c>
      <c r="AA1364" s="12" t="str">
        <f>IFERROR(VLOOKUP($B1364,[3]Main!$D$4:$CO$1048576,2,0),0)</f>
        <v>DC</v>
      </c>
      <c r="AB1364" s="12" t="str">
        <f>IFERROR(VLOOKUP($B1364,[3]Main!$D$4:$CO$1048576,3,0),0)</f>
        <v>DC2</v>
      </c>
      <c r="AC1364" s="12">
        <f t="shared" si="455"/>
        <v>0</v>
      </c>
      <c r="AD1364" s="12">
        <f t="shared" si="456"/>
        <v>0</v>
      </c>
      <c r="AE1364" s="12">
        <f t="shared" si="457"/>
        <v>0</v>
      </c>
      <c r="AF1364" s="12">
        <f t="shared" si="458"/>
        <v>0</v>
      </c>
      <c r="AG1364" s="13">
        <f t="shared" si="459"/>
        <v>0</v>
      </c>
      <c r="AH1364" s="13">
        <f t="shared" si="460"/>
        <v>0</v>
      </c>
      <c r="AI1364" s="16">
        <f t="shared" si="461"/>
        <v>0</v>
      </c>
      <c r="AJ1364" s="19" t="str">
        <f t="shared" si="462"/>
        <v>Not Spent</v>
      </c>
      <c r="AK1364" s="8" t="str">
        <f t="shared" si="463"/>
        <v>Good For Now</v>
      </c>
      <c r="AL1364" s="8" t="str">
        <f t="shared" si="464"/>
        <v>Not Spent</v>
      </c>
      <c r="AM1364" s="8" t="str">
        <f t="shared" si="465"/>
        <v>Good For Now</v>
      </c>
      <c r="AN1364" s="8" t="str">
        <f t="shared" si="466"/>
        <v>Not Spent</v>
      </c>
      <c r="AO1364" s="20" t="str">
        <f t="shared" si="467"/>
        <v>Good For Now</v>
      </c>
      <c r="AP1364" s="21">
        <f t="shared" si="468"/>
        <v>0</v>
      </c>
      <c r="AQ1364" s="14">
        <f t="shared" si="469"/>
        <v>0</v>
      </c>
      <c r="AR1364" s="14">
        <f t="shared" si="470"/>
        <v>0</v>
      </c>
      <c r="AS1364" s="22">
        <f t="shared" si="471"/>
        <v>0</v>
      </c>
      <c r="AT1364" s="23">
        <f t="shared" si="472"/>
        <v>0</v>
      </c>
      <c r="AU1364" s="8" t="str">
        <f t="shared" si="473"/>
        <v>Not Spent</v>
      </c>
      <c r="AV1364" s="8" t="str">
        <f t="shared" si="474"/>
        <v>Good For Now</v>
      </c>
      <c r="AW1364" s="4">
        <f>MATCH($B1364,[1]MAIN!$A$2:$A$5000,0)</f>
        <v>1361</v>
      </c>
      <c r="AX1364" s="4">
        <f>MATCH($B1364,[3]Main!$D$5:$D$10000,0)</f>
        <v>1361</v>
      </c>
      <c r="AY1364" s="4" t="b">
        <f t="shared" si="475"/>
        <v>0</v>
      </c>
    </row>
    <row r="1365" spans="1:51" x14ac:dyDescent="0.25">
      <c r="A1365" s="3" t="str">
        <f>VLOOKUP($B1365,[1]MAIN!$A:$D,4,0)</f>
        <v>PF</v>
      </c>
      <c r="B1365" s="3" t="str">
        <f>[3]Main!$D1366</f>
        <v>UPFR-10</v>
      </c>
      <c r="C1365" s="4"/>
      <c r="D1365" s="8" t="str">
        <f>VLOOKUP($B1365,[1]MAIN!$A$1:$N$10780,14,FALSE)</f>
        <v>OLD</v>
      </c>
      <c r="E1365" s="9" t="s">
        <v>13</v>
      </c>
      <c r="F1365" s="11"/>
      <c r="G1365" s="11"/>
      <c r="H1365" s="11"/>
      <c r="I1365" s="11"/>
      <c r="J1365" s="11"/>
      <c r="K1365" s="11"/>
      <c r="L1365" s="11"/>
      <c r="M1365" s="11"/>
      <c r="N1365" s="24"/>
      <c r="O1365" s="26">
        <f>IFERROR(VLOOKUP($B1365,[3]Main!$D$4:$CO$1048576,49,0),0)</f>
        <v>0</v>
      </c>
      <c r="P1365" s="27">
        <f>IFERROR(VLOOKUP($B1365,[3]Main!$D$4:$CO$1048576,52,0),0)</f>
        <v>0</v>
      </c>
      <c r="Q1365" s="27">
        <f>IFERROR(VLOOKUP($B1365,[3]Main!$D$4:$CO$1048576,53,0),0)</f>
        <v>0</v>
      </c>
      <c r="R1365" s="27">
        <f>IFERROR(VLOOKUP($B1365,[3]Main!$D$4:$CO$1048576,54,0),0)</f>
        <v>0</v>
      </c>
      <c r="S1365" s="27">
        <f>IFERROR(VLOOKUP($B1365,[3]Main!$D$4:$CO$1048576,65,0),0)</f>
        <v>0</v>
      </c>
      <c r="T1365" s="27">
        <f>IFERROR(VLOOKUP($B1365,[3]Main!$D$4:$CO$1048576,68,0),0)</f>
        <v>0</v>
      </c>
      <c r="U1365" s="27">
        <f>IFERROR(VLOOKUP($B1365,[3]Main!$D$4:$CO$1048576,69,0),0)</f>
        <v>0</v>
      </c>
      <c r="V1365" s="27">
        <f>IFERROR(VLOOKUP($B1365,[3]Main!$D$4:$CO$1048576,70,0),0)</f>
        <v>0</v>
      </c>
      <c r="W1365" s="27">
        <f>IFERROR(VLOOKUP($B1365,[3]Main!$D$4:$CO$1048576,81,0),0)</f>
        <v>0</v>
      </c>
      <c r="X1365" s="27">
        <f>IFERROR(VLOOKUP($B1365,[3]Main!$D$4:$CO$1048576,84,0),0)</f>
        <v>0</v>
      </c>
      <c r="Y1365" s="27">
        <f>IFERROR(VLOOKUP($B1365,[3]Main!$D$4:$CO$1048576,85,0),0)</f>
        <v>0</v>
      </c>
      <c r="Z1365" s="27">
        <f>IFERROR(VLOOKUP($B1365,[3]Main!$D$4:$CO$1048576,86,0),0)</f>
        <v>0</v>
      </c>
      <c r="AA1365" s="12" t="str">
        <f>IFERROR(VLOOKUP($B1365,[3]Main!$D$4:$CO$1048576,2,0),0)</f>
        <v>DC</v>
      </c>
      <c r="AB1365" s="12" t="str">
        <f>IFERROR(VLOOKUP($B1365,[3]Main!$D$4:$CO$1048576,3,0),0)</f>
        <v>DC2</v>
      </c>
      <c r="AC1365" s="12">
        <f t="shared" si="455"/>
        <v>0</v>
      </c>
      <c r="AD1365" s="12">
        <f t="shared" si="456"/>
        <v>0</v>
      </c>
      <c r="AE1365" s="12">
        <f t="shared" si="457"/>
        <v>0</v>
      </c>
      <c r="AF1365" s="12">
        <f t="shared" si="458"/>
        <v>0</v>
      </c>
      <c r="AG1365" s="13">
        <f t="shared" si="459"/>
        <v>0</v>
      </c>
      <c r="AH1365" s="13">
        <f t="shared" si="460"/>
        <v>0</v>
      </c>
      <c r="AI1365" s="16">
        <f t="shared" si="461"/>
        <v>0</v>
      </c>
      <c r="AJ1365" s="19" t="str">
        <f t="shared" si="462"/>
        <v>Not Spent</v>
      </c>
      <c r="AK1365" s="8" t="str">
        <f t="shared" si="463"/>
        <v>Good For Now</v>
      </c>
      <c r="AL1365" s="8" t="str">
        <f t="shared" si="464"/>
        <v>Not Spent</v>
      </c>
      <c r="AM1365" s="8" t="str">
        <f t="shared" si="465"/>
        <v>Good For Now</v>
      </c>
      <c r="AN1365" s="8" t="str">
        <f t="shared" si="466"/>
        <v>Not Spent</v>
      </c>
      <c r="AO1365" s="20" t="str">
        <f t="shared" si="467"/>
        <v>Good For Now</v>
      </c>
      <c r="AP1365" s="21">
        <f t="shared" si="468"/>
        <v>0</v>
      </c>
      <c r="AQ1365" s="14">
        <f t="shared" si="469"/>
        <v>0</v>
      </c>
      <c r="AR1365" s="14">
        <f t="shared" si="470"/>
        <v>0</v>
      </c>
      <c r="AS1365" s="22">
        <f t="shared" si="471"/>
        <v>0</v>
      </c>
      <c r="AT1365" s="23">
        <f t="shared" si="472"/>
        <v>0</v>
      </c>
      <c r="AU1365" s="8" t="str">
        <f t="shared" si="473"/>
        <v>Not Spent</v>
      </c>
      <c r="AV1365" s="8" t="str">
        <f t="shared" si="474"/>
        <v>Good For Now</v>
      </c>
      <c r="AW1365" s="4">
        <f>MATCH($B1365,[1]MAIN!$A$2:$A$5000,0)</f>
        <v>1362</v>
      </c>
      <c r="AX1365" s="4">
        <f>MATCH($B1365,[3]Main!$D$5:$D$10000,0)</f>
        <v>1362</v>
      </c>
      <c r="AY1365" s="4" t="b">
        <f t="shared" si="475"/>
        <v>0</v>
      </c>
    </row>
    <row r="1366" spans="1:51" x14ac:dyDescent="0.25">
      <c r="A1366" s="3" t="str">
        <f>VLOOKUP($B1366,[1]MAIN!$A:$D,4,0)</f>
        <v>PO</v>
      </c>
      <c r="B1366" s="3" t="str">
        <f>[3]Main!$D1367</f>
        <v>UPO-AC2</v>
      </c>
      <c r="C1366" s="4"/>
      <c r="D1366" s="8" t="str">
        <f>VLOOKUP($B1366,[1]MAIN!$A$1:$N$10780,14,FALSE)</f>
        <v>OLD</v>
      </c>
      <c r="E1366" s="9" t="s">
        <v>13</v>
      </c>
      <c r="F1366" s="11"/>
      <c r="G1366" s="11"/>
      <c r="H1366" s="11"/>
      <c r="I1366" s="11"/>
      <c r="J1366" s="11"/>
      <c r="K1366" s="11"/>
      <c r="L1366" s="11"/>
      <c r="M1366" s="11"/>
      <c r="N1366" s="24"/>
      <c r="O1366" s="26">
        <f>IFERROR(VLOOKUP($B1366,[3]Main!$D$4:$CO$1048576,49,0),0)</f>
        <v>0</v>
      </c>
      <c r="P1366" s="27">
        <f>IFERROR(VLOOKUP($B1366,[3]Main!$D$4:$CO$1048576,52,0),0)</f>
        <v>0</v>
      </c>
      <c r="Q1366" s="27">
        <f>IFERROR(VLOOKUP($B1366,[3]Main!$D$4:$CO$1048576,53,0),0)</f>
        <v>0</v>
      </c>
      <c r="R1366" s="27">
        <f>IFERROR(VLOOKUP($B1366,[3]Main!$D$4:$CO$1048576,54,0),0)</f>
        <v>0</v>
      </c>
      <c r="S1366" s="27">
        <f>IFERROR(VLOOKUP($B1366,[3]Main!$D$4:$CO$1048576,65,0),0)</f>
        <v>0</v>
      </c>
      <c r="T1366" s="27">
        <f>IFERROR(VLOOKUP($B1366,[3]Main!$D$4:$CO$1048576,68,0),0)</f>
        <v>0</v>
      </c>
      <c r="U1366" s="27">
        <f>IFERROR(VLOOKUP($B1366,[3]Main!$D$4:$CO$1048576,69,0),0)</f>
        <v>0</v>
      </c>
      <c r="V1366" s="27">
        <f>IFERROR(VLOOKUP($B1366,[3]Main!$D$4:$CO$1048576,70,0),0)</f>
        <v>0</v>
      </c>
      <c r="W1366" s="27">
        <f>IFERROR(VLOOKUP($B1366,[3]Main!$D$4:$CO$1048576,81,0),0)</f>
        <v>0</v>
      </c>
      <c r="X1366" s="27">
        <f>IFERROR(VLOOKUP($B1366,[3]Main!$D$4:$CO$1048576,84,0),0)</f>
        <v>0</v>
      </c>
      <c r="Y1366" s="27">
        <f>IFERROR(VLOOKUP($B1366,[3]Main!$D$4:$CO$1048576,85,0),0)</f>
        <v>0</v>
      </c>
      <c r="Z1366" s="27">
        <f>IFERROR(VLOOKUP($B1366,[3]Main!$D$4:$CO$1048576,86,0),0)</f>
        <v>0</v>
      </c>
      <c r="AA1366" s="12" t="str">
        <f>IFERROR(VLOOKUP($B1366,[3]Main!$D$4:$CO$1048576,2,0),0)</f>
        <v>DC</v>
      </c>
      <c r="AB1366" s="12" t="str">
        <f>IFERROR(VLOOKUP($B1366,[3]Main!$D$4:$CO$1048576,3,0),0)</f>
        <v>DC2</v>
      </c>
      <c r="AC1366" s="12">
        <f t="shared" si="455"/>
        <v>0</v>
      </c>
      <c r="AD1366" s="12">
        <f t="shared" si="456"/>
        <v>0</v>
      </c>
      <c r="AE1366" s="12">
        <f t="shared" si="457"/>
        <v>0</v>
      </c>
      <c r="AF1366" s="12">
        <f t="shared" si="458"/>
        <v>0</v>
      </c>
      <c r="AG1366" s="13">
        <f t="shared" si="459"/>
        <v>0</v>
      </c>
      <c r="AH1366" s="13">
        <f t="shared" si="460"/>
        <v>0</v>
      </c>
      <c r="AI1366" s="16">
        <f t="shared" si="461"/>
        <v>0</v>
      </c>
      <c r="AJ1366" s="19" t="str">
        <f t="shared" si="462"/>
        <v>Not Spent</v>
      </c>
      <c r="AK1366" s="8" t="str">
        <f t="shared" si="463"/>
        <v>Good For Now</v>
      </c>
      <c r="AL1366" s="8" t="str">
        <f t="shared" si="464"/>
        <v>Not Spent</v>
      </c>
      <c r="AM1366" s="8" t="str">
        <f t="shared" si="465"/>
        <v>Good For Now</v>
      </c>
      <c r="AN1366" s="8" t="str">
        <f t="shared" si="466"/>
        <v>Not Spent</v>
      </c>
      <c r="AO1366" s="20" t="str">
        <f t="shared" si="467"/>
        <v>Good For Now</v>
      </c>
      <c r="AP1366" s="21">
        <f t="shared" si="468"/>
        <v>0</v>
      </c>
      <c r="AQ1366" s="14">
        <f t="shared" si="469"/>
        <v>0</v>
      </c>
      <c r="AR1366" s="14">
        <f t="shared" si="470"/>
        <v>0</v>
      </c>
      <c r="AS1366" s="22">
        <f t="shared" si="471"/>
        <v>0</v>
      </c>
      <c r="AT1366" s="23">
        <f t="shared" si="472"/>
        <v>0</v>
      </c>
      <c r="AU1366" s="8" t="str">
        <f t="shared" si="473"/>
        <v>Not Spent</v>
      </c>
      <c r="AV1366" s="8" t="str">
        <f t="shared" si="474"/>
        <v>Good For Now</v>
      </c>
      <c r="AW1366" s="4">
        <f>MATCH($B1366,[1]MAIN!$A$2:$A$5000,0)</f>
        <v>1363</v>
      </c>
      <c r="AX1366" s="4">
        <f>MATCH($B1366,[3]Main!$D$5:$D$10000,0)</f>
        <v>1363</v>
      </c>
      <c r="AY1366" s="4" t="b">
        <f t="shared" si="475"/>
        <v>0</v>
      </c>
    </row>
    <row r="1367" spans="1:51" x14ac:dyDescent="0.25">
      <c r="A1367" s="3" t="str">
        <f>VLOOKUP($B1367,[1]MAIN!$A:$D,4,0)</f>
        <v>PO</v>
      </c>
      <c r="B1367" s="3" t="str">
        <f>[3]Main!$D1368</f>
        <v>UPO-AC3</v>
      </c>
      <c r="C1367" s="4"/>
      <c r="D1367" s="8" t="str">
        <f>VLOOKUP($B1367,[1]MAIN!$A$1:$N$10780,14,FALSE)</f>
        <v>OLD</v>
      </c>
      <c r="E1367" s="9" t="s">
        <v>13</v>
      </c>
      <c r="F1367" s="11"/>
      <c r="G1367" s="11"/>
      <c r="H1367" s="11"/>
      <c r="I1367" s="11"/>
      <c r="J1367" s="11"/>
      <c r="K1367" s="11"/>
      <c r="L1367" s="11"/>
      <c r="M1367" s="11"/>
      <c r="N1367" s="24"/>
      <c r="O1367" s="26">
        <f>IFERROR(VLOOKUP($B1367,[3]Main!$D$4:$CO$1048576,49,0),0)</f>
        <v>0</v>
      </c>
      <c r="P1367" s="27">
        <f>IFERROR(VLOOKUP($B1367,[3]Main!$D$4:$CO$1048576,52,0),0)</f>
        <v>0</v>
      </c>
      <c r="Q1367" s="27">
        <f>IFERROR(VLOOKUP($B1367,[3]Main!$D$4:$CO$1048576,53,0),0)</f>
        <v>0</v>
      </c>
      <c r="R1367" s="27">
        <f>IFERROR(VLOOKUP($B1367,[3]Main!$D$4:$CO$1048576,54,0),0)</f>
        <v>0</v>
      </c>
      <c r="S1367" s="27">
        <f>IFERROR(VLOOKUP($B1367,[3]Main!$D$4:$CO$1048576,65,0),0)</f>
        <v>0</v>
      </c>
      <c r="T1367" s="27">
        <f>IFERROR(VLOOKUP($B1367,[3]Main!$D$4:$CO$1048576,68,0),0)</f>
        <v>0</v>
      </c>
      <c r="U1367" s="27">
        <f>IFERROR(VLOOKUP($B1367,[3]Main!$D$4:$CO$1048576,69,0),0)</f>
        <v>0</v>
      </c>
      <c r="V1367" s="27">
        <f>IFERROR(VLOOKUP($B1367,[3]Main!$D$4:$CO$1048576,70,0),0)</f>
        <v>0</v>
      </c>
      <c r="W1367" s="27">
        <f>IFERROR(VLOOKUP($B1367,[3]Main!$D$4:$CO$1048576,81,0),0)</f>
        <v>0</v>
      </c>
      <c r="X1367" s="27">
        <f>IFERROR(VLOOKUP($B1367,[3]Main!$D$4:$CO$1048576,84,0),0)</f>
        <v>0</v>
      </c>
      <c r="Y1367" s="27">
        <f>IFERROR(VLOOKUP($B1367,[3]Main!$D$4:$CO$1048576,85,0),0)</f>
        <v>0</v>
      </c>
      <c r="Z1367" s="27">
        <f>IFERROR(VLOOKUP($B1367,[3]Main!$D$4:$CO$1048576,86,0),0)</f>
        <v>0</v>
      </c>
      <c r="AA1367" s="12" t="str">
        <f>IFERROR(VLOOKUP($B1367,[3]Main!$D$4:$CO$1048576,2,0),0)</f>
        <v>DC</v>
      </c>
      <c r="AB1367" s="12" t="str">
        <f>IFERROR(VLOOKUP($B1367,[3]Main!$D$4:$CO$1048576,3,0),0)</f>
        <v>DC2</v>
      </c>
      <c r="AC1367" s="12">
        <f t="shared" si="455"/>
        <v>0</v>
      </c>
      <c r="AD1367" s="12">
        <f t="shared" si="456"/>
        <v>0</v>
      </c>
      <c r="AE1367" s="12">
        <f t="shared" si="457"/>
        <v>0</v>
      </c>
      <c r="AF1367" s="12">
        <f t="shared" si="458"/>
        <v>0</v>
      </c>
      <c r="AG1367" s="13">
        <f t="shared" si="459"/>
        <v>0</v>
      </c>
      <c r="AH1367" s="13">
        <f t="shared" si="460"/>
        <v>0</v>
      </c>
      <c r="AI1367" s="16">
        <f t="shared" si="461"/>
        <v>0</v>
      </c>
      <c r="AJ1367" s="19" t="str">
        <f t="shared" si="462"/>
        <v>Not Spent</v>
      </c>
      <c r="AK1367" s="8" t="str">
        <f t="shared" si="463"/>
        <v>Good For Now</v>
      </c>
      <c r="AL1367" s="8" t="str">
        <f t="shared" si="464"/>
        <v>Not Spent</v>
      </c>
      <c r="AM1367" s="8" t="str">
        <f t="shared" si="465"/>
        <v>Good For Now</v>
      </c>
      <c r="AN1367" s="8" t="str">
        <f t="shared" si="466"/>
        <v>Not Spent</v>
      </c>
      <c r="AO1367" s="20" t="str">
        <f t="shared" si="467"/>
        <v>Good For Now</v>
      </c>
      <c r="AP1367" s="21">
        <f t="shared" si="468"/>
        <v>0</v>
      </c>
      <c r="AQ1367" s="14">
        <f t="shared" si="469"/>
        <v>0</v>
      </c>
      <c r="AR1367" s="14">
        <f t="shared" si="470"/>
        <v>0</v>
      </c>
      <c r="AS1367" s="22">
        <f t="shared" si="471"/>
        <v>0</v>
      </c>
      <c r="AT1367" s="23">
        <f t="shared" si="472"/>
        <v>0</v>
      </c>
      <c r="AU1367" s="8" t="str">
        <f t="shared" si="473"/>
        <v>Not Spent</v>
      </c>
      <c r="AV1367" s="8" t="str">
        <f t="shared" si="474"/>
        <v>Good For Now</v>
      </c>
      <c r="AW1367" s="4">
        <f>MATCH($B1367,[1]MAIN!$A$2:$A$5000,0)</f>
        <v>1364</v>
      </c>
      <c r="AX1367" s="4">
        <f>MATCH($B1367,[3]Main!$D$5:$D$10000,0)</f>
        <v>1364</v>
      </c>
      <c r="AY1367" s="4" t="b">
        <f t="shared" si="475"/>
        <v>0</v>
      </c>
    </row>
    <row r="1368" spans="1:51" x14ac:dyDescent="0.25">
      <c r="A1368" s="3" t="str">
        <f>VLOOKUP($B1368,[1]MAIN!$A:$D,4,0)</f>
        <v>PS</v>
      </c>
      <c r="B1368" s="3" t="str">
        <f>[3]Main!$D1369</f>
        <v>UPS-38</v>
      </c>
      <c r="C1368" s="4"/>
      <c r="D1368" s="8" t="str">
        <f>VLOOKUP($B1368,[1]MAIN!$A$1:$N$10780,14,FALSE)</f>
        <v>OLD</v>
      </c>
      <c r="E1368" s="9" t="s">
        <v>13</v>
      </c>
      <c r="F1368" s="11"/>
      <c r="G1368" s="11"/>
      <c r="H1368" s="11"/>
      <c r="I1368" s="11"/>
      <c r="J1368" s="11"/>
      <c r="K1368" s="11"/>
      <c r="L1368" s="11"/>
      <c r="M1368" s="11"/>
      <c r="N1368" s="24"/>
      <c r="O1368" s="26">
        <f>IFERROR(VLOOKUP($B1368,[3]Main!$D$4:$CO$1048576,49,0),0)</f>
        <v>0</v>
      </c>
      <c r="P1368" s="27">
        <f>IFERROR(VLOOKUP($B1368,[3]Main!$D$4:$CO$1048576,52,0),0)</f>
        <v>0</v>
      </c>
      <c r="Q1368" s="27">
        <f>IFERROR(VLOOKUP($B1368,[3]Main!$D$4:$CO$1048576,53,0),0)</f>
        <v>0</v>
      </c>
      <c r="R1368" s="27">
        <f>IFERROR(VLOOKUP($B1368,[3]Main!$D$4:$CO$1048576,54,0),0)</f>
        <v>0</v>
      </c>
      <c r="S1368" s="27">
        <f>IFERROR(VLOOKUP($B1368,[3]Main!$D$4:$CO$1048576,65,0),0)</f>
        <v>0</v>
      </c>
      <c r="T1368" s="27">
        <f>IFERROR(VLOOKUP($B1368,[3]Main!$D$4:$CO$1048576,68,0),0)</f>
        <v>0</v>
      </c>
      <c r="U1368" s="27">
        <f>IFERROR(VLOOKUP($B1368,[3]Main!$D$4:$CO$1048576,69,0),0)</f>
        <v>0</v>
      </c>
      <c r="V1368" s="27">
        <f>IFERROR(VLOOKUP($B1368,[3]Main!$D$4:$CO$1048576,70,0),0)</f>
        <v>0</v>
      </c>
      <c r="W1368" s="27">
        <f>IFERROR(VLOOKUP($B1368,[3]Main!$D$4:$CO$1048576,81,0),0)</f>
        <v>0</v>
      </c>
      <c r="X1368" s="27">
        <f>IFERROR(VLOOKUP($B1368,[3]Main!$D$4:$CO$1048576,84,0),0)</f>
        <v>0</v>
      </c>
      <c r="Y1368" s="27">
        <f>IFERROR(VLOOKUP($B1368,[3]Main!$D$4:$CO$1048576,85,0),0)</f>
        <v>0</v>
      </c>
      <c r="Z1368" s="27">
        <f>IFERROR(VLOOKUP($B1368,[3]Main!$D$4:$CO$1048576,86,0),0)</f>
        <v>0</v>
      </c>
      <c r="AA1368" s="12" t="str">
        <f>IFERROR(VLOOKUP($B1368,[3]Main!$D$4:$CO$1048576,2,0),0)</f>
        <v>DC</v>
      </c>
      <c r="AB1368" s="12" t="str">
        <f>IFERROR(VLOOKUP($B1368,[3]Main!$D$4:$CO$1048576,3,0),0)</f>
        <v>DC2</v>
      </c>
      <c r="AC1368" s="12">
        <f t="shared" si="455"/>
        <v>0</v>
      </c>
      <c r="AD1368" s="12">
        <f t="shared" si="456"/>
        <v>0</v>
      </c>
      <c r="AE1368" s="12">
        <f t="shared" si="457"/>
        <v>0</v>
      </c>
      <c r="AF1368" s="12">
        <f t="shared" si="458"/>
        <v>0</v>
      </c>
      <c r="AG1368" s="13">
        <f t="shared" si="459"/>
        <v>0</v>
      </c>
      <c r="AH1368" s="13">
        <f t="shared" si="460"/>
        <v>0</v>
      </c>
      <c r="AI1368" s="16">
        <f t="shared" si="461"/>
        <v>0</v>
      </c>
      <c r="AJ1368" s="19" t="str">
        <f t="shared" si="462"/>
        <v>Not Spent</v>
      </c>
      <c r="AK1368" s="8" t="str">
        <f t="shared" si="463"/>
        <v>Good For Now</v>
      </c>
      <c r="AL1368" s="8" t="str">
        <f t="shared" si="464"/>
        <v>Not Spent</v>
      </c>
      <c r="AM1368" s="8" t="str">
        <f t="shared" si="465"/>
        <v>Good For Now</v>
      </c>
      <c r="AN1368" s="8" t="str">
        <f t="shared" si="466"/>
        <v>Not Spent</v>
      </c>
      <c r="AO1368" s="20" t="str">
        <f t="shared" si="467"/>
        <v>Good For Now</v>
      </c>
      <c r="AP1368" s="21">
        <f t="shared" si="468"/>
        <v>0</v>
      </c>
      <c r="AQ1368" s="14">
        <f t="shared" si="469"/>
        <v>0</v>
      </c>
      <c r="AR1368" s="14">
        <f t="shared" si="470"/>
        <v>0</v>
      </c>
      <c r="AS1368" s="22">
        <f t="shared" si="471"/>
        <v>0</v>
      </c>
      <c r="AT1368" s="23">
        <f t="shared" si="472"/>
        <v>0</v>
      </c>
      <c r="AU1368" s="8" t="str">
        <f t="shared" si="473"/>
        <v>Not Spent</v>
      </c>
      <c r="AV1368" s="8" t="str">
        <f t="shared" si="474"/>
        <v>Good For Now</v>
      </c>
      <c r="AW1368" s="4">
        <f>MATCH($B1368,[1]MAIN!$A$2:$A$5000,0)</f>
        <v>1365</v>
      </c>
      <c r="AX1368" s="4">
        <f>MATCH($B1368,[3]Main!$D$5:$D$10000,0)</f>
        <v>1365</v>
      </c>
      <c r="AY1368" s="4" t="b">
        <f t="shared" si="475"/>
        <v>0</v>
      </c>
    </row>
    <row r="1369" spans="1:51" x14ac:dyDescent="0.25">
      <c r="A1369" s="3" t="str">
        <f>VLOOKUP($B1369,[1]MAIN!$A:$D,4,0)</f>
        <v>FAB</v>
      </c>
      <c r="B1369" s="3" t="str">
        <f>[3]Main!$D1370</f>
        <v>FAB-106</v>
      </c>
      <c r="C1369" s="4"/>
      <c r="D1369" s="8" t="str">
        <f>VLOOKUP($B1369,[1]MAIN!$A$1:$N$10780,14,FALSE)</f>
        <v>OLD</v>
      </c>
      <c r="E1369" s="9" t="s">
        <v>13</v>
      </c>
      <c r="F1369" s="11"/>
      <c r="G1369" s="11"/>
      <c r="H1369" s="11"/>
      <c r="I1369" s="11"/>
      <c r="J1369" s="11"/>
      <c r="K1369" s="11"/>
      <c r="L1369" s="11"/>
      <c r="M1369" s="11"/>
      <c r="N1369" s="24"/>
      <c r="O1369" s="26">
        <f>IFERROR(VLOOKUP($B1369,[3]Main!$D$4:$CO$1048576,49,0),0)</f>
        <v>0</v>
      </c>
      <c r="P1369" s="27">
        <f>IFERROR(VLOOKUP($B1369,[3]Main!$D$4:$CO$1048576,52,0),0)</f>
        <v>0</v>
      </c>
      <c r="Q1369" s="27">
        <f>IFERROR(VLOOKUP($B1369,[3]Main!$D$4:$CO$1048576,53,0),0)</f>
        <v>0</v>
      </c>
      <c r="R1369" s="27">
        <f>IFERROR(VLOOKUP($B1369,[3]Main!$D$4:$CO$1048576,54,0),0)</f>
        <v>0</v>
      </c>
      <c r="S1369" s="27">
        <f>IFERROR(VLOOKUP($B1369,[3]Main!$D$4:$CO$1048576,65,0),0)</f>
        <v>0</v>
      </c>
      <c r="T1369" s="27">
        <f>IFERROR(VLOOKUP($B1369,[3]Main!$D$4:$CO$1048576,68,0),0)</f>
        <v>0</v>
      </c>
      <c r="U1369" s="27">
        <f>IFERROR(VLOOKUP($B1369,[3]Main!$D$4:$CO$1048576,69,0),0)</f>
        <v>0</v>
      </c>
      <c r="V1369" s="27">
        <f>IFERROR(VLOOKUP($B1369,[3]Main!$D$4:$CO$1048576,70,0),0)</f>
        <v>0</v>
      </c>
      <c r="W1369" s="27">
        <f>IFERROR(VLOOKUP($B1369,[3]Main!$D$4:$CO$1048576,81,0),0)</f>
        <v>0</v>
      </c>
      <c r="X1369" s="27">
        <f>IFERROR(VLOOKUP($B1369,[3]Main!$D$4:$CO$1048576,84,0),0)</f>
        <v>0</v>
      </c>
      <c r="Y1369" s="27">
        <f>IFERROR(VLOOKUP($B1369,[3]Main!$D$4:$CO$1048576,85,0),0)</f>
        <v>0</v>
      </c>
      <c r="Z1369" s="27">
        <f>IFERROR(VLOOKUP($B1369,[3]Main!$D$4:$CO$1048576,86,0),0)</f>
        <v>0</v>
      </c>
      <c r="AA1369" s="12" t="str">
        <f>IFERROR(VLOOKUP($B1369,[3]Main!$D$4:$CO$1048576,2,0),0)</f>
        <v>DC</v>
      </c>
      <c r="AB1369" s="12" t="str">
        <f>IFERROR(VLOOKUP($B1369,[3]Main!$D$4:$CO$1048576,3,0),0)</f>
        <v>DC2</v>
      </c>
      <c r="AC1369" s="12">
        <f t="shared" si="455"/>
        <v>0</v>
      </c>
      <c r="AD1369" s="12">
        <f t="shared" si="456"/>
        <v>0</v>
      </c>
      <c r="AE1369" s="12">
        <f t="shared" si="457"/>
        <v>0</v>
      </c>
      <c r="AF1369" s="12">
        <f t="shared" si="458"/>
        <v>0</v>
      </c>
      <c r="AG1369" s="13">
        <f t="shared" si="459"/>
        <v>0</v>
      </c>
      <c r="AH1369" s="13">
        <f t="shared" si="460"/>
        <v>0</v>
      </c>
      <c r="AI1369" s="16">
        <f t="shared" si="461"/>
        <v>0</v>
      </c>
      <c r="AJ1369" s="19" t="str">
        <f t="shared" si="462"/>
        <v>Not Spent</v>
      </c>
      <c r="AK1369" s="8" t="str">
        <f t="shared" si="463"/>
        <v>Good For Now</v>
      </c>
      <c r="AL1369" s="8" t="str">
        <f t="shared" si="464"/>
        <v>Not Spent</v>
      </c>
      <c r="AM1369" s="8" t="str">
        <f t="shared" si="465"/>
        <v>Good For Now</v>
      </c>
      <c r="AN1369" s="8" t="str">
        <f t="shared" si="466"/>
        <v>Not Spent</v>
      </c>
      <c r="AO1369" s="20" t="str">
        <f t="shared" si="467"/>
        <v>Good For Now</v>
      </c>
      <c r="AP1369" s="21">
        <f t="shared" si="468"/>
        <v>0</v>
      </c>
      <c r="AQ1369" s="14">
        <f t="shared" si="469"/>
        <v>0</v>
      </c>
      <c r="AR1369" s="14">
        <f t="shared" si="470"/>
        <v>0</v>
      </c>
      <c r="AS1369" s="22">
        <f t="shared" si="471"/>
        <v>0</v>
      </c>
      <c r="AT1369" s="23">
        <f t="shared" si="472"/>
        <v>0</v>
      </c>
      <c r="AU1369" s="8" t="str">
        <f t="shared" si="473"/>
        <v>Not Spent</v>
      </c>
      <c r="AV1369" s="8" t="str">
        <f t="shared" si="474"/>
        <v>Good For Now</v>
      </c>
      <c r="AW1369" s="4">
        <f>MATCH($B1369,[1]MAIN!$A$2:$A$5000,0)</f>
        <v>1366</v>
      </c>
      <c r="AX1369" s="4">
        <f>MATCH($B1369,[3]Main!$D$5:$D$10000,0)</f>
        <v>1366</v>
      </c>
      <c r="AY1369" s="4" t="b">
        <f t="shared" si="475"/>
        <v>0</v>
      </c>
    </row>
    <row r="1370" spans="1:51" x14ac:dyDescent="0.25">
      <c r="A1370" s="3" t="str">
        <f>VLOOKUP($B1370,[1]MAIN!$A:$D,4,0)</f>
        <v>FAB</v>
      </c>
      <c r="B1370" s="3" t="str">
        <f>[3]Main!$D1371</f>
        <v>UFAB-55</v>
      </c>
      <c r="C1370" s="4"/>
      <c r="D1370" s="8" t="str">
        <f>VLOOKUP($B1370,[1]MAIN!$A$1:$N$10780,14,FALSE)</f>
        <v>OLD</v>
      </c>
      <c r="E1370" s="9" t="s">
        <v>13</v>
      </c>
      <c r="F1370" s="11"/>
      <c r="G1370" s="11"/>
      <c r="H1370" s="11"/>
      <c r="I1370" s="11"/>
      <c r="J1370" s="11"/>
      <c r="K1370" s="11"/>
      <c r="L1370" s="11"/>
      <c r="M1370" s="11"/>
      <c r="N1370" s="24"/>
      <c r="O1370" s="26">
        <f>IFERROR(VLOOKUP($B1370,[3]Main!$D$4:$CO$1048576,49,0),0)</f>
        <v>0</v>
      </c>
      <c r="P1370" s="27">
        <f>IFERROR(VLOOKUP($B1370,[3]Main!$D$4:$CO$1048576,52,0),0)</f>
        <v>0</v>
      </c>
      <c r="Q1370" s="27">
        <f>IFERROR(VLOOKUP($B1370,[3]Main!$D$4:$CO$1048576,53,0),0)</f>
        <v>0</v>
      </c>
      <c r="R1370" s="27">
        <f>IFERROR(VLOOKUP($B1370,[3]Main!$D$4:$CO$1048576,54,0),0)</f>
        <v>0</v>
      </c>
      <c r="S1370" s="27">
        <f>IFERROR(VLOOKUP($B1370,[3]Main!$D$4:$CO$1048576,65,0),0)</f>
        <v>0</v>
      </c>
      <c r="T1370" s="27">
        <f>IFERROR(VLOOKUP($B1370,[3]Main!$D$4:$CO$1048576,68,0),0)</f>
        <v>0</v>
      </c>
      <c r="U1370" s="27">
        <f>IFERROR(VLOOKUP($B1370,[3]Main!$D$4:$CO$1048576,69,0),0)</f>
        <v>0</v>
      </c>
      <c r="V1370" s="27">
        <f>IFERROR(VLOOKUP($B1370,[3]Main!$D$4:$CO$1048576,70,0),0)</f>
        <v>0</v>
      </c>
      <c r="W1370" s="27">
        <f>IFERROR(VLOOKUP($B1370,[3]Main!$D$4:$CO$1048576,81,0),0)</f>
        <v>0</v>
      </c>
      <c r="X1370" s="27">
        <f>IFERROR(VLOOKUP($B1370,[3]Main!$D$4:$CO$1048576,84,0),0)</f>
        <v>0</v>
      </c>
      <c r="Y1370" s="27">
        <f>IFERROR(VLOOKUP($B1370,[3]Main!$D$4:$CO$1048576,85,0),0)</f>
        <v>0</v>
      </c>
      <c r="Z1370" s="27">
        <f>IFERROR(VLOOKUP($B1370,[3]Main!$D$4:$CO$1048576,86,0),0)</f>
        <v>0</v>
      </c>
      <c r="AA1370" s="12" t="str">
        <f>IFERROR(VLOOKUP($B1370,[3]Main!$D$4:$CO$1048576,2,0),0)</f>
        <v>DC</v>
      </c>
      <c r="AB1370" s="12" t="str">
        <f>IFERROR(VLOOKUP($B1370,[3]Main!$D$4:$CO$1048576,3,0),0)</f>
        <v>DC2</v>
      </c>
      <c r="AC1370" s="12">
        <f t="shared" si="455"/>
        <v>0</v>
      </c>
      <c r="AD1370" s="12">
        <f t="shared" si="456"/>
        <v>0</v>
      </c>
      <c r="AE1370" s="12">
        <f t="shared" si="457"/>
        <v>0</v>
      </c>
      <c r="AF1370" s="12">
        <f t="shared" si="458"/>
        <v>0</v>
      </c>
      <c r="AG1370" s="13">
        <f t="shared" si="459"/>
        <v>0</v>
      </c>
      <c r="AH1370" s="13">
        <f t="shared" si="460"/>
        <v>0</v>
      </c>
      <c r="AI1370" s="16">
        <f t="shared" si="461"/>
        <v>0</v>
      </c>
      <c r="AJ1370" s="19" t="str">
        <f t="shared" si="462"/>
        <v>Not Spent</v>
      </c>
      <c r="AK1370" s="8" t="str">
        <f t="shared" si="463"/>
        <v>Good For Now</v>
      </c>
      <c r="AL1370" s="8" t="str">
        <f t="shared" si="464"/>
        <v>Not Spent</v>
      </c>
      <c r="AM1370" s="8" t="str">
        <f t="shared" si="465"/>
        <v>Good For Now</v>
      </c>
      <c r="AN1370" s="8" t="str">
        <f t="shared" si="466"/>
        <v>Not Spent</v>
      </c>
      <c r="AO1370" s="20" t="str">
        <f t="shared" si="467"/>
        <v>Good For Now</v>
      </c>
      <c r="AP1370" s="21">
        <f t="shared" si="468"/>
        <v>0</v>
      </c>
      <c r="AQ1370" s="14">
        <f t="shared" si="469"/>
        <v>0</v>
      </c>
      <c r="AR1370" s="14">
        <f t="shared" si="470"/>
        <v>0</v>
      </c>
      <c r="AS1370" s="22">
        <f t="shared" si="471"/>
        <v>0</v>
      </c>
      <c r="AT1370" s="23">
        <f t="shared" si="472"/>
        <v>0</v>
      </c>
      <c r="AU1370" s="8" t="str">
        <f t="shared" si="473"/>
        <v>Not Spent</v>
      </c>
      <c r="AV1370" s="8" t="str">
        <f t="shared" si="474"/>
        <v>Good For Now</v>
      </c>
      <c r="AW1370" s="4">
        <f>MATCH($B1370,[1]MAIN!$A$2:$A$5000,0)</f>
        <v>1367</v>
      </c>
      <c r="AX1370" s="4">
        <f>MATCH($B1370,[3]Main!$D$5:$D$10000,0)</f>
        <v>1367</v>
      </c>
      <c r="AY1370" s="4" t="b">
        <f t="shared" si="475"/>
        <v>0</v>
      </c>
    </row>
    <row r="1371" spans="1:51" x14ac:dyDescent="0.25">
      <c r="A1371" s="3" t="str">
        <f>VLOOKUP($B1371,[1]MAIN!$A:$D,4,0)</f>
        <v>PF</v>
      </c>
      <c r="B1371" s="3" t="str">
        <f>[3]Main!$D1372</f>
        <v>UPF-330</v>
      </c>
      <c r="C1371" s="4"/>
      <c r="D1371" s="8" t="str">
        <f>VLOOKUP($B1371,[1]MAIN!$A$1:$N$10780,14,FALSE)</f>
        <v>OLD</v>
      </c>
      <c r="E1371" s="9" t="s">
        <v>13</v>
      </c>
      <c r="F1371" s="11"/>
      <c r="G1371" s="11"/>
      <c r="H1371" s="11"/>
      <c r="I1371" s="11"/>
      <c r="J1371" s="11"/>
      <c r="K1371" s="11"/>
      <c r="L1371" s="11"/>
      <c r="M1371" s="11"/>
      <c r="N1371" s="24"/>
      <c r="O1371" s="26">
        <f>IFERROR(VLOOKUP($B1371,[3]Main!$D$4:$CO$1048576,49,0),0)</f>
        <v>0</v>
      </c>
      <c r="P1371" s="27">
        <f>IFERROR(VLOOKUP($B1371,[3]Main!$D$4:$CO$1048576,52,0),0)</f>
        <v>0</v>
      </c>
      <c r="Q1371" s="27">
        <f>IFERROR(VLOOKUP($B1371,[3]Main!$D$4:$CO$1048576,53,0),0)</f>
        <v>0</v>
      </c>
      <c r="R1371" s="27">
        <f>IFERROR(VLOOKUP($B1371,[3]Main!$D$4:$CO$1048576,54,0),0)</f>
        <v>0</v>
      </c>
      <c r="S1371" s="27">
        <f>IFERROR(VLOOKUP($B1371,[3]Main!$D$4:$CO$1048576,65,0),0)</f>
        <v>0</v>
      </c>
      <c r="T1371" s="27">
        <f>IFERROR(VLOOKUP($B1371,[3]Main!$D$4:$CO$1048576,68,0),0)</f>
        <v>0</v>
      </c>
      <c r="U1371" s="27">
        <f>IFERROR(VLOOKUP($B1371,[3]Main!$D$4:$CO$1048576,69,0),0)</f>
        <v>0</v>
      </c>
      <c r="V1371" s="27">
        <f>IFERROR(VLOOKUP($B1371,[3]Main!$D$4:$CO$1048576,70,0),0)</f>
        <v>0</v>
      </c>
      <c r="W1371" s="27">
        <f>IFERROR(VLOOKUP($B1371,[3]Main!$D$4:$CO$1048576,81,0),0)</f>
        <v>0</v>
      </c>
      <c r="X1371" s="27">
        <f>IFERROR(VLOOKUP($B1371,[3]Main!$D$4:$CO$1048576,84,0),0)</f>
        <v>0</v>
      </c>
      <c r="Y1371" s="27">
        <f>IFERROR(VLOOKUP($B1371,[3]Main!$D$4:$CO$1048576,85,0),0)</f>
        <v>0</v>
      </c>
      <c r="Z1371" s="27">
        <f>IFERROR(VLOOKUP($B1371,[3]Main!$D$4:$CO$1048576,86,0),0)</f>
        <v>0</v>
      </c>
      <c r="AA1371" s="12" t="str">
        <f>IFERROR(VLOOKUP($B1371,[3]Main!$D$4:$CO$1048576,2,0),0)</f>
        <v>DC</v>
      </c>
      <c r="AB1371" s="12" t="str">
        <f>IFERROR(VLOOKUP($B1371,[3]Main!$D$4:$CO$1048576,3,0),0)</f>
        <v>DC2</v>
      </c>
      <c r="AC1371" s="12">
        <f t="shared" si="455"/>
        <v>0</v>
      </c>
      <c r="AD1371" s="12">
        <f t="shared" si="456"/>
        <v>0</v>
      </c>
      <c r="AE1371" s="12">
        <f t="shared" si="457"/>
        <v>0</v>
      </c>
      <c r="AF1371" s="12">
        <f t="shared" si="458"/>
        <v>0</v>
      </c>
      <c r="AG1371" s="13">
        <f t="shared" si="459"/>
        <v>0</v>
      </c>
      <c r="AH1371" s="13">
        <f t="shared" si="460"/>
        <v>0</v>
      </c>
      <c r="AI1371" s="16">
        <f t="shared" si="461"/>
        <v>0</v>
      </c>
      <c r="AJ1371" s="19" t="str">
        <f t="shared" si="462"/>
        <v>Not Spent</v>
      </c>
      <c r="AK1371" s="8" t="str">
        <f t="shared" si="463"/>
        <v>Good For Now</v>
      </c>
      <c r="AL1371" s="8" t="str">
        <f t="shared" si="464"/>
        <v>Not Spent</v>
      </c>
      <c r="AM1371" s="8" t="str">
        <f t="shared" si="465"/>
        <v>Good For Now</v>
      </c>
      <c r="AN1371" s="8" t="str">
        <f t="shared" si="466"/>
        <v>Not Spent</v>
      </c>
      <c r="AO1371" s="20" t="str">
        <f t="shared" si="467"/>
        <v>Good For Now</v>
      </c>
      <c r="AP1371" s="21">
        <f t="shared" si="468"/>
        <v>0</v>
      </c>
      <c r="AQ1371" s="14">
        <f t="shared" si="469"/>
        <v>0</v>
      </c>
      <c r="AR1371" s="14">
        <f t="shared" si="470"/>
        <v>0</v>
      </c>
      <c r="AS1371" s="22">
        <f t="shared" si="471"/>
        <v>0</v>
      </c>
      <c r="AT1371" s="23">
        <f t="shared" si="472"/>
        <v>0</v>
      </c>
      <c r="AU1371" s="8" t="str">
        <f t="shared" si="473"/>
        <v>Not Spent</v>
      </c>
      <c r="AV1371" s="8" t="str">
        <f t="shared" si="474"/>
        <v>Good For Now</v>
      </c>
      <c r="AW1371" s="4">
        <f>MATCH($B1371,[1]MAIN!$A$2:$A$5000,0)</f>
        <v>1368</v>
      </c>
      <c r="AX1371" s="4">
        <f>MATCH($B1371,[3]Main!$D$5:$D$10000,0)</f>
        <v>1368</v>
      </c>
      <c r="AY1371" s="4" t="b">
        <f t="shared" si="475"/>
        <v>0</v>
      </c>
    </row>
    <row r="1372" spans="1:51" x14ac:dyDescent="0.25">
      <c r="A1372" s="3" t="str">
        <f>VLOOKUP($B1372,[1]MAIN!$A:$D,4,0)</f>
        <v>FAB</v>
      </c>
      <c r="B1372" s="3" t="str">
        <f>[3]Main!$D1373</f>
        <v>UFAB-339</v>
      </c>
      <c r="C1372" s="4"/>
      <c r="D1372" s="8" t="str">
        <f>VLOOKUP($B1372,[1]MAIN!$A$1:$N$10780,14,FALSE)</f>
        <v>OLD</v>
      </c>
      <c r="E1372" s="9" t="s">
        <v>13</v>
      </c>
      <c r="F1372" s="11"/>
      <c r="G1372" s="11"/>
      <c r="H1372" s="11"/>
      <c r="I1372" s="11"/>
      <c r="J1372" s="11"/>
      <c r="K1372" s="11"/>
      <c r="L1372" s="11"/>
      <c r="M1372" s="11"/>
      <c r="N1372" s="24"/>
      <c r="O1372" s="26">
        <f>IFERROR(VLOOKUP($B1372,[3]Main!$D$4:$CO$1048576,49,0),0)</f>
        <v>0</v>
      </c>
      <c r="P1372" s="27">
        <f>IFERROR(VLOOKUP($B1372,[3]Main!$D$4:$CO$1048576,52,0),0)</f>
        <v>0</v>
      </c>
      <c r="Q1372" s="27">
        <f>IFERROR(VLOOKUP($B1372,[3]Main!$D$4:$CO$1048576,53,0),0)</f>
        <v>0</v>
      </c>
      <c r="R1372" s="27">
        <f>IFERROR(VLOOKUP($B1372,[3]Main!$D$4:$CO$1048576,54,0),0)</f>
        <v>0</v>
      </c>
      <c r="S1372" s="27">
        <f>IFERROR(VLOOKUP($B1372,[3]Main!$D$4:$CO$1048576,65,0),0)</f>
        <v>0</v>
      </c>
      <c r="T1372" s="27">
        <f>IFERROR(VLOOKUP($B1372,[3]Main!$D$4:$CO$1048576,68,0),0)</f>
        <v>0</v>
      </c>
      <c r="U1372" s="27">
        <f>IFERROR(VLOOKUP($B1372,[3]Main!$D$4:$CO$1048576,69,0),0)</f>
        <v>0</v>
      </c>
      <c r="V1372" s="27">
        <f>IFERROR(VLOOKUP($B1372,[3]Main!$D$4:$CO$1048576,70,0),0)</f>
        <v>0</v>
      </c>
      <c r="W1372" s="27">
        <f>IFERROR(VLOOKUP($B1372,[3]Main!$D$4:$CO$1048576,81,0),0)</f>
        <v>0</v>
      </c>
      <c r="X1372" s="27">
        <f>IFERROR(VLOOKUP($B1372,[3]Main!$D$4:$CO$1048576,84,0),0)</f>
        <v>0</v>
      </c>
      <c r="Y1372" s="27">
        <f>IFERROR(VLOOKUP($B1372,[3]Main!$D$4:$CO$1048576,85,0),0)</f>
        <v>0</v>
      </c>
      <c r="Z1372" s="27">
        <f>IFERROR(VLOOKUP($B1372,[3]Main!$D$4:$CO$1048576,86,0),0)</f>
        <v>0</v>
      </c>
      <c r="AA1372" s="12" t="str">
        <f>IFERROR(VLOOKUP($B1372,[3]Main!$D$4:$CO$1048576,2,0),0)</f>
        <v>DC</v>
      </c>
      <c r="AB1372" s="12" t="str">
        <f>IFERROR(VLOOKUP($B1372,[3]Main!$D$4:$CO$1048576,3,0),0)</f>
        <v>DC2</v>
      </c>
      <c r="AC1372" s="12">
        <f t="shared" si="455"/>
        <v>0</v>
      </c>
      <c r="AD1372" s="12">
        <f t="shared" si="456"/>
        <v>0</v>
      </c>
      <c r="AE1372" s="12">
        <f t="shared" si="457"/>
        <v>0</v>
      </c>
      <c r="AF1372" s="12">
        <f t="shared" si="458"/>
        <v>0</v>
      </c>
      <c r="AG1372" s="13">
        <f t="shared" si="459"/>
        <v>0</v>
      </c>
      <c r="AH1372" s="13">
        <f t="shared" si="460"/>
        <v>0</v>
      </c>
      <c r="AI1372" s="16">
        <f t="shared" si="461"/>
        <v>0</v>
      </c>
      <c r="AJ1372" s="19" t="str">
        <f t="shared" si="462"/>
        <v>Not Spent</v>
      </c>
      <c r="AK1372" s="8" t="str">
        <f t="shared" si="463"/>
        <v>Good For Now</v>
      </c>
      <c r="AL1372" s="8" t="str">
        <f t="shared" si="464"/>
        <v>Not Spent</v>
      </c>
      <c r="AM1372" s="8" t="str">
        <f t="shared" si="465"/>
        <v>Good For Now</v>
      </c>
      <c r="AN1372" s="8" t="str">
        <f t="shared" si="466"/>
        <v>Not Spent</v>
      </c>
      <c r="AO1372" s="20" t="str">
        <f t="shared" si="467"/>
        <v>Good For Now</v>
      </c>
      <c r="AP1372" s="21">
        <f t="shared" si="468"/>
        <v>0</v>
      </c>
      <c r="AQ1372" s="14">
        <f t="shared" si="469"/>
        <v>0</v>
      </c>
      <c r="AR1372" s="14">
        <f t="shared" si="470"/>
        <v>0</v>
      </c>
      <c r="AS1372" s="22">
        <f t="shared" si="471"/>
        <v>0</v>
      </c>
      <c r="AT1372" s="23">
        <f t="shared" si="472"/>
        <v>0</v>
      </c>
      <c r="AU1372" s="8" t="str">
        <f t="shared" si="473"/>
        <v>Not Spent</v>
      </c>
      <c r="AV1372" s="8" t="str">
        <f t="shared" si="474"/>
        <v>Good For Now</v>
      </c>
      <c r="AW1372" s="4">
        <f>MATCH($B1372,[1]MAIN!$A$2:$A$5000,0)</f>
        <v>1369</v>
      </c>
      <c r="AX1372" s="4">
        <f>MATCH($B1372,[3]Main!$D$5:$D$10000,0)</f>
        <v>1369</v>
      </c>
      <c r="AY1372" s="4" t="b">
        <f t="shared" si="475"/>
        <v>0</v>
      </c>
    </row>
    <row r="1373" spans="1:51" x14ac:dyDescent="0.25">
      <c r="A1373" s="3" t="str">
        <f>VLOOKUP($B1373,[1]MAIN!$A:$D,4,0)</f>
        <v>FAB</v>
      </c>
      <c r="B1373" s="3" t="str">
        <f>[3]Main!$D1374</f>
        <v>FAB-107</v>
      </c>
      <c r="C1373" s="4"/>
      <c r="D1373" s="8" t="str">
        <f>VLOOKUP($B1373,[1]MAIN!$A$1:$N$10780,14,FALSE)</f>
        <v>OLD</v>
      </c>
      <c r="E1373" s="9" t="s">
        <v>13</v>
      </c>
      <c r="F1373" s="11"/>
      <c r="G1373" s="11"/>
      <c r="H1373" s="11"/>
      <c r="I1373" s="11"/>
      <c r="J1373" s="11"/>
      <c r="K1373" s="11"/>
      <c r="L1373" s="11"/>
      <c r="M1373" s="11"/>
      <c r="N1373" s="24"/>
      <c r="O1373" s="26">
        <f>IFERROR(VLOOKUP($B1373,[3]Main!$D$4:$CO$1048576,49,0),0)</f>
        <v>0</v>
      </c>
      <c r="P1373" s="27">
        <f>IFERROR(VLOOKUP($B1373,[3]Main!$D$4:$CO$1048576,52,0),0)</f>
        <v>0</v>
      </c>
      <c r="Q1373" s="27">
        <f>IFERROR(VLOOKUP($B1373,[3]Main!$D$4:$CO$1048576,53,0),0)</f>
        <v>0</v>
      </c>
      <c r="R1373" s="27">
        <f>IFERROR(VLOOKUP($B1373,[3]Main!$D$4:$CO$1048576,54,0),0)</f>
        <v>0</v>
      </c>
      <c r="S1373" s="27">
        <f>IFERROR(VLOOKUP($B1373,[3]Main!$D$4:$CO$1048576,65,0),0)</f>
        <v>0</v>
      </c>
      <c r="T1373" s="27">
        <f>IFERROR(VLOOKUP($B1373,[3]Main!$D$4:$CO$1048576,68,0),0)</f>
        <v>0</v>
      </c>
      <c r="U1373" s="27">
        <f>IFERROR(VLOOKUP($B1373,[3]Main!$D$4:$CO$1048576,69,0),0)</f>
        <v>0</v>
      </c>
      <c r="V1373" s="27">
        <f>IFERROR(VLOOKUP($B1373,[3]Main!$D$4:$CO$1048576,70,0),0)</f>
        <v>0</v>
      </c>
      <c r="W1373" s="27">
        <f>IFERROR(VLOOKUP($B1373,[3]Main!$D$4:$CO$1048576,81,0),0)</f>
        <v>0</v>
      </c>
      <c r="X1373" s="27">
        <f>IFERROR(VLOOKUP($B1373,[3]Main!$D$4:$CO$1048576,84,0),0)</f>
        <v>0</v>
      </c>
      <c r="Y1373" s="27">
        <f>IFERROR(VLOOKUP($B1373,[3]Main!$D$4:$CO$1048576,85,0),0)</f>
        <v>0</v>
      </c>
      <c r="Z1373" s="27">
        <f>IFERROR(VLOOKUP($B1373,[3]Main!$D$4:$CO$1048576,86,0),0)</f>
        <v>0</v>
      </c>
      <c r="AA1373" s="12" t="str">
        <f>IFERROR(VLOOKUP($B1373,[3]Main!$D$4:$CO$1048576,2,0),0)</f>
        <v>DC</v>
      </c>
      <c r="AB1373" s="12" t="str">
        <f>IFERROR(VLOOKUP($B1373,[3]Main!$D$4:$CO$1048576,3,0),0)</f>
        <v>DC2</v>
      </c>
      <c r="AC1373" s="12">
        <f t="shared" si="455"/>
        <v>0</v>
      </c>
      <c r="AD1373" s="12">
        <f t="shared" si="456"/>
        <v>0</v>
      </c>
      <c r="AE1373" s="12">
        <f t="shared" si="457"/>
        <v>0</v>
      </c>
      <c r="AF1373" s="12">
        <f t="shared" si="458"/>
        <v>0</v>
      </c>
      <c r="AG1373" s="13">
        <f t="shared" si="459"/>
        <v>0</v>
      </c>
      <c r="AH1373" s="13">
        <f t="shared" si="460"/>
        <v>0</v>
      </c>
      <c r="AI1373" s="16">
        <f t="shared" si="461"/>
        <v>0</v>
      </c>
      <c r="AJ1373" s="19" t="str">
        <f t="shared" si="462"/>
        <v>Not Spent</v>
      </c>
      <c r="AK1373" s="8" t="str">
        <f t="shared" si="463"/>
        <v>Good For Now</v>
      </c>
      <c r="AL1373" s="8" t="str">
        <f t="shared" si="464"/>
        <v>Not Spent</v>
      </c>
      <c r="AM1373" s="8" t="str">
        <f t="shared" si="465"/>
        <v>Good For Now</v>
      </c>
      <c r="AN1373" s="8" t="str">
        <f t="shared" si="466"/>
        <v>Not Spent</v>
      </c>
      <c r="AO1373" s="20" t="str">
        <f t="shared" si="467"/>
        <v>Good For Now</v>
      </c>
      <c r="AP1373" s="21">
        <f t="shared" si="468"/>
        <v>0</v>
      </c>
      <c r="AQ1373" s="14">
        <f t="shared" si="469"/>
        <v>0</v>
      </c>
      <c r="AR1373" s="14">
        <f t="shared" si="470"/>
        <v>0</v>
      </c>
      <c r="AS1373" s="22">
        <f t="shared" si="471"/>
        <v>0</v>
      </c>
      <c r="AT1373" s="23">
        <f t="shared" si="472"/>
        <v>0</v>
      </c>
      <c r="AU1373" s="8" t="str">
        <f t="shared" si="473"/>
        <v>Not Spent</v>
      </c>
      <c r="AV1373" s="8" t="str">
        <f t="shared" si="474"/>
        <v>Good For Now</v>
      </c>
      <c r="AW1373" s="4">
        <f>MATCH($B1373,[1]MAIN!$A$2:$A$5000,0)</f>
        <v>1370</v>
      </c>
      <c r="AX1373" s="4">
        <f>MATCH($B1373,[3]Main!$D$5:$D$10000,0)</f>
        <v>1370</v>
      </c>
      <c r="AY1373" s="4" t="b">
        <f t="shared" si="475"/>
        <v>0</v>
      </c>
    </row>
    <row r="1374" spans="1:51" x14ac:dyDescent="0.25">
      <c r="A1374" s="3" t="str">
        <f>VLOOKUP($B1374,[1]MAIN!$A:$D,4,0)</f>
        <v>FAB</v>
      </c>
      <c r="B1374" s="3" t="str">
        <f>[3]Main!$D1375</f>
        <v>UFAB-329</v>
      </c>
      <c r="C1374" s="4"/>
      <c r="D1374" s="8" t="str">
        <f>VLOOKUP($B1374,[1]MAIN!$A$1:$N$10780,14,FALSE)</f>
        <v>OLD</v>
      </c>
      <c r="E1374" s="9" t="s">
        <v>13</v>
      </c>
      <c r="F1374" s="11"/>
      <c r="G1374" s="11"/>
      <c r="H1374" s="11"/>
      <c r="I1374" s="11"/>
      <c r="J1374" s="11"/>
      <c r="K1374" s="11"/>
      <c r="L1374" s="11"/>
      <c r="M1374" s="11"/>
      <c r="N1374" s="24"/>
      <c r="O1374" s="26">
        <f>IFERROR(VLOOKUP($B1374,[3]Main!$D$4:$CO$1048576,49,0),0)</f>
        <v>0</v>
      </c>
      <c r="P1374" s="27">
        <f>IFERROR(VLOOKUP($B1374,[3]Main!$D$4:$CO$1048576,52,0),0)</f>
        <v>0</v>
      </c>
      <c r="Q1374" s="27">
        <f>IFERROR(VLOOKUP($B1374,[3]Main!$D$4:$CO$1048576,53,0),0)</f>
        <v>0</v>
      </c>
      <c r="R1374" s="27">
        <f>IFERROR(VLOOKUP($B1374,[3]Main!$D$4:$CO$1048576,54,0),0)</f>
        <v>0</v>
      </c>
      <c r="S1374" s="27">
        <f>IFERROR(VLOOKUP($B1374,[3]Main!$D$4:$CO$1048576,65,0),0)</f>
        <v>0</v>
      </c>
      <c r="T1374" s="27">
        <f>IFERROR(VLOOKUP($B1374,[3]Main!$D$4:$CO$1048576,68,0),0)</f>
        <v>0</v>
      </c>
      <c r="U1374" s="27">
        <f>IFERROR(VLOOKUP($B1374,[3]Main!$D$4:$CO$1048576,69,0),0)</f>
        <v>0</v>
      </c>
      <c r="V1374" s="27">
        <f>IFERROR(VLOOKUP($B1374,[3]Main!$D$4:$CO$1048576,70,0),0)</f>
        <v>0</v>
      </c>
      <c r="W1374" s="27">
        <f>IFERROR(VLOOKUP($B1374,[3]Main!$D$4:$CO$1048576,81,0),0)</f>
        <v>0</v>
      </c>
      <c r="X1374" s="27">
        <f>IFERROR(VLOOKUP($B1374,[3]Main!$D$4:$CO$1048576,84,0),0)</f>
        <v>0</v>
      </c>
      <c r="Y1374" s="27">
        <f>IFERROR(VLOOKUP($B1374,[3]Main!$D$4:$CO$1048576,85,0),0)</f>
        <v>0</v>
      </c>
      <c r="Z1374" s="27">
        <f>IFERROR(VLOOKUP($B1374,[3]Main!$D$4:$CO$1048576,86,0),0)</f>
        <v>0</v>
      </c>
      <c r="AA1374" s="12" t="str">
        <f>IFERROR(VLOOKUP($B1374,[3]Main!$D$4:$CO$1048576,2,0),0)</f>
        <v>DC</v>
      </c>
      <c r="AB1374" s="12" t="str">
        <f>IFERROR(VLOOKUP($B1374,[3]Main!$D$4:$CO$1048576,3,0),0)</f>
        <v>DC2</v>
      </c>
      <c r="AC1374" s="12">
        <f t="shared" si="455"/>
        <v>0</v>
      </c>
      <c r="AD1374" s="12">
        <f t="shared" si="456"/>
        <v>0</v>
      </c>
      <c r="AE1374" s="12">
        <f t="shared" si="457"/>
        <v>0</v>
      </c>
      <c r="AF1374" s="12">
        <f t="shared" si="458"/>
        <v>0</v>
      </c>
      <c r="AG1374" s="13">
        <f t="shared" si="459"/>
        <v>0</v>
      </c>
      <c r="AH1374" s="13">
        <f t="shared" si="460"/>
        <v>0</v>
      </c>
      <c r="AI1374" s="16">
        <f t="shared" si="461"/>
        <v>0</v>
      </c>
      <c r="AJ1374" s="19" t="str">
        <f t="shared" si="462"/>
        <v>Not Spent</v>
      </c>
      <c r="AK1374" s="8" t="str">
        <f t="shared" si="463"/>
        <v>Good For Now</v>
      </c>
      <c r="AL1374" s="8" t="str">
        <f t="shared" si="464"/>
        <v>Not Spent</v>
      </c>
      <c r="AM1374" s="8" t="str">
        <f t="shared" si="465"/>
        <v>Good For Now</v>
      </c>
      <c r="AN1374" s="8" t="str">
        <f t="shared" si="466"/>
        <v>Not Spent</v>
      </c>
      <c r="AO1374" s="20" t="str">
        <f t="shared" si="467"/>
        <v>Good For Now</v>
      </c>
      <c r="AP1374" s="21">
        <f t="shared" si="468"/>
        <v>0</v>
      </c>
      <c r="AQ1374" s="14">
        <f t="shared" si="469"/>
        <v>0</v>
      </c>
      <c r="AR1374" s="14">
        <f t="shared" si="470"/>
        <v>0</v>
      </c>
      <c r="AS1374" s="22">
        <f t="shared" si="471"/>
        <v>0</v>
      </c>
      <c r="AT1374" s="23">
        <f t="shared" si="472"/>
        <v>0</v>
      </c>
      <c r="AU1374" s="8" t="str">
        <f t="shared" si="473"/>
        <v>Not Spent</v>
      </c>
      <c r="AV1374" s="8" t="str">
        <f t="shared" si="474"/>
        <v>Good For Now</v>
      </c>
      <c r="AW1374" s="4">
        <f>MATCH($B1374,[1]MAIN!$A$2:$A$5000,0)</f>
        <v>1371</v>
      </c>
      <c r="AX1374" s="4">
        <f>MATCH($B1374,[3]Main!$D$5:$D$10000,0)</f>
        <v>1371</v>
      </c>
      <c r="AY1374" s="4" t="b">
        <f t="shared" si="475"/>
        <v>0</v>
      </c>
    </row>
    <row r="1375" spans="1:51" x14ac:dyDescent="0.25">
      <c r="A1375" s="3" t="str">
        <f>VLOOKUP($B1375,[1]MAIN!$A:$D,4,0)</f>
        <v>FAB</v>
      </c>
      <c r="B1375" s="3" t="str">
        <f>[3]Main!$D1376</f>
        <v>UFAB-280</v>
      </c>
      <c r="C1375" s="4"/>
      <c r="D1375" s="8" t="str">
        <f>VLOOKUP($B1375,[1]MAIN!$A$1:$N$10780,14,FALSE)</f>
        <v>OLD</v>
      </c>
      <c r="E1375" s="9" t="s">
        <v>13</v>
      </c>
      <c r="F1375" s="11"/>
      <c r="G1375" s="11"/>
      <c r="H1375" s="11"/>
      <c r="I1375" s="11"/>
      <c r="J1375" s="11"/>
      <c r="K1375" s="11"/>
      <c r="L1375" s="11"/>
      <c r="M1375" s="11"/>
      <c r="N1375" s="24"/>
      <c r="O1375" s="26">
        <f>IFERROR(VLOOKUP($B1375,[3]Main!$D$4:$CO$1048576,49,0),0)</f>
        <v>0</v>
      </c>
      <c r="P1375" s="27">
        <f>IFERROR(VLOOKUP($B1375,[3]Main!$D$4:$CO$1048576,52,0),0)</f>
        <v>0</v>
      </c>
      <c r="Q1375" s="27">
        <f>IFERROR(VLOOKUP($B1375,[3]Main!$D$4:$CO$1048576,53,0),0)</f>
        <v>0</v>
      </c>
      <c r="R1375" s="27">
        <f>IFERROR(VLOOKUP($B1375,[3]Main!$D$4:$CO$1048576,54,0),0)</f>
        <v>0</v>
      </c>
      <c r="S1375" s="27">
        <f>IFERROR(VLOOKUP($B1375,[3]Main!$D$4:$CO$1048576,65,0),0)</f>
        <v>0</v>
      </c>
      <c r="T1375" s="27">
        <f>IFERROR(VLOOKUP($B1375,[3]Main!$D$4:$CO$1048576,68,0),0)</f>
        <v>0</v>
      </c>
      <c r="U1375" s="27">
        <f>IFERROR(VLOOKUP($B1375,[3]Main!$D$4:$CO$1048576,69,0),0)</f>
        <v>0</v>
      </c>
      <c r="V1375" s="27">
        <f>IFERROR(VLOOKUP($B1375,[3]Main!$D$4:$CO$1048576,70,0),0)</f>
        <v>0</v>
      </c>
      <c r="W1375" s="27">
        <f>IFERROR(VLOOKUP($B1375,[3]Main!$D$4:$CO$1048576,81,0),0)</f>
        <v>0</v>
      </c>
      <c r="X1375" s="27">
        <f>IFERROR(VLOOKUP($B1375,[3]Main!$D$4:$CO$1048576,84,0),0)</f>
        <v>0</v>
      </c>
      <c r="Y1375" s="27">
        <f>IFERROR(VLOOKUP($B1375,[3]Main!$D$4:$CO$1048576,85,0),0)</f>
        <v>0</v>
      </c>
      <c r="Z1375" s="27">
        <f>IFERROR(VLOOKUP($B1375,[3]Main!$D$4:$CO$1048576,86,0),0)</f>
        <v>0</v>
      </c>
      <c r="AA1375" s="12" t="str">
        <f>IFERROR(VLOOKUP($B1375,[3]Main!$D$4:$CO$1048576,2,0),0)</f>
        <v>DC</v>
      </c>
      <c r="AB1375" s="12" t="str">
        <f>IFERROR(VLOOKUP($B1375,[3]Main!$D$4:$CO$1048576,3,0),0)</f>
        <v>DC2</v>
      </c>
      <c r="AC1375" s="12">
        <f t="shared" si="455"/>
        <v>0</v>
      </c>
      <c r="AD1375" s="12">
        <f t="shared" si="456"/>
        <v>0</v>
      </c>
      <c r="AE1375" s="12">
        <f t="shared" si="457"/>
        <v>0</v>
      </c>
      <c r="AF1375" s="12">
        <f t="shared" si="458"/>
        <v>0</v>
      </c>
      <c r="AG1375" s="13">
        <f t="shared" si="459"/>
        <v>0</v>
      </c>
      <c r="AH1375" s="13">
        <f t="shared" si="460"/>
        <v>0</v>
      </c>
      <c r="AI1375" s="16">
        <f t="shared" si="461"/>
        <v>0</v>
      </c>
      <c r="AJ1375" s="19" t="str">
        <f t="shared" si="462"/>
        <v>Not Spent</v>
      </c>
      <c r="AK1375" s="8" t="str">
        <f t="shared" si="463"/>
        <v>Good For Now</v>
      </c>
      <c r="AL1375" s="8" t="str">
        <f t="shared" si="464"/>
        <v>Not Spent</v>
      </c>
      <c r="AM1375" s="8" t="str">
        <f t="shared" si="465"/>
        <v>Good For Now</v>
      </c>
      <c r="AN1375" s="8" t="str">
        <f t="shared" si="466"/>
        <v>Not Spent</v>
      </c>
      <c r="AO1375" s="20" t="str">
        <f t="shared" si="467"/>
        <v>Good For Now</v>
      </c>
      <c r="AP1375" s="21">
        <f t="shared" si="468"/>
        <v>0</v>
      </c>
      <c r="AQ1375" s="14">
        <f t="shared" si="469"/>
        <v>0</v>
      </c>
      <c r="AR1375" s="14">
        <f t="shared" si="470"/>
        <v>0</v>
      </c>
      <c r="AS1375" s="22">
        <f t="shared" si="471"/>
        <v>0</v>
      </c>
      <c r="AT1375" s="23">
        <f t="shared" si="472"/>
        <v>0</v>
      </c>
      <c r="AU1375" s="8" t="str">
        <f t="shared" si="473"/>
        <v>Not Spent</v>
      </c>
      <c r="AV1375" s="8" t="str">
        <f t="shared" si="474"/>
        <v>Good For Now</v>
      </c>
      <c r="AW1375" s="4">
        <f>MATCH($B1375,[1]MAIN!$A$2:$A$5000,0)</f>
        <v>1372</v>
      </c>
      <c r="AX1375" s="4">
        <f>MATCH($B1375,[3]Main!$D$5:$D$10000,0)</f>
        <v>1372</v>
      </c>
      <c r="AY1375" s="4" t="b">
        <f t="shared" si="475"/>
        <v>0</v>
      </c>
    </row>
    <row r="1376" spans="1:51" x14ac:dyDescent="0.25">
      <c r="A1376" s="3" t="str">
        <f>VLOOKUP($B1376,[1]MAIN!$A:$D,4,0)</f>
        <v>FAB</v>
      </c>
      <c r="B1376" s="3" t="str">
        <f>[3]Main!$D1377</f>
        <v>UFAB-160</v>
      </c>
      <c r="C1376" s="4"/>
      <c r="D1376" s="8" t="str">
        <f>VLOOKUP($B1376,[1]MAIN!$A$1:$N$10780,14,FALSE)</f>
        <v>OLD</v>
      </c>
      <c r="E1376" s="9" t="s">
        <v>13</v>
      </c>
      <c r="F1376" s="11"/>
      <c r="G1376" s="11"/>
      <c r="H1376" s="11"/>
      <c r="I1376" s="11"/>
      <c r="J1376" s="11"/>
      <c r="K1376" s="11"/>
      <c r="L1376" s="11"/>
      <c r="M1376" s="11"/>
      <c r="N1376" s="24"/>
      <c r="O1376" s="26">
        <f>IFERROR(VLOOKUP($B1376,[3]Main!$D$4:$CO$1048576,49,0),0)</f>
        <v>0</v>
      </c>
      <c r="P1376" s="27">
        <f>IFERROR(VLOOKUP($B1376,[3]Main!$D$4:$CO$1048576,52,0),0)</f>
        <v>0</v>
      </c>
      <c r="Q1376" s="27">
        <f>IFERROR(VLOOKUP($B1376,[3]Main!$D$4:$CO$1048576,53,0),0)</f>
        <v>0</v>
      </c>
      <c r="R1376" s="27">
        <f>IFERROR(VLOOKUP($B1376,[3]Main!$D$4:$CO$1048576,54,0),0)</f>
        <v>0</v>
      </c>
      <c r="S1376" s="27">
        <f>IFERROR(VLOOKUP($B1376,[3]Main!$D$4:$CO$1048576,65,0),0)</f>
        <v>0</v>
      </c>
      <c r="T1376" s="27">
        <f>IFERROR(VLOOKUP($B1376,[3]Main!$D$4:$CO$1048576,68,0),0)</f>
        <v>0</v>
      </c>
      <c r="U1376" s="27">
        <f>IFERROR(VLOOKUP($B1376,[3]Main!$D$4:$CO$1048576,69,0),0)</f>
        <v>0</v>
      </c>
      <c r="V1376" s="27">
        <f>IFERROR(VLOOKUP($B1376,[3]Main!$D$4:$CO$1048576,70,0),0)</f>
        <v>0</v>
      </c>
      <c r="W1376" s="27">
        <f>IFERROR(VLOOKUP($B1376,[3]Main!$D$4:$CO$1048576,81,0),0)</f>
        <v>0</v>
      </c>
      <c r="X1376" s="27">
        <f>IFERROR(VLOOKUP($B1376,[3]Main!$D$4:$CO$1048576,84,0),0)</f>
        <v>0</v>
      </c>
      <c r="Y1376" s="27">
        <f>IFERROR(VLOOKUP($B1376,[3]Main!$D$4:$CO$1048576,85,0),0)</f>
        <v>0</v>
      </c>
      <c r="Z1376" s="27">
        <f>IFERROR(VLOOKUP($B1376,[3]Main!$D$4:$CO$1048576,86,0),0)</f>
        <v>0</v>
      </c>
      <c r="AA1376" s="12" t="str">
        <f>IFERROR(VLOOKUP($B1376,[3]Main!$D$4:$CO$1048576,2,0),0)</f>
        <v>DC</v>
      </c>
      <c r="AB1376" s="12" t="str">
        <f>IFERROR(VLOOKUP($B1376,[3]Main!$D$4:$CO$1048576,3,0),0)</f>
        <v>DC2</v>
      </c>
      <c r="AC1376" s="12">
        <f t="shared" si="455"/>
        <v>0</v>
      </c>
      <c r="AD1376" s="12">
        <f t="shared" si="456"/>
        <v>0</v>
      </c>
      <c r="AE1376" s="12">
        <f t="shared" si="457"/>
        <v>0</v>
      </c>
      <c r="AF1376" s="12">
        <f t="shared" si="458"/>
        <v>0</v>
      </c>
      <c r="AG1376" s="13">
        <f t="shared" si="459"/>
        <v>0</v>
      </c>
      <c r="AH1376" s="13">
        <f t="shared" si="460"/>
        <v>0</v>
      </c>
      <c r="AI1376" s="16">
        <f t="shared" si="461"/>
        <v>0</v>
      </c>
      <c r="AJ1376" s="19" t="str">
        <f t="shared" si="462"/>
        <v>Not Spent</v>
      </c>
      <c r="AK1376" s="8" t="str">
        <f t="shared" si="463"/>
        <v>Good For Now</v>
      </c>
      <c r="AL1376" s="8" t="str">
        <f t="shared" si="464"/>
        <v>Not Spent</v>
      </c>
      <c r="AM1376" s="8" t="str">
        <f t="shared" si="465"/>
        <v>Good For Now</v>
      </c>
      <c r="AN1376" s="8" t="str">
        <f t="shared" si="466"/>
        <v>Not Spent</v>
      </c>
      <c r="AO1376" s="20" t="str">
        <f t="shared" si="467"/>
        <v>Good For Now</v>
      </c>
      <c r="AP1376" s="21">
        <f t="shared" si="468"/>
        <v>0</v>
      </c>
      <c r="AQ1376" s="14">
        <f t="shared" si="469"/>
        <v>0</v>
      </c>
      <c r="AR1376" s="14">
        <f t="shared" si="470"/>
        <v>0</v>
      </c>
      <c r="AS1376" s="22">
        <f t="shared" si="471"/>
        <v>0</v>
      </c>
      <c r="AT1376" s="23">
        <f t="shared" si="472"/>
        <v>0</v>
      </c>
      <c r="AU1376" s="8" t="str">
        <f t="shared" si="473"/>
        <v>Not Spent</v>
      </c>
      <c r="AV1376" s="8" t="str">
        <f t="shared" si="474"/>
        <v>Good For Now</v>
      </c>
      <c r="AW1376" s="4">
        <f>MATCH($B1376,[1]MAIN!$A$2:$A$5000,0)</f>
        <v>1373</v>
      </c>
      <c r="AX1376" s="4">
        <f>MATCH($B1376,[3]Main!$D$5:$D$10000,0)</f>
        <v>1373</v>
      </c>
      <c r="AY1376" s="4" t="b">
        <f t="shared" si="475"/>
        <v>0</v>
      </c>
    </row>
    <row r="1377" spans="1:51" x14ac:dyDescent="0.25">
      <c r="A1377" s="3" t="str">
        <f>VLOOKUP($B1377,[1]MAIN!$A:$D,4,0)</f>
        <v>FAB</v>
      </c>
      <c r="B1377" s="3" t="str">
        <f>[3]Main!$D1378</f>
        <v>UFAB-156</v>
      </c>
      <c r="C1377" s="4"/>
      <c r="D1377" s="8" t="str">
        <f>VLOOKUP($B1377,[1]MAIN!$A$1:$N$10780,14,FALSE)</f>
        <v>OLD</v>
      </c>
      <c r="E1377" s="9" t="s">
        <v>13</v>
      </c>
      <c r="F1377" s="11"/>
      <c r="G1377" s="11"/>
      <c r="H1377" s="11"/>
      <c r="I1377" s="11"/>
      <c r="J1377" s="11"/>
      <c r="K1377" s="11"/>
      <c r="L1377" s="11"/>
      <c r="M1377" s="11"/>
      <c r="N1377" s="24"/>
      <c r="O1377" s="26">
        <f>IFERROR(VLOOKUP($B1377,[3]Main!$D$4:$CO$1048576,49,0),0)</f>
        <v>0</v>
      </c>
      <c r="P1377" s="27">
        <f>IFERROR(VLOOKUP($B1377,[3]Main!$D$4:$CO$1048576,52,0),0)</f>
        <v>0</v>
      </c>
      <c r="Q1377" s="27">
        <f>IFERROR(VLOOKUP($B1377,[3]Main!$D$4:$CO$1048576,53,0),0)</f>
        <v>0</v>
      </c>
      <c r="R1377" s="27">
        <f>IFERROR(VLOOKUP($B1377,[3]Main!$D$4:$CO$1048576,54,0),0)</f>
        <v>0</v>
      </c>
      <c r="S1377" s="27">
        <f>IFERROR(VLOOKUP($B1377,[3]Main!$D$4:$CO$1048576,65,0),0)</f>
        <v>0</v>
      </c>
      <c r="T1377" s="27">
        <f>IFERROR(VLOOKUP($B1377,[3]Main!$D$4:$CO$1048576,68,0),0)</f>
        <v>0</v>
      </c>
      <c r="U1377" s="27">
        <f>IFERROR(VLOOKUP($B1377,[3]Main!$D$4:$CO$1048576,69,0),0)</f>
        <v>0</v>
      </c>
      <c r="V1377" s="27">
        <f>IFERROR(VLOOKUP($B1377,[3]Main!$D$4:$CO$1048576,70,0),0)</f>
        <v>0</v>
      </c>
      <c r="W1377" s="27">
        <f>IFERROR(VLOOKUP($B1377,[3]Main!$D$4:$CO$1048576,81,0),0)</f>
        <v>0</v>
      </c>
      <c r="X1377" s="27">
        <f>IFERROR(VLOOKUP($B1377,[3]Main!$D$4:$CO$1048576,84,0),0)</f>
        <v>0</v>
      </c>
      <c r="Y1377" s="27">
        <f>IFERROR(VLOOKUP($B1377,[3]Main!$D$4:$CO$1048576,85,0),0)</f>
        <v>0</v>
      </c>
      <c r="Z1377" s="27">
        <f>IFERROR(VLOOKUP($B1377,[3]Main!$D$4:$CO$1048576,86,0),0)</f>
        <v>0</v>
      </c>
      <c r="AA1377" s="12" t="str">
        <f>IFERROR(VLOOKUP($B1377,[3]Main!$D$4:$CO$1048576,2,0),0)</f>
        <v>DC</v>
      </c>
      <c r="AB1377" s="12" t="str">
        <f>IFERROR(VLOOKUP($B1377,[3]Main!$D$4:$CO$1048576,3,0),0)</f>
        <v>DC2</v>
      </c>
      <c r="AC1377" s="12">
        <f t="shared" si="455"/>
        <v>0</v>
      </c>
      <c r="AD1377" s="12">
        <f t="shared" si="456"/>
        <v>0</v>
      </c>
      <c r="AE1377" s="12">
        <f t="shared" si="457"/>
        <v>0</v>
      </c>
      <c r="AF1377" s="12">
        <f t="shared" si="458"/>
        <v>0</v>
      </c>
      <c r="AG1377" s="13">
        <f t="shared" si="459"/>
        <v>0</v>
      </c>
      <c r="AH1377" s="13">
        <f t="shared" si="460"/>
        <v>0</v>
      </c>
      <c r="AI1377" s="16">
        <f t="shared" si="461"/>
        <v>0</v>
      </c>
      <c r="AJ1377" s="19" t="str">
        <f t="shared" si="462"/>
        <v>Not Spent</v>
      </c>
      <c r="AK1377" s="8" t="str">
        <f t="shared" si="463"/>
        <v>Good For Now</v>
      </c>
      <c r="AL1377" s="8" t="str">
        <f t="shared" si="464"/>
        <v>Not Spent</v>
      </c>
      <c r="AM1377" s="8" t="str">
        <f t="shared" si="465"/>
        <v>Good For Now</v>
      </c>
      <c r="AN1377" s="8" t="str">
        <f t="shared" si="466"/>
        <v>Not Spent</v>
      </c>
      <c r="AO1377" s="20" t="str">
        <f t="shared" si="467"/>
        <v>Good For Now</v>
      </c>
      <c r="AP1377" s="21">
        <f t="shared" si="468"/>
        <v>0</v>
      </c>
      <c r="AQ1377" s="14">
        <f t="shared" si="469"/>
        <v>0</v>
      </c>
      <c r="AR1377" s="14">
        <f t="shared" si="470"/>
        <v>0</v>
      </c>
      <c r="AS1377" s="22">
        <f t="shared" si="471"/>
        <v>0</v>
      </c>
      <c r="AT1377" s="23">
        <f t="shared" si="472"/>
        <v>0</v>
      </c>
      <c r="AU1377" s="8" t="str">
        <f t="shared" si="473"/>
        <v>Not Spent</v>
      </c>
      <c r="AV1377" s="8" t="str">
        <f t="shared" si="474"/>
        <v>Good For Now</v>
      </c>
      <c r="AW1377" s="4">
        <f>MATCH($B1377,[1]MAIN!$A$2:$A$5000,0)</f>
        <v>1374</v>
      </c>
      <c r="AX1377" s="4">
        <f>MATCH($B1377,[3]Main!$D$5:$D$10000,0)</f>
        <v>1374</v>
      </c>
      <c r="AY1377" s="4" t="b">
        <f t="shared" si="475"/>
        <v>0</v>
      </c>
    </row>
    <row r="1378" spans="1:51" x14ac:dyDescent="0.25">
      <c r="A1378" s="3" t="str">
        <f>VLOOKUP($B1378,[1]MAIN!$A:$D,4,0)</f>
        <v>PF</v>
      </c>
      <c r="B1378" s="3" t="str">
        <f>[3]Main!$D1379</f>
        <v>UPFI-11B</v>
      </c>
      <c r="C1378" s="4"/>
      <c r="D1378" s="8" t="str">
        <f>VLOOKUP($B1378,[1]MAIN!$A$1:$N$10780,14,FALSE)</f>
        <v>OLD</v>
      </c>
      <c r="E1378" s="9" t="s">
        <v>13</v>
      </c>
      <c r="F1378" s="11"/>
      <c r="G1378" s="11"/>
      <c r="H1378" s="11"/>
      <c r="I1378" s="11"/>
      <c r="J1378" s="11"/>
      <c r="K1378" s="11"/>
      <c r="L1378" s="11"/>
      <c r="M1378" s="11"/>
      <c r="N1378" s="24"/>
      <c r="O1378" s="26">
        <f>IFERROR(VLOOKUP($B1378,[3]Main!$D$4:$CO$1048576,49,0),0)</f>
        <v>0</v>
      </c>
      <c r="P1378" s="27">
        <f>IFERROR(VLOOKUP($B1378,[3]Main!$D$4:$CO$1048576,52,0),0)</f>
        <v>0</v>
      </c>
      <c r="Q1378" s="27">
        <f>IFERROR(VLOOKUP($B1378,[3]Main!$D$4:$CO$1048576,53,0),0)</f>
        <v>0</v>
      </c>
      <c r="R1378" s="27">
        <f>IFERROR(VLOOKUP($B1378,[3]Main!$D$4:$CO$1048576,54,0),0)</f>
        <v>0</v>
      </c>
      <c r="S1378" s="27">
        <f>IFERROR(VLOOKUP($B1378,[3]Main!$D$4:$CO$1048576,65,0),0)</f>
        <v>0</v>
      </c>
      <c r="T1378" s="27">
        <f>IFERROR(VLOOKUP($B1378,[3]Main!$D$4:$CO$1048576,68,0),0)</f>
        <v>0</v>
      </c>
      <c r="U1378" s="27">
        <f>IFERROR(VLOOKUP($B1378,[3]Main!$D$4:$CO$1048576,69,0),0)</f>
        <v>0</v>
      </c>
      <c r="V1378" s="27">
        <f>IFERROR(VLOOKUP($B1378,[3]Main!$D$4:$CO$1048576,70,0),0)</f>
        <v>0</v>
      </c>
      <c r="W1378" s="27">
        <f>IFERROR(VLOOKUP($B1378,[3]Main!$D$4:$CO$1048576,81,0),0)</f>
        <v>0</v>
      </c>
      <c r="X1378" s="27">
        <f>IFERROR(VLOOKUP($B1378,[3]Main!$D$4:$CO$1048576,84,0),0)</f>
        <v>0</v>
      </c>
      <c r="Y1378" s="27">
        <f>IFERROR(VLOOKUP($B1378,[3]Main!$D$4:$CO$1048576,85,0),0)</f>
        <v>0</v>
      </c>
      <c r="Z1378" s="27">
        <f>IFERROR(VLOOKUP($B1378,[3]Main!$D$4:$CO$1048576,86,0),0)</f>
        <v>0</v>
      </c>
      <c r="AA1378" s="12" t="str">
        <f>IFERROR(VLOOKUP($B1378,[3]Main!$D$4:$CO$1048576,2,0),0)</f>
        <v>DC</v>
      </c>
      <c r="AB1378" s="12" t="str">
        <f>IFERROR(VLOOKUP($B1378,[3]Main!$D$4:$CO$1048576,3,0),0)</f>
        <v>DC2</v>
      </c>
      <c r="AC1378" s="12">
        <f t="shared" si="455"/>
        <v>0</v>
      </c>
      <c r="AD1378" s="12">
        <f t="shared" si="456"/>
        <v>0</v>
      </c>
      <c r="AE1378" s="12">
        <f t="shared" si="457"/>
        <v>0</v>
      </c>
      <c r="AF1378" s="12">
        <f t="shared" si="458"/>
        <v>0</v>
      </c>
      <c r="AG1378" s="13">
        <f t="shared" si="459"/>
        <v>0</v>
      </c>
      <c r="AH1378" s="13">
        <f t="shared" si="460"/>
        <v>0</v>
      </c>
      <c r="AI1378" s="16">
        <f t="shared" si="461"/>
        <v>0</v>
      </c>
      <c r="AJ1378" s="19" t="str">
        <f t="shared" si="462"/>
        <v>Not Spent</v>
      </c>
      <c r="AK1378" s="8" t="str">
        <f t="shared" si="463"/>
        <v>Good For Now</v>
      </c>
      <c r="AL1378" s="8" t="str">
        <f t="shared" si="464"/>
        <v>Not Spent</v>
      </c>
      <c r="AM1378" s="8" t="str">
        <f t="shared" si="465"/>
        <v>Good For Now</v>
      </c>
      <c r="AN1378" s="8" t="str">
        <f t="shared" si="466"/>
        <v>Not Spent</v>
      </c>
      <c r="AO1378" s="20" t="str">
        <f t="shared" si="467"/>
        <v>Good For Now</v>
      </c>
      <c r="AP1378" s="21">
        <f t="shared" si="468"/>
        <v>0</v>
      </c>
      <c r="AQ1378" s="14">
        <f t="shared" si="469"/>
        <v>0</v>
      </c>
      <c r="AR1378" s="14">
        <f t="shared" si="470"/>
        <v>0</v>
      </c>
      <c r="AS1378" s="22">
        <f t="shared" si="471"/>
        <v>0</v>
      </c>
      <c r="AT1378" s="23">
        <f t="shared" si="472"/>
        <v>0</v>
      </c>
      <c r="AU1378" s="8" t="str">
        <f t="shared" si="473"/>
        <v>Not Spent</v>
      </c>
      <c r="AV1378" s="8" t="str">
        <f t="shared" si="474"/>
        <v>Good For Now</v>
      </c>
      <c r="AW1378" s="4">
        <f>MATCH($B1378,[1]MAIN!$A$2:$A$5000,0)</f>
        <v>1375</v>
      </c>
      <c r="AX1378" s="4">
        <f>MATCH($B1378,[3]Main!$D$5:$D$10000,0)</f>
        <v>1375</v>
      </c>
      <c r="AY1378" s="4" t="b">
        <f t="shared" si="475"/>
        <v>0</v>
      </c>
    </row>
    <row r="1379" spans="1:51" x14ac:dyDescent="0.25">
      <c r="A1379" s="3" t="str">
        <f>VLOOKUP($B1379,[1]MAIN!$A:$D,4,0)</f>
        <v>FAB</v>
      </c>
      <c r="B1379" s="3" t="str">
        <f>[3]Main!$D1380</f>
        <v>UFAB-50</v>
      </c>
      <c r="C1379" s="4"/>
      <c r="D1379" s="8" t="str">
        <f>VLOOKUP($B1379,[1]MAIN!$A$1:$N$10780,14,FALSE)</f>
        <v>OLD</v>
      </c>
      <c r="E1379" s="9" t="s">
        <v>13</v>
      </c>
      <c r="F1379" s="11"/>
      <c r="G1379" s="11"/>
      <c r="H1379" s="11"/>
      <c r="I1379" s="11"/>
      <c r="J1379" s="11"/>
      <c r="K1379" s="11"/>
      <c r="L1379" s="11"/>
      <c r="M1379" s="11"/>
      <c r="N1379" s="24"/>
      <c r="O1379" s="26">
        <f>IFERROR(VLOOKUP($B1379,[3]Main!$D$4:$CO$1048576,49,0),0)</f>
        <v>0</v>
      </c>
      <c r="P1379" s="27">
        <f>IFERROR(VLOOKUP($B1379,[3]Main!$D$4:$CO$1048576,52,0),0)</f>
        <v>0</v>
      </c>
      <c r="Q1379" s="27">
        <f>IFERROR(VLOOKUP($B1379,[3]Main!$D$4:$CO$1048576,53,0),0)</f>
        <v>0</v>
      </c>
      <c r="R1379" s="27">
        <f>IFERROR(VLOOKUP($B1379,[3]Main!$D$4:$CO$1048576,54,0),0)</f>
        <v>0</v>
      </c>
      <c r="S1379" s="27">
        <f>IFERROR(VLOOKUP($B1379,[3]Main!$D$4:$CO$1048576,65,0),0)</f>
        <v>0</v>
      </c>
      <c r="T1379" s="27">
        <f>IFERROR(VLOOKUP($B1379,[3]Main!$D$4:$CO$1048576,68,0),0)</f>
        <v>0</v>
      </c>
      <c r="U1379" s="27">
        <f>IFERROR(VLOOKUP($B1379,[3]Main!$D$4:$CO$1048576,69,0),0)</f>
        <v>0</v>
      </c>
      <c r="V1379" s="27">
        <f>IFERROR(VLOOKUP($B1379,[3]Main!$D$4:$CO$1048576,70,0),0)</f>
        <v>0</v>
      </c>
      <c r="W1379" s="27">
        <f>IFERROR(VLOOKUP($B1379,[3]Main!$D$4:$CO$1048576,81,0),0)</f>
        <v>0</v>
      </c>
      <c r="X1379" s="27">
        <f>IFERROR(VLOOKUP($B1379,[3]Main!$D$4:$CO$1048576,84,0),0)</f>
        <v>0</v>
      </c>
      <c r="Y1379" s="27">
        <f>IFERROR(VLOOKUP($B1379,[3]Main!$D$4:$CO$1048576,85,0),0)</f>
        <v>0</v>
      </c>
      <c r="Z1379" s="27">
        <f>IFERROR(VLOOKUP($B1379,[3]Main!$D$4:$CO$1048576,86,0),0)</f>
        <v>0</v>
      </c>
      <c r="AA1379" s="12" t="str">
        <f>IFERROR(VLOOKUP($B1379,[3]Main!$D$4:$CO$1048576,2,0),0)</f>
        <v>DC</v>
      </c>
      <c r="AB1379" s="12" t="str">
        <f>IFERROR(VLOOKUP($B1379,[3]Main!$D$4:$CO$1048576,3,0),0)</f>
        <v>DC2</v>
      </c>
      <c r="AC1379" s="12">
        <f t="shared" si="455"/>
        <v>0</v>
      </c>
      <c r="AD1379" s="12">
        <f t="shared" si="456"/>
        <v>0</v>
      </c>
      <c r="AE1379" s="12">
        <f t="shared" si="457"/>
        <v>0</v>
      </c>
      <c r="AF1379" s="12">
        <f t="shared" si="458"/>
        <v>0</v>
      </c>
      <c r="AG1379" s="13">
        <f t="shared" si="459"/>
        <v>0</v>
      </c>
      <c r="AH1379" s="13">
        <f t="shared" si="460"/>
        <v>0</v>
      </c>
      <c r="AI1379" s="16">
        <f t="shared" si="461"/>
        <v>0</v>
      </c>
      <c r="AJ1379" s="19" t="str">
        <f t="shared" si="462"/>
        <v>Not Spent</v>
      </c>
      <c r="AK1379" s="8" t="str">
        <f t="shared" si="463"/>
        <v>Good For Now</v>
      </c>
      <c r="AL1379" s="8" t="str">
        <f t="shared" si="464"/>
        <v>Not Spent</v>
      </c>
      <c r="AM1379" s="8" t="str">
        <f t="shared" si="465"/>
        <v>Good For Now</v>
      </c>
      <c r="AN1379" s="8" t="str">
        <f t="shared" si="466"/>
        <v>Not Spent</v>
      </c>
      <c r="AO1379" s="20" t="str">
        <f t="shared" si="467"/>
        <v>Good For Now</v>
      </c>
      <c r="AP1379" s="21">
        <f t="shared" si="468"/>
        <v>0</v>
      </c>
      <c r="AQ1379" s="14">
        <f t="shared" si="469"/>
        <v>0</v>
      </c>
      <c r="AR1379" s="14">
        <f t="shared" si="470"/>
        <v>0</v>
      </c>
      <c r="AS1379" s="22">
        <f t="shared" si="471"/>
        <v>0</v>
      </c>
      <c r="AT1379" s="23">
        <f t="shared" si="472"/>
        <v>0</v>
      </c>
      <c r="AU1379" s="8" t="str">
        <f t="shared" si="473"/>
        <v>Not Spent</v>
      </c>
      <c r="AV1379" s="8" t="str">
        <f t="shared" si="474"/>
        <v>Good For Now</v>
      </c>
      <c r="AW1379" s="4">
        <f>MATCH($B1379,[1]MAIN!$A$2:$A$5000,0)</f>
        <v>1376</v>
      </c>
      <c r="AX1379" s="4">
        <f>MATCH($B1379,[3]Main!$D$5:$D$10000,0)</f>
        <v>1376</v>
      </c>
      <c r="AY1379" s="4" t="b">
        <f t="shared" si="475"/>
        <v>0</v>
      </c>
    </row>
    <row r="1380" spans="1:51" x14ac:dyDescent="0.25">
      <c r="A1380" s="3" t="str">
        <f>VLOOKUP($B1380,[1]MAIN!$A:$D,4,0)</f>
        <v>FAB</v>
      </c>
      <c r="B1380" s="3" t="str">
        <f>[3]Main!$D1381</f>
        <v>UFAB-13B</v>
      </c>
      <c r="C1380" s="4"/>
      <c r="D1380" s="8" t="str">
        <f>VLOOKUP($B1380,[1]MAIN!$A$1:$N$10780,14,FALSE)</f>
        <v>OLD</v>
      </c>
      <c r="E1380" s="9" t="s">
        <v>13</v>
      </c>
      <c r="F1380" s="11"/>
      <c r="G1380" s="11"/>
      <c r="H1380" s="11"/>
      <c r="I1380" s="11"/>
      <c r="J1380" s="11"/>
      <c r="K1380" s="11"/>
      <c r="L1380" s="11"/>
      <c r="M1380" s="11"/>
      <c r="N1380" s="24"/>
      <c r="O1380" s="26">
        <f>IFERROR(VLOOKUP($B1380,[3]Main!$D$4:$CO$1048576,49,0),0)</f>
        <v>0</v>
      </c>
      <c r="P1380" s="27">
        <f>IFERROR(VLOOKUP($B1380,[3]Main!$D$4:$CO$1048576,52,0),0)</f>
        <v>0</v>
      </c>
      <c r="Q1380" s="27">
        <f>IFERROR(VLOOKUP($B1380,[3]Main!$D$4:$CO$1048576,53,0),0)</f>
        <v>0</v>
      </c>
      <c r="R1380" s="27">
        <f>IFERROR(VLOOKUP($B1380,[3]Main!$D$4:$CO$1048576,54,0),0)</f>
        <v>0</v>
      </c>
      <c r="S1380" s="27">
        <f>IFERROR(VLOOKUP($B1380,[3]Main!$D$4:$CO$1048576,65,0),0)</f>
        <v>0</v>
      </c>
      <c r="T1380" s="27">
        <f>IFERROR(VLOOKUP($B1380,[3]Main!$D$4:$CO$1048576,68,0),0)</f>
        <v>0</v>
      </c>
      <c r="U1380" s="27">
        <f>IFERROR(VLOOKUP($B1380,[3]Main!$D$4:$CO$1048576,69,0),0)</f>
        <v>0</v>
      </c>
      <c r="V1380" s="27">
        <f>IFERROR(VLOOKUP($B1380,[3]Main!$D$4:$CO$1048576,70,0),0)</f>
        <v>0</v>
      </c>
      <c r="W1380" s="27">
        <f>IFERROR(VLOOKUP($B1380,[3]Main!$D$4:$CO$1048576,81,0),0)</f>
        <v>0</v>
      </c>
      <c r="X1380" s="27">
        <f>IFERROR(VLOOKUP($B1380,[3]Main!$D$4:$CO$1048576,84,0),0)</f>
        <v>0</v>
      </c>
      <c r="Y1380" s="27">
        <f>IFERROR(VLOOKUP($B1380,[3]Main!$D$4:$CO$1048576,85,0),0)</f>
        <v>0</v>
      </c>
      <c r="Z1380" s="27">
        <f>IFERROR(VLOOKUP($B1380,[3]Main!$D$4:$CO$1048576,86,0),0)</f>
        <v>0</v>
      </c>
      <c r="AA1380" s="12" t="str">
        <f>IFERROR(VLOOKUP($B1380,[3]Main!$D$4:$CO$1048576,2,0),0)</f>
        <v>DC</v>
      </c>
      <c r="AB1380" s="12" t="str">
        <f>IFERROR(VLOOKUP($B1380,[3]Main!$D$4:$CO$1048576,3,0),0)</f>
        <v>DC2</v>
      </c>
      <c r="AC1380" s="12">
        <f t="shared" si="455"/>
        <v>0</v>
      </c>
      <c r="AD1380" s="12">
        <f t="shared" si="456"/>
        <v>0</v>
      </c>
      <c r="AE1380" s="12">
        <f t="shared" si="457"/>
        <v>0</v>
      </c>
      <c r="AF1380" s="12">
        <f t="shared" si="458"/>
        <v>0</v>
      </c>
      <c r="AG1380" s="13">
        <f t="shared" si="459"/>
        <v>0</v>
      </c>
      <c r="AH1380" s="13">
        <f t="shared" si="460"/>
        <v>0</v>
      </c>
      <c r="AI1380" s="16">
        <f t="shared" si="461"/>
        <v>0</v>
      </c>
      <c r="AJ1380" s="19" t="str">
        <f t="shared" si="462"/>
        <v>Not Spent</v>
      </c>
      <c r="AK1380" s="8" t="str">
        <f t="shared" si="463"/>
        <v>Good For Now</v>
      </c>
      <c r="AL1380" s="8" t="str">
        <f t="shared" si="464"/>
        <v>Not Spent</v>
      </c>
      <c r="AM1380" s="8" t="str">
        <f t="shared" si="465"/>
        <v>Good For Now</v>
      </c>
      <c r="AN1380" s="8" t="str">
        <f t="shared" si="466"/>
        <v>Not Spent</v>
      </c>
      <c r="AO1380" s="20" t="str">
        <f t="shared" si="467"/>
        <v>Good For Now</v>
      </c>
      <c r="AP1380" s="21">
        <f t="shared" si="468"/>
        <v>0</v>
      </c>
      <c r="AQ1380" s="14">
        <f t="shared" si="469"/>
        <v>0</v>
      </c>
      <c r="AR1380" s="14">
        <f t="shared" si="470"/>
        <v>0</v>
      </c>
      <c r="AS1380" s="22">
        <f t="shared" si="471"/>
        <v>0</v>
      </c>
      <c r="AT1380" s="23">
        <f t="shared" si="472"/>
        <v>0</v>
      </c>
      <c r="AU1380" s="8" t="str">
        <f t="shared" si="473"/>
        <v>Not Spent</v>
      </c>
      <c r="AV1380" s="8" t="str">
        <f t="shared" si="474"/>
        <v>Good For Now</v>
      </c>
      <c r="AW1380" s="4">
        <f>MATCH($B1380,[1]MAIN!$A$2:$A$5000,0)</f>
        <v>1377</v>
      </c>
      <c r="AX1380" s="4">
        <f>MATCH($B1380,[3]Main!$D$5:$D$10000,0)</f>
        <v>1377</v>
      </c>
      <c r="AY1380" s="4" t="b">
        <f t="shared" si="475"/>
        <v>0</v>
      </c>
    </row>
    <row r="1381" spans="1:51" x14ac:dyDescent="0.25">
      <c r="A1381" s="3" t="str">
        <f>VLOOKUP($B1381,[1]MAIN!$A:$D,4,0)</f>
        <v>FAB</v>
      </c>
      <c r="B1381" s="3" t="str">
        <f>[3]Main!$D1382</f>
        <v>UFAB-219</v>
      </c>
      <c r="C1381" s="4"/>
      <c r="D1381" s="8" t="str">
        <f>VLOOKUP($B1381,[1]MAIN!$A$1:$N$10780,14,FALSE)</f>
        <v>OLD</v>
      </c>
      <c r="E1381" s="9" t="s">
        <v>13</v>
      </c>
      <c r="F1381" s="11"/>
      <c r="G1381" s="11"/>
      <c r="H1381" s="11"/>
      <c r="I1381" s="11"/>
      <c r="J1381" s="11"/>
      <c r="K1381" s="11"/>
      <c r="L1381" s="11"/>
      <c r="M1381" s="11"/>
      <c r="N1381" s="24"/>
      <c r="O1381" s="26">
        <f>IFERROR(VLOOKUP($B1381,[3]Main!$D$4:$CO$1048576,49,0),0)</f>
        <v>0</v>
      </c>
      <c r="P1381" s="27">
        <f>IFERROR(VLOOKUP($B1381,[3]Main!$D$4:$CO$1048576,52,0),0)</f>
        <v>0</v>
      </c>
      <c r="Q1381" s="27">
        <f>IFERROR(VLOOKUP($B1381,[3]Main!$D$4:$CO$1048576,53,0),0)</f>
        <v>0</v>
      </c>
      <c r="R1381" s="27">
        <f>IFERROR(VLOOKUP($B1381,[3]Main!$D$4:$CO$1048576,54,0),0)</f>
        <v>0</v>
      </c>
      <c r="S1381" s="27">
        <f>IFERROR(VLOOKUP($B1381,[3]Main!$D$4:$CO$1048576,65,0),0)</f>
        <v>0</v>
      </c>
      <c r="T1381" s="27">
        <f>IFERROR(VLOOKUP($B1381,[3]Main!$D$4:$CO$1048576,68,0),0)</f>
        <v>0</v>
      </c>
      <c r="U1381" s="27">
        <f>IFERROR(VLOOKUP($B1381,[3]Main!$D$4:$CO$1048576,69,0),0)</f>
        <v>0</v>
      </c>
      <c r="V1381" s="27">
        <f>IFERROR(VLOOKUP($B1381,[3]Main!$D$4:$CO$1048576,70,0),0)</f>
        <v>0</v>
      </c>
      <c r="W1381" s="27">
        <f>IFERROR(VLOOKUP($B1381,[3]Main!$D$4:$CO$1048576,81,0),0)</f>
        <v>0</v>
      </c>
      <c r="X1381" s="27">
        <f>IFERROR(VLOOKUP($B1381,[3]Main!$D$4:$CO$1048576,84,0),0)</f>
        <v>0</v>
      </c>
      <c r="Y1381" s="27">
        <f>IFERROR(VLOOKUP($B1381,[3]Main!$D$4:$CO$1048576,85,0),0)</f>
        <v>0</v>
      </c>
      <c r="Z1381" s="27">
        <f>IFERROR(VLOOKUP($B1381,[3]Main!$D$4:$CO$1048576,86,0),0)</f>
        <v>0</v>
      </c>
      <c r="AA1381" s="12" t="str">
        <f>IFERROR(VLOOKUP($B1381,[3]Main!$D$4:$CO$1048576,2,0),0)</f>
        <v>DC</v>
      </c>
      <c r="AB1381" s="12" t="str">
        <f>IFERROR(VLOOKUP($B1381,[3]Main!$D$4:$CO$1048576,3,0),0)</f>
        <v>DC2</v>
      </c>
      <c r="AC1381" s="12">
        <f t="shared" si="455"/>
        <v>0</v>
      </c>
      <c r="AD1381" s="12">
        <f t="shared" si="456"/>
        <v>0</v>
      </c>
      <c r="AE1381" s="12">
        <f t="shared" si="457"/>
        <v>0</v>
      </c>
      <c r="AF1381" s="12">
        <f t="shared" si="458"/>
        <v>0</v>
      </c>
      <c r="AG1381" s="13">
        <f t="shared" si="459"/>
        <v>0</v>
      </c>
      <c r="AH1381" s="13">
        <f t="shared" si="460"/>
        <v>0</v>
      </c>
      <c r="AI1381" s="16">
        <f t="shared" si="461"/>
        <v>0</v>
      </c>
      <c r="AJ1381" s="19" t="str">
        <f t="shared" si="462"/>
        <v>Not Spent</v>
      </c>
      <c r="AK1381" s="8" t="str">
        <f t="shared" si="463"/>
        <v>Good For Now</v>
      </c>
      <c r="AL1381" s="8" t="str">
        <f t="shared" si="464"/>
        <v>Not Spent</v>
      </c>
      <c r="AM1381" s="8" t="str">
        <f t="shared" si="465"/>
        <v>Good For Now</v>
      </c>
      <c r="AN1381" s="8" t="str">
        <f t="shared" si="466"/>
        <v>Not Spent</v>
      </c>
      <c r="AO1381" s="20" t="str">
        <f t="shared" si="467"/>
        <v>Good For Now</v>
      </c>
      <c r="AP1381" s="21">
        <f t="shared" si="468"/>
        <v>0</v>
      </c>
      <c r="AQ1381" s="14">
        <f t="shared" si="469"/>
        <v>0</v>
      </c>
      <c r="AR1381" s="14">
        <f t="shared" si="470"/>
        <v>0</v>
      </c>
      <c r="AS1381" s="22">
        <f t="shared" si="471"/>
        <v>0</v>
      </c>
      <c r="AT1381" s="23">
        <f t="shared" si="472"/>
        <v>0</v>
      </c>
      <c r="AU1381" s="8" t="str">
        <f t="shared" si="473"/>
        <v>Not Spent</v>
      </c>
      <c r="AV1381" s="8" t="str">
        <f t="shared" si="474"/>
        <v>Good For Now</v>
      </c>
      <c r="AW1381" s="4">
        <f>MATCH($B1381,[1]MAIN!$A$2:$A$5000,0)</f>
        <v>1378</v>
      </c>
      <c r="AX1381" s="4">
        <f>MATCH($B1381,[3]Main!$D$5:$D$10000,0)</f>
        <v>1378</v>
      </c>
      <c r="AY1381" s="4" t="b">
        <f t="shared" si="475"/>
        <v>0</v>
      </c>
    </row>
    <row r="1382" spans="1:51" x14ac:dyDescent="0.25">
      <c r="A1382" s="3" t="str">
        <f>VLOOKUP($B1382,[1]MAIN!$A:$D,4,0)</f>
        <v>FAB</v>
      </c>
      <c r="B1382" s="3" t="str">
        <f>[3]Main!$D1383</f>
        <v>UFAB-220</v>
      </c>
      <c r="C1382" s="4"/>
      <c r="D1382" s="8" t="str">
        <f>VLOOKUP($B1382,[1]MAIN!$A$1:$N$10780,14,FALSE)</f>
        <v>OLD</v>
      </c>
      <c r="E1382" s="9" t="s">
        <v>13</v>
      </c>
      <c r="F1382" s="11"/>
      <c r="G1382" s="11"/>
      <c r="H1382" s="11"/>
      <c r="I1382" s="11"/>
      <c r="J1382" s="11"/>
      <c r="K1382" s="11"/>
      <c r="L1382" s="11"/>
      <c r="M1382" s="11"/>
      <c r="N1382" s="24"/>
      <c r="O1382" s="26">
        <f>IFERROR(VLOOKUP($B1382,[3]Main!$D$4:$CO$1048576,49,0),0)</f>
        <v>0</v>
      </c>
      <c r="P1382" s="27">
        <f>IFERROR(VLOOKUP($B1382,[3]Main!$D$4:$CO$1048576,52,0),0)</f>
        <v>0</v>
      </c>
      <c r="Q1382" s="27">
        <f>IFERROR(VLOOKUP($B1382,[3]Main!$D$4:$CO$1048576,53,0),0)</f>
        <v>0</v>
      </c>
      <c r="R1382" s="27">
        <f>IFERROR(VLOOKUP($B1382,[3]Main!$D$4:$CO$1048576,54,0),0)</f>
        <v>0</v>
      </c>
      <c r="S1382" s="27">
        <f>IFERROR(VLOOKUP($B1382,[3]Main!$D$4:$CO$1048576,65,0),0)</f>
        <v>0</v>
      </c>
      <c r="T1382" s="27">
        <f>IFERROR(VLOOKUP($B1382,[3]Main!$D$4:$CO$1048576,68,0),0)</f>
        <v>0</v>
      </c>
      <c r="U1382" s="27">
        <f>IFERROR(VLOOKUP($B1382,[3]Main!$D$4:$CO$1048576,69,0),0)</f>
        <v>0</v>
      </c>
      <c r="V1382" s="27">
        <f>IFERROR(VLOOKUP($B1382,[3]Main!$D$4:$CO$1048576,70,0),0)</f>
        <v>0</v>
      </c>
      <c r="W1382" s="27">
        <f>IFERROR(VLOOKUP($B1382,[3]Main!$D$4:$CO$1048576,81,0),0)</f>
        <v>0</v>
      </c>
      <c r="X1382" s="27">
        <f>IFERROR(VLOOKUP($B1382,[3]Main!$D$4:$CO$1048576,84,0),0)</f>
        <v>0</v>
      </c>
      <c r="Y1382" s="27">
        <f>IFERROR(VLOOKUP($B1382,[3]Main!$D$4:$CO$1048576,85,0),0)</f>
        <v>0</v>
      </c>
      <c r="Z1382" s="27">
        <f>IFERROR(VLOOKUP($B1382,[3]Main!$D$4:$CO$1048576,86,0),0)</f>
        <v>0</v>
      </c>
      <c r="AA1382" s="12" t="str">
        <f>IFERROR(VLOOKUP($B1382,[3]Main!$D$4:$CO$1048576,2,0),0)</f>
        <v>DC</v>
      </c>
      <c r="AB1382" s="12" t="str">
        <f>IFERROR(VLOOKUP($B1382,[3]Main!$D$4:$CO$1048576,3,0),0)</f>
        <v>DC2</v>
      </c>
      <c r="AC1382" s="12">
        <f t="shared" si="455"/>
        <v>0</v>
      </c>
      <c r="AD1382" s="12">
        <f t="shared" si="456"/>
        <v>0</v>
      </c>
      <c r="AE1382" s="12">
        <f t="shared" si="457"/>
        <v>0</v>
      </c>
      <c r="AF1382" s="12">
        <f t="shared" si="458"/>
        <v>0</v>
      </c>
      <c r="AG1382" s="13">
        <f t="shared" si="459"/>
        <v>0</v>
      </c>
      <c r="AH1382" s="13">
        <f t="shared" si="460"/>
        <v>0</v>
      </c>
      <c r="AI1382" s="16">
        <f t="shared" si="461"/>
        <v>0</v>
      </c>
      <c r="AJ1382" s="19" t="str">
        <f t="shared" si="462"/>
        <v>Not Spent</v>
      </c>
      <c r="AK1382" s="8" t="str">
        <f t="shared" si="463"/>
        <v>Good For Now</v>
      </c>
      <c r="AL1382" s="8" t="str">
        <f t="shared" si="464"/>
        <v>Not Spent</v>
      </c>
      <c r="AM1382" s="8" t="str">
        <f t="shared" si="465"/>
        <v>Good For Now</v>
      </c>
      <c r="AN1382" s="8" t="str">
        <f t="shared" si="466"/>
        <v>Not Spent</v>
      </c>
      <c r="AO1382" s="20" t="str">
        <f t="shared" si="467"/>
        <v>Good For Now</v>
      </c>
      <c r="AP1382" s="21">
        <f t="shared" si="468"/>
        <v>0</v>
      </c>
      <c r="AQ1382" s="14">
        <f t="shared" si="469"/>
        <v>0</v>
      </c>
      <c r="AR1382" s="14">
        <f t="shared" si="470"/>
        <v>0</v>
      </c>
      <c r="AS1382" s="22">
        <f t="shared" si="471"/>
        <v>0</v>
      </c>
      <c r="AT1382" s="23">
        <f t="shared" si="472"/>
        <v>0</v>
      </c>
      <c r="AU1382" s="8" t="str">
        <f t="shared" si="473"/>
        <v>Not Spent</v>
      </c>
      <c r="AV1382" s="8" t="str">
        <f t="shared" si="474"/>
        <v>Good For Now</v>
      </c>
      <c r="AW1382" s="4">
        <f>MATCH($B1382,[1]MAIN!$A$2:$A$5000,0)</f>
        <v>1379</v>
      </c>
      <c r="AX1382" s="4">
        <f>MATCH($B1382,[3]Main!$D$5:$D$10000,0)</f>
        <v>1379</v>
      </c>
      <c r="AY1382" s="4" t="b">
        <f t="shared" si="475"/>
        <v>0</v>
      </c>
    </row>
    <row r="1383" spans="1:51" x14ac:dyDescent="0.25">
      <c r="A1383" s="3" t="str">
        <f>VLOOKUP($B1383,[1]MAIN!$A:$D,4,0)</f>
        <v>FAB</v>
      </c>
      <c r="B1383" s="3" t="str">
        <f>[3]Main!$D1384</f>
        <v>UFAB-229</v>
      </c>
      <c r="C1383" s="4"/>
      <c r="D1383" s="8" t="str">
        <f>VLOOKUP($B1383,[1]MAIN!$A$1:$N$10780,14,FALSE)</f>
        <v>OLD</v>
      </c>
      <c r="E1383" s="9" t="s">
        <v>13</v>
      </c>
      <c r="F1383" s="11"/>
      <c r="G1383" s="11"/>
      <c r="H1383" s="11"/>
      <c r="I1383" s="11"/>
      <c r="J1383" s="11"/>
      <c r="K1383" s="11"/>
      <c r="L1383" s="11"/>
      <c r="M1383" s="11"/>
      <c r="N1383" s="24"/>
      <c r="O1383" s="26">
        <f>IFERROR(VLOOKUP($B1383,[3]Main!$D$4:$CO$1048576,49,0),0)</f>
        <v>0</v>
      </c>
      <c r="P1383" s="27">
        <f>IFERROR(VLOOKUP($B1383,[3]Main!$D$4:$CO$1048576,52,0),0)</f>
        <v>0</v>
      </c>
      <c r="Q1383" s="27">
        <f>IFERROR(VLOOKUP($B1383,[3]Main!$D$4:$CO$1048576,53,0),0)</f>
        <v>0</v>
      </c>
      <c r="R1383" s="27">
        <f>IFERROR(VLOOKUP($B1383,[3]Main!$D$4:$CO$1048576,54,0),0)</f>
        <v>0</v>
      </c>
      <c r="S1383" s="27">
        <f>IFERROR(VLOOKUP($B1383,[3]Main!$D$4:$CO$1048576,65,0),0)</f>
        <v>0</v>
      </c>
      <c r="T1383" s="27">
        <f>IFERROR(VLOOKUP($B1383,[3]Main!$D$4:$CO$1048576,68,0),0)</f>
        <v>0</v>
      </c>
      <c r="U1383" s="27">
        <f>IFERROR(VLOOKUP($B1383,[3]Main!$D$4:$CO$1048576,69,0),0)</f>
        <v>0</v>
      </c>
      <c r="V1383" s="27">
        <f>IFERROR(VLOOKUP($B1383,[3]Main!$D$4:$CO$1048576,70,0),0)</f>
        <v>0</v>
      </c>
      <c r="W1383" s="27">
        <f>IFERROR(VLOOKUP($B1383,[3]Main!$D$4:$CO$1048576,81,0),0)</f>
        <v>0</v>
      </c>
      <c r="X1383" s="27">
        <f>IFERROR(VLOOKUP($B1383,[3]Main!$D$4:$CO$1048576,84,0),0)</f>
        <v>0</v>
      </c>
      <c r="Y1383" s="27">
        <f>IFERROR(VLOOKUP($B1383,[3]Main!$D$4:$CO$1048576,85,0),0)</f>
        <v>0</v>
      </c>
      <c r="Z1383" s="27">
        <f>IFERROR(VLOOKUP($B1383,[3]Main!$D$4:$CO$1048576,86,0),0)</f>
        <v>0</v>
      </c>
      <c r="AA1383" s="12" t="str">
        <f>IFERROR(VLOOKUP($B1383,[3]Main!$D$4:$CO$1048576,2,0),0)</f>
        <v>DC</v>
      </c>
      <c r="AB1383" s="12" t="str">
        <f>IFERROR(VLOOKUP($B1383,[3]Main!$D$4:$CO$1048576,3,0),0)</f>
        <v>DC2</v>
      </c>
      <c r="AC1383" s="12">
        <f t="shared" si="455"/>
        <v>0</v>
      </c>
      <c r="AD1383" s="12">
        <f t="shared" si="456"/>
        <v>0</v>
      </c>
      <c r="AE1383" s="12">
        <f t="shared" si="457"/>
        <v>0</v>
      </c>
      <c r="AF1383" s="12">
        <f t="shared" si="458"/>
        <v>0</v>
      </c>
      <c r="AG1383" s="13">
        <f t="shared" si="459"/>
        <v>0</v>
      </c>
      <c r="AH1383" s="13">
        <f t="shared" si="460"/>
        <v>0</v>
      </c>
      <c r="AI1383" s="16">
        <f t="shared" si="461"/>
        <v>0</v>
      </c>
      <c r="AJ1383" s="19" t="str">
        <f t="shared" si="462"/>
        <v>Not Spent</v>
      </c>
      <c r="AK1383" s="8" t="str">
        <f t="shared" si="463"/>
        <v>Good For Now</v>
      </c>
      <c r="AL1383" s="8" t="str">
        <f t="shared" si="464"/>
        <v>Not Spent</v>
      </c>
      <c r="AM1383" s="8" t="str">
        <f t="shared" si="465"/>
        <v>Good For Now</v>
      </c>
      <c r="AN1383" s="8" t="str">
        <f t="shared" si="466"/>
        <v>Not Spent</v>
      </c>
      <c r="AO1383" s="20" t="str">
        <f t="shared" si="467"/>
        <v>Good For Now</v>
      </c>
      <c r="AP1383" s="21">
        <f t="shared" si="468"/>
        <v>0</v>
      </c>
      <c r="AQ1383" s="14">
        <f t="shared" si="469"/>
        <v>0</v>
      </c>
      <c r="AR1383" s="14">
        <f t="shared" si="470"/>
        <v>0</v>
      </c>
      <c r="AS1383" s="22">
        <f t="shared" si="471"/>
        <v>0</v>
      </c>
      <c r="AT1383" s="23">
        <f t="shared" si="472"/>
        <v>0</v>
      </c>
      <c r="AU1383" s="8" t="str">
        <f t="shared" si="473"/>
        <v>Not Spent</v>
      </c>
      <c r="AV1383" s="8" t="str">
        <f t="shared" si="474"/>
        <v>Good For Now</v>
      </c>
      <c r="AW1383" s="4">
        <f>MATCH($B1383,[1]MAIN!$A$2:$A$5000,0)</f>
        <v>1380</v>
      </c>
      <c r="AX1383" s="4">
        <f>MATCH($B1383,[3]Main!$D$5:$D$10000,0)</f>
        <v>1380</v>
      </c>
      <c r="AY1383" s="4" t="b">
        <f t="shared" si="475"/>
        <v>0</v>
      </c>
    </row>
    <row r="1384" spans="1:51" x14ac:dyDescent="0.25">
      <c r="A1384" s="3" t="str">
        <f>VLOOKUP($B1384,[1]MAIN!$A:$D,4,0)</f>
        <v>FAB</v>
      </c>
      <c r="B1384" s="3" t="str">
        <f>[3]Main!$D1385</f>
        <v>UFAB-241</v>
      </c>
      <c r="C1384" s="4"/>
      <c r="D1384" s="8" t="str">
        <f>VLOOKUP($B1384,[1]MAIN!$A$1:$N$10780,14,FALSE)</f>
        <v>OLD</v>
      </c>
      <c r="E1384" s="9" t="s">
        <v>13</v>
      </c>
      <c r="F1384" s="11"/>
      <c r="G1384" s="11"/>
      <c r="H1384" s="11"/>
      <c r="I1384" s="11"/>
      <c r="J1384" s="11"/>
      <c r="K1384" s="11"/>
      <c r="L1384" s="11"/>
      <c r="M1384" s="11"/>
      <c r="N1384" s="24"/>
      <c r="O1384" s="26">
        <f>IFERROR(VLOOKUP($B1384,[3]Main!$D$4:$CO$1048576,49,0),0)</f>
        <v>0</v>
      </c>
      <c r="P1384" s="27">
        <f>IFERROR(VLOOKUP($B1384,[3]Main!$D$4:$CO$1048576,52,0),0)</f>
        <v>0</v>
      </c>
      <c r="Q1384" s="27">
        <f>IFERROR(VLOOKUP($B1384,[3]Main!$D$4:$CO$1048576,53,0),0)</f>
        <v>0</v>
      </c>
      <c r="R1384" s="27">
        <f>IFERROR(VLOOKUP($B1384,[3]Main!$D$4:$CO$1048576,54,0),0)</f>
        <v>0</v>
      </c>
      <c r="S1384" s="27">
        <f>IFERROR(VLOOKUP($B1384,[3]Main!$D$4:$CO$1048576,65,0),0)</f>
        <v>0</v>
      </c>
      <c r="T1384" s="27">
        <f>IFERROR(VLOOKUP($B1384,[3]Main!$D$4:$CO$1048576,68,0),0)</f>
        <v>0</v>
      </c>
      <c r="U1384" s="27">
        <f>IFERROR(VLOOKUP($B1384,[3]Main!$D$4:$CO$1048576,69,0),0)</f>
        <v>0</v>
      </c>
      <c r="V1384" s="27">
        <f>IFERROR(VLOOKUP($B1384,[3]Main!$D$4:$CO$1048576,70,0),0)</f>
        <v>0</v>
      </c>
      <c r="W1384" s="27">
        <f>IFERROR(VLOOKUP($B1384,[3]Main!$D$4:$CO$1048576,81,0),0)</f>
        <v>0</v>
      </c>
      <c r="X1384" s="27">
        <f>IFERROR(VLOOKUP($B1384,[3]Main!$D$4:$CO$1048576,84,0),0)</f>
        <v>0</v>
      </c>
      <c r="Y1384" s="27">
        <f>IFERROR(VLOOKUP($B1384,[3]Main!$D$4:$CO$1048576,85,0),0)</f>
        <v>0</v>
      </c>
      <c r="Z1384" s="27">
        <f>IFERROR(VLOOKUP($B1384,[3]Main!$D$4:$CO$1048576,86,0),0)</f>
        <v>0</v>
      </c>
      <c r="AA1384" s="12" t="str">
        <f>IFERROR(VLOOKUP($B1384,[3]Main!$D$4:$CO$1048576,2,0),0)</f>
        <v>DC</v>
      </c>
      <c r="AB1384" s="12" t="str">
        <f>IFERROR(VLOOKUP($B1384,[3]Main!$D$4:$CO$1048576,3,0),0)</f>
        <v>DC2</v>
      </c>
      <c r="AC1384" s="12">
        <f t="shared" si="455"/>
        <v>0</v>
      </c>
      <c r="AD1384" s="12">
        <f t="shared" si="456"/>
        <v>0</v>
      </c>
      <c r="AE1384" s="12">
        <f t="shared" si="457"/>
        <v>0</v>
      </c>
      <c r="AF1384" s="12">
        <f t="shared" si="458"/>
        <v>0</v>
      </c>
      <c r="AG1384" s="13">
        <f t="shared" si="459"/>
        <v>0</v>
      </c>
      <c r="AH1384" s="13">
        <f t="shared" si="460"/>
        <v>0</v>
      </c>
      <c r="AI1384" s="16">
        <f t="shared" si="461"/>
        <v>0</v>
      </c>
      <c r="AJ1384" s="19" t="str">
        <f t="shared" si="462"/>
        <v>Not Spent</v>
      </c>
      <c r="AK1384" s="8" t="str">
        <f t="shared" si="463"/>
        <v>Good For Now</v>
      </c>
      <c r="AL1384" s="8" t="str">
        <f t="shared" si="464"/>
        <v>Not Spent</v>
      </c>
      <c r="AM1384" s="8" t="str">
        <f t="shared" si="465"/>
        <v>Good For Now</v>
      </c>
      <c r="AN1384" s="8" t="str">
        <f t="shared" si="466"/>
        <v>Not Spent</v>
      </c>
      <c r="AO1384" s="20" t="str">
        <f t="shared" si="467"/>
        <v>Good For Now</v>
      </c>
      <c r="AP1384" s="21">
        <f t="shared" si="468"/>
        <v>0</v>
      </c>
      <c r="AQ1384" s="14">
        <f t="shared" si="469"/>
        <v>0</v>
      </c>
      <c r="AR1384" s="14">
        <f t="shared" si="470"/>
        <v>0</v>
      </c>
      <c r="AS1384" s="22">
        <f t="shared" si="471"/>
        <v>0</v>
      </c>
      <c r="AT1384" s="23">
        <f t="shared" si="472"/>
        <v>0</v>
      </c>
      <c r="AU1384" s="8" t="str">
        <f t="shared" si="473"/>
        <v>Not Spent</v>
      </c>
      <c r="AV1384" s="8" t="str">
        <f t="shared" si="474"/>
        <v>Good For Now</v>
      </c>
      <c r="AW1384" s="4">
        <f>MATCH($B1384,[1]MAIN!$A$2:$A$5000,0)</f>
        <v>1381</v>
      </c>
      <c r="AX1384" s="4">
        <f>MATCH($B1384,[3]Main!$D$5:$D$10000,0)</f>
        <v>1381</v>
      </c>
      <c r="AY1384" s="4" t="b">
        <f t="shared" si="475"/>
        <v>0</v>
      </c>
    </row>
    <row r="1385" spans="1:51" x14ac:dyDescent="0.25">
      <c r="A1385" s="3" t="str">
        <f>VLOOKUP($B1385,[1]MAIN!$A:$D,4,0)</f>
        <v>FAB</v>
      </c>
      <c r="B1385" s="3" t="str">
        <f>[3]Main!$D1386</f>
        <v>UFAB-299</v>
      </c>
      <c r="C1385" s="4"/>
      <c r="D1385" s="8" t="str">
        <f>VLOOKUP($B1385,[1]MAIN!$A$1:$N$10780,14,FALSE)</f>
        <v>OLD</v>
      </c>
      <c r="E1385" s="9" t="s">
        <v>12</v>
      </c>
      <c r="F1385" s="11"/>
      <c r="G1385" s="11"/>
      <c r="H1385" s="11"/>
      <c r="I1385" s="11"/>
      <c r="J1385" s="11"/>
      <c r="K1385" s="11"/>
      <c r="L1385" s="11"/>
      <c r="M1385" s="11"/>
      <c r="N1385" s="24"/>
      <c r="O1385" s="26">
        <f>IFERROR(VLOOKUP($B1385,[3]Main!$D$4:$CO$1048576,49,0),0)</f>
        <v>0</v>
      </c>
      <c r="P1385" s="27">
        <f>IFERROR(VLOOKUP($B1385,[3]Main!$D$4:$CO$1048576,52,0),0)</f>
        <v>0</v>
      </c>
      <c r="Q1385" s="27">
        <f>IFERROR(VLOOKUP($B1385,[3]Main!$D$4:$CO$1048576,53,0),0)</f>
        <v>0</v>
      </c>
      <c r="R1385" s="27">
        <f>IFERROR(VLOOKUP($B1385,[3]Main!$D$4:$CO$1048576,54,0),0)</f>
        <v>0</v>
      </c>
      <c r="S1385" s="27">
        <f>IFERROR(VLOOKUP($B1385,[3]Main!$D$4:$CO$1048576,65,0),0)</f>
        <v>0</v>
      </c>
      <c r="T1385" s="27">
        <f>IFERROR(VLOOKUP($B1385,[3]Main!$D$4:$CO$1048576,68,0),0)</f>
        <v>0</v>
      </c>
      <c r="U1385" s="27">
        <f>IFERROR(VLOOKUP($B1385,[3]Main!$D$4:$CO$1048576,69,0),0)</f>
        <v>0</v>
      </c>
      <c r="V1385" s="27">
        <f>IFERROR(VLOOKUP($B1385,[3]Main!$D$4:$CO$1048576,70,0),0)</f>
        <v>0</v>
      </c>
      <c r="W1385" s="27">
        <f>IFERROR(VLOOKUP($B1385,[3]Main!$D$4:$CO$1048576,81,0),0)</f>
        <v>0</v>
      </c>
      <c r="X1385" s="27">
        <f>IFERROR(VLOOKUP($B1385,[3]Main!$D$4:$CO$1048576,84,0),0)</f>
        <v>0</v>
      </c>
      <c r="Y1385" s="27">
        <f>IFERROR(VLOOKUP($B1385,[3]Main!$D$4:$CO$1048576,85,0),0)</f>
        <v>0</v>
      </c>
      <c r="Z1385" s="27">
        <f>IFERROR(VLOOKUP($B1385,[3]Main!$D$4:$CO$1048576,86,0),0)</f>
        <v>0</v>
      </c>
      <c r="AA1385" s="12" t="str">
        <f>IFERROR(VLOOKUP($B1385,[3]Main!$D$4:$CO$1048576,2,0),0)</f>
        <v>DC</v>
      </c>
      <c r="AB1385" s="12" t="str">
        <f>IFERROR(VLOOKUP($B1385,[3]Main!$D$4:$CO$1048576,3,0),0)</f>
        <v>DC2</v>
      </c>
      <c r="AC1385" s="12">
        <f t="shared" si="455"/>
        <v>0</v>
      </c>
      <c r="AD1385" s="12">
        <f t="shared" si="456"/>
        <v>0</v>
      </c>
      <c r="AE1385" s="12">
        <f t="shared" si="457"/>
        <v>0</v>
      </c>
      <c r="AF1385" s="12">
        <f t="shared" si="458"/>
        <v>0</v>
      </c>
      <c r="AG1385" s="13">
        <f t="shared" si="459"/>
        <v>0</v>
      </c>
      <c r="AH1385" s="13">
        <f t="shared" si="460"/>
        <v>0</v>
      </c>
      <c r="AI1385" s="16">
        <f t="shared" si="461"/>
        <v>0</v>
      </c>
      <c r="AJ1385" s="19" t="str">
        <f t="shared" si="462"/>
        <v>Not Spent</v>
      </c>
      <c r="AK1385" s="8" t="str">
        <f t="shared" si="463"/>
        <v>Good For Now</v>
      </c>
      <c r="AL1385" s="8" t="str">
        <f t="shared" si="464"/>
        <v>Not Spent</v>
      </c>
      <c r="AM1385" s="8" t="str">
        <f t="shared" si="465"/>
        <v>Good For Now</v>
      </c>
      <c r="AN1385" s="8" t="str">
        <f t="shared" si="466"/>
        <v>Not Spent</v>
      </c>
      <c r="AO1385" s="20" t="str">
        <f t="shared" si="467"/>
        <v>Good For Now</v>
      </c>
      <c r="AP1385" s="21">
        <f t="shared" si="468"/>
        <v>0</v>
      </c>
      <c r="AQ1385" s="14">
        <f t="shared" si="469"/>
        <v>0</v>
      </c>
      <c r="AR1385" s="14">
        <f t="shared" si="470"/>
        <v>0</v>
      </c>
      <c r="AS1385" s="22">
        <f t="shared" si="471"/>
        <v>0</v>
      </c>
      <c r="AT1385" s="23">
        <f t="shared" si="472"/>
        <v>0</v>
      </c>
      <c r="AU1385" s="8" t="str">
        <f t="shared" si="473"/>
        <v>Not Spent</v>
      </c>
      <c r="AV1385" s="8" t="str">
        <f t="shared" si="474"/>
        <v>Good For Now</v>
      </c>
      <c r="AW1385" s="4">
        <f>MATCH($B1385,[1]MAIN!$A$2:$A$5000,0)</f>
        <v>1382</v>
      </c>
      <c r="AX1385" s="4">
        <f>MATCH($B1385,[3]Main!$D$5:$D$10000,0)</f>
        <v>1382</v>
      </c>
      <c r="AY1385" s="4" t="b">
        <f t="shared" si="475"/>
        <v>0</v>
      </c>
    </row>
    <row r="1386" spans="1:51" x14ac:dyDescent="0.25">
      <c r="A1386" s="3" t="str">
        <f>VLOOKUP($B1386,[1]MAIN!$A:$D,4,0)</f>
        <v>FAB</v>
      </c>
      <c r="B1386" s="3" t="str">
        <f>[3]Main!$D1387</f>
        <v>UFAB-302</v>
      </c>
      <c r="C1386" s="4"/>
      <c r="D1386" s="8" t="str">
        <f>VLOOKUP($B1386,[1]MAIN!$A$1:$N$10780,14,FALSE)</f>
        <v>OLD</v>
      </c>
      <c r="E1386" s="9" t="s">
        <v>13</v>
      </c>
      <c r="F1386" s="11"/>
      <c r="G1386" s="11"/>
      <c r="H1386" s="11"/>
      <c r="I1386" s="11"/>
      <c r="J1386" s="11"/>
      <c r="K1386" s="11"/>
      <c r="L1386" s="11"/>
      <c r="M1386" s="11"/>
      <c r="N1386" s="24"/>
      <c r="O1386" s="26">
        <f>IFERROR(VLOOKUP($B1386,[3]Main!$D$4:$CO$1048576,49,0),0)</f>
        <v>0</v>
      </c>
      <c r="P1386" s="27">
        <f>IFERROR(VLOOKUP($B1386,[3]Main!$D$4:$CO$1048576,52,0),0)</f>
        <v>0</v>
      </c>
      <c r="Q1386" s="27">
        <f>IFERROR(VLOOKUP($B1386,[3]Main!$D$4:$CO$1048576,53,0),0)</f>
        <v>0</v>
      </c>
      <c r="R1386" s="27">
        <f>IFERROR(VLOOKUP($B1386,[3]Main!$D$4:$CO$1048576,54,0),0)</f>
        <v>0</v>
      </c>
      <c r="S1386" s="27">
        <f>IFERROR(VLOOKUP($B1386,[3]Main!$D$4:$CO$1048576,65,0),0)</f>
        <v>0</v>
      </c>
      <c r="T1386" s="27">
        <f>IFERROR(VLOOKUP($B1386,[3]Main!$D$4:$CO$1048576,68,0),0)</f>
        <v>0</v>
      </c>
      <c r="U1386" s="27">
        <f>IFERROR(VLOOKUP($B1386,[3]Main!$D$4:$CO$1048576,69,0),0)</f>
        <v>0</v>
      </c>
      <c r="V1386" s="27">
        <f>IFERROR(VLOOKUP($B1386,[3]Main!$D$4:$CO$1048576,70,0),0)</f>
        <v>0</v>
      </c>
      <c r="W1386" s="27">
        <f>IFERROR(VLOOKUP($B1386,[3]Main!$D$4:$CO$1048576,81,0),0)</f>
        <v>0</v>
      </c>
      <c r="X1386" s="27">
        <f>IFERROR(VLOOKUP($B1386,[3]Main!$D$4:$CO$1048576,84,0),0)</f>
        <v>0</v>
      </c>
      <c r="Y1386" s="27">
        <f>IFERROR(VLOOKUP($B1386,[3]Main!$D$4:$CO$1048576,85,0),0)</f>
        <v>0</v>
      </c>
      <c r="Z1386" s="27">
        <f>IFERROR(VLOOKUP($B1386,[3]Main!$D$4:$CO$1048576,86,0),0)</f>
        <v>0</v>
      </c>
      <c r="AA1386" s="12" t="str">
        <f>IFERROR(VLOOKUP($B1386,[3]Main!$D$4:$CO$1048576,2,0),0)</f>
        <v>DC</v>
      </c>
      <c r="AB1386" s="12" t="str">
        <f>IFERROR(VLOOKUP($B1386,[3]Main!$D$4:$CO$1048576,3,0),0)</f>
        <v>DC2</v>
      </c>
      <c r="AC1386" s="12">
        <f t="shared" si="455"/>
        <v>0</v>
      </c>
      <c r="AD1386" s="12">
        <f t="shared" si="456"/>
        <v>0</v>
      </c>
      <c r="AE1386" s="12">
        <f t="shared" si="457"/>
        <v>0</v>
      </c>
      <c r="AF1386" s="12">
        <f t="shared" si="458"/>
        <v>0</v>
      </c>
      <c r="AG1386" s="13">
        <f t="shared" si="459"/>
        <v>0</v>
      </c>
      <c r="AH1386" s="13">
        <f t="shared" si="460"/>
        <v>0</v>
      </c>
      <c r="AI1386" s="16">
        <f t="shared" si="461"/>
        <v>0</v>
      </c>
      <c r="AJ1386" s="19" t="str">
        <f t="shared" si="462"/>
        <v>Not Spent</v>
      </c>
      <c r="AK1386" s="8" t="str">
        <f t="shared" si="463"/>
        <v>Good For Now</v>
      </c>
      <c r="AL1386" s="8" t="str">
        <f t="shared" si="464"/>
        <v>Not Spent</v>
      </c>
      <c r="AM1386" s="8" t="str">
        <f t="shared" si="465"/>
        <v>Good For Now</v>
      </c>
      <c r="AN1386" s="8" t="str">
        <f t="shared" si="466"/>
        <v>Not Spent</v>
      </c>
      <c r="AO1386" s="20" t="str">
        <f t="shared" si="467"/>
        <v>Good For Now</v>
      </c>
      <c r="AP1386" s="21">
        <f t="shared" si="468"/>
        <v>0</v>
      </c>
      <c r="AQ1386" s="14">
        <f t="shared" si="469"/>
        <v>0</v>
      </c>
      <c r="AR1386" s="14">
        <f t="shared" si="470"/>
        <v>0</v>
      </c>
      <c r="AS1386" s="22">
        <f t="shared" si="471"/>
        <v>0</v>
      </c>
      <c r="AT1386" s="23">
        <f t="shared" si="472"/>
        <v>0</v>
      </c>
      <c r="AU1386" s="8" t="str">
        <f t="shared" si="473"/>
        <v>Not Spent</v>
      </c>
      <c r="AV1386" s="8" t="str">
        <f t="shared" si="474"/>
        <v>Good For Now</v>
      </c>
      <c r="AW1386" s="4">
        <f>MATCH($B1386,[1]MAIN!$A$2:$A$5000,0)</f>
        <v>1383</v>
      </c>
      <c r="AX1386" s="4">
        <f>MATCH($B1386,[3]Main!$D$5:$D$10000,0)</f>
        <v>1383</v>
      </c>
      <c r="AY1386" s="4" t="b">
        <f t="shared" si="475"/>
        <v>0</v>
      </c>
    </row>
    <row r="1387" spans="1:51" x14ac:dyDescent="0.25">
      <c r="A1387" s="3" t="str">
        <f>VLOOKUP($B1387,[1]MAIN!$A:$D,4,0)</f>
        <v>PF</v>
      </c>
      <c r="B1387" s="3" t="str">
        <f>[3]Main!$D1388</f>
        <v>UPF-10S1</v>
      </c>
      <c r="C1387" s="4"/>
      <c r="D1387" s="8" t="str">
        <f>VLOOKUP($B1387,[1]MAIN!$A$1:$N$10780,14,FALSE)</f>
        <v>OLD</v>
      </c>
      <c r="E1387" s="9" t="s">
        <v>13</v>
      </c>
      <c r="F1387" s="11"/>
      <c r="G1387" s="11"/>
      <c r="H1387" s="11"/>
      <c r="I1387" s="11"/>
      <c r="J1387" s="11"/>
      <c r="K1387" s="11"/>
      <c r="L1387" s="11"/>
      <c r="M1387" s="11"/>
      <c r="N1387" s="24"/>
      <c r="O1387" s="26">
        <f>IFERROR(VLOOKUP($B1387,[3]Main!$D$4:$CO$1048576,49,0),0)</f>
        <v>0</v>
      </c>
      <c r="P1387" s="27">
        <f>IFERROR(VLOOKUP($B1387,[3]Main!$D$4:$CO$1048576,52,0),0)</f>
        <v>0</v>
      </c>
      <c r="Q1387" s="27">
        <f>IFERROR(VLOOKUP($B1387,[3]Main!$D$4:$CO$1048576,53,0),0)</f>
        <v>0</v>
      </c>
      <c r="R1387" s="27">
        <f>IFERROR(VLOOKUP($B1387,[3]Main!$D$4:$CO$1048576,54,0),0)</f>
        <v>0</v>
      </c>
      <c r="S1387" s="27">
        <f>IFERROR(VLOOKUP($B1387,[3]Main!$D$4:$CO$1048576,65,0),0)</f>
        <v>0</v>
      </c>
      <c r="T1387" s="27">
        <f>IFERROR(VLOOKUP($B1387,[3]Main!$D$4:$CO$1048576,68,0),0)</f>
        <v>0</v>
      </c>
      <c r="U1387" s="27">
        <f>IFERROR(VLOOKUP($B1387,[3]Main!$D$4:$CO$1048576,69,0),0)</f>
        <v>0</v>
      </c>
      <c r="V1387" s="27">
        <f>IFERROR(VLOOKUP($B1387,[3]Main!$D$4:$CO$1048576,70,0),0)</f>
        <v>0</v>
      </c>
      <c r="W1387" s="27">
        <f>IFERROR(VLOOKUP($B1387,[3]Main!$D$4:$CO$1048576,81,0),0)</f>
        <v>0</v>
      </c>
      <c r="X1387" s="27">
        <f>IFERROR(VLOOKUP($B1387,[3]Main!$D$4:$CO$1048576,84,0),0)</f>
        <v>0</v>
      </c>
      <c r="Y1387" s="27">
        <f>IFERROR(VLOOKUP($B1387,[3]Main!$D$4:$CO$1048576,85,0),0)</f>
        <v>0</v>
      </c>
      <c r="Z1387" s="27">
        <f>IFERROR(VLOOKUP($B1387,[3]Main!$D$4:$CO$1048576,86,0),0)</f>
        <v>0</v>
      </c>
      <c r="AA1387" s="12" t="str">
        <f>IFERROR(VLOOKUP($B1387,[3]Main!$D$4:$CO$1048576,2,0),0)</f>
        <v>DC</v>
      </c>
      <c r="AB1387" s="12" t="str">
        <f>IFERROR(VLOOKUP($B1387,[3]Main!$D$4:$CO$1048576,3,0),0)</f>
        <v>DC2</v>
      </c>
      <c r="AC1387" s="12">
        <f t="shared" si="455"/>
        <v>0</v>
      </c>
      <c r="AD1387" s="12">
        <f t="shared" si="456"/>
        <v>0</v>
      </c>
      <c r="AE1387" s="12">
        <f t="shared" si="457"/>
        <v>0</v>
      </c>
      <c r="AF1387" s="12">
        <f t="shared" si="458"/>
        <v>0</v>
      </c>
      <c r="AG1387" s="13">
        <f t="shared" si="459"/>
        <v>0</v>
      </c>
      <c r="AH1387" s="13">
        <f t="shared" si="460"/>
        <v>0</v>
      </c>
      <c r="AI1387" s="16">
        <f t="shared" si="461"/>
        <v>0</v>
      </c>
      <c r="AJ1387" s="19" t="str">
        <f t="shared" si="462"/>
        <v>Not Spent</v>
      </c>
      <c r="AK1387" s="8" t="str">
        <f t="shared" si="463"/>
        <v>Good For Now</v>
      </c>
      <c r="AL1387" s="8" t="str">
        <f t="shared" si="464"/>
        <v>Not Spent</v>
      </c>
      <c r="AM1387" s="8" t="str">
        <f t="shared" si="465"/>
        <v>Good For Now</v>
      </c>
      <c r="AN1387" s="8" t="str">
        <f t="shared" si="466"/>
        <v>Not Spent</v>
      </c>
      <c r="AO1387" s="20" t="str">
        <f t="shared" si="467"/>
        <v>Good For Now</v>
      </c>
      <c r="AP1387" s="21">
        <f t="shared" si="468"/>
        <v>0</v>
      </c>
      <c r="AQ1387" s="14">
        <f t="shared" si="469"/>
        <v>0</v>
      </c>
      <c r="AR1387" s="14">
        <f t="shared" si="470"/>
        <v>0</v>
      </c>
      <c r="AS1387" s="22">
        <f t="shared" si="471"/>
        <v>0</v>
      </c>
      <c r="AT1387" s="23">
        <f t="shared" si="472"/>
        <v>0</v>
      </c>
      <c r="AU1387" s="8" t="str">
        <f t="shared" si="473"/>
        <v>Not Spent</v>
      </c>
      <c r="AV1387" s="8" t="str">
        <f t="shared" si="474"/>
        <v>Good For Now</v>
      </c>
      <c r="AW1387" s="4">
        <f>MATCH($B1387,[1]MAIN!$A$2:$A$5000,0)</f>
        <v>1384</v>
      </c>
      <c r="AX1387" s="4">
        <f>MATCH($B1387,[3]Main!$D$5:$D$10000,0)</f>
        <v>1384</v>
      </c>
      <c r="AY1387" s="4" t="b">
        <f t="shared" si="475"/>
        <v>0</v>
      </c>
    </row>
    <row r="1388" spans="1:51" x14ac:dyDescent="0.25">
      <c r="A1388" s="3" t="str">
        <f>VLOOKUP($B1388,[1]MAIN!$A:$D,4,0)</f>
        <v>PF</v>
      </c>
      <c r="B1388" s="3" t="str">
        <f>[3]Main!$D1389</f>
        <v>UPFI-21B</v>
      </c>
      <c r="C1388" s="4"/>
      <c r="D1388" s="8" t="str">
        <f>VLOOKUP($B1388,[1]MAIN!$A$1:$N$10780,14,FALSE)</f>
        <v>OLD</v>
      </c>
      <c r="E1388" s="9" t="s">
        <v>14</v>
      </c>
      <c r="F1388" s="11"/>
      <c r="G1388" s="11"/>
      <c r="H1388" s="11"/>
      <c r="I1388" s="11"/>
      <c r="J1388" s="11"/>
      <c r="K1388" s="11"/>
      <c r="L1388" s="11"/>
      <c r="M1388" s="11"/>
      <c r="N1388" s="24"/>
      <c r="O1388" s="26">
        <f>IFERROR(VLOOKUP($B1388,[3]Main!$D$4:$CO$1048576,49,0),0)</f>
        <v>0</v>
      </c>
      <c r="P1388" s="27">
        <f>IFERROR(VLOOKUP($B1388,[3]Main!$D$4:$CO$1048576,52,0),0)</f>
        <v>0</v>
      </c>
      <c r="Q1388" s="27">
        <f>IFERROR(VLOOKUP($B1388,[3]Main!$D$4:$CO$1048576,53,0),0)</f>
        <v>0</v>
      </c>
      <c r="R1388" s="27">
        <f>IFERROR(VLOOKUP($B1388,[3]Main!$D$4:$CO$1048576,54,0),0)</f>
        <v>0</v>
      </c>
      <c r="S1388" s="27">
        <f>IFERROR(VLOOKUP($B1388,[3]Main!$D$4:$CO$1048576,65,0),0)</f>
        <v>0</v>
      </c>
      <c r="T1388" s="27">
        <f>IFERROR(VLOOKUP($B1388,[3]Main!$D$4:$CO$1048576,68,0),0)</f>
        <v>0</v>
      </c>
      <c r="U1388" s="27">
        <f>IFERROR(VLOOKUP($B1388,[3]Main!$D$4:$CO$1048576,69,0),0)</f>
        <v>0</v>
      </c>
      <c r="V1388" s="27">
        <f>IFERROR(VLOOKUP($B1388,[3]Main!$D$4:$CO$1048576,70,0),0)</f>
        <v>0</v>
      </c>
      <c r="W1388" s="27">
        <f>IFERROR(VLOOKUP($B1388,[3]Main!$D$4:$CO$1048576,81,0),0)</f>
        <v>0</v>
      </c>
      <c r="X1388" s="27">
        <f>IFERROR(VLOOKUP($B1388,[3]Main!$D$4:$CO$1048576,84,0),0)</f>
        <v>0</v>
      </c>
      <c r="Y1388" s="27">
        <f>IFERROR(VLOOKUP($B1388,[3]Main!$D$4:$CO$1048576,85,0),0)</f>
        <v>0</v>
      </c>
      <c r="Z1388" s="27">
        <f>IFERROR(VLOOKUP($B1388,[3]Main!$D$4:$CO$1048576,86,0),0)</f>
        <v>0</v>
      </c>
      <c r="AA1388" s="12" t="str">
        <f>IFERROR(VLOOKUP($B1388,[3]Main!$D$4:$CO$1048576,2,0),0)</f>
        <v>DC</v>
      </c>
      <c r="AB1388" s="12" t="str">
        <f>IFERROR(VLOOKUP($B1388,[3]Main!$D$4:$CO$1048576,3,0),0)</f>
        <v>DC2</v>
      </c>
      <c r="AC1388" s="12">
        <f t="shared" si="455"/>
        <v>0</v>
      </c>
      <c r="AD1388" s="12">
        <f t="shared" si="456"/>
        <v>0</v>
      </c>
      <c r="AE1388" s="12">
        <f t="shared" si="457"/>
        <v>0</v>
      </c>
      <c r="AF1388" s="12">
        <f t="shared" si="458"/>
        <v>0</v>
      </c>
      <c r="AG1388" s="13">
        <f t="shared" si="459"/>
        <v>0</v>
      </c>
      <c r="AH1388" s="13">
        <f t="shared" si="460"/>
        <v>0</v>
      </c>
      <c r="AI1388" s="16">
        <f t="shared" si="461"/>
        <v>0</v>
      </c>
      <c r="AJ1388" s="19" t="str">
        <f t="shared" si="462"/>
        <v>Not Spent</v>
      </c>
      <c r="AK1388" s="8" t="str">
        <f t="shared" si="463"/>
        <v>Good For Now</v>
      </c>
      <c r="AL1388" s="8" t="str">
        <f t="shared" si="464"/>
        <v>Not Spent</v>
      </c>
      <c r="AM1388" s="8" t="str">
        <f t="shared" si="465"/>
        <v>Good For Now</v>
      </c>
      <c r="AN1388" s="8" t="str">
        <f t="shared" si="466"/>
        <v>Not Spent</v>
      </c>
      <c r="AO1388" s="20" t="str">
        <f t="shared" si="467"/>
        <v>Good For Now</v>
      </c>
      <c r="AP1388" s="21">
        <f t="shared" si="468"/>
        <v>0</v>
      </c>
      <c r="AQ1388" s="14">
        <f t="shared" si="469"/>
        <v>0</v>
      </c>
      <c r="AR1388" s="14">
        <f t="shared" si="470"/>
        <v>0</v>
      </c>
      <c r="AS1388" s="22">
        <f t="shared" si="471"/>
        <v>0</v>
      </c>
      <c r="AT1388" s="23">
        <f t="shared" si="472"/>
        <v>0</v>
      </c>
      <c r="AU1388" s="8" t="str">
        <f t="shared" si="473"/>
        <v>Not Spent</v>
      </c>
      <c r="AV1388" s="8" t="str">
        <f t="shared" si="474"/>
        <v>Good For Now</v>
      </c>
      <c r="AW1388" s="4">
        <f>MATCH($B1388,[1]MAIN!$A$2:$A$5000,0)</f>
        <v>1385</v>
      </c>
      <c r="AX1388" s="4">
        <f>MATCH($B1388,[3]Main!$D$5:$D$10000,0)</f>
        <v>1385</v>
      </c>
      <c r="AY1388" s="4" t="b">
        <f t="shared" si="475"/>
        <v>0</v>
      </c>
    </row>
    <row r="1389" spans="1:51" x14ac:dyDescent="0.25">
      <c r="A1389" s="3" t="str">
        <f>VLOOKUP($B1389,[1]MAIN!$A:$D,4,0)</f>
        <v>PF</v>
      </c>
      <c r="B1389" s="3" t="str">
        <f>[3]Main!$D1390</f>
        <v>PF-20S2H</v>
      </c>
      <c r="C1389" s="4"/>
      <c r="D1389" s="8" t="str">
        <f>VLOOKUP($B1389,[1]MAIN!$A$1:$N$10780,14,FALSE)</f>
        <v>OLD</v>
      </c>
      <c r="E1389" s="9" t="s">
        <v>12</v>
      </c>
      <c r="F1389" s="11"/>
      <c r="G1389" s="11"/>
      <c r="H1389" s="11"/>
      <c r="I1389" s="11"/>
      <c r="J1389" s="11"/>
      <c r="K1389" s="11"/>
      <c r="L1389" s="11"/>
      <c r="M1389" s="11"/>
      <c r="N1389" s="24"/>
      <c r="O1389" s="26">
        <f>IFERROR(VLOOKUP($B1389,[3]Main!$D$4:$CO$1048576,49,0),0)</f>
        <v>0</v>
      </c>
      <c r="P1389" s="27">
        <f>IFERROR(VLOOKUP($B1389,[3]Main!$D$4:$CO$1048576,52,0),0)</f>
        <v>0</v>
      </c>
      <c r="Q1389" s="27">
        <f>IFERROR(VLOOKUP($B1389,[3]Main!$D$4:$CO$1048576,53,0),0)</f>
        <v>0</v>
      </c>
      <c r="R1389" s="27">
        <f>IFERROR(VLOOKUP($B1389,[3]Main!$D$4:$CO$1048576,54,0),0)</f>
        <v>0</v>
      </c>
      <c r="S1389" s="27">
        <f>IFERROR(VLOOKUP($B1389,[3]Main!$D$4:$CO$1048576,65,0),0)</f>
        <v>0</v>
      </c>
      <c r="T1389" s="27">
        <f>IFERROR(VLOOKUP($B1389,[3]Main!$D$4:$CO$1048576,68,0),0)</f>
        <v>0</v>
      </c>
      <c r="U1389" s="27">
        <f>IFERROR(VLOOKUP($B1389,[3]Main!$D$4:$CO$1048576,69,0),0)</f>
        <v>0</v>
      </c>
      <c r="V1389" s="27">
        <f>IFERROR(VLOOKUP($B1389,[3]Main!$D$4:$CO$1048576,70,0),0)</f>
        <v>0</v>
      </c>
      <c r="W1389" s="27">
        <f>IFERROR(VLOOKUP($B1389,[3]Main!$D$4:$CO$1048576,81,0),0)</f>
        <v>0</v>
      </c>
      <c r="X1389" s="27">
        <f>IFERROR(VLOOKUP($B1389,[3]Main!$D$4:$CO$1048576,84,0),0)</f>
        <v>0</v>
      </c>
      <c r="Y1389" s="27">
        <f>IFERROR(VLOOKUP($B1389,[3]Main!$D$4:$CO$1048576,85,0),0)</f>
        <v>0</v>
      </c>
      <c r="Z1389" s="27">
        <f>IFERROR(VLOOKUP($B1389,[3]Main!$D$4:$CO$1048576,86,0),0)</f>
        <v>0</v>
      </c>
      <c r="AA1389" s="12" t="str">
        <f>IFERROR(VLOOKUP($B1389,[3]Main!$D$4:$CO$1048576,2,0),0)</f>
        <v>DC</v>
      </c>
      <c r="AB1389" s="12" t="str">
        <f>IFERROR(VLOOKUP($B1389,[3]Main!$D$4:$CO$1048576,3,0),0)</f>
        <v>DC2</v>
      </c>
      <c r="AC1389" s="12">
        <f t="shared" si="455"/>
        <v>0</v>
      </c>
      <c r="AD1389" s="12">
        <f t="shared" si="456"/>
        <v>0</v>
      </c>
      <c r="AE1389" s="12">
        <f t="shared" si="457"/>
        <v>0</v>
      </c>
      <c r="AF1389" s="12">
        <f t="shared" si="458"/>
        <v>0</v>
      </c>
      <c r="AG1389" s="13">
        <f t="shared" si="459"/>
        <v>0</v>
      </c>
      <c r="AH1389" s="13">
        <f t="shared" si="460"/>
        <v>0</v>
      </c>
      <c r="AI1389" s="16">
        <f t="shared" si="461"/>
        <v>0</v>
      </c>
      <c r="AJ1389" s="19" t="str">
        <f t="shared" si="462"/>
        <v>Not Spent</v>
      </c>
      <c r="AK1389" s="8" t="str">
        <f t="shared" si="463"/>
        <v>Good For Now</v>
      </c>
      <c r="AL1389" s="8" t="str">
        <f t="shared" si="464"/>
        <v>Not Spent</v>
      </c>
      <c r="AM1389" s="8" t="str">
        <f t="shared" si="465"/>
        <v>Good For Now</v>
      </c>
      <c r="AN1389" s="8" t="str">
        <f t="shared" si="466"/>
        <v>Not Spent</v>
      </c>
      <c r="AO1389" s="20" t="str">
        <f t="shared" si="467"/>
        <v>Good For Now</v>
      </c>
      <c r="AP1389" s="21">
        <f t="shared" si="468"/>
        <v>0</v>
      </c>
      <c r="AQ1389" s="14">
        <f t="shared" si="469"/>
        <v>0</v>
      </c>
      <c r="AR1389" s="14">
        <f t="shared" si="470"/>
        <v>0</v>
      </c>
      <c r="AS1389" s="22">
        <f t="shared" si="471"/>
        <v>0</v>
      </c>
      <c r="AT1389" s="23">
        <f t="shared" si="472"/>
        <v>0</v>
      </c>
      <c r="AU1389" s="8" t="str">
        <f t="shared" si="473"/>
        <v>Not Spent</v>
      </c>
      <c r="AV1389" s="8" t="str">
        <f t="shared" si="474"/>
        <v>Good For Now</v>
      </c>
      <c r="AW1389" s="4">
        <f>MATCH($B1389,[1]MAIN!$A$2:$A$5000,0)</f>
        <v>1386</v>
      </c>
      <c r="AX1389" s="4">
        <f>MATCH($B1389,[3]Main!$D$5:$D$10000,0)</f>
        <v>1386</v>
      </c>
      <c r="AY1389" s="4" t="b">
        <f t="shared" si="475"/>
        <v>0</v>
      </c>
    </row>
    <row r="1390" spans="1:51" x14ac:dyDescent="0.25">
      <c r="A1390" s="3" t="str">
        <f>VLOOKUP($B1390,[1]MAIN!$A:$D,4,0)</f>
        <v>JMT</v>
      </c>
      <c r="B1390" s="3" t="str">
        <f>[3]Main!$D1391</f>
        <v>UJMT-94</v>
      </c>
      <c r="C1390" s="4"/>
      <c r="D1390" s="8" t="str">
        <f>VLOOKUP($B1390,[1]MAIN!$A$1:$N$10780,14,FALSE)</f>
        <v>OLD</v>
      </c>
      <c r="E1390" s="9" t="s">
        <v>13</v>
      </c>
      <c r="F1390" s="11"/>
      <c r="G1390" s="11"/>
      <c r="H1390" s="11"/>
      <c r="I1390" s="11"/>
      <c r="J1390" s="11"/>
      <c r="K1390" s="11"/>
      <c r="L1390" s="11"/>
      <c r="M1390" s="11"/>
      <c r="N1390" s="24"/>
      <c r="O1390" s="26">
        <f>IFERROR(VLOOKUP($B1390,[3]Main!$D$4:$CO$1048576,49,0),0)</f>
        <v>0</v>
      </c>
      <c r="P1390" s="27">
        <f>IFERROR(VLOOKUP($B1390,[3]Main!$D$4:$CO$1048576,52,0),0)</f>
        <v>0</v>
      </c>
      <c r="Q1390" s="27">
        <f>IFERROR(VLOOKUP($B1390,[3]Main!$D$4:$CO$1048576,53,0),0)</f>
        <v>0</v>
      </c>
      <c r="R1390" s="27">
        <f>IFERROR(VLOOKUP($B1390,[3]Main!$D$4:$CO$1048576,54,0),0)</f>
        <v>0</v>
      </c>
      <c r="S1390" s="27">
        <f>IFERROR(VLOOKUP($B1390,[3]Main!$D$4:$CO$1048576,65,0),0)</f>
        <v>0</v>
      </c>
      <c r="T1390" s="27">
        <f>IFERROR(VLOOKUP($B1390,[3]Main!$D$4:$CO$1048576,68,0),0)</f>
        <v>0</v>
      </c>
      <c r="U1390" s="27">
        <f>IFERROR(VLOOKUP($B1390,[3]Main!$D$4:$CO$1048576,69,0),0)</f>
        <v>0</v>
      </c>
      <c r="V1390" s="27">
        <f>IFERROR(VLOOKUP($B1390,[3]Main!$D$4:$CO$1048576,70,0),0)</f>
        <v>0</v>
      </c>
      <c r="W1390" s="27">
        <f>IFERROR(VLOOKUP($B1390,[3]Main!$D$4:$CO$1048576,81,0),0)</f>
        <v>0</v>
      </c>
      <c r="X1390" s="27">
        <f>IFERROR(VLOOKUP($B1390,[3]Main!$D$4:$CO$1048576,84,0),0)</f>
        <v>0</v>
      </c>
      <c r="Y1390" s="27">
        <f>IFERROR(VLOOKUP($B1390,[3]Main!$D$4:$CO$1048576,85,0),0)</f>
        <v>0</v>
      </c>
      <c r="Z1390" s="27">
        <f>IFERROR(VLOOKUP($B1390,[3]Main!$D$4:$CO$1048576,86,0),0)</f>
        <v>0</v>
      </c>
      <c r="AA1390" s="12" t="str">
        <f>IFERROR(VLOOKUP($B1390,[3]Main!$D$4:$CO$1048576,2,0),0)</f>
        <v>DC</v>
      </c>
      <c r="AB1390" s="12" t="str">
        <f>IFERROR(VLOOKUP($B1390,[3]Main!$D$4:$CO$1048576,3,0),0)</f>
        <v>DC2</v>
      </c>
      <c r="AC1390" s="12">
        <f t="shared" si="455"/>
        <v>0</v>
      </c>
      <c r="AD1390" s="12">
        <f t="shared" si="456"/>
        <v>0</v>
      </c>
      <c r="AE1390" s="12">
        <f t="shared" si="457"/>
        <v>0</v>
      </c>
      <c r="AF1390" s="12">
        <f t="shared" si="458"/>
        <v>0</v>
      </c>
      <c r="AG1390" s="13">
        <f t="shared" si="459"/>
        <v>0</v>
      </c>
      <c r="AH1390" s="13">
        <f t="shared" si="460"/>
        <v>0</v>
      </c>
      <c r="AI1390" s="16">
        <f t="shared" si="461"/>
        <v>0</v>
      </c>
      <c r="AJ1390" s="19" t="str">
        <f t="shared" si="462"/>
        <v>Not Spent</v>
      </c>
      <c r="AK1390" s="8" t="str">
        <f t="shared" si="463"/>
        <v>Good For Now</v>
      </c>
      <c r="AL1390" s="8" t="str">
        <f t="shared" si="464"/>
        <v>Not Spent</v>
      </c>
      <c r="AM1390" s="8" t="str">
        <f t="shared" si="465"/>
        <v>Good For Now</v>
      </c>
      <c r="AN1390" s="8" t="str">
        <f t="shared" si="466"/>
        <v>Not Spent</v>
      </c>
      <c r="AO1390" s="20" t="str">
        <f t="shared" si="467"/>
        <v>Good For Now</v>
      </c>
      <c r="AP1390" s="21">
        <f t="shared" si="468"/>
        <v>0</v>
      </c>
      <c r="AQ1390" s="14">
        <f t="shared" si="469"/>
        <v>0</v>
      </c>
      <c r="AR1390" s="14">
        <f t="shared" si="470"/>
        <v>0</v>
      </c>
      <c r="AS1390" s="22">
        <f t="shared" si="471"/>
        <v>0</v>
      </c>
      <c r="AT1390" s="23">
        <f t="shared" si="472"/>
        <v>0</v>
      </c>
      <c r="AU1390" s="8" t="str">
        <f t="shared" si="473"/>
        <v>Not Spent</v>
      </c>
      <c r="AV1390" s="8" t="str">
        <f t="shared" si="474"/>
        <v>Good For Now</v>
      </c>
      <c r="AW1390" s="4">
        <f>MATCH($B1390,[1]MAIN!$A$2:$A$5000,0)</f>
        <v>1387</v>
      </c>
      <c r="AX1390" s="4">
        <f>MATCH($B1390,[3]Main!$D$5:$D$10000,0)</f>
        <v>1387</v>
      </c>
      <c r="AY1390" s="4" t="b">
        <f t="shared" si="475"/>
        <v>0</v>
      </c>
    </row>
    <row r="1391" spans="1:51" x14ac:dyDescent="0.25">
      <c r="A1391" s="3" t="str">
        <f>VLOOKUP($B1391,[1]MAIN!$A:$D,4,0)</f>
        <v>FAB</v>
      </c>
      <c r="B1391" s="3" t="str">
        <f>[3]Main!$D1392</f>
        <v>UFAB-170</v>
      </c>
      <c r="C1391" s="4"/>
      <c r="D1391" s="8" t="str">
        <f>VLOOKUP($B1391,[1]MAIN!$A$1:$N$10780,14,FALSE)</f>
        <v>OLD</v>
      </c>
      <c r="E1391" s="9" t="s">
        <v>12</v>
      </c>
      <c r="F1391" s="11"/>
      <c r="G1391" s="11"/>
      <c r="H1391" s="11"/>
      <c r="I1391" s="11"/>
      <c r="J1391" s="11"/>
      <c r="K1391" s="11"/>
      <c r="L1391" s="11"/>
      <c r="M1391" s="11"/>
      <c r="N1391" s="24"/>
      <c r="O1391" s="26">
        <f>IFERROR(VLOOKUP($B1391,[3]Main!$D$4:$CO$1048576,49,0),0)</f>
        <v>0</v>
      </c>
      <c r="P1391" s="27">
        <f>IFERROR(VLOOKUP($B1391,[3]Main!$D$4:$CO$1048576,52,0),0)</f>
        <v>0</v>
      </c>
      <c r="Q1391" s="27">
        <f>IFERROR(VLOOKUP($B1391,[3]Main!$D$4:$CO$1048576,53,0),0)</f>
        <v>0</v>
      </c>
      <c r="R1391" s="27">
        <f>IFERROR(VLOOKUP($B1391,[3]Main!$D$4:$CO$1048576,54,0),0)</f>
        <v>0</v>
      </c>
      <c r="S1391" s="27">
        <f>IFERROR(VLOOKUP($B1391,[3]Main!$D$4:$CO$1048576,65,0),0)</f>
        <v>0</v>
      </c>
      <c r="T1391" s="27">
        <f>IFERROR(VLOOKUP($B1391,[3]Main!$D$4:$CO$1048576,68,0),0)</f>
        <v>0</v>
      </c>
      <c r="U1391" s="27">
        <f>IFERROR(VLOOKUP($B1391,[3]Main!$D$4:$CO$1048576,69,0),0)</f>
        <v>0</v>
      </c>
      <c r="V1391" s="27">
        <f>IFERROR(VLOOKUP($B1391,[3]Main!$D$4:$CO$1048576,70,0),0)</f>
        <v>0</v>
      </c>
      <c r="W1391" s="27">
        <f>IFERROR(VLOOKUP($B1391,[3]Main!$D$4:$CO$1048576,81,0),0)</f>
        <v>0</v>
      </c>
      <c r="X1391" s="27">
        <f>IFERROR(VLOOKUP($B1391,[3]Main!$D$4:$CO$1048576,84,0),0)</f>
        <v>0</v>
      </c>
      <c r="Y1391" s="27">
        <f>IFERROR(VLOOKUP($B1391,[3]Main!$D$4:$CO$1048576,85,0),0)</f>
        <v>0</v>
      </c>
      <c r="Z1391" s="27">
        <f>IFERROR(VLOOKUP($B1391,[3]Main!$D$4:$CO$1048576,86,0),0)</f>
        <v>0</v>
      </c>
      <c r="AA1391" s="12" t="str">
        <f>IFERROR(VLOOKUP($B1391,[3]Main!$D$4:$CO$1048576,2,0),0)</f>
        <v>DC</v>
      </c>
      <c r="AB1391" s="12" t="str">
        <f>IFERROR(VLOOKUP($B1391,[3]Main!$D$4:$CO$1048576,3,0),0)</f>
        <v>DC2</v>
      </c>
      <c r="AC1391" s="12">
        <f t="shared" si="455"/>
        <v>0</v>
      </c>
      <c r="AD1391" s="12">
        <f t="shared" si="456"/>
        <v>0</v>
      </c>
      <c r="AE1391" s="12">
        <f t="shared" si="457"/>
        <v>0</v>
      </c>
      <c r="AF1391" s="12">
        <f t="shared" si="458"/>
        <v>0</v>
      </c>
      <c r="AG1391" s="13">
        <f t="shared" si="459"/>
        <v>0</v>
      </c>
      <c r="AH1391" s="13">
        <f t="shared" si="460"/>
        <v>0</v>
      </c>
      <c r="AI1391" s="16">
        <f t="shared" si="461"/>
        <v>0</v>
      </c>
      <c r="AJ1391" s="19" t="str">
        <f t="shared" si="462"/>
        <v>Not Spent</v>
      </c>
      <c r="AK1391" s="8" t="str">
        <f t="shared" si="463"/>
        <v>Good For Now</v>
      </c>
      <c r="AL1391" s="8" t="str">
        <f t="shared" si="464"/>
        <v>Not Spent</v>
      </c>
      <c r="AM1391" s="8" t="str">
        <f t="shared" si="465"/>
        <v>Good For Now</v>
      </c>
      <c r="AN1391" s="8" t="str">
        <f t="shared" si="466"/>
        <v>Not Spent</v>
      </c>
      <c r="AO1391" s="20" t="str">
        <f t="shared" si="467"/>
        <v>Good For Now</v>
      </c>
      <c r="AP1391" s="21">
        <f t="shared" si="468"/>
        <v>0</v>
      </c>
      <c r="AQ1391" s="14">
        <f t="shared" si="469"/>
        <v>0</v>
      </c>
      <c r="AR1391" s="14">
        <f t="shared" si="470"/>
        <v>0</v>
      </c>
      <c r="AS1391" s="22">
        <f t="shared" si="471"/>
        <v>0</v>
      </c>
      <c r="AT1391" s="23">
        <f t="shared" si="472"/>
        <v>0</v>
      </c>
      <c r="AU1391" s="8" t="str">
        <f t="shared" si="473"/>
        <v>Not Spent</v>
      </c>
      <c r="AV1391" s="8" t="str">
        <f t="shared" si="474"/>
        <v>Good For Now</v>
      </c>
      <c r="AW1391" s="4">
        <f>MATCH($B1391,[1]MAIN!$A$2:$A$5000,0)</f>
        <v>1388</v>
      </c>
      <c r="AX1391" s="4">
        <f>MATCH($B1391,[3]Main!$D$5:$D$10000,0)</f>
        <v>1388</v>
      </c>
      <c r="AY1391" s="4" t="b">
        <f t="shared" si="475"/>
        <v>0</v>
      </c>
    </row>
    <row r="1392" spans="1:51" x14ac:dyDescent="0.25">
      <c r="A1392" s="3" t="str">
        <f>VLOOKUP($B1392,[1]MAIN!$A:$D,4,0)</f>
        <v>FAB</v>
      </c>
      <c r="B1392" s="3" t="str">
        <f>[3]Main!$D1393</f>
        <v>UFAB-273</v>
      </c>
      <c r="C1392" s="4"/>
      <c r="D1392" s="8" t="str">
        <f>VLOOKUP($B1392,[1]MAIN!$A$1:$N$10780,14,FALSE)</f>
        <v>OLD</v>
      </c>
      <c r="E1392" s="9" t="s">
        <v>13</v>
      </c>
      <c r="F1392" s="11"/>
      <c r="G1392" s="11"/>
      <c r="H1392" s="11"/>
      <c r="I1392" s="11"/>
      <c r="J1392" s="11"/>
      <c r="K1392" s="11"/>
      <c r="L1392" s="11"/>
      <c r="M1392" s="11"/>
      <c r="N1392" s="24"/>
      <c r="O1392" s="26">
        <f>IFERROR(VLOOKUP($B1392,[3]Main!$D$4:$CO$1048576,49,0),0)</f>
        <v>0</v>
      </c>
      <c r="P1392" s="27">
        <f>IFERROR(VLOOKUP($B1392,[3]Main!$D$4:$CO$1048576,52,0),0)</f>
        <v>0</v>
      </c>
      <c r="Q1392" s="27">
        <f>IFERROR(VLOOKUP($B1392,[3]Main!$D$4:$CO$1048576,53,0),0)</f>
        <v>0</v>
      </c>
      <c r="R1392" s="27">
        <f>IFERROR(VLOOKUP($B1392,[3]Main!$D$4:$CO$1048576,54,0),0)</f>
        <v>0</v>
      </c>
      <c r="S1392" s="27">
        <f>IFERROR(VLOOKUP($B1392,[3]Main!$D$4:$CO$1048576,65,0),0)</f>
        <v>0</v>
      </c>
      <c r="T1392" s="27">
        <f>IFERROR(VLOOKUP($B1392,[3]Main!$D$4:$CO$1048576,68,0),0)</f>
        <v>0</v>
      </c>
      <c r="U1392" s="27">
        <f>IFERROR(VLOOKUP($B1392,[3]Main!$D$4:$CO$1048576,69,0),0)</f>
        <v>0</v>
      </c>
      <c r="V1392" s="27">
        <f>IFERROR(VLOOKUP($B1392,[3]Main!$D$4:$CO$1048576,70,0),0)</f>
        <v>0</v>
      </c>
      <c r="W1392" s="27">
        <f>IFERROR(VLOOKUP($B1392,[3]Main!$D$4:$CO$1048576,81,0),0)</f>
        <v>0</v>
      </c>
      <c r="X1392" s="27">
        <f>IFERROR(VLOOKUP($B1392,[3]Main!$D$4:$CO$1048576,84,0),0)</f>
        <v>0</v>
      </c>
      <c r="Y1392" s="27">
        <f>IFERROR(VLOOKUP($B1392,[3]Main!$D$4:$CO$1048576,85,0),0)</f>
        <v>0</v>
      </c>
      <c r="Z1392" s="27">
        <f>IFERROR(VLOOKUP($B1392,[3]Main!$D$4:$CO$1048576,86,0),0)</f>
        <v>0</v>
      </c>
      <c r="AA1392" s="12" t="str">
        <f>IFERROR(VLOOKUP($B1392,[3]Main!$D$4:$CO$1048576,2,0),0)</f>
        <v>DC</v>
      </c>
      <c r="AB1392" s="12" t="str">
        <f>IFERROR(VLOOKUP($B1392,[3]Main!$D$4:$CO$1048576,3,0),0)</f>
        <v>DC2</v>
      </c>
      <c r="AC1392" s="12">
        <f t="shared" si="455"/>
        <v>0</v>
      </c>
      <c r="AD1392" s="12">
        <f t="shared" si="456"/>
        <v>0</v>
      </c>
      <c r="AE1392" s="12">
        <f t="shared" si="457"/>
        <v>0</v>
      </c>
      <c r="AF1392" s="12">
        <f t="shared" si="458"/>
        <v>0</v>
      </c>
      <c r="AG1392" s="13">
        <f t="shared" si="459"/>
        <v>0</v>
      </c>
      <c r="AH1392" s="13">
        <f t="shared" si="460"/>
        <v>0</v>
      </c>
      <c r="AI1392" s="16">
        <f t="shared" si="461"/>
        <v>0</v>
      </c>
      <c r="AJ1392" s="19" t="str">
        <f t="shared" si="462"/>
        <v>Not Spent</v>
      </c>
      <c r="AK1392" s="8" t="str">
        <f t="shared" si="463"/>
        <v>Good For Now</v>
      </c>
      <c r="AL1392" s="8" t="str">
        <f t="shared" si="464"/>
        <v>Not Spent</v>
      </c>
      <c r="AM1392" s="8" t="str">
        <f t="shared" si="465"/>
        <v>Good For Now</v>
      </c>
      <c r="AN1392" s="8" t="str">
        <f t="shared" si="466"/>
        <v>Not Spent</v>
      </c>
      <c r="AO1392" s="20" t="str">
        <f t="shared" si="467"/>
        <v>Good For Now</v>
      </c>
      <c r="AP1392" s="21">
        <f t="shared" si="468"/>
        <v>0</v>
      </c>
      <c r="AQ1392" s="14">
        <f t="shared" si="469"/>
        <v>0</v>
      </c>
      <c r="AR1392" s="14">
        <f t="shared" si="470"/>
        <v>0</v>
      </c>
      <c r="AS1392" s="22">
        <f t="shared" si="471"/>
        <v>0</v>
      </c>
      <c r="AT1392" s="23">
        <f t="shared" si="472"/>
        <v>0</v>
      </c>
      <c r="AU1392" s="8" t="str">
        <f t="shared" si="473"/>
        <v>Not Spent</v>
      </c>
      <c r="AV1392" s="8" t="str">
        <f t="shared" si="474"/>
        <v>Good For Now</v>
      </c>
      <c r="AW1392" s="4">
        <f>MATCH($B1392,[1]MAIN!$A$2:$A$5000,0)</f>
        <v>1389</v>
      </c>
      <c r="AX1392" s="4">
        <f>MATCH($B1392,[3]Main!$D$5:$D$10000,0)</f>
        <v>1389</v>
      </c>
      <c r="AY1392" s="4" t="b">
        <f t="shared" si="475"/>
        <v>0</v>
      </c>
    </row>
    <row r="1393" spans="1:51" x14ac:dyDescent="0.25">
      <c r="A1393" s="3" t="str">
        <f>VLOOKUP($B1393,[1]MAIN!$A:$D,4,0)</f>
        <v>FAB</v>
      </c>
      <c r="B1393" s="3" t="str">
        <f>[3]Main!$D1394</f>
        <v>UFAB-307</v>
      </c>
      <c r="C1393" s="4"/>
      <c r="D1393" s="8" t="str">
        <f>VLOOKUP($B1393,[1]MAIN!$A$1:$N$10780,14,FALSE)</f>
        <v>OLD</v>
      </c>
      <c r="E1393" s="9" t="s">
        <v>13</v>
      </c>
      <c r="F1393" s="11"/>
      <c r="G1393" s="11"/>
      <c r="H1393" s="11"/>
      <c r="I1393" s="11"/>
      <c r="J1393" s="11"/>
      <c r="K1393" s="11"/>
      <c r="L1393" s="11"/>
      <c r="M1393" s="11"/>
      <c r="N1393" s="24"/>
      <c r="O1393" s="26">
        <f>IFERROR(VLOOKUP($B1393,[3]Main!$D$4:$CO$1048576,49,0),0)</f>
        <v>0</v>
      </c>
      <c r="P1393" s="27">
        <f>IFERROR(VLOOKUP($B1393,[3]Main!$D$4:$CO$1048576,52,0),0)</f>
        <v>0</v>
      </c>
      <c r="Q1393" s="27">
        <f>IFERROR(VLOOKUP($B1393,[3]Main!$D$4:$CO$1048576,53,0),0)</f>
        <v>0</v>
      </c>
      <c r="R1393" s="27">
        <f>IFERROR(VLOOKUP($B1393,[3]Main!$D$4:$CO$1048576,54,0),0)</f>
        <v>0</v>
      </c>
      <c r="S1393" s="27">
        <f>IFERROR(VLOOKUP($B1393,[3]Main!$D$4:$CO$1048576,65,0),0)</f>
        <v>0</v>
      </c>
      <c r="T1393" s="27">
        <f>IFERROR(VLOOKUP($B1393,[3]Main!$D$4:$CO$1048576,68,0),0)</f>
        <v>0</v>
      </c>
      <c r="U1393" s="27">
        <f>IFERROR(VLOOKUP($B1393,[3]Main!$D$4:$CO$1048576,69,0),0)</f>
        <v>0</v>
      </c>
      <c r="V1393" s="27">
        <f>IFERROR(VLOOKUP($B1393,[3]Main!$D$4:$CO$1048576,70,0),0)</f>
        <v>0</v>
      </c>
      <c r="W1393" s="27">
        <f>IFERROR(VLOOKUP($B1393,[3]Main!$D$4:$CO$1048576,81,0),0)</f>
        <v>0</v>
      </c>
      <c r="X1393" s="27">
        <f>IFERROR(VLOOKUP($B1393,[3]Main!$D$4:$CO$1048576,84,0),0)</f>
        <v>0</v>
      </c>
      <c r="Y1393" s="27">
        <f>IFERROR(VLOOKUP($B1393,[3]Main!$D$4:$CO$1048576,85,0),0)</f>
        <v>0</v>
      </c>
      <c r="Z1393" s="27">
        <f>IFERROR(VLOOKUP($B1393,[3]Main!$D$4:$CO$1048576,86,0),0)</f>
        <v>0</v>
      </c>
      <c r="AA1393" s="12" t="str">
        <f>IFERROR(VLOOKUP($B1393,[3]Main!$D$4:$CO$1048576,2,0),0)</f>
        <v>DC</v>
      </c>
      <c r="AB1393" s="12" t="str">
        <f>IFERROR(VLOOKUP($B1393,[3]Main!$D$4:$CO$1048576,3,0),0)</f>
        <v>DC2</v>
      </c>
      <c r="AC1393" s="12">
        <f t="shared" si="455"/>
        <v>0</v>
      </c>
      <c r="AD1393" s="12">
        <f t="shared" si="456"/>
        <v>0</v>
      </c>
      <c r="AE1393" s="12">
        <f t="shared" si="457"/>
        <v>0</v>
      </c>
      <c r="AF1393" s="12">
        <f t="shared" si="458"/>
        <v>0</v>
      </c>
      <c r="AG1393" s="13">
        <f t="shared" si="459"/>
        <v>0</v>
      </c>
      <c r="AH1393" s="13">
        <f t="shared" si="460"/>
        <v>0</v>
      </c>
      <c r="AI1393" s="16">
        <f t="shared" si="461"/>
        <v>0</v>
      </c>
      <c r="AJ1393" s="19" t="str">
        <f t="shared" si="462"/>
        <v>Not Spent</v>
      </c>
      <c r="AK1393" s="8" t="str">
        <f t="shared" si="463"/>
        <v>Good For Now</v>
      </c>
      <c r="AL1393" s="8" t="str">
        <f t="shared" si="464"/>
        <v>Not Spent</v>
      </c>
      <c r="AM1393" s="8" t="str">
        <f t="shared" si="465"/>
        <v>Good For Now</v>
      </c>
      <c r="AN1393" s="8" t="str">
        <f t="shared" si="466"/>
        <v>Not Spent</v>
      </c>
      <c r="AO1393" s="20" t="str">
        <f t="shared" si="467"/>
        <v>Good For Now</v>
      </c>
      <c r="AP1393" s="21">
        <f t="shared" si="468"/>
        <v>0</v>
      </c>
      <c r="AQ1393" s="14">
        <f t="shared" si="469"/>
        <v>0</v>
      </c>
      <c r="AR1393" s="14">
        <f t="shared" si="470"/>
        <v>0</v>
      </c>
      <c r="AS1393" s="22">
        <f t="shared" si="471"/>
        <v>0</v>
      </c>
      <c r="AT1393" s="23">
        <f t="shared" si="472"/>
        <v>0</v>
      </c>
      <c r="AU1393" s="8" t="str">
        <f t="shared" si="473"/>
        <v>Not Spent</v>
      </c>
      <c r="AV1393" s="8" t="str">
        <f t="shared" si="474"/>
        <v>Good For Now</v>
      </c>
      <c r="AW1393" s="4">
        <f>MATCH($B1393,[1]MAIN!$A$2:$A$5000,0)</f>
        <v>1390</v>
      </c>
      <c r="AX1393" s="4">
        <f>MATCH($B1393,[3]Main!$D$5:$D$10000,0)</f>
        <v>1390</v>
      </c>
      <c r="AY1393" s="4" t="b">
        <f t="shared" si="475"/>
        <v>0</v>
      </c>
    </row>
    <row r="1394" spans="1:51" x14ac:dyDescent="0.25">
      <c r="A1394" s="3" t="str">
        <f>VLOOKUP($B1394,[1]MAIN!$A:$D,4,0)</f>
        <v>FAB</v>
      </c>
      <c r="B1394" s="3" t="str">
        <f>[3]Main!$D1395</f>
        <v>FAB-94</v>
      </c>
      <c r="C1394" s="4"/>
      <c r="D1394" s="8" t="str">
        <f>VLOOKUP($B1394,[1]MAIN!$A$1:$N$10780,14,FALSE)</f>
        <v>OLD</v>
      </c>
      <c r="E1394" s="9" t="s">
        <v>13</v>
      </c>
      <c r="F1394" s="11"/>
      <c r="G1394" s="11"/>
      <c r="H1394" s="11"/>
      <c r="I1394" s="11"/>
      <c r="J1394" s="11"/>
      <c r="K1394" s="11"/>
      <c r="L1394" s="11"/>
      <c r="M1394" s="11"/>
      <c r="N1394" s="24"/>
      <c r="O1394" s="26">
        <f>IFERROR(VLOOKUP($B1394,[3]Main!$D$4:$CO$1048576,49,0),0)</f>
        <v>0</v>
      </c>
      <c r="P1394" s="27">
        <f>IFERROR(VLOOKUP($B1394,[3]Main!$D$4:$CO$1048576,52,0),0)</f>
        <v>0</v>
      </c>
      <c r="Q1394" s="27">
        <f>IFERROR(VLOOKUP($B1394,[3]Main!$D$4:$CO$1048576,53,0),0)</f>
        <v>0</v>
      </c>
      <c r="R1394" s="27">
        <f>IFERROR(VLOOKUP($B1394,[3]Main!$D$4:$CO$1048576,54,0),0)</f>
        <v>0</v>
      </c>
      <c r="S1394" s="27">
        <f>IFERROR(VLOOKUP($B1394,[3]Main!$D$4:$CO$1048576,65,0),0)</f>
        <v>0</v>
      </c>
      <c r="T1394" s="27">
        <f>IFERROR(VLOOKUP($B1394,[3]Main!$D$4:$CO$1048576,68,0),0)</f>
        <v>0</v>
      </c>
      <c r="U1394" s="27">
        <f>IFERROR(VLOOKUP($B1394,[3]Main!$D$4:$CO$1048576,69,0),0)</f>
        <v>0</v>
      </c>
      <c r="V1394" s="27">
        <f>IFERROR(VLOOKUP($B1394,[3]Main!$D$4:$CO$1048576,70,0),0)</f>
        <v>0</v>
      </c>
      <c r="W1394" s="27">
        <f>IFERROR(VLOOKUP($B1394,[3]Main!$D$4:$CO$1048576,81,0),0)</f>
        <v>0</v>
      </c>
      <c r="X1394" s="27">
        <f>IFERROR(VLOOKUP($B1394,[3]Main!$D$4:$CO$1048576,84,0),0)</f>
        <v>0</v>
      </c>
      <c r="Y1394" s="27">
        <f>IFERROR(VLOOKUP($B1394,[3]Main!$D$4:$CO$1048576,85,0),0)</f>
        <v>0</v>
      </c>
      <c r="Z1394" s="27">
        <f>IFERROR(VLOOKUP($B1394,[3]Main!$D$4:$CO$1048576,86,0),0)</f>
        <v>0</v>
      </c>
      <c r="AA1394" s="12" t="str">
        <f>IFERROR(VLOOKUP($B1394,[3]Main!$D$4:$CO$1048576,2,0),0)</f>
        <v>DC</v>
      </c>
      <c r="AB1394" s="12" t="str">
        <f>IFERROR(VLOOKUP($B1394,[3]Main!$D$4:$CO$1048576,3,0),0)</f>
        <v>DC2</v>
      </c>
      <c r="AC1394" s="12">
        <f t="shared" si="455"/>
        <v>0</v>
      </c>
      <c r="AD1394" s="12">
        <f t="shared" si="456"/>
        <v>0</v>
      </c>
      <c r="AE1394" s="12">
        <f t="shared" si="457"/>
        <v>0</v>
      </c>
      <c r="AF1394" s="12">
        <f t="shared" si="458"/>
        <v>0</v>
      </c>
      <c r="AG1394" s="13">
        <f t="shared" si="459"/>
        <v>0</v>
      </c>
      <c r="AH1394" s="13">
        <f t="shared" si="460"/>
        <v>0</v>
      </c>
      <c r="AI1394" s="16">
        <f t="shared" si="461"/>
        <v>0</v>
      </c>
      <c r="AJ1394" s="19" t="str">
        <f t="shared" si="462"/>
        <v>Not Spent</v>
      </c>
      <c r="AK1394" s="8" t="str">
        <f t="shared" si="463"/>
        <v>Good For Now</v>
      </c>
      <c r="AL1394" s="8" t="str">
        <f t="shared" si="464"/>
        <v>Not Spent</v>
      </c>
      <c r="AM1394" s="8" t="str">
        <f t="shared" si="465"/>
        <v>Good For Now</v>
      </c>
      <c r="AN1394" s="8" t="str">
        <f t="shared" si="466"/>
        <v>Not Spent</v>
      </c>
      <c r="AO1394" s="20" t="str">
        <f t="shared" si="467"/>
        <v>Good For Now</v>
      </c>
      <c r="AP1394" s="21">
        <f t="shared" si="468"/>
        <v>0</v>
      </c>
      <c r="AQ1394" s="14">
        <f t="shared" si="469"/>
        <v>0</v>
      </c>
      <c r="AR1394" s="14">
        <f t="shared" si="470"/>
        <v>0</v>
      </c>
      <c r="AS1394" s="22">
        <f t="shared" si="471"/>
        <v>0</v>
      </c>
      <c r="AT1394" s="23">
        <f t="shared" si="472"/>
        <v>0</v>
      </c>
      <c r="AU1394" s="8" t="str">
        <f t="shared" si="473"/>
        <v>Not Spent</v>
      </c>
      <c r="AV1394" s="8" t="str">
        <f t="shared" si="474"/>
        <v>Good For Now</v>
      </c>
      <c r="AW1394" s="4">
        <f>MATCH($B1394,[1]MAIN!$A$2:$A$5000,0)</f>
        <v>1391</v>
      </c>
      <c r="AX1394" s="4">
        <f>MATCH($B1394,[3]Main!$D$5:$D$10000,0)</f>
        <v>1391</v>
      </c>
      <c r="AY1394" s="4" t="b">
        <f t="shared" si="475"/>
        <v>0</v>
      </c>
    </row>
    <row r="1395" spans="1:51" x14ac:dyDescent="0.25">
      <c r="A1395" s="3" t="str">
        <f>VLOOKUP($B1395,[1]MAIN!$A:$D,4,0)</f>
        <v>REP</v>
      </c>
      <c r="B1395" s="3" t="str">
        <f>[3]Main!$D1396</f>
        <v>REP_SAMPLE</v>
      </c>
      <c r="C1395" s="4"/>
      <c r="D1395" s="8" t="str">
        <f>VLOOKUP($B1395,[1]MAIN!$A$1:$N$10780,14,FALSE)</f>
        <v>OLD</v>
      </c>
      <c r="E1395" s="9" t="s">
        <v>13</v>
      </c>
      <c r="F1395" s="11"/>
      <c r="G1395" s="11"/>
      <c r="H1395" s="11"/>
      <c r="I1395" s="11"/>
      <c r="J1395" s="11"/>
      <c r="K1395" s="11"/>
      <c r="L1395" s="11"/>
      <c r="M1395" s="11"/>
      <c r="N1395" s="24"/>
      <c r="O1395" s="26">
        <f>IFERROR(VLOOKUP($B1395,[3]Main!$D$4:$CO$1048576,49,0),0)</f>
        <v>0</v>
      </c>
      <c r="P1395" s="27">
        <f>IFERROR(VLOOKUP($B1395,[3]Main!$D$4:$CO$1048576,52,0),0)</f>
        <v>0</v>
      </c>
      <c r="Q1395" s="27">
        <f>IFERROR(VLOOKUP($B1395,[3]Main!$D$4:$CO$1048576,53,0),0)</f>
        <v>0</v>
      </c>
      <c r="R1395" s="27">
        <f>IFERROR(VLOOKUP($B1395,[3]Main!$D$4:$CO$1048576,54,0),0)</f>
        <v>0</v>
      </c>
      <c r="S1395" s="27">
        <f>IFERROR(VLOOKUP($B1395,[3]Main!$D$4:$CO$1048576,65,0),0)</f>
        <v>0</v>
      </c>
      <c r="T1395" s="27">
        <f>IFERROR(VLOOKUP($B1395,[3]Main!$D$4:$CO$1048576,68,0),0)</f>
        <v>0</v>
      </c>
      <c r="U1395" s="27">
        <f>IFERROR(VLOOKUP($B1395,[3]Main!$D$4:$CO$1048576,69,0),0)</f>
        <v>0</v>
      </c>
      <c r="V1395" s="27">
        <f>IFERROR(VLOOKUP($B1395,[3]Main!$D$4:$CO$1048576,70,0),0)</f>
        <v>0</v>
      </c>
      <c r="W1395" s="27">
        <f>IFERROR(VLOOKUP($B1395,[3]Main!$D$4:$CO$1048576,81,0),0)</f>
        <v>0</v>
      </c>
      <c r="X1395" s="27">
        <f>IFERROR(VLOOKUP($B1395,[3]Main!$D$4:$CO$1048576,84,0),0)</f>
        <v>0</v>
      </c>
      <c r="Y1395" s="27">
        <f>IFERROR(VLOOKUP($B1395,[3]Main!$D$4:$CO$1048576,85,0),0)</f>
        <v>0</v>
      </c>
      <c r="Z1395" s="27">
        <f>IFERROR(VLOOKUP($B1395,[3]Main!$D$4:$CO$1048576,86,0),0)</f>
        <v>0</v>
      </c>
      <c r="AA1395" s="12" t="str">
        <f>IFERROR(VLOOKUP($B1395,[3]Main!$D$4:$CO$1048576,2,0),0)</f>
        <v>DC</v>
      </c>
      <c r="AB1395" s="12" t="str">
        <f>IFERROR(VLOOKUP($B1395,[3]Main!$D$4:$CO$1048576,3,0),0)</f>
        <v>DC2</v>
      </c>
      <c r="AC1395" s="12">
        <f t="shared" si="455"/>
        <v>0</v>
      </c>
      <c r="AD1395" s="12">
        <f t="shared" si="456"/>
        <v>0</v>
      </c>
      <c r="AE1395" s="12">
        <f t="shared" si="457"/>
        <v>0</v>
      </c>
      <c r="AF1395" s="12">
        <f t="shared" si="458"/>
        <v>0</v>
      </c>
      <c r="AG1395" s="13">
        <f t="shared" si="459"/>
        <v>0</v>
      </c>
      <c r="AH1395" s="13">
        <f t="shared" si="460"/>
        <v>0</v>
      </c>
      <c r="AI1395" s="16">
        <f t="shared" si="461"/>
        <v>0</v>
      </c>
      <c r="AJ1395" s="19" t="str">
        <f t="shared" si="462"/>
        <v>Not Spent</v>
      </c>
      <c r="AK1395" s="8" t="str">
        <f t="shared" si="463"/>
        <v>Good For Now</v>
      </c>
      <c r="AL1395" s="8" t="str">
        <f t="shared" si="464"/>
        <v>Not Spent</v>
      </c>
      <c r="AM1395" s="8" t="str">
        <f t="shared" si="465"/>
        <v>Good For Now</v>
      </c>
      <c r="AN1395" s="8" t="str">
        <f t="shared" si="466"/>
        <v>Not Spent</v>
      </c>
      <c r="AO1395" s="20" t="str">
        <f t="shared" si="467"/>
        <v>Good For Now</v>
      </c>
      <c r="AP1395" s="21">
        <f t="shared" si="468"/>
        <v>0</v>
      </c>
      <c r="AQ1395" s="14">
        <f t="shared" si="469"/>
        <v>0</v>
      </c>
      <c r="AR1395" s="14">
        <f t="shared" si="470"/>
        <v>0</v>
      </c>
      <c r="AS1395" s="22">
        <f t="shared" si="471"/>
        <v>0</v>
      </c>
      <c r="AT1395" s="23">
        <f t="shared" si="472"/>
        <v>0</v>
      </c>
      <c r="AU1395" s="8" t="str">
        <f t="shared" si="473"/>
        <v>Not Spent</v>
      </c>
      <c r="AV1395" s="8" t="str">
        <f t="shared" si="474"/>
        <v>Good For Now</v>
      </c>
      <c r="AW1395" s="4">
        <f>MATCH($B1395,[1]MAIN!$A$2:$A$5000,0)</f>
        <v>1392</v>
      </c>
      <c r="AX1395" s="4">
        <f>MATCH($B1395,[3]Main!$D$5:$D$10000,0)</f>
        <v>1392</v>
      </c>
      <c r="AY1395" s="4" t="b">
        <f t="shared" si="475"/>
        <v>0</v>
      </c>
    </row>
    <row r="1396" spans="1:51" x14ac:dyDescent="0.25">
      <c r="A1396" s="3" t="str">
        <f>VLOOKUP($B1396,[1]MAIN!$A:$D,4,0)</f>
        <v>NA</v>
      </c>
      <c r="B1396" s="3" t="str">
        <f>[3]Main!$D1397</f>
        <v>(blank)</v>
      </c>
      <c r="C1396" s="4"/>
      <c r="D1396" s="8" t="str">
        <f>VLOOKUP($B1396,[1]MAIN!$A$1:$N$10780,14,FALSE)</f>
        <v>OLD</v>
      </c>
      <c r="E1396" s="9" t="s">
        <v>13</v>
      </c>
      <c r="F1396" s="11"/>
      <c r="G1396" s="11"/>
      <c r="H1396" s="11"/>
      <c r="I1396" s="11"/>
      <c r="J1396" s="11"/>
      <c r="K1396" s="11"/>
      <c r="L1396" s="11"/>
      <c r="M1396" s="11"/>
      <c r="N1396" s="24"/>
      <c r="O1396" s="26">
        <f>IFERROR(VLOOKUP($B1396,[3]Main!$D$4:$CO$1048576,49,0),0)</f>
        <v>0</v>
      </c>
      <c r="P1396" s="27">
        <f>IFERROR(VLOOKUP($B1396,[3]Main!$D$4:$CO$1048576,52,0),0)</f>
        <v>0</v>
      </c>
      <c r="Q1396" s="27">
        <f>IFERROR(VLOOKUP($B1396,[3]Main!$D$4:$CO$1048576,53,0),0)</f>
        <v>0</v>
      </c>
      <c r="R1396" s="27">
        <f>IFERROR(VLOOKUP($B1396,[3]Main!$D$4:$CO$1048576,54,0),0)</f>
        <v>0</v>
      </c>
      <c r="S1396" s="27">
        <f>IFERROR(VLOOKUP($B1396,[3]Main!$D$4:$CO$1048576,65,0),0)</f>
        <v>0</v>
      </c>
      <c r="T1396" s="27">
        <f>IFERROR(VLOOKUP($B1396,[3]Main!$D$4:$CO$1048576,68,0),0)</f>
        <v>0</v>
      </c>
      <c r="U1396" s="27">
        <f>IFERROR(VLOOKUP($B1396,[3]Main!$D$4:$CO$1048576,69,0),0)</f>
        <v>0</v>
      </c>
      <c r="V1396" s="27">
        <f>IFERROR(VLOOKUP($B1396,[3]Main!$D$4:$CO$1048576,70,0),0)</f>
        <v>0</v>
      </c>
      <c r="W1396" s="27">
        <f>IFERROR(VLOOKUP($B1396,[3]Main!$D$4:$CO$1048576,81,0),0)</f>
        <v>0</v>
      </c>
      <c r="X1396" s="27">
        <f>IFERROR(VLOOKUP($B1396,[3]Main!$D$4:$CO$1048576,84,0),0)</f>
        <v>0</v>
      </c>
      <c r="Y1396" s="27">
        <f>IFERROR(VLOOKUP($B1396,[3]Main!$D$4:$CO$1048576,85,0),0)</f>
        <v>0</v>
      </c>
      <c r="Z1396" s="27">
        <f>IFERROR(VLOOKUP($B1396,[3]Main!$D$4:$CO$1048576,86,0),0)</f>
        <v>0</v>
      </c>
      <c r="AA1396" s="12" t="str">
        <f>IFERROR(VLOOKUP($B1396,[3]Main!$D$4:$CO$1048576,2,0),0)</f>
        <v>DC</v>
      </c>
      <c r="AB1396" s="12" t="str">
        <f>IFERROR(VLOOKUP($B1396,[3]Main!$D$4:$CO$1048576,3,0),0)</f>
        <v>DC2</v>
      </c>
      <c r="AC1396" s="12">
        <f t="shared" si="455"/>
        <v>0</v>
      </c>
      <c r="AD1396" s="12">
        <f t="shared" si="456"/>
        <v>0</v>
      </c>
      <c r="AE1396" s="12">
        <f t="shared" si="457"/>
        <v>0</v>
      </c>
      <c r="AF1396" s="12">
        <f t="shared" si="458"/>
        <v>0</v>
      </c>
      <c r="AG1396" s="13">
        <f t="shared" si="459"/>
        <v>0</v>
      </c>
      <c r="AH1396" s="13">
        <f t="shared" si="460"/>
        <v>0</v>
      </c>
      <c r="AI1396" s="16">
        <f t="shared" si="461"/>
        <v>0</v>
      </c>
      <c r="AJ1396" s="19" t="str">
        <f t="shared" si="462"/>
        <v>Not Spent</v>
      </c>
      <c r="AK1396" s="8" t="str">
        <f t="shared" si="463"/>
        <v>Good For Now</v>
      </c>
      <c r="AL1396" s="8" t="str">
        <f t="shared" si="464"/>
        <v>Not Spent</v>
      </c>
      <c r="AM1396" s="8" t="str">
        <f t="shared" si="465"/>
        <v>Good For Now</v>
      </c>
      <c r="AN1396" s="8" t="str">
        <f t="shared" si="466"/>
        <v>Not Spent</v>
      </c>
      <c r="AO1396" s="20" t="str">
        <f t="shared" si="467"/>
        <v>Good For Now</v>
      </c>
      <c r="AP1396" s="21">
        <f t="shared" si="468"/>
        <v>0</v>
      </c>
      <c r="AQ1396" s="14">
        <f t="shared" si="469"/>
        <v>0</v>
      </c>
      <c r="AR1396" s="14">
        <f t="shared" si="470"/>
        <v>0</v>
      </c>
      <c r="AS1396" s="22">
        <f t="shared" si="471"/>
        <v>0</v>
      </c>
      <c r="AT1396" s="23">
        <f t="shared" si="472"/>
        <v>0</v>
      </c>
      <c r="AU1396" s="8" t="str">
        <f t="shared" si="473"/>
        <v>Not Spent</v>
      </c>
      <c r="AV1396" s="8" t="str">
        <f t="shared" si="474"/>
        <v>Good For Now</v>
      </c>
      <c r="AW1396" s="4">
        <f>MATCH($B1396,[1]MAIN!$A$2:$A$5000,0)</f>
        <v>1393</v>
      </c>
      <c r="AX1396" s="4">
        <f>MATCH($B1396,[3]Main!$D$5:$D$10000,0)</f>
        <v>1393</v>
      </c>
      <c r="AY1396" s="4" t="b">
        <f t="shared" si="475"/>
        <v>0</v>
      </c>
    </row>
    <row r="1397" spans="1:51" x14ac:dyDescent="0.25">
      <c r="A1397" s="3" t="str">
        <f>VLOOKUP($B1397,[1]MAIN!$A:$D,4,0)</f>
        <v>FAB</v>
      </c>
      <c r="B1397" s="3" t="str">
        <f>[3]Main!$D1398</f>
        <v>FAB-314</v>
      </c>
      <c r="C1397" s="4"/>
      <c r="D1397" s="8" t="str">
        <f>VLOOKUP($B1397,[1]MAIN!$A$1:$N$10780,14,FALSE)</f>
        <v>OLD</v>
      </c>
      <c r="E1397" s="9" t="s">
        <v>13</v>
      </c>
      <c r="F1397" s="11"/>
      <c r="G1397" s="11"/>
      <c r="H1397" s="11"/>
      <c r="I1397" s="11"/>
      <c r="J1397" s="11"/>
      <c r="K1397" s="11"/>
      <c r="L1397" s="11"/>
      <c r="M1397" s="11"/>
      <c r="N1397" s="24"/>
      <c r="O1397" s="26">
        <f>IFERROR(VLOOKUP($B1397,[3]Main!$D$4:$CO$1048576,49,0),0)</f>
        <v>0</v>
      </c>
      <c r="P1397" s="27">
        <f>IFERROR(VLOOKUP($B1397,[3]Main!$D$4:$CO$1048576,52,0),0)</f>
        <v>0</v>
      </c>
      <c r="Q1397" s="27">
        <f>IFERROR(VLOOKUP($B1397,[3]Main!$D$4:$CO$1048576,53,0),0)</f>
        <v>0</v>
      </c>
      <c r="R1397" s="27">
        <f>IFERROR(VLOOKUP($B1397,[3]Main!$D$4:$CO$1048576,54,0),0)</f>
        <v>0</v>
      </c>
      <c r="S1397" s="27">
        <f>IFERROR(VLOOKUP($B1397,[3]Main!$D$4:$CO$1048576,65,0),0)</f>
        <v>0</v>
      </c>
      <c r="T1397" s="27">
        <f>IFERROR(VLOOKUP($B1397,[3]Main!$D$4:$CO$1048576,68,0),0)</f>
        <v>0</v>
      </c>
      <c r="U1397" s="27">
        <f>IFERROR(VLOOKUP($B1397,[3]Main!$D$4:$CO$1048576,69,0),0)</f>
        <v>0</v>
      </c>
      <c r="V1397" s="27">
        <f>IFERROR(VLOOKUP($B1397,[3]Main!$D$4:$CO$1048576,70,0),0)</f>
        <v>0</v>
      </c>
      <c r="W1397" s="27">
        <f>IFERROR(VLOOKUP($B1397,[3]Main!$D$4:$CO$1048576,81,0),0)</f>
        <v>0</v>
      </c>
      <c r="X1397" s="27">
        <f>IFERROR(VLOOKUP($B1397,[3]Main!$D$4:$CO$1048576,84,0),0)</f>
        <v>0</v>
      </c>
      <c r="Y1397" s="27">
        <f>IFERROR(VLOOKUP($B1397,[3]Main!$D$4:$CO$1048576,85,0),0)</f>
        <v>0</v>
      </c>
      <c r="Z1397" s="27">
        <f>IFERROR(VLOOKUP($B1397,[3]Main!$D$4:$CO$1048576,86,0),0)</f>
        <v>0</v>
      </c>
      <c r="AA1397" s="12" t="str">
        <f>IFERROR(VLOOKUP($B1397,[3]Main!$D$4:$CO$1048576,2,0),0)</f>
        <v>DC</v>
      </c>
      <c r="AB1397" s="12" t="str">
        <f>IFERROR(VLOOKUP($B1397,[3]Main!$D$4:$CO$1048576,3,0),0)</f>
        <v>DC2</v>
      </c>
      <c r="AC1397" s="12">
        <f t="shared" si="455"/>
        <v>0</v>
      </c>
      <c r="AD1397" s="12">
        <f t="shared" si="456"/>
        <v>0</v>
      </c>
      <c r="AE1397" s="12">
        <f t="shared" si="457"/>
        <v>0</v>
      </c>
      <c r="AF1397" s="12">
        <f t="shared" si="458"/>
        <v>0</v>
      </c>
      <c r="AG1397" s="13">
        <f t="shared" si="459"/>
        <v>0</v>
      </c>
      <c r="AH1397" s="13">
        <f t="shared" si="460"/>
        <v>0</v>
      </c>
      <c r="AI1397" s="16">
        <f t="shared" si="461"/>
        <v>0</v>
      </c>
      <c r="AJ1397" s="19" t="str">
        <f t="shared" si="462"/>
        <v>Not Spent</v>
      </c>
      <c r="AK1397" s="8" t="str">
        <f t="shared" si="463"/>
        <v>Good For Now</v>
      </c>
      <c r="AL1397" s="8" t="str">
        <f t="shared" si="464"/>
        <v>Not Spent</v>
      </c>
      <c r="AM1397" s="8" t="str">
        <f t="shared" si="465"/>
        <v>Good For Now</v>
      </c>
      <c r="AN1397" s="8" t="str">
        <f t="shared" si="466"/>
        <v>Not Spent</v>
      </c>
      <c r="AO1397" s="20" t="str">
        <f t="shared" si="467"/>
        <v>Good For Now</v>
      </c>
      <c r="AP1397" s="21">
        <f t="shared" si="468"/>
        <v>0</v>
      </c>
      <c r="AQ1397" s="14">
        <f t="shared" si="469"/>
        <v>0</v>
      </c>
      <c r="AR1397" s="14">
        <f t="shared" si="470"/>
        <v>0</v>
      </c>
      <c r="AS1397" s="22">
        <f t="shared" si="471"/>
        <v>0</v>
      </c>
      <c r="AT1397" s="23">
        <f t="shared" si="472"/>
        <v>0</v>
      </c>
      <c r="AU1397" s="8" t="str">
        <f t="shared" si="473"/>
        <v>Not Spent</v>
      </c>
      <c r="AV1397" s="8" t="str">
        <f t="shared" si="474"/>
        <v>Good For Now</v>
      </c>
      <c r="AW1397" s="4">
        <f>MATCH($B1397,[1]MAIN!$A$2:$A$5000,0)</f>
        <v>1394</v>
      </c>
      <c r="AX1397" s="4">
        <f>MATCH($B1397,[3]Main!$D$5:$D$10000,0)</f>
        <v>1394</v>
      </c>
      <c r="AY1397" s="4" t="b">
        <f t="shared" si="475"/>
        <v>0</v>
      </c>
    </row>
    <row r="1398" spans="1:51" x14ac:dyDescent="0.25">
      <c r="A1398" s="3" t="str">
        <f>VLOOKUP($B1398,[1]MAIN!$A:$D,4,0)</f>
        <v>REP</v>
      </c>
      <c r="B1398" s="3" t="str">
        <f>[3]Main!$D1399</f>
        <v>REP_PARTS</v>
      </c>
      <c r="C1398" s="4"/>
      <c r="D1398" s="8" t="str">
        <f>VLOOKUP($B1398,[1]MAIN!$A$1:$N$10780,14,FALSE)</f>
        <v>OLD</v>
      </c>
      <c r="E1398" s="9" t="s">
        <v>14</v>
      </c>
      <c r="F1398" s="11"/>
      <c r="G1398" s="11"/>
      <c r="H1398" s="11"/>
      <c r="I1398" s="11"/>
      <c r="J1398" s="11"/>
      <c r="K1398" s="11"/>
      <c r="L1398" s="11"/>
      <c r="M1398" s="11"/>
      <c r="N1398" s="24"/>
      <c r="O1398" s="26">
        <f>IFERROR(VLOOKUP($B1398,[3]Main!$D$4:$CO$1048576,49,0),0)</f>
        <v>0</v>
      </c>
      <c r="P1398" s="27">
        <f>IFERROR(VLOOKUP($B1398,[3]Main!$D$4:$CO$1048576,52,0),0)</f>
        <v>-15.18</v>
      </c>
      <c r="Q1398" s="27">
        <f>IFERROR(VLOOKUP($B1398,[3]Main!$D$4:$CO$1048576,53,0),0)</f>
        <v>0</v>
      </c>
      <c r="R1398" s="27">
        <f>IFERROR(VLOOKUP($B1398,[3]Main!$D$4:$CO$1048576,54,0),0)</f>
        <v>-15.18</v>
      </c>
      <c r="S1398" s="27">
        <f>IFERROR(VLOOKUP($B1398,[3]Main!$D$4:$CO$1048576,65,0),0)</f>
        <v>0</v>
      </c>
      <c r="T1398" s="27">
        <f>IFERROR(VLOOKUP($B1398,[3]Main!$D$4:$CO$1048576,68,0),0)</f>
        <v>0</v>
      </c>
      <c r="U1398" s="27">
        <f>IFERROR(VLOOKUP($B1398,[3]Main!$D$4:$CO$1048576,69,0),0)</f>
        <v>0</v>
      </c>
      <c r="V1398" s="27">
        <f>IFERROR(VLOOKUP($B1398,[3]Main!$D$4:$CO$1048576,70,0),0)</f>
        <v>0</v>
      </c>
      <c r="W1398" s="27">
        <f>IFERROR(VLOOKUP($B1398,[3]Main!$D$4:$CO$1048576,81,0),0)</f>
        <v>0</v>
      </c>
      <c r="X1398" s="27">
        <f>IFERROR(VLOOKUP($B1398,[3]Main!$D$4:$CO$1048576,84,0),0)</f>
        <v>0</v>
      </c>
      <c r="Y1398" s="27">
        <f>IFERROR(VLOOKUP($B1398,[3]Main!$D$4:$CO$1048576,85,0),0)</f>
        <v>0</v>
      </c>
      <c r="Z1398" s="27">
        <f>IFERROR(VLOOKUP($B1398,[3]Main!$D$4:$CO$1048576,86,0),0)</f>
        <v>0</v>
      </c>
      <c r="AA1398" s="12" t="str">
        <f>IFERROR(VLOOKUP($B1398,[3]Main!$D$4:$CO$1048576,2,0),0)</f>
        <v>DC</v>
      </c>
      <c r="AB1398" s="12" t="str">
        <f>IFERROR(VLOOKUP($B1398,[3]Main!$D$4:$CO$1048576,3,0),0)</f>
        <v>DC2</v>
      </c>
      <c r="AC1398" s="12">
        <f t="shared" si="455"/>
        <v>0</v>
      </c>
      <c r="AD1398" s="12">
        <f t="shared" si="456"/>
        <v>-15.18</v>
      </c>
      <c r="AE1398" s="12">
        <f t="shared" si="457"/>
        <v>0</v>
      </c>
      <c r="AF1398" s="12">
        <f t="shared" si="458"/>
        <v>-15.18</v>
      </c>
      <c r="AG1398" s="13">
        <f t="shared" si="459"/>
        <v>0</v>
      </c>
      <c r="AH1398" s="13">
        <f t="shared" si="460"/>
        <v>0</v>
      </c>
      <c r="AI1398" s="16">
        <f t="shared" si="461"/>
        <v>0</v>
      </c>
      <c r="AJ1398" s="19" t="str">
        <f t="shared" si="462"/>
        <v>Not Spent</v>
      </c>
      <c r="AK1398" s="8" t="str">
        <f t="shared" si="463"/>
        <v>Good For Now</v>
      </c>
      <c r="AL1398" s="8" t="str">
        <f t="shared" si="464"/>
        <v>Not Spent</v>
      </c>
      <c r="AM1398" s="8" t="str">
        <f t="shared" si="465"/>
        <v>Good For Now</v>
      </c>
      <c r="AN1398" s="8" t="str">
        <f t="shared" si="466"/>
        <v>Not Spent</v>
      </c>
      <c r="AO1398" s="20" t="str">
        <f t="shared" si="467"/>
        <v>Good For Now</v>
      </c>
      <c r="AP1398" s="21">
        <f t="shared" si="468"/>
        <v>0</v>
      </c>
      <c r="AQ1398" s="14">
        <f t="shared" si="469"/>
        <v>-15.18</v>
      </c>
      <c r="AR1398" s="14">
        <f t="shared" si="470"/>
        <v>0</v>
      </c>
      <c r="AS1398" s="22">
        <f t="shared" si="471"/>
        <v>-15.18</v>
      </c>
      <c r="AT1398" s="23">
        <f t="shared" si="472"/>
        <v>0</v>
      </c>
      <c r="AU1398" s="8" t="str">
        <f t="shared" si="473"/>
        <v>Not Spent</v>
      </c>
      <c r="AV1398" s="8" t="str">
        <f t="shared" si="474"/>
        <v>Good For Now</v>
      </c>
      <c r="AW1398" s="4">
        <f>MATCH($B1398,[1]MAIN!$A$2:$A$5000,0)</f>
        <v>1395</v>
      </c>
      <c r="AX1398" s="4">
        <f>MATCH($B1398,[3]Main!$D$5:$D$10000,0)</f>
        <v>1395</v>
      </c>
      <c r="AY1398" s="4" t="b">
        <f t="shared" si="475"/>
        <v>1</v>
      </c>
    </row>
    <row r="1399" spans="1:51" x14ac:dyDescent="0.25">
      <c r="A1399" s="3" t="str">
        <f>VLOOKUP($B1399,[1]MAIN!$A:$D,4,0)</f>
        <v>FAB</v>
      </c>
      <c r="B1399" s="3" t="str">
        <f>[3]Main!$D1400</f>
        <v>UFAB-330</v>
      </c>
      <c r="C1399" s="4"/>
      <c r="D1399" s="8" t="str">
        <f>VLOOKUP($B1399,[1]MAIN!$A$1:$N$10780,14,FALSE)</f>
        <v>OLD</v>
      </c>
      <c r="E1399" s="9" t="s">
        <v>13</v>
      </c>
      <c r="F1399" s="11"/>
      <c r="G1399" s="11"/>
      <c r="H1399" s="11"/>
      <c r="I1399" s="11"/>
      <c r="J1399" s="11"/>
      <c r="K1399" s="11"/>
      <c r="L1399" s="11"/>
      <c r="M1399" s="11"/>
      <c r="N1399" s="24"/>
      <c r="O1399" s="26">
        <f>IFERROR(VLOOKUP($B1399,[3]Main!$D$4:$CO$1048576,49,0),0)</f>
        <v>0</v>
      </c>
      <c r="P1399" s="27">
        <f>IFERROR(VLOOKUP($B1399,[3]Main!$D$4:$CO$1048576,52,0),0)</f>
        <v>0</v>
      </c>
      <c r="Q1399" s="27">
        <f>IFERROR(VLOOKUP($B1399,[3]Main!$D$4:$CO$1048576,53,0),0)</f>
        <v>0</v>
      </c>
      <c r="R1399" s="27">
        <f>IFERROR(VLOOKUP($B1399,[3]Main!$D$4:$CO$1048576,54,0),0)</f>
        <v>0</v>
      </c>
      <c r="S1399" s="27">
        <f>IFERROR(VLOOKUP($B1399,[3]Main!$D$4:$CO$1048576,65,0),0)</f>
        <v>0</v>
      </c>
      <c r="T1399" s="27">
        <f>IFERROR(VLOOKUP($B1399,[3]Main!$D$4:$CO$1048576,68,0),0)</f>
        <v>0</v>
      </c>
      <c r="U1399" s="27">
        <f>IFERROR(VLOOKUP($B1399,[3]Main!$D$4:$CO$1048576,69,0),0)</f>
        <v>0</v>
      </c>
      <c r="V1399" s="27">
        <f>IFERROR(VLOOKUP($B1399,[3]Main!$D$4:$CO$1048576,70,0),0)</f>
        <v>0</v>
      </c>
      <c r="W1399" s="27">
        <f>IFERROR(VLOOKUP($B1399,[3]Main!$D$4:$CO$1048576,81,0),0)</f>
        <v>0</v>
      </c>
      <c r="X1399" s="27">
        <f>IFERROR(VLOOKUP($B1399,[3]Main!$D$4:$CO$1048576,84,0),0)</f>
        <v>0</v>
      </c>
      <c r="Y1399" s="27">
        <f>IFERROR(VLOOKUP($B1399,[3]Main!$D$4:$CO$1048576,85,0),0)</f>
        <v>0</v>
      </c>
      <c r="Z1399" s="27">
        <f>IFERROR(VLOOKUP($B1399,[3]Main!$D$4:$CO$1048576,86,0),0)</f>
        <v>0</v>
      </c>
      <c r="AA1399" s="12" t="str">
        <f>IFERROR(VLOOKUP($B1399,[3]Main!$D$4:$CO$1048576,2,0),0)</f>
        <v>DC</v>
      </c>
      <c r="AB1399" s="12" t="str">
        <f>IFERROR(VLOOKUP($B1399,[3]Main!$D$4:$CO$1048576,3,0),0)</f>
        <v>DC2</v>
      </c>
      <c r="AC1399" s="12">
        <f t="shared" si="455"/>
        <v>0</v>
      </c>
      <c r="AD1399" s="12">
        <f t="shared" si="456"/>
        <v>0</v>
      </c>
      <c r="AE1399" s="12">
        <f t="shared" si="457"/>
        <v>0</v>
      </c>
      <c r="AF1399" s="12">
        <f t="shared" si="458"/>
        <v>0</v>
      </c>
      <c r="AG1399" s="13">
        <f t="shared" si="459"/>
        <v>0</v>
      </c>
      <c r="AH1399" s="13">
        <f t="shared" si="460"/>
        <v>0</v>
      </c>
      <c r="AI1399" s="16">
        <f t="shared" si="461"/>
        <v>0</v>
      </c>
      <c r="AJ1399" s="19" t="str">
        <f t="shared" si="462"/>
        <v>Not Spent</v>
      </c>
      <c r="AK1399" s="8" t="str">
        <f t="shared" si="463"/>
        <v>Good For Now</v>
      </c>
      <c r="AL1399" s="8" t="str">
        <f t="shared" si="464"/>
        <v>Not Spent</v>
      </c>
      <c r="AM1399" s="8" t="str">
        <f t="shared" si="465"/>
        <v>Good For Now</v>
      </c>
      <c r="AN1399" s="8" t="str">
        <f t="shared" si="466"/>
        <v>Not Spent</v>
      </c>
      <c r="AO1399" s="20" t="str">
        <f t="shared" si="467"/>
        <v>Good For Now</v>
      </c>
      <c r="AP1399" s="21">
        <f t="shared" si="468"/>
        <v>0</v>
      </c>
      <c r="AQ1399" s="14">
        <f t="shared" si="469"/>
        <v>0</v>
      </c>
      <c r="AR1399" s="14">
        <f t="shared" si="470"/>
        <v>0</v>
      </c>
      <c r="AS1399" s="22">
        <f t="shared" si="471"/>
        <v>0</v>
      </c>
      <c r="AT1399" s="23">
        <f t="shared" si="472"/>
        <v>0</v>
      </c>
      <c r="AU1399" s="8" t="str">
        <f t="shared" si="473"/>
        <v>Not Spent</v>
      </c>
      <c r="AV1399" s="8" t="str">
        <f t="shared" si="474"/>
        <v>Good For Now</v>
      </c>
      <c r="AW1399" s="4">
        <f>MATCH($B1399,[1]MAIN!$A$2:$A$5000,0)</f>
        <v>1396</v>
      </c>
      <c r="AX1399" s="4">
        <f>MATCH($B1399,[3]Main!$D$5:$D$10000,0)</f>
        <v>1396</v>
      </c>
      <c r="AY1399" s="4" t="b">
        <f t="shared" si="475"/>
        <v>0</v>
      </c>
    </row>
    <row r="1400" spans="1:51" x14ac:dyDescent="0.25">
      <c r="A1400" s="3" t="str">
        <f>VLOOKUP($B1400,[1]MAIN!$A:$D,4,0)</f>
        <v>FAB</v>
      </c>
      <c r="B1400" s="3" t="str">
        <f>[3]Main!$D1401</f>
        <v>UFAB-353</v>
      </c>
      <c r="C1400" s="4"/>
      <c r="D1400" s="8" t="str">
        <f>VLOOKUP($B1400,[1]MAIN!$A$1:$N$10780,14,FALSE)</f>
        <v>OLD</v>
      </c>
      <c r="E1400" s="9" t="s">
        <v>14</v>
      </c>
      <c r="F1400" s="11"/>
      <c r="G1400" s="11"/>
      <c r="H1400" s="11"/>
      <c r="I1400" s="11"/>
      <c r="J1400" s="11"/>
      <c r="K1400" s="11"/>
      <c r="L1400" s="11"/>
      <c r="M1400" s="11"/>
      <c r="N1400" s="24"/>
      <c r="O1400" s="26">
        <f>IFERROR(VLOOKUP($B1400,[3]Main!$D$4:$CO$1048576,49,0),0)</f>
        <v>0</v>
      </c>
      <c r="P1400" s="27">
        <f>IFERROR(VLOOKUP($B1400,[3]Main!$D$4:$CO$1048576,52,0),0)</f>
        <v>0</v>
      </c>
      <c r="Q1400" s="27">
        <f>IFERROR(VLOOKUP($B1400,[3]Main!$D$4:$CO$1048576,53,0),0)</f>
        <v>0</v>
      </c>
      <c r="R1400" s="27">
        <f>IFERROR(VLOOKUP($B1400,[3]Main!$D$4:$CO$1048576,54,0),0)</f>
        <v>0</v>
      </c>
      <c r="S1400" s="27">
        <f>IFERROR(VLOOKUP($B1400,[3]Main!$D$4:$CO$1048576,65,0),0)</f>
        <v>0</v>
      </c>
      <c r="T1400" s="27">
        <f>IFERROR(VLOOKUP($B1400,[3]Main!$D$4:$CO$1048576,68,0),0)</f>
        <v>0</v>
      </c>
      <c r="U1400" s="27">
        <f>IFERROR(VLOOKUP($B1400,[3]Main!$D$4:$CO$1048576,69,0),0)</f>
        <v>0</v>
      </c>
      <c r="V1400" s="27">
        <f>IFERROR(VLOOKUP($B1400,[3]Main!$D$4:$CO$1048576,70,0),0)</f>
        <v>0</v>
      </c>
      <c r="W1400" s="27">
        <f>IFERROR(VLOOKUP($B1400,[3]Main!$D$4:$CO$1048576,81,0),0)</f>
        <v>0</v>
      </c>
      <c r="X1400" s="27">
        <f>IFERROR(VLOOKUP($B1400,[3]Main!$D$4:$CO$1048576,84,0),0)</f>
        <v>0</v>
      </c>
      <c r="Y1400" s="27">
        <f>IFERROR(VLOOKUP($B1400,[3]Main!$D$4:$CO$1048576,85,0),0)</f>
        <v>0</v>
      </c>
      <c r="Z1400" s="27">
        <f>IFERROR(VLOOKUP($B1400,[3]Main!$D$4:$CO$1048576,86,0),0)</f>
        <v>0</v>
      </c>
      <c r="AA1400" s="12" t="str">
        <f>IFERROR(VLOOKUP($B1400,[3]Main!$D$4:$CO$1048576,2,0),0)</f>
        <v>DC</v>
      </c>
      <c r="AB1400" s="12" t="str">
        <f>IFERROR(VLOOKUP($B1400,[3]Main!$D$4:$CO$1048576,3,0),0)</f>
        <v>DC2</v>
      </c>
      <c r="AC1400" s="12">
        <f t="shared" si="455"/>
        <v>0</v>
      </c>
      <c r="AD1400" s="12">
        <f t="shared" si="456"/>
        <v>0</v>
      </c>
      <c r="AE1400" s="12">
        <f t="shared" si="457"/>
        <v>0</v>
      </c>
      <c r="AF1400" s="12">
        <f t="shared" si="458"/>
        <v>0</v>
      </c>
      <c r="AG1400" s="13">
        <f t="shared" si="459"/>
        <v>0</v>
      </c>
      <c r="AH1400" s="13">
        <f t="shared" si="460"/>
        <v>0</v>
      </c>
      <c r="AI1400" s="16">
        <f t="shared" si="461"/>
        <v>0</v>
      </c>
      <c r="AJ1400" s="19" t="str">
        <f t="shared" si="462"/>
        <v>Not Spent</v>
      </c>
      <c r="AK1400" s="8" t="str">
        <f t="shared" si="463"/>
        <v>Good For Now</v>
      </c>
      <c r="AL1400" s="8" t="str">
        <f t="shared" si="464"/>
        <v>Not Spent</v>
      </c>
      <c r="AM1400" s="8" t="str">
        <f t="shared" si="465"/>
        <v>Good For Now</v>
      </c>
      <c r="AN1400" s="8" t="str">
        <f t="shared" si="466"/>
        <v>Not Spent</v>
      </c>
      <c r="AO1400" s="20" t="str">
        <f t="shared" si="467"/>
        <v>Good For Now</v>
      </c>
      <c r="AP1400" s="21">
        <f t="shared" si="468"/>
        <v>0</v>
      </c>
      <c r="AQ1400" s="14">
        <f t="shared" si="469"/>
        <v>0</v>
      </c>
      <c r="AR1400" s="14">
        <f t="shared" si="470"/>
        <v>0</v>
      </c>
      <c r="AS1400" s="22">
        <f t="shared" si="471"/>
        <v>0</v>
      </c>
      <c r="AT1400" s="23">
        <f t="shared" si="472"/>
        <v>0</v>
      </c>
      <c r="AU1400" s="8" t="str">
        <f t="shared" si="473"/>
        <v>Not Spent</v>
      </c>
      <c r="AV1400" s="8" t="str">
        <f t="shared" si="474"/>
        <v>Good For Now</v>
      </c>
      <c r="AW1400" s="4">
        <f>MATCH($B1400,[1]MAIN!$A$2:$A$5000,0)</f>
        <v>1397</v>
      </c>
      <c r="AX1400" s="4">
        <f>MATCH($B1400,[3]Main!$D$5:$D$10000,0)</f>
        <v>1397</v>
      </c>
      <c r="AY1400" s="4" t="b">
        <f t="shared" si="475"/>
        <v>0</v>
      </c>
    </row>
    <row r="1401" spans="1:51" x14ac:dyDescent="0.25">
      <c r="A1401" s="3" t="str">
        <f>VLOOKUP($B1401,[1]MAIN!$A:$D,4,0)</f>
        <v>FAB</v>
      </c>
      <c r="B1401" s="3" t="str">
        <f>[3]Main!$D1402</f>
        <v>UFAB-103</v>
      </c>
      <c r="C1401" s="4"/>
      <c r="D1401" s="8" t="str">
        <f>VLOOKUP($B1401,[1]MAIN!$A$1:$N$10780,14,FALSE)</f>
        <v>OLD</v>
      </c>
      <c r="E1401" s="9" t="s">
        <v>12</v>
      </c>
      <c r="F1401" s="11"/>
      <c r="G1401" s="11"/>
      <c r="H1401" s="11"/>
      <c r="I1401" s="11"/>
      <c r="J1401" s="11"/>
      <c r="K1401" s="11"/>
      <c r="L1401" s="11"/>
      <c r="M1401" s="11"/>
      <c r="N1401" s="24"/>
      <c r="O1401" s="26">
        <f>IFERROR(VLOOKUP($B1401,[3]Main!$D$4:$CO$1048576,49,0),0)</f>
        <v>0</v>
      </c>
      <c r="P1401" s="27">
        <f>IFERROR(VLOOKUP($B1401,[3]Main!$D$4:$CO$1048576,52,0),0)</f>
        <v>0</v>
      </c>
      <c r="Q1401" s="27">
        <f>IFERROR(VLOOKUP($B1401,[3]Main!$D$4:$CO$1048576,53,0),0)</f>
        <v>0</v>
      </c>
      <c r="R1401" s="27">
        <f>IFERROR(VLOOKUP($B1401,[3]Main!$D$4:$CO$1048576,54,0),0)</f>
        <v>0</v>
      </c>
      <c r="S1401" s="27">
        <f>IFERROR(VLOOKUP($B1401,[3]Main!$D$4:$CO$1048576,65,0),0)</f>
        <v>0</v>
      </c>
      <c r="T1401" s="27">
        <f>IFERROR(VLOOKUP($B1401,[3]Main!$D$4:$CO$1048576,68,0),0)</f>
        <v>0</v>
      </c>
      <c r="U1401" s="27">
        <f>IFERROR(VLOOKUP($B1401,[3]Main!$D$4:$CO$1048576,69,0),0)</f>
        <v>0</v>
      </c>
      <c r="V1401" s="27">
        <f>IFERROR(VLOOKUP($B1401,[3]Main!$D$4:$CO$1048576,70,0),0)</f>
        <v>0</v>
      </c>
      <c r="W1401" s="27">
        <f>IFERROR(VLOOKUP($B1401,[3]Main!$D$4:$CO$1048576,81,0),0)</f>
        <v>0</v>
      </c>
      <c r="X1401" s="27">
        <f>IFERROR(VLOOKUP($B1401,[3]Main!$D$4:$CO$1048576,84,0),0)</f>
        <v>0</v>
      </c>
      <c r="Y1401" s="27">
        <f>IFERROR(VLOOKUP($B1401,[3]Main!$D$4:$CO$1048576,85,0),0)</f>
        <v>0</v>
      </c>
      <c r="Z1401" s="27">
        <f>IFERROR(VLOOKUP($B1401,[3]Main!$D$4:$CO$1048576,86,0),0)</f>
        <v>0</v>
      </c>
      <c r="AA1401" s="12" t="str">
        <f>IFERROR(VLOOKUP($B1401,[3]Main!$D$4:$CO$1048576,2,0),0)</f>
        <v>DC</v>
      </c>
      <c r="AB1401" s="12" t="str">
        <f>IFERROR(VLOOKUP($B1401,[3]Main!$D$4:$CO$1048576,3,0),0)</f>
        <v>DC2</v>
      </c>
      <c r="AC1401" s="12">
        <f t="shared" si="455"/>
        <v>0</v>
      </c>
      <c r="AD1401" s="12">
        <f t="shared" si="456"/>
        <v>0</v>
      </c>
      <c r="AE1401" s="12">
        <f t="shared" si="457"/>
        <v>0</v>
      </c>
      <c r="AF1401" s="12">
        <f t="shared" si="458"/>
        <v>0</v>
      </c>
      <c r="AG1401" s="13">
        <f t="shared" si="459"/>
        <v>0</v>
      </c>
      <c r="AH1401" s="13">
        <f t="shared" si="460"/>
        <v>0</v>
      </c>
      <c r="AI1401" s="16">
        <f t="shared" si="461"/>
        <v>0</v>
      </c>
      <c r="AJ1401" s="19" t="str">
        <f t="shared" si="462"/>
        <v>Not Spent</v>
      </c>
      <c r="AK1401" s="8" t="str">
        <f t="shared" si="463"/>
        <v>Good For Now</v>
      </c>
      <c r="AL1401" s="8" t="str">
        <f t="shared" si="464"/>
        <v>Not Spent</v>
      </c>
      <c r="AM1401" s="8" t="str">
        <f t="shared" si="465"/>
        <v>Good For Now</v>
      </c>
      <c r="AN1401" s="8" t="str">
        <f t="shared" si="466"/>
        <v>Not Spent</v>
      </c>
      <c r="AO1401" s="20" t="str">
        <f t="shared" si="467"/>
        <v>Good For Now</v>
      </c>
      <c r="AP1401" s="21">
        <f t="shared" si="468"/>
        <v>0</v>
      </c>
      <c r="AQ1401" s="14">
        <f t="shared" si="469"/>
        <v>0</v>
      </c>
      <c r="AR1401" s="14">
        <f t="shared" si="470"/>
        <v>0</v>
      </c>
      <c r="AS1401" s="22">
        <f t="shared" si="471"/>
        <v>0</v>
      </c>
      <c r="AT1401" s="23">
        <f t="shared" si="472"/>
        <v>0</v>
      </c>
      <c r="AU1401" s="8" t="str">
        <f t="shared" si="473"/>
        <v>Not Spent</v>
      </c>
      <c r="AV1401" s="8" t="str">
        <f t="shared" si="474"/>
        <v>Good For Now</v>
      </c>
      <c r="AW1401" s="4">
        <f>MATCH($B1401,[1]MAIN!$A$2:$A$5000,0)</f>
        <v>1398</v>
      </c>
      <c r="AX1401" s="4">
        <f>MATCH($B1401,[3]Main!$D$5:$D$10000,0)</f>
        <v>1398</v>
      </c>
      <c r="AY1401" s="4" t="b">
        <f t="shared" si="475"/>
        <v>0</v>
      </c>
    </row>
    <row r="1402" spans="1:51" x14ac:dyDescent="0.25">
      <c r="A1402" s="3" t="str">
        <f>VLOOKUP($B1402,[1]MAIN!$A:$D,4,0)</f>
        <v>FAB</v>
      </c>
      <c r="B1402" s="3" t="str">
        <f>[3]Main!$D1403</f>
        <v>UFAB-321</v>
      </c>
      <c r="C1402" s="4"/>
      <c r="D1402" s="8" t="str">
        <f>VLOOKUP($B1402,[1]MAIN!$A$1:$N$10780,14,FALSE)</f>
        <v>OLD</v>
      </c>
      <c r="E1402" s="9" t="s">
        <v>14</v>
      </c>
      <c r="F1402" s="11"/>
      <c r="G1402" s="11"/>
      <c r="H1402" s="11"/>
      <c r="I1402" s="11"/>
      <c r="J1402" s="11"/>
      <c r="K1402" s="11"/>
      <c r="L1402" s="11"/>
      <c r="M1402" s="11"/>
      <c r="N1402" s="24"/>
      <c r="O1402" s="26">
        <f>IFERROR(VLOOKUP($B1402,[3]Main!$D$4:$CO$1048576,49,0),0)</f>
        <v>0</v>
      </c>
      <c r="P1402" s="27">
        <f>IFERROR(VLOOKUP($B1402,[3]Main!$D$4:$CO$1048576,52,0),0)</f>
        <v>0</v>
      </c>
      <c r="Q1402" s="27">
        <f>IFERROR(VLOOKUP($B1402,[3]Main!$D$4:$CO$1048576,53,0),0)</f>
        <v>0</v>
      </c>
      <c r="R1402" s="27">
        <f>IFERROR(VLOOKUP($B1402,[3]Main!$D$4:$CO$1048576,54,0),0)</f>
        <v>0</v>
      </c>
      <c r="S1402" s="27">
        <f>IFERROR(VLOOKUP($B1402,[3]Main!$D$4:$CO$1048576,65,0),0)</f>
        <v>0</v>
      </c>
      <c r="T1402" s="27">
        <f>IFERROR(VLOOKUP($B1402,[3]Main!$D$4:$CO$1048576,68,0),0)</f>
        <v>0</v>
      </c>
      <c r="U1402" s="27">
        <f>IFERROR(VLOOKUP($B1402,[3]Main!$D$4:$CO$1048576,69,0),0)</f>
        <v>0</v>
      </c>
      <c r="V1402" s="27">
        <f>IFERROR(VLOOKUP($B1402,[3]Main!$D$4:$CO$1048576,70,0),0)</f>
        <v>0</v>
      </c>
      <c r="W1402" s="27">
        <f>IFERROR(VLOOKUP($B1402,[3]Main!$D$4:$CO$1048576,81,0),0)</f>
        <v>0</v>
      </c>
      <c r="X1402" s="27">
        <f>IFERROR(VLOOKUP($B1402,[3]Main!$D$4:$CO$1048576,84,0),0)</f>
        <v>0</v>
      </c>
      <c r="Y1402" s="27">
        <f>IFERROR(VLOOKUP($B1402,[3]Main!$D$4:$CO$1048576,85,0),0)</f>
        <v>0</v>
      </c>
      <c r="Z1402" s="27">
        <f>IFERROR(VLOOKUP($B1402,[3]Main!$D$4:$CO$1048576,86,0),0)</f>
        <v>0</v>
      </c>
      <c r="AA1402" s="12" t="str">
        <f>IFERROR(VLOOKUP($B1402,[3]Main!$D$4:$CO$1048576,2,0),0)</f>
        <v>DC</v>
      </c>
      <c r="AB1402" s="12" t="str">
        <f>IFERROR(VLOOKUP($B1402,[3]Main!$D$4:$CO$1048576,3,0),0)</f>
        <v>DC2</v>
      </c>
      <c r="AC1402" s="12">
        <f t="shared" si="455"/>
        <v>0</v>
      </c>
      <c r="AD1402" s="12">
        <f t="shared" si="456"/>
        <v>0</v>
      </c>
      <c r="AE1402" s="12">
        <f t="shared" si="457"/>
        <v>0</v>
      </c>
      <c r="AF1402" s="12">
        <f t="shared" si="458"/>
        <v>0</v>
      </c>
      <c r="AG1402" s="13">
        <f t="shared" si="459"/>
        <v>0</v>
      </c>
      <c r="AH1402" s="13">
        <f t="shared" si="460"/>
        <v>0</v>
      </c>
      <c r="AI1402" s="16">
        <f t="shared" si="461"/>
        <v>0</v>
      </c>
      <c r="AJ1402" s="19" t="str">
        <f t="shared" si="462"/>
        <v>Not Spent</v>
      </c>
      <c r="AK1402" s="8" t="str">
        <f t="shared" si="463"/>
        <v>Good For Now</v>
      </c>
      <c r="AL1402" s="8" t="str">
        <f t="shared" si="464"/>
        <v>Not Spent</v>
      </c>
      <c r="AM1402" s="8" t="str">
        <f t="shared" si="465"/>
        <v>Good For Now</v>
      </c>
      <c r="AN1402" s="8" t="str">
        <f t="shared" si="466"/>
        <v>Not Spent</v>
      </c>
      <c r="AO1402" s="20" t="str">
        <f t="shared" si="467"/>
        <v>Good For Now</v>
      </c>
      <c r="AP1402" s="21">
        <f t="shared" si="468"/>
        <v>0</v>
      </c>
      <c r="AQ1402" s="14">
        <f t="shared" si="469"/>
        <v>0</v>
      </c>
      <c r="AR1402" s="14">
        <f t="shared" si="470"/>
        <v>0</v>
      </c>
      <c r="AS1402" s="22">
        <f t="shared" si="471"/>
        <v>0</v>
      </c>
      <c r="AT1402" s="23">
        <f t="shared" si="472"/>
        <v>0</v>
      </c>
      <c r="AU1402" s="8" t="str">
        <f t="shared" si="473"/>
        <v>Not Spent</v>
      </c>
      <c r="AV1402" s="8" t="str">
        <f t="shared" si="474"/>
        <v>Good For Now</v>
      </c>
      <c r="AW1402" s="4">
        <f>MATCH($B1402,[1]MAIN!$A$2:$A$5000,0)</f>
        <v>1399</v>
      </c>
      <c r="AX1402" s="4">
        <f>MATCH($B1402,[3]Main!$D$5:$D$10000,0)</f>
        <v>1399</v>
      </c>
      <c r="AY1402" s="4" t="b">
        <f t="shared" si="475"/>
        <v>0</v>
      </c>
    </row>
    <row r="1403" spans="1:51" x14ac:dyDescent="0.25">
      <c r="A1403" s="3" t="str">
        <f>VLOOKUP($B1403,[1]MAIN!$A:$D,4,0)</f>
        <v>FAB</v>
      </c>
      <c r="B1403" s="3" t="str">
        <f>[3]Main!$D1404</f>
        <v>UFAB-325</v>
      </c>
      <c r="C1403" s="4"/>
      <c r="D1403" s="8" t="str">
        <f>VLOOKUP($B1403,[1]MAIN!$A$1:$N$10780,14,FALSE)</f>
        <v>OLD</v>
      </c>
      <c r="E1403" s="9" t="s">
        <v>13</v>
      </c>
      <c r="F1403" s="11"/>
      <c r="G1403" s="11"/>
      <c r="H1403" s="11"/>
      <c r="I1403" s="11"/>
      <c r="J1403" s="11"/>
      <c r="K1403" s="11"/>
      <c r="L1403" s="11"/>
      <c r="M1403" s="11"/>
      <c r="N1403" s="24"/>
      <c r="O1403" s="26">
        <f>IFERROR(VLOOKUP($B1403,[3]Main!$D$4:$CO$1048576,49,0),0)</f>
        <v>0</v>
      </c>
      <c r="P1403" s="27">
        <f>IFERROR(VLOOKUP($B1403,[3]Main!$D$4:$CO$1048576,52,0),0)</f>
        <v>0</v>
      </c>
      <c r="Q1403" s="27">
        <f>IFERROR(VLOOKUP($B1403,[3]Main!$D$4:$CO$1048576,53,0),0)</f>
        <v>0</v>
      </c>
      <c r="R1403" s="27">
        <f>IFERROR(VLOOKUP($B1403,[3]Main!$D$4:$CO$1048576,54,0),0)</f>
        <v>0</v>
      </c>
      <c r="S1403" s="27">
        <f>IFERROR(VLOOKUP($B1403,[3]Main!$D$4:$CO$1048576,65,0),0)</f>
        <v>0</v>
      </c>
      <c r="T1403" s="27">
        <f>IFERROR(VLOOKUP($B1403,[3]Main!$D$4:$CO$1048576,68,0),0)</f>
        <v>0</v>
      </c>
      <c r="U1403" s="27">
        <f>IFERROR(VLOOKUP($B1403,[3]Main!$D$4:$CO$1048576,69,0),0)</f>
        <v>0</v>
      </c>
      <c r="V1403" s="27">
        <f>IFERROR(VLOOKUP($B1403,[3]Main!$D$4:$CO$1048576,70,0),0)</f>
        <v>0</v>
      </c>
      <c r="W1403" s="27">
        <f>IFERROR(VLOOKUP($B1403,[3]Main!$D$4:$CO$1048576,81,0),0)</f>
        <v>0</v>
      </c>
      <c r="X1403" s="27">
        <f>IFERROR(VLOOKUP($B1403,[3]Main!$D$4:$CO$1048576,84,0),0)</f>
        <v>0</v>
      </c>
      <c r="Y1403" s="27">
        <f>IFERROR(VLOOKUP($B1403,[3]Main!$D$4:$CO$1048576,85,0),0)</f>
        <v>0</v>
      </c>
      <c r="Z1403" s="27">
        <f>IFERROR(VLOOKUP($B1403,[3]Main!$D$4:$CO$1048576,86,0),0)</f>
        <v>0</v>
      </c>
      <c r="AA1403" s="12" t="str">
        <f>IFERROR(VLOOKUP($B1403,[3]Main!$D$4:$CO$1048576,2,0),0)</f>
        <v>DC</v>
      </c>
      <c r="AB1403" s="12" t="str">
        <f>IFERROR(VLOOKUP($B1403,[3]Main!$D$4:$CO$1048576,3,0),0)</f>
        <v>DC2</v>
      </c>
      <c r="AC1403" s="12">
        <f t="shared" si="455"/>
        <v>0</v>
      </c>
      <c r="AD1403" s="12">
        <f t="shared" si="456"/>
        <v>0</v>
      </c>
      <c r="AE1403" s="12">
        <f t="shared" si="457"/>
        <v>0</v>
      </c>
      <c r="AF1403" s="12">
        <f t="shared" si="458"/>
        <v>0</v>
      </c>
      <c r="AG1403" s="13">
        <f t="shared" si="459"/>
        <v>0</v>
      </c>
      <c r="AH1403" s="13">
        <f t="shared" si="460"/>
        <v>0</v>
      </c>
      <c r="AI1403" s="16">
        <f t="shared" si="461"/>
        <v>0</v>
      </c>
      <c r="AJ1403" s="19" t="str">
        <f t="shared" si="462"/>
        <v>Not Spent</v>
      </c>
      <c r="AK1403" s="8" t="str">
        <f t="shared" si="463"/>
        <v>Good For Now</v>
      </c>
      <c r="AL1403" s="8" t="str">
        <f t="shared" si="464"/>
        <v>Not Spent</v>
      </c>
      <c r="AM1403" s="8" t="str">
        <f t="shared" si="465"/>
        <v>Good For Now</v>
      </c>
      <c r="AN1403" s="8" t="str">
        <f t="shared" si="466"/>
        <v>Not Spent</v>
      </c>
      <c r="AO1403" s="20" t="str">
        <f t="shared" si="467"/>
        <v>Good For Now</v>
      </c>
      <c r="AP1403" s="21">
        <f t="shared" si="468"/>
        <v>0</v>
      </c>
      <c r="AQ1403" s="14">
        <f t="shared" si="469"/>
        <v>0</v>
      </c>
      <c r="AR1403" s="14">
        <f t="shared" si="470"/>
        <v>0</v>
      </c>
      <c r="AS1403" s="22">
        <f t="shared" si="471"/>
        <v>0</v>
      </c>
      <c r="AT1403" s="23">
        <f t="shared" si="472"/>
        <v>0</v>
      </c>
      <c r="AU1403" s="8" t="str">
        <f t="shared" si="473"/>
        <v>Not Spent</v>
      </c>
      <c r="AV1403" s="8" t="str">
        <f t="shared" si="474"/>
        <v>Good For Now</v>
      </c>
      <c r="AW1403" s="4">
        <f>MATCH($B1403,[1]MAIN!$A$2:$A$5000,0)</f>
        <v>1400</v>
      </c>
      <c r="AX1403" s="4">
        <f>MATCH($B1403,[3]Main!$D$5:$D$10000,0)</f>
        <v>1400</v>
      </c>
      <c r="AY1403" s="4" t="b">
        <f t="shared" si="475"/>
        <v>0</v>
      </c>
    </row>
    <row r="1404" spans="1:51" x14ac:dyDescent="0.25">
      <c r="A1404" s="3" t="str">
        <f>VLOOKUP($B1404,[1]MAIN!$A:$D,4,0)</f>
        <v>FAB</v>
      </c>
      <c r="B1404" s="3" t="str">
        <f>[3]Main!$D1405</f>
        <v>UFAB-95</v>
      </c>
      <c r="C1404" s="4"/>
      <c r="D1404" s="8" t="str">
        <f>VLOOKUP($B1404,[1]MAIN!$A$1:$N$10780,14,FALSE)</f>
        <v>OLD</v>
      </c>
      <c r="E1404" s="9" t="s">
        <v>13</v>
      </c>
      <c r="F1404" s="11"/>
      <c r="G1404" s="11"/>
      <c r="H1404" s="11"/>
      <c r="I1404" s="11"/>
      <c r="J1404" s="11"/>
      <c r="K1404" s="11"/>
      <c r="L1404" s="11"/>
      <c r="M1404" s="11"/>
      <c r="N1404" s="24"/>
      <c r="O1404" s="26">
        <f>IFERROR(VLOOKUP($B1404,[3]Main!$D$4:$CO$1048576,49,0),0)</f>
        <v>0</v>
      </c>
      <c r="P1404" s="27">
        <f>IFERROR(VLOOKUP($B1404,[3]Main!$D$4:$CO$1048576,52,0),0)</f>
        <v>0</v>
      </c>
      <c r="Q1404" s="27">
        <f>IFERROR(VLOOKUP($B1404,[3]Main!$D$4:$CO$1048576,53,0),0)</f>
        <v>0</v>
      </c>
      <c r="R1404" s="27">
        <f>IFERROR(VLOOKUP($B1404,[3]Main!$D$4:$CO$1048576,54,0),0)</f>
        <v>0</v>
      </c>
      <c r="S1404" s="27">
        <f>IFERROR(VLOOKUP($B1404,[3]Main!$D$4:$CO$1048576,65,0),0)</f>
        <v>0</v>
      </c>
      <c r="T1404" s="27">
        <f>IFERROR(VLOOKUP($B1404,[3]Main!$D$4:$CO$1048576,68,0),0)</f>
        <v>0</v>
      </c>
      <c r="U1404" s="27">
        <f>IFERROR(VLOOKUP($B1404,[3]Main!$D$4:$CO$1048576,69,0),0)</f>
        <v>0</v>
      </c>
      <c r="V1404" s="27">
        <f>IFERROR(VLOOKUP($B1404,[3]Main!$D$4:$CO$1048576,70,0),0)</f>
        <v>0</v>
      </c>
      <c r="W1404" s="27">
        <f>IFERROR(VLOOKUP($B1404,[3]Main!$D$4:$CO$1048576,81,0),0)</f>
        <v>0</v>
      </c>
      <c r="X1404" s="27">
        <f>IFERROR(VLOOKUP($B1404,[3]Main!$D$4:$CO$1048576,84,0),0)</f>
        <v>0</v>
      </c>
      <c r="Y1404" s="27">
        <f>IFERROR(VLOOKUP($B1404,[3]Main!$D$4:$CO$1048576,85,0),0)</f>
        <v>0</v>
      </c>
      <c r="Z1404" s="27">
        <f>IFERROR(VLOOKUP($B1404,[3]Main!$D$4:$CO$1048576,86,0),0)</f>
        <v>0</v>
      </c>
      <c r="AA1404" s="12" t="str">
        <f>IFERROR(VLOOKUP($B1404,[3]Main!$D$4:$CO$1048576,2,0),0)</f>
        <v>DC</v>
      </c>
      <c r="AB1404" s="12" t="str">
        <f>IFERROR(VLOOKUP($B1404,[3]Main!$D$4:$CO$1048576,3,0),0)</f>
        <v>DC2</v>
      </c>
      <c r="AC1404" s="12">
        <f t="shared" si="455"/>
        <v>0</v>
      </c>
      <c r="AD1404" s="12">
        <f t="shared" si="456"/>
        <v>0</v>
      </c>
      <c r="AE1404" s="12">
        <f t="shared" si="457"/>
        <v>0</v>
      </c>
      <c r="AF1404" s="12">
        <f t="shared" si="458"/>
        <v>0</v>
      </c>
      <c r="AG1404" s="13">
        <f t="shared" si="459"/>
        <v>0</v>
      </c>
      <c r="AH1404" s="13">
        <f t="shared" si="460"/>
        <v>0</v>
      </c>
      <c r="AI1404" s="16">
        <f t="shared" si="461"/>
        <v>0</v>
      </c>
      <c r="AJ1404" s="19" t="str">
        <f t="shared" si="462"/>
        <v>Not Spent</v>
      </c>
      <c r="AK1404" s="8" t="str">
        <f t="shared" si="463"/>
        <v>Good For Now</v>
      </c>
      <c r="AL1404" s="8" t="str">
        <f t="shared" si="464"/>
        <v>Not Spent</v>
      </c>
      <c r="AM1404" s="8" t="str">
        <f t="shared" si="465"/>
        <v>Good For Now</v>
      </c>
      <c r="AN1404" s="8" t="str">
        <f t="shared" si="466"/>
        <v>Not Spent</v>
      </c>
      <c r="AO1404" s="20" t="str">
        <f t="shared" si="467"/>
        <v>Good For Now</v>
      </c>
      <c r="AP1404" s="21">
        <f t="shared" si="468"/>
        <v>0</v>
      </c>
      <c r="AQ1404" s="14">
        <f t="shared" si="469"/>
        <v>0</v>
      </c>
      <c r="AR1404" s="14">
        <f t="shared" si="470"/>
        <v>0</v>
      </c>
      <c r="AS1404" s="22">
        <f t="shared" si="471"/>
        <v>0</v>
      </c>
      <c r="AT1404" s="23">
        <f t="shared" si="472"/>
        <v>0</v>
      </c>
      <c r="AU1404" s="8" t="str">
        <f t="shared" si="473"/>
        <v>Not Spent</v>
      </c>
      <c r="AV1404" s="8" t="str">
        <f t="shared" si="474"/>
        <v>Good For Now</v>
      </c>
      <c r="AW1404" s="4">
        <f>MATCH($B1404,[1]MAIN!$A$2:$A$5000,0)</f>
        <v>1401</v>
      </c>
      <c r="AX1404" s="4">
        <f>MATCH($B1404,[3]Main!$D$5:$D$10000,0)</f>
        <v>1401</v>
      </c>
      <c r="AY1404" s="4" t="b">
        <f t="shared" si="475"/>
        <v>0</v>
      </c>
    </row>
    <row r="1405" spans="1:51" x14ac:dyDescent="0.25">
      <c r="A1405" s="3" t="str">
        <f>VLOOKUP($B1405,[1]MAIN!$A:$D,4,0)</f>
        <v>PF</v>
      </c>
      <c r="B1405" s="3" t="str">
        <f>[3]Main!$D1406</f>
        <v>UPFB-08</v>
      </c>
      <c r="C1405" s="4"/>
      <c r="D1405" s="8" t="str">
        <f>VLOOKUP($B1405,[1]MAIN!$A$1:$N$10780,14,FALSE)</f>
        <v>OLD</v>
      </c>
      <c r="E1405" s="9" t="s">
        <v>13</v>
      </c>
      <c r="F1405" s="11"/>
      <c r="G1405" s="11"/>
      <c r="H1405" s="11"/>
      <c r="I1405" s="11"/>
      <c r="J1405" s="11"/>
      <c r="K1405" s="11"/>
      <c r="L1405" s="11"/>
      <c r="M1405" s="11"/>
      <c r="N1405" s="24"/>
      <c r="O1405" s="26">
        <f>IFERROR(VLOOKUP($B1405,[3]Main!$D$4:$CO$1048576,49,0),0)</f>
        <v>0</v>
      </c>
      <c r="P1405" s="27">
        <f>IFERROR(VLOOKUP($B1405,[3]Main!$D$4:$CO$1048576,52,0),0)</f>
        <v>0</v>
      </c>
      <c r="Q1405" s="27">
        <f>IFERROR(VLOOKUP($B1405,[3]Main!$D$4:$CO$1048576,53,0),0)</f>
        <v>0</v>
      </c>
      <c r="R1405" s="27">
        <f>IFERROR(VLOOKUP($B1405,[3]Main!$D$4:$CO$1048576,54,0),0)</f>
        <v>0</v>
      </c>
      <c r="S1405" s="27">
        <f>IFERROR(VLOOKUP($B1405,[3]Main!$D$4:$CO$1048576,65,0),0)</f>
        <v>0</v>
      </c>
      <c r="T1405" s="27">
        <f>IFERROR(VLOOKUP($B1405,[3]Main!$D$4:$CO$1048576,68,0),0)</f>
        <v>0</v>
      </c>
      <c r="U1405" s="27">
        <f>IFERROR(VLOOKUP($B1405,[3]Main!$D$4:$CO$1048576,69,0),0)</f>
        <v>0</v>
      </c>
      <c r="V1405" s="27">
        <f>IFERROR(VLOOKUP($B1405,[3]Main!$D$4:$CO$1048576,70,0),0)</f>
        <v>0</v>
      </c>
      <c r="W1405" s="27">
        <f>IFERROR(VLOOKUP($B1405,[3]Main!$D$4:$CO$1048576,81,0),0)</f>
        <v>0</v>
      </c>
      <c r="X1405" s="27">
        <f>IFERROR(VLOOKUP($B1405,[3]Main!$D$4:$CO$1048576,84,0),0)</f>
        <v>0</v>
      </c>
      <c r="Y1405" s="27">
        <f>IFERROR(VLOOKUP($B1405,[3]Main!$D$4:$CO$1048576,85,0),0)</f>
        <v>0</v>
      </c>
      <c r="Z1405" s="27">
        <f>IFERROR(VLOOKUP($B1405,[3]Main!$D$4:$CO$1048576,86,0),0)</f>
        <v>0</v>
      </c>
      <c r="AA1405" s="12" t="str">
        <f>IFERROR(VLOOKUP($B1405,[3]Main!$D$4:$CO$1048576,2,0),0)</f>
        <v>DC</v>
      </c>
      <c r="AB1405" s="12" t="str">
        <f>IFERROR(VLOOKUP($B1405,[3]Main!$D$4:$CO$1048576,3,0),0)</f>
        <v>DC2</v>
      </c>
      <c r="AC1405" s="12">
        <f t="shared" si="455"/>
        <v>0</v>
      </c>
      <c r="AD1405" s="12">
        <f t="shared" si="456"/>
        <v>0</v>
      </c>
      <c r="AE1405" s="12">
        <f t="shared" si="457"/>
        <v>0</v>
      </c>
      <c r="AF1405" s="12">
        <f t="shared" si="458"/>
        <v>0</v>
      </c>
      <c r="AG1405" s="13">
        <f t="shared" si="459"/>
        <v>0</v>
      </c>
      <c r="AH1405" s="13">
        <f t="shared" si="460"/>
        <v>0</v>
      </c>
      <c r="AI1405" s="16">
        <f t="shared" si="461"/>
        <v>0</v>
      </c>
      <c r="AJ1405" s="19" t="str">
        <f t="shared" si="462"/>
        <v>Not Spent</v>
      </c>
      <c r="AK1405" s="8" t="str">
        <f t="shared" si="463"/>
        <v>Good For Now</v>
      </c>
      <c r="AL1405" s="8" t="str">
        <f t="shared" si="464"/>
        <v>Not Spent</v>
      </c>
      <c r="AM1405" s="8" t="str">
        <f t="shared" si="465"/>
        <v>Good For Now</v>
      </c>
      <c r="AN1405" s="8" t="str">
        <f t="shared" si="466"/>
        <v>Not Spent</v>
      </c>
      <c r="AO1405" s="20" t="str">
        <f t="shared" si="467"/>
        <v>Good For Now</v>
      </c>
      <c r="AP1405" s="21">
        <f t="shared" si="468"/>
        <v>0</v>
      </c>
      <c r="AQ1405" s="14">
        <f t="shared" si="469"/>
        <v>0</v>
      </c>
      <c r="AR1405" s="14">
        <f t="shared" si="470"/>
        <v>0</v>
      </c>
      <c r="AS1405" s="22">
        <f t="shared" si="471"/>
        <v>0</v>
      </c>
      <c r="AT1405" s="23">
        <f t="shared" si="472"/>
        <v>0</v>
      </c>
      <c r="AU1405" s="8" t="str">
        <f t="shared" si="473"/>
        <v>Not Spent</v>
      </c>
      <c r="AV1405" s="8" t="str">
        <f t="shared" si="474"/>
        <v>Good For Now</v>
      </c>
      <c r="AW1405" s="4">
        <f>MATCH($B1405,[1]MAIN!$A$2:$A$5000,0)</f>
        <v>1402</v>
      </c>
      <c r="AX1405" s="4">
        <f>MATCH($B1405,[3]Main!$D$5:$D$10000,0)</f>
        <v>1402</v>
      </c>
      <c r="AY1405" s="4" t="b">
        <f t="shared" si="475"/>
        <v>0</v>
      </c>
    </row>
    <row r="1406" spans="1:51" x14ac:dyDescent="0.25">
      <c r="A1406" s="3" t="str">
        <f>VLOOKUP($B1406,[1]MAIN!$A:$D,4,0)</f>
        <v>FAB</v>
      </c>
      <c r="B1406" s="3" t="str">
        <f>[3]Main!$D1407</f>
        <v>UFAB-375</v>
      </c>
      <c r="C1406" s="4"/>
      <c r="D1406" s="8" t="str">
        <f>VLOOKUP($B1406,[1]MAIN!$A$1:$N$10780,14,FALSE)</f>
        <v>OLD</v>
      </c>
      <c r="E1406" s="9" t="s">
        <v>13</v>
      </c>
      <c r="F1406" s="11"/>
      <c r="G1406" s="11"/>
      <c r="H1406" s="11"/>
      <c r="I1406" s="11"/>
      <c r="J1406" s="11"/>
      <c r="K1406" s="11"/>
      <c r="L1406" s="11"/>
      <c r="M1406" s="11"/>
      <c r="N1406" s="24"/>
      <c r="O1406" s="26">
        <f>IFERROR(VLOOKUP($B1406,[3]Main!$D$4:$CO$1048576,49,0),0)</f>
        <v>0</v>
      </c>
      <c r="P1406" s="27">
        <f>IFERROR(VLOOKUP($B1406,[3]Main!$D$4:$CO$1048576,52,0),0)</f>
        <v>0</v>
      </c>
      <c r="Q1406" s="27">
        <f>IFERROR(VLOOKUP($B1406,[3]Main!$D$4:$CO$1048576,53,0),0)</f>
        <v>0</v>
      </c>
      <c r="R1406" s="27">
        <f>IFERROR(VLOOKUP($B1406,[3]Main!$D$4:$CO$1048576,54,0),0)</f>
        <v>0</v>
      </c>
      <c r="S1406" s="27">
        <f>IFERROR(VLOOKUP($B1406,[3]Main!$D$4:$CO$1048576,65,0),0)</f>
        <v>0</v>
      </c>
      <c r="T1406" s="27">
        <f>IFERROR(VLOOKUP($B1406,[3]Main!$D$4:$CO$1048576,68,0),0)</f>
        <v>0</v>
      </c>
      <c r="U1406" s="27">
        <f>IFERROR(VLOOKUP($B1406,[3]Main!$D$4:$CO$1048576,69,0),0)</f>
        <v>0</v>
      </c>
      <c r="V1406" s="27">
        <f>IFERROR(VLOOKUP($B1406,[3]Main!$D$4:$CO$1048576,70,0),0)</f>
        <v>0</v>
      </c>
      <c r="W1406" s="27">
        <f>IFERROR(VLOOKUP($B1406,[3]Main!$D$4:$CO$1048576,81,0),0)</f>
        <v>0</v>
      </c>
      <c r="X1406" s="27">
        <f>IFERROR(VLOOKUP($B1406,[3]Main!$D$4:$CO$1048576,84,0),0)</f>
        <v>0</v>
      </c>
      <c r="Y1406" s="27">
        <f>IFERROR(VLOOKUP($B1406,[3]Main!$D$4:$CO$1048576,85,0),0)</f>
        <v>0</v>
      </c>
      <c r="Z1406" s="27">
        <f>IFERROR(VLOOKUP($B1406,[3]Main!$D$4:$CO$1048576,86,0),0)</f>
        <v>0</v>
      </c>
      <c r="AA1406" s="12" t="str">
        <f>IFERROR(VLOOKUP($B1406,[3]Main!$D$4:$CO$1048576,2,0),0)</f>
        <v>DC</v>
      </c>
      <c r="AB1406" s="12" t="str">
        <f>IFERROR(VLOOKUP($B1406,[3]Main!$D$4:$CO$1048576,3,0),0)</f>
        <v>DC2</v>
      </c>
      <c r="AC1406" s="12">
        <f t="shared" si="455"/>
        <v>0</v>
      </c>
      <c r="AD1406" s="12">
        <f t="shared" si="456"/>
        <v>0</v>
      </c>
      <c r="AE1406" s="12">
        <f t="shared" si="457"/>
        <v>0</v>
      </c>
      <c r="AF1406" s="12">
        <f t="shared" si="458"/>
        <v>0</v>
      </c>
      <c r="AG1406" s="13">
        <f t="shared" si="459"/>
        <v>0</v>
      </c>
      <c r="AH1406" s="13">
        <f t="shared" si="460"/>
        <v>0</v>
      </c>
      <c r="AI1406" s="16">
        <f t="shared" si="461"/>
        <v>0</v>
      </c>
      <c r="AJ1406" s="19" t="str">
        <f t="shared" si="462"/>
        <v>Not Spent</v>
      </c>
      <c r="AK1406" s="8" t="str">
        <f t="shared" si="463"/>
        <v>Good For Now</v>
      </c>
      <c r="AL1406" s="8" t="str">
        <f t="shared" si="464"/>
        <v>Not Spent</v>
      </c>
      <c r="AM1406" s="8" t="str">
        <f t="shared" si="465"/>
        <v>Good For Now</v>
      </c>
      <c r="AN1406" s="8" t="str">
        <f t="shared" si="466"/>
        <v>Not Spent</v>
      </c>
      <c r="AO1406" s="20" t="str">
        <f t="shared" si="467"/>
        <v>Good For Now</v>
      </c>
      <c r="AP1406" s="21">
        <f t="shared" si="468"/>
        <v>0</v>
      </c>
      <c r="AQ1406" s="14">
        <f t="shared" si="469"/>
        <v>0</v>
      </c>
      <c r="AR1406" s="14">
        <f t="shared" si="470"/>
        <v>0</v>
      </c>
      <c r="AS1406" s="22">
        <f t="shared" si="471"/>
        <v>0</v>
      </c>
      <c r="AT1406" s="23">
        <f t="shared" si="472"/>
        <v>0</v>
      </c>
      <c r="AU1406" s="8" t="str">
        <f t="shared" si="473"/>
        <v>Not Spent</v>
      </c>
      <c r="AV1406" s="8" t="str">
        <f t="shared" si="474"/>
        <v>Good For Now</v>
      </c>
      <c r="AW1406" s="4">
        <f>MATCH($B1406,[1]MAIN!$A$2:$A$5000,0)</f>
        <v>1403</v>
      </c>
      <c r="AX1406" s="4">
        <f>MATCH($B1406,[3]Main!$D$5:$D$10000,0)</f>
        <v>1403</v>
      </c>
      <c r="AY1406" s="4" t="b">
        <f t="shared" si="475"/>
        <v>0</v>
      </c>
    </row>
    <row r="1407" spans="1:51" x14ac:dyDescent="0.25">
      <c r="A1407" s="3" t="str">
        <f>VLOOKUP($B1407,[1]MAIN!$A:$D,4,0)</f>
        <v>FAB</v>
      </c>
      <c r="B1407" s="3" t="str">
        <f>[3]Main!$D1408</f>
        <v>UFAB-376</v>
      </c>
      <c r="C1407" s="4"/>
      <c r="D1407" s="8" t="str">
        <f>VLOOKUP($B1407,[1]MAIN!$A$1:$N$10780,14,FALSE)</f>
        <v>OLD</v>
      </c>
      <c r="E1407" s="9" t="s">
        <v>13</v>
      </c>
      <c r="F1407" s="11"/>
      <c r="G1407" s="11"/>
      <c r="H1407" s="11"/>
      <c r="I1407" s="11"/>
      <c r="J1407" s="11"/>
      <c r="K1407" s="11"/>
      <c r="L1407" s="11"/>
      <c r="M1407" s="11"/>
      <c r="N1407" s="24"/>
      <c r="O1407" s="26">
        <f>IFERROR(VLOOKUP($B1407,[3]Main!$D$4:$CO$1048576,49,0),0)</f>
        <v>0</v>
      </c>
      <c r="P1407" s="27">
        <f>IFERROR(VLOOKUP($B1407,[3]Main!$D$4:$CO$1048576,52,0),0)</f>
        <v>0</v>
      </c>
      <c r="Q1407" s="27">
        <f>IFERROR(VLOOKUP($B1407,[3]Main!$D$4:$CO$1048576,53,0),0)</f>
        <v>0</v>
      </c>
      <c r="R1407" s="27">
        <f>IFERROR(VLOOKUP($B1407,[3]Main!$D$4:$CO$1048576,54,0),0)</f>
        <v>0</v>
      </c>
      <c r="S1407" s="27">
        <f>IFERROR(VLOOKUP($B1407,[3]Main!$D$4:$CO$1048576,65,0),0)</f>
        <v>0</v>
      </c>
      <c r="T1407" s="27">
        <f>IFERROR(VLOOKUP($B1407,[3]Main!$D$4:$CO$1048576,68,0),0)</f>
        <v>0</v>
      </c>
      <c r="U1407" s="27">
        <f>IFERROR(VLOOKUP($B1407,[3]Main!$D$4:$CO$1048576,69,0),0)</f>
        <v>0</v>
      </c>
      <c r="V1407" s="27">
        <f>IFERROR(VLOOKUP($B1407,[3]Main!$D$4:$CO$1048576,70,0),0)</f>
        <v>0</v>
      </c>
      <c r="W1407" s="27">
        <f>IFERROR(VLOOKUP($B1407,[3]Main!$D$4:$CO$1048576,81,0),0)</f>
        <v>0</v>
      </c>
      <c r="X1407" s="27">
        <f>IFERROR(VLOOKUP($B1407,[3]Main!$D$4:$CO$1048576,84,0),0)</f>
        <v>0</v>
      </c>
      <c r="Y1407" s="27">
        <f>IFERROR(VLOOKUP($B1407,[3]Main!$D$4:$CO$1048576,85,0),0)</f>
        <v>0</v>
      </c>
      <c r="Z1407" s="27">
        <f>IFERROR(VLOOKUP($B1407,[3]Main!$D$4:$CO$1048576,86,0),0)</f>
        <v>0</v>
      </c>
      <c r="AA1407" s="12" t="str">
        <f>IFERROR(VLOOKUP($B1407,[3]Main!$D$4:$CO$1048576,2,0),0)</f>
        <v>DC</v>
      </c>
      <c r="AB1407" s="12" t="str">
        <f>IFERROR(VLOOKUP($B1407,[3]Main!$D$4:$CO$1048576,3,0),0)</f>
        <v>DC2</v>
      </c>
      <c r="AC1407" s="12">
        <f t="shared" si="455"/>
        <v>0</v>
      </c>
      <c r="AD1407" s="12">
        <f t="shared" si="456"/>
        <v>0</v>
      </c>
      <c r="AE1407" s="12">
        <f t="shared" si="457"/>
        <v>0</v>
      </c>
      <c r="AF1407" s="12">
        <f t="shared" si="458"/>
        <v>0</v>
      </c>
      <c r="AG1407" s="13">
        <f t="shared" si="459"/>
        <v>0</v>
      </c>
      <c r="AH1407" s="13">
        <f t="shared" si="460"/>
        <v>0</v>
      </c>
      <c r="AI1407" s="16">
        <f t="shared" si="461"/>
        <v>0</v>
      </c>
      <c r="AJ1407" s="19" t="str">
        <f t="shared" si="462"/>
        <v>Not Spent</v>
      </c>
      <c r="AK1407" s="8" t="str">
        <f t="shared" si="463"/>
        <v>Good For Now</v>
      </c>
      <c r="AL1407" s="8" t="str">
        <f t="shared" si="464"/>
        <v>Not Spent</v>
      </c>
      <c r="AM1407" s="8" t="str">
        <f t="shared" si="465"/>
        <v>Good For Now</v>
      </c>
      <c r="AN1407" s="8" t="str">
        <f t="shared" si="466"/>
        <v>Not Spent</v>
      </c>
      <c r="AO1407" s="20" t="str">
        <f t="shared" si="467"/>
        <v>Good For Now</v>
      </c>
      <c r="AP1407" s="21">
        <f t="shared" si="468"/>
        <v>0</v>
      </c>
      <c r="AQ1407" s="14">
        <f t="shared" si="469"/>
        <v>0</v>
      </c>
      <c r="AR1407" s="14">
        <f t="shared" si="470"/>
        <v>0</v>
      </c>
      <c r="AS1407" s="22">
        <f t="shared" si="471"/>
        <v>0</v>
      </c>
      <c r="AT1407" s="23">
        <f t="shared" si="472"/>
        <v>0</v>
      </c>
      <c r="AU1407" s="8" t="str">
        <f t="shared" si="473"/>
        <v>Not Spent</v>
      </c>
      <c r="AV1407" s="8" t="str">
        <f t="shared" si="474"/>
        <v>Good For Now</v>
      </c>
      <c r="AW1407" s="4">
        <f>MATCH($B1407,[1]MAIN!$A$2:$A$5000,0)</f>
        <v>1404</v>
      </c>
      <c r="AX1407" s="4">
        <f>MATCH($B1407,[3]Main!$D$5:$D$10000,0)</f>
        <v>1404</v>
      </c>
      <c r="AY1407" s="4" t="b">
        <f t="shared" si="475"/>
        <v>0</v>
      </c>
    </row>
    <row r="1408" spans="1:51" x14ac:dyDescent="0.25">
      <c r="A1408" s="3" t="str">
        <f>VLOOKUP($B1408,[1]MAIN!$A:$D,4,0)</f>
        <v>FAB</v>
      </c>
      <c r="B1408" s="3" t="str">
        <f>[3]Main!$D1409</f>
        <v>UFAB-192</v>
      </c>
      <c r="C1408" s="4"/>
      <c r="D1408" s="8" t="str">
        <f>VLOOKUP($B1408,[1]MAIN!$A$1:$N$10780,14,FALSE)</f>
        <v>OLD</v>
      </c>
      <c r="E1408" s="9" t="s">
        <v>13</v>
      </c>
      <c r="F1408" s="11"/>
      <c r="G1408" s="11"/>
      <c r="H1408" s="11"/>
      <c r="I1408" s="11"/>
      <c r="J1408" s="11"/>
      <c r="K1408" s="11"/>
      <c r="L1408" s="11"/>
      <c r="M1408" s="11"/>
      <c r="N1408" s="24"/>
      <c r="O1408" s="26">
        <f>IFERROR(VLOOKUP($B1408,[3]Main!$D$4:$CO$1048576,49,0),0)</f>
        <v>0</v>
      </c>
      <c r="P1408" s="27">
        <f>IFERROR(VLOOKUP($B1408,[3]Main!$D$4:$CO$1048576,52,0),0)</f>
        <v>0</v>
      </c>
      <c r="Q1408" s="27">
        <f>IFERROR(VLOOKUP($B1408,[3]Main!$D$4:$CO$1048576,53,0),0)</f>
        <v>0</v>
      </c>
      <c r="R1408" s="27">
        <f>IFERROR(VLOOKUP($B1408,[3]Main!$D$4:$CO$1048576,54,0),0)</f>
        <v>0</v>
      </c>
      <c r="S1408" s="27">
        <f>IFERROR(VLOOKUP($B1408,[3]Main!$D$4:$CO$1048576,65,0),0)</f>
        <v>0</v>
      </c>
      <c r="T1408" s="27">
        <f>IFERROR(VLOOKUP($B1408,[3]Main!$D$4:$CO$1048576,68,0),0)</f>
        <v>0</v>
      </c>
      <c r="U1408" s="27">
        <f>IFERROR(VLOOKUP($B1408,[3]Main!$D$4:$CO$1048576,69,0),0)</f>
        <v>0</v>
      </c>
      <c r="V1408" s="27">
        <f>IFERROR(VLOOKUP($B1408,[3]Main!$D$4:$CO$1048576,70,0),0)</f>
        <v>0</v>
      </c>
      <c r="W1408" s="27">
        <f>IFERROR(VLOOKUP($B1408,[3]Main!$D$4:$CO$1048576,81,0),0)</f>
        <v>0</v>
      </c>
      <c r="X1408" s="27">
        <f>IFERROR(VLOOKUP($B1408,[3]Main!$D$4:$CO$1048576,84,0),0)</f>
        <v>0</v>
      </c>
      <c r="Y1408" s="27">
        <f>IFERROR(VLOOKUP($B1408,[3]Main!$D$4:$CO$1048576,85,0),0)</f>
        <v>0</v>
      </c>
      <c r="Z1408" s="27">
        <f>IFERROR(VLOOKUP($B1408,[3]Main!$D$4:$CO$1048576,86,0),0)</f>
        <v>0</v>
      </c>
      <c r="AA1408" s="12" t="str">
        <f>IFERROR(VLOOKUP($B1408,[3]Main!$D$4:$CO$1048576,2,0),0)</f>
        <v>DC</v>
      </c>
      <c r="AB1408" s="12" t="str">
        <f>IFERROR(VLOOKUP($B1408,[3]Main!$D$4:$CO$1048576,3,0),0)</f>
        <v>DC2</v>
      </c>
      <c r="AC1408" s="12">
        <f t="shared" si="455"/>
        <v>0</v>
      </c>
      <c r="AD1408" s="12">
        <f t="shared" si="456"/>
        <v>0</v>
      </c>
      <c r="AE1408" s="12">
        <f t="shared" si="457"/>
        <v>0</v>
      </c>
      <c r="AF1408" s="12">
        <f t="shared" si="458"/>
        <v>0</v>
      </c>
      <c r="AG1408" s="13">
        <f t="shared" si="459"/>
        <v>0</v>
      </c>
      <c r="AH1408" s="13">
        <f t="shared" si="460"/>
        <v>0</v>
      </c>
      <c r="AI1408" s="16">
        <f t="shared" si="461"/>
        <v>0</v>
      </c>
      <c r="AJ1408" s="19" t="str">
        <f t="shared" si="462"/>
        <v>Not Spent</v>
      </c>
      <c r="AK1408" s="8" t="str">
        <f t="shared" si="463"/>
        <v>Good For Now</v>
      </c>
      <c r="AL1408" s="8" t="str">
        <f t="shared" si="464"/>
        <v>Not Spent</v>
      </c>
      <c r="AM1408" s="8" t="str">
        <f t="shared" si="465"/>
        <v>Good For Now</v>
      </c>
      <c r="AN1408" s="8" t="str">
        <f t="shared" si="466"/>
        <v>Not Spent</v>
      </c>
      <c r="AO1408" s="20" t="str">
        <f t="shared" si="467"/>
        <v>Good For Now</v>
      </c>
      <c r="AP1408" s="21">
        <f t="shared" si="468"/>
        <v>0</v>
      </c>
      <c r="AQ1408" s="14">
        <f t="shared" si="469"/>
        <v>0</v>
      </c>
      <c r="AR1408" s="14">
        <f t="shared" si="470"/>
        <v>0</v>
      </c>
      <c r="AS1408" s="22">
        <f t="shared" si="471"/>
        <v>0</v>
      </c>
      <c r="AT1408" s="23">
        <f t="shared" si="472"/>
        <v>0</v>
      </c>
      <c r="AU1408" s="8" t="str">
        <f t="shared" si="473"/>
        <v>Not Spent</v>
      </c>
      <c r="AV1408" s="8" t="str">
        <f t="shared" si="474"/>
        <v>Good For Now</v>
      </c>
      <c r="AW1408" s="4">
        <f>MATCH($B1408,[1]MAIN!$A$2:$A$5000,0)</f>
        <v>1405</v>
      </c>
      <c r="AX1408" s="4">
        <f>MATCH($B1408,[3]Main!$D$5:$D$10000,0)</f>
        <v>1405</v>
      </c>
      <c r="AY1408" s="4" t="b">
        <f t="shared" si="475"/>
        <v>0</v>
      </c>
    </row>
    <row r="1409" spans="1:51" x14ac:dyDescent="0.25">
      <c r="A1409" s="3" t="str">
        <f>VLOOKUP($B1409,[1]MAIN!$A:$D,4,0)</f>
        <v>PF</v>
      </c>
      <c r="B1409" s="3" t="str">
        <f>[3]Main!$D1410</f>
        <v>UPFB-01</v>
      </c>
      <c r="C1409" s="4"/>
      <c r="D1409" s="8" t="str">
        <f>VLOOKUP($B1409,[1]MAIN!$A$1:$N$10780,14,FALSE)</f>
        <v>OLD</v>
      </c>
      <c r="E1409" s="9"/>
      <c r="F1409" s="11"/>
      <c r="G1409" s="11"/>
      <c r="H1409" s="11"/>
      <c r="I1409" s="11"/>
      <c r="J1409" s="11"/>
      <c r="K1409" s="11"/>
      <c r="L1409" s="11"/>
      <c r="M1409" s="11"/>
      <c r="N1409" s="24"/>
      <c r="O1409" s="26">
        <f>IFERROR(VLOOKUP($B1409,[3]Main!$D$4:$CO$1048576,49,0),0)</f>
        <v>0</v>
      </c>
      <c r="P1409" s="27">
        <f>IFERROR(VLOOKUP($B1409,[3]Main!$D$4:$CO$1048576,52,0),0)</f>
        <v>0</v>
      </c>
      <c r="Q1409" s="27">
        <f>IFERROR(VLOOKUP($B1409,[3]Main!$D$4:$CO$1048576,53,0),0)</f>
        <v>0</v>
      </c>
      <c r="R1409" s="27">
        <f>IFERROR(VLOOKUP($B1409,[3]Main!$D$4:$CO$1048576,54,0),0)</f>
        <v>0</v>
      </c>
      <c r="S1409" s="27">
        <f>IFERROR(VLOOKUP($B1409,[3]Main!$D$4:$CO$1048576,65,0),0)</f>
        <v>0</v>
      </c>
      <c r="T1409" s="27">
        <f>IFERROR(VLOOKUP($B1409,[3]Main!$D$4:$CO$1048576,68,0),0)</f>
        <v>0</v>
      </c>
      <c r="U1409" s="27">
        <f>IFERROR(VLOOKUP($B1409,[3]Main!$D$4:$CO$1048576,69,0),0)</f>
        <v>0</v>
      </c>
      <c r="V1409" s="27">
        <f>IFERROR(VLOOKUP($B1409,[3]Main!$D$4:$CO$1048576,70,0),0)</f>
        <v>0</v>
      </c>
      <c r="W1409" s="27">
        <f>IFERROR(VLOOKUP($B1409,[3]Main!$D$4:$CO$1048576,81,0),0)</f>
        <v>0</v>
      </c>
      <c r="X1409" s="27">
        <f>IFERROR(VLOOKUP($B1409,[3]Main!$D$4:$CO$1048576,84,0),0)</f>
        <v>0</v>
      </c>
      <c r="Y1409" s="27">
        <f>IFERROR(VLOOKUP($B1409,[3]Main!$D$4:$CO$1048576,85,0),0)</f>
        <v>0</v>
      </c>
      <c r="Z1409" s="27">
        <f>IFERROR(VLOOKUP($B1409,[3]Main!$D$4:$CO$1048576,86,0),0)</f>
        <v>0</v>
      </c>
      <c r="AA1409" s="12" t="str">
        <f>IFERROR(VLOOKUP($B1409,[3]Main!$D$4:$CO$1048576,2,0),0)</f>
        <v>DC</v>
      </c>
      <c r="AB1409" s="12" t="str">
        <f>IFERROR(VLOOKUP($B1409,[3]Main!$D$4:$CO$1048576,3,0),0)</f>
        <v>DC2</v>
      </c>
      <c r="AC1409" s="12">
        <f t="shared" si="455"/>
        <v>0</v>
      </c>
      <c r="AD1409" s="12">
        <f t="shared" si="456"/>
        <v>0</v>
      </c>
      <c r="AE1409" s="12">
        <f t="shared" si="457"/>
        <v>0</v>
      </c>
      <c r="AF1409" s="12">
        <f t="shared" si="458"/>
        <v>0</v>
      </c>
      <c r="AG1409" s="13">
        <f t="shared" si="459"/>
        <v>0</v>
      </c>
      <c r="AH1409" s="13">
        <f t="shared" si="460"/>
        <v>0</v>
      </c>
      <c r="AI1409" s="16">
        <f t="shared" si="461"/>
        <v>0</v>
      </c>
      <c r="AJ1409" s="19" t="str">
        <f t="shared" si="462"/>
        <v>Not Spent</v>
      </c>
      <c r="AK1409" s="8" t="str">
        <f t="shared" si="463"/>
        <v>Good For Now</v>
      </c>
      <c r="AL1409" s="8" t="str">
        <f t="shared" si="464"/>
        <v>Not Spent</v>
      </c>
      <c r="AM1409" s="8" t="str">
        <f t="shared" si="465"/>
        <v>Good For Now</v>
      </c>
      <c r="AN1409" s="8" t="str">
        <f t="shared" si="466"/>
        <v>Not Spent</v>
      </c>
      <c r="AO1409" s="20" t="str">
        <f t="shared" si="467"/>
        <v>Good For Now</v>
      </c>
      <c r="AP1409" s="21">
        <f t="shared" si="468"/>
        <v>0</v>
      </c>
      <c r="AQ1409" s="14">
        <f t="shared" si="469"/>
        <v>0</v>
      </c>
      <c r="AR1409" s="14">
        <f t="shared" si="470"/>
        <v>0</v>
      </c>
      <c r="AS1409" s="22">
        <f t="shared" si="471"/>
        <v>0</v>
      </c>
      <c r="AT1409" s="23">
        <f t="shared" si="472"/>
        <v>0</v>
      </c>
      <c r="AU1409" s="8" t="str">
        <f t="shared" si="473"/>
        <v>Not Spent</v>
      </c>
      <c r="AV1409" s="8" t="str">
        <f t="shared" si="474"/>
        <v>Good For Now</v>
      </c>
      <c r="AW1409" s="4">
        <f>MATCH($B1409,[1]MAIN!$A$2:$A$5000,0)</f>
        <v>1406</v>
      </c>
      <c r="AX1409" s="4">
        <f>MATCH($B1409,[3]Main!$D$5:$D$10000,0)</f>
        <v>1406</v>
      </c>
      <c r="AY1409" s="4" t="b">
        <f t="shared" si="475"/>
        <v>0</v>
      </c>
    </row>
    <row r="1410" spans="1:51" x14ac:dyDescent="0.25">
      <c r="A1410" s="3" t="str">
        <f>VLOOKUP($B1410,[1]MAIN!$A:$D,4,0)</f>
        <v>FAB</v>
      </c>
      <c r="B1410" s="3" t="str">
        <f>[3]Main!$D1411</f>
        <v>UFAB-363</v>
      </c>
      <c r="C1410" s="4"/>
      <c r="D1410" s="8" t="str">
        <f>VLOOKUP($B1410,[1]MAIN!$A$1:$N$10780,14,FALSE)</f>
        <v>OLD</v>
      </c>
      <c r="E1410" s="9"/>
      <c r="F1410" s="11"/>
      <c r="G1410" s="11"/>
      <c r="H1410" s="11"/>
      <c r="I1410" s="11"/>
      <c r="J1410" s="11"/>
      <c r="K1410" s="11"/>
      <c r="L1410" s="11"/>
      <c r="M1410" s="11"/>
      <c r="N1410" s="24"/>
      <c r="O1410" s="26">
        <f>IFERROR(VLOOKUP($B1410,[3]Main!$D$4:$CO$1048576,49,0),0)</f>
        <v>0</v>
      </c>
      <c r="P1410" s="27">
        <f>IFERROR(VLOOKUP($B1410,[3]Main!$D$4:$CO$1048576,52,0),0)</f>
        <v>0</v>
      </c>
      <c r="Q1410" s="27">
        <f>IFERROR(VLOOKUP($B1410,[3]Main!$D$4:$CO$1048576,53,0),0)</f>
        <v>0</v>
      </c>
      <c r="R1410" s="27">
        <f>IFERROR(VLOOKUP($B1410,[3]Main!$D$4:$CO$1048576,54,0),0)</f>
        <v>0</v>
      </c>
      <c r="S1410" s="27">
        <f>IFERROR(VLOOKUP($B1410,[3]Main!$D$4:$CO$1048576,65,0),0)</f>
        <v>0</v>
      </c>
      <c r="T1410" s="27">
        <f>IFERROR(VLOOKUP($B1410,[3]Main!$D$4:$CO$1048576,68,0),0)</f>
        <v>0</v>
      </c>
      <c r="U1410" s="27">
        <f>IFERROR(VLOOKUP($B1410,[3]Main!$D$4:$CO$1048576,69,0),0)</f>
        <v>0</v>
      </c>
      <c r="V1410" s="27">
        <f>IFERROR(VLOOKUP($B1410,[3]Main!$D$4:$CO$1048576,70,0),0)</f>
        <v>0</v>
      </c>
      <c r="W1410" s="27">
        <f>IFERROR(VLOOKUP($B1410,[3]Main!$D$4:$CO$1048576,81,0),0)</f>
        <v>0</v>
      </c>
      <c r="X1410" s="27">
        <f>IFERROR(VLOOKUP($B1410,[3]Main!$D$4:$CO$1048576,84,0),0)</f>
        <v>0</v>
      </c>
      <c r="Y1410" s="27">
        <f>IFERROR(VLOOKUP($B1410,[3]Main!$D$4:$CO$1048576,85,0),0)</f>
        <v>0</v>
      </c>
      <c r="Z1410" s="27">
        <f>IFERROR(VLOOKUP($B1410,[3]Main!$D$4:$CO$1048576,86,0),0)</f>
        <v>0</v>
      </c>
      <c r="AA1410" s="12" t="str">
        <f>IFERROR(VLOOKUP($B1410,[3]Main!$D$4:$CO$1048576,2,0),0)</f>
        <v>DC</v>
      </c>
      <c r="AB1410" s="12" t="str">
        <f>IFERROR(VLOOKUP($B1410,[3]Main!$D$4:$CO$1048576,3,0),0)</f>
        <v>DC2</v>
      </c>
      <c r="AC1410" s="12">
        <f t="shared" si="455"/>
        <v>0</v>
      </c>
      <c r="AD1410" s="12">
        <f t="shared" si="456"/>
        <v>0</v>
      </c>
      <c r="AE1410" s="12">
        <f t="shared" si="457"/>
        <v>0</v>
      </c>
      <c r="AF1410" s="12">
        <f t="shared" si="458"/>
        <v>0</v>
      </c>
      <c r="AG1410" s="13">
        <f t="shared" si="459"/>
        <v>0</v>
      </c>
      <c r="AH1410" s="13">
        <f t="shared" si="460"/>
        <v>0</v>
      </c>
      <c r="AI1410" s="16">
        <f t="shared" si="461"/>
        <v>0</v>
      </c>
      <c r="AJ1410" s="19" t="str">
        <f t="shared" si="462"/>
        <v>Not Spent</v>
      </c>
      <c r="AK1410" s="8" t="str">
        <f t="shared" si="463"/>
        <v>Good For Now</v>
      </c>
      <c r="AL1410" s="8" t="str">
        <f t="shared" si="464"/>
        <v>Not Spent</v>
      </c>
      <c r="AM1410" s="8" t="str">
        <f t="shared" si="465"/>
        <v>Good For Now</v>
      </c>
      <c r="AN1410" s="8" t="str">
        <f t="shared" si="466"/>
        <v>Not Spent</v>
      </c>
      <c r="AO1410" s="20" t="str">
        <f t="shared" si="467"/>
        <v>Good For Now</v>
      </c>
      <c r="AP1410" s="21">
        <f t="shared" si="468"/>
        <v>0</v>
      </c>
      <c r="AQ1410" s="14">
        <f t="shared" si="469"/>
        <v>0</v>
      </c>
      <c r="AR1410" s="14">
        <f t="shared" si="470"/>
        <v>0</v>
      </c>
      <c r="AS1410" s="22">
        <f t="shared" si="471"/>
        <v>0</v>
      </c>
      <c r="AT1410" s="23">
        <f t="shared" si="472"/>
        <v>0</v>
      </c>
      <c r="AU1410" s="8" t="str">
        <f t="shared" si="473"/>
        <v>Not Spent</v>
      </c>
      <c r="AV1410" s="8" t="str">
        <f t="shared" si="474"/>
        <v>Good For Now</v>
      </c>
      <c r="AW1410" s="4">
        <f>MATCH($B1410,[1]MAIN!$A$2:$A$5000,0)</f>
        <v>1407</v>
      </c>
      <c r="AX1410" s="4">
        <f>MATCH($B1410,[3]Main!$D$5:$D$10000,0)</f>
        <v>1407</v>
      </c>
      <c r="AY1410" s="4" t="b">
        <f t="shared" si="475"/>
        <v>0</v>
      </c>
    </row>
    <row r="1411" spans="1:51" x14ac:dyDescent="0.25">
      <c r="A1411" s="3" t="str">
        <f>VLOOKUP($B1411,[1]MAIN!$A:$D,4,0)</f>
        <v>FAB</v>
      </c>
      <c r="B1411" s="3" t="str">
        <f>[3]Main!$D1412</f>
        <v>FAB-37</v>
      </c>
      <c r="C1411" s="4"/>
      <c r="D1411" s="8" t="str">
        <f>VLOOKUP($B1411,[1]MAIN!$A$1:$N$10780,14,FALSE)</f>
        <v>OLD</v>
      </c>
      <c r="E1411" s="9"/>
      <c r="F1411" s="11"/>
      <c r="G1411" s="11"/>
      <c r="H1411" s="11"/>
      <c r="I1411" s="11"/>
      <c r="J1411" s="11"/>
      <c r="K1411" s="11"/>
      <c r="L1411" s="11"/>
      <c r="M1411" s="11"/>
      <c r="N1411" s="24"/>
      <c r="O1411" s="26">
        <f>IFERROR(VLOOKUP($B1411,[3]Main!$D$4:$CO$1048576,49,0),0)</f>
        <v>0</v>
      </c>
      <c r="P1411" s="27">
        <f>IFERROR(VLOOKUP($B1411,[3]Main!$D$4:$CO$1048576,52,0),0)</f>
        <v>0</v>
      </c>
      <c r="Q1411" s="27">
        <f>IFERROR(VLOOKUP($B1411,[3]Main!$D$4:$CO$1048576,53,0),0)</f>
        <v>0</v>
      </c>
      <c r="R1411" s="27">
        <f>IFERROR(VLOOKUP($B1411,[3]Main!$D$4:$CO$1048576,54,0),0)</f>
        <v>0</v>
      </c>
      <c r="S1411" s="27">
        <f>IFERROR(VLOOKUP($B1411,[3]Main!$D$4:$CO$1048576,65,0),0)</f>
        <v>0</v>
      </c>
      <c r="T1411" s="27">
        <f>IFERROR(VLOOKUP($B1411,[3]Main!$D$4:$CO$1048576,68,0),0)</f>
        <v>0</v>
      </c>
      <c r="U1411" s="27">
        <f>IFERROR(VLOOKUP($B1411,[3]Main!$D$4:$CO$1048576,69,0),0)</f>
        <v>0</v>
      </c>
      <c r="V1411" s="27">
        <f>IFERROR(VLOOKUP($B1411,[3]Main!$D$4:$CO$1048576,70,0),0)</f>
        <v>0</v>
      </c>
      <c r="W1411" s="27">
        <f>IFERROR(VLOOKUP($B1411,[3]Main!$D$4:$CO$1048576,81,0),0)</f>
        <v>0</v>
      </c>
      <c r="X1411" s="27">
        <f>IFERROR(VLOOKUP($B1411,[3]Main!$D$4:$CO$1048576,84,0),0)</f>
        <v>0</v>
      </c>
      <c r="Y1411" s="27">
        <f>IFERROR(VLOOKUP($B1411,[3]Main!$D$4:$CO$1048576,85,0),0)</f>
        <v>0</v>
      </c>
      <c r="Z1411" s="27">
        <f>IFERROR(VLOOKUP($B1411,[3]Main!$D$4:$CO$1048576,86,0),0)</f>
        <v>0</v>
      </c>
      <c r="AA1411" s="12" t="str">
        <f>IFERROR(VLOOKUP($B1411,[3]Main!$D$4:$CO$1048576,2,0),0)</f>
        <v>DC</v>
      </c>
      <c r="AB1411" s="12" t="str">
        <f>IFERROR(VLOOKUP($B1411,[3]Main!$D$4:$CO$1048576,3,0),0)</f>
        <v>DC2</v>
      </c>
      <c r="AC1411" s="12">
        <f t="shared" si="455"/>
        <v>0</v>
      </c>
      <c r="AD1411" s="12">
        <f t="shared" si="456"/>
        <v>0</v>
      </c>
      <c r="AE1411" s="12">
        <f t="shared" si="457"/>
        <v>0</v>
      </c>
      <c r="AF1411" s="12">
        <f t="shared" si="458"/>
        <v>0</v>
      </c>
      <c r="AG1411" s="13">
        <f t="shared" si="459"/>
        <v>0</v>
      </c>
      <c r="AH1411" s="13">
        <f t="shared" si="460"/>
        <v>0</v>
      </c>
      <c r="AI1411" s="16">
        <f t="shared" si="461"/>
        <v>0</v>
      </c>
      <c r="AJ1411" s="19" t="str">
        <f t="shared" si="462"/>
        <v>Not Spent</v>
      </c>
      <c r="AK1411" s="8" t="str">
        <f t="shared" si="463"/>
        <v>Good For Now</v>
      </c>
      <c r="AL1411" s="8" t="str">
        <f t="shared" si="464"/>
        <v>Not Spent</v>
      </c>
      <c r="AM1411" s="8" t="str">
        <f t="shared" si="465"/>
        <v>Good For Now</v>
      </c>
      <c r="AN1411" s="8" t="str">
        <f t="shared" si="466"/>
        <v>Not Spent</v>
      </c>
      <c r="AO1411" s="20" t="str">
        <f t="shared" si="467"/>
        <v>Good For Now</v>
      </c>
      <c r="AP1411" s="21">
        <f t="shared" si="468"/>
        <v>0</v>
      </c>
      <c r="AQ1411" s="14">
        <f t="shared" si="469"/>
        <v>0</v>
      </c>
      <c r="AR1411" s="14">
        <f t="shared" si="470"/>
        <v>0</v>
      </c>
      <c r="AS1411" s="22">
        <f t="shared" si="471"/>
        <v>0</v>
      </c>
      <c r="AT1411" s="23">
        <f t="shared" si="472"/>
        <v>0</v>
      </c>
      <c r="AU1411" s="8" t="str">
        <f t="shared" si="473"/>
        <v>Not Spent</v>
      </c>
      <c r="AV1411" s="8" t="str">
        <f t="shared" si="474"/>
        <v>Good For Now</v>
      </c>
      <c r="AW1411" s="4">
        <f>MATCH($B1411,[1]MAIN!$A$2:$A$5000,0)</f>
        <v>1408</v>
      </c>
      <c r="AX1411" s="4">
        <f>MATCH($B1411,[3]Main!$D$5:$D$10000,0)</f>
        <v>1408</v>
      </c>
      <c r="AY1411" s="4" t="b">
        <f t="shared" si="475"/>
        <v>0</v>
      </c>
    </row>
    <row r="1412" spans="1:51" x14ac:dyDescent="0.25">
      <c r="A1412" s="3" t="str">
        <f>VLOOKUP($B1412,[1]MAIN!$A:$D,4,0)</f>
        <v>CFB</v>
      </c>
      <c r="B1412" s="3" t="str">
        <f>[3]Main!$D1413</f>
        <v>CFB-112448</v>
      </c>
      <c r="C1412" s="4"/>
      <c r="D1412" s="8" t="str">
        <f>VLOOKUP($B1412,[1]MAIN!$A$1:$N$10780,14,FALSE)</f>
        <v>OLD</v>
      </c>
      <c r="E1412" s="9"/>
      <c r="F1412" s="11"/>
      <c r="G1412" s="11"/>
      <c r="H1412" s="11"/>
      <c r="I1412" s="11"/>
      <c r="J1412" s="11"/>
      <c r="K1412" s="11"/>
      <c r="L1412" s="11"/>
      <c r="M1412" s="11"/>
      <c r="N1412" s="24"/>
      <c r="O1412" s="26">
        <f>IFERROR(VLOOKUP($B1412,[3]Main!$D$4:$CO$1048576,49,0),0)</f>
        <v>0</v>
      </c>
      <c r="P1412" s="27">
        <f>IFERROR(VLOOKUP($B1412,[3]Main!$D$4:$CO$1048576,52,0),0)</f>
        <v>0</v>
      </c>
      <c r="Q1412" s="27">
        <f>IFERROR(VLOOKUP($B1412,[3]Main!$D$4:$CO$1048576,53,0),0)</f>
        <v>0</v>
      </c>
      <c r="R1412" s="27">
        <f>IFERROR(VLOOKUP($B1412,[3]Main!$D$4:$CO$1048576,54,0),0)</f>
        <v>0</v>
      </c>
      <c r="S1412" s="27">
        <f>IFERROR(VLOOKUP($B1412,[3]Main!$D$4:$CO$1048576,65,0),0)</f>
        <v>0</v>
      </c>
      <c r="T1412" s="27">
        <f>IFERROR(VLOOKUP($B1412,[3]Main!$D$4:$CO$1048576,68,0),0)</f>
        <v>0</v>
      </c>
      <c r="U1412" s="27">
        <f>IFERROR(VLOOKUP($B1412,[3]Main!$D$4:$CO$1048576,69,0),0)</f>
        <v>0</v>
      </c>
      <c r="V1412" s="27">
        <f>IFERROR(VLOOKUP($B1412,[3]Main!$D$4:$CO$1048576,70,0),0)</f>
        <v>0</v>
      </c>
      <c r="W1412" s="27">
        <f>IFERROR(VLOOKUP($B1412,[3]Main!$D$4:$CO$1048576,81,0),0)</f>
        <v>0</v>
      </c>
      <c r="X1412" s="27">
        <f>IFERROR(VLOOKUP($B1412,[3]Main!$D$4:$CO$1048576,84,0),0)</f>
        <v>0</v>
      </c>
      <c r="Y1412" s="27">
        <f>IFERROR(VLOOKUP($B1412,[3]Main!$D$4:$CO$1048576,85,0),0)</f>
        <v>0</v>
      </c>
      <c r="Z1412" s="27">
        <f>IFERROR(VLOOKUP($B1412,[3]Main!$D$4:$CO$1048576,86,0),0)</f>
        <v>0</v>
      </c>
      <c r="AA1412" s="12" t="str">
        <f>IFERROR(VLOOKUP($B1412,[3]Main!$D$4:$CO$1048576,2,0),0)</f>
        <v>DC</v>
      </c>
      <c r="AB1412" s="12" t="str">
        <f>IFERROR(VLOOKUP($B1412,[3]Main!$D$4:$CO$1048576,3,0),0)</f>
        <v>DC2</v>
      </c>
      <c r="AC1412" s="12">
        <f t="shared" si="455"/>
        <v>0</v>
      </c>
      <c r="AD1412" s="12">
        <f t="shared" si="456"/>
        <v>0</v>
      </c>
      <c r="AE1412" s="12">
        <f t="shared" si="457"/>
        <v>0</v>
      </c>
      <c r="AF1412" s="12">
        <f t="shared" si="458"/>
        <v>0</v>
      </c>
      <c r="AG1412" s="13">
        <f t="shared" si="459"/>
        <v>0</v>
      </c>
      <c r="AH1412" s="13">
        <f t="shared" si="460"/>
        <v>0</v>
      </c>
      <c r="AI1412" s="16">
        <f t="shared" si="461"/>
        <v>0</v>
      </c>
      <c r="AJ1412" s="19" t="str">
        <f t="shared" si="462"/>
        <v>Not Spent</v>
      </c>
      <c r="AK1412" s="8" t="str">
        <f t="shared" si="463"/>
        <v>Good For Now</v>
      </c>
      <c r="AL1412" s="8" t="str">
        <f t="shared" si="464"/>
        <v>Not Spent</v>
      </c>
      <c r="AM1412" s="8" t="str">
        <f t="shared" si="465"/>
        <v>Good For Now</v>
      </c>
      <c r="AN1412" s="8" t="str">
        <f t="shared" si="466"/>
        <v>Not Spent</v>
      </c>
      <c r="AO1412" s="20" t="str">
        <f t="shared" si="467"/>
        <v>Good For Now</v>
      </c>
      <c r="AP1412" s="21">
        <f t="shared" si="468"/>
        <v>0</v>
      </c>
      <c r="AQ1412" s="14">
        <f t="shared" si="469"/>
        <v>0</v>
      </c>
      <c r="AR1412" s="14">
        <f t="shared" si="470"/>
        <v>0</v>
      </c>
      <c r="AS1412" s="22">
        <f t="shared" si="471"/>
        <v>0</v>
      </c>
      <c r="AT1412" s="23">
        <f t="shared" si="472"/>
        <v>0</v>
      </c>
      <c r="AU1412" s="8" t="str">
        <f t="shared" si="473"/>
        <v>Not Spent</v>
      </c>
      <c r="AV1412" s="8" t="str">
        <f t="shared" si="474"/>
        <v>Good For Now</v>
      </c>
      <c r="AW1412" s="4">
        <f>MATCH($B1412,[1]MAIN!$A$2:$A$5000,0)</f>
        <v>1409</v>
      </c>
      <c r="AX1412" s="4">
        <f>MATCH($B1412,[3]Main!$D$5:$D$10000,0)</f>
        <v>1409</v>
      </c>
      <c r="AY1412" s="4" t="b">
        <f t="shared" si="475"/>
        <v>0</v>
      </c>
    </row>
    <row r="1413" spans="1:51" x14ac:dyDescent="0.25">
      <c r="A1413" s="3" t="str">
        <f>VLOOKUP($B1413,[1]MAIN!$A:$D,4,0)</f>
        <v>CP</v>
      </c>
      <c r="B1413" s="3" t="str">
        <f>[3]Main!$D1414</f>
        <v>CP-3-24251</v>
      </c>
      <c r="C1413" s="4"/>
      <c r="D1413" s="8" t="str">
        <f>VLOOKUP($B1413,[1]MAIN!$A$1:$N$10780,14,FALSE)</f>
        <v>OLD</v>
      </c>
      <c r="E1413" s="9"/>
      <c r="F1413" s="11"/>
      <c r="G1413" s="11"/>
      <c r="H1413" s="11"/>
      <c r="I1413" s="11"/>
      <c r="J1413" s="11"/>
      <c r="K1413" s="11"/>
      <c r="L1413" s="11"/>
      <c r="M1413" s="11"/>
      <c r="N1413" s="24"/>
      <c r="O1413" s="26">
        <f>IFERROR(VLOOKUP($B1413,[3]Main!$D$4:$CO$1048576,49,0),0)</f>
        <v>0</v>
      </c>
      <c r="P1413" s="27">
        <f>IFERROR(VLOOKUP($B1413,[3]Main!$D$4:$CO$1048576,52,0),0)</f>
        <v>0</v>
      </c>
      <c r="Q1413" s="27">
        <f>IFERROR(VLOOKUP($B1413,[3]Main!$D$4:$CO$1048576,53,0),0)</f>
        <v>0</v>
      </c>
      <c r="R1413" s="27">
        <f>IFERROR(VLOOKUP($B1413,[3]Main!$D$4:$CO$1048576,54,0),0)</f>
        <v>0</v>
      </c>
      <c r="S1413" s="27">
        <f>IFERROR(VLOOKUP($B1413,[3]Main!$D$4:$CO$1048576,65,0),0)</f>
        <v>0</v>
      </c>
      <c r="T1413" s="27">
        <f>IFERROR(VLOOKUP($B1413,[3]Main!$D$4:$CO$1048576,68,0),0)</f>
        <v>0</v>
      </c>
      <c r="U1413" s="27">
        <f>IFERROR(VLOOKUP($B1413,[3]Main!$D$4:$CO$1048576,69,0),0)</f>
        <v>0</v>
      </c>
      <c r="V1413" s="27">
        <f>IFERROR(VLOOKUP($B1413,[3]Main!$D$4:$CO$1048576,70,0),0)</f>
        <v>0</v>
      </c>
      <c r="W1413" s="27">
        <f>IFERROR(VLOOKUP($B1413,[3]Main!$D$4:$CO$1048576,81,0),0)</f>
        <v>0</v>
      </c>
      <c r="X1413" s="27">
        <f>IFERROR(VLOOKUP($B1413,[3]Main!$D$4:$CO$1048576,84,0),0)</f>
        <v>0</v>
      </c>
      <c r="Y1413" s="27">
        <f>IFERROR(VLOOKUP($B1413,[3]Main!$D$4:$CO$1048576,85,0),0)</f>
        <v>0</v>
      </c>
      <c r="Z1413" s="27">
        <f>IFERROR(VLOOKUP($B1413,[3]Main!$D$4:$CO$1048576,86,0),0)</f>
        <v>0</v>
      </c>
      <c r="AA1413" s="12" t="str">
        <f>IFERROR(VLOOKUP($B1413,[3]Main!$D$4:$CO$1048576,2,0),0)</f>
        <v>DC</v>
      </c>
      <c r="AB1413" s="12" t="str">
        <f>IFERROR(VLOOKUP($B1413,[3]Main!$D$4:$CO$1048576,3,0),0)</f>
        <v>DC2</v>
      </c>
      <c r="AC1413" s="12">
        <f t="shared" ref="AC1413:AC1476" si="476">O1413+S1413+W1413</f>
        <v>0</v>
      </c>
      <c r="AD1413" s="12">
        <f t="shared" ref="AD1413:AD1476" si="477">P1413+T1413+X1413</f>
        <v>0</v>
      </c>
      <c r="AE1413" s="12">
        <f t="shared" ref="AE1413:AE1476" si="478">Q1413+U1413+Y1413</f>
        <v>0</v>
      </c>
      <c r="AF1413" s="12">
        <f t="shared" ref="AF1413:AF1476" si="479">R1413+V1413+Z1413</f>
        <v>0</v>
      </c>
      <c r="AG1413" s="13">
        <f t="shared" ref="AG1413:AG1476" si="480">IF(AND(AE1413&gt;0,AC1413=0),AE1413/100,IFERROR(AE1413/AC1413,0))</f>
        <v>0</v>
      </c>
      <c r="AH1413" s="13">
        <f t="shared" ref="AH1413:AH1476" si="481">IF(AND(Q1413&gt;0,O1413=0),Q1413/100,IFERROR(Q1413/O1413,0))</f>
        <v>0</v>
      </c>
      <c r="AI1413" s="16">
        <f t="shared" ref="AI1413:AI1476" si="482">IF(AND(U1413&gt;0,S1413=0),U1413/100,IFERROR(U1413/S1413,0))</f>
        <v>0</v>
      </c>
      <c r="AJ1413" s="19" t="str">
        <f t="shared" ref="AJ1413:AJ1476" si="483">IF(AND(AE1413&gt;0,AC1413=0),"Only Spent",IF(AG1413=0,"Not Spent",IF(AG1413&gt;50%,"Very Risky",IF(AG1413&gt;30%,"High Risk",IF(AG1413&gt;=4%,"Risky",IF(AG1413&lt;2%,"Very Good",IF(AG1413&lt;4%,"Good")))))))</f>
        <v>Not Spent</v>
      </c>
      <c r="AK1413" s="8" t="str">
        <f t="shared" ref="AK1413:AK1476" si="484">IF(AJ1413="Very Risky","Stop Immediately",IF(AJ1413="High Risk","Urgently Optimize",IF(AJ1413="Risky","Review Campaign",IF(AJ1413="Only Spent","Check Only Spent","Good For Now"))))</f>
        <v>Good For Now</v>
      </c>
      <c r="AL1413" s="8" t="str">
        <f t="shared" ref="AL1413:AL1476" si="485">IF(AND(Q1413&gt;0,O1413=0),"Only Spent",IF(AH1413=0,"Not Spent",IF(AH1413&gt;50%,"Very Risky",IF(AH1413&gt;30%,"High Risk",IF(AH1413&gt;=4%,"Risky",IF(AH1413&lt;2%,"Very Good",IF(AH1413&lt;4%,"Good")))))))</f>
        <v>Not Spent</v>
      </c>
      <c r="AM1413" s="8" t="str">
        <f t="shared" ref="AM1413:AM1476" si="486">IF(AL1413="Very Risky","Stop Immediately",IF(AL1413="High Risk","Urgently Optimize",IF(AL1413="Risky","Review Campaign",IF(AL1413="Only Spent","Check Only Spent","Good For Now"))))</f>
        <v>Good For Now</v>
      </c>
      <c r="AN1413" s="8" t="str">
        <f t="shared" ref="AN1413:AN1476" si="487">IF(AND(U1413&gt;0,S1413=0),"Only Spent",IF(AI1413=0,"Not Spent",IF(AI1413&gt;50%,"Very Risky",IF(AI1413&gt;30%,"High Risk",IF(AI1413&gt;=4%,"Risky",IF(AI1413&lt;2%,"Very Good",IF(AI1413&lt;4%,"Good")))))))</f>
        <v>Not Spent</v>
      </c>
      <c r="AO1413" s="20" t="str">
        <f t="shared" ref="AO1413:AO1476" si="488">IF(AN1413="Very Risky","Stop Immediately",IF(AN1413="High Risk","Urgently Optimize",IF(AN1413="Risky","Review Campaign",IF(AN1413="Only Spent","Check Only Spent","Good For Now"))))</f>
        <v>Good For Now</v>
      </c>
      <c r="AP1413" s="21">
        <f t="shared" ref="AP1413:AP1476" si="489">AC1413+H1413</f>
        <v>0</v>
      </c>
      <c r="AQ1413" s="14">
        <f t="shared" ref="AQ1413:AQ1476" si="490">AD1413+I1413</f>
        <v>0</v>
      </c>
      <c r="AR1413" s="14">
        <f t="shared" ref="AR1413:AR1476" si="491">AE1413+J1413</f>
        <v>0</v>
      </c>
      <c r="AS1413" s="22">
        <f t="shared" ref="AS1413:AS1476" si="492">AF1413+K1413</f>
        <v>0</v>
      </c>
      <c r="AT1413" s="23">
        <f t="shared" ref="AT1413:AT1476" si="493">IF(AND(AR1413&gt;0,AP1413=0),AR1413/100,IFERROR(AR1413/AP1413,0))</f>
        <v>0</v>
      </c>
      <c r="AU1413" s="8" t="str">
        <f t="shared" ref="AU1413:AU1476" si="494">IF(AND(AR1413&gt;0,AP1413=0),"Only Spent",IF(AT1413=0,"Not Spent",IF(AT1413&gt;50%,"Very Risky",IF(AT1413&gt;30%,"High Risk",IF(AT1413&gt;=4%,"Risky",IF(AT1413&lt;2%,"Very Good",IF(AT1413&lt;4%,"Good")))))))</f>
        <v>Not Spent</v>
      </c>
      <c r="AV1413" s="8" t="str">
        <f t="shared" ref="AV1413:AV1476" si="495">IF(AU1413="Very Risky","Stop Immediately",IF(AU1413="High Risk","Urgently Optimize",IF(AU1413="Risky","Review Campaign",IF(AU1413="Only Spent","Check Only Spent","Good For Now"))))</f>
        <v>Good For Now</v>
      </c>
      <c r="AW1413" s="4">
        <f>MATCH($B1413,[1]MAIN!$A$2:$A$5000,0)</f>
        <v>1410</v>
      </c>
      <c r="AX1413" s="4">
        <f>MATCH($B1413,[3]Main!$D$5:$D$10000,0)</f>
        <v>1410</v>
      </c>
      <c r="AY1413" s="4" t="b">
        <f t="shared" ref="AY1413:AY1476" si="496">OR(Q1413&gt;=100,R1413&lt;0)</f>
        <v>0</v>
      </c>
    </row>
    <row r="1414" spans="1:51" x14ac:dyDescent="0.25">
      <c r="A1414" s="3" t="str">
        <f>VLOOKUP($B1414,[1]MAIN!$A:$D,4,0)</f>
        <v>FAB</v>
      </c>
      <c r="B1414" s="3" t="str">
        <f>[3]Main!$D1415</f>
        <v>UFAB-355</v>
      </c>
      <c r="C1414" s="4"/>
      <c r="D1414" s="8" t="str">
        <f>VLOOKUP($B1414,[1]MAIN!$A$1:$N$10780,14,FALSE)</f>
        <v>OLD</v>
      </c>
      <c r="E1414" s="9" t="s">
        <v>13</v>
      </c>
      <c r="F1414" s="11"/>
      <c r="G1414" s="11"/>
      <c r="H1414" s="11"/>
      <c r="I1414" s="11"/>
      <c r="J1414" s="11"/>
      <c r="K1414" s="11"/>
      <c r="L1414" s="11"/>
      <c r="M1414" s="11"/>
      <c r="N1414" s="24"/>
      <c r="O1414" s="26">
        <f>IFERROR(VLOOKUP($B1414,[3]Main!$D$4:$CO$1048576,49,0),0)</f>
        <v>0</v>
      </c>
      <c r="P1414" s="27">
        <f>IFERROR(VLOOKUP($B1414,[3]Main!$D$4:$CO$1048576,52,0),0)</f>
        <v>0</v>
      </c>
      <c r="Q1414" s="27">
        <f>IFERROR(VLOOKUP($B1414,[3]Main!$D$4:$CO$1048576,53,0),0)</f>
        <v>0</v>
      </c>
      <c r="R1414" s="27">
        <f>IFERROR(VLOOKUP($B1414,[3]Main!$D$4:$CO$1048576,54,0),0)</f>
        <v>0</v>
      </c>
      <c r="S1414" s="27">
        <f>IFERROR(VLOOKUP($B1414,[3]Main!$D$4:$CO$1048576,65,0),0)</f>
        <v>0</v>
      </c>
      <c r="T1414" s="27">
        <f>IFERROR(VLOOKUP($B1414,[3]Main!$D$4:$CO$1048576,68,0),0)</f>
        <v>0</v>
      </c>
      <c r="U1414" s="27">
        <f>IFERROR(VLOOKUP($B1414,[3]Main!$D$4:$CO$1048576,69,0),0)</f>
        <v>0</v>
      </c>
      <c r="V1414" s="27">
        <f>IFERROR(VLOOKUP($B1414,[3]Main!$D$4:$CO$1048576,70,0),0)</f>
        <v>0</v>
      </c>
      <c r="W1414" s="27">
        <f>IFERROR(VLOOKUP($B1414,[3]Main!$D$4:$CO$1048576,81,0),0)</f>
        <v>0</v>
      </c>
      <c r="X1414" s="27">
        <f>IFERROR(VLOOKUP($B1414,[3]Main!$D$4:$CO$1048576,84,0),0)</f>
        <v>0</v>
      </c>
      <c r="Y1414" s="27">
        <f>IFERROR(VLOOKUP($B1414,[3]Main!$D$4:$CO$1048576,85,0),0)</f>
        <v>0</v>
      </c>
      <c r="Z1414" s="27">
        <f>IFERROR(VLOOKUP($B1414,[3]Main!$D$4:$CO$1048576,86,0),0)</f>
        <v>0</v>
      </c>
      <c r="AA1414" s="12" t="str">
        <f>IFERROR(VLOOKUP($B1414,[3]Main!$D$4:$CO$1048576,2,0),0)</f>
        <v>DC</v>
      </c>
      <c r="AB1414" s="12" t="str">
        <f>IFERROR(VLOOKUP($B1414,[3]Main!$D$4:$CO$1048576,3,0),0)</f>
        <v>DC2</v>
      </c>
      <c r="AC1414" s="12">
        <f t="shared" si="476"/>
        <v>0</v>
      </c>
      <c r="AD1414" s="12">
        <f t="shared" si="477"/>
        <v>0</v>
      </c>
      <c r="AE1414" s="12">
        <f t="shared" si="478"/>
        <v>0</v>
      </c>
      <c r="AF1414" s="12">
        <f t="shared" si="479"/>
        <v>0</v>
      </c>
      <c r="AG1414" s="13">
        <f t="shared" si="480"/>
        <v>0</v>
      </c>
      <c r="AH1414" s="13">
        <f t="shared" si="481"/>
        <v>0</v>
      </c>
      <c r="AI1414" s="16">
        <f t="shared" si="482"/>
        <v>0</v>
      </c>
      <c r="AJ1414" s="19" t="str">
        <f t="shared" si="483"/>
        <v>Not Spent</v>
      </c>
      <c r="AK1414" s="8" t="str">
        <f t="shared" si="484"/>
        <v>Good For Now</v>
      </c>
      <c r="AL1414" s="8" t="str">
        <f t="shared" si="485"/>
        <v>Not Spent</v>
      </c>
      <c r="AM1414" s="8" t="str">
        <f t="shared" si="486"/>
        <v>Good For Now</v>
      </c>
      <c r="AN1414" s="8" t="str">
        <f t="shared" si="487"/>
        <v>Not Spent</v>
      </c>
      <c r="AO1414" s="20" t="str">
        <f t="shared" si="488"/>
        <v>Good For Now</v>
      </c>
      <c r="AP1414" s="21">
        <f t="shared" si="489"/>
        <v>0</v>
      </c>
      <c r="AQ1414" s="14">
        <f t="shared" si="490"/>
        <v>0</v>
      </c>
      <c r="AR1414" s="14">
        <f t="shared" si="491"/>
        <v>0</v>
      </c>
      <c r="AS1414" s="22">
        <f t="shared" si="492"/>
        <v>0</v>
      </c>
      <c r="AT1414" s="23">
        <f t="shared" si="493"/>
        <v>0</v>
      </c>
      <c r="AU1414" s="8" t="str">
        <f t="shared" si="494"/>
        <v>Not Spent</v>
      </c>
      <c r="AV1414" s="8" t="str">
        <f t="shared" si="495"/>
        <v>Good For Now</v>
      </c>
      <c r="AW1414" s="4">
        <f>MATCH($B1414,[1]MAIN!$A$2:$A$5000,0)</f>
        <v>1411</v>
      </c>
      <c r="AX1414" s="4">
        <f>MATCH($B1414,[3]Main!$D$5:$D$10000,0)</f>
        <v>1411</v>
      </c>
      <c r="AY1414" s="4" t="b">
        <f t="shared" si="496"/>
        <v>0</v>
      </c>
    </row>
    <row r="1415" spans="1:51" x14ac:dyDescent="0.25">
      <c r="A1415" s="3" t="str">
        <f>VLOOKUP($B1415,[1]MAIN!$A:$D,4,0)</f>
        <v>FAB</v>
      </c>
      <c r="B1415" s="3" t="str">
        <f>[3]Main!$D1416</f>
        <v>UFAB-54</v>
      </c>
      <c r="C1415" s="4"/>
      <c r="D1415" s="8" t="str">
        <f>VLOOKUP($B1415,[1]MAIN!$A$1:$N$10780,14,FALSE)</f>
        <v>OLD</v>
      </c>
      <c r="E1415" s="9" t="s">
        <v>13</v>
      </c>
      <c r="F1415" s="11"/>
      <c r="G1415" s="11"/>
      <c r="H1415" s="11"/>
      <c r="I1415" s="11"/>
      <c r="J1415" s="11"/>
      <c r="K1415" s="11"/>
      <c r="L1415" s="11"/>
      <c r="M1415" s="11"/>
      <c r="N1415" s="24"/>
      <c r="O1415" s="26">
        <f>IFERROR(VLOOKUP($B1415,[3]Main!$D$4:$CO$1048576,49,0),0)</f>
        <v>0</v>
      </c>
      <c r="P1415" s="27">
        <f>IFERROR(VLOOKUP($B1415,[3]Main!$D$4:$CO$1048576,52,0),0)</f>
        <v>0</v>
      </c>
      <c r="Q1415" s="27">
        <f>IFERROR(VLOOKUP($B1415,[3]Main!$D$4:$CO$1048576,53,0),0)</f>
        <v>0</v>
      </c>
      <c r="R1415" s="27">
        <f>IFERROR(VLOOKUP($B1415,[3]Main!$D$4:$CO$1048576,54,0),0)</f>
        <v>0</v>
      </c>
      <c r="S1415" s="27">
        <f>IFERROR(VLOOKUP($B1415,[3]Main!$D$4:$CO$1048576,65,0),0)</f>
        <v>0</v>
      </c>
      <c r="T1415" s="27">
        <f>IFERROR(VLOOKUP($B1415,[3]Main!$D$4:$CO$1048576,68,0),0)</f>
        <v>0</v>
      </c>
      <c r="U1415" s="27">
        <f>IFERROR(VLOOKUP($B1415,[3]Main!$D$4:$CO$1048576,69,0),0)</f>
        <v>0</v>
      </c>
      <c r="V1415" s="27">
        <f>IFERROR(VLOOKUP($B1415,[3]Main!$D$4:$CO$1048576,70,0),0)</f>
        <v>0</v>
      </c>
      <c r="W1415" s="27">
        <f>IFERROR(VLOOKUP($B1415,[3]Main!$D$4:$CO$1048576,81,0),0)</f>
        <v>0</v>
      </c>
      <c r="X1415" s="27">
        <f>IFERROR(VLOOKUP($B1415,[3]Main!$D$4:$CO$1048576,84,0),0)</f>
        <v>0</v>
      </c>
      <c r="Y1415" s="27">
        <f>IFERROR(VLOOKUP($B1415,[3]Main!$D$4:$CO$1048576,85,0),0)</f>
        <v>0</v>
      </c>
      <c r="Z1415" s="27">
        <f>IFERROR(VLOOKUP($B1415,[3]Main!$D$4:$CO$1048576,86,0),0)</f>
        <v>0</v>
      </c>
      <c r="AA1415" s="12" t="str">
        <f>IFERROR(VLOOKUP($B1415,[3]Main!$D$4:$CO$1048576,2,0),0)</f>
        <v>DC</v>
      </c>
      <c r="AB1415" s="12" t="str">
        <f>IFERROR(VLOOKUP($B1415,[3]Main!$D$4:$CO$1048576,3,0),0)</f>
        <v>DC2</v>
      </c>
      <c r="AC1415" s="12">
        <f t="shared" si="476"/>
        <v>0</v>
      </c>
      <c r="AD1415" s="12">
        <f t="shared" si="477"/>
        <v>0</v>
      </c>
      <c r="AE1415" s="12">
        <f t="shared" si="478"/>
        <v>0</v>
      </c>
      <c r="AF1415" s="12">
        <f t="shared" si="479"/>
        <v>0</v>
      </c>
      <c r="AG1415" s="13">
        <f t="shared" si="480"/>
        <v>0</v>
      </c>
      <c r="AH1415" s="13">
        <f t="shared" si="481"/>
        <v>0</v>
      </c>
      <c r="AI1415" s="16">
        <f t="shared" si="482"/>
        <v>0</v>
      </c>
      <c r="AJ1415" s="19" t="str">
        <f t="shared" si="483"/>
        <v>Not Spent</v>
      </c>
      <c r="AK1415" s="8" t="str">
        <f t="shared" si="484"/>
        <v>Good For Now</v>
      </c>
      <c r="AL1415" s="8" t="str">
        <f t="shared" si="485"/>
        <v>Not Spent</v>
      </c>
      <c r="AM1415" s="8" t="str">
        <f t="shared" si="486"/>
        <v>Good For Now</v>
      </c>
      <c r="AN1415" s="8" t="str">
        <f t="shared" si="487"/>
        <v>Not Spent</v>
      </c>
      <c r="AO1415" s="20" t="str">
        <f t="shared" si="488"/>
        <v>Good For Now</v>
      </c>
      <c r="AP1415" s="21">
        <f t="shared" si="489"/>
        <v>0</v>
      </c>
      <c r="AQ1415" s="14">
        <f t="shared" si="490"/>
        <v>0</v>
      </c>
      <c r="AR1415" s="14">
        <f t="shared" si="491"/>
        <v>0</v>
      </c>
      <c r="AS1415" s="22">
        <f t="shared" si="492"/>
        <v>0</v>
      </c>
      <c r="AT1415" s="23">
        <f t="shared" si="493"/>
        <v>0</v>
      </c>
      <c r="AU1415" s="8" t="str">
        <f t="shared" si="494"/>
        <v>Not Spent</v>
      </c>
      <c r="AV1415" s="8" t="str">
        <f t="shared" si="495"/>
        <v>Good For Now</v>
      </c>
      <c r="AW1415" s="4">
        <f>MATCH($B1415,[1]MAIN!$A$2:$A$5000,0)</f>
        <v>1412</v>
      </c>
      <c r="AX1415" s="4">
        <f>MATCH($B1415,[3]Main!$D$5:$D$10000,0)</f>
        <v>1412</v>
      </c>
      <c r="AY1415" s="4" t="b">
        <f t="shared" si="496"/>
        <v>0</v>
      </c>
    </row>
    <row r="1416" spans="1:51" x14ac:dyDescent="0.25">
      <c r="A1416" s="3" t="str">
        <f>VLOOKUP($B1416,[1]MAIN!$A:$D,4,0)</f>
        <v>CB</v>
      </c>
      <c r="B1416" s="3" t="str">
        <f>[3]Main!$D1417</f>
        <v>CB-S2</v>
      </c>
      <c r="C1416" s="4"/>
      <c r="D1416" s="8" t="str">
        <f>VLOOKUP($B1416,[1]MAIN!$A$1:$N$10780,14,FALSE)</f>
        <v>OLD</v>
      </c>
      <c r="E1416" s="9" t="s">
        <v>13</v>
      </c>
      <c r="F1416" s="11"/>
      <c r="G1416" s="11"/>
      <c r="H1416" s="11"/>
      <c r="I1416" s="11"/>
      <c r="J1416" s="11"/>
      <c r="K1416" s="11"/>
      <c r="L1416" s="11"/>
      <c r="M1416" s="11"/>
      <c r="N1416" s="24"/>
      <c r="O1416" s="26">
        <f>IFERROR(VLOOKUP($B1416,[3]Main!$D$4:$CO$1048576,49,0),0)</f>
        <v>0</v>
      </c>
      <c r="P1416" s="27">
        <f>IFERROR(VLOOKUP($B1416,[3]Main!$D$4:$CO$1048576,52,0),0)</f>
        <v>0</v>
      </c>
      <c r="Q1416" s="27">
        <f>IFERROR(VLOOKUP($B1416,[3]Main!$D$4:$CO$1048576,53,0),0)</f>
        <v>0</v>
      </c>
      <c r="R1416" s="27">
        <f>IFERROR(VLOOKUP($B1416,[3]Main!$D$4:$CO$1048576,54,0),0)</f>
        <v>0</v>
      </c>
      <c r="S1416" s="27">
        <f>IFERROR(VLOOKUP($B1416,[3]Main!$D$4:$CO$1048576,65,0),0)</f>
        <v>0</v>
      </c>
      <c r="T1416" s="27">
        <f>IFERROR(VLOOKUP($B1416,[3]Main!$D$4:$CO$1048576,68,0),0)</f>
        <v>0</v>
      </c>
      <c r="U1416" s="27">
        <f>IFERROR(VLOOKUP($B1416,[3]Main!$D$4:$CO$1048576,69,0),0)</f>
        <v>0</v>
      </c>
      <c r="V1416" s="27">
        <f>IFERROR(VLOOKUP($B1416,[3]Main!$D$4:$CO$1048576,70,0),0)</f>
        <v>0</v>
      </c>
      <c r="W1416" s="27">
        <f>IFERROR(VLOOKUP($B1416,[3]Main!$D$4:$CO$1048576,81,0),0)</f>
        <v>0</v>
      </c>
      <c r="X1416" s="27">
        <f>IFERROR(VLOOKUP($B1416,[3]Main!$D$4:$CO$1048576,84,0),0)</f>
        <v>0</v>
      </c>
      <c r="Y1416" s="27">
        <f>IFERROR(VLOOKUP($B1416,[3]Main!$D$4:$CO$1048576,85,0),0)</f>
        <v>0</v>
      </c>
      <c r="Z1416" s="27">
        <f>IFERROR(VLOOKUP($B1416,[3]Main!$D$4:$CO$1048576,86,0),0)</f>
        <v>0</v>
      </c>
      <c r="AA1416" s="12" t="str">
        <f>IFERROR(VLOOKUP($B1416,[3]Main!$D$4:$CO$1048576,2,0),0)</f>
        <v>DC</v>
      </c>
      <c r="AB1416" s="12" t="str">
        <f>IFERROR(VLOOKUP($B1416,[3]Main!$D$4:$CO$1048576,3,0),0)</f>
        <v>DC2</v>
      </c>
      <c r="AC1416" s="12">
        <f t="shared" si="476"/>
        <v>0</v>
      </c>
      <c r="AD1416" s="12">
        <f t="shared" si="477"/>
        <v>0</v>
      </c>
      <c r="AE1416" s="12">
        <f t="shared" si="478"/>
        <v>0</v>
      </c>
      <c r="AF1416" s="12">
        <f t="shared" si="479"/>
        <v>0</v>
      </c>
      <c r="AG1416" s="13">
        <f t="shared" si="480"/>
        <v>0</v>
      </c>
      <c r="AH1416" s="13">
        <f t="shared" si="481"/>
        <v>0</v>
      </c>
      <c r="AI1416" s="16">
        <f t="shared" si="482"/>
        <v>0</v>
      </c>
      <c r="AJ1416" s="19" t="str">
        <f t="shared" si="483"/>
        <v>Not Spent</v>
      </c>
      <c r="AK1416" s="8" t="str">
        <f t="shared" si="484"/>
        <v>Good For Now</v>
      </c>
      <c r="AL1416" s="8" t="str">
        <f t="shared" si="485"/>
        <v>Not Spent</v>
      </c>
      <c r="AM1416" s="8" t="str">
        <f t="shared" si="486"/>
        <v>Good For Now</v>
      </c>
      <c r="AN1416" s="8" t="str">
        <f t="shared" si="487"/>
        <v>Not Spent</v>
      </c>
      <c r="AO1416" s="20" t="str">
        <f t="shared" si="488"/>
        <v>Good For Now</v>
      </c>
      <c r="AP1416" s="21">
        <f t="shared" si="489"/>
        <v>0</v>
      </c>
      <c r="AQ1416" s="14">
        <f t="shared" si="490"/>
        <v>0</v>
      </c>
      <c r="AR1416" s="14">
        <f t="shared" si="491"/>
        <v>0</v>
      </c>
      <c r="AS1416" s="22">
        <f t="shared" si="492"/>
        <v>0</v>
      </c>
      <c r="AT1416" s="23">
        <f t="shared" si="493"/>
        <v>0</v>
      </c>
      <c r="AU1416" s="8" t="str">
        <f t="shared" si="494"/>
        <v>Not Spent</v>
      </c>
      <c r="AV1416" s="8" t="str">
        <f t="shared" si="495"/>
        <v>Good For Now</v>
      </c>
      <c r="AW1416" s="4">
        <f>MATCH($B1416,[1]MAIN!$A$2:$A$5000,0)</f>
        <v>1413</v>
      </c>
      <c r="AX1416" s="4">
        <f>MATCH($B1416,[3]Main!$D$5:$D$10000,0)</f>
        <v>1413</v>
      </c>
      <c r="AY1416" s="4" t="b">
        <f t="shared" si="496"/>
        <v>0</v>
      </c>
    </row>
    <row r="1417" spans="1:51" x14ac:dyDescent="0.25">
      <c r="A1417" s="3" t="str">
        <f>VLOOKUP($B1417,[1]MAIN!$A:$D,4,0)</f>
        <v>CSM</v>
      </c>
      <c r="B1417" s="3" t="str">
        <f>[3]Main!$D1418</f>
        <v>CM-B109</v>
      </c>
      <c r="C1417" s="4"/>
      <c r="D1417" s="8" t="str">
        <f>VLOOKUP($B1417,[1]MAIN!$A$1:$N$10780,14,FALSE)</f>
        <v>OLD</v>
      </c>
      <c r="E1417" s="9" t="s">
        <v>13</v>
      </c>
      <c r="F1417" s="11"/>
      <c r="G1417" s="11"/>
      <c r="H1417" s="11"/>
      <c r="I1417" s="11"/>
      <c r="J1417" s="11"/>
      <c r="K1417" s="11"/>
      <c r="L1417" s="11"/>
      <c r="M1417" s="11"/>
      <c r="N1417" s="24"/>
      <c r="O1417" s="26">
        <f>IFERROR(VLOOKUP($B1417,[3]Main!$D$4:$CO$1048576,49,0),0)</f>
        <v>0</v>
      </c>
      <c r="P1417" s="27">
        <f>IFERROR(VLOOKUP($B1417,[3]Main!$D$4:$CO$1048576,52,0),0)</f>
        <v>0</v>
      </c>
      <c r="Q1417" s="27">
        <f>IFERROR(VLOOKUP($B1417,[3]Main!$D$4:$CO$1048576,53,0),0)</f>
        <v>0</v>
      </c>
      <c r="R1417" s="27">
        <f>IFERROR(VLOOKUP($B1417,[3]Main!$D$4:$CO$1048576,54,0),0)</f>
        <v>0</v>
      </c>
      <c r="S1417" s="27">
        <f>IFERROR(VLOOKUP($B1417,[3]Main!$D$4:$CO$1048576,65,0),0)</f>
        <v>0</v>
      </c>
      <c r="T1417" s="27">
        <f>IFERROR(VLOOKUP($B1417,[3]Main!$D$4:$CO$1048576,68,0),0)</f>
        <v>0</v>
      </c>
      <c r="U1417" s="27">
        <f>IFERROR(VLOOKUP($B1417,[3]Main!$D$4:$CO$1048576,69,0),0)</f>
        <v>0</v>
      </c>
      <c r="V1417" s="27">
        <f>IFERROR(VLOOKUP($B1417,[3]Main!$D$4:$CO$1048576,70,0),0)</f>
        <v>0</v>
      </c>
      <c r="W1417" s="27">
        <f>IFERROR(VLOOKUP($B1417,[3]Main!$D$4:$CO$1048576,81,0),0)</f>
        <v>0</v>
      </c>
      <c r="X1417" s="27">
        <f>IFERROR(VLOOKUP($B1417,[3]Main!$D$4:$CO$1048576,84,0),0)</f>
        <v>0</v>
      </c>
      <c r="Y1417" s="27">
        <f>IFERROR(VLOOKUP($B1417,[3]Main!$D$4:$CO$1048576,85,0),0)</f>
        <v>0</v>
      </c>
      <c r="Z1417" s="27">
        <f>IFERROR(VLOOKUP($B1417,[3]Main!$D$4:$CO$1048576,86,0),0)</f>
        <v>0</v>
      </c>
      <c r="AA1417" s="12" t="str">
        <f>IFERROR(VLOOKUP($B1417,[3]Main!$D$4:$CO$1048576,2,0),0)</f>
        <v>DC</v>
      </c>
      <c r="AB1417" s="12" t="str">
        <f>IFERROR(VLOOKUP($B1417,[3]Main!$D$4:$CO$1048576,3,0),0)</f>
        <v>DC2</v>
      </c>
      <c r="AC1417" s="12">
        <f t="shared" si="476"/>
        <v>0</v>
      </c>
      <c r="AD1417" s="12">
        <f t="shared" si="477"/>
        <v>0</v>
      </c>
      <c r="AE1417" s="12">
        <f t="shared" si="478"/>
        <v>0</v>
      </c>
      <c r="AF1417" s="12">
        <f t="shared" si="479"/>
        <v>0</v>
      </c>
      <c r="AG1417" s="13">
        <f t="shared" si="480"/>
        <v>0</v>
      </c>
      <c r="AH1417" s="13">
        <f t="shared" si="481"/>
        <v>0</v>
      </c>
      <c r="AI1417" s="16">
        <f t="shared" si="482"/>
        <v>0</v>
      </c>
      <c r="AJ1417" s="19" t="str">
        <f t="shared" si="483"/>
        <v>Not Spent</v>
      </c>
      <c r="AK1417" s="8" t="str">
        <f t="shared" si="484"/>
        <v>Good For Now</v>
      </c>
      <c r="AL1417" s="8" t="str">
        <f t="shared" si="485"/>
        <v>Not Spent</v>
      </c>
      <c r="AM1417" s="8" t="str">
        <f t="shared" si="486"/>
        <v>Good For Now</v>
      </c>
      <c r="AN1417" s="8" t="str">
        <f t="shared" si="487"/>
        <v>Not Spent</v>
      </c>
      <c r="AO1417" s="20" t="str">
        <f t="shared" si="488"/>
        <v>Good For Now</v>
      </c>
      <c r="AP1417" s="21">
        <f t="shared" si="489"/>
        <v>0</v>
      </c>
      <c r="AQ1417" s="14">
        <f t="shared" si="490"/>
        <v>0</v>
      </c>
      <c r="AR1417" s="14">
        <f t="shared" si="491"/>
        <v>0</v>
      </c>
      <c r="AS1417" s="22">
        <f t="shared" si="492"/>
        <v>0</v>
      </c>
      <c r="AT1417" s="23">
        <f t="shared" si="493"/>
        <v>0</v>
      </c>
      <c r="AU1417" s="8" t="str">
        <f t="shared" si="494"/>
        <v>Not Spent</v>
      </c>
      <c r="AV1417" s="8" t="str">
        <f t="shared" si="495"/>
        <v>Good For Now</v>
      </c>
      <c r="AW1417" s="4">
        <f>MATCH($B1417,[1]MAIN!$A$2:$A$5000,0)</f>
        <v>1414</v>
      </c>
      <c r="AX1417" s="4">
        <f>MATCH($B1417,[3]Main!$D$5:$D$10000,0)</f>
        <v>1414</v>
      </c>
      <c r="AY1417" s="4" t="b">
        <f t="shared" si="496"/>
        <v>0</v>
      </c>
    </row>
    <row r="1418" spans="1:51" x14ac:dyDescent="0.25">
      <c r="A1418" s="3" t="str">
        <f>VLOOKUP($B1418,[1]MAIN!$A:$D,4,0)</f>
        <v>CR</v>
      </c>
      <c r="B1418" s="3" t="str">
        <f>[3]Main!$D1419</f>
        <v>CR-3</v>
      </c>
      <c r="C1418" s="4"/>
      <c r="D1418" s="8" t="str">
        <f>VLOOKUP($B1418,[1]MAIN!$A$1:$N$10780,14,FALSE)</f>
        <v>OLD</v>
      </c>
      <c r="E1418" s="9" t="s">
        <v>13</v>
      </c>
      <c r="F1418" s="11"/>
      <c r="G1418" s="11"/>
      <c r="H1418" s="11"/>
      <c r="I1418" s="11"/>
      <c r="J1418" s="11"/>
      <c r="K1418" s="11"/>
      <c r="L1418" s="11"/>
      <c r="M1418" s="11"/>
      <c r="N1418" s="24"/>
      <c r="O1418" s="26">
        <f>IFERROR(VLOOKUP($B1418,[3]Main!$D$4:$CO$1048576,49,0),0)</f>
        <v>0</v>
      </c>
      <c r="P1418" s="27">
        <f>IFERROR(VLOOKUP($B1418,[3]Main!$D$4:$CO$1048576,52,0),0)</f>
        <v>0</v>
      </c>
      <c r="Q1418" s="27">
        <f>IFERROR(VLOOKUP($B1418,[3]Main!$D$4:$CO$1048576,53,0),0)</f>
        <v>0</v>
      </c>
      <c r="R1418" s="27">
        <f>IFERROR(VLOOKUP($B1418,[3]Main!$D$4:$CO$1048576,54,0),0)</f>
        <v>0</v>
      </c>
      <c r="S1418" s="27">
        <f>IFERROR(VLOOKUP($B1418,[3]Main!$D$4:$CO$1048576,65,0),0)</f>
        <v>0</v>
      </c>
      <c r="T1418" s="27">
        <f>IFERROR(VLOOKUP($B1418,[3]Main!$D$4:$CO$1048576,68,0),0)</f>
        <v>0</v>
      </c>
      <c r="U1418" s="27">
        <f>IFERROR(VLOOKUP($B1418,[3]Main!$D$4:$CO$1048576,69,0),0)</f>
        <v>0</v>
      </c>
      <c r="V1418" s="27">
        <f>IFERROR(VLOOKUP($B1418,[3]Main!$D$4:$CO$1048576,70,0),0)</f>
        <v>0</v>
      </c>
      <c r="W1418" s="27">
        <f>IFERROR(VLOOKUP($B1418,[3]Main!$D$4:$CO$1048576,81,0),0)</f>
        <v>0</v>
      </c>
      <c r="X1418" s="27">
        <f>IFERROR(VLOOKUP($B1418,[3]Main!$D$4:$CO$1048576,84,0),0)</f>
        <v>0</v>
      </c>
      <c r="Y1418" s="27">
        <f>IFERROR(VLOOKUP($B1418,[3]Main!$D$4:$CO$1048576,85,0),0)</f>
        <v>0</v>
      </c>
      <c r="Z1418" s="27">
        <f>IFERROR(VLOOKUP($B1418,[3]Main!$D$4:$CO$1048576,86,0),0)</f>
        <v>0</v>
      </c>
      <c r="AA1418" s="12" t="str">
        <f>IFERROR(VLOOKUP($B1418,[3]Main!$D$4:$CO$1048576,2,0),0)</f>
        <v>DC</v>
      </c>
      <c r="AB1418" s="12" t="str">
        <f>IFERROR(VLOOKUP($B1418,[3]Main!$D$4:$CO$1048576,3,0),0)</f>
        <v>DC2</v>
      </c>
      <c r="AC1418" s="12">
        <f t="shared" si="476"/>
        <v>0</v>
      </c>
      <c r="AD1418" s="12">
        <f t="shared" si="477"/>
        <v>0</v>
      </c>
      <c r="AE1418" s="12">
        <f t="shared" si="478"/>
        <v>0</v>
      </c>
      <c r="AF1418" s="12">
        <f t="shared" si="479"/>
        <v>0</v>
      </c>
      <c r="AG1418" s="13">
        <f t="shared" si="480"/>
        <v>0</v>
      </c>
      <c r="AH1418" s="13">
        <f t="shared" si="481"/>
        <v>0</v>
      </c>
      <c r="AI1418" s="16">
        <f t="shared" si="482"/>
        <v>0</v>
      </c>
      <c r="AJ1418" s="19" t="str">
        <f t="shared" si="483"/>
        <v>Not Spent</v>
      </c>
      <c r="AK1418" s="8" t="str">
        <f t="shared" si="484"/>
        <v>Good For Now</v>
      </c>
      <c r="AL1418" s="8" t="str">
        <f t="shared" si="485"/>
        <v>Not Spent</v>
      </c>
      <c r="AM1418" s="8" t="str">
        <f t="shared" si="486"/>
        <v>Good For Now</v>
      </c>
      <c r="AN1418" s="8" t="str">
        <f t="shared" si="487"/>
        <v>Not Spent</v>
      </c>
      <c r="AO1418" s="20" t="str">
        <f t="shared" si="488"/>
        <v>Good For Now</v>
      </c>
      <c r="AP1418" s="21">
        <f t="shared" si="489"/>
        <v>0</v>
      </c>
      <c r="AQ1418" s="14">
        <f t="shared" si="490"/>
        <v>0</v>
      </c>
      <c r="AR1418" s="14">
        <f t="shared" si="491"/>
        <v>0</v>
      </c>
      <c r="AS1418" s="22">
        <f t="shared" si="492"/>
        <v>0</v>
      </c>
      <c r="AT1418" s="23">
        <f t="shared" si="493"/>
        <v>0</v>
      </c>
      <c r="AU1418" s="8" t="str">
        <f t="shared" si="494"/>
        <v>Not Spent</v>
      </c>
      <c r="AV1418" s="8" t="str">
        <f t="shared" si="495"/>
        <v>Good For Now</v>
      </c>
      <c r="AW1418" s="4">
        <f>MATCH($B1418,[1]MAIN!$A$2:$A$5000,0)</f>
        <v>1415</v>
      </c>
      <c r="AX1418" s="4">
        <f>MATCH($B1418,[3]Main!$D$5:$D$10000,0)</f>
        <v>1415</v>
      </c>
      <c r="AY1418" s="4" t="b">
        <f t="shared" si="496"/>
        <v>0</v>
      </c>
    </row>
    <row r="1419" spans="1:51" x14ac:dyDescent="0.25">
      <c r="A1419" s="3" t="str">
        <f>VLOOKUP($B1419,[1]MAIN!$A:$D,4,0)</f>
        <v>CR</v>
      </c>
      <c r="B1419" s="3" t="str">
        <f>[3]Main!$D1420</f>
        <v>CR-G1510</v>
      </c>
      <c r="C1419" s="4"/>
      <c r="D1419" s="8" t="str">
        <f>VLOOKUP($B1419,[1]MAIN!$A$1:$N$10780,14,FALSE)</f>
        <v>OLD</v>
      </c>
      <c r="E1419" s="9" t="s">
        <v>13</v>
      </c>
      <c r="F1419" s="11"/>
      <c r="G1419" s="11"/>
      <c r="H1419" s="11"/>
      <c r="I1419" s="11"/>
      <c r="J1419" s="11"/>
      <c r="K1419" s="11"/>
      <c r="L1419" s="11"/>
      <c r="M1419" s="11"/>
      <c r="N1419" s="24"/>
      <c r="O1419" s="26">
        <f>IFERROR(VLOOKUP($B1419,[3]Main!$D$4:$CO$1048576,49,0),0)</f>
        <v>0</v>
      </c>
      <c r="P1419" s="27">
        <f>IFERROR(VLOOKUP($B1419,[3]Main!$D$4:$CO$1048576,52,0),0)</f>
        <v>0</v>
      </c>
      <c r="Q1419" s="27">
        <f>IFERROR(VLOOKUP($B1419,[3]Main!$D$4:$CO$1048576,53,0),0)</f>
        <v>0</v>
      </c>
      <c r="R1419" s="27">
        <f>IFERROR(VLOOKUP($B1419,[3]Main!$D$4:$CO$1048576,54,0),0)</f>
        <v>0</v>
      </c>
      <c r="S1419" s="27">
        <f>IFERROR(VLOOKUP($B1419,[3]Main!$D$4:$CO$1048576,65,0),0)</f>
        <v>0</v>
      </c>
      <c r="T1419" s="27">
        <f>IFERROR(VLOOKUP($B1419,[3]Main!$D$4:$CO$1048576,68,0),0)</f>
        <v>0</v>
      </c>
      <c r="U1419" s="27">
        <f>IFERROR(VLOOKUP($B1419,[3]Main!$D$4:$CO$1048576,69,0),0)</f>
        <v>0</v>
      </c>
      <c r="V1419" s="27">
        <f>IFERROR(VLOOKUP($B1419,[3]Main!$D$4:$CO$1048576,70,0),0)</f>
        <v>0</v>
      </c>
      <c r="W1419" s="27">
        <f>IFERROR(VLOOKUP($B1419,[3]Main!$D$4:$CO$1048576,81,0),0)</f>
        <v>0</v>
      </c>
      <c r="X1419" s="27">
        <f>IFERROR(VLOOKUP($B1419,[3]Main!$D$4:$CO$1048576,84,0),0)</f>
        <v>0</v>
      </c>
      <c r="Y1419" s="27">
        <f>IFERROR(VLOOKUP($B1419,[3]Main!$D$4:$CO$1048576,85,0),0)</f>
        <v>0</v>
      </c>
      <c r="Z1419" s="27">
        <f>IFERROR(VLOOKUP($B1419,[3]Main!$D$4:$CO$1048576,86,0),0)</f>
        <v>0</v>
      </c>
      <c r="AA1419" s="12" t="str">
        <f>IFERROR(VLOOKUP($B1419,[3]Main!$D$4:$CO$1048576,2,0),0)</f>
        <v>DC</v>
      </c>
      <c r="AB1419" s="12" t="str">
        <f>IFERROR(VLOOKUP($B1419,[3]Main!$D$4:$CO$1048576,3,0),0)</f>
        <v>DC2</v>
      </c>
      <c r="AC1419" s="12">
        <f t="shared" si="476"/>
        <v>0</v>
      </c>
      <c r="AD1419" s="12">
        <f t="shared" si="477"/>
        <v>0</v>
      </c>
      <c r="AE1419" s="12">
        <f t="shared" si="478"/>
        <v>0</v>
      </c>
      <c r="AF1419" s="12">
        <f t="shared" si="479"/>
        <v>0</v>
      </c>
      <c r="AG1419" s="13">
        <f t="shared" si="480"/>
        <v>0</v>
      </c>
      <c r="AH1419" s="13">
        <f t="shared" si="481"/>
        <v>0</v>
      </c>
      <c r="AI1419" s="16">
        <f t="shared" si="482"/>
        <v>0</v>
      </c>
      <c r="AJ1419" s="19" t="str">
        <f t="shared" si="483"/>
        <v>Not Spent</v>
      </c>
      <c r="AK1419" s="8" t="str">
        <f t="shared" si="484"/>
        <v>Good For Now</v>
      </c>
      <c r="AL1419" s="8" t="str">
        <f t="shared" si="485"/>
        <v>Not Spent</v>
      </c>
      <c r="AM1419" s="8" t="str">
        <f t="shared" si="486"/>
        <v>Good For Now</v>
      </c>
      <c r="AN1419" s="8" t="str">
        <f t="shared" si="487"/>
        <v>Not Spent</v>
      </c>
      <c r="AO1419" s="20" t="str">
        <f t="shared" si="488"/>
        <v>Good For Now</v>
      </c>
      <c r="AP1419" s="21">
        <f t="shared" si="489"/>
        <v>0</v>
      </c>
      <c r="AQ1419" s="14">
        <f t="shared" si="490"/>
        <v>0</v>
      </c>
      <c r="AR1419" s="14">
        <f t="shared" si="491"/>
        <v>0</v>
      </c>
      <c r="AS1419" s="22">
        <f t="shared" si="492"/>
        <v>0</v>
      </c>
      <c r="AT1419" s="23">
        <f t="shared" si="493"/>
        <v>0</v>
      </c>
      <c r="AU1419" s="8" t="str">
        <f t="shared" si="494"/>
        <v>Not Spent</v>
      </c>
      <c r="AV1419" s="8" t="str">
        <f t="shared" si="495"/>
        <v>Good For Now</v>
      </c>
      <c r="AW1419" s="4">
        <f>MATCH($B1419,[1]MAIN!$A$2:$A$5000,0)</f>
        <v>1416</v>
      </c>
      <c r="AX1419" s="4">
        <f>MATCH($B1419,[3]Main!$D$5:$D$10000,0)</f>
        <v>1416</v>
      </c>
      <c r="AY1419" s="4" t="b">
        <f t="shared" si="496"/>
        <v>0</v>
      </c>
    </row>
    <row r="1420" spans="1:51" x14ac:dyDescent="0.25">
      <c r="A1420" s="3" t="str">
        <f>VLOOKUP($B1420,[1]MAIN!$A:$D,4,0)</f>
        <v>CR</v>
      </c>
      <c r="B1420" s="3" t="str">
        <f>[3]Main!$D1421</f>
        <v>CR-G1905</v>
      </c>
      <c r="C1420" s="4"/>
      <c r="D1420" s="8" t="str">
        <f>VLOOKUP($B1420,[1]MAIN!$A$1:$N$10780,14,FALSE)</f>
        <v>OLD</v>
      </c>
      <c r="E1420" s="9" t="s">
        <v>13</v>
      </c>
      <c r="F1420" s="11"/>
      <c r="G1420" s="11"/>
      <c r="H1420" s="11"/>
      <c r="I1420" s="11"/>
      <c r="J1420" s="11"/>
      <c r="K1420" s="11"/>
      <c r="L1420" s="11"/>
      <c r="M1420" s="11"/>
      <c r="N1420" s="24"/>
      <c r="O1420" s="26">
        <f>IFERROR(VLOOKUP($B1420,[3]Main!$D$4:$CO$1048576,49,0),0)</f>
        <v>0</v>
      </c>
      <c r="P1420" s="27">
        <f>IFERROR(VLOOKUP($B1420,[3]Main!$D$4:$CO$1048576,52,0),0)</f>
        <v>0</v>
      </c>
      <c r="Q1420" s="27">
        <f>IFERROR(VLOOKUP($B1420,[3]Main!$D$4:$CO$1048576,53,0),0)</f>
        <v>0</v>
      </c>
      <c r="R1420" s="27">
        <f>IFERROR(VLOOKUP($B1420,[3]Main!$D$4:$CO$1048576,54,0),0)</f>
        <v>0</v>
      </c>
      <c r="S1420" s="27">
        <f>IFERROR(VLOOKUP($B1420,[3]Main!$D$4:$CO$1048576,65,0),0)</f>
        <v>0</v>
      </c>
      <c r="T1420" s="27">
        <f>IFERROR(VLOOKUP($B1420,[3]Main!$D$4:$CO$1048576,68,0),0)</f>
        <v>0</v>
      </c>
      <c r="U1420" s="27">
        <f>IFERROR(VLOOKUP($B1420,[3]Main!$D$4:$CO$1048576,69,0),0)</f>
        <v>0</v>
      </c>
      <c r="V1420" s="27">
        <f>IFERROR(VLOOKUP($B1420,[3]Main!$D$4:$CO$1048576,70,0),0)</f>
        <v>0</v>
      </c>
      <c r="W1420" s="27">
        <f>IFERROR(VLOOKUP($B1420,[3]Main!$D$4:$CO$1048576,81,0),0)</f>
        <v>0</v>
      </c>
      <c r="X1420" s="27">
        <f>IFERROR(VLOOKUP($B1420,[3]Main!$D$4:$CO$1048576,84,0),0)</f>
        <v>0</v>
      </c>
      <c r="Y1420" s="27">
        <f>IFERROR(VLOOKUP($B1420,[3]Main!$D$4:$CO$1048576,85,0),0)</f>
        <v>0</v>
      </c>
      <c r="Z1420" s="27">
        <f>IFERROR(VLOOKUP($B1420,[3]Main!$D$4:$CO$1048576,86,0),0)</f>
        <v>0</v>
      </c>
      <c r="AA1420" s="12" t="str">
        <f>IFERROR(VLOOKUP($B1420,[3]Main!$D$4:$CO$1048576,2,0),0)</f>
        <v>DC</v>
      </c>
      <c r="AB1420" s="12" t="str">
        <f>IFERROR(VLOOKUP($B1420,[3]Main!$D$4:$CO$1048576,3,0),0)</f>
        <v>DC2</v>
      </c>
      <c r="AC1420" s="12">
        <f t="shared" si="476"/>
        <v>0</v>
      </c>
      <c r="AD1420" s="12">
        <f t="shared" si="477"/>
        <v>0</v>
      </c>
      <c r="AE1420" s="12">
        <f t="shared" si="478"/>
        <v>0</v>
      </c>
      <c r="AF1420" s="12">
        <f t="shared" si="479"/>
        <v>0</v>
      </c>
      <c r="AG1420" s="13">
        <f t="shared" si="480"/>
        <v>0</v>
      </c>
      <c r="AH1420" s="13">
        <f t="shared" si="481"/>
        <v>0</v>
      </c>
      <c r="AI1420" s="16">
        <f t="shared" si="482"/>
        <v>0</v>
      </c>
      <c r="AJ1420" s="19" t="str">
        <f t="shared" si="483"/>
        <v>Not Spent</v>
      </c>
      <c r="AK1420" s="8" t="str">
        <f t="shared" si="484"/>
        <v>Good For Now</v>
      </c>
      <c r="AL1420" s="8" t="str">
        <f t="shared" si="485"/>
        <v>Not Spent</v>
      </c>
      <c r="AM1420" s="8" t="str">
        <f t="shared" si="486"/>
        <v>Good For Now</v>
      </c>
      <c r="AN1420" s="8" t="str">
        <f t="shared" si="487"/>
        <v>Not Spent</v>
      </c>
      <c r="AO1420" s="20" t="str">
        <f t="shared" si="488"/>
        <v>Good For Now</v>
      </c>
      <c r="AP1420" s="21">
        <f t="shared" si="489"/>
        <v>0</v>
      </c>
      <c r="AQ1420" s="14">
        <f t="shared" si="490"/>
        <v>0</v>
      </c>
      <c r="AR1420" s="14">
        <f t="shared" si="491"/>
        <v>0</v>
      </c>
      <c r="AS1420" s="22">
        <f t="shared" si="492"/>
        <v>0</v>
      </c>
      <c r="AT1420" s="23">
        <f t="shared" si="493"/>
        <v>0</v>
      </c>
      <c r="AU1420" s="8" t="str">
        <f t="shared" si="494"/>
        <v>Not Spent</v>
      </c>
      <c r="AV1420" s="8" t="str">
        <f t="shared" si="495"/>
        <v>Good For Now</v>
      </c>
      <c r="AW1420" s="4">
        <f>MATCH($B1420,[1]MAIN!$A$2:$A$5000,0)</f>
        <v>1417</v>
      </c>
      <c r="AX1420" s="4">
        <f>MATCH($B1420,[3]Main!$D$5:$D$10000,0)</f>
        <v>1417</v>
      </c>
      <c r="AY1420" s="4" t="b">
        <f t="shared" si="496"/>
        <v>0</v>
      </c>
    </row>
    <row r="1421" spans="1:51" x14ac:dyDescent="0.25">
      <c r="A1421" s="3" t="str">
        <f>VLOOKUP($B1421,[1]MAIN!$A:$D,4,0)</f>
        <v>CR</v>
      </c>
      <c r="B1421" s="3" t="str">
        <f>[3]Main!$D1422</f>
        <v>CR-G2505</v>
      </c>
      <c r="C1421" s="4"/>
      <c r="D1421" s="8" t="str">
        <f>VLOOKUP($B1421,[1]MAIN!$A$1:$N$10780,14,FALSE)</f>
        <v>OLD</v>
      </c>
      <c r="E1421" s="9" t="s">
        <v>13</v>
      </c>
      <c r="F1421" s="11"/>
      <c r="G1421" s="11"/>
      <c r="H1421" s="11"/>
      <c r="I1421" s="11"/>
      <c r="J1421" s="11"/>
      <c r="K1421" s="11"/>
      <c r="L1421" s="11"/>
      <c r="M1421" s="11"/>
      <c r="N1421" s="24"/>
      <c r="O1421" s="26">
        <f>IFERROR(VLOOKUP($B1421,[3]Main!$D$4:$CO$1048576,49,0),0)</f>
        <v>0</v>
      </c>
      <c r="P1421" s="27">
        <f>IFERROR(VLOOKUP($B1421,[3]Main!$D$4:$CO$1048576,52,0),0)</f>
        <v>0</v>
      </c>
      <c r="Q1421" s="27">
        <f>IFERROR(VLOOKUP($B1421,[3]Main!$D$4:$CO$1048576,53,0),0)</f>
        <v>0</v>
      </c>
      <c r="R1421" s="27">
        <f>IFERROR(VLOOKUP($B1421,[3]Main!$D$4:$CO$1048576,54,0),0)</f>
        <v>0</v>
      </c>
      <c r="S1421" s="27">
        <f>IFERROR(VLOOKUP($B1421,[3]Main!$D$4:$CO$1048576,65,0),0)</f>
        <v>0</v>
      </c>
      <c r="T1421" s="27">
        <f>IFERROR(VLOOKUP($B1421,[3]Main!$D$4:$CO$1048576,68,0),0)</f>
        <v>0</v>
      </c>
      <c r="U1421" s="27">
        <f>IFERROR(VLOOKUP($B1421,[3]Main!$D$4:$CO$1048576,69,0),0)</f>
        <v>0</v>
      </c>
      <c r="V1421" s="27">
        <f>IFERROR(VLOOKUP($B1421,[3]Main!$D$4:$CO$1048576,70,0),0)</f>
        <v>0</v>
      </c>
      <c r="W1421" s="27">
        <f>IFERROR(VLOOKUP($B1421,[3]Main!$D$4:$CO$1048576,81,0),0)</f>
        <v>0</v>
      </c>
      <c r="X1421" s="27">
        <f>IFERROR(VLOOKUP($B1421,[3]Main!$D$4:$CO$1048576,84,0),0)</f>
        <v>0</v>
      </c>
      <c r="Y1421" s="27">
        <f>IFERROR(VLOOKUP($B1421,[3]Main!$D$4:$CO$1048576,85,0),0)</f>
        <v>0</v>
      </c>
      <c r="Z1421" s="27">
        <f>IFERROR(VLOOKUP($B1421,[3]Main!$D$4:$CO$1048576,86,0),0)</f>
        <v>0</v>
      </c>
      <c r="AA1421" s="12" t="str">
        <f>IFERROR(VLOOKUP($B1421,[3]Main!$D$4:$CO$1048576,2,0),0)</f>
        <v>DC</v>
      </c>
      <c r="AB1421" s="12" t="str">
        <f>IFERROR(VLOOKUP($B1421,[3]Main!$D$4:$CO$1048576,3,0),0)</f>
        <v>DC2</v>
      </c>
      <c r="AC1421" s="12">
        <f t="shared" si="476"/>
        <v>0</v>
      </c>
      <c r="AD1421" s="12">
        <f t="shared" si="477"/>
        <v>0</v>
      </c>
      <c r="AE1421" s="12">
        <f t="shared" si="478"/>
        <v>0</v>
      </c>
      <c r="AF1421" s="12">
        <f t="shared" si="479"/>
        <v>0</v>
      </c>
      <c r="AG1421" s="13">
        <f t="shared" si="480"/>
        <v>0</v>
      </c>
      <c r="AH1421" s="13">
        <f t="shared" si="481"/>
        <v>0</v>
      </c>
      <c r="AI1421" s="16">
        <f t="shared" si="482"/>
        <v>0</v>
      </c>
      <c r="AJ1421" s="19" t="str">
        <f t="shared" si="483"/>
        <v>Not Spent</v>
      </c>
      <c r="AK1421" s="8" t="str">
        <f t="shared" si="484"/>
        <v>Good For Now</v>
      </c>
      <c r="AL1421" s="8" t="str">
        <f t="shared" si="485"/>
        <v>Not Spent</v>
      </c>
      <c r="AM1421" s="8" t="str">
        <f t="shared" si="486"/>
        <v>Good For Now</v>
      </c>
      <c r="AN1421" s="8" t="str">
        <f t="shared" si="487"/>
        <v>Not Spent</v>
      </c>
      <c r="AO1421" s="20" t="str">
        <f t="shared" si="488"/>
        <v>Good For Now</v>
      </c>
      <c r="AP1421" s="21">
        <f t="shared" si="489"/>
        <v>0</v>
      </c>
      <c r="AQ1421" s="14">
        <f t="shared" si="490"/>
        <v>0</v>
      </c>
      <c r="AR1421" s="14">
        <f t="shared" si="491"/>
        <v>0</v>
      </c>
      <c r="AS1421" s="22">
        <f t="shared" si="492"/>
        <v>0</v>
      </c>
      <c r="AT1421" s="23">
        <f t="shared" si="493"/>
        <v>0</v>
      </c>
      <c r="AU1421" s="8" t="str">
        <f t="shared" si="494"/>
        <v>Not Spent</v>
      </c>
      <c r="AV1421" s="8" t="str">
        <f t="shared" si="495"/>
        <v>Good For Now</v>
      </c>
      <c r="AW1421" s="4">
        <f>MATCH($B1421,[1]MAIN!$A$2:$A$5000,0)</f>
        <v>1418</v>
      </c>
      <c r="AX1421" s="4">
        <f>MATCH($B1421,[3]Main!$D$5:$D$10000,0)</f>
        <v>1418</v>
      </c>
      <c r="AY1421" s="4" t="b">
        <f t="shared" si="496"/>
        <v>0</v>
      </c>
    </row>
    <row r="1422" spans="1:51" x14ac:dyDescent="0.25">
      <c r="A1422" s="3" t="str">
        <f>VLOOKUP($B1422,[1]MAIN!$A:$D,4,0)</f>
        <v>CR</v>
      </c>
      <c r="B1422" s="3" t="str">
        <f>[3]Main!$D1423</f>
        <v>CR-G5005</v>
      </c>
      <c r="C1422" s="4"/>
      <c r="D1422" s="8" t="str">
        <f>VLOOKUP($B1422,[1]MAIN!$A$1:$N$10780,14,FALSE)</f>
        <v>OLD</v>
      </c>
      <c r="E1422" s="9" t="s">
        <v>13</v>
      </c>
      <c r="F1422" s="11"/>
      <c r="G1422" s="11"/>
      <c r="H1422" s="11"/>
      <c r="I1422" s="11"/>
      <c r="J1422" s="11"/>
      <c r="K1422" s="11"/>
      <c r="L1422" s="11"/>
      <c r="M1422" s="11"/>
      <c r="N1422" s="24"/>
      <c r="O1422" s="26">
        <f>IFERROR(VLOOKUP($B1422,[3]Main!$D$4:$CO$1048576,49,0),0)</f>
        <v>0</v>
      </c>
      <c r="P1422" s="27">
        <f>IFERROR(VLOOKUP($B1422,[3]Main!$D$4:$CO$1048576,52,0),0)</f>
        <v>0</v>
      </c>
      <c r="Q1422" s="27">
        <f>IFERROR(VLOOKUP($B1422,[3]Main!$D$4:$CO$1048576,53,0),0)</f>
        <v>0</v>
      </c>
      <c r="R1422" s="27">
        <f>IFERROR(VLOOKUP($B1422,[3]Main!$D$4:$CO$1048576,54,0),0)</f>
        <v>0</v>
      </c>
      <c r="S1422" s="27">
        <f>IFERROR(VLOOKUP($B1422,[3]Main!$D$4:$CO$1048576,65,0),0)</f>
        <v>0</v>
      </c>
      <c r="T1422" s="27">
        <f>IFERROR(VLOOKUP($B1422,[3]Main!$D$4:$CO$1048576,68,0),0)</f>
        <v>0</v>
      </c>
      <c r="U1422" s="27">
        <f>IFERROR(VLOOKUP($B1422,[3]Main!$D$4:$CO$1048576,69,0),0)</f>
        <v>0</v>
      </c>
      <c r="V1422" s="27">
        <f>IFERROR(VLOOKUP($B1422,[3]Main!$D$4:$CO$1048576,70,0),0)</f>
        <v>0</v>
      </c>
      <c r="W1422" s="27">
        <f>IFERROR(VLOOKUP($B1422,[3]Main!$D$4:$CO$1048576,81,0),0)</f>
        <v>0</v>
      </c>
      <c r="X1422" s="27">
        <f>IFERROR(VLOOKUP($B1422,[3]Main!$D$4:$CO$1048576,84,0),0)</f>
        <v>0</v>
      </c>
      <c r="Y1422" s="27">
        <f>IFERROR(VLOOKUP($B1422,[3]Main!$D$4:$CO$1048576,85,0),0)</f>
        <v>0</v>
      </c>
      <c r="Z1422" s="27">
        <f>IFERROR(VLOOKUP($B1422,[3]Main!$D$4:$CO$1048576,86,0),0)</f>
        <v>0</v>
      </c>
      <c r="AA1422" s="12" t="str">
        <f>IFERROR(VLOOKUP($B1422,[3]Main!$D$4:$CO$1048576,2,0),0)</f>
        <v>DC</v>
      </c>
      <c r="AB1422" s="12" t="str">
        <f>IFERROR(VLOOKUP($B1422,[3]Main!$D$4:$CO$1048576,3,0),0)</f>
        <v>DC2</v>
      </c>
      <c r="AC1422" s="12">
        <f t="shared" si="476"/>
        <v>0</v>
      </c>
      <c r="AD1422" s="12">
        <f t="shared" si="477"/>
        <v>0</v>
      </c>
      <c r="AE1422" s="12">
        <f t="shared" si="478"/>
        <v>0</v>
      </c>
      <c r="AF1422" s="12">
        <f t="shared" si="479"/>
        <v>0</v>
      </c>
      <c r="AG1422" s="13">
        <f t="shared" si="480"/>
        <v>0</v>
      </c>
      <c r="AH1422" s="13">
        <f t="shared" si="481"/>
        <v>0</v>
      </c>
      <c r="AI1422" s="16">
        <f t="shared" si="482"/>
        <v>0</v>
      </c>
      <c r="AJ1422" s="19" t="str">
        <f t="shared" si="483"/>
        <v>Not Spent</v>
      </c>
      <c r="AK1422" s="8" t="str">
        <f t="shared" si="484"/>
        <v>Good For Now</v>
      </c>
      <c r="AL1422" s="8" t="str">
        <f t="shared" si="485"/>
        <v>Not Spent</v>
      </c>
      <c r="AM1422" s="8" t="str">
        <f t="shared" si="486"/>
        <v>Good For Now</v>
      </c>
      <c r="AN1422" s="8" t="str">
        <f t="shared" si="487"/>
        <v>Not Spent</v>
      </c>
      <c r="AO1422" s="20" t="str">
        <f t="shared" si="488"/>
        <v>Good For Now</v>
      </c>
      <c r="AP1422" s="21">
        <f t="shared" si="489"/>
        <v>0</v>
      </c>
      <c r="AQ1422" s="14">
        <f t="shared" si="490"/>
        <v>0</v>
      </c>
      <c r="AR1422" s="14">
        <f t="shared" si="491"/>
        <v>0</v>
      </c>
      <c r="AS1422" s="22">
        <f t="shared" si="492"/>
        <v>0</v>
      </c>
      <c r="AT1422" s="23">
        <f t="shared" si="493"/>
        <v>0</v>
      </c>
      <c r="AU1422" s="8" t="str">
        <f t="shared" si="494"/>
        <v>Not Spent</v>
      </c>
      <c r="AV1422" s="8" t="str">
        <f t="shared" si="495"/>
        <v>Good For Now</v>
      </c>
      <c r="AW1422" s="4">
        <f>MATCH($B1422,[1]MAIN!$A$2:$A$5000,0)</f>
        <v>1419</v>
      </c>
      <c r="AX1422" s="4">
        <f>MATCH($B1422,[3]Main!$D$5:$D$10000,0)</f>
        <v>1419</v>
      </c>
      <c r="AY1422" s="4" t="b">
        <f t="shared" si="496"/>
        <v>0</v>
      </c>
    </row>
    <row r="1423" spans="1:51" x14ac:dyDescent="0.25">
      <c r="A1423" s="3" t="str">
        <f>VLOOKUP($B1423,[1]MAIN!$A:$D,4,0)</f>
        <v>CR</v>
      </c>
      <c r="B1423" s="3" t="str">
        <f>[3]Main!$D1424</f>
        <v>CR-S5005</v>
      </c>
      <c r="C1423" s="4"/>
      <c r="D1423" s="8" t="str">
        <f>VLOOKUP($B1423,[1]MAIN!$A$1:$N$10780,14,FALSE)</f>
        <v>OLD</v>
      </c>
      <c r="E1423" s="9" t="s">
        <v>13</v>
      </c>
      <c r="F1423" s="11"/>
      <c r="G1423" s="11"/>
      <c r="H1423" s="11"/>
      <c r="I1423" s="11"/>
      <c r="J1423" s="11"/>
      <c r="K1423" s="11"/>
      <c r="L1423" s="11"/>
      <c r="M1423" s="11"/>
      <c r="N1423" s="24"/>
      <c r="O1423" s="26">
        <f>IFERROR(VLOOKUP($B1423,[3]Main!$D$4:$CO$1048576,49,0),0)</f>
        <v>0</v>
      </c>
      <c r="P1423" s="27">
        <f>IFERROR(VLOOKUP($B1423,[3]Main!$D$4:$CO$1048576,52,0),0)</f>
        <v>0</v>
      </c>
      <c r="Q1423" s="27">
        <f>IFERROR(VLOOKUP($B1423,[3]Main!$D$4:$CO$1048576,53,0),0)</f>
        <v>0</v>
      </c>
      <c r="R1423" s="27">
        <f>IFERROR(VLOOKUP($B1423,[3]Main!$D$4:$CO$1048576,54,0),0)</f>
        <v>0</v>
      </c>
      <c r="S1423" s="27">
        <f>IFERROR(VLOOKUP($B1423,[3]Main!$D$4:$CO$1048576,65,0),0)</f>
        <v>0</v>
      </c>
      <c r="T1423" s="27">
        <f>IFERROR(VLOOKUP($B1423,[3]Main!$D$4:$CO$1048576,68,0),0)</f>
        <v>0</v>
      </c>
      <c r="U1423" s="27">
        <f>IFERROR(VLOOKUP($B1423,[3]Main!$D$4:$CO$1048576,69,0),0)</f>
        <v>0</v>
      </c>
      <c r="V1423" s="27">
        <f>IFERROR(VLOOKUP($B1423,[3]Main!$D$4:$CO$1048576,70,0),0)</f>
        <v>0</v>
      </c>
      <c r="W1423" s="27">
        <f>IFERROR(VLOOKUP($B1423,[3]Main!$D$4:$CO$1048576,81,0),0)</f>
        <v>0</v>
      </c>
      <c r="X1423" s="27">
        <f>IFERROR(VLOOKUP($B1423,[3]Main!$D$4:$CO$1048576,84,0),0)</f>
        <v>0</v>
      </c>
      <c r="Y1423" s="27">
        <f>IFERROR(VLOOKUP($B1423,[3]Main!$D$4:$CO$1048576,85,0),0)</f>
        <v>0</v>
      </c>
      <c r="Z1423" s="27">
        <f>IFERROR(VLOOKUP($B1423,[3]Main!$D$4:$CO$1048576,86,0),0)</f>
        <v>0</v>
      </c>
      <c r="AA1423" s="12" t="str">
        <f>IFERROR(VLOOKUP($B1423,[3]Main!$D$4:$CO$1048576,2,0),0)</f>
        <v>DC</v>
      </c>
      <c r="AB1423" s="12" t="str">
        <f>IFERROR(VLOOKUP($B1423,[3]Main!$D$4:$CO$1048576,3,0),0)</f>
        <v>DC2</v>
      </c>
      <c r="AC1423" s="12">
        <f t="shared" si="476"/>
        <v>0</v>
      </c>
      <c r="AD1423" s="12">
        <f t="shared" si="477"/>
        <v>0</v>
      </c>
      <c r="AE1423" s="12">
        <f t="shared" si="478"/>
        <v>0</v>
      </c>
      <c r="AF1423" s="12">
        <f t="shared" si="479"/>
        <v>0</v>
      </c>
      <c r="AG1423" s="13">
        <f t="shared" si="480"/>
        <v>0</v>
      </c>
      <c r="AH1423" s="13">
        <f t="shared" si="481"/>
        <v>0</v>
      </c>
      <c r="AI1423" s="16">
        <f t="shared" si="482"/>
        <v>0</v>
      </c>
      <c r="AJ1423" s="19" t="str">
        <f t="shared" si="483"/>
        <v>Not Spent</v>
      </c>
      <c r="AK1423" s="8" t="str">
        <f t="shared" si="484"/>
        <v>Good For Now</v>
      </c>
      <c r="AL1423" s="8" t="str">
        <f t="shared" si="485"/>
        <v>Not Spent</v>
      </c>
      <c r="AM1423" s="8" t="str">
        <f t="shared" si="486"/>
        <v>Good For Now</v>
      </c>
      <c r="AN1423" s="8" t="str">
        <f t="shared" si="487"/>
        <v>Not Spent</v>
      </c>
      <c r="AO1423" s="20" t="str">
        <f t="shared" si="488"/>
        <v>Good For Now</v>
      </c>
      <c r="AP1423" s="21">
        <f t="shared" si="489"/>
        <v>0</v>
      </c>
      <c r="AQ1423" s="14">
        <f t="shared" si="490"/>
        <v>0</v>
      </c>
      <c r="AR1423" s="14">
        <f t="shared" si="491"/>
        <v>0</v>
      </c>
      <c r="AS1423" s="22">
        <f t="shared" si="492"/>
        <v>0</v>
      </c>
      <c r="AT1423" s="23">
        <f t="shared" si="493"/>
        <v>0</v>
      </c>
      <c r="AU1423" s="8" t="str">
        <f t="shared" si="494"/>
        <v>Not Spent</v>
      </c>
      <c r="AV1423" s="8" t="str">
        <f t="shared" si="495"/>
        <v>Good For Now</v>
      </c>
      <c r="AW1423" s="4">
        <f>MATCH($B1423,[1]MAIN!$A$2:$A$5000,0)</f>
        <v>1420</v>
      </c>
      <c r="AX1423" s="4">
        <f>MATCH($B1423,[3]Main!$D$5:$D$10000,0)</f>
        <v>1420</v>
      </c>
      <c r="AY1423" s="4" t="b">
        <f t="shared" si="496"/>
        <v>0</v>
      </c>
    </row>
    <row r="1424" spans="1:51" x14ac:dyDescent="0.25">
      <c r="A1424" s="3" t="str">
        <f>VLOOKUP($B1424,[1]MAIN!$A:$D,4,0)</f>
        <v>FB</v>
      </c>
      <c r="B1424" s="3" t="str">
        <f>[3]Main!$D1425</f>
        <v>FB-0302</v>
      </c>
      <c r="C1424" s="4"/>
      <c r="D1424" s="8" t="str">
        <f>VLOOKUP($B1424,[1]MAIN!$A$1:$N$10780,14,FALSE)</f>
        <v>OLD</v>
      </c>
      <c r="E1424" s="9" t="s">
        <v>13</v>
      </c>
      <c r="F1424" s="11"/>
      <c r="G1424" s="11"/>
      <c r="H1424" s="11"/>
      <c r="I1424" s="11"/>
      <c r="J1424" s="11"/>
      <c r="K1424" s="11"/>
      <c r="L1424" s="11"/>
      <c r="M1424" s="11"/>
      <c r="N1424" s="24"/>
      <c r="O1424" s="26">
        <f>IFERROR(VLOOKUP($B1424,[3]Main!$D$4:$CO$1048576,49,0),0)</f>
        <v>0</v>
      </c>
      <c r="P1424" s="27">
        <f>IFERROR(VLOOKUP($B1424,[3]Main!$D$4:$CO$1048576,52,0),0)</f>
        <v>0</v>
      </c>
      <c r="Q1424" s="27">
        <f>IFERROR(VLOOKUP($B1424,[3]Main!$D$4:$CO$1048576,53,0),0)</f>
        <v>0</v>
      </c>
      <c r="R1424" s="27">
        <f>IFERROR(VLOOKUP($B1424,[3]Main!$D$4:$CO$1048576,54,0),0)</f>
        <v>0</v>
      </c>
      <c r="S1424" s="27">
        <f>IFERROR(VLOOKUP($B1424,[3]Main!$D$4:$CO$1048576,65,0),0)</f>
        <v>0</v>
      </c>
      <c r="T1424" s="27">
        <f>IFERROR(VLOOKUP($B1424,[3]Main!$D$4:$CO$1048576,68,0),0)</f>
        <v>0</v>
      </c>
      <c r="U1424" s="27">
        <f>IFERROR(VLOOKUP($B1424,[3]Main!$D$4:$CO$1048576,69,0),0)</f>
        <v>0</v>
      </c>
      <c r="V1424" s="27">
        <f>IFERROR(VLOOKUP($B1424,[3]Main!$D$4:$CO$1048576,70,0),0)</f>
        <v>0</v>
      </c>
      <c r="W1424" s="27">
        <f>IFERROR(VLOOKUP($B1424,[3]Main!$D$4:$CO$1048576,81,0),0)</f>
        <v>0</v>
      </c>
      <c r="X1424" s="27">
        <f>IFERROR(VLOOKUP($B1424,[3]Main!$D$4:$CO$1048576,84,0),0)</f>
        <v>0</v>
      </c>
      <c r="Y1424" s="27">
        <f>IFERROR(VLOOKUP($B1424,[3]Main!$D$4:$CO$1048576,85,0),0)</f>
        <v>0</v>
      </c>
      <c r="Z1424" s="27">
        <f>IFERROR(VLOOKUP($B1424,[3]Main!$D$4:$CO$1048576,86,0),0)</f>
        <v>0</v>
      </c>
      <c r="AA1424" s="12" t="str">
        <f>IFERROR(VLOOKUP($B1424,[3]Main!$D$4:$CO$1048576,2,0),0)</f>
        <v>DC</v>
      </c>
      <c r="AB1424" s="12" t="str">
        <f>IFERROR(VLOOKUP($B1424,[3]Main!$D$4:$CO$1048576,3,0),0)</f>
        <v>DC2</v>
      </c>
      <c r="AC1424" s="12">
        <f t="shared" si="476"/>
        <v>0</v>
      </c>
      <c r="AD1424" s="12">
        <f t="shared" si="477"/>
        <v>0</v>
      </c>
      <c r="AE1424" s="12">
        <f t="shared" si="478"/>
        <v>0</v>
      </c>
      <c r="AF1424" s="12">
        <f t="shared" si="479"/>
        <v>0</v>
      </c>
      <c r="AG1424" s="13">
        <f t="shared" si="480"/>
        <v>0</v>
      </c>
      <c r="AH1424" s="13">
        <f t="shared" si="481"/>
        <v>0</v>
      </c>
      <c r="AI1424" s="16">
        <f t="shared" si="482"/>
        <v>0</v>
      </c>
      <c r="AJ1424" s="19" t="str">
        <f t="shared" si="483"/>
        <v>Not Spent</v>
      </c>
      <c r="AK1424" s="8" t="str">
        <f t="shared" si="484"/>
        <v>Good For Now</v>
      </c>
      <c r="AL1424" s="8" t="str">
        <f t="shared" si="485"/>
        <v>Not Spent</v>
      </c>
      <c r="AM1424" s="8" t="str">
        <f t="shared" si="486"/>
        <v>Good For Now</v>
      </c>
      <c r="AN1424" s="8" t="str">
        <f t="shared" si="487"/>
        <v>Not Spent</v>
      </c>
      <c r="AO1424" s="20" t="str">
        <f t="shared" si="488"/>
        <v>Good For Now</v>
      </c>
      <c r="AP1424" s="21">
        <f t="shared" si="489"/>
        <v>0</v>
      </c>
      <c r="AQ1424" s="14">
        <f t="shared" si="490"/>
        <v>0</v>
      </c>
      <c r="AR1424" s="14">
        <f t="shared" si="491"/>
        <v>0</v>
      </c>
      <c r="AS1424" s="22">
        <f t="shared" si="492"/>
        <v>0</v>
      </c>
      <c r="AT1424" s="23">
        <f t="shared" si="493"/>
        <v>0</v>
      </c>
      <c r="AU1424" s="8" t="str">
        <f t="shared" si="494"/>
        <v>Not Spent</v>
      </c>
      <c r="AV1424" s="8" t="str">
        <f t="shared" si="495"/>
        <v>Good For Now</v>
      </c>
      <c r="AW1424" s="4">
        <f>MATCH($B1424,[1]MAIN!$A$2:$A$5000,0)</f>
        <v>1421</v>
      </c>
      <c r="AX1424" s="4">
        <f>MATCH($B1424,[3]Main!$D$5:$D$10000,0)</f>
        <v>1421</v>
      </c>
      <c r="AY1424" s="4" t="b">
        <f t="shared" si="496"/>
        <v>0</v>
      </c>
    </row>
    <row r="1425" spans="1:51" x14ac:dyDescent="0.25">
      <c r="A1425" s="3" t="str">
        <f>VLOOKUP($B1425,[1]MAIN!$A:$D,4,0)</f>
        <v>FP</v>
      </c>
      <c r="B1425" s="3" t="str">
        <f>[3]Main!$D1426</f>
        <v>FP-39</v>
      </c>
      <c r="C1425" s="4"/>
      <c r="D1425" s="8" t="str">
        <f>VLOOKUP($B1425,[1]MAIN!$A$1:$N$10780,14,FALSE)</f>
        <v>OLD</v>
      </c>
      <c r="E1425" s="9" t="s">
        <v>13</v>
      </c>
      <c r="F1425" s="11"/>
      <c r="G1425" s="11"/>
      <c r="H1425" s="11"/>
      <c r="I1425" s="11"/>
      <c r="J1425" s="11"/>
      <c r="K1425" s="11"/>
      <c r="L1425" s="11"/>
      <c r="M1425" s="11"/>
      <c r="N1425" s="24"/>
      <c r="O1425" s="26">
        <f>IFERROR(VLOOKUP($B1425,[3]Main!$D$4:$CO$1048576,49,0),0)</f>
        <v>0</v>
      </c>
      <c r="P1425" s="27">
        <f>IFERROR(VLOOKUP($B1425,[3]Main!$D$4:$CO$1048576,52,0),0)</f>
        <v>0</v>
      </c>
      <c r="Q1425" s="27">
        <f>IFERROR(VLOOKUP($B1425,[3]Main!$D$4:$CO$1048576,53,0),0)</f>
        <v>0</v>
      </c>
      <c r="R1425" s="27">
        <f>IFERROR(VLOOKUP($B1425,[3]Main!$D$4:$CO$1048576,54,0),0)</f>
        <v>0</v>
      </c>
      <c r="S1425" s="27">
        <f>IFERROR(VLOOKUP($B1425,[3]Main!$D$4:$CO$1048576,65,0),0)</f>
        <v>0</v>
      </c>
      <c r="T1425" s="27">
        <f>IFERROR(VLOOKUP($B1425,[3]Main!$D$4:$CO$1048576,68,0),0)</f>
        <v>0</v>
      </c>
      <c r="U1425" s="27">
        <f>IFERROR(VLOOKUP($B1425,[3]Main!$D$4:$CO$1048576,69,0),0)</f>
        <v>0</v>
      </c>
      <c r="V1425" s="27">
        <f>IFERROR(VLOOKUP($B1425,[3]Main!$D$4:$CO$1048576,70,0),0)</f>
        <v>0</v>
      </c>
      <c r="W1425" s="27">
        <f>IFERROR(VLOOKUP($B1425,[3]Main!$D$4:$CO$1048576,81,0),0)</f>
        <v>0</v>
      </c>
      <c r="X1425" s="27">
        <f>IFERROR(VLOOKUP($B1425,[3]Main!$D$4:$CO$1048576,84,0),0)</f>
        <v>0</v>
      </c>
      <c r="Y1425" s="27">
        <f>IFERROR(VLOOKUP($B1425,[3]Main!$D$4:$CO$1048576,85,0),0)</f>
        <v>0</v>
      </c>
      <c r="Z1425" s="27">
        <f>IFERROR(VLOOKUP($B1425,[3]Main!$D$4:$CO$1048576,86,0),0)</f>
        <v>0</v>
      </c>
      <c r="AA1425" s="12" t="str">
        <f>IFERROR(VLOOKUP($B1425,[3]Main!$D$4:$CO$1048576,2,0),0)</f>
        <v>DC</v>
      </c>
      <c r="AB1425" s="12" t="str">
        <f>IFERROR(VLOOKUP($B1425,[3]Main!$D$4:$CO$1048576,3,0),0)</f>
        <v>DC2</v>
      </c>
      <c r="AC1425" s="12">
        <f t="shared" si="476"/>
        <v>0</v>
      </c>
      <c r="AD1425" s="12">
        <f t="shared" si="477"/>
        <v>0</v>
      </c>
      <c r="AE1425" s="12">
        <f t="shared" si="478"/>
        <v>0</v>
      </c>
      <c r="AF1425" s="12">
        <f t="shared" si="479"/>
        <v>0</v>
      </c>
      <c r="AG1425" s="13">
        <f t="shared" si="480"/>
        <v>0</v>
      </c>
      <c r="AH1425" s="13">
        <f t="shared" si="481"/>
        <v>0</v>
      </c>
      <c r="AI1425" s="16">
        <f t="shared" si="482"/>
        <v>0</v>
      </c>
      <c r="AJ1425" s="19" t="str">
        <f t="shared" si="483"/>
        <v>Not Spent</v>
      </c>
      <c r="AK1425" s="8" t="str">
        <f t="shared" si="484"/>
        <v>Good For Now</v>
      </c>
      <c r="AL1425" s="8" t="str">
        <f t="shared" si="485"/>
        <v>Not Spent</v>
      </c>
      <c r="AM1425" s="8" t="str">
        <f t="shared" si="486"/>
        <v>Good For Now</v>
      </c>
      <c r="AN1425" s="8" t="str">
        <f t="shared" si="487"/>
        <v>Not Spent</v>
      </c>
      <c r="AO1425" s="20" t="str">
        <f t="shared" si="488"/>
        <v>Good For Now</v>
      </c>
      <c r="AP1425" s="21">
        <f t="shared" si="489"/>
        <v>0</v>
      </c>
      <c r="AQ1425" s="14">
        <f t="shared" si="490"/>
        <v>0</v>
      </c>
      <c r="AR1425" s="14">
        <f t="shared" si="491"/>
        <v>0</v>
      </c>
      <c r="AS1425" s="22">
        <f t="shared" si="492"/>
        <v>0</v>
      </c>
      <c r="AT1425" s="23">
        <f t="shared" si="493"/>
        <v>0</v>
      </c>
      <c r="AU1425" s="8" t="str">
        <f t="shared" si="494"/>
        <v>Not Spent</v>
      </c>
      <c r="AV1425" s="8" t="str">
        <f t="shared" si="495"/>
        <v>Good For Now</v>
      </c>
      <c r="AW1425" s="4">
        <f>MATCH($B1425,[1]MAIN!$A$2:$A$5000,0)</f>
        <v>1422</v>
      </c>
      <c r="AX1425" s="4">
        <f>MATCH($B1425,[3]Main!$D$5:$D$10000,0)</f>
        <v>1422</v>
      </c>
      <c r="AY1425" s="4" t="b">
        <f t="shared" si="496"/>
        <v>0</v>
      </c>
    </row>
    <row r="1426" spans="1:51" x14ac:dyDescent="0.25">
      <c r="A1426" s="3" t="str">
        <f>VLOOKUP($B1426,[1]MAIN!$A:$D,4,0)</f>
        <v>HT</v>
      </c>
      <c r="B1426" s="3" t="str">
        <f>[3]Main!$D1427</f>
        <v>HT-19</v>
      </c>
      <c r="C1426" s="4"/>
      <c r="D1426" s="8" t="str">
        <f>VLOOKUP($B1426,[1]MAIN!$A$1:$N$10780,14,FALSE)</f>
        <v>OLD</v>
      </c>
      <c r="E1426" s="9" t="s">
        <v>14</v>
      </c>
      <c r="F1426" s="11"/>
      <c r="G1426" s="11"/>
      <c r="H1426" s="11"/>
      <c r="I1426" s="11"/>
      <c r="J1426" s="11"/>
      <c r="K1426" s="11"/>
      <c r="L1426" s="11"/>
      <c r="M1426" s="11"/>
      <c r="N1426" s="24"/>
      <c r="O1426" s="26">
        <f>IFERROR(VLOOKUP($B1426,[3]Main!$D$4:$CO$1048576,49,0),0)</f>
        <v>0</v>
      </c>
      <c r="P1426" s="27">
        <f>IFERROR(VLOOKUP($B1426,[3]Main!$D$4:$CO$1048576,52,0),0)</f>
        <v>0</v>
      </c>
      <c r="Q1426" s="27">
        <f>IFERROR(VLOOKUP($B1426,[3]Main!$D$4:$CO$1048576,53,0),0)</f>
        <v>0</v>
      </c>
      <c r="R1426" s="27">
        <f>IFERROR(VLOOKUP($B1426,[3]Main!$D$4:$CO$1048576,54,0),0)</f>
        <v>0</v>
      </c>
      <c r="S1426" s="27">
        <f>IFERROR(VLOOKUP($B1426,[3]Main!$D$4:$CO$1048576,65,0),0)</f>
        <v>0</v>
      </c>
      <c r="T1426" s="27">
        <f>IFERROR(VLOOKUP($B1426,[3]Main!$D$4:$CO$1048576,68,0),0)</f>
        <v>0</v>
      </c>
      <c r="U1426" s="27">
        <f>IFERROR(VLOOKUP($B1426,[3]Main!$D$4:$CO$1048576,69,0),0)</f>
        <v>0</v>
      </c>
      <c r="V1426" s="27">
        <f>IFERROR(VLOOKUP($B1426,[3]Main!$D$4:$CO$1048576,70,0),0)</f>
        <v>0</v>
      </c>
      <c r="W1426" s="27">
        <f>IFERROR(VLOOKUP($B1426,[3]Main!$D$4:$CO$1048576,81,0),0)</f>
        <v>0</v>
      </c>
      <c r="X1426" s="27">
        <f>IFERROR(VLOOKUP($B1426,[3]Main!$D$4:$CO$1048576,84,0),0)</f>
        <v>0</v>
      </c>
      <c r="Y1426" s="27">
        <f>IFERROR(VLOOKUP($B1426,[3]Main!$D$4:$CO$1048576,85,0),0)</f>
        <v>0</v>
      </c>
      <c r="Z1426" s="27">
        <f>IFERROR(VLOOKUP($B1426,[3]Main!$D$4:$CO$1048576,86,0),0)</f>
        <v>0</v>
      </c>
      <c r="AA1426" s="12" t="str">
        <f>IFERROR(VLOOKUP($B1426,[3]Main!$D$4:$CO$1048576,2,0),0)</f>
        <v>DC</v>
      </c>
      <c r="AB1426" s="12" t="str">
        <f>IFERROR(VLOOKUP($B1426,[3]Main!$D$4:$CO$1048576,3,0),0)</f>
        <v>DC2</v>
      </c>
      <c r="AC1426" s="12">
        <f t="shared" si="476"/>
        <v>0</v>
      </c>
      <c r="AD1426" s="12">
        <f t="shared" si="477"/>
        <v>0</v>
      </c>
      <c r="AE1426" s="12">
        <f t="shared" si="478"/>
        <v>0</v>
      </c>
      <c r="AF1426" s="12">
        <f t="shared" si="479"/>
        <v>0</v>
      </c>
      <c r="AG1426" s="13">
        <f t="shared" si="480"/>
        <v>0</v>
      </c>
      <c r="AH1426" s="13">
        <f t="shared" si="481"/>
        <v>0</v>
      </c>
      <c r="AI1426" s="16">
        <f t="shared" si="482"/>
        <v>0</v>
      </c>
      <c r="AJ1426" s="19" t="str">
        <f t="shared" si="483"/>
        <v>Not Spent</v>
      </c>
      <c r="AK1426" s="8" t="str">
        <f t="shared" si="484"/>
        <v>Good For Now</v>
      </c>
      <c r="AL1426" s="8" t="str">
        <f t="shared" si="485"/>
        <v>Not Spent</v>
      </c>
      <c r="AM1426" s="8" t="str">
        <f t="shared" si="486"/>
        <v>Good For Now</v>
      </c>
      <c r="AN1426" s="8" t="str">
        <f t="shared" si="487"/>
        <v>Not Spent</v>
      </c>
      <c r="AO1426" s="20" t="str">
        <f t="shared" si="488"/>
        <v>Good For Now</v>
      </c>
      <c r="AP1426" s="21">
        <f t="shared" si="489"/>
        <v>0</v>
      </c>
      <c r="AQ1426" s="14">
        <f t="shared" si="490"/>
        <v>0</v>
      </c>
      <c r="AR1426" s="14">
        <f t="shared" si="491"/>
        <v>0</v>
      </c>
      <c r="AS1426" s="22">
        <f t="shared" si="492"/>
        <v>0</v>
      </c>
      <c r="AT1426" s="23">
        <f t="shared" si="493"/>
        <v>0</v>
      </c>
      <c r="AU1426" s="8" t="str">
        <f t="shared" si="494"/>
        <v>Not Spent</v>
      </c>
      <c r="AV1426" s="8" t="str">
        <f t="shared" si="495"/>
        <v>Good For Now</v>
      </c>
      <c r="AW1426" s="4">
        <f>MATCH($B1426,[1]MAIN!$A$2:$A$5000,0)</f>
        <v>1423</v>
      </c>
      <c r="AX1426" s="4">
        <f>MATCH($B1426,[3]Main!$D$5:$D$10000,0)</f>
        <v>1423</v>
      </c>
      <c r="AY1426" s="4" t="b">
        <f t="shared" si="496"/>
        <v>0</v>
      </c>
    </row>
    <row r="1427" spans="1:51" x14ac:dyDescent="0.25">
      <c r="A1427" s="3" t="str">
        <f>VLOOKUP($B1427,[1]MAIN!$A:$D,4,0)</f>
        <v>HT</v>
      </c>
      <c r="B1427" s="3" t="str">
        <f>[3]Main!$D1428</f>
        <v>HT-20</v>
      </c>
      <c r="C1427" s="4"/>
      <c r="D1427" s="8" t="str">
        <f>VLOOKUP($B1427,[1]MAIN!$A$1:$N$10780,14,FALSE)</f>
        <v>OLD</v>
      </c>
      <c r="E1427" s="9" t="s">
        <v>14</v>
      </c>
      <c r="F1427" s="11"/>
      <c r="G1427" s="11"/>
      <c r="H1427" s="11"/>
      <c r="I1427" s="11"/>
      <c r="J1427" s="11"/>
      <c r="K1427" s="11"/>
      <c r="L1427" s="11"/>
      <c r="M1427" s="11"/>
      <c r="N1427" s="24"/>
      <c r="O1427" s="26">
        <f>IFERROR(VLOOKUP($B1427,[3]Main!$D$4:$CO$1048576,49,0),0)</f>
        <v>0</v>
      </c>
      <c r="P1427" s="27">
        <f>IFERROR(VLOOKUP($B1427,[3]Main!$D$4:$CO$1048576,52,0),0)</f>
        <v>0</v>
      </c>
      <c r="Q1427" s="27">
        <f>IFERROR(VLOOKUP($B1427,[3]Main!$D$4:$CO$1048576,53,0),0)</f>
        <v>0</v>
      </c>
      <c r="R1427" s="27">
        <f>IFERROR(VLOOKUP($B1427,[3]Main!$D$4:$CO$1048576,54,0),0)</f>
        <v>0</v>
      </c>
      <c r="S1427" s="27">
        <f>IFERROR(VLOOKUP($B1427,[3]Main!$D$4:$CO$1048576,65,0),0)</f>
        <v>0</v>
      </c>
      <c r="T1427" s="27">
        <f>IFERROR(VLOOKUP($B1427,[3]Main!$D$4:$CO$1048576,68,0),0)</f>
        <v>0</v>
      </c>
      <c r="U1427" s="27">
        <f>IFERROR(VLOOKUP($B1427,[3]Main!$D$4:$CO$1048576,69,0),0)</f>
        <v>0</v>
      </c>
      <c r="V1427" s="27">
        <f>IFERROR(VLOOKUP($B1427,[3]Main!$D$4:$CO$1048576,70,0),0)</f>
        <v>0</v>
      </c>
      <c r="W1427" s="27">
        <f>IFERROR(VLOOKUP($B1427,[3]Main!$D$4:$CO$1048576,81,0),0)</f>
        <v>0</v>
      </c>
      <c r="X1427" s="27">
        <f>IFERROR(VLOOKUP($B1427,[3]Main!$D$4:$CO$1048576,84,0),0)</f>
        <v>0</v>
      </c>
      <c r="Y1427" s="27">
        <f>IFERROR(VLOOKUP($B1427,[3]Main!$D$4:$CO$1048576,85,0),0)</f>
        <v>0</v>
      </c>
      <c r="Z1427" s="27">
        <f>IFERROR(VLOOKUP($B1427,[3]Main!$D$4:$CO$1048576,86,0),0)</f>
        <v>0</v>
      </c>
      <c r="AA1427" s="12" t="str">
        <f>IFERROR(VLOOKUP($B1427,[3]Main!$D$4:$CO$1048576,2,0),0)</f>
        <v>DC</v>
      </c>
      <c r="AB1427" s="12" t="str">
        <f>IFERROR(VLOOKUP($B1427,[3]Main!$D$4:$CO$1048576,3,0),0)</f>
        <v>DC2</v>
      </c>
      <c r="AC1427" s="12">
        <f t="shared" si="476"/>
        <v>0</v>
      </c>
      <c r="AD1427" s="12">
        <f t="shared" si="477"/>
        <v>0</v>
      </c>
      <c r="AE1427" s="12">
        <f t="shared" si="478"/>
        <v>0</v>
      </c>
      <c r="AF1427" s="12">
        <f t="shared" si="479"/>
        <v>0</v>
      </c>
      <c r="AG1427" s="13">
        <f t="shared" si="480"/>
        <v>0</v>
      </c>
      <c r="AH1427" s="13">
        <f t="shared" si="481"/>
        <v>0</v>
      </c>
      <c r="AI1427" s="16">
        <f t="shared" si="482"/>
        <v>0</v>
      </c>
      <c r="AJ1427" s="19" t="str">
        <f t="shared" si="483"/>
        <v>Not Spent</v>
      </c>
      <c r="AK1427" s="8" t="str">
        <f t="shared" si="484"/>
        <v>Good For Now</v>
      </c>
      <c r="AL1427" s="8" t="str">
        <f t="shared" si="485"/>
        <v>Not Spent</v>
      </c>
      <c r="AM1427" s="8" t="str">
        <f t="shared" si="486"/>
        <v>Good For Now</v>
      </c>
      <c r="AN1427" s="8" t="str">
        <f t="shared" si="487"/>
        <v>Not Spent</v>
      </c>
      <c r="AO1427" s="20" t="str">
        <f t="shared" si="488"/>
        <v>Good For Now</v>
      </c>
      <c r="AP1427" s="21">
        <f t="shared" si="489"/>
        <v>0</v>
      </c>
      <c r="AQ1427" s="14">
        <f t="shared" si="490"/>
        <v>0</v>
      </c>
      <c r="AR1427" s="14">
        <f t="shared" si="491"/>
        <v>0</v>
      </c>
      <c r="AS1427" s="22">
        <f t="shared" si="492"/>
        <v>0</v>
      </c>
      <c r="AT1427" s="23">
        <f t="shared" si="493"/>
        <v>0</v>
      </c>
      <c r="AU1427" s="8" t="str">
        <f t="shared" si="494"/>
        <v>Not Spent</v>
      </c>
      <c r="AV1427" s="8" t="str">
        <f t="shared" si="495"/>
        <v>Good For Now</v>
      </c>
      <c r="AW1427" s="4">
        <f>MATCH($B1427,[1]MAIN!$A$2:$A$5000,0)</f>
        <v>1424</v>
      </c>
      <c r="AX1427" s="4">
        <f>MATCH($B1427,[3]Main!$D$5:$D$10000,0)</f>
        <v>1424</v>
      </c>
      <c r="AY1427" s="4" t="b">
        <f t="shared" si="496"/>
        <v>0</v>
      </c>
    </row>
    <row r="1428" spans="1:51" x14ac:dyDescent="0.25">
      <c r="A1428" s="3" t="str">
        <f>VLOOKUP($B1428,[1]MAIN!$A:$D,4,0)</f>
        <v>IB</v>
      </c>
      <c r="B1428" s="3" t="str">
        <f>[3]Main!$D1429</f>
        <v>IB-A15M</v>
      </c>
      <c r="C1428" s="4"/>
      <c r="D1428" s="8" t="str">
        <f>VLOOKUP($B1428,[1]MAIN!$A$1:$N$10780,14,FALSE)</f>
        <v>OLD</v>
      </c>
      <c r="E1428" s="9" t="s">
        <v>13</v>
      </c>
      <c r="F1428" s="11"/>
      <c r="G1428" s="11"/>
      <c r="H1428" s="11"/>
      <c r="I1428" s="11"/>
      <c r="J1428" s="11"/>
      <c r="K1428" s="11"/>
      <c r="L1428" s="11"/>
      <c r="M1428" s="11"/>
      <c r="N1428" s="24"/>
      <c r="O1428" s="26">
        <f>IFERROR(VLOOKUP($B1428,[3]Main!$D$4:$CO$1048576,49,0),0)</f>
        <v>0</v>
      </c>
      <c r="P1428" s="27">
        <f>IFERROR(VLOOKUP($B1428,[3]Main!$D$4:$CO$1048576,52,0),0)</f>
        <v>0</v>
      </c>
      <c r="Q1428" s="27">
        <f>IFERROR(VLOOKUP($B1428,[3]Main!$D$4:$CO$1048576,53,0),0)</f>
        <v>0</v>
      </c>
      <c r="R1428" s="27">
        <f>IFERROR(VLOOKUP($B1428,[3]Main!$D$4:$CO$1048576,54,0),0)</f>
        <v>0</v>
      </c>
      <c r="S1428" s="27">
        <f>IFERROR(VLOOKUP($B1428,[3]Main!$D$4:$CO$1048576,65,0),0)</f>
        <v>0</v>
      </c>
      <c r="T1428" s="27">
        <f>IFERROR(VLOOKUP($B1428,[3]Main!$D$4:$CO$1048576,68,0),0)</f>
        <v>0</v>
      </c>
      <c r="U1428" s="27">
        <f>IFERROR(VLOOKUP($B1428,[3]Main!$D$4:$CO$1048576,69,0),0)</f>
        <v>0</v>
      </c>
      <c r="V1428" s="27">
        <f>IFERROR(VLOOKUP($B1428,[3]Main!$D$4:$CO$1048576,70,0),0)</f>
        <v>0</v>
      </c>
      <c r="W1428" s="27">
        <f>IFERROR(VLOOKUP($B1428,[3]Main!$D$4:$CO$1048576,81,0),0)</f>
        <v>0</v>
      </c>
      <c r="X1428" s="27">
        <f>IFERROR(VLOOKUP($B1428,[3]Main!$D$4:$CO$1048576,84,0),0)</f>
        <v>0</v>
      </c>
      <c r="Y1428" s="27">
        <f>IFERROR(VLOOKUP($B1428,[3]Main!$D$4:$CO$1048576,85,0),0)</f>
        <v>0</v>
      </c>
      <c r="Z1428" s="27">
        <f>IFERROR(VLOOKUP($B1428,[3]Main!$D$4:$CO$1048576,86,0),0)</f>
        <v>0</v>
      </c>
      <c r="AA1428" s="12" t="str">
        <f>IFERROR(VLOOKUP($B1428,[3]Main!$D$4:$CO$1048576,2,0),0)</f>
        <v>DC</v>
      </c>
      <c r="AB1428" s="12" t="str">
        <f>IFERROR(VLOOKUP($B1428,[3]Main!$D$4:$CO$1048576,3,0),0)</f>
        <v>DC2</v>
      </c>
      <c r="AC1428" s="12">
        <f t="shared" si="476"/>
        <v>0</v>
      </c>
      <c r="AD1428" s="12">
        <f t="shared" si="477"/>
        <v>0</v>
      </c>
      <c r="AE1428" s="12">
        <f t="shared" si="478"/>
        <v>0</v>
      </c>
      <c r="AF1428" s="12">
        <f t="shared" si="479"/>
        <v>0</v>
      </c>
      <c r="AG1428" s="13">
        <f t="shared" si="480"/>
        <v>0</v>
      </c>
      <c r="AH1428" s="13">
        <f t="shared" si="481"/>
        <v>0</v>
      </c>
      <c r="AI1428" s="16">
        <f t="shared" si="482"/>
        <v>0</v>
      </c>
      <c r="AJ1428" s="19" t="str">
        <f t="shared" si="483"/>
        <v>Not Spent</v>
      </c>
      <c r="AK1428" s="8" t="str">
        <f t="shared" si="484"/>
        <v>Good For Now</v>
      </c>
      <c r="AL1428" s="8" t="str">
        <f t="shared" si="485"/>
        <v>Not Spent</v>
      </c>
      <c r="AM1428" s="8" t="str">
        <f t="shared" si="486"/>
        <v>Good For Now</v>
      </c>
      <c r="AN1428" s="8" t="str">
        <f t="shared" si="487"/>
        <v>Not Spent</v>
      </c>
      <c r="AO1428" s="20" t="str">
        <f t="shared" si="488"/>
        <v>Good For Now</v>
      </c>
      <c r="AP1428" s="21">
        <f t="shared" si="489"/>
        <v>0</v>
      </c>
      <c r="AQ1428" s="14">
        <f t="shared" si="490"/>
        <v>0</v>
      </c>
      <c r="AR1428" s="14">
        <f t="shared" si="491"/>
        <v>0</v>
      </c>
      <c r="AS1428" s="22">
        <f t="shared" si="492"/>
        <v>0</v>
      </c>
      <c r="AT1428" s="23">
        <f t="shared" si="493"/>
        <v>0</v>
      </c>
      <c r="AU1428" s="8" t="str">
        <f t="shared" si="494"/>
        <v>Not Spent</v>
      </c>
      <c r="AV1428" s="8" t="str">
        <f t="shared" si="495"/>
        <v>Good For Now</v>
      </c>
      <c r="AW1428" s="4">
        <f>MATCH($B1428,[1]MAIN!$A$2:$A$5000,0)</f>
        <v>1425</v>
      </c>
      <c r="AX1428" s="4">
        <f>MATCH($B1428,[3]Main!$D$5:$D$10000,0)</f>
        <v>1425</v>
      </c>
      <c r="AY1428" s="4" t="b">
        <f t="shared" si="496"/>
        <v>0</v>
      </c>
    </row>
    <row r="1429" spans="1:51" x14ac:dyDescent="0.25">
      <c r="A1429" s="3" t="str">
        <f>VLOOKUP($B1429,[1]MAIN!$A:$D,4,0)</f>
        <v>IB</v>
      </c>
      <c r="B1429" s="3" t="str">
        <f>[3]Main!$D1430</f>
        <v>IB-E04</v>
      </c>
      <c r="C1429" s="4"/>
      <c r="D1429" s="8" t="str">
        <f>VLOOKUP($B1429,[1]MAIN!$A$1:$N$10780,14,FALSE)</f>
        <v>OLD</v>
      </c>
      <c r="E1429" s="9" t="s">
        <v>13</v>
      </c>
      <c r="F1429" s="11"/>
      <c r="G1429" s="11"/>
      <c r="H1429" s="11"/>
      <c r="I1429" s="11"/>
      <c r="J1429" s="11"/>
      <c r="K1429" s="11"/>
      <c r="L1429" s="11"/>
      <c r="M1429" s="11"/>
      <c r="N1429" s="24"/>
      <c r="O1429" s="26">
        <f>IFERROR(VLOOKUP($B1429,[3]Main!$D$4:$CO$1048576,49,0),0)</f>
        <v>0</v>
      </c>
      <c r="P1429" s="27">
        <f>IFERROR(VLOOKUP($B1429,[3]Main!$D$4:$CO$1048576,52,0),0)</f>
        <v>0</v>
      </c>
      <c r="Q1429" s="27">
        <f>IFERROR(VLOOKUP($B1429,[3]Main!$D$4:$CO$1048576,53,0),0)</f>
        <v>0</v>
      </c>
      <c r="R1429" s="27">
        <f>IFERROR(VLOOKUP($B1429,[3]Main!$D$4:$CO$1048576,54,0),0)</f>
        <v>0</v>
      </c>
      <c r="S1429" s="27">
        <f>IFERROR(VLOOKUP($B1429,[3]Main!$D$4:$CO$1048576,65,0),0)</f>
        <v>0</v>
      </c>
      <c r="T1429" s="27">
        <f>IFERROR(VLOOKUP($B1429,[3]Main!$D$4:$CO$1048576,68,0),0)</f>
        <v>0</v>
      </c>
      <c r="U1429" s="27">
        <f>IFERROR(VLOOKUP($B1429,[3]Main!$D$4:$CO$1048576,69,0),0)</f>
        <v>0</v>
      </c>
      <c r="V1429" s="27">
        <f>IFERROR(VLOOKUP($B1429,[3]Main!$D$4:$CO$1048576,70,0),0)</f>
        <v>0</v>
      </c>
      <c r="W1429" s="27">
        <f>IFERROR(VLOOKUP($B1429,[3]Main!$D$4:$CO$1048576,81,0),0)</f>
        <v>0</v>
      </c>
      <c r="X1429" s="27">
        <f>IFERROR(VLOOKUP($B1429,[3]Main!$D$4:$CO$1048576,84,0),0)</f>
        <v>0</v>
      </c>
      <c r="Y1429" s="27">
        <f>IFERROR(VLOOKUP($B1429,[3]Main!$D$4:$CO$1048576,85,0),0)</f>
        <v>0</v>
      </c>
      <c r="Z1429" s="27">
        <f>IFERROR(VLOOKUP($B1429,[3]Main!$D$4:$CO$1048576,86,0),0)</f>
        <v>0</v>
      </c>
      <c r="AA1429" s="12" t="str">
        <f>IFERROR(VLOOKUP($B1429,[3]Main!$D$4:$CO$1048576,2,0),0)</f>
        <v>DC</v>
      </c>
      <c r="AB1429" s="12" t="str">
        <f>IFERROR(VLOOKUP($B1429,[3]Main!$D$4:$CO$1048576,3,0),0)</f>
        <v>DC2</v>
      </c>
      <c r="AC1429" s="12">
        <f t="shared" si="476"/>
        <v>0</v>
      </c>
      <c r="AD1429" s="12">
        <f t="shared" si="477"/>
        <v>0</v>
      </c>
      <c r="AE1429" s="12">
        <f t="shared" si="478"/>
        <v>0</v>
      </c>
      <c r="AF1429" s="12">
        <f t="shared" si="479"/>
        <v>0</v>
      </c>
      <c r="AG1429" s="13">
        <f t="shared" si="480"/>
        <v>0</v>
      </c>
      <c r="AH1429" s="13">
        <f t="shared" si="481"/>
        <v>0</v>
      </c>
      <c r="AI1429" s="16">
        <f t="shared" si="482"/>
        <v>0</v>
      </c>
      <c r="AJ1429" s="19" t="str">
        <f t="shared" si="483"/>
        <v>Not Spent</v>
      </c>
      <c r="AK1429" s="8" t="str">
        <f t="shared" si="484"/>
        <v>Good For Now</v>
      </c>
      <c r="AL1429" s="8" t="str">
        <f t="shared" si="485"/>
        <v>Not Spent</v>
      </c>
      <c r="AM1429" s="8" t="str">
        <f t="shared" si="486"/>
        <v>Good For Now</v>
      </c>
      <c r="AN1429" s="8" t="str">
        <f t="shared" si="487"/>
        <v>Not Spent</v>
      </c>
      <c r="AO1429" s="20" t="str">
        <f t="shared" si="488"/>
        <v>Good For Now</v>
      </c>
      <c r="AP1429" s="21">
        <f t="shared" si="489"/>
        <v>0</v>
      </c>
      <c r="AQ1429" s="14">
        <f t="shared" si="490"/>
        <v>0</v>
      </c>
      <c r="AR1429" s="14">
        <f t="shared" si="491"/>
        <v>0</v>
      </c>
      <c r="AS1429" s="22">
        <f t="shared" si="492"/>
        <v>0</v>
      </c>
      <c r="AT1429" s="23">
        <f t="shared" si="493"/>
        <v>0</v>
      </c>
      <c r="AU1429" s="8" t="str">
        <f t="shared" si="494"/>
        <v>Not Spent</v>
      </c>
      <c r="AV1429" s="8" t="str">
        <f t="shared" si="495"/>
        <v>Good For Now</v>
      </c>
      <c r="AW1429" s="4">
        <f>MATCH($B1429,[1]MAIN!$A$2:$A$5000,0)</f>
        <v>1426</v>
      </c>
      <c r="AX1429" s="4">
        <f>MATCH($B1429,[3]Main!$D$5:$D$10000,0)</f>
        <v>1426</v>
      </c>
      <c r="AY1429" s="4" t="b">
        <f t="shared" si="496"/>
        <v>0</v>
      </c>
    </row>
    <row r="1430" spans="1:51" x14ac:dyDescent="0.25">
      <c r="A1430" s="3" t="str">
        <f>VLOOKUP($B1430,[1]MAIN!$A:$D,4,0)</f>
        <v>IC</v>
      </c>
      <c r="B1430" s="3" t="str">
        <f>[3]Main!$D1431</f>
        <v>IC-1824</v>
      </c>
      <c r="C1430" s="4"/>
      <c r="D1430" s="8" t="str">
        <f>VLOOKUP($B1430,[1]MAIN!$A$1:$N$10780,14,FALSE)</f>
        <v>OLD</v>
      </c>
      <c r="E1430" s="9" t="s">
        <v>13</v>
      </c>
      <c r="F1430" s="11"/>
      <c r="G1430" s="11"/>
      <c r="H1430" s="11"/>
      <c r="I1430" s="11"/>
      <c r="J1430" s="11"/>
      <c r="K1430" s="11"/>
      <c r="L1430" s="11"/>
      <c r="M1430" s="11"/>
      <c r="N1430" s="24"/>
      <c r="O1430" s="26">
        <f>IFERROR(VLOOKUP($B1430,[3]Main!$D$4:$CO$1048576,49,0),0)</f>
        <v>0</v>
      </c>
      <c r="P1430" s="27">
        <f>IFERROR(VLOOKUP($B1430,[3]Main!$D$4:$CO$1048576,52,0),0)</f>
        <v>0</v>
      </c>
      <c r="Q1430" s="27">
        <f>IFERROR(VLOOKUP($B1430,[3]Main!$D$4:$CO$1048576,53,0),0)</f>
        <v>0</v>
      </c>
      <c r="R1430" s="27">
        <f>IFERROR(VLOOKUP($B1430,[3]Main!$D$4:$CO$1048576,54,0),0)</f>
        <v>0</v>
      </c>
      <c r="S1430" s="27">
        <f>IFERROR(VLOOKUP($B1430,[3]Main!$D$4:$CO$1048576,65,0),0)</f>
        <v>0</v>
      </c>
      <c r="T1430" s="27">
        <f>IFERROR(VLOOKUP($B1430,[3]Main!$D$4:$CO$1048576,68,0),0)</f>
        <v>0</v>
      </c>
      <c r="U1430" s="27">
        <f>IFERROR(VLOOKUP($B1430,[3]Main!$D$4:$CO$1048576,69,0),0)</f>
        <v>0</v>
      </c>
      <c r="V1430" s="27">
        <f>IFERROR(VLOOKUP($B1430,[3]Main!$D$4:$CO$1048576,70,0),0)</f>
        <v>0</v>
      </c>
      <c r="W1430" s="27">
        <f>IFERROR(VLOOKUP($B1430,[3]Main!$D$4:$CO$1048576,81,0),0)</f>
        <v>0</v>
      </c>
      <c r="X1430" s="27">
        <f>IFERROR(VLOOKUP($B1430,[3]Main!$D$4:$CO$1048576,84,0),0)</f>
        <v>0</v>
      </c>
      <c r="Y1430" s="27">
        <f>IFERROR(VLOOKUP($B1430,[3]Main!$D$4:$CO$1048576,85,0),0)</f>
        <v>0</v>
      </c>
      <c r="Z1430" s="27">
        <f>IFERROR(VLOOKUP($B1430,[3]Main!$D$4:$CO$1048576,86,0),0)</f>
        <v>0</v>
      </c>
      <c r="AA1430" s="12" t="str">
        <f>IFERROR(VLOOKUP($B1430,[3]Main!$D$4:$CO$1048576,2,0),0)</f>
        <v>DC</v>
      </c>
      <c r="AB1430" s="12" t="str">
        <f>IFERROR(VLOOKUP($B1430,[3]Main!$D$4:$CO$1048576,3,0),0)</f>
        <v>DC2</v>
      </c>
      <c r="AC1430" s="12">
        <f t="shared" si="476"/>
        <v>0</v>
      </c>
      <c r="AD1430" s="12">
        <f t="shared" si="477"/>
        <v>0</v>
      </c>
      <c r="AE1430" s="12">
        <f t="shared" si="478"/>
        <v>0</v>
      </c>
      <c r="AF1430" s="12">
        <f t="shared" si="479"/>
        <v>0</v>
      </c>
      <c r="AG1430" s="13">
        <f t="shared" si="480"/>
        <v>0</v>
      </c>
      <c r="AH1430" s="13">
        <f t="shared" si="481"/>
        <v>0</v>
      </c>
      <c r="AI1430" s="16">
        <f t="shared" si="482"/>
        <v>0</v>
      </c>
      <c r="AJ1430" s="19" t="str">
        <f t="shared" si="483"/>
        <v>Not Spent</v>
      </c>
      <c r="AK1430" s="8" t="str">
        <f t="shared" si="484"/>
        <v>Good For Now</v>
      </c>
      <c r="AL1430" s="8" t="str">
        <f t="shared" si="485"/>
        <v>Not Spent</v>
      </c>
      <c r="AM1430" s="8" t="str">
        <f t="shared" si="486"/>
        <v>Good For Now</v>
      </c>
      <c r="AN1430" s="8" t="str">
        <f t="shared" si="487"/>
        <v>Not Spent</v>
      </c>
      <c r="AO1430" s="20" t="str">
        <f t="shared" si="488"/>
        <v>Good For Now</v>
      </c>
      <c r="AP1430" s="21">
        <f t="shared" si="489"/>
        <v>0</v>
      </c>
      <c r="AQ1430" s="14">
        <f t="shared" si="490"/>
        <v>0</v>
      </c>
      <c r="AR1430" s="14">
        <f t="shared" si="491"/>
        <v>0</v>
      </c>
      <c r="AS1430" s="22">
        <f t="shared" si="492"/>
        <v>0</v>
      </c>
      <c r="AT1430" s="23">
        <f t="shared" si="493"/>
        <v>0</v>
      </c>
      <c r="AU1430" s="8" t="str">
        <f t="shared" si="494"/>
        <v>Not Spent</v>
      </c>
      <c r="AV1430" s="8" t="str">
        <f t="shared" si="495"/>
        <v>Good For Now</v>
      </c>
      <c r="AW1430" s="4">
        <f>MATCH($B1430,[1]MAIN!$A$2:$A$5000,0)</f>
        <v>1427</v>
      </c>
      <c r="AX1430" s="4">
        <f>MATCH($B1430,[3]Main!$D$5:$D$10000,0)</f>
        <v>1427</v>
      </c>
      <c r="AY1430" s="4" t="b">
        <f t="shared" si="496"/>
        <v>0</v>
      </c>
    </row>
    <row r="1431" spans="1:51" x14ac:dyDescent="0.25">
      <c r="A1431" s="3" t="str">
        <f>VLOOKUP($B1431,[1]MAIN!$A:$D,4,0)</f>
        <v>IC</v>
      </c>
      <c r="B1431" s="3" t="str">
        <f>[3]Main!$D1432</f>
        <v>IC-2424</v>
      </c>
      <c r="C1431" s="4"/>
      <c r="D1431" s="8" t="str">
        <f>VLOOKUP($B1431,[1]MAIN!$A$1:$N$10780,14,FALSE)</f>
        <v>OLD</v>
      </c>
      <c r="E1431" s="9" t="s">
        <v>13</v>
      </c>
      <c r="F1431" s="11"/>
      <c r="G1431" s="11"/>
      <c r="H1431" s="11"/>
      <c r="I1431" s="11"/>
      <c r="J1431" s="11"/>
      <c r="K1431" s="11"/>
      <c r="L1431" s="11"/>
      <c r="M1431" s="11"/>
      <c r="N1431" s="24"/>
      <c r="O1431" s="26">
        <f>IFERROR(VLOOKUP($B1431,[3]Main!$D$4:$CO$1048576,49,0),0)</f>
        <v>0</v>
      </c>
      <c r="P1431" s="27">
        <f>IFERROR(VLOOKUP($B1431,[3]Main!$D$4:$CO$1048576,52,0),0)</f>
        <v>0</v>
      </c>
      <c r="Q1431" s="27">
        <f>IFERROR(VLOOKUP($B1431,[3]Main!$D$4:$CO$1048576,53,0),0)</f>
        <v>0</v>
      </c>
      <c r="R1431" s="27">
        <f>IFERROR(VLOOKUP($B1431,[3]Main!$D$4:$CO$1048576,54,0),0)</f>
        <v>0</v>
      </c>
      <c r="S1431" s="27">
        <f>IFERROR(VLOOKUP($B1431,[3]Main!$D$4:$CO$1048576,65,0),0)</f>
        <v>0</v>
      </c>
      <c r="T1431" s="27">
        <f>IFERROR(VLOOKUP($B1431,[3]Main!$D$4:$CO$1048576,68,0),0)</f>
        <v>0</v>
      </c>
      <c r="U1431" s="27">
        <f>IFERROR(VLOOKUP($B1431,[3]Main!$D$4:$CO$1048576,69,0),0)</f>
        <v>0</v>
      </c>
      <c r="V1431" s="27">
        <f>IFERROR(VLOOKUP($B1431,[3]Main!$D$4:$CO$1048576,70,0),0)</f>
        <v>0</v>
      </c>
      <c r="W1431" s="27">
        <f>IFERROR(VLOOKUP($B1431,[3]Main!$D$4:$CO$1048576,81,0),0)</f>
        <v>0</v>
      </c>
      <c r="X1431" s="27">
        <f>IFERROR(VLOOKUP($B1431,[3]Main!$D$4:$CO$1048576,84,0),0)</f>
        <v>0</v>
      </c>
      <c r="Y1431" s="27">
        <f>IFERROR(VLOOKUP($B1431,[3]Main!$D$4:$CO$1048576,85,0),0)</f>
        <v>0</v>
      </c>
      <c r="Z1431" s="27">
        <f>IFERROR(VLOOKUP($B1431,[3]Main!$D$4:$CO$1048576,86,0),0)</f>
        <v>0</v>
      </c>
      <c r="AA1431" s="12" t="str">
        <f>IFERROR(VLOOKUP($B1431,[3]Main!$D$4:$CO$1048576,2,0),0)</f>
        <v>DC</v>
      </c>
      <c r="AB1431" s="12" t="str">
        <f>IFERROR(VLOOKUP($B1431,[3]Main!$D$4:$CO$1048576,3,0),0)</f>
        <v>DC2</v>
      </c>
      <c r="AC1431" s="12">
        <f t="shared" si="476"/>
        <v>0</v>
      </c>
      <c r="AD1431" s="12">
        <f t="shared" si="477"/>
        <v>0</v>
      </c>
      <c r="AE1431" s="12">
        <f t="shared" si="478"/>
        <v>0</v>
      </c>
      <c r="AF1431" s="12">
        <f t="shared" si="479"/>
        <v>0</v>
      </c>
      <c r="AG1431" s="13">
        <f t="shared" si="480"/>
        <v>0</v>
      </c>
      <c r="AH1431" s="13">
        <f t="shared" si="481"/>
        <v>0</v>
      </c>
      <c r="AI1431" s="16">
        <f t="shared" si="482"/>
        <v>0</v>
      </c>
      <c r="AJ1431" s="19" t="str">
        <f t="shared" si="483"/>
        <v>Not Spent</v>
      </c>
      <c r="AK1431" s="8" t="str">
        <f t="shared" si="484"/>
        <v>Good For Now</v>
      </c>
      <c r="AL1431" s="8" t="str">
        <f t="shared" si="485"/>
        <v>Not Spent</v>
      </c>
      <c r="AM1431" s="8" t="str">
        <f t="shared" si="486"/>
        <v>Good For Now</v>
      </c>
      <c r="AN1431" s="8" t="str">
        <f t="shared" si="487"/>
        <v>Not Spent</v>
      </c>
      <c r="AO1431" s="20" t="str">
        <f t="shared" si="488"/>
        <v>Good For Now</v>
      </c>
      <c r="AP1431" s="21">
        <f t="shared" si="489"/>
        <v>0</v>
      </c>
      <c r="AQ1431" s="14">
        <f t="shared" si="490"/>
        <v>0</v>
      </c>
      <c r="AR1431" s="14">
        <f t="shared" si="491"/>
        <v>0</v>
      </c>
      <c r="AS1431" s="22">
        <f t="shared" si="492"/>
        <v>0</v>
      </c>
      <c r="AT1431" s="23">
        <f t="shared" si="493"/>
        <v>0</v>
      </c>
      <c r="AU1431" s="8" t="str">
        <f t="shared" si="494"/>
        <v>Not Spent</v>
      </c>
      <c r="AV1431" s="8" t="str">
        <f t="shared" si="495"/>
        <v>Good For Now</v>
      </c>
      <c r="AW1431" s="4">
        <f>MATCH($B1431,[1]MAIN!$A$2:$A$5000,0)</f>
        <v>1428</v>
      </c>
      <c r="AX1431" s="4">
        <f>MATCH($B1431,[3]Main!$D$5:$D$10000,0)</f>
        <v>1428</v>
      </c>
      <c r="AY1431" s="4" t="b">
        <f t="shared" si="496"/>
        <v>0</v>
      </c>
    </row>
    <row r="1432" spans="1:51" x14ac:dyDescent="0.25">
      <c r="A1432" s="3" t="str">
        <f>VLOOKUP($B1432,[1]MAIN!$A:$D,4,0)</f>
        <v>IC</v>
      </c>
      <c r="B1432" s="3" t="str">
        <f>[3]Main!$D1433</f>
        <v>IC-3012</v>
      </c>
      <c r="C1432" s="4"/>
      <c r="D1432" s="8" t="str">
        <f>VLOOKUP($B1432,[1]MAIN!$A$1:$N$10780,14,FALSE)</f>
        <v>OLD</v>
      </c>
      <c r="E1432" s="9" t="s">
        <v>13</v>
      </c>
      <c r="F1432" s="11"/>
      <c r="G1432" s="11"/>
      <c r="H1432" s="11"/>
      <c r="I1432" s="11"/>
      <c r="J1432" s="11"/>
      <c r="K1432" s="11"/>
      <c r="L1432" s="11"/>
      <c r="M1432" s="11"/>
      <c r="N1432" s="24"/>
      <c r="O1432" s="26">
        <f>IFERROR(VLOOKUP($B1432,[3]Main!$D$4:$CO$1048576,49,0),0)</f>
        <v>0</v>
      </c>
      <c r="P1432" s="27">
        <f>IFERROR(VLOOKUP($B1432,[3]Main!$D$4:$CO$1048576,52,0),0)</f>
        <v>0</v>
      </c>
      <c r="Q1432" s="27">
        <f>IFERROR(VLOOKUP($B1432,[3]Main!$D$4:$CO$1048576,53,0),0)</f>
        <v>0</v>
      </c>
      <c r="R1432" s="27">
        <f>IFERROR(VLOOKUP($B1432,[3]Main!$D$4:$CO$1048576,54,0),0)</f>
        <v>0</v>
      </c>
      <c r="S1432" s="27">
        <f>IFERROR(VLOOKUP($B1432,[3]Main!$D$4:$CO$1048576,65,0),0)</f>
        <v>0</v>
      </c>
      <c r="T1432" s="27">
        <f>IFERROR(VLOOKUP($B1432,[3]Main!$D$4:$CO$1048576,68,0),0)</f>
        <v>0</v>
      </c>
      <c r="U1432" s="27">
        <f>IFERROR(VLOOKUP($B1432,[3]Main!$D$4:$CO$1048576,69,0),0)</f>
        <v>0</v>
      </c>
      <c r="V1432" s="27">
        <f>IFERROR(VLOOKUP($B1432,[3]Main!$D$4:$CO$1048576,70,0),0)</f>
        <v>0</v>
      </c>
      <c r="W1432" s="27">
        <f>IFERROR(VLOOKUP($B1432,[3]Main!$D$4:$CO$1048576,81,0),0)</f>
        <v>0</v>
      </c>
      <c r="X1432" s="27">
        <f>IFERROR(VLOOKUP($B1432,[3]Main!$D$4:$CO$1048576,84,0),0)</f>
        <v>0</v>
      </c>
      <c r="Y1432" s="27">
        <f>IFERROR(VLOOKUP($B1432,[3]Main!$D$4:$CO$1048576,85,0),0)</f>
        <v>0</v>
      </c>
      <c r="Z1432" s="27">
        <f>IFERROR(VLOOKUP($B1432,[3]Main!$D$4:$CO$1048576,86,0),0)</f>
        <v>0</v>
      </c>
      <c r="AA1432" s="12" t="str">
        <f>IFERROR(VLOOKUP($B1432,[3]Main!$D$4:$CO$1048576,2,0),0)</f>
        <v>DC</v>
      </c>
      <c r="AB1432" s="12" t="str">
        <f>IFERROR(VLOOKUP($B1432,[3]Main!$D$4:$CO$1048576,3,0),0)</f>
        <v>DC2</v>
      </c>
      <c r="AC1432" s="12">
        <f t="shared" si="476"/>
        <v>0</v>
      </c>
      <c r="AD1432" s="12">
        <f t="shared" si="477"/>
        <v>0</v>
      </c>
      <c r="AE1432" s="12">
        <f t="shared" si="478"/>
        <v>0</v>
      </c>
      <c r="AF1432" s="12">
        <f t="shared" si="479"/>
        <v>0</v>
      </c>
      <c r="AG1432" s="13">
        <f t="shared" si="480"/>
        <v>0</v>
      </c>
      <c r="AH1432" s="13">
        <f t="shared" si="481"/>
        <v>0</v>
      </c>
      <c r="AI1432" s="16">
        <f t="shared" si="482"/>
        <v>0</v>
      </c>
      <c r="AJ1432" s="19" t="str">
        <f t="shared" si="483"/>
        <v>Not Spent</v>
      </c>
      <c r="AK1432" s="8" t="str">
        <f t="shared" si="484"/>
        <v>Good For Now</v>
      </c>
      <c r="AL1432" s="8" t="str">
        <f t="shared" si="485"/>
        <v>Not Spent</v>
      </c>
      <c r="AM1432" s="8" t="str">
        <f t="shared" si="486"/>
        <v>Good For Now</v>
      </c>
      <c r="AN1432" s="8" t="str">
        <f t="shared" si="487"/>
        <v>Not Spent</v>
      </c>
      <c r="AO1432" s="20" t="str">
        <f t="shared" si="488"/>
        <v>Good For Now</v>
      </c>
      <c r="AP1432" s="21">
        <f t="shared" si="489"/>
        <v>0</v>
      </c>
      <c r="AQ1432" s="14">
        <f t="shared" si="490"/>
        <v>0</v>
      </c>
      <c r="AR1432" s="14">
        <f t="shared" si="491"/>
        <v>0</v>
      </c>
      <c r="AS1432" s="22">
        <f t="shared" si="492"/>
        <v>0</v>
      </c>
      <c r="AT1432" s="23">
        <f t="shared" si="493"/>
        <v>0</v>
      </c>
      <c r="AU1432" s="8" t="str">
        <f t="shared" si="494"/>
        <v>Not Spent</v>
      </c>
      <c r="AV1432" s="8" t="str">
        <f t="shared" si="495"/>
        <v>Good For Now</v>
      </c>
      <c r="AW1432" s="4">
        <f>MATCH($B1432,[1]MAIN!$A$2:$A$5000,0)</f>
        <v>1429</v>
      </c>
      <c r="AX1432" s="4">
        <f>MATCH($B1432,[3]Main!$D$5:$D$10000,0)</f>
        <v>1429</v>
      </c>
      <c r="AY1432" s="4" t="b">
        <f t="shared" si="496"/>
        <v>0</v>
      </c>
    </row>
    <row r="1433" spans="1:51" x14ac:dyDescent="0.25">
      <c r="A1433" s="3" t="str">
        <f>VLOOKUP($B1433,[1]MAIN!$A:$D,4,0)</f>
        <v>IC</v>
      </c>
      <c r="B1433" s="3" t="str">
        <f>[3]Main!$D1434</f>
        <v>IC-3618</v>
      </c>
      <c r="C1433" s="4"/>
      <c r="D1433" s="8" t="str">
        <f>VLOOKUP($B1433,[1]MAIN!$A$1:$N$10780,14,FALSE)</f>
        <v>OLD</v>
      </c>
      <c r="E1433" s="9" t="s">
        <v>12</v>
      </c>
      <c r="F1433" s="11"/>
      <c r="G1433" s="11"/>
      <c r="H1433" s="11"/>
      <c r="I1433" s="11"/>
      <c r="J1433" s="11"/>
      <c r="K1433" s="11"/>
      <c r="L1433" s="11"/>
      <c r="M1433" s="11"/>
      <c r="N1433" s="24"/>
      <c r="O1433" s="26">
        <f>IFERROR(VLOOKUP($B1433,[3]Main!$D$4:$CO$1048576,49,0),0)</f>
        <v>0</v>
      </c>
      <c r="P1433" s="27">
        <f>IFERROR(VLOOKUP($B1433,[3]Main!$D$4:$CO$1048576,52,0),0)</f>
        <v>0</v>
      </c>
      <c r="Q1433" s="27">
        <f>IFERROR(VLOOKUP($B1433,[3]Main!$D$4:$CO$1048576,53,0),0)</f>
        <v>0</v>
      </c>
      <c r="R1433" s="27">
        <f>IFERROR(VLOOKUP($B1433,[3]Main!$D$4:$CO$1048576,54,0),0)</f>
        <v>0</v>
      </c>
      <c r="S1433" s="27">
        <f>IFERROR(VLOOKUP($B1433,[3]Main!$D$4:$CO$1048576,65,0),0)</f>
        <v>0</v>
      </c>
      <c r="T1433" s="27">
        <f>IFERROR(VLOOKUP($B1433,[3]Main!$D$4:$CO$1048576,68,0),0)</f>
        <v>0</v>
      </c>
      <c r="U1433" s="27">
        <f>IFERROR(VLOOKUP($B1433,[3]Main!$D$4:$CO$1048576,69,0),0)</f>
        <v>0</v>
      </c>
      <c r="V1433" s="27">
        <f>IFERROR(VLOOKUP($B1433,[3]Main!$D$4:$CO$1048576,70,0),0)</f>
        <v>0</v>
      </c>
      <c r="W1433" s="27">
        <f>IFERROR(VLOOKUP($B1433,[3]Main!$D$4:$CO$1048576,81,0),0)</f>
        <v>0</v>
      </c>
      <c r="X1433" s="27">
        <f>IFERROR(VLOOKUP($B1433,[3]Main!$D$4:$CO$1048576,84,0),0)</f>
        <v>0</v>
      </c>
      <c r="Y1433" s="27">
        <f>IFERROR(VLOOKUP($B1433,[3]Main!$D$4:$CO$1048576,85,0),0)</f>
        <v>0</v>
      </c>
      <c r="Z1433" s="27">
        <f>IFERROR(VLOOKUP($B1433,[3]Main!$D$4:$CO$1048576,86,0),0)</f>
        <v>0</v>
      </c>
      <c r="AA1433" s="12" t="str">
        <f>IFERROR(VLOOKUP($B1433,[3]Main!$D$4:$CO$1048576,2,0),0)</f>
        <v>DC</v>
      </c>
      <c r="AB1433" s="12" t="str">
        <f>IFERROR(VLOOKUP($B1433,[3]Main!$D$4:$CO$1048576,3,0),0)</f>
        <v>DC2</v>
      </c>
      <c r="AC1433" s="12">
        <f t="shared" si="476"/>
        <v>0</v>
      </c>
      <c r="AD1433" s="12">
        <f t="shared" si="477"/>
        <v>0</v>
      </c>
      <c r="AE1433" s="12">
        <f t="shared" si="478"/>
        <v>0</v>
      </c>
      <c r="AF1433" s="12">
        <f t="shared" si="479"/>
        <v>0</v>
      </c>
      <c r="AG1433" s="13">
        <f t="shared" si="480"/>
        <v>0</v>
      </c>
      <c r="AH1433" s="13">
        <f t="shared" si="481"/>
        <v>0</v>
      </c>
      <c r="AI1433" s="16">
        <f t="shared" si="482"/>
        <v>0</v>
      </c>
      <c r="AJ1433" s="19" t="str">
        <f t="shared" si="483"/>
        <v>Not Spent</v>
      </c>
      <c r="AK1433" s="8" t="str">
        <f t="shared" si="484"/>
        <v>Good For Now</v>
      </c>
      <c r="AL1433" s="8" t="str">
        <f t="shared" si="485"/>
        <v>Not Spent</v>
      </c>
      <c r="AM1433" s="8" t="str">
        <f t="shared" si="486"/>
        <v>Good For Now</v>
      </c>
      <c r="AN1433" s="8" t="str">
        <f t="shared" si="487"/>
        <v>Not Spent</v>
      </c>
      <c r="AO1433" s="20" t="str">
        <f t="shared" si="488"/>
        <v>Good For Now</v>
      </c>
      <c r="AP1433" s="21">
        <f t="shared" si="489"/>
        <v>0</v>
      </c>
      <c r="AQ1433" s="14">
        <f t="shared" si="490"/>
        <v>0</v>
      </c>
      <c r="AR1433" s="14">
        <f t="shared" si="491"/>
        <v>0</v>
      </c>
      <c r="AS1433" s="22">
        <f t="shared" si="492"/>
        <v>0</v>
      </c>
      <c r="AT1433" s="23">
        <f t="shared" si="493"/>
        <v>0</v>
      </c>
      <c r="AU1433" s="8" t="str">
        <f t="shared" si="494"/>
        <v>Not Spent</v>
      </c>
      <c r="AV1433" s="8" t="str">
        <f t="shared" si="495"/>
        <v>Good For Now</v>
      </c>
      <c r="AW1433" s="4">
        <f>MATCH($B1433,[1]MAIN!$A$2:$A$5000,0)</f>
        <v>1430</v>
      </c>
      <c r="AX1433" s="4">
        <f>MATCH($B1433,[3]Main!$D$5:$D$10000,0)</f>
        <v>1430</v>
      </c>
      <c r="AY1433" s="4" t="b">
        <f t="shared" si="496"/>
        <v>0</v>
      </c>
    </row>
    <row r="1434" spans="1:51" x14ac:dyDescent="0.25">
      <c r="A1434" s="3" t="str">
        <f>VLOOKUP($B1434,[1]MAIN!$A:$D,4,0)</f>
        <v>IC</v>
      </c>
      <c r="B1434" s="3" t="str">
        <f>[3]Main!$D1435</f>
        <v>IC-4212</v>
      </c>
      <c r="C1434" s="4"/>
      <c r="D1434" s="8" t="str">
        <f>VLOOKUP($B1434,[1]MAIN!$A$1:$N$10780,14,FALSE)</f>
        <v>OLD</v>
      </c>
      <c r="E1434" s="9" t="s">
        <v>13</v>
      </c>
      <c r="F1434" s="11"/>
      <c r="G1434" s="11"/>
      <c r="H1434" s="11"/>
      <c r="I1434" s="11"/>
      <c r="J1434" s="11"/>
      <c r="K1434" s="11"/>
      <c r="L1434" s="11"/>
      <c r="M1434" s="11"/>
      <c r="N1434" s="24"/>
      <c r="O1434" s="26">
        <f>IFERROR(VLOOKUP($B1434,[3]Main!$D$4:$CO$1048576,49,0),0)</f>
        <v>0</v>
      </c>
      <c r="P1434" s="27">
        <f>IFERROR(VLOOKUP($B1434,[3]Main!$D$4:$CO$1048576,52,0),0)</f>
        <v>0</v>
      </c>
      <c r="Q1434" s="27">
        <f>IFERROR(VLOOKUP($B1434,[3]Main!$D$4:$CO$1048576,53,0),0)</f>
        <v>0</v>
      </c>
      <c r="R1434" s="27">
        <f>IFERROR(VLOOKUP($B1434,[3]Main!$D$4:$CO$1048576,54,0),0)</f>
        <v>0</v>
      </c>
      <c r="S1434" s="27">
        <f>IFERROR(VLOOKUP($B1434,[3]Main!$D$4:$CO$1048576,65,0),0)</f>
        <v>0</v>
      </c>
      <c r="T1434" s="27">
        <f>IFERROR(VLOOKUP($B1434,[3]Main!$D$4:$CO$1048576,68,0),0)</f>
        <v>0</v>
      </c>
      <c r="U1434" s="27">
        <f>IFERROR(VLOOKUP($B1434,[3]Main!$D$4:$CO$1048576,69,0),0)</f>
        <v>0</v>
      </c>
      <c r="V1434" s="27">
        <f>IFERROR(VLOOKUP($B1434,[3]Main!$D$4:$CO$1048576,70,0),0)</f>
        <v>0</v>
      </c>
      <c r="W1434" s="27">
        <f>IFERROR(VLOOKUP($B1434,[3]Main!$D$4:$CO$1048576,81,0),0)</f>
        <v>0</v>
      </c>
      <c r="X1434" s="27">
        <f>IFERROR(VLOOKUP($B1434,[3]Main!$D$4:$CO$1048576,84,0),0)</f>
        <v>0</v>
      </c>
      <c r="Y1434" s="27">
        <f>IFERROR(VLOOKUP($B1434,[3]Main!$D$4:$CO$1048576,85,0),0)</f>
        <v>0</v>
      </c>
      <c r="Z1434" s="27">
        <f>IFERROR(VLOOKUP($B1434,[3]Main!$D$4:$CO$1048576,86,0),0)</f>
        <v>0</v>
      </c>
      <c r="AA1434" s="12" t="str">
        <f>IFERROR(VLOOKUP($B1434,[3]Main!$D$4:$CO$1048576,2,0),0)</f>
        <v>DC</v>
      </c>
      <c r="AB1434" s="12" t="str">
        <f>IFERROR(VLOOKUP($B1434,[3]Main!$D$4:$CO$1048576,3,0),0)</f>
        <v>DC2</v>
      </c>
      <c r="AC1434" s="12">
        <f t="shared" si="476"/>
        <v>0</v>
      </c>
      <c r="AD1434" s="12">
        <f t="shared" si="477"/>
        <v>0</v>
      </c>
      <c r="AE1434" s="12">
        <f t="shared" si="478"/>
        <v>0</v>
      </c>
      <c r="AF1434" s="12">
        <f t="shared" si="479"/>
        <v>0</v>
      </c>
      <c r="AG1434" s="13">
        <f t="shared" si="480"/>
        <v>0</v>
      </c>
      <c r="AH1434" s="13">
        <f t="shared" si="481"/>
        <v>0</v>
      </c>
      <c r="AI1434" s="16">
        <f t="shared" si="482"/>
        <v>0</v>
      </c>
      <c r="AJ1434" s="19" t="str">
        <f t="shared" si="483"/>
        <v>Not Spent</v>
      </c>
      <c r="AK1434" s="8" t="str">
        <f t="shared" si="484"/>
        <v>Good For Now</v>
      </c>
      <c r="AL1434" s="8" t="str">
        <f t="shared" si="485"/>
        <v>Not Spent</v>
      </c>
      <c r="AM1434" s="8" t="str">
        <f t="shared" si="486"/>
        <v>Good For Now</v>
      </c>
      <c r="AN1434" s="8" t="str">
        <f t="shared" si="487"/>
        <v>Not Spent</v>
      </c>
      <c r="AO1434" s="20" t="str">
        <f t="shared" si="488"/>
        <v>Good For Now</v>
      </c>
      <c r="AP1434" s="21">
        <f t="shared" si="489"/>
        <v>0</v>
      </c>
      <c r="AQ1434" s="14">
        <f t="shared" si="490"/>
        <v>0</v>
      </c>
      <c r="AR1434" s="14">
        <f t="shared" si="491"/>
        <v>0</v>
      </c>
      <c r="AS1434" s="22">
        <f t="shared" si="492"/>
        <v>0</v>
      </c>
      <c r="AT1434" s="23">
        <f t="shared" si="493"/>
        <v>0</v>
      </c>
      <c r="AU1434" s="8" t="str">
        <f t="shared" si="494"/>
        <v>Not Spent</v>
      </c>
      <c r="AV1434" s="8" t="str">
        <f t="shared" si="495"/>
        <v>Good For Now</v>
      </c>
      <c r="AW1434" s="4">
        <f>MATCH($B1434,[1]MAIN!$A$2:$A$5000,0)</f>
        <v>1431</v>
      </c>
      <c r="AX1434" s="4">
        <f>MATCH($B1434,[3]Main!$D$5:$D$10000,0)</f>
        <v>1431</v>
      </c>
      <c r="AY1434" s="4" t="b">
        <f t="shared" si="496"/>
        <v>0</v>
      </c>
    </row>
    <row r="1435" spans="1:51" x14ac:dyDescent="0.25">
      <c r="A1435" s="3" t="str">
        <f>VLOOKUP($B1435,[1]MAIN!$A:$D,4,0)</f>
        <v>JMT</v>
      </c>
      <c r="B1435" s="3" t="str">
        <f>[3]Main!$D1436</f>
        <v>JMT-47</v>
      </c>
      <c r="C1435" s="4"/>
      <c r="D1435" s="8" t="str">
        <f>VLOOKUP($B1435,[1]MAIN!$A$1:$N$10780,14,FALSE)</f>
        <v>OLD</v>
      </c>
      <c r="E1435" s="9" t="s">
        <v>13</v>
      </c>
      <c r="F1435" s="11"/>
      <c r="G1435" s="11"/>
      <c r="H1435" s="11"/>
      <c r="I1435" s="11"/>
      <c r="J1435" s="11"/>
      <c r="K1435" s="11"/>
      <c r="L1435" s="11"/>
      <c r="M1435" s="11"/>
      <c r="N1435" s="24"/>
      <c r="O1435" s="26">
        <f>IFERROR(VLOOKUP($B1435,[3]Main!$D$4:$CO$1048576,49,0),0)</f>
        <v>0</v>
      </c>
      <c r="P1435" s="27">
        <f>IFERROR(VLOOKUP($B1435,[3]Main!$D$4:$CO$1048576,52,0),0)</f>
        <v>0</v>
      </c>
      <c r="Q1435" s="27">
        <f>IFERROR(VLOOKUP($B1435,[3]Main!$D$4:$CO$1048576,53,0),0)</f>
        <v>0</v>
      </c>
      <c r="R1435" s="27">
        <f>IFERROR(VLOOKUP($B1435,[3]Main!$D$4:$CO$1048576,54,0),0)</f>
        <v>0</v>
      </c>
      <c r="S1435" s="27">
        <f>IFERROR(VLOOKUP($B1435,[3]Main!$D$4:$CO$1048576,65,0),0)</f>
        <v>0</v>
      </c>
      <c r="T1435" s="27">
        <f>IFERROR(VLOOKUP($B1435,[3]Main!$D$4:$CO$1048576,68,0),0)</f>
        <v>0</v>
      </c>
      <c r="U1435" s="27">
        <f>IFERROR(VLOOKUP($B1435,[3]Main!$D$4:$CO$1048576,69,0),0)</f>
        <v>0</v>
      </c>
      <c r="V1435" s="27">
        <f>IFERROR(VLOOKUP($B1435,[3]Main!$D$4:$CO$1048576,70,0),0)</f>
        <v>0</v>
      </c>
      <c r="W1435" s="27">
        <f>IFERROR(VLOOKUP($B1435,[3]Main!$D$4:$CO$1048576,81,0),0)</f>
        <v>0</v>
      </c>
      <c r="X1435" s="27">
        <f>IFERROR(VLOOKUP($B1435,[3]Main!$D$4:$CO$1048576,84,0),0)</f>
        <v>0</v>
      </c>
      <c r="Y1435" s="27">
        <f>IFERROR(VLOOKUP($B1435,[3]Main!$D$4:$CO$1048576,85,0),0)</f>
        <v>0</v>
      </c>
      <c r="Z1435" s="27">
        <f>IFERROR(VLOOKUP($B1435,[3]Main!$D$4:$CO$1048576,86,0),0)</f>
        <v>0</v>
      </c>
      <c r="AA1435" s="12" t="str">
        <f>IFERROR(VLOOKUP($B1435,[3]Main!$D$4:$CO$1048576,2,0),0)</f>
        <v>DC</v>
      </c>
      <c r="AB1435" s="12" t="str">
        <f>IFERROR(VLOOKUP($B1435,[3]Main!$D$4:$CO$1048576,3,0),0)</f>
        <v>DC2</v>
      </c>
      <c r="AC1435" s="12">
        <f t="shared" si="476"/>
        <v>0</v>
      </c>
      <c r="AD1435" s="12">
        <f t="shared" si="477"/>
        <v>0</v>
      </c>
      <c r="AE1435" s="12">
        <f t="shared" si="478"/>
        <v>0</v>
      </c>
      <c r="AF1435" s="12">
        <f t="shared" si="479"/>
        <v>0</v>
      </c>
      <c r="AG1435" s="13">
        <f t="shared" si="480"/>
        <v>0</v>
      </c>
      <c r="AH1435" s="13">
        <f t="shared" si="481"/>
        <v>0</v>
      </c>
      <c r="AI1435" s="16">
        <f t="shared" si="482"/>
        <v>0</v>
      </c>
      <c r="AJ1435" s="19" t="str">
        <f t="shared" si="483"/>
        <v>Not Spent</v>
      </c>
      <c r="AK1435" s="8" t="str">
        <f t="shared" si="484"/>
        <v>Good For Now</v>
      </c>
      <c r="AL1435" s="8" t="str">
        <f t="shared" si="485"/>
        <v>Not Spent</v>
      </c>
      <c r="AM1435" s="8" t="str">
        <f t="shared" si="486"/>
        <v>Good For Now</v>
      </c>
      <c r="AN1435" s="8" t="str">
        <f t="shared" si="487"/>
        <v>Not Spent</v>
      </c>
      <c r="AO1435" s="20" t="str">
        <f t="shared" si="488"/>
        <v>Good For Now</v>
      </c>
      <c r="AP1435" s="21">
        <f t="shared" si="489"/>
        <v>0</v>
      </c>
      <c r="AQ1435" s="14">
        <f t="shared" si="490"/>
        <v>0</v>
      </c>
      <c r="AR1435" s="14">
        <f t="shared" si="491"/>
        <v>0</v>
      </c>
      <c r="AS1435" s="22">
        <f t="shared" si="492"/>
        <v>0</v>
      </c>
      <c r="AT1435" s="23">
        <f t="shared" si="493"/>
        <v>0</v>
      </c>
      <c r="AU1435" s="8" t="str">
        <f t="shared" si="494"/>
        <v>Not Spent</v>
      </c>
      <c r="AV1435" s="8" t="str">
        <f t="shared" si="495"/>
        <v>Good For Now</v>
      </c>
      <c r="AW1435" s="4">
        <f>MATCH($B1435,[1]MAIN!$A$2:$A$5000,0)</f>
        <v>1432</v>
      </c>
      <c r="AX1435" s="4">
        <f>MATCH($B1435,[3]Main!$D$5:$D$10000,0)</f>
        <v>1432</v>
      </c>
      <c r="AY1435" s="4" t="b">
        <f t="shared" si="496"/>
        <v>0</v>
      </c>
    </row>
    <row r="1436" spans="1:51" x14ac:dyDescent="0.25">
      <c r="A1436" s="3" t="str">
        <f>VLOOKUP($B1436,[1]MAIN!$A:$D,4,0)</f>
        <v>KW</v>
      </c>
      <c r="B1436" s="3" t="str">
        <f>[3]Main!$D1437</f>
        <v>KW-05</v>
      </c>
      <c r="C1436" s="4"/>
      <c r="D1436" s="8" t="str">
        <f>VLOOKUP($B1436,[1]MAIN!$A$1:$N$10780,14,FALSE)</f>
        <v>OLD</v>
      </c>
      <c r="E1436" s="9" t="s">
        <v>16</v>
      </c>
      <c r="F1436" s="11"/>
      <c r="G1436" s="11"/>
      <c r="H1436" s="11"/>
      <c r="I1436" s="11"/>
      <c r="J1436" s="11"/>
      <c r="K1436" s="11"/>
      <c r="L1436" s="11"/>
      <c r="M1436" s="11"/>
      <c r="N1436" s="24"/>
      <c r="O1436" s="26">
        <f>IFERROR(VLOOKUP($B1436,[3]Main!$D$4:$CO$1048576,49,0),0)</f>
        <v>0</v>
      </c>
      <c r="P1436" s="27">
        <f>IFERROR(VLOOKUP($B1436,[3]Main!$D$4:$CO$1048576,52,0),0)</f>
        <v>0</v>
      </c>
      <c r="Q1436" s="27">
        <f>IFERROR(VLOOKUP($B1436,[3]Main!$D$4:$CO$1048576,53,0),0)</f>
        <v>0</v>
      </c>
      <c r="R1436" s="27">
        <f>IFERROR(VLOOKUP($B1436,[3]Main!$D$4:$CO$1048576,54,0),0)</f>
        <v>0</v>
      </c>
      <c r="S1436" s="27">
        <f>IFERROR(VLOOKUP($B1436,[3]Main!$D$4:$CO$1048576,65,0),0)</f>
        <v>0</v>
      </c>
      <c r="T1436" s="27">
        <f>IFERROR(VLOOKUP($B1436,[3]Main!$D$4:$CO$1048576,68,0),0)</f>
        <v>0</v>
      </c>
      <c r="U1436" s="27">
        <f>IFERROR(VLOOKUP($B1436,[3]Main!$D$4:$CO$1048576,69,0),0)</f>
        <v>0</v>
      </c>
      <c r="V1436" s="27">
        <f>IFERROR(VLOOKUP($B1436,[3]Main!$D$4:$CO$1048576,70,0),0)</f>
        <v>0</v>
      </c>
      <c r="W1436" s="27">
        <f>IFERROR(VLOOKUP($B1436,[3]Main!$D$4:$CO$1048576,81,0),0)</f>
        <v>0</v>
      </c>
      <c r="X1436" s="27">
        <f>IFERROR(VLOOKUP($B1436,[3]Main!$D$4:$CO$1048576,84,0),0)</f>
        <v>0</v>
      </c>
      <c r="Y1436" s="27">
        <f>IFERROR(VLOOKUP($B1436,[3]Main!$D$4:$CO$1048576,85,0),0)</f>
        <v>0</v>
      </c>
      <c r="Z1436" s="27">
        <f>IFERROR(VLOOKUP($B1436,[3]Main!$D$4:$CO$1048576,86,0),0)</f>
        <v>0</v>
      </c>
      <c r="AA1436" s="12" t="str">
        <f>IFERROR(VLOOKUP($B1436,[3]Main!$D$4:$CO$1048576,2,0),0)</f>
        <v>DC</v>
      </c>
      <c r="AB1436" s="12" t="str">
        <f>IFERROR(VLOOKUP($B1436,[3]Main!$D$4:$CO$1048576,3,0),0)</f>
        <v>DC2</v>
      </c>
      <c r="AC1436" s="12">
        <f t="shared" si="476"/>
        <v>0</v>
      </c>
      <c r="AD1436" s="12">
        <f t="shared" si="477"/>
        <v>0</v>
      </c>
      <c r="AE1436" s="12">
        <f t="shared" si="478"/>
        <v>0</v>
      </c>
      <c r="AF1436" s="12">
        <f t="shared" si="479"/>
        <v>0</v>
      </c>
      <c r="AG1436" s="13">
        <f t="shared" si="480"/>
        <v>0</v>
      </c>
      <c r="AH1436" s="13">
        <f t="shared" si="481"/>
        <v>0</v>
      </c>
      <c r="AI1436" s="16">
        <f t="shared" si="482"/>
        <v>0</v>
      </c>
      <c r="AJ1436" s="19" t="str">
        <f t="shared" si="483"/>
        <v>Not Spent</v>
      </c>
      <c r="AK1436" s="8" t="str">
        <f t="shared" si="484"/>
        <v>Good For Now</v>
      </c>
      <c r="AL1436" s="8" t="str">
        <f t="shared" si="485"/>
        <v>Not Spent</v>
      </c>
      <c r="AM1436" s="8" t="str">
        <f t="shared" si="486"/>
        <v>Good For Now</v>
      </c>
      <c r="AN1436" s="8" t="str">
        <f t="shared" si="487"/>
        <v>Not Spent</v>
      </c>
      <c r="AO1436" s="20" t="str">
        <f t="shared" si="488"/>
        <v>Good For Now</v>
      </c>
      <c r="AP1436" s="21">
        <f t="shared" si="489"/>
        <v>0</v>
      </c>
      <c r="AQ1436" s="14">
        <f t="shared" si="490"/>
        <v>0</v>
      </c>
      <c r="AR1436" s="14">
        <f t="shared" si="491"/>
        <v>0</v>
      </c>
      <c r="AS1436" s="22">
        <f t="shared" si="492"/>
        <v>0</v>
      </c>
      <c r="AT1436" s="23">
        <f t="shared" si="493"/>
        <v>0</v>
      </c>
      <c r="AU1436" s="8" t="str">
        <f t="shared" si="494"/>
        <v>Not Spent</v>
      </c>
      <c r="AV1436" s="8" t="str">
        <f t="shared" si="495"/>
        <v>Good For Now</v>
      </c>
      <c r="AW1436" s="4">
        <f>MATCH($B1436,[1]MAIN!$A$2:$A$5000,0)</f>
        <v>1433</v>
      </c>
      <c r="AX1436" s="4">
        <f>MATCH($B1436,[3]Main!$D$5:$D$10000,0)</f>
        <v>1433</v>
      </c>
      <c r="AY1436" s="4" t="b">
        <f t="shared" si="496"/>
        <v>0</v>
      </c>
    </row>
    <row r="1437" spans="1:51" x14ac:dyDescent="0.25">
      <c r="A1437" s="3" t="str">
        <f>VLOOKUP($B1437,[1]MAIN!$A:$D,4,0)</f>
        <v>PF</v>
      </c>
      <c r="B1437" s="3" t="str">
        <f>[3]Main!$D1438</f>
        <v>PF-20S2L</v>
      </c>
      <c r="C1437" s="4"/>
      <c r="D1437" s="8" t="str">
        <f>VLOOKUP($B1437,[1]MAIN!$A$1:$N$10780,14,FALSE)</f>
        <v>OLD</v>
      </c>
      <c r="E1437" s="9" t="s">
        <v>14</v>
      </c>
      <c r="F1437" s="11"/>
      <c r="G1437" s="11"/>
      <c r="H1437" s="11"/>
      <c r="I1437" s="11"/>
      <c r="J1437" s="11"/>
      <c r="K1437" s="11"/>
      <c r="L1437" s="11"/>
      <c r="M1437" s="11"/>
      <c r="N1437" s="24"/>
      <c r="O1437" s="26">
        <f>IFERROR(VLOOKUP($B1437,[3]Main!$D$4:$CO$1048576,49,0),0)</f>
        <v>0</v>
      </c>
      <c r="P1437" s="27">
        <f>IFERROR(VLOOKUP($B1437,[3]Main!$D$4:$CO$1048576,52,0),0)</f>
        <v>0</v>
      </c>
      <c r="Q1437" s="27">
        <f>IFERROR(VLOOKUP($B1437,[3]Main!$D$4:$CO$1048576,53,0),0)</f>
        <v>0</v>
      </c>
      <c r="R1437" s="27">
        <f>IFERROR(VLOOKUP($B1437,[3]Main!$D$4:$CO$1048576,54,0),0)</f>
        <v>0</v>
      </c>
      <c r="S1437" s="27">
        <f>IFERROR(VLOOKUP($B1437,[3]Main!$D$4:$CO$1048576,65,0),0)</f>
        <v>0</v>
      </c>
      <c r="T1437" s="27">
        <f>IFERROR(VLOOKUP($B1437,[3]Main!$D$4:$CO$1048576,68,0),0)</f>
        <v>0</v>
      </c>
      <c r="U1437" s="27">
        <f>IFERROR(VLOOKUP($B1437,[3]Main!$D$4:$CO$1048576,69,0),0)</f>
        <v>0</v>
      </c>
      <c r="V1437" s="27">
        <f>IFERROR(VLOOKUP($B1437,[3]Main!$D$4:$CO$1048576,70,0),0)</f>
        <v>0</v>
      </c>
      <c r="W1437" s="27">
        <f>IFERROR(VLOOKUP($B1437,[3]Main!$D$4:$CO$1048576,81,0),0)</f>
        <v>0</v>
      </c>
      <c r="X1437" s="27">
        <f>IFERROR(VLOOKUP($B1437,[3]Main!$D$4:$CO$1048576,84,0),0)</f>
        <v>0</v>
      </c>
      <c r="Y1437" s="27">
        <f>IFERROR(VLOOKUP($B1437,[3]Main!$D$4:$CO$1048576,85,0),0)</f>
        <v>0</v>
      </c>
      <c r="Z1437" s="27">
        <f>IFERROR(VLOOKUP($B1437,[3]Main!$D$4:$CO$1048576,86,0),0)</f>
        <v>0</v>
      </c>
      <c r="AA1437" s="12" t="str">
        <f>IFERROR(VLOOKUP($B1437,[3]Main!$D$4:$CO$1048576,2,0),0)</f>
        <v>DC</v>
      </c>
      <c r="AB1437" s="12" t="str">
        <f>IFERROR(VLOOKUP($B1437,[3]Main!$D$4:$CO$1048576,3,0),0)</f>
        <v>DC2</v>
      </c>
      <c r="AC1437" s="12">
        <f t="shared" si="476"/>
        <v>0</v>
      </c>
      <c r="AD1437" s="12">
        <f t="shared" si="477"/>
        <v>0</v>
      </c>
      <c r="AE1437" s="12">
        <f t="shared" si="478"/>
        <v>0</v>
      </c>
      <c r="AF1437" s="12">
        <f t="shared" si="479"/>
        <v>0</v>
      </c>
      <c r="AG1437" s="13">
        <f t="shared" si="480"/>
        <v>0</v>
      </c>
      <c r="AH1437" s="13">
        <f t="shared" si="481"/>
        <v>0</v>
      </c>
      <c r="AI1437" s="16">
        <f t="shared" si="482"/>
        <v>0</v>
      </c>
      <c r="AJ1437" s="19" t="str">
        <f t="shared" si="483"/>
        <v>Not Spent</v>
      </c>
      <c r="AK1437" s="8" t="str">
        <f t="shared" si="484"/>
        <v>Good For Now</v>
      </c>
      <c r="AL1437" s="8" t="str">
        <f t="shared" si="485"/>
        <v>Not Spent</v>
      </c>
      <c r="AM1437" s="8" t="str">
        <f t="shared" si="486"/>
        <v>Good For Now</v>
      </c>
      <c r="AN1437" s="8" t="str">
        <f t="shared" si="487"/>
        <v>Not Spent</v>
      </c>
      <c r="AO1437" s="20" t="str">
        <f t="shared" si="488"/>
        <v>Good For Now</v>
      </c>
      <c r="AP1437" s="21">
        <f t="shared" si="489"/>
        <v>0</v>
      </c>
      <c r="AQ1437" s="14">
        <f t="shared" si="490"/>
        <v>0</v>
      </c>
      <c r="AR1437" s="14">
        <f t="shared" si="491"/>
        <v>0</v>
      </c>
      <c r="AS1437" s="22">
        <f t="shared" si="492"/>
        <v>0</v>
      </c>
      <c r="AT1437" s="23">
        <f t="shared" si="493"/>
        <v>0</v>
      </c>
      <c r="AU1437" s="8" t="str">
        <f t="shared" si="494"/>
        <v>Not Spent</v>
      </c>
      <c r="AV1437" s="8" t="str">
        <f t="shared" si="495"/>
        <v>Good For Now</v>
      </c>
      <c r="AW1437" s="4">
        <f>MATCH($B1437,[1]MAIN!$A$2:$A$5000,0)</f>
        <v>1434</v>
      </c>
      <c r="AX1437" s="4">
        <f>MATCH($B1437,[3]Main!$D$5:$D$10000,0)</f>
        <v>1434</v>
      </c>
      <c r="AY1437" s="4" t="b">
        <f t="shared" si="496"/>
        <v>0</v>
      </c>
    </row>
    <row r="1438" spans="1:51" x14ac:dyDescent="0.25">
      <c r="A1438" s="3" t="str">
        <f>VLOOKUP($B1438,[1]MAIN!$A:$D,4,0)</f>
        <v>PF</v>
      </c>
      <c r="B1438" s="3" t="str">
        <f>[3]Main!$D1439</f>
        <v>PFI-10B</v>
      </c>
      <c r="C1438" s="4"/>
      <c r="D1438" s="8" t="str">
        <f>VLOOKUP($B1438,[1]MAIN!$A$1:$N$10780,14,FALSE)</f>
        <v>OLD</v>
      </c>
      <c r="E1438" s="9" t="s">
        <v>13</v>
      </c>
      <c r="F1438" s="11"/>
      <c r="G1438" s="11"/>
      <c r="H1438" s="11"/>
      <c r="I1438" s="11"/>
      <c r="J1438" s="11"/>
      <c r="K1438" s="11"/>
      <c r="L1438" s="11"/>
      <c r="M1438" s="11"/>
      <c r="N1438" s="24"/>
      <c r="O1438" s="26">
        <f>IFERROR(VLOOKUP($B1438,[3]Main!$D$4:$CO$1048576,49,0),0)</f>
        <v>0</v>
      </c>
      <c r="P1438" s="27">
        <f>IFERROR(VLOOKUP($B1438,[3]Main!$D$4:$CO$1048576,52,0),0)</f>
        <v>0</v>
      </c>
      <c r="Q1438" s="27">
        <f>IFERROR(VLOOKUP($B1438,[3]Main!$D$4:$CO$1048576,53,0),0)</f>
        <v>0</v>
      </c>
      <c r="R1438" s="27">
        <f>IFERROR(VLOOKUP($B1438,[3]Main!$D$4:$CO$1048576,54,0),0)</f>
        <v>0</v>
      </c>
      <c r="S1438" s="27">
        <f>IFERROR(VLOOKUP($B1438,[3]Main!$D$4:$CO$1048576,65,0),0)</f>
        <v>0</v>
      </c>
      <c r="T1438" s="27">
        <f>IFERROR(VLOOKUP($B1438,[3]Main!$D$4:$CO$1048576,68,0),0)</f>
        <v>0</v>
      </c>
      <c r="U1438" s="27">
        <f>IFERROR(VLOOKUP($B1438,[3]Main!$D$4:$CO$1048576,69,0),0)</f>
        <v>0</v>
      </c>
      <c r="V1438" s="27">
        <f>IFERROR(VLOOKUP($B1438,[3]Main!$D$4:$CO$1048576,70,0),0)</f>
        <v>0</v>
      </c>
      <c r="W1438" s="27">
        <f>IFERROR(VLOOKUP($B1438,[3]Main!$D$4:$CO$1048576,81,0),0)</f>
        <v>0</v>
      </c>
      <c r="X1438" s="27">
        <f>IFERROR(VLOOKUP($B1438,[3]Main!$D$4:$CO$1048576,84,0),0)</f>
        <v>0</v>
      </c>
      <c r="Y1438" s="27">
        <f>IFERROR(VLOOKUP($B1438,[3]Main!$D$4:$CO$1048576,85,0),0)</f>
        <v>0</v>
      </c>
      <c r="Z1438" s="27">
        <f>IFERROR(VLOOKUP($B1438,[3]Main!$D$4:$CO$1048576,86,0),0)</f>
        <v>0</v>
      </c>
      <c r="AA1438" s="12" t="str">
        <f>IFERROR(VLOOKUP($B1438,[3]Main!$D$4:$CO$1048576,2,0),0)</f>
        <v>DC</v>
      </c>
      <c r="AB1438" s="12" t="str">
        <f>IFERROR(VLOOKUP($B1438,[3]Main!$D$4:$CO$1048576,3,0),0)</f>
        <v>DC2</v>
      </c>
      <c r="AC1438" s="12">
        <f t="shared" si="476"/>
        <v>0</v>
      </c>
      <c r="AD1438" s="12">
        <f t="shared" si="477"/>
        <v>0</v>
      </c>
      <c r="AE1438" s="12">
        <f t="shared" si="478"/>
        <v>0</v>
      </c>
      <c r="AF1438" s="12">
        <f t="shared" si="479"/>
        <v>0</v>
      </c>
      <c r="AG1438" s="13">
        <f t="shared" si="480"/>
        <v>0</v>
      </c>
      <c r="AH1438" s="13">
        <f t="shared" si="481"/>
        <v>0</v>
      </c>
      <c r="AI1438" s="16">
        <f t="shared" si="482"/>
        <v>0</v>
      </c>
      <c r="AJ1438" s="19" t="str">
        <f t="shared" si="483"/>
        <v>Not Spent</v>
      </c>
      <c r="AK1438" s="8" t="str">
        <f t="shared" si="484"/>
        <v>Good For Now</v>
      </c>
      <c r="AL1438" s="8" t="str">
        <f t="shared" si="485"/>
        <v>Not Spent</v>
      </c>
      <c r="AM1438" s="8" t="str">
        <f t="shared" si="486"/>
        <v>Good For Now</v>
      </c>
      <c r="AN1438" s="8" t="str">
        <f t="shared" si="487"/>
        <v>Not Spent</v>
      </c>
      <c r="AO1438" s="20" t="str">
        <f t="shared" si="488"/>
        <v>Good For Now</v>
      </c>
      <c r="AP1438" s="21">
        <f t="shared" si="489"/>
        <v>0</v>
      </c>
      <c r="AQ1438" s="14">
        <f t="shared" si="490"/>
        <v>0</v>
      </c>
      <c r="AR1438" s="14">
        <f t="shared" si="491"/>
        <v>0</v>
      </c>
      <c r="AS1438" s="22">
        <f t="shared" si="492"/>
        <v>0</v>
      </c>
      <c r="AT1438" s="23">
        <f t="shared" si="493"/>
        <v>0</v>
      </c>
      <c r="AU1438" s="8" t="str">
        <f t="shared" si="494"/>
        <v>Not Spent</v>
      </c>
      <c r="AV1438" s="8" t="str">
        <f t="shared" si="495"/>
        <v>Good For Now</v>
      </c>
      <c r="AW1438" s="4">
        <f>MATCH($B1438,[1]MAIN!$A$2:$A$5000,0)</f>
        <v>1435</v>
      </c>
      <c r="AX1438" s="4">
        <f>MATCH($B1438,[3]Main!$D$5:$D$10000,0)</f>
        <v>1435</v>
      </c>
      <c r="AY1438" s="4" t="b">
        <f t="shared" si="496"/>
        <v>0</v>
      </c>
    </row>
    <row r="1439" spans="1:51" x14ac:dyDescent="0.25">
      <c r="A1439" s="3" t="str">
        <f>VLOOKUP($B1439,[1]MAIN!$A:$D,4,0)</f>
        <v>RS</v>
      </c>
      <c r="B1439" s="3" t="str">
        <f>[3]Main!$D1440</f>
        <v>RS-1061</v>
      </c>
      <c r="C1439" s="4"/>
      <c r="D1439" s="8" t="str">
        <f>VLOOKUP($B1439,[1]MAIN!$A$1:$N$10780,14,FALSE)</f>
        <v>OLD</v>
      </c>
      <c r="E1439" s="9" t="s">
        <v>13</v>
      </c>
      <c r="F1439" s="11"/>
      <c r="G1439" s="11"/>
      <c r="H1439" s="11"/>
      <c r="I1439" s="11"/>
      <c r="J1439" s="11"/>
      <c r="K1439" s="11"/>
      <c r="L1439" s="11"/>
      <c r="M1439" s="11"/>
      <c r="N1439" s="24"/>
      <c r="O1439" s="26">
        <f>IFERROR(VLOOKUP($B1439,[3]Main!$D$4:$CO$1048576,49,0),0)</f>
        <v>0</v>
      </c>
      <c r="P1439" s="27">
        <f>IFERROR(VLOOKUP($B1439,[3]Main!$D$4:$CO$1048576,52,0),0)</f>
        <v>0</v>
      </c>
      <c r="Q1439" s="27">
        <f>IFERROR(VLOOKUP($B1439,[3]Main!$D$4:$CO$1048576,53,0),0)</f>
        <v>0</v>
      </c>
      <c r="R1439" s="27">
        <f>IFERROR(VLOOKUP($B1439,[3]Main!$D$4:$CO$1048576,54,0),0)</f>
        <v>0</v>
      </c>
      <c r="S1439" s="27">
        <f>IFERROR(VLOOKUP($B1439,[3]Main!$D$4:$CO$1048576,65,0),0)</f>
        <v>0</v>
      </c>
      <c r="T1439" s="27">
        <f>IFERROR(VLOOKUP($B1439,[3]Main!$D$4:$CO$1048576,68,0),0)</f>
        <v>0</v>
      </c>
      <c r="U1439" s="27">
        <f>IFERROR(VLOOKUP($B1439,[3]Main!$D$4:$CO$1048576,69,0),0)</f>
        <v>0</v>
      </c>
      <c r="V1439" s="27">
        <f>IFERROR(VLOOKUP($B1439,[3]Main!$D$4:$CO$1048576,70,0),0)</f>
        <v>0</v>
      </c>
      <c r="W1439" s="27">
        <f>IFERROR(VLOOKUP($B1439,[3]Main!$D$4:$CO$1048576,81,0),0)</f>
        <v>0</v>
      </c>
      <c r="X1439" s="27">
        <f>IFERROR(VLOOKUP($B1439,[3]Main!$D$4:$CO$1048576,84,0),0)</f>
        <v>0</v>
      </c>
      <c r="Y1439" s="27">
        <f>IFERROR(VLOOKUP($B1439,[3]Main!$D$4:$CO$1048576,85,0),0)</f>
        <v>0</v>
      </c>
      <c r="Z1439" s="27">
        <f>IFERROR(VLOOKUP($B1439,[3]Main!$D$4:$CO$1048576,86,0),0)</f>
        <v>0</v>
      </c>
      <c r="AA1439" s="12" t="str">
        <f>IFERROR(VLOOKUP($B1439,[3]Main!$D$4:$CO$1048576,2,0),0)</f>
        <v>DC</v>
      </c>
      <c r="AB1439" s="12" t="str">
        <f>IFERROR(VLOOKUP($B1439,[3]Main!$D$4:$CO$1048576,3,0),0)</f>
        <v>DC2</v>
      </c>
      <c r="AC1439" s="12">
        <f t="shared" si="476"/>
        <v>0</v>
      </c>
      <c r="AD1439" s="12">
        <f t="shared" si="477"/>
        <v>0</v>
      </c>
      <c r="AE1439" s="12">
        <f t="shared" si="478"/>
        <v>0</v>
      </c>
      <c r="AF1439" s="12">
        <f t="shared" si="479"/>
        <v>0</v>
      </c>
      <c r="AG1439" s="13">
        <f t="shared" si="480"/>
        <v>0</v>
      </c>
      <c r="AH1439" s="13">
        <f t="shared" si="481"/>
        <v>0</v>
      </c>
      <c r="AI1439" s="16">
        <f t="shared" si="482"/>
        <v>0</v>
      </c>
      <c r="AJ1439" s="19" t="str">
        <f t="shared" si="483"/>
        <v>Not Spent</v>
      </c>
      <c r="AK1439" s="8" t="str">
        <f t="shared" si="484"/>
        <v>Good For Now</v>
      </c>
      <c r="AL1439" s="8" t="str">
        <f t="shared" si="485"/>
        <v>Not Spent</v>
      </c>
      <c r="AM1439" s="8" t="str">
        <f t="shared" si="486"/>
        <v>Good For Now</v>
      </c>
      <c r="AN1439" s="8" t="str">
        <f t="shared" si="487"/>
        <v>Not Spent</v>
      </c>
      <c r="AO1439" s="20" t="str">
        <f t="shared" si="488"/>
        <v>Good For Now</v>
      </c>
      <c r="AP1439" s="21">
        <f t="shared" si="489"/>
        <v>0</v>
      </c>
      <c r="AQ1439" s="14">
        <f t="shared" si="490"/>
        <v>0</v>
      </c>
      <c r="AR1439" s="14">
        <f t="shared" si="491"/>
        <v>0</v>
      </c>
      <c r="AS1439" s="22">
        <f t="shared" si="492"/>
        <v>0</v>
      </c>
      <c r="AT1439" s="23">
        <f t="shared" si="493"/>
        <v>0</v>
      </c>
      <c r="AU1439" s="8" t="str">
        <f t="shared" si="494"/>
        <v>Not Spent</v>
      </c>
      <c r="AV1439" s="8" t="str">
        <f t="shared" si="495"/>
        <v>Good For Now</v>
      </c>
      <c r="AW1439" s="4">
        <f>MATCH($B1439,[1]MAIN!$A$2:$A$5000,0)</f>
        <v>1436</v>
      </c>
      <c r="AX1439" s="4">
        <f>MATCH($B1439,[3]Main!$D$5:$D$10000,0)</f>
        <v>1436</v>
      </c>
      <c r="AY1439" s="4" t="b">
        <f t="shared" si="496"/>
        <v>0</v>
      </c>
    </row>
    <row r="1440" spans="1:51" x14ac:dyDescent="0.25">
      <c r="A1440" s="3" t="str">
        <f>VLOOKUP($B1440,[1]MAIN!$A:$D,4,0)</f>
        <v>HS</v>
      </c>
      <c r="B1440" s="3" t="str">
        <f>[3]Main!$D1441</f>
        <v>S9FP</v>
      </c>
      <c r="C1440" s="4"/>
      <c r="D1440" s="8" t="str">
        <f>VLOOKUP($B1440,[1]MAIN!$A$1:$N$10780,14,FALSE)</f>
        <v>OLD</v>
      </c>
      <c r="E1440" s="9" t="s">
        <v>13</v>
      </c>
      <c r="F1440" s="11"/>
      <c r="G1440" s="11"/>
      <c r="H1440" s="11"/>
      <c r="I1440" s="11"/>
      <c r="J1440" s="11"/>
      <c r="K1440" s="11"/>
      <c r="L1440" s="11"/>
      <c r="M1440" s="11"/>
      <c r="N1440" s="24"/>
      <c r="O1440" s="26">
        <f>IFERROR(VLOOKUP($B1440,[3]Main!$D$4:$CO$1048576,49,0),0)</f>
        <v>0</v>
      </c>
      <c r="P1440" s="27">
        <f>IFERROR(VLOOKUP($B1440,[3]Main!$D$4:$CO$1048576,52,0),0)</f>
        <v>0</v>
      </c>
      <c r="Q1440" s="27">
        <f>IFERROR(VLOOKUP($B1440,[3]Main!$D$4:$CO$1048576,53,0),0)</f>
        <v>0</v>
      </c>
      <c r="R1440" s="27">
        <f>IFERROR(VLOOKUP($B1440,[3]Main!$D$4:$CO$1048576,54,0),0)</f>
        <v>0</v>
      </c>
      <c r="S1440" s="27">
        <f>IFERROR(VLOOKUP($B1440,[3]Main!$D$4:$CO$1048576,65,0),0)</f>
        <v>0</v>
      </c>
      <c r="T1440" s="27">
        <f>IFERROR(VLOOKUP($B1440,[3]Main!$D$4:$CO$1048576,68,0),0)</f>
        <v>0</v>
      </c>
      <c r="U1440" s="27">
        <f>IFERROR(VLOOKUP($B1440,[3]Main!$D$4:$CO$1048576,69,0),0)</f>
        <v>0</v>
      </c>
      <c r="V1440" s="27">
        <f>IFERROR(VLOOKUP($B1440,[3]Main!$D$4:$CO$1048576,70,0),0)</f>
        <v>0</v>
      </c>
      <c r="W1440" s="27">
        <f>IFERROR(VLOOKUP($B1440,[3]Main!$D$4:$CO$1048576,81,0),0)</f>
        <v>0</v>
      </c>
      <c r="X1440" s="27">
        <f>IFERROR(VLOOKUP($B1440,[3]Main!$D$4:$CO$1048576,84,0),0)</f>
        <v>0</v>
      </c>
      <c r="Y1440" s="27">
        <f>IFERROR(VLOOKUP($B1440,[3]Main!$D$4:$CO$1048576,85,0),0)</f>
        <v>0</v>
      </c>
      <c r="Z1440" s="27">
        <f>IFERROR(VLOOKUP($B1440,[3]Main!$D$4:$CO$1048576,86,0),0)</f>
        <v>0</v>
      </c>
      <c r="AA1440" s="12" t="str">
        <f>IFERROR(VLOOKUP($B1440,[3]Main!$D$4:$CO$1048576,2,0),0)</f>
        <v>DC</v>
      </c>
      <c r="AB1440" s="12" t="str">
        <f>IFERROR(VLOOKUP($B1440,[3]Main!$D$4:$CO$1048576,3,0),0)</f>
        <v>DC2</v>
      </c>
      <c r="AC1440" s="12">
        <f t="shared" si="476"/>
        <v>0</v>
      </c>
      <c r="AD1440" s="12">
        <f t="shared" si="477"/>
        <v>0</v>
      </c>
      <c r="AE1440" s="12">
        <f t="shared" si="478"/>
        <v>0</v>
      </c>
      <c r="AF1440" s="12">
        <f t="shared" si="479"/>
        <v>0</v>
      </c>
      <c r="AG1440" s="13">
        <f t="shared" si="480"/>
        <v>0</v>
      </c>
      <c r="AH1440" s="13">
        <f t="shared" si="481"/>
        <v>0</v>
      </c>
      <c r="AI1440" s="16">
        <f t="shared" si="482"/>
        <v>0</v>
      </c>
      <c r="AJ1440" s="19" t="str">
        <f t="shared" si="483"/>
        <v>Not Spent</v>
      </c>
      <c r="AK1440" s="8" t="str">
        <f t="shared" si="484"/>
        <v>Good For Now</v>
      </c>
      <c r="AL1440" s="8" t="str">
        <f t="shared" si="485"/>
        <v>Not Spent</v>
      </c>
      <c r="AM1440" s="8" t="str">
        <f t="shared" si="486"/>
        <v>Good For Now</v>
      </c>
      <c r="AN1440" s="8" t="str">
        <f t="shared" si="487"/>
        <v>Not Spent</v>
      </c>
      <c r="AO1440" s="20" t="str">
        <f t="shared" si="488"/>
        <v>Good For Now</v>
      </c>
      <c r="AP1440" s="21">
        <f t="shared" si="489"/>
        <v>0</v>
      </c>
      <c r="AQ1440" s="14">
        <f t="shared" si="490"/>
        <v>0</v>
      </c>
      <c r="AR1440" s="14">
        <f t="shared" si="491"/>
        <v>0</v>
      </c>
      <c r="AS1440" s="22">
        <f t="shared" si="492"/>
        <v>0</v>
      </c>
      <c r="AT1440" s="23">
        <f t="shared" si="493"/>
        <v>0</v>
      </c>
      <c r="AU1440" s="8" t="str">
        <f t="shared" si="494"/>
        <v>Not Spent</v>
      </c>
      <c r="AV1440" s="8" t="str">
        <f t="shared" si="495"/>
        <v>Good For Now</v>
      </c>
      <c r="AW1440" s="4">
        <f>MATCH($B1440,[1]MAIN!$A$2:$A$5000,0)</f>
        <v>1437</v>
      </c>
      <c r="AX1440" s="4">
        <f>MATCH($B1440,[3]Main!$D$5:$D$10000,0)</f>
        <v>1437</v>
      </c>
      <c r="AY1440" s="4" t="b">
        <f t="shared" si="496"/>
        <v>0</v>
      </c>
    </row>
    <row r="1441" spans="1:51" x14ac:dyDescent="0.25">
      <c r="A1441" s="3" t="str">
        <f>VLOOKUP($B1441,[1]MAIN!$A:$D,4,0)</f>
        <v>SOL</v>
      </c>
      <c r="B1441" s="3" t="str">
        <f>[3]Main!$D1442</f>
        <v>SOL-05</v>
      </c>
      <c r="C1441" s="4"/>
      <c r="D1441" s="8" t="str">
        <f>VLOOKUP($B1441,[1]MAIN!$A$1:$N$10780,14,FALSE)</f>
        <v>OLD</v>
      </c>
      <c r="E1441" s="9" t="s">
        <v>13</v>
      </c>
      <c r="F1441" s="11"/>
      <c r="G1441" s="11"/>
      <c r="H1441" s="11"/>
      <c r="I1441" s="11"/>
      <c r="J1441" s="11"/>
      <c r="K1441" s="11"/>
      <c r="L1441" s="11"/>
      <c r="M1441" s="11"/>
      <c r="N1441" s="24"/>
      <c r="O1441" s="26">
        <f>IFERROR(VLOOKUP($B1441,[3]Main!$D$4:$CO$1048576,49,0),0)</f>
        <v>0</v>
      </c>
      <c r="P1441" s="27">
        <f>IFERROR(VLOOKUP($B1441,[3]Main!$D$4:$CO$1048576,52,0),0)</f>
        <v>0</v>
      </c>
      <c r="Q1441" s="27">
        <f>IFERROR(VLOOKUP($B1441,[3]Main!$D$4:$CO$1048576,53,0),0)</f>
        <v>0</v>
      </c>
      <c r="R1441" s="27">
        <f>IFERROR(VLOOKUP($B1441,[3]Main!$D$4:$CO$1048576,54,0),0)</f>
        <v>0</v>
      </c>
      <c r="S1441" s="27">
        <f>IFERROR(VLOOKUP($B1441,[3]Main!$D$4:$CO$1048576,65,0),0)</f>
        <v>0</v>
      </c>
      <c r="T1441" s="27">
        <f>IFERROR(VLOOKUP($B1441,[3]Main!$D$4:$CO$1048576,68,0),0)</f>
        <v>0</v>
      </c>
      <c r="U1441" s="27">
        <f>IFERROR(VLOOKUP($B1441,[3]Main!$D$4:$CO$1048576,69,0),0)</f>
        <v>0</v>
      </c>
      <c r="V1441" s="27">
        <f>IFERROR(VLOOKUP($B1441,[3]Main!$D$4:$CO$1048576,70,0),0)</f>
        <v>0</v>
      </c>
      <c r="W1441" s="27">
        <f>IFERROR(VLOOKUP($B1441,[3]Main!$D$4:$CO$1048576,81,0),0)</f>
        <v>0</v>
      </c>
      <c r="X1441" s="27">
        <f>IFERROR(VLOOKUP($B1441,[3]Main!$D$4:$CO$1048576,84,0),0)</f>
        <v>0</v>
      </c>
      <c r="Y1441" s="27">
        <f>IFERROR(VLOOKUP($B1441,[3]Main!$D$4:$CO$1048576,85,0),0)</f>
        <v>0</v>
      </c>
      <c r="Z1441" s="27">
        <f>IFERROR(VLOOKUP($B1441,[3]Main!$D$4:$CO$1048576,86,0),0)</f>
        <v>0</v>
      </c>
      <c r="AA1441" s="12" t="str">
        <f>IFERROR(VLOOKUP($B1441,[3]Main!$D$4:$CO$1048576,2,0),0)</f>
        <v>DC</v>
      </c>
      <c r="AB1441" s="12" t="str">
        <f>IFERROR(VLOOKUP($B1441,[3]Main!$D$4:$CO$1048576,3,0),0)</f>
        <v>DC2</v>
      </c>
      <c r="AC1441" s="12">
        <f t="shared" si="476"/>
        <v>0</v>
      </c>
      <c r="AD1441" s="12">
        <f t="shared" si="477"/>
        <v>0</v>
      </c>
      <c r="AE1441" s="12">
        <f t="shared" si="478"/>
        <v>0</v>
      </c>
      <c r="AF1441" s="12">
        <f t="shared" si="479"/>
        <v>0</v>
      </c>
      <c r="AG1441" s="13">
        <f t="shared" si="480"/>
        <v>0</v>
      </c>
      <c r="AH1441" s="13">
        <f t="shared" si="481"/>
        <v>0</v>
      </c>
      <c r="AI1441" s="16">
        <f t="shared" si="482"/>
        <v>0</v>
      </c>
      <c r="AJ1441" s="19" t="str">
        <f t="shared" si="483"/>
        <v>Not Spent</v>
      </c>
      <c r="AK1441" s="8" t="str">
        <f t="shared" si="484"/>
        <v>Good For Now</v>
      </c>
      <c r="AL1441" s="8" t="str">
        <f t="shared" si="485"/>
        <v>Not Spent</v>
      </c>
      <c r="AM1441" s="8" t="str">
        <f t="shared" si="486"/>
        <v>Good For Now</v>
      </c>
      <c r="AN1441" s="8" t="str">
        <f t="shared" si="487"/>
        <v>Not Spent</v>
      </c>
      <c r="AO1441" s="20" t="str">
        <f t="shared" si="488"/>
        <v>Good For Now</v>
      </c>
      <c r="AP1441" s="21">
        <f t="shared" si="489"/>
        <v>0</v>
      </c>
      <c r="AQ1441" s="14">
        <f t="shared" si="490"/>
        <v>0</v>
      </c>
      <c r="AR1441" s="14">
        <f t="shared" si="491"/>
        <v>0</v>
      </c>
      <c r="AS1441" s="22">
        <f t="shared" si="492"/>
        <v>0</v>
      </c>
      <c r="AT1441" s="23">
        <f t="shared" si="493"/>
        <v>0</v>
      </c>
      <c r="AU1441" s="8" t="str">
        <f t="shared" si="494"/>
        <v>Not Spent</v>
      </c>
      <c r="AV1441" s="8" t="str">
        <f t="shared" si="495"/>
        <v>Good For Now</v>
      </c>
      <c r="AW1441" s="4">
        <f>MATCH($B1441,[1]MAIN!$A$2:$A$5000,0)</f>
        <v>1438</v>
      </c>
      <c r="AX1441" s="4">
        <f>MATCH($B1441,[3]Main!$D$5:$D$10000,0)</f>
        <v>1438</v>
      </c>
      <c r="AY1441" s="4" t="b">
        <f t="shared" si="496"/>
        <v>0</v>
      </c>
    </row>
    <row r="1442" spans="1:51" x14ac:dyDescent="0.25">
      <c r="A1442" s="3" t="str">
        <f>VLOOKUP($B1442,[1]MAIN!$A:$D,4,0)</f>
        <v>SR</v>
      </c>
      <c r="B1442" s="3" t="str">
        <f>[3]Main!$D1443</f>
        <v>SR-B0808</v>
      </c>
      <c r="C1442" s="4"/>
      <c r="D1442" s="8" t="str">
        <f>VLOOKUP($B1442,[1]MAIN!$A$1:$N$10780,14,FALSE)</f>
        <v>OLD</v>
      </c>
      <c r="E1442" s="9" t="s">
        <v>14</v>
      </c>
      <c r="F1442" s="11"/>
      <c r="G1442" s="11"/>
      <c r="H1442" s="11"/>
      <c r="I1442" s="11"/>
      <c r="J1442" s="11"/>
      <c r="K1442" s="11"/>
      <c r="L1442" s="11"/>
      <c r="M1442" s="11"/>
      <c r="N1442" s="24"/>
      <c r="O1442" s="26">
        <f>IFERROR(VLOOKUP($B1442,[3]Main!$D$4:$CO$1048576,49,0),0)</f>
        <v>0</v>
      </c>
      <c r="P1442" s="27">
        <f>IFERROR(VLOOKUP($B1442,[3]Main!$D$4:$CO$1048576,52,0),0)</f>
        <v>0</v>
      </c>
      <c r="Q1442" s="27">
        <f>IFERROR(VLOOKUP($B1442,[3]Main!$D$4:$CO$1048576,53,0),0)</f>
        <v>0</v>
      </c>
      <c r="R1442" s="27">
        <f>IFERROR(VLOOKUP($B1442,[3]Main!$D$4:$CO$1048576,54,0),0)</f>
        <v>0</v>
      </c>
      <c r="S1442" s="27">
        <f>IFERROR(VLOOKUP($B1442,[3]Main!$D$4:$CO$1048576,65,0),0)</f>
        <v>0</v>
      </c>
      <c r="T1442" s="27">
        <f>IFERROR(VLOOKUP($B1442,[3]Main!$D$4:$CO$1048576,68,0),0)</f>
        <v>0</v>
      </c>
      <c r="U1442" s="27">
        <f>IFERROR(VLOOKUP($B1442,[3]Main!$D$4:$CO$1048576,69,0),0)</f>
        <v>0</v>
      </c>
      <c r="V1442" s="27">
        <f>IFERROR(VLOOKUP($B1442,[3]Main!$D$4:$CO$1048576,70,0),0)</f>
        <v>0</v>
      </c>
      <c r="W1442" s="27">
        <f>IFERROR(VLOOKUP($B1442,[3]Main!$D$4:$CO$1048576,81,0),0)</f>
        <v>0</v>
      </c>
      <c r="X1442" s="27">
        <f>IFERROR(VLOOKUP($B1442,[3]Main!$D$4:$CO$1048576,84,0),0)</f>
        <v>0</v>
      </c>
      <c r="Y1442" s="27">
        <f>IFERROR(VLOOKUP($B1442,[3]Main!$D$4:$CO$1048576,85,0),0)</f>
        <v>0</v>
      </c>
      <c r="Z1442" s="27">
        <f>IFERROR(VLOOKUP($B1442,[3]Main!$D$4:$CO$1048576,86,0),0)</f>
        <v>0</v>
      </c>
      <c r="AA1442" s="12" t="str">
        <f>IFERROR(VLOOKUP($B1442,[3]Main!$D$4:$CO$1048576,2,0),0)</f>
        <v>DC</v>
      </c>
      <c r="AB1442" s="12" t="str">
        <f>IFERROR(VLOOKUP($B1442,[3]Main!$D$4:$CO$1048576,3,0),0)</f>
        <v>DC2</v>
      </c>
      <c r="AC1442" s="12">
        <f t="shared" si="476"/>
        <v>0</v>
      </c>
      <c r="AD1442" s="12">
        <f t="shared" si="477"/>
        <v>0</v>
      </c>
      <c r="AE1442" s="12">
        <f t="shared" si="478"/>
        <v>0</v>
      </c>
      <c r="AF1442" s="12">
        <f t="shared" si="479"/>
        <v>0</v>
      </c>
      <c r="AG1442" s="13">
        <f t="shared" si="480"/>
        <v>0</v>
      </c>
      <c r="AH1442" s="13">
        <f t="shared" si="481"/>
        <v>0</v>
      </c>
      <c r="AI1442" s="16">
        <f t="shared" si="482"/>
        <v>0</v>
      </c>
      <c r="AJ1442" s="19" t="str">
        <f t="shared" si="483"/>
        <v>Not Spent</v>
      </c>
      <c r="AK1442" s="8" t="str">
        <f t="shared" si="484"/>
        <v>Good For Now</v>
      </c>
      <c r="AL1442" s="8" t="str">
        <f t="shared" si="485"/>
        <v>Not Spent</v>
      </c>
      <c r="AM1442" s="8" t="str">
        <f t="shared" si="486"/>
        <v>Good For Now</v>
      </c>
      <c r="AN1442" s="8" t="str">
        <f t="shared" si="487"/>
        <v>Not Spent</v>
      </c>
      <c r="AO1442" s="20" t="str">
        <f t="shared" si="488"/>
        <v>Good For Now</v>
      </c>
      <c r="AP1442" s="21">
        <f t="shared" si="489"/>
        <v>0</v>
      </c>
      <c r="AQ1442" s="14">
        <f t="shared" si="490"/>
        <v>0</v>
      </c>
      <c r="AR1442" s="14">
        <f t="shared" si="491"/>
        <v>0</v>
      </c>
      <c r="AS1442" s="22">
        <f t="shared" si="492"/>
        <v>0</v>
      </c>
      <c r="AT1442" s="23">
        <f t="shared" si="493"/>
        <v>0</v>
      </c>
      <c r="AU1442" s="8" t="str">
        <f t="shared" si="494"/>
        <v>Not Spent</v>
      </c>
      <c r="AV1442" s="8" t="str">
        <f t="shared" si="495"/>
        <v>Good For Now</v>
      </c>
      <c r="AW1442" s="4">
        <f>MATCH($B1442,[1]MAIN!$A$2:$A$5000,0)</f>
        <v>1439</v>
      </c>
      <c r="AX1442" s="4">
        <f>MATCH($B1442,[3]Main!$D$5:$D$10000,0)</f>
        <v>1439</v>
      </c>
      <c r="AY1442" s="4" t="b">
        <f t="shared" si="496"/>
        <v>0</v>
      </c>
    </row>
    <row r="1443" spans="1:51" x14ac:dyDescent="0.25">
      <c r="A1443" s="3" t="str">
        <f>VLOOKUP($B1443,[1]MAIN!$A:$D,4,0)</f>
        <v>SS</v>
      </c>
      <c r="B1443" s="3" t="str">
        <f>[3]Main!$D1444</f>
        <v>SS-06</v>
      </c>
      <c r="C1443" s="4"/>
      <c r="D1443" s="8" t="str">
        <f>VLOOKUP($B1443,[1]MAIN!$A$1:$N$10780,14,FALSE)</f>
        <v>OLD</v>
      </c>
      <c r="E1443" s="9" t="s">
        <v>14</v>
      </c>
      <c r="F1443" s="11"/>
      <c r="G1443" s="11"/>
      <c r="H1443" s="11"/>
      <c r="I1443" s="11"/>
      <c r="J1443" s="11"/>
      <c r="K1443" s="11"/>
      <c r="L1443" s="11"/>
      <c r="M1443" s="11"/>
      <c r="N1443" s="24"/>
      <c r="O1443" s="26">
        <f>IFERROR(VLOOKUP($B1443,[3]Main!$D$4:$CO$1048576,49,0),0)</f>
        <v>0</v>
      </c>
      <c r="P1443" s="27">
        <f>IFERROR(VLOOKUP($B1443,[3]Main!$D$4:$CO$1048576,52,0),0)</f>
        <v>0</v>
      </c>
      <c r="Q1443" s="27">
        <f>IFERROR(VLOOKUP($B1443,[3]Main!$D$4:$CO$1048576,53,0),0)</f>
        <v>0</v>
      </c>
      <c r="R1443" s="27">
        <f>IFERROR(VLOOKUP($B1443,[3]Main!$D$4:$CO$1048576,54,0),0)</f>
        <v>0</v>
      </c>
      <c r="S1443" s="27">
        <f>IFERROR(VLOOKUP($B1443,[3]Main!$D$4:$CO$1048576,65,0),0)</f>
        <v>0</v>
      </c>
      <c r="T1443" s="27">
        <f>IFERROR(VLOOKUP($B1443,[3]Main!$D$4:$CO$1048576,68,0),0)</f>
        <v>0</v>
      </c>
      <c r="U1443" s="27">
        <f>IFERROR(VLOOKUP($B1443,[3]Main!$D$4:$CO$1048576,69,0),0)</f>
        <v>0</v>
      </c>
      <c r="V1443" s="27">
        <f>IFERROR(VLOOKUP($B1443,[3]Main!$D$4:$CO$1048576,70,0),0)</f>
        <v>0</v>
      </c>
      <c r="W1443" s="27">
        <f>IFERROR(VLOOKUP($B1443,[3]Main!$D$4:$CO$1048576,81,0),0)</f>
        <v>0</v>
      </c>
      <c r="X1443" s="27">
        <f>IFERROR(VLOOKUP($B1443,[3]Main!$D$4:$CO$1048576,84,0),0)</f>
        <v>0</v>
      </c>
      <c r="Y1443" s="27">
        <f>IFERROR(VLOOKUP($B1443,[3]Main!$D$4:$CO$1048576,85,0),0)</f>
        <v>0</v>
      </c>
      <c r="Z1443" s="27">
        <f>IFERROR(VLOOKUP($B1443,[3]Main!$D$4:$CO$1048576,86,0),0)</f>
        <v>0</v>
      </c>
      <c r="AA1443" s="12" t="str">
        <f>IFERROR(VLOOKUP($B1443,[3]Main!$D$4:$CO$1048576,2,0),0)</f>
        <v>DC</v>
      </c>
      <c r="AB1443" s="12" t="str">
        <f>IFERROR(VLOOKUP($B1443,[3]Main!$D$4:$CO$1048576,3,0),0)</f>
        <v>DC2</v>
      </c>
      <c r="AC1443" s="12">
        <f t="shared" si="476"/>
        <v>0</v>
      </c>
      <c r="AD1443" s="12">
        <f t="shared" si="477"/>
        <v>0</v>
      </c>
      <c r="AE1443" s="12">
        <f t="shared" si="478"/>
        <v>0</v>
      </c>
      <c r="AF1443" s="12">
        <f t="shared" si="479"/>
        <v>0</v>
      </c>
      <c r="AG1443" s="13">
        <f t="shared" si="480"/>
        <v>0</v>
      </c>
      <c r="AH1443" s="13">
        <f t="shared" si="481"/>
        <v>0</v>
      </c>
      <c r="AI1443" s="16">
        <f t="shared" si="482"/>
        <v>0</v>
      </c>
      <c r="AJ1443" s="19" t="str">
        <f t="shared" si="483"/>
        <v>Not Spent</v>
      </c>
      <c r="AK1443" s="8" t="str">
        <f t="shared" si="484"/>
        <v>Good For Now</v>
      </c>
      <c r="AL1443" s="8" t="str">
        <f t="shared" si="485"/>
        <v>Not Spent</v>
      </c>
      <c r="AM1443" s="8" t="str">
        <f t="shared" si="486"/>
        <v>Good For Now</v>
      </c>
      <c r="AN1443" s="8" t="str">
        <f t="shared" si="487"/>
        <v>Not Spent</v>
      </c>
      <c r="AO1443" s="20" t="str">
        <f t="shared" si="488"/>
        <v>Good For Now</v>
      </c>
      <c r="AP1443" s="21">
        <f t="shared" si="489"/>
        <v>0</v>
      </c>
      <c r="AQ1443" s="14">
        <f t="shared" si="490"/>
        <v>0</v>
      </c>
      <c r="AR1443" s="14">
        <f t="shared" si="491"/>
        <v>0</v>
      </c>
      <c r="AS1443" s="22">
        <f t="shared" si="492"/>
        <v>0</v>
      </c>
      <c r="AT1443" s="23">
        <f t="shared" si="493"/>
        <v>0</v>
      </c>
      <c r="AU1443" s="8" t="str">
        <f t="shared" si="494"/>
        <v>Not Spent</v>
      </c>
      <c r="AV1443" s="8" t="str">
        <f t="shared" si="495"/>
        <v>Good For Now</v>
      </c>
      <c r="AW1443" s="4">
        <f>MATCH($B1443,[1]MAIN!$A$2:$A$5000,0)</f>
        <v>1440</v>
      </c>
      <c r="AX1443" s="4">
        <f>MATCH($B1443,[3]Main!$D$5:$D$10000,0)</f>
        <v>1440</v>
      </c>
      <c r="AY1443" s="4" t="b">
        <f t="shared" si="496"/>
        <v>0</v>
      </c>
    </row>
    <row r="1444" spans="1:51" x14ac:dyDescent="0.25">
      <c r="A1444" s="3" t="str">
        <f>VLOOKUP($B1444,[1]MAIN!$A:$D,4,0)</f>
        <v>TO</v>
      </c>
      <c r="B1444" s="3" t="str">
        <f>[3]Main!$D1445</f>
        <v>TO-CO2</v>
      </c>
      <c r="C1444" s="4"/>
      <c r="D1444" s="8" t="str">
        <f>VLOOKUP($B1444,[1]MAIN!$A$1:$N$10780,14,FALSE)</f>
        <v>OLD</v>
      </c>
      <c r="E1444" s="9" t="s">
        <v>16</v>
      </c>
      <c r="F1444" s="11"/>
      <c r="G1444" s="11"/>
      <c r="H1444" s="11"/>
      <c r="I1444" s="11"/>
      <c r="J1444" s="11"/>
      <c r="K1444" s="11"/>
      <c r="L1444" s="11"/>
      <c r="M1444" s="11"/>
      <c r="N1444" s="24"/>
      <c r="O1444" s="26">
        <f>IFERROR(VLOOKUP($B1444,[3]Main!$D$4:$CO$1048576,49,0),0)</f>
        <v>0</v>
      </c>
      <c r="P1444" s="27">
        <f>IFERROR(VLOOKUP($B1444,[3]Main!$D$4:$CO$1048576,52,0),0)</f>
        <v>0</v>
      </c>
      <c r="Q1444" s="27">
        <f>IFERROR(VLOOKUP($B1444,[3]Main!$D$4:$CO$1048576,53,0),0)</f>
        <v>0</v>
      </c>
      <c r="R1444" s="27">
        <f>IFERROR(VLOOKUP($B1444,[3]Main!$D$4:$CO$1048576,54,0),0)</f>
        <v>0</v>
      </c>
      <c r="S1444" s="27">
        <f>IFERROR(VLOOKUP($B1444,[3]Main!$D$4:$CO$1048576,65,0),0)</f>
        <v>0</v>
      </c>
      <c r="T1444" s="27">
        <f>IFERROR(VLOOKUP($B1444,[3]Main!$D$4:$CO$1048576,68,0),0)</f>
        <v>0</v>
      </c>
      <c r="U1444" s="27">
        <f>IFERROR(VLOOKUP($B1444,[3]Main!$D$4:$CO$1048576,69,0),0)</f>
        <v>0</v>
      </c>
      <c r="V1444" s="27">
        <f>IFERROR(VLOOKUP($B1444,[3]Main!$D$4:$CO$1048576,70,0),0)</f>
        <v>0</v>
      </c>
      <c r="W1444" s="27">
        <f>IFERROR(VLOOKUP($B1444,[3]Main!$D$4:$CO$1048576,81,0),0)</f>
        <v>0</v>
      </c>
      <c r="X1444" s="27">
        <f>IFERROR(VLOOKUP($B1444,[3]Main!$D$4:$CO$1048576,84,0),0)</f>
        <v>0</v>
      </c>
      <c r="Y1444" s="27">
        <f>IFERROR(VLOOKUP($B1444,[3]Main!$D$4:$CO$1048576,85,0),0)</f>
        <v>0</v>
      </c>
      <c r="Z1444" s="27">
        <f>IFERROR(VLOOKUP($B1444,[3]Main!$D$4:$CO$1048576,86,0),0)</f>
        <v>0</v>
      </c>
      <c r="AA1444" s="12" t="str">
        <f>IFERROR(VLOOKUP($B1444,[3]Main!$D$4:$CO$1048576,2,0),0)</f>
        <v>DC</v>
      </c>
      <c r="AB1444" s="12" t="str">
        <f>IFERROR(VLOOKUP($B1444,[3]Main!$D$4:$CO$1048576,3,0),0)</f>
        <v>DC2</v>
      </c>
      <c r="AC1444" s="12">
        <f t="shared" si="476"/>
        <v>0</v>
      </c>
      <c r="AD1444" s="12">
        <f t="shared" si="477"/>
        <v>0</v>
      </c>
      <c r="AE1444" s="12">
        <f t="shared" si="478"/>
        <v>0</v>
      </c>
      <c r="AF1444" s="12">
        <f t="shared" si="479"/>
        <v>0</v>
      </c>
      <c r="AG1444" s="13">
        <f t="shared" si="480"/>
        <v>0</v>
      </c>
      <c r="AH1444" s="13">
        <f t="shared" si="481"/>
        <v>0</v>
      </c>
      <c r="AI1444" s="16">
        <f t="shared" si="482"/>
        <v>0</v>
      </c>
      <c r="AJ1444" s="19" t="str">
        <f t="shared" si="483"/>
        <v>Not Spent</v>
      </c>
      <c r="AK1444" s="8" t="str">
        <f t="shared" si="484"/>
        <v>Good For Now</v>
      </c>
      <c r="AL1444" s="8" t="str">
        <f t="shared" si="485"/>
        <v>Not Spent</v>
      </c>
      <c r="AM1444" s="8" t="str">
        <f t="shared" si="486"/>
        <v>Good For Now</v>
      </c>
      <c r="AN1444" s="8" t="str">
        <f t="shared" si="487"/>
        <v>Not Spent</v>
      </c>
      <c r="AO1444" s="20" t="str">
        <f t="shared" si="488"/>
        <v>Good For Now</v>
      </c>
      <c r="AP1444" s="21">
        <f t="shared" si="489"/>
        <v>0</v>
      </c>
      <c r="AQ1444" s="14">
        <f t="shared" si="490"/>
        <v>0</v>
      </c>
      <c r="AR1444" s="14">
        <f t="shared" si="491"/>
        <v>0</v>
      </c>
      <c r="AS1444" s="22">
        <f t="shared" si="492"/>
        <v>0</v>
      </c>
      <c r="AT1444" s="23">
        <f t="shared" si="493"/>
        <v>0</v>
      </c>
      <c r="AU1444" s="8" t="str">
        <f t="shared" si="494"/>
        <v>Not Spent</v>
      </c>
      <c r="AV1444" s="8" t="str">
        <f t="shared" si="495"/>
        <v>Good For Now</v>
      </c>
      <c r="AW1444" s="4">
        <f>MATCH($B1444,[1]MAIN!$A$2:$A$5000,0)</f>
        <v>1441</v>
      </c>
      <c r="AX1444" s="4">
        <f>MATCH($B1444,[3]Main!$D$5:$D$10000,0)</f>
        <v>1441</v>
      </c>
      <c r="AY1444" s="4" t="b">
        <f t="shared" si="496"/>
        <v>0</v>
      </c>
    </row>
    <row r="1445" spans="1:51" x14ac:dyDescent="0.25">
      <c r="A1445" s="3" t="str">
        <f>VLOOKUP($B1445,[1]MAIN!$A:$D,4,0)</f>
        <v>VB</v>
      </c>
      <c r="B1445" s="3" t="str">
        <f>[3]Main!$D1446</f>
        <v>V2-1236</v>
      </c>
      <c r="C1445" s="4"/>
      <c r="D1445" s="8" t="str">
        <f>VLOOKUP($B1445,[1]MAIN!$A$1:$N$10780,14,FALSE)</f>
        <v>OLD</v>
      </c>
      <c r="E1445" s="9" t="s">
        <v>13</v>
      </c>
      <c r="F1445" s="11"/>
      <c r="G1445" s="11"/>
      <c r="H1445" s="11"/>
      <c r="I1445" s="11"/>
      <c r="J1445" s="11"/>
      <c r="K1445" s="11"/>
      <c r="L1445" s="11"/>
      <c r="M1445" s="11"/>
      <c r="N1445" s="24"/>
      <c r="O1445" s="26">
        <f>IFERROR(VLOOKUP($B1445,[3]Main!$D$4:$CO$1048576,49,0),0)</f>
        <v>0</v>
      </c>
      <c r="P1445" s="27">
        <f>IFERROR(VLOOKUP($B1445,[3]Main!$D$4:$CO$1048576,52,0),0)</f>
        <v>0</v>
      </c>
      <c r="Q1445" s="27">
        <f>IFERROR(VLOOKUP($B1445,[3]Main!$D$4:$CO$1048576,53,0),0)</f>
        <v>0</v>
      </c>
      <c r="R1445" s="27">
        <f>IFERROR(VLOOKUP($B1445,[3]Main!$D$4:$CO$1048576,54,0),0)</f>
        <v>0</v>
      </c>
      <c r="S1445" s="27">
        <f>IFERROR(VLOOKUP($B1445,[3]Main!$D$4:$CO$1048576,65,0),0)</f>
        <v>0</v>
      </c>
      <c r="T1445" s="27">
        <f>IFERROR(VLOOKUP($B1445,[3]Main!$D$4:$CO$1048576,68,0),0)</f>
        <v>0</v>
      </c>
      <c r="U1445" s="27">
        <f>IFERROR(VLOOKUP($B1445,[3]Main!$D$4:$CO$1048576,69,0),0)</f>
        <v>0</v>
      </c>
      <c r="V1445" s="27">
        <f>IFERROR(VLOOKUP($B1445,[3]Main!$D$4:$CO$1048576,70,0),0)</f>
        <v>0</v>
      </c>
      <c r="W1445" s="27">
        <f>IFERROR(VLOOKUP($B1445,[3]Main!$D$4:$CO$1048576,81,0),0)</f>
        <v>0</v>
      </c>
      <c r="X1445" s="27">
        <f>IFERROR(VLOOKUP($B1445,[3]Main!$D$4:$CO$1048576,84,0),0)</f>
        <v>0</v>
      </c>
      <c r="Y1445" s="27">
        <f>IFERROR(VLOOKUP($B1445,[3]Main!$D$4:$CO$1048576,85,0),0)</f>
        <v>0</v>
      </c>
      <c r="Z1445" s="27">
        <f>IFERROR(VLOOKUP($B1445,[3]Main!$D$4:$CO$1048576,86,0),0)</f>
        <v>0</v>
      </c>
      <c r="AA1445" s="12" t="str">
        <f>IFERROR(VLOOKUP($B1445,[3]Main!$D$4:$CO$1048576,2,0),0)</f>
        <v>DC</v>
      </c>
      <c r="AB1445" s="12" t="str">
        <f>IFERROR(VLOOKUP($B1445,[3]Main!$D$4:$CO$1048576,3,0),0)</f>
        <v>DC2</v>
      </c>
      <c r="AC1445" s="12">
        <f t="shared" si="476"/>
        <v>0</v>
      </c>
      <c r="AD1445" s="12">
        <f t="shared" si="477"/>
        <v>0</v>
      </c>
      <c r="AE1445" s="12">
        <f t="shared" si="478"/>
        <v>0</v>
      </c>
      <c r="AF1445" s="12">
        <f t="shared" si="479"/>
        <v>0</v>
      </c>
      <c r="AG1445" s="13">
        <f t="shared" si="480"/>
        <v>0</v>
      </c>
      <c r="AH1445" s="13">
        <f t="shared" si="481"/>
        <v>0</v>
      </c>
      <c r="AI1445" s="16">
        <f t="shared" si="482"/>
        <v>0</v>
      </c>
      <c r="AJ1445" s="19" t="str">
        <f t="shared" si="483"/>
        <v>Not Spent</v>
      </c>
      <c r="AK1445" s="8" t="str">
        <f t="shared" si="484"/>
        <v>Good For Now</v>
      </c>
      <c r="AL1445" s="8" t="str">
        <f t="shared" si="485"/>
        <v>Not Spent</v>
      </c>
      <c r="AM1445" s="8" t="str">
        <f t="shared" si="486"/>
        <v>Good For Now</v>
      </c>
      <c r="AN1445" s="8" t="str">
        <f t="shared" si="487"/>
        <v>Not Spent</v>
      </c>
      <c r="AO1445" s="20" t="str">
        <f t="shared" si="488"/>
        <v>Good For Now</v>
      </c>
      <c r="AP1445" s="21">
        <f t="shared" si="489"/>
        <v>0</v>
      </c>
      <c r="AQ1445" s="14">
        <f t="shared" si="490"/>
        <v>0</v>
      </c>
      <c r="AR1445" s="14">
        <f t="shared" si="491"/>
        <v>0</v>
      </c>
      <c r="AS1445" s="22">
        <f t="shared" si="492"/>
        <v>0</v>
      </c>
      <c r="AT1445" s="23">
        <f t="shared" si="493"/>
        <v>0</v>
      </c>
      <c r="AU1445" s="8" t="str">
        <f t="shared" si="494"/>
        <v>Not Spent</v>
      </c>
      <c r="AV1445" s="8" t="str">
        <f t="shared" si="495"/>
        <v>Good For Now</v>
      </c>
      <c r="AW1445" s="4">
        <f>MATCH($B1445,[1]MAIN!$A$2:$A$5000,0)</f>
        <v>1442</v>
      </c>
      <c r="AX1445" s="4">
        <f>MATCH($B1445,[3]Main!$D$5:$D$10000,0)</f>
        <v>1442</v>
      </c>
      <c r="AY1445" s="4" t="b">
        <f t="shared" si="496"/>
        <v>0</v>
      </c>
    </row>
    <row r="1446" spans="1:51" x14ac:dyDescent="0.25">
      <c r="A1446" s="3" t="str">
        <f>VLOOKUP($B1446,[1]MAIN!$A:$D,4,0)</f>
        <v>VB</v>
      </c>
      <c r="B1446" s="3" t="str">
        <f>[3]Main!$D1447</f>
        <v>VZ4</v>
      </c>
      <c r="C1446" s="4"/>
      <c r="D1446" s="8" t="str">
        <f>VLOOKUP($B1446,[1]MAIN!$A$1:$N$10780,14,FALSE)</f>
        <v>OLD</v>
      </c>
      <c r="E1446" s="9" t="s">
        <v>13</v>
      </c>
      <c r="F1446" s="11"/>
      <c r="G1446" s="11"/>
      <c r="H1446" s="11"/>
      <c r="I1446" s="11"/>
      <c r="J1446" s="11"/>
      <c r="K1446" s="11"/>
      <c r="L1446" s="11"/>
      <c r="M1446" s="11"/>
      <c r="N1446" s="24"/>
      <c r="O1446" s="26">
        <f>IFERROR(VLOOKUP($B1446,[3]Main!$D$4:$CO$1048576,49,0),0)</f>
        <v>0</v>
      </c>
      <c r="P1446" s="27">
        <f>IFERROR(VLOOKUP($B1446,[3]Main!$D$4:$CO$1048576,52,0),0)</f>
        <v>0</v>
      </c>
      <c r="Q1446" s="27">
        <f>IFERROR(VLOOKUP($B1446,[3]Main!$D$4:$CO$1048576,53,0),0)</f>
        <v>0</v>
      </c>
      <c r="R1446" s="27">
        <f>IFERROR(VLOOKUP($B1446,[3]Main!$D$4:$CO$1048576,54,0),0)</f>
        <v>0</v>
      </c>
      <c r="S1446" s="27">
        <f>IFERROR(VLOOKUP($B1446,[3]Main!$D$4:$CO$1048576,65,0),0)</f>
        <v>0</v>
      </c>
      <c r="T1446" s="27">
        <f>IFERROR(VLOOKUP($B1446,[3]Main!$D$4:$CO$1048576,68,0),0)</f>
        <v>0</v>
      </c>
      <c r="U1446" s="27">
        <f>IFERROR(VLOOKUP($B1446,[3]Main!$D$4:$CO$1048576,69,0),0)</f>
        <v>0</v>
      </c>
      <c r="V1446" s="27">
        <f>IFERROR(VLOOKUP($B1446,[3]Main!$D$4:$CO$1048576,70,0),0)</f>
        <v>0</v>
      </c>
      <c r="W1446" s="27">
        <f>IFERROR(VLOOKUP($B1446,[3]Main!$D$4:$CO$1048576,81,0),0)</f>
        <v>0</v>
      </c>
      <c r="X1446" s="27">
        <f>IFERROR(VLOOKUP($B1446,[3]Main!$D$4:$CO$1048576,84,0),0)</f>
        <v>0</v>
      </c>
      <c r="Y1446" s="27">
        <f>IFERROR(VLOOKUP($B1446,[3]Main!$D$4:$CO$1048576,85,0),0)</f>
        <v>0</v>
      </c>
      <c r="Z1446" s="27">
        <f>IFERROR(VLOOKUP($B1446,[3]Main!$D$4:$CO$1048576,86,0),0)</f>
        <v>0</v>
      </c>
      <c r="AA1446" s="12" t="str">
        <f>IFERROR(VLOOKUP($B1446,[3]Main!$D$4:$CO$1048576,2,0),0)</f>
        <v>DC</v>
      </c>
      <c r="AB1446" s="12" t="str">
        <f>IFERROR(VLOOKUP($B1446,[3]Main!$D$4:$CO$1048576,3,0),0)</f>
        <v>DC2</v>
      </c>
      <c r="AC1446" s="12">
        <f t="shared" si="476"/>
        <v>0</v>
      </c>
      <c r="AD1446" s="12">
        <f t="shared" si="477"/>
        <v>0</v>
      </c>
      <c r="AE1446" s="12">
        <f t="shared" si="478"/>
        <v>0</v>
      </c>
      <c r="AF1446" s="12">
        <f t="shared" si="479"/>
        <v>0</v>
      </c>
      <c r="AG1446" s="13">
        <f t="shared" si="480"/>
        <v>0</v>
      </c>
      <c r="AH1446" s="13">
        <f t="shared" si="481"/>
        <v>0</v>
      </c>
      <c r="AI1446" s="16">
        <f t="shared" si="482"/>
        <v>0</v>
      </c>
      <c r="AJ1446" s="19" t="str">
        <f t="shared" si="483"/>
        <v>Not Spent</v>
      </c>
      <c r="AK1446" s="8" t="str">
        <f t="shared" si="484"/>
        <v>Good For Now</v>
      </c>
      <c r="AL1446" s="8" t="str">
        <f t="shared" si="485"/>
        <v>Not Spent</v>
      </c>
      <c r="AM1446" s="8" t="str">
        <f t="shared" si="486"/>
        <v>Good For Now</v>
      </c>
      <c r="AN1446" s="8" t="str">
        <f t="shared" si="487"/>
        <v>Not Spent</v>
      </c>
      <c r="AO1446" s="20" t="str">
        <f t="shared" si="488"/>
        <v>Good For Now</v>
      </c>
      <c r="AP1446" s="21">
        <f t="shared" si="489"/>
        <v>0</v>
      </c>
      <c r="AQ1446" s="14">
        <f t="shared" si="490"/>
        <v>0</v>
      </c>
      <c r="AR1446" s="14">
        <f t="shared" si="491"/>
        <v>0</v>
      </c>
      <c r="AS1446" s="22">
        <f t="shared" si="492"/>
        <v>0</v>
      </c>
      <c r="AT1446" s="23">
        <f t="shared" si="493"/>
        <v>0</v>
      </c>
      <c r="AU1446" s="8" t="str">
        <f t="shared" si="494"/>
        <v>Not Spent</v>
      </c>
      <c r="AV1446" s="8" t="str">
        <f t="shared" si="495"/>
        <v>Good For Now</v>
      </c>
      <c r="AW1446" s="4">
        <f>MATCH($B1446,[1]MAIN!$A$2:$A$5000,0)</f>
        <v>1443</v>
      </c>
      <c r="AX1446" s="4">
        <f>MATCH($B1446,[3]Main!$D$5:$D$10000,0)</f>
        <v>1443</v>
      </c>
      <c r="AY1446" s="4" t="b">
        <f t="shared" si="496"/>
        <v>0</v>
      </c>
    </row>
    <row r="1447" spans="1:51" x14ac:dyDescent="0.25">
      <c r="A1447" s="3" t="str">
        <f>VLOOKUP($B1447,[1]MAIN!$A:$D,4,0)</f>
        <v>VB</v>
      </c>
      <c r="B1447" s="3" t="str">
        <f>[3]Main!$D1448</f>
        <v>VZ8</v>
      </c>
      <c r="C1447" s="4"/>
      <c r="D1447" s="8" t="str">
        <f>VLOOKUP($B1447,[1]MAIN!$A$1:$N$10780,14,FALSE)</f>
        <v>OLD</v>
      </c>
      <c r="E1447" s="9" t="s">
        <v>13</v>
      </c>
      <c r="F1447" s="11"/>
      <c r="G1447" s="11"/>
      <c r="H1447" s="11"/>
      <c r="I1447" s="11"/>
      <c r="J1447" s="11"/>
      <c r="K1447" s="11"/>
      <c r="L1447" s="11"/>
      <c r="M1447" s="11"/>
      <c r="N1447" s="24"/>
      <c r="O1447" s="26">
        <f>IFERROR(VLOOKUP($B1447,[3]Main!$D$4:$CO$1048576,49,0),0)</f>
        <v>0</v>
      </c>
      <c r="P1447" s="27">
        <f>IFERROR(VLOOKUP($B1447,[3]Main!$D$4:$CO$1048576,52,0),0)</f>
        <v>0</v>
      </c>
      <c r="Q1447" s="27">
        <f>IFERROR(VLOOKUP($B1447,[3]Main!$D$4:$CO$1048576,53,0),0)</f>
        <v>0</v>
      </c>
      <c r="R1447" s="27">
        <f>IFERROR(VLOOKUP($B1447,[3]Main!$D$4:$CO$1048576,54,0),0)</f>
        <v>0</v>
      </c>
      <c r="S1447" s="27">
        <f>IFERROR(VLOOKUP($B1447,[3]Main!$D$4:$CO$1048576,65,0),0)</f>
        <v>0</v>
      </c>
      <c r="T1447" s="27">
        <f>IFERROR(VLOOKUP($B1447,[3]Main!$D$4:$CO$1048576,68,0),0)</f>
        <v>0</v>
      </c>
      <c r="U1447" s="27">
        <f>IFERROR(VLOOKUP($B1447,[3]Main!$D$4:$CO$1048576,69,0),0)</f>
        <v>0</v>
      </c>
      <c r="V1447" s="27">
        <f>IFERROR(VLOOKUP($B1447,[3]Main!$D$4:$CO$1048576,70,0),0)</f>
        <v>0</v>
      </c>
      <c r="W1447" s="27">
        <f>IFERROR(VLOOKUP($B1447,[3]Main!$D$4:$CO$1048576,81,0),0)</f>
        <v>0</v>
      </c>
      <c r="X1447" s="27">
        <f>IFERROR(VLOOKUP($B1447,[3]Main!$D$4:$CO$1048576,84,0),0)</f>
        <v>0</v>
      </c>
      <c r="Y1447" s="27">
        <f>IFERROR(VLOOKUP($B1447,[3]Main!$D$4:$CO$1048576,85,0),0)</f>
        <v>0</v>
      </c>
      <c r="Z1447" s="27">
        <f>IFERROR(VLOOKUP($B1447,[3]Main!$D$4:$CO$1048576,86,0),0)</f>
        <v>0</v>
      </c>
      <c r="AA1447" s="12" t="str">
        <f>IFERROR(VLOOKUP($B1447,[3]Main!$D$4:$CO$1048576,2,0),0)</f>
        <v>DC</v>
      </c>
      <c r="AB1447" s="12" t="str">
        <f>IFERROR(VLOOKUP($B1447,[3]Main!$D$4:$CO$1048576,3,0),0)</f>
        <v>DC2</v>
      </c>
      <c r="AC1447" s="12">
        <f t="shared" si="476"/>
        <v>0</v>
      </c>
      <c r="AD1447" s="12">
        <f t="shared" si="477"/>
        <v>0</v>
      </c>
      <c r="AE1447" s="12">
        <f t="shared" si="478"/>
        <v>0</v>
      </c>
      <c r="AF1447" s="12">
        <f t="shared" si="479"/>
        <v>0</v>
      </c>
      <c r="AG1447" s="13">
        <f t="shared" si="480"/>
        <v>0</v>
      </c>
      <c r="AH1447" s="13">
        <f t="shared" si="481"/>
        <v>0</v>
      </c>
      <c r="AI1447" s="16">
        <f t="shared" si="482"/>
        <v>0</v>
      </c>
      <c r="AJ1447" s="19" t="str">
        <f t="shared" si="483"/>
        <v>Not Spent</v>
      </c>
      <c r="AK1447" s="8" t="str">
        <f t="shared" si="484"/>
        <v>Good For Now</v>
      </c>
      <c r="AL1447" s="8" t="str">
        <f t="shared" si="485"/>
        <v>Not Spent</v>
      </c>
      <c r="AM1447" s="8" t="str">
        <f t="shared" si="486"/>
        <v>Good For Now</v>
      </c>
      <c r="AN1447" s="8" t="str">
        <f t="shared" si="487"/>
        <v>Not Spent</v>
      </c>
      <c r="AO1447" s="20" t="str">
        <f t="shared" si="488"/>
        <v>Good For Now</v>
      </c>
      <c r="AP1447" s="21">
        <f t="shared" si="489"/>
        <v>0</v>
      </c>
      <c r="AQ1447" s="14">
        <f t="shared" si="490"/>
        <v>0</v>
      </c>
      <c r="AR1447" s="14">
        <f t="shared" si="491"/>
        <v>0</v>
      </c>
      <c r="AS1447" s="22">
        <f t="shared" si="492"/>
        <v>0</v>
      </c>
      <c r="AT1447" s="23">
        <f t="shared" si="493"/>
        <v>0</v>
      </c>
      <c r="AU1447" s="8" t="str">
        <f t="shared" si="494"/>
        <v>Not Spent</v>
      </c>
      <c r="AV1447" s="8" t="str">
        <f t="shared" si="495"/>
        <v>Good For Now</v>
      </c>
      <c r="AW1447" s="4">
        <f>MATCH($B1447,[1]MAIN!$A$2:$A$5000,0)</f>
        <v>1444</v>
      </c>
      <c r="AX1447" s="4">
        <f>MATCH($B1447,[3]Main!$D$5:$D$10000,0)</f>
        <v>1444</v>
      </c>
      <c r="AY1447" s="4" t="b">
        <f t="shared" si="496"/>
        <v>0</v>
      </c>
    </row>
    <row r="1448" spans="1:51" x14ac:dyDescent="0.25">
      <c r="A1448" s="3" t="str">
        <f>VLOOKUP($B1448,[1]MAIN!$A:$D,4,0)</f>
        <v>WR</v>
      </c>
      <c r="B1448" s="3" t="str">
        <f>[3]Main!$D1449</f>
        <v>WR-B136</v>
      </c>
      <c r="C1448" s="4"/>
      <c r="D1448" s="8" t="str">
        <f>VLOOKUP($B1448,[1]MAIN!$A$1:$N$10780,14,FALSE)</f>
        <v>OLD</v>
      </c>
      <c r="E1448" s="9" t="s">
        <v>12</v>
      </c>
      <c r="F1448" s="11"/>
      <c r="G1448" s="11"/>
      <c r="H1448" s="11"/>
      <c r="I1448" s="11"/>
      <c r="J1448" s="11"/>
      <c r="K1448" s="11"/>
      <c r="L1448" s="11"/>
      <c r="M1448" s="11"/>
      <c r="N1448" s="24"/>
      <c r="O1448" s="26">
        <f>IFERROR(VLOOKUP($B1448,[3]Main!$D$4:$CO$1048576,49,0),0)</f>
        <v>0</v>
      </c>
      <c r="P1448" s="27">
        <f>IFERROR(VLOOKUP($B1448,[3]Main!$D$4:$CO$1048576,52,0),0)</f>
        <v>0</v>
      </c>
      <c r="Q1448" s="27">
        <f>IFERROR(VLOOKUP($B1448,[3]Main!$D$4:$CO$1048576,53,0),0)</f>
        <v>0</v>
      </c>
      <c r="R1448" s="27">
        <f>IFERROR(VLOOKUP($B1448,[3]Main!$D$4:$CO$1048576,54,0),0)</f>
        <v>0</v>
      </c>
      <c r="S1448" s="27">
        <f>IFERROR(VLOOKUP($B1448,[3]Main!$D$4:$CO$1048576,65,0),0)</f>
        <v>0</v>
      </c>
      <c r="T1448" s="27">
        <f>IFERROR(VLOOKUP($B1448,[3]Main!$D$4:$CO$1048576,68,0),0)</f>
        <v>0</v>
      </c>
      <c r="U1448" s="27">
        <f>IFERROR(VLOOKUP($B1448,[3]Main!$D$4:$CO$1048576,69,0),0)</f>
        <v>0</v>
      </c>
      <c r="V1448" s="27">
        <f>IFERROR(VLOOKUP($B1448,[3]Main!$D$4:$CO$1048576,70,0),0)</f>
        <v>0</v>
      </c>
      <c r="W1448" s="27">
        <f>IFERROR(VLOOKUP($B1448,[3]Main!$D$4:$CO$1048576,81,0),0)</f>
        <v>0</v>
      </c>
      <c r="X1448" s="27">
        <f>IFERROR(VLOOKUP($B1448,[3]Main!$D$4:$CO$1048576,84,0),0)</f>
        <v>0</v>
      </c>
      <c r="Y1448" s="27">
        <f>IFERROR(VLOOKUP($B1448,[3]Main!$D$4:$CO$1048576,85,0),0)</f>
        <v>0</v>
      </c>
      <c r="Z1448" s="27">
        <f>IFERROR(VLOOKUP($B1448,[3]Main!$D$4:$CO$1048576,86,0),0)</f>
        <v>0</v>
      </c>
      <c r="AA1448" s="12" t="str">
        <f>IFERROR(VLOOKUP($B1448,[3]Main!$D$4:$CO$1048576,2,0),0)</f>
        <v>DC</v>
      </c>
      <c r="AB1448" s="12" t="str">
        <f>IFERROR(VLOOKUP($B1448,[3]Main!$D$4:$CO$1048576,3,0),0)</f>
        <v>DC2</v>
      </c>
      <c r="AC1448" s="12">
        <f t="shared" si="476"/>
        <v>0</v>
      </c>
      <c r="AD1448" s="12">
        <f t="shared" si="477"/>
        <v>0</v>
      </c>
      <c r="AE1448" s="12">
        <f t="shared" si="478"/>
        <v>0</v>
      </c>
      <c r="AF1448" s="12">
        <f t="shared" si="479"/>
        <v>0</v>
      </c>
      <c r="AG1448" s="13">
        <f t="shared" si="480"/>
        <v>0</v>
      </c>
      <c r="AH1448" s="13">
        <f t="shared" si="481"/>
        <v>0</v>
      </c>
      <c r="AI1448" s="16">
        <f t="shared" si="482"/>
        <v>0</v>
      </c>
      <c r="AJ1448" s="19" t="str">
        <f t="shared" si="483"/>
        <v>Not Spent</v>
      </c>
      <c r="AK1448" s="8" t="str">
        <f t="shared" si="484"/>
        <v>Good For Now</v>
      </c>
      <c r="AL1448" s="8" t="str">
        <f t="shared" si="485"/>
        <v>Not Spent</v>
      </c>
      <c r="AM1448" s="8" t="str">
        <f t="shared" si="486"/>
        <v>Good For Now</v>
      </c>
      <c r="AN1448" s="8" t="str">
        <f t="shared" si="487"/>
        <v>Not Spent</v>
      </c>
      <c r="AO1448" s="20" t="str">
        <f t="shared" si="488"/>
        <v>Good For Now</v>
      </c>
      <c r="AP1448" s="21">
        <f t="shared" si="489"/>
        <v>0</v>
      </c>
      <c r="AQ1448" s="14">
        <f t="shared" si="490"/>
        <v>0</v>
      </c>
      <c r="AR1448" s="14">
        <f t="shared" si="491"/>
        <v>0</v>
      </c>
      <c r="AS1448" s="22">
        <f t="shared" si="492"/>
        <v>0</v>
      </c>
      <c r="AT1448" s="23">
        <f t="shared" si="493"/>
        <v>0</v>
      </c>
      <c r="AU1448" s="8" t="str">
        <f t="shared" si="494"/>
        <v>Not Spent</v>
      </c>
      <c r="AV1448" s="8" t="str">
        <f t="shared" si="495"/>
        <v>Good For Now</v>
      </c>
      <c r="AW1448" s="4">
        <f>MATCH($B1448,[1]MAIN!$A$2:$A$5000,0)</f>
        <v>1445</v>
      </c>
      <c r="AX1448" s="4">
        <f>MATCH($B1448,[3]Main!$D$5:$D$10000,0)</f>
        <v>1445</v>
      </c>
      <c r="AY1448" s="4" t="b">
        <f t="shared" si="496"/>
        <v>0</v>
      </c>
    </row>
    <row r="1449" spans="1:51" x14ac:dyDescent="0.25">
      <c r="A1449" s="3" t="str">
        <f>VLOOKUP($B1449,[1]MAIN!$A:$D,4,0)</f>
        <v>WR</v>
      </c>
      <c r="B1449" s="3" t="str">
        <f>[3]Main!$D1450</f>
        <v>WR-B236</v>
      </c>
      <c r="C1449" s="4"/>
      <c r="D1449" s="8" t="str">
        <f>VLOOKUP($B1449,[1]MAIN!$A$1:$N$10780,14,FALSE)</f>
        <v>OLD</v>
      </c>
      <c r="E1449" s="9" t="s">
        <v>14</v>
      </c>
      <c r="F1449" s="11"/>
      <c r="G1449" s="11"/>
      <c r="H1449" s="11"/>
      <c r="I1449" s="11"/>
      <c r="J1449" s="11"/>
      <c r="K1449" s="11"/>
      <c r="L1449" s="11"/>
      <c r="M1449" s="11"/>
      <c r="N1449" s="24"/>
      <c r="O1449" s="26">
        <f>IFERROR(VLOOKUP($B1449,[3]Main!$D$4:$CO$1048576,49,0),0)</f>
        <v>0</v>
      </c>
      <c r="P1449" s="27">
        <f>IFERROR(VLOOKUP($B1449,[3]Main!$D$4:$CO$1048576,52,0),0)</f>
        <v>0</v>
      </c>
      <c r="Q1449" s="27">
        <f>IFERROR(VLOOKUP($B1449,[3]Main!$D$4:$CO$1048576,53,0),0)</f>
        <v>0</v>
      </c>
      <c r="R1449" s="27">
        <f>IFERROR(VLOOKUP($B1449,[3]Main!$D$4:$CO$1048576,54,0),0)</f>
        <v>0</v>
      </c>
      <c r="S1449" s="27">
        <f>IFERROR(VLOOKUP($B1449,[3]Main!$D$4:$CO$1048576,65,0),0)</f>
        <v>0</v>
      </c>
      <c r="T1449" s="27">
        <f>IFERROR(VLOOKUP($B1449,[3]Main!$D$4:$CO$1048576,68,0),0)</f>
        <v>0</v>
      </c>
      <c r="U1449" s="27">
        <f>IFERROR(VLOOKUP($B1449,[3]Main!$D$4:$CO$1048576,69,0),0)</f>
        <v>0</v>
      </c>
      <c r="V1449" s="27">
        <f>IFERROR(VLOOKUP($B1449,[3]Main!$D$4:$CO$1048576,70,0),0)</f>
        <v>0</v>
      </c>
      <c r="W1449" s="27">
        <f>IFERROR(VLOOKUP($B1449,[3]Main!$D$4:$CO$1048576,81,0),0)</f>
        <v>0</v>
      </c>
      <c r="X1449" s="27">
        <f>IFERROR(VLOOKUP($B1449,[3]Main!$D$4:$CO$1048576,84,0),0)</f>
        <v>0</v>
      </c>
      <c r="Y1449" s="27">
        <f>IFERROR(VLOOKUP($B1449,[3]Main!$D$4:$CO$1048576,85,0),0)</f>
        <v>0</v>
      </c>
      <c r="Z1449" s="27">
        <f>IFERROR(VLOOKUP($B1449,[3]Main!$D$4:$CO$1048576,86,0),0)</f>
        <v>0</v>
      </c>
      <c r="AA1449" s="12" t="str">
        <f>IFERROR(VLOOKUP($B1449,[3]Main!$D$4:$CO$1048576,2,0),0)</f>
        <v>DC</v>
      </c>
      <c r="AB1449" s="12" t="str">
        <f>IFERROR(VLOOKUP($B1449,[3]Main!$D$4:$CO$1048576,3,0),0)</f>
        <v>DC2</v>
      </c>
      <c r="AC1449" s="12">
        <f t="shared" si="476"/>
        <v>0</v>
      </c>
      <c r="AD1449" s="12">
        <f t="shared" si="477"/>
        <v>0</v>
      </c>
      <c r="AE1449" s="12">
        <f t="shared" si="478"/>
        <v>0</v>
      </c>
      <c r="AF1449" s="12">
        <f t="shared" si="479"/>
        <v>0</v>
      </c>
      <c r="AG1449" s="13">
        <f t="shared" si="480"/>
        <v>0</v>
      </c>
      <c r="AH1449" s="13">
        <f t="shared" si="481"/>
        <v>0</v>
      </c>
      <c r="AI1449" s="16">
        <f t="shared" si="482"/>
        <v>0</v>
      </c>
      <c r="AJ1449" s="19" t="str">
        <f t="shared" si="483"/>
        <v>Not Spent</v>
      </c>
      <c r="AK1449" s="8" t="str">
        <f t="shared" si="484"/>
        <v>Good For Now</v>
      </c>
      <c r="AL1449" s="8" t="str">
        <f t="shared" si="485"/>
        <v>Not Spent</v>
      </c>
      <c r="AM1449" s="8" t="str">
        <f t="shared" si="486"/>
        <v>Good For Now</v>
      </c>
      <c r="AN1449" s="8" t="str">
        <f t="shared" si="487"/>
        <v>Not Spent</v>
      </c>
      <c r="AO1449" s="20" t="str">
        <f t="shared" si="488"/>
        <v>Good For Now</v>
      </c>
      <c r="AP1449" s="21">
        <f t="shared" si="489"/>
        <v>0</v>
      </c>
      <c r="AQ1449" s="14">
        <f t="shared" si="490"/>
        <v>0</v>
      </c>
      <c r="AR1449" s="14">
        <f t="shared" si="491"/>
        <v>0</v>
      </c>
      <c r="AS1449" s="22">
        <f t="shared" si="492"/>
        <v>0</v>
      </c>
      <c r="AT1449" s="23">
        <f t="shared" si="493"/>
        <v>0</v>
      </c>
      <c r="AU1449" s="8" t="str">
        <f t="shared" si="494"/>
        <v>Not Spent</v>
      </c>
      <c r="AV1449" s="8" t="str">
        <f t="shared" si="495"/>
        <v>Good For Now</v>
      </c>
      <c r="AW1449" s="4">
        <f>MATCH($B1449,[1]MAIN!$A$2:$A$5000,0)</f>
        <v>1446</v>
      </c>
      <c r="AX1449" s="4">
        <f>MATCH($B1449,[3]Main!$D$5:$D$10000,0)</f>
        <v>1446</v>
      </c>
      <c r="AY1449" s="4" t="b">
        <f t="shared" si="496"/>
        <v>0</v>
      </c>
    </row>
    <row r="1450" spans="1:51" x14ac:dyDescent="0.25">
      <c r="A1450" s="3" t="str">
        <f>VLOOKUP($B1450,[1]MAIN!$A:$D,4,0)</f>
        <v>CFB</v>
      </c>
      <c r="B1450" s="3" t="str">
        <f>[3]Main!$D1451</f>
        <v>Z1</v>
      </c>
      <c r="C1450" s="4"/>
      <c r="D1450" s="8" t="str">
        <f>VLOOKUP($B1450,[1]MAIN!$A$1:$N$10780,14,FALSE)</f>
        <v>OLD</v>
      </c>
      <c r="E1450" s="9" t="s">
        <v>14</v>
      </c>
      <c r="F1450" s="11"/>
      <c r="G1450" s="11"/>
      <c r="H1450" s="11"/>
      <c r="I1450" s="11"/>
      <c r="J1450" s="11"/>
      <c r="K1450" s="11"/>
      <c r="L1450" s="11"/>
      <c r="M1450" s="11"/>
      <c r="N1450" s="24"/>
      <c r="O1450" s="26">
        <f>IFERROR(VLOOKUP($B1450,[3]Main!$D$4:$CO$1048576,49,0),0)</f>
        <v>0</v>
      </c>
      <c r="P1450" s="27">
        <f>IFERROR(VLOOKUP($B1450,[3]Main!$D$4:$CO$1048576,52,0),0)</f>
        <v>0</v>
      </c>
      <c r="Q1450" s="27">
        <f>IFERROR(VLOOKUP($B1450,[3]Main!$D$4:$CO$1048576,53,0),0)</f>
        <v>0</v>
      </c>
      <c r="R1450" s="27">
        <f>IFERROR(VLOOKUP($B1450,[3]Main!$D$4:$CO$1048576,54,0),0)</f>
        <v>0</v>
      </c>
      <c r="S1450" s="27">
        <f>IFERROR(VLOOKUP($B1450,[3]Main!$D$4:$CO$1048576,65,0),0)</f>
        <v>0</v>
      </c>
      <c r="T1450" s="27">
        <f>IFERROR(VLOOKUP($B1450,[3]Main!$D$4:$CO$1048576,68,0),0)</f>
        <v>0</v>
      </c>
      <c r="U1450" s="27">
        <f>IFERROR(VLOOKUP($B1450,[3]Main!$D$4:$CO$1048576,69,0),0)</f>
        <v>0</v>
      </c>
      <c r="V1450" s="27">
        <f>IFERROR(VLOOKUP($B1450,[3]Main!$D$4:$CO$1048576,70,0),0)</f>
        <v>0</v>
      </c>
      <c r="W1450" s="27">
        <f>IFERROR(VLOOKUP($B1450,[3]Main!$D$4:$CO$1048576,81,0),0)</f>
        <v>0</v>
      </c>
      <c r="X1450" s="27">
        <f>IFERROR(VLOOKUP($B1450,[3]Main!$D$4:$CO$1048576,84,0),0)</f>
        <v>0</v>
      </c>
      <c r="Y1450" s="27">
        <f>IFERROR(VLOOKUP($B1450,[3]Main!$D$4:$CO$1048576,85,0),0)</f>
        <v>0</v>
      </c>
      <c r="Z1450" s="27">
        <f>IFERROR(VLOOKUP($B1450,[3]Main!$D$4:$CO$1048576,86,0),0)</f>
        <v>0</v>
      </c>
      <c r="AA1450" s="12" t="str">
        <f>IFERROR(VLOOKUP($B1450,[3]Main!$D$4:$CO$1048576,2,0),0)</f>
        <v>DC</v>
      </c>
      <c r="AB1450" s="12" t="str">
        <f>IFERROR(VLOOKUP($B1450,[3]Main!$D$4:$CO$1048576,3,0),0)</f>
        <v>DC2</v>
      </c>
      <c r="AC1450" s="12">
        <f t="shared" si="476"/>
        <v>0</v>
      </c>
      <c r="AD1450" s="12">
        <f t="shared" si="477"/>
        <v>0</v>
      </c>
      <c r="AE1450" s="12">
        <f t="shared" si="478"/>
        <v>0</v>
      </c>
      <c r="AF1450" s="12">
        <f t="shared" si="479"/>
        <v>0</v>
      </c>
      <c r="AG1450" s="13">
        <f t="shared" si="480"/>
        <v>0</v>
      </c>
      <c r="AH1450" s="13">
        <f t="shared" si="481"/>
        <v>0</v>
      </c>
      <c r="AI1450" s="16">
        <f t="shared" si="482"/>
        <v>0</v>
      </c>
      <c r="AJ1450" s="19" t="str">
        <f t="shared" si="483"/>
        <v>Not Spent</v>
      </c>
      <c r="AK1450" s="8" t="str">
        <f t="shared" si="484"/>
        <v>Good For Now</v>
      </c>
      <c r="AL1450" s="8" t="str">
        <f t="shared" si="485"/>
        <v>Not Spent</v>
      </c>
      <c r="AM1450" s="8" t="str">
        <f t="shared" si="486"/>
        <v>Good For Now</v>
      </c>
      <c r="AN1450" s="8" t="str">
        <f t="shared" si="487"/>
        <v>Not Spent</v>
      </c>
      <c r="AO1450" s="20" t="str">
        <f t="shared" si="488"/>
        <v>Good For Now</v>
      </c>
      <c r="AP1450" s="21">
        <f t="shared" si="489"/>
        <v>0</v>
      </c>
      <c r="AQ1450" s="14">
        <f t="shared" si="490"/>
        <v>0</v>
      </c>
      <c r="AR1450" s="14">
        <f t="shared" si="491"/>
        <v>0</v>
      </c>
      <c r="AS1450" s="22">
        <f t="shared" si="492"/>
        <v>0</v>
      </c>
      <c r="AT1450" s="23">
        <f t="shared" si="493"/>
        <v>0</v>
      </c>
      <c r="AU1450" s="8" t="str">
        <f t="shared" si="494"/>
        <v>Not Spent</v>
      </c>
      <c r="AV1450" s="8" t="str">
        <f t="shared" si="495"/>
        <v>Good For Now</v>
      </c>
      <c r="AW1450" s="4">
        <f>MATCH($B1450,[1]MAIN!$A$2:$A$5000,0)</f>
        <v>1447</v>
      </c>
      <c r="AX1450" s="4">
        <f>MATCH($B1450,[3]Main!$D$5:$D$10000,0)</f>
        <v>1447</v>
      </c>
      <c r="AY1450" s="4" t="b">
        <f t="shared" si="496"/>
        <v>0</v>
      </c>
    </row>
    <row r="1451" spans="1:51" x14ac:dyDescent="0.25">
      <c r="A1451" s="3" t="str">
        <f>VLOOKUP($B1451,[1]MAIN!$A:$D,4,0)</f>
        <v>CFB</v>
      </c>
      <c r="B1451" s="3" t="str">
        <f>[3]Main!$D1452</f>
        <v>Z1X</v>
      </c>
      <c r="C1451" s="4"/>
      <c r="D1451" s="8" t="str">
        <f>VLOOKUP($B1451,[1]MAIN!$A$1:$N$10780,14,FALSE)</f>
        <v>OLD</v>
      </c>
      <c r="E1451" s="9" t="s">
        <v>14</v>
      </c>
      <c r="F1451" s="11"/>
      <c r="G1451" s="11"/>
      <c r="H1451" s="11"/>
      <c r="I1451" s="11"/>
      <c r="J1451" s="11"/>
      <c r="K1451" s="11"/>
      <c r="L1451" s="11"/>
      <c r="M1451" s="11"/>
      <c r="N1451" s="24"/>
      <c r="O1451" s="26">
        <f>IFERROR(VLOOKUP($B1451,[3]Main!$D$4:$CO$1048576,49,0),0)</f>
        <v>0</v>
      </c>
      <c r="P1451" s="27">
        <f>IFERROR(VLOOKUP($B1451,[3]Main!$D$4:$CO$1048576,52,0),0)</f>
        <v>0</v>
      </c>
      <c r="Q1451" s="27">
        <f>IFERROR(VLOOKUP($B1451,[3]Main!$D$4:$CO$1048576,53,0),0)</f>
        <v>0</v>
      </c>
      <c r="R1451" s="27">
        <f>IFERROR(VLOOKUP($B1451,[3]Main!$D$4:$CO$1048576,54,0),0)</f>
        <v>0</v>
      </c>
      <c r="S1451" s="27">
        <f>IFERROR(VLOOKUP($B1451,[3]Main!$D$4:$CO$1048576,65,0),0)</f>
        <v>0</v>
      </c>
      <c r="T1451" s="27">
        <f>IFERROR(VLOOKUP($B1451,[3]Main!$D$4:$CO$1048576,68,0),0)</f>
        <v>0</v>
      </c>
      <c r="U1451" s="27">
        <f>IFERROR(VLOOKUP($B1451,[3]Main!$D$4:$CO$1048576,69,0),0)</f>
        <v>0</v>
      </c>
      <c r="V1451" s="27">
        <f>IFERROR(VLOOKUP($B1451,[3]Main!$D$4:$CO$1048576,70,0),0)</f>
        <v>0</v>
      </c>
      <c r="W1451" s="27">
        <f>IFERROR(VLOOKUP($B1451,[3]Main!$D$4:$CO$1048576,81,0),0)</f>
        <v>0</v>
      </c>
      <c r="X1451" s="27">
        <f>IFERROR(VLOOKUP($B1451,[3]Main!$D$4:$CO$1048576,84,0),0)</f>
        <v>0</v>
      </c>
      <c r="Y1451" s="27">
        <f>IFERROR(VLOOKUP($B1451,[3]Main!$D$4:$CO$1048576,85,0),0)</f>
        <v>0</v>
      </c>
      <c r="Z1451" s="27">
        <f>IFERROR(VLOOKUP($B1451,[3]Main!$D$4:$CO$1048576,86,0),0)</f>
        <v>0</v>
      </c>
      <c r="AA1451" s="12" t="str">
        <f>IFERROR(VLOOKUP($B1451,[3]Main!$D$4:$CO$1048576,2,0),0)</f>
        <v>DC</v>
      </c>
      <c r="AB1451" s="12" t="str">
        <f>IFERROR(VLOOKUP($B1451,[3]Main!$D$4:$CO$1048576,3,0),0)</f>
        <v>DC2</v>
      </c>
      <c r="AC1451" s="12">
        <f t="shared" si="476"/>
        <v>0</v>
      </c>
      <c r="AD1451" s="12">
        <f t="shared" si="477"/>
        <v>0</v>
      </c>
      <c r="AE1451" s="12">
        <f t="shared" si="478"/>
        <v>0</v>
      </c>
      <c r="AF1451" s="12">
        <f t="shared" si="479"/>
        <v>0</v>
      </c>
      <c r="AG1451" s="13">
        <f t="shared" si="480"/>
        <v>0</v>
      </c>
      <c r="AH1451" s="13">
        <f t="shared" si="481"/>
        <v>0</v>
      </c>
      <c r="AI1451" s="16">
        <f t="shared" si="482"/>
        <v>0</v>
      </c>
      <c r="AJ1451" s="19" t="str">
        <f t="shared" si="483"/>
        <v>Not Spent</v>
      </c>
      <c r="AK1451" s="8" t="str">
        <f t="shared" si="484"/>
        <v>Good For Now</v>
      </c>
      <c r="AL1451" s="8" t="str">
        <f t="shared" si="485"/>
        <v>Not Spent</v>
      </c>
      <c r="AM1451" s="8" t="str">
        <f t="shared" si="486"/>
        <v>Good For Now</v>
      </c>
      <c r="AN1451" s="8" t="str">
        <f t="shared" si="487"/>
        <v>Not Spent</v>
      </c>
      <c r="AO1451" s="20" t="str">
        <f t="shared" si="488"/>
        <v>Good For Now</v>
      </c>
      <c r="AP1451" s="21">
        <f t="shared" si="489"/>
        <v>0</v>
      </c>
      <c r="AQ1451" s="14">
        <f t="shared" si="490"/>
        <v>0</v>
      </c>
      <c r="AR1451" s="14">
        <f t="shared" si="491"/>
        <v>0</v>
      </c>
      <c r="AS1451" s="22">
        <f t="shared" si="492"/>
        <v>0</v>
      </c>
      <c r="AT1451" s="23">
        <f t="shared" si="493"/>
        <v>0</v>
      </c>
      <c r="AU1451" s="8" t="str">
        <f t="shared" si="494"/>
        <v>Not Spent</v>
      </c>
      <c r="AV1451" s="8" t="str">
        <f t="shared" si="495"/>
        <v>Good For Now</v>
      </c>
      <c r="AW1451" s="4">
        <f>MATCH($B1451,[1]MAIN!$A$2:$A$5000,0)</f>
        <v>1448</v>
      </c>
      <c r="AX1451" s="4">
        <f>MATCH($B1451,[3]Main!$D$5:$D$10000,0)</f>
        <v>1448</v>
      </c>
      <c r="AY1451" s="4" t="b">
        <f t="shared" si="496"/>
        <v>0</v>
      </c>
    </row>
    <row r="1452" spans="1:51" x14ac:dyDescent="0.25">
      <c r="A1452" s="3" t="str">
        <f>VLOOKUP($B1452,[1]MAIN!$A:$D,4,0)</f>
        <v>FAB</v>
      </c>
      <c r="B1452" s="3" t="str">
        <f>[3]Main!$D1453</f>
        <v>FAB-05</v>
      </c>
      <c r="C1452" s="4"/>
      <c r="D1452" s="8" t="str">
        <f>VLOOKUP($B1452,[1]MAIN!$A$1:$N$10780,14,FALSE)</f>
        <v>OLD</v>
      </c>
      <c r="E1452" s="9" t="s">
        <v>16</v>
      </c>
      <c r="F1452" s="11"/>
      <c r="G1452" s="11"/>
      <c r="H1452" s="11"/>
      <c r="I1452" s="11"/>
      <c r="J1452" s="11"/>
      <c r="K1452" s="11"/>
      <c r="L1452" s="11"/>
      <c r="M1452" s="11"/>
      <c r="N1452" s="24"/>
      <c r="O1452" s="26">
        <f>IFERROR(VLOOKUP($B1452,[3]Main!$D$4:$CO$1048576,49,0),0)</f>
        <v>0</v>
      </c>
      <c r="P1452" s="27">
        <f>IFERROR(VLOOKUP($B1452,[3]Main!$D$4:$CO$1048576,52,0),0)</f>
        <v>0</v>
      </c>
      <c r="Q1452" s="27">
        <f>IFERROR(VLOOKUP($B1452,[3]Main!$D$4:$CO$1048576,53,0),0)</f>
        <v>0</v>
      </c>
      <c r="R1452" s="27">
        <f>IFERROR(VLOOKUP($B1452,[3]Main!$D$4:$CO$1048576,54,0),0)</f>
        <v>0</v>
      </c>
      <c r="S1452" s="27">
        <f>IFERROR(VLOOKUP($B1452,[3]Main!$D$4:$CO$1048576,65,0),0)</f>
        <v>0</v>
      </c>
      <c r="T1452" s="27">
        <f>IFERROR(VLOOKUP($B1452,[3]Main!$D$4:$CO$1048576,68,0),0)</f>
        <v>0</v>
      </c>
      <c r="U1452" s="27">
        <f>IFERROR(VLOOKUP($B1452,[3]Main!$D$4:$CO$1048576,69,0),0)</f>
        <v>0</v>
      </c>
      <c r="V1452" s="27">
        <f>IFERROR(VLOOKUP($B1452,[3]Main!$D$4:$CO$1048576,70,0),0)</f>
        <v>0</v>
      </c>
      <c r="W1452" s="27">
        <f>IFERROR(VLOOKUP($B1452,[3]Main!$D$4:$CO$1048576,81,0),0)</f>
        <v>0</v>
      </c>
      <c r="X1452" s="27">
        <f>IFERROR(VLOOKUP($B1452,[3]Main!$D$4:$CO$1048576,84,0),0)</f>
        <v>0</v>
      </c>
      <c r="Y1452" s="27">
        <f>IFERROR(VLOOKUP($B1452,[3]Main!$D$4:$CO$1048576,85,0),0)</f>
        <v>0</v>
      </c>
      <c r="Z1452" s="27">
        <f>IFERROR(VLOOKUP($B1452,[3]Main!$D$4:$CO$1048576,86,0),0)</f>
        <v>0</v>
      </c>
      <c r="AA1452" s="12" t="str">
        <f>IFERROR(VLOOKUP($B1452,[3]Main!$D$4:$CO$1048576,2,0),0)</f>
        <v>DC</v>
      </c>
      <c r="AB1452" s="12" t="str">
        <f>IFERROR(VLOOKUP($B1452,[3]Main!$D$4:$CO$1048576,3,0),0)</f>
        <v>DC2</v>
      </c>
      <c r="AC1452" s="12">
        <f t="shared" si="476"/>
        <v>0</v>
      </c>
      <c r="AD1452" s="12">
        <f t="shared" si="477"/>
        <v>0</v>
      </c>
      <c r="AE1452" s="12">
        <f t="shared" si="478"/>
        <v>0</v>
      </c>
      <c r="AF1452" s="12">
        <f t="shared" si="479"/>
        <v>0</v>
      </c>
      <c r="AG1452" s="13">
        <f t="shared" si="480"/>
        <v>0</v>
      </c>
      <c r="AH1452" s="13">
        <f t="shared" si="481"/>
        <v>0</v>
      </c>
      <c r="AI1452" s="16">
        <f t="shared" si="482"/>
        <v>0</v>
      </c>
      <c r="AJ1452" s="19" t="str">
        <f t="shared" si="483"/>
        <v>Not Spent</v>
      </c>
      <c r="AK1452" s="8" t="str">
        <f t="shared" si="484"/>
        <v>Good For Now</v>
      </c>
      <c r="AL1452" s="8" t="str">
        <f t="shared" si="485"/>
        <v>Not Spent</v>
      </c>
      <c r="AM1452" s="8" t="str">
        <f t="shared" si="486"/>
        <v>Good For Now</v>
      </c>
      <c r="AN1452" s="8" t="str">
        <f t="shared" si="487"/>
        <v>Not Spent</v>
      </c>
      <c r="AO1452" s="20" t="str">
        <f t="shared" si="488"/>
        <v>Good For Now</v>
      </c>
      <c r="AP1452" s="21">
        <f t="shared" si="489"/>
        <v>0</v>
      </c>
      <c r="AQ1452" s="14">
        <f t="shared" si="490"/>
        <v>0</v>
      </c>
      <c r="AR1452" s="14">
        <f t="shared" si="491"/>
        <v>0</v>
      </c>
      <c r="AS1452" s="22">
        <f t="shared" si="492"/>
        <v>0</v>
      </c>
      <c r="AT1452" s="23">
        <f t="shared" si="493"/>
        <v>0</v>
      </c>
      <c r="AU1452" s="8" t="str">
        <f t="shared" si="494"/>
        <v>Not Spent</v>
      </c>
      <c r="AV1452" s="8" t="str">
        <f t="shared" si="495"/>
        <v>Good For Now</v>
      </c>
      <c r="AW1452" s="4">
        <f>MATCH($B1452,[1]MAIN!$A$2:$A$5000,0)</f>
        <v>1449</v>
      </c>
      <c r="AX1452" s="4">
        <f>MATCH($B1452,[3]Main!$D$5:$D$10000,0)</f>
        <v>1449</v>
      </c>
      <c r="AY1452" s="4" t="b">
        <f t="shared" si="496"/>
        <v>0</v>
      </c>
    </row>
    <row r="1453" spans="1:51" x14ac:dyDescent="0.25">
      <c r="A1453" s="3" t="str">
        <f>VLOOKUP($B1453,[1]MAIN!$A:$D,4,0)</f>
        <v>FAB</v>
      </c>
      <c r="B1453" s="3" t="str">
        <f>[3]Main!$D1454</f>
        <v>FAB-09</v>
      </c>
      <c r="C1453" s="4"/>
      <c r="D1453" s="8" t="str">
        <f>VLOOKUP($B1453,[1]MAIN!$A$1:$N$10780,14,FALSE)</f>
        <v>OLD</v>
      </c>
      <c r="E1453" s="9" t="s">
        <v>16</v>
      </c>
      <c r="F1453" s="11"/>
      <c r="G1453" s="11"/>
      <c r="H1453" s="11"/>
      <c r="I1453" s="11"/>
      <c r="J1453" s="11"/>
      <c r="K1453" s="11"/>
      <c r="L1453" s="11"/>
      <c r="M1453" s="11"/>
      <c r="N1453" s="24"/>
      <c r="O1453" s="26">
        <f>IFERROR(VLOOKUP($B1453,[3]Main!$D$4:$CO$1048576,49,0),0)</f>
        <v>0</v>
      </c>
      <c r="P1453" s="27">
        <f>IFERROR(VLOOKUP($B1453,[3]Main!$D$4:$CO$1048576,52,0),0)</f>
        <v>0</v>
      </c>
      <c r="Q1453" s="27">
        <f>IFERROR(VLOOKUP($B1453,[3]Main!$D$4:$CO$1048576,53,0),0)</f>
        <v>0</v>
      </c>
      <c r="R1453" s="27">
        <f>IFERROR(VLOOKUP($B1453,[3]Main!$D$4:$CO$1048576,54,0),0)</f>
        <v>0</v>
      </c>
      <c r="S1453" s="27">
        <f>IFERROR(VLOOKUP($B1453,[3]Main!$D$4:$CO$1048576,65,0),0)</f>
        <v>0</v>
      </c>
      <c r="T1453" s="27">
        <f>IFERROR(VLOOKUP($B1453,[3]Main!$D$4:$CO$1048576,68,0),0)</f>
        <v>0</v>
      </c>
      <c r="U1453" s="27">
        <f>IFERROR(VLOOKUP($B1453,[3]Main!$D$4:$CO$1048576,69,0),0)</f>
        <v>0</v>
      </c>
      <c r="V1453" s="27">
        <f>IFERROR(VLOOKUP($B1453,[3]Main!$D$4:$CO$1048576,70,0),0)</f>
        <v>0</v>
      </c>
      <c r="W1453" s="27">
        <f>IFERROR(VLOOKUP($B1453,[3]Main!$D$4:$CO$1048576,81,0),0)</f>
        <v>0</v>
      </c>
      <c r="X1453" s="27">
        <f>IFERROR(VLOOKUP($B1453,[3]Main!$D$4:$CO$1048576,84,0),0)</f>
        <v>0</v>
      </c>
      <c r="Y1453" s="27">
        <f>IFERROR(VLOOKUP($B1453,[3]Main!$D$4:$CO$1048576,85,0),0)</f>
        <v>0</v>
      </c>
      <c r="Z1453" s="27">
        <f>IFERROR(VLOOKUP($B1453,[3]Main!$D$4:$CO$1048576,86,0),0)</f>
        <v>0</v>
      </c>
      <c r="AA1453" s="12" t="str">
        <f>IFERROR(VLOOKUP($B1453,[3]Main!$D$4:$CO$1048576,2,0),0)</f>
        <v>DC</v>
      </c>
      <c r="AB1453" s="12" t="str">
        <f>IFERROR(VLOOKUP($B1453,[3]Main!$D$4:$CO$1048576,3,0),0)</f>
        <v>DC2</v>
      </c>
      <c r="AC1453" s="12">
        <f t="shared" si="476"/>
        <v>0</v>
      </c>
      <c r="AD1453" s="12">
        <f t="shared" si="477"/>
        <v>0</v>
      </c>
      <c r="AE1453" s="12">
        <f t="shared" si="478"/>
        <v>0</v>
      </c>
      <c r="AF1453" s="12">
        <f t="shared" si="479"/>
        <v>0</v>
      </c>
      <c r="AG1453" s="13">
        <f t="shared" si="480"/>
        <v>0</v>
      </c>
      <c r="AH1453" s="13">
        <f t="shared" si="481"/>
        <v>0</v>
      </c>
      <c r="AI1453" s="16">
        <f t="shared" si="482"/>
        <v>0</v>
      </c>
      <c r="AJ1453" s="19" t="str">
        <f t="shared" si="483"/>
        <v>Not Spent</v>
      </c>
      <c r="AK1453" s="8" t="str">
        <f t="shared" si="484"/>
        <v>Good For Now</v>
      </c>
      <c r="AL1453" s="8" t="str">
        <f t="shared" si="485"/>
        <v>Not Spent</v>
      </c>
      <c r="AM1453" s="8" t="str">
        <f t="shared" si="486"/>
        <v>Good For Now</v>
      </c>
      <c r="AN1453" s="8" t="str">
        <f t="shared" si="487"/>
        <v>Not Spent</v>
      </c>
      <c r="AO1453" s="20" t="str">
        <f t="shared" si="488"/>
        <v>Good For Now</v>
      </c>
      <c r="AP1453" s="21">
        <f t="shared" si="489"/>
        <v>0</v>
      </c>
      <c r="AQ1453" s="14">
        <f t="shared" si="490"/>
        <v>0</v>
      </c>
      <c r="AR1453" s="14">
        <f t="shared" si="491"/>
        <v>0</v>
      </c>
      <c r="AS1453" s="22">
        <f t="shared" si="492"/>
        <v>0</v>
      </c>
      <c r="AT1453" s="23">
        <f t="shared" si="493"/>
        <v>0</v>
      </c>
      <c r="AU1453" s="8" t="str">
        <f t="shared" si="494"/>
        <v>Not Spent</v>
      </c>
      <c r="AV1453" s="8" t="str">
        <f t="shared" si="495"/>
        <v>Good For Now</v>
      </c>
      <c r="AW1453" s="4">
        <f>MATCH($B1453,[1]MAIN!$A$2:$A$5000,0)</f>
        <v>1450</v>
      </c>
      <c r="AX1453" s="4">
        <f>MATCH($B1453,[3]Main!$D$5:$D$10000,0)</f>
        <v>1450</v>
      </c>
      <c r="AY1453" s="4" t="b">
        <f t="shared" si="496"/>
        <v>0</v>
      </c>
    </row>
    <row r="1454" spans="1:51" x14ac:dyDescent="0.25">
      <c r="A1454" s="3" t="str">
        <f>VLOOKUP($B1454,[1]MAIN!$A:$D,4,0)</f>
        <v>FAB</v>
      </c>
      <c r="B1454" s="3" t="str">
        <f>[3]Main!$D1455</f>
        <v>FAB-13</v>
      </c>
      <c r="C1454" s="4"/>
      <c r="D1454" s="8" t="str">
        <f>VLOOKUP($B1454,[1]MAIN!$A$1:$N$10780,14,FALSE)</f>
        <v>OLD</v>
      </c>
      <c r="E1454" s="9" t="s">
        <v>14</v>
      </c>
      <c r="F1454" s="11"/>
      <c r="G1454" s="11"/>
      <c r="H1454" s="11"/>
      <c r="I1454" s="11"/>
      <c r="J1454" s="11"/>
      <c r="K1454" s="11"/>
      <c r="L1454" s="11"/>
      <c r="M1454" s="11"/>
      <c r="N1454" s="24"/>
      <c r="O1454" s="26">
        <f>IFERROR(VLOOKUP($B1454,[3]Main!$D$4:$CO$1048576,49,0),0)</f>
        <v>0</v>
      </c>
      <c r="P1454" s="27">
        <f>IFERROR(VLOOKUP($B1454,[3]Main!$D$4:$CO$1048576,52,0),0)</f>
        <v>0</v>
      </c>
      <c r="Q1454" s="27">
        <f>IFERROR(VLOOKUP($B1454,[3]Main!$D$4:$CO$1048576,53,0),0)</f>
        <v>0</v>
      </c>
      <c r="R1454" s="27">
        <f>IFERROR(VLOOKUP($B1454,[3]Main!$D$4:$CO$1048576,54,0),0)</f>
        <v>0</v>
      </c>
      <c r="S1454" s="27">
        <f>IFERROR(VLOOKUP($B1454,[3]Main!$D$4:$CO$1048576,65,0),0)</f>
        <v>0</v>
      </c>
      <c r="T1454" s="27">
        <f>IFERROR(VLOOKUP($B1454,[3]Main!$D$4:$CO$1048576,68,0),0)</f>
        <v>0</v>
      </c>
      <c r="U1454" s="27">
        <f>IFERROR(VLOOKUP($B1454,[3]Main!$D$4:$CO$1048576,69,0),0)</f>
        <v>0</v>
      </c>
      <c r="V1454" s="27">
        <f>IFERROR(VLOOKUP($B1454,[3]Main!$D$4:$CO$1048576,70,0),0)</f>
        <v>0</v>
      </c>
      <c r="W1454" s="27">
        <f>IFERROR(VLOOKUP($B1454,[3]Main!$D$4:$CO$1048576,81,0),0)</f>
        <v>0</v>
      </c>
      <c r="X1454" s="27">
        <f>IFERROR(VLOOKUP($B1454,[3]Main!$D$4:$CO$1048576,84,0),0)</f>
        <v>0</v>
      </c>
      <c r="Y1454" s="27">
        <f>IFERROR(VLOOKUP($B1454,[3]Main!$D$4:$CO$1048576,85,0),0)</f>
        <v>0</v>
      </c>
      <c r="Z1454" s="27">
        <f>IFERROR(VLOOKUP($B1454,[3]Main!$D$4:$CO$1048576,86,0),0)</f>
        <v>0</v>
      </c>
      <c r="AA1454" s="12" t="str">
        <f>IFERROR(VLOOKUP($B1454,[3]Main!$D$4:$CO$1048576,2,0),0)</f>
        <v>DC</v>
      </c>
      <c r="AB1454" s="12" t="str">
        <f>IFERROR(VLOOKUP($B1454,[3]Main!$D$4:$CO$1048576,3,0),0)</f>
        <v>DC2</v>
      </c>
      <c r="AC1454" s="12">
        <f t="shared" si="476"/>
        <v>0</v>
      </c>
      <c r="AD1454" s="12">
        <f t="shared" si="477"/>
        <v>0</v>
      </c>
      <c r="AE1454" s="12">
        <f t="shared" si="478"/>
        <v>0</v>
      </c>
      <c r="AF1454" s="12">
        <f t="shared" si="479"/>
        <v>0</v>
      </c>
      <c r="AG1454" s="13">
        <f t="shared" si="480"/>
        <v>0</v>
      </c>
      <c r="AH1454" s="13">
        <f t="shared" si="481"/>
        <v>0</v>
      </c>
      <c r="AI1454" s="16">
        <f t="shared" si="482"/>
        <v>0</v>
      </c>
      <c r="AJ1454" s="19" t="str">
        <f t="shared" si="483"/>
        <v>Not Spent</v>
      </c>
      <c r="AK1454" s="8" t="str">
        <f t="shared" si="484"/>
        <v>Good For Now</v>
      </c>
      <c r="AL1454" s="8" t="str">
        <f t="shared" si="485"/>
        <v>Not Spent</v>
      </c>
      <c r="AM1454" s="8" t="str">
        <f t="shared" si="486"/>
        <v>Good For Now</v>
      </c>
      <c r="AN1454" s="8" t="str">
        <f t="shared" si="487"/>
        <v>Not Spent</v>
      </c>
      <c r="AO1454" s="20" t="str">
        <f t="shared" si="488"/>
        <v>Good For Now</v>
      </c>
      <c r="AP1454" s="21">
        <f t="shared" si="489"/>
        <v>0</v>
      </c>
      <c r="AQ1454" s="14">
        <f t="shared" si="490"/>
        <v>0</v>
      </c>
      <c r="AR1454" s="14">
        <f t="shared" si="491"/>
        <v>0</v>
      </c>
      <c r="AS1454" s="22">
        <f t="shared" si="492"/>
        <v>0</v>
      </c>
      <c r="AT1454" s="23">
        <f t="shared" si="493"/>
        <v>0</v>
      </c>
      <c r="AU1454" s="8" t="str">
        <f t="shared" si="494"/>
        <v>Not Spent</v>
      </c>
      <c r="AV1454" s="8" t="str">
        <f t="shared" si="495"/>
        <v>Good For Now</v>
      </c>
      <c r="AW1454" s="4">
        <f>MATCH($B1454,[1]MAIN!$A$2:$A$5000,0)</f>
        <v>1451</v>
      </c>
      <c r="AX1454" s="4">
        <f>MATCH($B1454,[3]Main!$D$5:$D$10000,0)</f>
        <v>1451</v>
      </c>
      <c r="AY1454" s="4" t="b">
        <f t="shared" si="496"/>
        <v>0</v>
      </c>
    </row>
    <row r="1455" spans="1:51" x14ac:dyDescent="0.25">
      <c r="A1455" s="3" t="str">
        <f>VLOOKUP($B1455,[1]MAIN!$A:$D,4,0)</f>
        <v>PR</v>
      </c>
      <c r="B1455" s="3" t="str">
        <f>[3]Main!$D1456</f>
        <v>PR-26</v>
      </c>
      <c r="C1455" s="4"/>
      <c r="D1455" s="8" t="str">
        <f>VLOOKUP($B1455,[1]MAIN!$A$1:$N$10780,14,FALSE)</f>
        <v>OLD</v>
      </c>
      <c r="E1455" s="9" t="s">
        <v>12</v>
      </c>
      <c r="F1455" s="11"/>
      <c r="G1455" s="11"/>
      <c r="H1455" s="11"/>
      <c r="I1455" s="11"/>
      <c r="J1455" s="11"/>
      <c r="K1455" s="11"/>
      <c r="L1455" s="11"/>
      <c r="M1455" s="11"/>
      <c r="N1455" s="24"/>
      <c r="O1455" s="26">
        <f>IFERROR(VLOOKUP($B1455,[3]Main!$D$4:$CO$1048576,49,0),0)</f>
        <v>0</v>
      </c>
      <c r="P1455" s="27">
        <f>IFERROR(VLOOKUP($B1455,[3]Main!$D$4:$CO$1048576,52,0),0)</f>
        <v>0</v>
      </c>
      <c r="Q1455" s="27">
        <f>IFERROR(VLOOKUP($B1455,[3]Main!$D$4:$CO$1048576,53,0),0)</f>
        <v>0</v>
      </c>
      <c r="R1455" s="27">
        <f>IFERROR(VLOOKUP($B1455,[3]Main!$D$4:$CO$1048576,54,0),0)</f>
        <v>0</v>
      </c>
      <c r="S1455" s="27">
        <f>IFERROR(VLOOKUP($B1455,[3]Main!$D$4:$CO$1048576,65,0),0)</f>
        <v>0</v>
      </c>
      <c r="T1455" s="27">
        <f>IFERROR(VLOOKUP($B1455,[3]Main!$D$4:$CO$1048576,68,0),0)</f>
        <v>0</v>
      </c>
      <c r="U1455" s="27">
        <f>IFERROR(VLOOKUP($B1455,[3]Main!$D$4:$CO$1048576,69,0),0)</f>
        <v>0</v>
      </c>
      <c r="V1455" s="27">
        <f>IFERROR(VLOOKUP($B1455,[3]Main!$D$4:$CO$1048576,70,0),0)</f>
        <v>0</v>
      </c>
      <c r="W1455" s="27">
        <f>IFERROR(VLOOKUP($B1455,[3]Main!$D$4:$CO$1048576,81,0),0)</f>
        <v>0</v>
      </c>
      <c r="X1455" s="27">
        <f>IFERROR(VLOOKUP($B1455,[3]Main!$D$4:$CO$1048576,84,0),0)</f>
        <v>0</v>
      </c>
      <c r="Y1455" s="27">
        <f>IFERROR(VLOOKUP($B1455,[3]Main!$D$4:$CO$1048576,85,0),0)</f>
        <v>0</v>
      </c>
      <c r="Z1455" s="27">
        <f>IFERROR(VLOOKUP($B1455,[3]Main!$D$4:$CO$1048576,86,0),0)</f>
        <v>0</v>
      </c>
      <c r="AA1455" s="12" t="str">
        <f>IFERROR(VLOOKUP($B1455,[3]Main!$D$4:$CO$1048576,2,0),0)</f>
        <v>DC</v>
      </c>
      <c r="AB1455" s="12" t="str">
        <f>IFERROR(VLOOKUP($B1455,[3]Main!$D$4:$CO$1048576,3,0),0)</f>
        <v>DC2</v>
      </c>
      <c r="AC1455" s="12">
        <f t="shared" si="476"/>
        <v>0</v>
      </c>
      <c r="AD1455" s="12">
        <f t="shared" si="477"/>
        <v>0</v>
      </c>
      <c r="AE1455" s="12">
        <f t="shared" si="478"/>
        <v>0</v>
      </c>
      <c r="AF1455" s="12">
        <f t="shared" si="479"/>
        <v>0</v>
      </c>
      <c r="AG1455" s="13">
        <f t="shared" si="480"/>
        <v>0</v>
      </c>
      <c r="AH1455" s="13">
        <f t="shared" si="481"/>
        <v>0</v>
      </c>
      <c r="AI1455" s="16">
        <f t="shared" si="482"/>
        <v>0</v>
      </c>
      <c r="AJ1455" s="19" t="str">
        <f t="shared" si="483"/>
        <v>Not Spent</v>
      </c>
      <c r="AK1455" s="8" t="str">
        <f t="shared" si="484"/>
        <v>Good For Now</v>
      </c>
      <c r="AL1455" s="8" t="str">
        <f t="shared" si="485"/>
        <v>Not Spent</v>
      </c>
      <c r="AM1455" s="8" t="str">
        <f t="shared" si="486"/>
        <v>Good For Now</v>
      </c>
      <c r="AN1455" s="8" t="str">
        <f t="shared" si="487"/>
        <v>Not Spent</v>
      </c>
      <c r="AO1455" s="20" t="str">
        <f t="shared" si="488"/>
        <v>Good For Now</v>
      </c>
      <c r="AP1455" s="21">
        <f t="shared" si="489"/>
        <v>0</v>
      </c>
      <c r="AQ1455" s="14">
        <f t="shared" si="490"/>
        <v>0</v>
      </c>
      <c r="AR1455" s="14">
        <f t="shared" si="491"/>
        <v>0</v>
      </c>
      <c r="AS1455" s="22">
        <f t="shared" si="492"/>
        <v>0</v>
      </c>
      <c r="AT1455" s="23">
        <f t="shared" si="493"/>
        <v>0</v>
      </c>
      <c r="AU1455" s="8" t="str">
        <f t="shared" si="494"/>
        <v>Not Spent</v>
      </c>
      <c r="AV1455" s="8" t="str">
        <f t="shared" si="495"/>
        <v>Good For Now</v>
      </c>
      <c r="AW1455" s="4">
        <f>MATCH($B1455,[1]MAIN!$A$2:$A$5000,0)</f>
        <v>1452</v>
      </c>
      <c r="AX1455" s="4">
        <f>MATCH($B1455,[3]Main!$D$5:$D$10000,0)</f>
        <v>1452</v>
      </c>
      <c r="AY1455" s="4" t="b">
        <f t="shared" si="496"/>
        <v>0</v>
      </c>
    </row>
    <row r="1456" spans="1:51" x14ac:dyDescent="0.25">
      <c r="A1456" s="3" t="str">
        <f>VLOOKUP($B1456,[1]MAIN!$A:$D,4,0)</f>
        <v>PF</v>
      </c>
      <c r="B1456" s="3" t="str">
        <f>[3]Main!$D1457</f>
        <v>PF-06</v>
      </c>
      <c r="C1456" s="4"/>
      <c r="D1456" s="8" t="str">
        <f>VLOOKUP($B1456,[1]MAIN!$A$1:$N$10780,14,FALSE)</f>
        <v>OLD</v>
      </c>
      <c r="E1456" s="9" t="s">
        <v>16</v>
      </c>
      <c r="F1456" s="11"/>
      <c r="G1456" s="11"/>
      <c r="H1456" s="11"/>
      <c r="I1456" s="11"/>
      <c r="J1456" s="11"/>
      <c r="K1456" s="11"/>
      <c r="L1456" s="11"/>
      <c r="M1456" s="11"/>
      <c r="N1456" s="24"/>
      <c r="O1456" s="26">
        <f>IFERROR(VLOOKUP($B1456,[3]Main!$D$4:$CO$1048576,49,0),0)</f>
        <v>0</v>
      </c>
      <c r="P1456" s="27">
        <f>IFERROR(VLOOKUP($B1456,[3]Main!$D$4:$CO$1048576,52,0),0)</f>
        <v>0</v>
      </c>
      <c r="Q1456" s="27">
        <f>IFERROR(VLOOKUP($B1456,[3]Main!$D$4:$CO$1048576,53,0),0)</f>
        <v>0</v>
      </c>
      <c r="R1456" s="27">
        <f>IFERROR(VLOOKUP($B1456,[3]Main!$D$4:$CO$1048576,54,0),0)</f>
        <v>0</v>
      </c>
      <c r="S1456" s="27">
        <f>IFERROR(VLOOKUP($B1456,[3]Main!$D$4:$CO$1048576,65,0),0)</f>
        <v>0</v>
      </c>
      <c r="T1456" s="27">
        <f>IFERROR(VLOOKUP($B1456,[3]Main!$D$4:$CO$1048576,68,0),0)</f>
        <v>0</v>
      </c>
      <c r="U1456" s="27">
        <f>IFERROR(VLOOKUP($B1456,[3]Main!$D$4:$CO$1048576,69,0),0)</f>
        <v>0</v>
      </c>
      <c r="V1456" s="27">
        <f>IFERROR(VLOOKUP($B1456,[3]Main!$D$4:$CO$1048576,70,0),0)</f>
        <v>0</v>
      </c>
      <c r="W1456" s="27">
        <f>IFERROR(VLOOKUP($B1456,[3]Main!$D$4:$CO$1048576,81,0),0)</f>
        <v>0</v>
      </c>
      <c r="X1456" s="27">
        <f>IFERROR(VLOOKUP($B1456,[3]Main!$D$4:$CO$1048576,84,0),0)</f>
        <v>0</v>
      </c>
      <c r="Y1456" s="27">
        <f>IFERROR(VLOOKUP($B1456,[3]Main!$D$4:$CO$1048576,85,0),0)</f>
        <v>0</v>
      </c>
      <c r="Z1456" s="27">
        <f>IFERROR(VLOOKUP($B1456,[3]Main!$D$4:$CO$1048576,86,0),0)</f>
        <v>0</v>
      </c>
      <c r="AA1456" s="12" t="str">
        <f>IFERROR(VLOOKUP($B1456,[3]Main!$D$4:$CO$1048576,2,0),0)</f>
        <v>DC</v>
      </c>
      <c r="AB1456" s="12" t="str">
        <f>IFERROR(VLOOKUP($B1456,[3]Main!$D$4:$CO$1048576,3,0),0)</f>
        <v>DC2</v>
      </c>
      <c r="AC1456" s="12">
        <f t="shared" si="476"/>
        <v>0</v>
      </c>
      <c r="AD1456" s="12">
        <f t="shared" si="477"/>
        <v>0</v>
      </c>
      <c r="AE1456" s="12">
        <f t="shared" si="478"/>
        <v>0</v>
      </c>
      <c r="AF1456" s="12">
        <f t="shared" si="479"/>
        <v>0</v>
      </c>
      <c r="AG1456" s="13">
        <f t="shared" si="480"/>
        <v>0</v>
      </c>
      <c r="AH1456" s="13">
        <f t="shared" si="481"/>
        <v>0</v>
      </c>
      <c r="AI1456" s="16">
        <f t="shared" si="482"/>
        <v>0</v>
      </c>
      <c r="AJ1456" s="19" t="str">
        <f t="shared" si="483"/>
        <v>Not Spent</v>
      </c>
      <c r="AK1456" s="8" t="str">
        <f t="shared" si="484"/>
        <v>Good For Now</v>
      </c>
      <c r="AL1456" s="8" t="str">
        <f t="shared" si="485"/>
        <v>Not Spent</v>
      </c>
      <c r="AM1456" s="8" t="str">
        <f t="shared" si="486"/>
        <v>Good For Now</v>
      </c>
      <c r="AN1456" s="8" t="str">
        <f t="shared" si="487"/>
        <v>Not Spent</v>
      </c>
      <c r="AO1456" s="20" t="str">
        <f t="shared" si="488"/>
        <v>Good For Now</v>
      </c>
      <c r="AP1456" s="21">
        <f t="shared" si="489"/>
        <v>0</v>
      </c>
      <c r="AQ1456" s="14">
        <f t="shared" si="490"/>
        <v>0</v>
      </c>
      <c r="AR1456" s="14">
        <f t="shared" si="491"/>
        <v>0</v>
      </c>
      <c r="AS1456" s="22">
        <f t="shared" si="492"/>
        <v>0</v>
      </c>
      <c r="AT1456" s="23">
        <f t="shared" si="493"/>
        <v>0</v>
      </c>
      <c r="AU1456" s="8" t="str">
        <f t="shared" si="494"/>
        <v>Not Spent</v>
      </c>
      <c r="AV1456" s="8" t="str">
        <f t="shared" si="495"/>
        <v>Good For Now</v>
      </c>
      <c r="AW1456" s="4">
        <f>MATCH($B1456,[1]MAIN!$A$2:$A$5000,0)</f>
        <v>1453</v>
      </c>
      <c r="AX1456" s="4">
        <f>MATCH($B1456,[3]Main!$D$5:$D$10000,0)</f>
        <v>1453</v>
      </c>
      <c r="AY1456" s="4" t="b">
        <f t="shared" si="496"/>
        <v>0</v>
      </c>
    </row>
    <row r="1457" spans="1:51" x14ac:dyDescent="0.25">
      <c r="A1457" s="3" t="str">
        <f>VLOOKUP($B1457,[1]MAIN!$A:$D,4,0)</f>
        <v>FAB</v>
      </c>
      <c r="B1457" s="3" t="str">
        <f>[3]Main!$D1458</f>
        <v>FAB-47</v>
      </c>
      <c r="C1457" s="4"/>
      <c r="D1457" s="8" t="str">
        <f>VLOOKUP($B1457,[1]MAIN!$A$1:$N$10780,14,FALSE)</f>
        <v>OLD</v>
      </c>
      <c r="E1457" s="9" t="s">
        <v>13</v>
      </c>
      <c r="F1457" s="11"/>
      <c r="G1457" s="11"/>
      <c r="H1457" s="11"/>
      <c r="I1457" s="11"/>
      <c r="J1457" s="11"/>
      <c r="K1457" s="11"/>
      <c r="L1457" s="11"/>
      <c r="M1457" s="11"/>
      <c r="N1457" s="24"/>
      <c r="O1457" s="26">
        <f>IFERROR(VLOOKUP($B1457,[3]Main!$D$4:$CO$1048576,49,0),0)</f>
        <v>0</v>
      </c>
      <c r="P1457" s="27">
        <f>IFERROR(VLOOKUP($B1457,[3]Main!$D$4:$CO$1048576,52,0),0)</f>
        <v>0</v>
      </c>
      <c r="Q1457" s="27">
        <f>IFERROR(VLOOKUP($B1457,[3]Main!$D$4:$CO$1048576,53,0),0)</f>
        <v>0</v>
      </c>
      <c r="R1457" s="27">
        <f>IFERROR(VLOOKUP($B1457,[3]Main!$D$4:$CO$1048576,54,0),0)</f>
        <v>0</v>
      </c>
      <c r="S1457" s="27">
        <f>IFERROR(VLOOKUP($B1457,[3]Main!$D$4:$CO$1048576,65,0),0)</f>
        <v>0</v>
      </c>
      <c r="T1457" s="27">
        <f>IFERROR(VLOOKUP($B1457,[3]Main!$D$4:$CO$1048576,68,0),0)</f>
        <v>0</v>
      </c>
      <c r="U1457" s="27">
        <f>IFERROR(VLOOKUP($B1457,[3]Main!$D$4:$CO$1048576,69,0),0)</f>
        <v>0</v>
      </c>
      <c r="V1457" s="27">
        <f>IFERROR(VLOOKUP($B1457,[3]Main!$D$4:$CO$1048576,70,0),0)</f>
        <v>0</v>
      </c>
      <c r="W1457" s="27">
        <f>IFERROR(VLOOKUP($B1457,[3]Main!$D$4:$CO$1048576,81,0),0)</f>
        <v>0</v>
      </c>
      <c r="X1457" s="27">
        <f>IFERROR(VLOOKUP($B1457,[3]Main!$D$4:$CO$1048576,84,0),0)</f>
        <v>0</v>
      </c>
      <c r="Y1457" s="27">
        <f>IFERROR(VLOOKUP($B1457,[3]Main!$D$4:$CO$1048576,85,0),0)</f>
        <v>0</v>
      </c>
      <c r="Z1457" s="27">
        <f>IFERROR(VLOOKUP($B1457,[3]Main!$D$4:$CO$1048576,86,0),0)</f>
        <v>0</v>
      </c>
      <c r="AA1457" s="12" t="str">
        <f>IFERROR(VLOOKUP($B1457,[3]Main!$D$4:$CO$1048576,2,0),0)</f>
        <v>DC</v>
      </c>
      <c r="AB1457" s="12" t="str">
        <f>IFERROR(VLOOKUP($B1457,[3]Main!$D$4:$CO$1048576,3,0),0)</f>
        <v>DC2</v>
      </c>
      <c r="AC1457" s="12">
        <f t="shared" si="476"/>
        <v>0</v>
      </c>
      <c r="AD1457" s="12">
        <f t="shared" si="477"/>
        <v>0</v>
      </c>
      <c r="AE1457" s="12">
        <f t="shared" si="478"/>
        <v>0</v>
      </c>
      <c r="AF1457" s="12">
        <f t="shared" si="479"/>
        <v>0</v>
      </c>
      <c r="AG1457" s="13">
        <f t="shared" si="480"/>
        <v>0</v>
      </c>
      <c r="AH1457" s="13">
        <f t="shared" si="481"/>
        <v>0</v>
      </c>
      <c r="AI1457" s="16">
        <f t="shared" si="482"/>
        <v>0</v>
      </c>
      <c r="AJ1457" s="19" t="str">
        <f t="shared" si="483"/>
        <v>Not Spent</v>
      </c>
      <c r="AK1457" s="8" t="str">
        <f t="shared" si="484"/>
        <v>Good For Now</v>
      </c>
      <c r="AL1457" s="8" t="str">
        <f t="shared" si="485"/>
        <v>Not Spent</v>
      </c>
      <c r="AM1457" s="8" t="str">
        <f t="shared" si="486"/>
        <v>Good For Now</v>
      </c>
      <c r="AN1457" s="8" t="str">
        <f t="shared" si="487"/>
        <v>Not Spent</v>
      </c>
      <c r="AO1457" s="20" t="str">
        <f t="shared" si="488"/>
        <v>Good For Now</v>
      </c>
      <c r="AP1457" s="21">
        <f t="shared" si="489"/>
        <v>0</v>
      </c>
      <c r="AQ1457" s="14">
        <f t="shared" si="490"/>
        <v>0</v>
      </c>
      <c r="AR1457" s="14">
        <f t="shared" si="491"/>
        <v>0</v>
      </c>
      <c r="AS1457" s="22">
        <f t="shared" si="492"/>
        <v>0</v>
      </c>
      <c r="AT1457" s="23">
        <f t="shared" si="493"/>
        <v>0</v>
      </c>
      <c r="AU1457" s="8" t="str">
        <f t="shared" si="494"/>
        <v>Not Spent</v>
      </c>
      <c r="AV1457" s="8" t="str">
        <f t="shared" si="495"/>
        <v>Good For Now</v>
      </c>
      <c r="AW1457" s="4">
        <f>MATCH($B1457,[1]MAIN!$A$2:$A$5000,0)</f>
        <v>1454</v>
      </c>
      <c r="AX1457" s="4">
        <f>MATCH($B1457,[3]Main!$D$5:$D$10000,0)</f>
        <v>1454</v>
      </c>
      <c r="AY1457" s="4" t="b">
        <f t="shared" si="496"/>
        <v>0</v>
      </c>
    </row>
    <row r="1458" spans="1:51" x14ac:dyDescent="0.25">
      <c r="A1458" s="3" t="str">
        <f>VLOOKUP($B1458,[1]MAIN!$A:$D,4,0)</f>
        <v>PKG</v>
      </c>
      <c r="B1458" s="3" t="str">
        <f>[3]Main!$D1459</f>
        <v>PKG-01</v>
      </c>
      <c r="C1458" s="4"/>
      <c r="D1458" s="8" t="str">
        <f>VLOOKUP($B1458,[1]MAIN!$A$1:$N$10780,14,FALSE)</f>
        <v>OLD</v>
      </c>
      <c r="E1458" s="9" t="s">
        <v>14</v>
      </c>
      <c r="F1458" s="11"/>
      <c r="G1458" s="11"/>
      <c r="H1458" s="11"/>
      <c r="I1458" s="11"/>
      <c r="J1458" s="11"/>
      <c r="K1458" s="11"/>
      <c r="L1458" s="11"/>
      <c r="M1458" s="11"/>
      <c r="N1458" s="24"/>
      <c r="O1458" s="26">
        <f>IFERROR(VLOOKUP($B1458,[3]Main!$D$4:$CO$1048576,49,0),0)</f>
        <v>0</v>
      </c>
      <c r="P1458" s="27">
        <f>IFERROR(VLOOKUP($B1458,[3]Main!$D$4:$CO$1048576,52,0),0)</f>
        <v>0</v>
      </c>
      <c r="Q1458" s="27">
        <f>IFERROR(VLOOKUP($B1458,[3]Main!$D$4:$CO$1048576,53,0),0)</f>
        <v>0</v>
      </c>
      <c r="R1458" s="27">
        <f>IFERROR(VLOOKUP($B1458,[3]Main!$D$4:$CO$1048576,54,0),0)</f>
        <v>0</v>
      </c>
      <c r="S1458" s="27">
        <f>IFERROR(VLOOKUP($B1458,[3]Main!$D$4:$CO$1048576,65,0),0)</f>
        <v>0</v>
      </c>
      <c r="T1458" s="27">
        <f>IFERROR(VLOOKUP($B1458,[3]Main!$D$4:$CO$1048576,68,0),0)</f>
        <v>0</v>
      </c>
      <c r="U1458" s="27">
        <f>IFERROR(VLOOKUP($B1458,[3]Main!$D$4:$CO$1048576,69,0),0)</f>
        <v>0</v>
      </c>
      <c r="V1458" s="27">
        <f>IFERROR(VLOOKUP($B1458,[3]Main!$D$4:$CO$1048576,70,0),0)</f>
        <v>0</v>
      </c>
      <c r="W1458" s="27">
        <f>IFERROR(VLOOKUP($B1458,[3]Main!$D$4:$CO$1048576,81,0),0)</f>
        <v>0</v>
      </c>
      <c r="X1458" s="27">
        <f>IFERROR(VLOOKUP($B1458,[3]Main!$D$4:$CO$1048576,84,0),0)</f>
        <v>0</v>
      </c>
      <c r="Y1458" s="27">
        <f>IFERROR(VLOOKUP($B1458,[3]Main!$D$4:$CO$1048576,85,0),0)</f>
        <v>0</v>
      </c>
      <c r="Z1458" s="27">
        <f>IFERROR(VLOOKUP($B1458,[3]Main!$D$4:$CO$1048576,86,0),0)</f>
        <v>0</v>
      </c>
      <c r="AA1458" s="12" t="str">
        <f>IFERROR(VLOOKUP($B1458,[3]Main!$D$4:$CO$1048576,2,0),0)</f>
        <v>DC</v>
      </c>
      <c r="AB1458" s="12" t="str">
        <f>IFERROR(VLOOKUP($B1458,[3]Main!$D$4:$CO$1048576,3,0),0)</f>
        <v>DC2</v>
      </c>
      <c r="AC1458" s="12">
        <f t="shared" si="476"/>
        <v>0</v>
      </c>
      <c r="AD1458" s="12">
        <f t="shared" si="477"/>
        <v>0</v>
      </c>
      <c r="AE1458" s="12">
        <f t="shared" si="478"/>
        <v>0</v>
      </c>
      <c r="AF1458" s="12">
        <f t="shared" si="479"/>
        <v>0</v>
      </c>
      <c r="AG1458" s="13">
        <f t="shared" si="480"/>
        <v>0</v>
      </c>
      <c r="AH1458" s="13">
        <f t="shared" si="481"/>
        <v>0</v>
      </c>
      <c r="AI1458" s="16">
        <f t="shared" si="482"/>
        <v>0</v>
      </c>
      <c r="AJ1458" s="19" t="str">
        <f t="shared" si="483"/>
        <v>Not Spent</v>
      </c>
      <c r="AK1458" s="8" t="str">
        <f t="shared" si="484"/>
        <v>Good For Now</v>
      </c>
      <c r="AL1458" s="8" t="str">
        <f t="shared" si="485"/>
        <v>Not Spent</v>
      </c>
      <c r="AM1458" s="8" t="str">
        <f t="shared" si="486"/>
        <v>Good For Now</v>
      </c>
      <c r="AN1458" s="8" t="str">
        <f t="shared" si="487"/>
        <v>Not Spent</v>
      </c>
      <c r="AO1458" s="20" t="str">
        <f t="shared" si="488"/>
        <v>Good For Now</v>
      </c>
      <c r="AP1458" s="21">
        <f t="shared" si="489"/>
        <v>0</v>
      </c>
      <c r="AQ1458" s="14">
        <f t="shared" si="490"/>
        <v>0</v>
      </c>
      <c r="AR1458" s="14">
        <f t="shared" si="491"/>
        <v>0</v>
      </c>
      <c r="AS1458" s="22">
        <f t="shared" si="492"/>
        <v>0</v>
      </c>
      <c r="AT1458" s="23">
        <f t="shared" si="493"/>
        <v>0</v>
      </c>
      <c r="AU1458" s="8" t="str">
        <f t="shared" si="494"/>
        <v>Not Spent</v>
      </c>
      <c r="AV1458" s="8" t="str">
        <f t="shared" si="495"/>
        <v>Good For Now</v>
      </c>
      <c r="AW1458" s="4">
        <f>MATCH($B1458,[1]MAIN!$A$2:$A$5000,0)</f>
        <v>1455</v>
      </c>
      <c r="AX1458" s="4">
        <f>MATCH($B1458,[3]Main!$D$5:$D$10000,0)</f>
        <v>1455</v>
      </c>
      <c r="AY1458" s="4" t="b">
        <f t="shared" si="496"/>
        <v>0</v>
      </c>
    </row>
    <row r="1459" spans="1:51" x14ac:dyDescent="0.25">
      <c r="A1459" s="3" t="str">
        <f>VLOOKUP($B1459,[1]MAIN!$A:$D,4,0)</f>
        <v>GT</v>
      </c>
      <c r="B1459" s="3" t="str">
        <f>[3]Main!$D1460</f>
        <v>GT-13</v>
      </c>
      <c r="C1459" s="4"/>
      <c r="D1459" s="8" t="str">
        <f>VLOOKUP($B1459,[1]MAIN!$A$1:$N$10780,14,FALSE)</f>
        <v>OLD</v>
      </c>
      <c r="E1459" s="9" t="s">
        <v>12</v>
      </c>
      <c r="F1459" s="11"/>
      <c r="G1459" s="11"/>
      <c r="H1459" s="11"/>
      <c r="I1459" s="11"/>
      <c r="J1459" s="11"/>
      <c r="K1459" s="11"/>
      <c r="L1459" s="11"/>
      <c r="M1459" s="11"/>
      <c r="N1459" s="24"/>
      <c r="O1459" s="26">
        <f>IFERROR(VLOOKUP($B1459,[3]Main!$D$4:$CO$1048576,49,0),0)</f>
        <v>0</v>
      </c>
      <c r="P1459" s="27">
        <f>IFERROR(VLOOKUP($B1459,[3]Main!$D$4:$CO$1048576,52,0),0)</f>
        <v>0</v>
      </c>
      <c r="Q1459" s="27">
        <f>IFERROR(VLOOKUP($B1459,[3]Main!$D$4:$CO$1048576,53,0),0)</f>
        <v>0</v>
      </c>
      <c r="R1459" s="27">
        <f>IFERROR(VLOOKUP($B1459,[3]Main!$D$4:$CO$1048576,54,0),0)</f>
        <v>0</v>
      </c>
      <c r="S1459" s="27">
        <f>IFERROR(VLOOKUP($B1459,[3]Main!$D$4:$CO$1048576,65,0),0)</f>
        <v>0</v>
      </c>
      <c r="T1459" s="27">
        <f>IFERROR(VLOOKUP($B1459,[3]Main!$D$4:$CO$1048576,68,0),0)</f>
        <v>0</v>
      </c>
      <c r="U1459" s="27">
        <f>IFERROR(VLOOKUP($B1459,[3]Main!$D$4:$CO$1048576,69,0),0)</f>
        <v>0</v>
      </c>
      <c r="V1459" s="27">
        <f>IFERROR(VLOOKUP($B1459,[3]Main!$D$4:$CO$1048576,70,0),0)</f>
        <v>0</v>
      </c>
      <c r="W1459" s="27">
        <f>IFERROR(VLOOKUP($B1459,[3]Main!$D$4:$CO$1048576,81,0),0)</f>
        <v>0</v>
      </c>
      <c r="X1459" s="27">
        <f>IFERROR(VLOOKUP($B1459,[3]Main!$D$4:$CO$1048576,84,0),0)</f>
        <v>0</v>
      </c>
      <c r="Y1459" s="27">
        <f>IFERROR(VLOOKUP($B1459,[3]Main!$D$4:$CO$1048576,85,0),0)</f>
        <v>0</v>
      </c>
      <c r="Z1459" s="27">
        <f>IFERROR(VLOOKUP($B1459,[3]Main!$D$4:$CO$1048576,86,0),0)</f>
        <v>0</v>
      </c>
      <c r="AA1459" s="12" t="str">
        <f>IFERROR(VLOOKUP($B1459,[3]Main!$D$4:$CO$1048576,2,0),0)</f>
        <v>DC</v>
      </c>
      <c r="AB1459" s="12" t="str">
        <f>IFERROR(VLOOKUP($B1459,[3]Main!$D$4:$CO$1048576,3,0),0)</f>
        <v>DC2</v>
      </c>
      <c r="AC1459" s="12">
        <f t="shared" si="476"/>
        <v>0</v>
      </c>
      <c r="AD1459" s="12">
        <f t="shared" si="477"/>
        <v>0</v>
      </c>
      <c r="AE1459" s="12">
        <f t="shared" si="478"/>
        <v>0</v>
      </c>
      <c r="AF1459" s="12">
        <f t="shared" si="479"/>
        <v>0</v>
      </c>
      <c r="AG1459" s="13">
        <f t="shared" si="480"/>
        <v>0</v>
      </c>
      <c r="AH1459" s="13">
        <f t="shared" si="481"/>
        <v>0</v>
      </c>
      <c r="AI1459" s="16">
        <f t="shared" si="482"/>
        <v>0</v>
      </c>
      <c r="AJ1459" s="19" t="str">
        <f t="shared" si="483"/>
        <v>Not Spent</v>
      </c>
      <c r="AK1459" s="8" t="str">
        <f t="shared" si="484"/>
        <v>Good For Now</v>
      </c>
      <c r="AL1459" s="8" t="str">
        <f t="shared" si="485"/>
        <v>Not Spent</v>
      </c>
      <c r="AM1459" s="8" t="str">
        <f t="shared" si="486"/>
        <v>Good For Now</v>
      </c>
      <c r="AN1459" s="8" t="str">
        <f t="shared" si="487"/>
        <v>Not Spent</v>
      </c>
      <c r="AO1459" s="20" t="str">
        <f t="shared" si="488"/>
        <v>Good For Now</v>
      </c>
      <c r="AP1459" s="21">
        <f t="shared" si="489"/>
        <v>0</v>
      </c>
      <c r="AQ1459" s="14">
        <f t="shared" si="490"/>
        <v>0</v>
      </c>
      <c r="AR1459" s="14">
        <f t="shared" si="491"/>
        <v>0</v>
      </c>
      <c r="AS1459" s="22">
        <f t="shared" si="492"/>
        <v>0</v>
      </c>
      <c r="AT1459" s="23">
        <f t="shared" si="493"/>
        <v>0</v>
      </c>
      <c r="AU1459" s="8" t="str">
        <f t="shared" si="494"/>
        <v>Not Spent</v>
      </c>
      <c r="AV1459" s="8" t="str">
        <f t="shared" si="495"/>
        <v>Good For Now</v>
      </c>
      <c r="AW1459" s="4">
        <f>MATCH($B1459,[1]MAIN!$A$2:$A$5000,0)</f>
        <v>1456</v>
      </c>
      <c r="AX1459" s="4">
        <f>MATCH($B1459,[3]Main!$D$5:$D$10000,0)</f>
        <v>1456</v>
      </c>
      <c r="AY1459" s="4" t="b">
        <f t="shared" si="496"/>
        <v>0</v>
      </c>
    </row>
    <row r="1460" spans="1:51" x14ac:dyDescent="0.25">
      <c r="A1460" s="3" t="str">
        <f>VLOOKUP($B1460,[1]MAIN!$A:$D,4,0)</f>
        <v>GT</v>
      </c>
      <c r="B1460" s="3" t="str">
        <f>[3]Main!$D1461</f>
        <v>GT-25</v>
      </c>
      <c r="C1460" s="4"/>
      <c r="D1460" s="8" t="str">
        <f>VLOOKUP($B1460,[1]MAIN!$A$1:$N$10780,14,FALSE)</f>
        <v>OLD</v>
      </c>
      <c r="E1460" s="9" t="s">
        <v>13</v>
      </c>
      <c r="F1460" s="11"/>
      <c r="G1460" s="11"/>
      <c r="H1460" s="11"/>
      <c r="I1460" s="11"/>
      <c r="J1460" s="11"/>
      <c r="K1460" s="11"/>
      <c r="L1460" s="11"/>
      <c r="M1460" s="11"/>
      <c r="N1460" s="24"/>
      <c r="O1460" s="26">
        <f>IFERROR(VLOOKUP($B1460,[3]Main!$D$4:$CO$1048576,49,0),0)</f>
        <v>0</v>
      </c>
      <c r="P1460" s="27">
        <f>IFERROR(VLOOKUP($B1460,[3]Main!$D$4:$CO$1048576,52,0),0)</f>
        <v>0</v>
      </c>
      <c r="Q1460" s="27">
        <f>IFERROR(VLOOKUP($B1460,[3]Main!$D$4:$CO$1048576,53,0),0)</f>
        <v>0</v>
      </c>
      <c r="R1460" s="27">
        <f>IFERROR(VLOOKUP($B1460,[3]Main!$D$4:$CO$1048576,54,0),0)</f>
        <v>0</v>
      </c>
      <c r="S1460" s="27">
        <f>IFERROR(VLOOKUP($B1460,[3]Main!$D$4:$CO$1048576,65,0),0)</f>
        <v>0</v>
      </c>
      <c r="T1460" s="27">
        <f>IFERROR(VLOOKUP($B1460,[3]Main!$D$4:$CO$1048576,68,0),0)</f>
        <v>0</v>
      </c>
      <c r="U1460" s="27">
        <f>IFERROR(VLOOKUP($B1460,[3]Main!$D$4:$CO$1048576,69,0),0)</f>
        <v>0</v>
      </c>
      <c r="V1460" s="27">
        <f>IFERROR(VLOOKUP($B1460,[3]Main!$D$4:$CO$1048576,70,0),0)</f>
        <v>0</v>
      </c>
      <c r="W1460" s="27">
        <f>IFERROR(VLOOKUP($B1460,[3]Main!$D$4:$CO$1048576,81,0),0)</f>
        <v>0</v>
      </c>
      <c r="X1460" s="27">
        <f>IFERROR(VLOOKUP($B1460,[3]Main!$D$4:$CO$1048576,84,0),0)</f>
        <v>0</v>
      </c>
      <c r="Y1460" s="27">
        <f>IFERROR(VLOOKUP($B1460,[3]Main!$D$4:$CO$1048576,85,0),0)</f>
        <v>0</v>
      </c>
      <c r="Z1460" s="27">
        <f>IFERROR(VLOOKUP($B1460,[3]Main!$D$4:$CO$1048576,86,0),0)</f>
        <v>0</v>
      </c>
      <c r="AA1460" s="12" t="str">
        <f>IFERROR(VLOOKUP($B1460,[3]Main!$D$4:$CO$1048576,2,0),0)</f>
        <v>DC</v>
      </c>
      <c r="AB1460" s="12" t="str">
        <f>IFERROR(VLOOKUP($B1460,[3]Main!$D$4:$CO$1048576,3,0),0)</f>
        <v>DC2</v>
      </c>
      <c r="AC1460" s="12">
        <f t="shared" si="476"/>
        <v>0</v>
      </c>
      <c r="AD1460" s="12">
        <f t="shared" si="477"/>
        <v>0</v>
      </c>
      <c r="AE1460" s="12">
        <f t="shared" si="478"/>
        <v>0</v>
      </c>
      <c r="AF1460" s="12">
        <f t="shared" si="479"/>
        <v>0</v>
      </c>
      <c r="AG1460" s="13">
        <f t="shared" si="480"/>
        <v>0</v>
      </c>
      <c r="AH1460" s="13">
        <f t="shared" si="481"/>
        <v>0</v>
      </c>
      <c r="AI1460" s="16">
        <f t="shared" si="482"/>
        <v>0</v>
      </c>
      <c r="AJ1460" s="19" t="str">
        <f t="shared" si="483"/>
        <v>Not Spent</v>
      </c>
      <c r="AK1460" s="8" t="str">
        <f t="shared" si="484"/>
        <v>Good For Now</v>
      </c>
      <c r="AL1460" s="8" t="str">
        <f t="shared" si="485"/>
        <v>Not Spent</v>
      </c>
      <c r="AM1460" s="8" t="str">
        <f t="shared" si="486"/>
        <v>Good For Now</v>
      </c>
      <c r="AN1460" s="8" t="str">
        <f t="shared" si="487"/>
        <v>Not Spent</v>
      </c>
      <c r="AO1460" s="20" t="str">
        <f t="shared" si="488"/>
        <v>Good For Now</v>
      </c>
      <c r="AP1460" s="21">
        <f t="shared" si="489"/>
        <v>0</v>
      </c>
      <c r="AQ1460" s="14">
        <f t="shared" si="490"/>
        <v>0</v>
      </c>
      <c r="AR1460" s="14">
        <f t="shared" si="491"/>
        <v>0</v>
      </c>
      <c r="AS1460" s="22">
        <f t="shared" si="492"/>
        <v>0</v>
      </c>
      <c r="AT1460" s="23">
        <f t="shared" si="493"/>
        <v>0</v>
      </c>
      <c r="AU1460" s="8" t="str">
        <f t="shared" si="494"/>
        <v>Not Spent</v>
      </c>
      <c r="AV1460" s="8" t="str">
        <f t="shared" si="495"/>
        <v>Good For Now</v>
      </c>
      <c r="AW1460" s="4">
        <f>MATCH($B1460,[1]MAIN!$A$2:$A$5000,0)</f>
        <v>1457</v>
      </c>
      <c r="AX1460" s="4">
        <f>MATCH($B1460,[3]Main!$D$5:$D$10000,0)</f>
        <v>1457</v>
      </c>
      <c r="AY1460" s="4" t="b">
        <f t="shared" si="496"/>
        <v>0</v>
      </c>
    </row>
    <row r="1461" spans="1:51" x14ac:dyDescent="0.25">
      <c r="A1461" s="3" t="str">
        <f>VLOOKUP($B1461,[1]MAIN!$A:$D,4,0)</f>
        <v>GEN</v>
      </c>
      <c r="B1461" s="3" t="str">
        <f>[3]Main!$D1462</f>
        <v>GEN-HH01</v>
      </c>
      <c r="C1461" s="4"/>
      <c r="D1461" s="8" t="str">
        <f>VLOOKUP($B1461,[1]MAIN!$A$1:$N$10780,14,FALSE)</f>
        <v>OLD</v>
      </c>
      <c r="E1461" s="9" t="s">
        <v>13</v>
      </c>
      <c r="F1461" s="11"/>
      <c r="G1461" s="11"/>
      <c r="H1461" s="11"/>
      <c r="I1461" s="11"/>
      <c r="J1461" s="11"/>
      <c r="K1461" s="11"/>
      <c r="L1461" s="11"/>
      <c r="M1461" s="11"/>
      <c r="N1461" s="24"/>
      <c r="O1461" s="26">
        <f>IFERROR(VLOOKUP($B1461,[3]Main!$D$4:$CO$1048576,49,0),0)</f>
        <v>0</v>
      </c>
      <c r="P1461" s="27">
        <f>IFERROR(VLOOKUP($B1461,[3]Main!$D$4:$CO$1048576,52,0),0)</f>
        <v>0</v>
      </c>
      <c r="Q1461" s="27">
        <f>IFERROR(VLOOKUP($B1461,[3]Main!$D$4:$CO$1048576,53,0),0)</f>
        <v>0</v>
      </c>
      <c r="R1461" s="27">
        <f>IFERROR(VLOOKUP($B1461,[3]Main!$D$4:$CO$1048576,54,0),0)</f>
        <v>0</v>
      </c>
      <c r="S1461" s="27">
        <f>IFERROR(VLOOKUP($B1461,[3]Main!$D$4:$CO$1048576,65,0),0)</f>
        <v>0</v>
      </c>
      <c r="T1461" s="27">
        <f>IFERROR(VLOOKUP($B1461,[3]Main!$D$4:$CO$1048576,68,0),0)</f>
        <v>0</v>
      </c>
      <c r="U1461" s="27">
        <f>IFERROR(VLOOKUP($B1461,[3]Main!$D$4:$CO$1048576,69,0),0)</f>
        <v>0</v>
      </c>
      <c r="V1461" s="27">
        <f>IFERROR(VLOOKUP($B1461,[3]Main!$D$4:$CO$1048576,70,0),0)</f>
        <v>0</v>
      </c>
      <c r="W1461" s="27">
        <f>IFERROR(VLOOKUP($B1461,[3]Main!$D$4:$CO$1048576,81,0),0)</f>
        <v>0</v>
      </c>
      <c r="X1461" s="27">
        <f>IFERROR(VLOOKUP($B1461,[3]Main!$D$4:$CO$1048576,84,0),0)</f>
        <v>0</v>
      </c>
      <c r="Y1461" s="27">
        <f>IFERROR(VLOOKUP($B1461,[3]Main!$D$4:$CO$1048576,85,0),0)</f>
        <v>0</v>
      </c>
      <c r="Z1461" s="27">
        <f>IFERROR(VLOOKUP($B1461,[3]Main!$D$4:$CO$1048576,86,0),0)</f>
        <v>0</v>
      </c>
      <c r="AA1461" s="12" t="str">
        <f>IFERROR(VLOOKUP($B1461,[3]Main!$D$4:$CO$1048576,2,0),0)</f>
        <v>DC</v>
      </c>
      <c r="AB1461" s="12" t="str">
        <f>IFERROR(VLOOKUP($B1461,[3]Main!$D$4:$CO$1048576,3,0),0)</f>
        <v>DC2</v>
      </c>
      <c r="AC1461" s="12">
        <f t="shared" si="476"/>
        <v>0</v>
      </c>
      <c r="AD1461" s="12">
        <f t="shared" si="477"/>
        <v>0</v>
      </c>
      <c r="AE1461" s="12">
        <f t="shared" si="478"/>
        <v>0</v>
      </c>
      <c r="AF1461" s="12">
        <f t="shared" si="479"/>
        <v>0</v>
      </c>
      <c r="AG1461" s="13">
        <f t="shared" si="480"/>
        <v>0</v>
      </c>
      <c r="AH1461" s="13">
        <f t="shared" si="481"/>
        <v>0</v>
      </c>
      <c r="AI1461" s="16">
        <f t="shared" si="482"/>
        <v>0</v>
      </c>
      <c r="AJ1461" s="19" t="str">
        <f t="shared" si="483"/>
        <v>Not Spent</v>
      </c>
      <c r="AK1461" s="8" t="str">
        <f t="shared" si="484"/>
        <v>Good For Now</v>
      </c>
      <c r="AL1461" s="8" t="str">
        <f t="shared" si="485"/>
        <v>Not Spent</v>
      </c>
      <c r="AM1461" s="8" t="str">
        <f t="shared" si="486"/>
        <v>Good For Now</v>
      </c>
      <c r="AN1461" s="8" t="str">
        <f t="shared" si="487"/>
        <v>Not Spent</v>
      </c>
      <c r="AO1461" s="20" t="str">
        <f t="shared" si="488"/>
        <v>Good For Now</v>
      </c>
      <c r="AP1461" s="21">
        <f t="shared" si="489"/>
        <v>0</v>
      </c>
      <c r="AQ1461" s="14">
        <f t="shared" si="490"/>
        <v>0</v>
      </c>
      <c r="AR1461" s="14">
        <f t="shared" si="491"/>
        <v>0</v>
      </c>
      <c r="AS1461" s="22">
        <f t="shared" si="492"/>
        <v>0</v>
      </c>
      <c r="AT1461" s="23">
        <f t="shared" si="493"/>
        <v>0</v>
      </c>
      <c r="AU1461" s="8" t="str">
        <f t="shared" si="494"/>
        <v>Not Spent</v>
      </c>
      <c r="AV1461" s="8" t="str">
        <f t="shared" si="495"/>
        <v>Good For Now</v>
      </c>
      <c r="AW1461" s="4">
        <f>MATCH($B1461,[1]MAIN!$A$2:$A$5000,0)</f>
        <v>1458</v>
      </c>
      <c r="AX1461" s="4">
        <f>MATCH($B1461,[3]Main!$D$5:$D$10000,0)</f>
        <v>1458</v>
      </c>
      <c r="AY1461" s="4" t="b">
        <f t="shared" si="496"/>
        <v>0</v>
      </c>
    </row>
    <row r="1462" spans="1:51" x14ac:dyDescent="0.25">
      <c r="A1462" s="3" t="str">
        <f>VLOOKUP($B1462,[1]MAIN!$A:$D,4,0)</f>
        <v>FAB</v>
      </c>
      <c r="B1462" s="3" t="str">
        <f>[3]Main!$D1463</f>
        <v>FAB-56</v>
      </c>
      <c r="C1462" s="4"/>
      <c r="D1462" s="8" t="str">
        <f>VLOOKUP($B1462,[1]MAIN!$A$1:$N$10780,14,FALSE)</f>
        <v>OLD</v>
      </c>
      <c r="E1462" s="9" t="s">
        <v>14</v>
      </c>
      <c r="F1462" s="11"/>
      <c r="G1462" s="11"/>
      <c r="H1462" s="11"/>
      <c r="I1462" s="11"/>
      <c r="J1462" s="11"/>
      <c r="K1462" s="11"/>
      <c r="L1462" s="11"/>
      <c r="M1462" s="11"/>
      <c r="N1462" s="24"/>
      <c r="O1462" s="26">
        <f>IFERROR(VLOOKUP($B1462,[3]Main!$D$4:$CO$1048576,49,0),0)</f>
        <v>0</v>
      </c>
      <c r="P1462" s="27">
        <f>IFERROR(VLOOKUP($B1462,[3]Main!$D$4:$CO$1048576,52,0),0)</f>
        <v>0</v>
      </c>
      <c r="Q1462" s="27">
        <f>IFERROR(VLOOKUP($B1462,[3]Main!$D$4:$CO$1048576,53,0),0)</f>
        <v>0</v>
      </c>
      <c r="R1462" s="27">
        <f>IFERROR(VLOOKUP($B1462,[3]Main!$D$4:$CO$1048576,54,0),0)</f>
        <v>0</v>
      </c>
      <c r="S1462" s="27">
        <f>IFERROR(VLOOKUP($B1462,[3]Main!$D$4:$CO$1048576,65,0),0)</f>
        <v>0</v>
      </c>
      <c r="T1462" s="27">
        <f>IFERROR(VLOOKUP($B1462,[3]Main!$D$4:$CO$1048576,68,0),0)</f>
        <v>0</v>
      </c>
      <c r="U1462" s="27">
        <f>IFERROR(VLOOKUP($B1462,[3]Main!$D$4:$CO$1048576,69,0),0)</f>
        <v>0</v>
      </c>
      <c r="V1462" s="27">
        <f>IFERROR(VLOOKUP($B1462,[3]Main!$D$4:$CO$1048576,70,0),0)</f>
        <v>0</v>
      </c>
      <c r="W1462" s="27">
        <f>IFERROR(VLOOKUP($B1462,[3]Main!$D$4:$CO$1048576,81,0),0)</f>
        <v>0</v>
      </c>
      <c r="X1462" s="27">
        <f>IFERROR(VLOOKUP($B1462,[3]Main!$D$4:$CO$1048576,84,0),0)</f>
        <v>0</v>
      </c>
      <c r="Y1462" s="27">
        <f>IFERROR(VLOOKUP($B1462,[3]Main!$D$4:$CO$1048576,85,0),0)</f>
        <v>0</v>
      </c>
      <c r="Z1462" s="27">
        <f>IFERROR(VLOOKUP($B1462,[3]Main!$D$4:$CO$1048576,86,0),0)</f>
        <v>0</v>
      </c>
      <c r="AA1462" s="12" t="str">
        <f>IFERROR(VLOOKUP($B1462,[3]Main!$D$4:$CO$1048576,2,0),0)</f>
        <v>DC</v>
      </c>
      <c r="AB1462" s="12" t="str">
        <f>IFERROR(VLOOKUP($B1462,[3]Main!$D$4:$CO$1048576,3,0),0)</f>
        <v>DC2</v>
      </c>
      <c r="AC1462" s="12">
        <f t="shared" si="476"/>
        <v>0</v>
      </c>
      <c r="AD1462" s="12">
        <f t="shared" si="477"/>
        <v>0</v>
      </c>
      <c r="AE1462" s="12">
        <f t="shared" si="478"/>
        <v>0</v>
      </c>
      <c r="AF1462" s="12">
        <f t="shared" si="479"/>
        <v>0</v>
      </c>
      <c r="AG1462" s="13">
        <f t="shared" si="480"/>
        <v>0</v>
      </c>
      <c r="AH1462" s="13">
        <f t="shared" si="481"/>
        <v>0</v>
      </c>
      <c r="AI1462" s="16">
        <f t="shared" si="482"/>
        <v>0</v>
      </c>
      <c r="AJ1462" s="19" t="str">
        <f t="shared" si="483"/>
        <v>Not Spent</v>
      </c>
      <c r="AK1462" s="8" t="str">
        <f t="shared" si="484"/>
        <v>Good For Now</v>
      </c>
      <c r="AL1462" s="8" t="str">
        <f t="shared" si="485"/>
        <v>Not Spent</v>
      </c>
      <c r="AM1462" s="8" t="str">
        <f t="shared" si="486"/>
        <v>Good For Now</v>
      </c>
      <c r="AN1462" s="8" t="str">
        <f t="shared" si="487"/>
        <v>Not Spent</v>
      </c>
      <c r="AO1462" s="20" t="str">
        <f t="shared" si="488"/>
        <v>Good For Now</v>
      </c>
      <c r="AP1462" s="21">
        <f t="shared" si="489"/>
        <v>0</v>
      </c>
      <c r="AQ1462" s="14">
        <f t="shared" si="490"/>
        <v>0</v>
      </c>
      <c r="AR1462" s="14">
        <f t="shared" si="491"/>
        <v>0</v>
      </c>
      <c r="AS1462" s="22">
        <f t="shared" si="492"/>
        <v>0</v>
      </c>
      <c r="AT1462" s="23">
        <f t="shared" si="493"/>
        <v>0</v>
      </c>
      <c r="AU1462" s="8" t="str">
        <f t="shared" si="494"/>
        <v>Not Spent</v>
      </c>
      <c r="AV1462" s="8" t="str">
        <f t="shared" si="495"/>
        <v>Good For Now</v>
      </c>
      <c r="AW1462" s="4">
        <f>MATCH($B1462,[1]MAIN!$A$2:$A$5000,0)</f>
        <v>1459</v>
      </c>
      <c r="AX1462" s="4">
        <f>MATCH($B1462,[3]Main!$D$5:$D$10000,0)</f>
        <v>1459</v>
      </c>
      <c r="AY1462" s="4" t="b">
        <f t="shared" si="496"/>
        <v>0</v>
      </c>
    </row>
    <row r="1463" spans="1:51" x14ac:dyDescent="0.25">
      <c r="A1463" s="3" t="str">
        <f>VLOOKUP($B1463,[1]MAIN!$A:$D,4,0)</f>
        <v>FAB</v>
      </c>
      <c r="B1463" s="3" t="str">
        <f>[3]Main!$D1464</f>
        <v>FAB-57</v>
      </c>
      <c r="C1463" s="4"/>
      <c r="D1463" s="8" t="str">
        <f>VLOOKUP($B1463,[1]MAIN!$A$1:$N$10780,14,FALSE)</f>
        <v>OLD</v>
      </c>
      <c r="E1463" s="9" t="s">
        <v>14</v>
      </c>
      <c r="F1463" s="11"/>
      <c r="G1463" s="11"/>
      <c r="H1463" s="11"/>
      <c r="I1463" s="11"/>
      <c r="J1463" s="11"/>
      <c r="K1463" s="11"/>
      <c r="L1463" s="11"/>
      <c r="M1463" s="11"/>
      <c r="N1463" s="24"/>
      <c r="O1463" s="26">
        <f>IFERROR(VLOOKUP($B1463,[3]Main!$D$4:$CO$1048576,49,0),0)</f>
        <v>0</v>
      </c>
      <c r="P1463" s="27">
        <f>IFERROR(VLOOKUP($B1463,[3]Main!$D$4:$CO$1048576,52,0),0)</f>
        <v>0</v>
      </c>
      <c r="Q1463" s="27">
        <f>IFERROR(VLOOKUP($B1463,[3]Main!$D$4:$CO$1048576,53,0),0)</f>
        <v>0</v>
      </c>
      <c r="R1463" s="27">
        <f>IFERROR(VLOOKUP($B1463,[3]Main!$D$4:$CO$1048576,54,0),0)</f>
        <v>0</v>
      </c>
      <c r="S1463" s="27">
        <f>IFERROR(VLOOKUP($B1463,[3]Main!$D$4:$CO$1048576,65,0),0)</f>
        <v>0</v>
      </c>
      <c r="T1463" s="27">
        <f>IFERROR(VLOOKUP($B1463,[3]Main!$D$4:$CO$1048576,68,0),0)</f>
        <v>0</v>
      </c>
      <c r="U1463" s="27">
        <f>IFERROR(VLOOKUP($B1463,[3]Main!$D$4:$CO$1048576,69,0),0)</f>
        <v>0</v>
      </c>
      <c r="V1463" s="27">
        <f>IFERROR(VLOOKUP($B1463,[3]Main!$D$4:$CO$1048576,70,0),0)</f>
        <v>0</v>
      </c>
      <c r="W1463" s="27">
        <f>IFERROR(VLOOKUP($B1463,[3]Main!$D$4:$CO$1048576,81,0),0)</f>
        <v>0</v>
      </c>
      <c r="X1463" s="27">
        <f>IFERROR(VLOOKUP($B1463,[3]Main!$D$4:$CO$1048576,84,0),0)</f>
        <v>0</v>
      </c>
      <c r="Y1463" s="27">
        <f>IFERROR(VLOOKUP($B1463,[3]Main!$D$4:$CO$1048576,85,0),0)</f>
        <v>0</v>
      </c>
      <c r="Z1463" s="27">
        <f>IFERROR(VLOOKUP($B1463,[3]Main!$D$4:$CO$1048576,86,0),0)</f>
        <v>0</v>
      </c>
      <c r="AA1463" s="12" t="str">
        <f>IFERROR(VLOOKUP($B1463,[3]Main!$D$4:$CO$1048576,2,0),0)</f>
        <v>DC</v>
      </c>
      <c r="AB1463" s="12" t="str">
        <f>IFERROR(VLOOKUP($B1463,[3]Main!$D$4:$CO$1048576,3,0),0)</f>
        <v>DC2</v>
      </c>
      <c r="AC1463" s="12">
        <f t="shared" si="476"/>
        <v>0</v>
      </c>
      <c r="AD1463" s="12">
        <f t="shared" si="477"/>
        <v>0</v>
      </c>
      <c r="AE1463" s="12">
        <f t="shared" si="478"/>
        <v>0</v>
      </c>
      <c r="AF1463" s="12">
        <f t="shared" si="479"/>
        <v>0</v>
      </c>
      <c r="AG1463" s="13">
        <f t="shared" si="480"/>
        <v>0</v>
      </c>
      <c r="AH1463" s="13">
        <f t="shared" si="481"/>
        <v>0</v>
      </c>
      <c r="AI1463" s="16">
        <f t="shared" si="482"/>
        <v>0</v>
      </c>
      <c r="AJ1463" s="19" t="str">
        <f t="shared" si="483"/>
        <v>Not Spent</v>
      </c>
      <c r="AK1463" s="8" t="str">
        <f t="shared" si="484"/>
        <v>Good For Now</v>
      </c>
      <c r="AL1463" s="8" t="str">
        <f t="shared" si="485"/>
        <v>Not Spent</v>
      </c>
      <c r="AM1463" s="8" t="str">
        <f t="shared" si="486"/>
        <v>Good For Now</v>
      </c>
      <c r="AN1463" s="8" t="str">
        <f t="shared" si="487"/>
        <v>Not Spent</v>
      </c>
      <c r="AO1463" s="20" t="str">
        <f t="shared" si="488"/>
        <v>Good For Now</v>
      </c>
      <c r="AP1463" s="21">
        <f t="shared" si="489"/>
        <v>0</v>
      </c>
      <c r="AQ1463" s="14">
        <f t="shared" si="490"/>
        <v>0</v>
      </c>
      <c r="AR1463" s="14">
        <f t="shared" si="491"/>
        <v>0</v>
      </c>
      <c r="AS1463" s="22">
        <f t="shared" si="492"/>
        <v>0</v>
      </c>
      <c r="AT1463" s="23">
        <f t="shared" si="493"/>
        <v>0</v>
      </c>
      <c r="AU1463" s="8" t="str">
        <f t="shared" si="494"/>
        <v>Not Spent</v>
      </c>
      <c r="AV1463" s="8" t="str">
        <f t="shared" si="495"/>
        <v>Good For Now</v>
      </c>
      <c r="AW1463" s="4">
        <f>MATCH($B1463,[1]MAIN!$A$2:$A$5000,0)</f>
        <v>1460</v>
      </c>
      <c r="AX1463" s="4">
        <f>MATCH($B1463,[3]Main!$D$5:$D$10000,0)</f>
        <v>1460</v>
      </c>
      <c r="AY1463" s="4" t="b">
        <f t="shared" si="496"/>
        <v>0</v>
      </c>
    </row>
    <row r="1464" spans="1:51" x14ac:dyDescent="0.25">
      <c r="A1464" s="3" t="str">
        <f>VLOOKUP($B1464,[1]MAIN!$A:$D,4,0)</f>
        <v>FAB</v>
      </c>
      <c r="B1464" s="3" t="str">
        <f>[3]Main!$D1465</f>
        <v>FAB-65</v>
      </c>
      <c r="C1464" s="4"/>
      <c r="D1464" s="8" t="str">
        <f>VLOOKUP($B1464,[1]MAIN!$A$1:$N$10780,14,FALSE)</f>
        <v>OLD</v>
      </c>
      <c r="E1464" s="9" t="s">
        <v>13</v>
      </c>
      <c r="F1464" s="11"/>
      <c r="G1464" s="11"/>
      <c r="H1464" s="11"/>
      <c r="I1464" s="11"/>
      <c r="J1464" s="11"/>
      <c r="K1464" s="11"/>
      <c r="L1464" s="11"/>
      <c r="M1464" s="11"/>
      <c r="N1464" s="24"/>
      <c r="O1464" s="26">
        <f>IFERROR(VLOOKUP($B1464,[3]Main!$D$4:$CO$1048576,49,0),0)</f>
        <v>0</v>
      </c>
      <c r="P1464" s="27">
        <f>IFERROR(VLOOKUP($B1464,[3]Main!$D$4:$CO$1048576,52,0),0)</f>
        <v>0</v>
      </c>
      <c r="Q1464" s="27">
        <f>IFERROR(VLOOKUP($B1464,[3]Main!$D$4:$CO$1048576,53,0),0)</f>
        <v>0</v>
      </c>
      <c r="R1464" s="27">
        <f>IFERROR(VLOOKUP($B1464,[3]Main!$D$4:$CO$1048576,54,0),0)</f>
        <v>0</v>
      </c>
      <c r="S1464" s="27">
        <f>IFERROR(VLOOKUP($B1464,[3]Main!$D$4:$CO$1048576,65,0),0)</f>
        <v>0</v>
      </c>
      <c r="T1464" s="27">
        <f>IFERROR(VLOOKUP($B1464,[3]Main!$D$4:$CO$1048576,68,0),0)</f>
        <v>0</v>
      </c>
      <c r="U1464" s="27">
        <f>IFERROR(VLOOKUP($B1464,[3]Main!$D$4:$CO$1048576,69,0),0)</f>
        <v>0</v>
      </c>
      <c r="V1464" s="27">
        <f>IFERROR(VLOOKUP($B1464,[3]Main!$D$4:$CO$1048576,70,0),0)</f>
        <v>0</v>
      </c>
      <c r="W1464" s="27">
        <f>IFERROR(VLOOKUP($B1464,[3]Main!$D$4:$CO$1048576,81,0),0)</f>
        <v>0</v>
      </c>
      <c r="X1464" s="27">
        <f>IFERROR(VLOOKUP($B1464,[3]Main!$D$4:$CO$1048576,84,0),0)</f>
        <v>0</v>
      </c>
      <c r="Y1464" s="27">
        <f>IFERROR(VLOOKUP($B1464,[3]Main!$D$4:$CO$1048576,85,0),0)</f>
        <v>0</v>
      </c>
      <c r="Z1464" s="27">
        <f>IFERROR(VLOOKUP($B1464,[3]Main!$D$4:$CO$1048576,86,0),0)</f>
        <v>0</v>
      </c>
      <c r="AA1464" s="12" t="str">
        <f>IFERROR(VLOOKUP($B1464,[3]Main!$D$4:$CO$1048576,2,0),0)</f>
        <v>DC</v>
      </c>
      <c r="AB1464" s="12" t="str">
        <f>IFERROR(VLOOKUP($B1464,[3]Main!$D$4:$CO$1048576,3,0),0)</f>
        <v>DC2</v>
      </c>
      <c r="AC1464" s="12">
        <f t="shared" si="476"/>
        <v>0</v>
      </c>
      <c r="AD1464" s="12">
        <f t="shared" si="477"/>
        <v>0</v>
      </c>
      <c r="AE1464" s="12">
        <f t="shared" si="478"/>
        <v>0</v>
      </c>
      <c r="AF1464" s="12">
        <f t="shared" si="479"/>
        <v>0</v>
      </c>
      <c r="AG1464" s="13">
        <f t="shared" si="480"/>
        <v>0</v>
      </c>
      <c r="AH1464" s="13">
        <f t="shared" si="481"/>
        <v>0</v>
      </c>
      <c r="AI1464" s="16">
        <f t="shared" si="482"/>
        <v>0</v>
      </c>
      <c r="AJ1464" s="19" t="str">
        <f t="shared" si="483"/>
        <v>Not Spent</v>
      </c>
      <c r="AK1464" s="8" t="str">
        <f t="shared" si="484"/>
        <v>Good For Now</v>
      </c>
      <c r="AL1464" s="8" t="str">
        <f t="shared" si="485"/>
        <v>Not Spent</v>
      </c>
      <c r="AM1464" s="8" t="str">
        <f t="shared" si="486"/>
        <v>Good For Now</v>
      </c>
      <c r="AN1464" s="8" t="str">
        <f t="shared" si="487"/>
        <v>Not Spent</v>
      </c>
      <c r="AO1464" s="20" t="str">
        <f t="shared" si="488"/>
        <v>Good For Now</v>
      </c>
      <c r="AP1464" s="21">
        <f t="shared" si="489"/>
        <v>0</v>
      </c>
      <c r="AQ1464" s="14">
        <f t="shared" si="490"/>
        <v>0</v>
      </c>
      <c r="AR1464" s="14">
        <f t="shared" si="491"/>
        <v>0</v>
      </c>
      <c r="AS1464" s="22">
        <f t="shared" si="492"/>
        <v>0</v>
      </c>
      <c r="AT1464" s="23">
        <f t="shared" si="493"/>
        <v>0</v>
      </c>
      <c r="AU1464" s="8" t="str">
        <f t="shared" si="494"/>
        <v>Not Spent</v>
      </c>
      <c r="AV1464" s="8" t="str">
        <f t="shared" si="495"/>
        <v>Good For Now</v>
      </c>
      <c r="AW1464" s="4">
        <f>MATCH($B1464,[1]MAIN!$A$2:$A$5000,0)</f>
        <v>1461</v>
      </c>
      <c r="AX1464" s="4">
        <f>MATCH($B1464,[3]Main!$D$5:$D$10000,0)</f>
        <v>1461</v>
      </c>
      <c r="AY1464" s="4" t="b">
        <f t="shared" si="496"/>
        <v>0</v>
      </c>
    </row>
    <row r="1465" spans="1:51" x14ac:dyDescent="0.25">
      <c r="A1465" s="3" t="str">
        <f>VLOOKUP($B1465,[1]MAIN!$A:$D,4,0)</f>
        <v>FAB</v>
      </c>
      <c r="B1465" s="3" t="str">
        <f>[3]Main!$D1466</f>
        <v>FAB-68</v>
      </c>
      <c r="C1465" s="4"/>
      <c r="D1465" s="8" t="str">
        <f>VLOOKUP($B1465,[1]MAIN!$A$1:$N$10780,14,FALSE)</f>
        <v>OLD</v>
      </c>
      <c r="E1465" s="9" t="s">
        <v>13</v>
      </c>
      <c r="F1465" s="11"/>
      <c r="G1465" s="11"/>
      <c r="H1465" s="11"/>
      <c r="I1465" s="11"/>
      <c r="J1465" s="11"/>
      <c r="K1465" s="11"/>
      <c r="L1465" s="11"/>
      <c r="M1465" s="11"/>
      <c r="N1465" s="24"/>
      <c r="O1465" s="26">
        <f>IFERROR(VLOOKUP($B1465,[3]Main!$D$4:$CO$1048576,49,0),0)</f>
        <v>0</v>
      </c>
      <c r="P1465" s="27">
        <f>IFERROR(VLOOKUP($B1465,[3]Main!$D$4:$CO$1048576,52,0),0)</f>
        <v>0</v>
      </c>
      <c r="Q1465" s="27">
        <f>IFERROR(VLOOKUP($B1465,[3]Main!$D$4:$CO$1048576,53,0),0)</f>
        <v>0</v>
      </c>
      <c r="R1465" s="27">
        <f>IFERROR(VLOOKUP($B1465,[3]Main!$D$4:$CO$1048576,54,0),0)</f>
        <v>0</v>
      </c>
      <c r="S1465" s="27">
        <f>IFERROR(VLOOKUP($B1465,[3]Main!$D$4:$CO$1048576,65,0),0)</f>
        <v>0</v>
      </c>
      <c r="T1465" s="27">
        <f>IFERROR(VLOOKUP($B1465,[3]Main!$D$4:$CO$1048576,68,0),0)</f>
        <v>0</v>
      </c>
      <c r="U1465" s="27">
        <f>IFERROR(VLOOKUP($B1465,[3]Main!$D$4:$CO$1048576,69,0),0)</f>
        <v>0</v>
      </c>
      <c r="V1465" s="27">
        <f>IFERROR(VLOOKUP($B1465,[3]Main!$D$4:$CO$1048576,70,0),0)</f>
        <v>0</v>
      </c>
      <c r="W1465" s="27">
        <f>IFERROR(VLOOKUP($B1465,[3]Main!$D$4:$CO$1048576,81,0),0)</f>
        <v>0</v>
      </c>
      <c r="X1465" s="27">
        <f>IFERROR(VLOOKUP($B1465,[3]Main!$D$4:$CO$1048576,84,0),0)</f>
        <v>0</v>
      </c>
      <c r="Y1465" s="27">
        <f>IFERROR(VLOOKUP($B1465,[3]Main!$D$4:$CO$1048576,85,0),0)</f>
        <v>0</v>
      </c>
      <c r="Z1465" s="27">
        <f>IFERROR(VLOOKUP($B1465,[3]Main!$D$4:$CO$1048576,86,0),0)</f>
        <v>0</v>
      </c>
      <c r="AA1465" s="12" t="str">
        <f>IFERROR(VLOOKUP($B1465,[3]Main!$D$4:$CO$1048576,2,0),0)</f>
        <v>DC</v>
      </c>
      <c r="AB1465" s="12" t="str">
        <f>IFERROR(VLOOKUP($B1465,[3]Main!$D$4:$CO$1048576,3,0),0)</f>
        <v>DC2</v>
      </c>
      <c r="AC1465" s="12">
        <f t="shared" si="476"/>
        <v>0</v>
      </c>
      <c r="AD1465" s="12">
        <f t="shared" si="477"/>
        <v>0</v>
      </c>
      <c r="AE1465" s="12">
        <f t="shared" si="478"/>
        <v>0</v>
      </c>
      <c r="AF1465" s="12">
        <f t="shared" si="479"/>
        <v>0</v>
      </c>
      <c r="AG1465" s="13">
        <f t="shared" si="480"/>
        <v>0</v>
      </c>
      <c r="AH1465" s="13">
        <f t="shared" si="481"/>
        <v>0</v>
      </c>
      <c r="AI1465" s="16">
        <f t="shared" si="482"/>
        <v>0</v>
      </c>
      <c r="AJ1465" s="19" t="str">
        <f t="shared" si="483"/>
        <v>Not Spent</v>
      </c>
      <c r="AK1465" s="8" t="str">
        <f t="shared" si="484"/>
        <v>Good For Now</v>
      </c>
      <c r="AL1465" s="8" t="str">
        <f t="shared" si="485"/>
        <v>Not Spent</v>
      </c>
      <c r="AM1465" s="8" t="str">
        <f t="shared" si="486"/>
        <v>Good For Now</v>
      </c>
      <c r="AN1465" s="8" t="str">
        <f t="shared" si="487"/>
        <v>Not Spent</v>
      </c>
      <c r="AO1465" s="20" t="str">
        <f t="shared" si="488"/>
        <v>Good For Now</v>
      </c>
      <c r="AP1465" s="21">
        <f t="shared" si="489"/>
        <v>0</v>
      </c>
      <c r="AQ1465" s="14">
        <f t="shared" si="490"/>
        <v>0</v>
      </c>
      <c r="AR1465" s="14">
        <f t="shared" si="491"/>
        <v>0</v>
      </c>
      <c r="AS1465" s="22">
        <f t="shared" si="492"/>
        <v>0</v>
      </c>
      <c r="AT1465" s="23">
        <f t="shared" si="493"/>
        <v>0</v>
      </c>
      <c r="AU1465" s="8" t="str">
        <f t="shared" si="494"/>
        <v>Not Spent</v>
      </c>
      <c r="AV1465" s="8" t="str">
        <f t="shared" si="495"/>
        <v>Good For Now</v>
      </c>
      <c r="AW1465" s="4">
        <f>MATCH($B1465,[1]MAIN!$A$2:$A$5000,0)</f>
        <v>1462</v>
      </c>
      <c r="AX1465" s="4">
        <f>MATCH($B1465,[3]Main!$D$5:$D$10000,0)</f>
        <v>1462</v>
      </c>
      <c r="AY1465" s="4" t="b">
        <f t="shared" si="496"/>
        <v>0</v>
      </c>
    </row>
    <row r="1466" spans="1:51" x14ac:dyDescent="0.25">
      <c r="A1466" s="3" t="str">
        <f>VLOOKUP($B1466,[1]MAIN!$A:$D,4,0)</f>
        <v>FAB</v>
      </c>
      <c r="B1466" s="3" t="str">
        <f>[3]Main!$D1467</f>
        <v>FAB-71</v>
      </c>
      <c r="C1466" s="4"/>
      <c r="D1466" s="8" t="str">
        <f>VLOOKUP($B1466,[1]MAIN!$A$1:$N$10780,14,FALSE)</f>
        <v>OLD</v>
      </c>
      <c r="E1466" s="9" t="s">
        <v>12</v>
      </c>
      <c r="F1466" s="11"/>
      <c r="G1466" s="11"/>
      <c r="H1466" s="11"/>
      <c r="I1466" s="11"/>
      <c r="J1466" s="11"/>
      <c r="K1466" s="11"/>
      <c r="L1466" s="11"/>
      <c r="M1466" s="11"/>
      <c r="N1466" s="24"/>
      <c r="O1466" s="26">
        <f>IFERROR(VLOOKUP($B1466,[3]Main!$D$4:$CO$1048576,49,0),0)</f>
        <v>0</v>
      </c>
      <c r="P1466" s="27">
        <f>IFERROR(VLOOKUP($B1466,[3]Main!$D$4:$CO$1048576,52,0),0)</f>
        <v>0</v>
      </c>
      <c r="Q1466" s="27">
        <f>IFERROR(VLOOKUP($B1466,[3]Main!$D$4:$CO$1048576,53,0),0)</f>
        <v>0</v>
      </c>
      <c r="R1466" s="27">
        <f>IFERROR(VLOOKUP($B1466,[3]Main!$D$4:$CO$1048576,54,0),0)</f>
        <v>0</v>
      </c>
      <c r="S1466" s="27">
        <f>IFERROR(VLOOKUP($B1466,[3]Main!$D$4:$CO$1048576,65,0),0)</f>
        <v>0</v>
      </c>
      <c r="T1466" s="27">
        <f>IFERROR(VLOOKUP($B1466,[3]Main!$D$4:$CO$1048576,68,0),0)</f>
        <v>0</v>
      </c>
      <c r="U1466" s="27">
        <f>IFERROR(VLOOKUP($B1466,[3]Main!$D$4:$CO$1048576,69,0),0)</f>
        <v>0</v>
      </c>
      <c r="V1466" s="27">
        <f>IFERROR(VLOOKUP($B1466,[3]Main!$D$4:$CO$1048576,70,0),0)</f>
        <v>0</v>
      </c>
      <c r="W1466" s="27">
        <f>IFERROR(VLOOKUP($B1466,[3]Main!$D$4:$CO$1048576,81,0),0)</f>
        <v>0</v>
      </c>
      <c r="X1466" s="27">
        <f>IFERROR(VLOOKUP($B1466,[3]Main!$D$4:$CO$1048576,84,0),0)</f>
        <v>0</v>
      </c>
      <c r="Y1466" s="27">
        <f>IFERROR(VLOOKUP($B1466,[3]Main!$D$4:$CO$1048576,85,0),0)</f>
        <v>0</v>
      </c>
      <c r="Z1466" s="27">
        <f>IFERROR(VLOOKUP($B1466,[3]Main!$D$4:$CO$1048576,86,0),0)</f>
        <v>0</v>
      </c>
      <c r="AA1466" s="12" t="str">
        <f>IFERROR(VLOOKUP($B1466,[3]Main!$D$4:$CO$1048576,2,0),0)</f>
        <v>DC</v>
      </c>
      <c r="AB1466" s="12" t="str">
        <f>IFERROR(VLOOKUP($B1466,[3]Main!$D$4:$CO$1048576,3,0),0)</f>
        <v>DC2</v>
      </c>
      <c r="AC1466" s="12">
        <f t="shared" si="476"/>
        <v>0</v>
      </c>
      <c r="AD1466" s="12">
        <f t="shared" si="477"/>
        <v>0</v>
      </c>
      <c r="AE1466" s="12">
        <f t="shared" si="478"/>
        <v>0</v>
      </c>
      <c r="AF1466" s="12">
        <f t="shared" si="479"/>
        <v>0</v>
      </c>
      <c r="AG1466" s="13">
        <f t="shared" si="480"/>
        <v>0</v>
      </c>
      <c r="AH1466" s="13">
        <f t="shared" si="481"/>
        <v>0</v>
      </c>
      <c r="AI1466" s="16">
        <f t="shared" si="482"/>
        <v>0</v>
      </c>
      <c r="AJ1466" s="19" t="str">
        <f t="shared" si="483"/>
        <v>Not Spent</v>
      </c>
      <c r="AK1466" s="8" t="str">
        <f t="shared" si="484"/>
        <v>Good For Now</v>
      </c>
      <c r="AL1466" s="8" t="str">
        <f t="shared" si="485"/>
        <v>Not Spent</v>
      </c>
      <c r="AM1466" s="8" t="str">
        <f t="shared" si="486"/>
        <v>Good For Now</v>
      </c>
      <c r="AN1466" s="8" t="str">
        <f t="shared" si="487"/>
        <v>Not Spent</v>
      </c>
      <c r="AO1466" s="20" t="str">
        <f t="shared" si="488"/>
        <v>Good For Now</v>
      </c>
      <c r="AP1466" s="21">
        <f t="shared" si="489"/>
        <v>0</v>
      </c>
      <c r="AQ1466" s="14">
        <f t="shared" si="490"/>
        <v>0</v>
      </c>
      <c r="AR1466" s="14">
        <f t="shared" si="491"/>
        <v>0</v>
      </c>
      <c r="AS1466" s="22">
        <f t="shared" si="492"/>
        <v>0</v>
      </c>
      <c r="AT1466" s="23">
        <f t="shared" si="493"/>
        <v>0</v>
      </c>
      <c r="AU1466" s="8" t="str">
        <f t="shared" si="494"/>
        <v>Not Spent</v>
      </c>
      <c r="AV1466" s="8" t="str">
        <f t="shared" si="495"/>
        <v>Good For Now</v>
      </c>
      <c r="AW1466" s="4">
        <f>MATCH($B1466,[1]MAIN!$A$2:$A$5000,0)</f>
        <v>1463</v>
      </c>
      <c r="AX1466" s="4">
        <f>MATCH($B1466,[3]Main!$D$5:$D$10000,0)</f>
        <v>1463</v>
      </c>
      <c r="AY1466" s="4" t="b">
        <f t="shared" si="496"/>
        <v>0</v>
      </c>
    </row>
    <row r="1467" spans="1:51" x14ac:dyDescent="0.25">
      <c r="A1467" s="3" t="str">
        <f>VLOOKUP($B1467,[1]MAIN!$A:$D,4,0)</f>
        <v>CFB</v>
      </c>
      <c r="B1467" s="3" t="str">
        <f>[3]Main!$D1468</f>
        <v>B13</v>
      </c>
      <c r="C1467" s="4"/>
      <c r="D1467" s="8" t="str">
        <f>VLOOKUP($B1467,[1]MAIN!$A$1:$N$10780,14,FALSE)</f>
        <v>OLD</v>
      </c>
      <c r="E1467" s="9" t="s">
        <v>13</v>
      </c>
      <c r="F1467" s="11"/>
      <c r="G1467" s="11"/>
      <c r="H1467" s="11"/>
      <c r="I1467" s="11"/>
      <c r="J1467" s="11"/>
      <c r="K1467" s="11"/>
      <c r="L1467" s="11"/>
      <c r="M1467" s="11"/>
      <c r="N1467" s="24"/>
      <c r="O1467" s="26">
        <f>IFERROR(VLOOKUP($B1467,[3]Main!$D$4:$CO$1048576,49,0),0)</f>
        <v>0</v>
      </c>
      <c r="P1467" s="27">
        <f>IFERROR(VLOOKUP($B1467,[3]Main!$D$4:$CO$1048576,52,0),0)</f>
        <v>0</v>
      </c>
      <c r="Q1467" s="27">
        <f>IFERROR(VLOOKUP($B1467,[3]Main!$D$4:$CO$1048576,53,0),0)</f>
        <v>0</v>
      </c>
      <c r="R1467" s="27">
        <f>IFERROR(VLOOKUP($B1467,[3]Main!$D$4:$CO$1048576,54,0),0)</f>
        <v>0</v>
      </c>
      <c r="S1467" s="27">
        <f>IFERROR(VLOOKUP($B1467,[3]Main!$D$4:$CO$1048576,65,0),0)</f>
        <v>0</v>
      </c>
      <c r="T1467" s="27">
        <f>IFERROR(VLOOKUP($B1467,[3]Main!$D$4:$CO$1048576,68,0),0)</f>
        <v>0</v>
      </c>
      <c r="U1467" s="27">
        <f>IFERROR(VLOOKUP($B1467,[3]Main!$D$4:$CO$1048576,69,0),0)</f>
        <v>0</v>
      </c>
      <c r="V1467" s="27">
        <f>IFERROR(VLOOKUP($B1467,[3]Main!$D$4:$CO$1048576,70,0),0)</f>
        <v>0</v>
      </c>
      <c r="W1467" s="27">
        <f>IFERROR(VLOOKUP($B1467,[3]Main!$D$4:$CO$1048576,81,0),0)</f>
        <v>0</v>
      </c>
      <c r="X1467" s="27">
        <f>IFERROR(VLOOKUP($B1467,[3]Main!$D$4:$CO$1048576,84,0),0)</f>
        <v>0</v>
      </c>
      <c r="Y1467" s="27">
        <f>IFERROR(VLOOKUP($B1467,[3]Main!$D$4:$CO$1048576,85,0),0)</f>
        <v>0</v>
      </c>
      <c r="Z1467" s="27">
        <f>IFERROR(VLOOKUP($B1467,[3]Main!$D$4:$CO$1048576,86,0),0)</f>
        <v>0</v>
      </c>
      <c r="AA1467" s="12" t="str">
        <f>IFERROR(VLOOKUP($B1467,[3]Main!$D$4:$CO$1048576,2,0),0)</f>
        <v>DC</v>
      </c>
      <c r="AB1467" s="12" t="str">
        <f>IFERROR(VLOOKUP($B1467,[3]Main!$D$4:$CO$1048576,3,0),0)</f>
        <v>DC2</v>
      </c>
      <c r="AC1467" s="12">
        <f t="shared" si="476"/>
        <v>0</v>
      </c>
      <c r="AD1467" s="12">
        <f t="shared" si="477"/>
        <v>0</v>
      </c>
      <c r="AE1467" s="12">
        <f t="shared" si="478"/>
        <v>0</v>
      </c>
      <c r="AF1467" s="12">
        <f t="shared" si="479"/>
        <v>0</v>
      </c>
      <c r="AG1467" s="13">
        <f t="shared" si="480"/>
        <v>0</v>
      </c>
      <c r="AH1467" s="13">
        <f t="shared" si="481"/>
        <v>0</v>
      </c>
      <c r="AI1467" s="16">
        <f t="shared" si="482"/>
        <v>0</v>
      </c>
      <c r="AJ1467" s="19" t="str">
        <f t="shared" si="483"/>
        <v>Not Spent</v>
      </c>
      <c r="AK1467" s="8" t="str">
        <f t="shared" si="484"/>
        <v>Good For Now</v>
      </c>
      <c r="AL1467" s="8" t="str">
        <f t="shared" si="485"/>
        <v>Not Spent</v>
      </c>
      <c r="AM1467" s="8" t="str">
        <f t="shared" si="486"/>
        <v>Good For Now</v>
      </c>
      <c r="AN1467" s="8" t="str">
        <f t="shared" si="487"/>
        <v>Not Spent</v>
      </c>
      <c r="AO1467" s="20" t="str">
        <f t="shared" si="488"/>
        <v>Good For Now</v>
      </c>
      <c r="AP1467" s="21">
        <f t="shared" si="489"/>
        <v>0</v>
      </c>
      <c r="AQ1467" s="14">
        <f t="shared" si="490"/>
        <v>0</v>
      </c>
      <c r="AR1467" s="14">
        <f t="shared" si="491"/>
        <v>0</v>
      </c>
      <c r="AS1467" s="22">
        <f t="shared" si="492"/>
        <v>0</v>
      </c>
      <c r="AT1467" s="23">
        <f t="shared" si="493"/>
        <v>0</v>
      </c>
      <c r="AU1467" s="8" t="str">
        <f t="shared" si="494"/>
        <v>Not Spent</v>
      </c>
      <c r="AV1467" s="8" t="str">
        <f t="shared" si="495"/>
        <v>Good For Now</v>
      </c>
      <c r="AW1467" s="4">
        <f>MATCH($B1467,[1]MAIN!$A$2:$A$5000,0)</f>
        <v>1464</v>
      </c>
      <c r="AX1467" s="4">
        <f>MATCH($B1467,[3]Main!$D$5:$D$10000,0)</f>
        <v>1464</v>
      </c>
      <c r="AY1467" s="4" t="b">
        <f t="shared" si="496"/>
        <v>0</v>
      </c>
    </row>
    <row r="1468" spans="1:51" x14ac:dyDescent="0.25">
      <c r="A1468" s="3" t="str">
        <f>VLOOKUP($B1468,[1]MAIN!$A:$D,4,0)</f>
        <v>FAB</v>
      </c>
      <c r="B1468" s="3" t="str">
        <f>[3]Main!$D1469</f>
        <v>FAB-86</v>
      </c>
      <c r="C1468" s="4"/>
      <c r="D1468" s="8" t="str">
        <f>VLOOKUP($B1468,[1]MAIN!$A$1:$N$10780,14,FALSE)</f>
        <v>OLD</v>
      </c>
      <c r="E1468" s="9" t="s">
        <v>12</v>
      </c>
      <c r="F1468" s="11"/>
      <c r="G1468" s="11"/>
      <c r="H1468" s="11"/>
      <c r="I1468" s="11"/>
      <c r="J1468" s="11"/>
      <c r="K1468" s="11"/>
      <c r="L1468" s="11"/>
      <c r="M1468" s="11"/>
      <c r="N1468" s="24"/>
      <c r="O1468" s="26">
        <f>IFERROR(VLOOKUP($B1468,[3]Main!$D$4:$CO$1048576,49,0),0)</f>
        <v>0</v>
      </c>
      <c r="P1468" s="27">
        <f>IFERROR(VLOOKUP($B1468,[3]Main!$D$4:$CO$1048576,52,0),0)</f>
        <v>0</v>
      </c>
      <c r="Q1468" s="27">
        <f>IFERROR(VLOOKUP($B1468,[3]Main!$D$4:$CO$1048576,53,0),0)</f>
        <v>0</v>
      </c>
      <c r="R1468" s="27">
        <f>IFERROR(VLOOKUP($B1468,[3]Main!$D$4:$CO$1048576,54,0),0)</f>
        <v>0</v>
      </c>
      <c r="S1468" s="27">
        <f>IFERROR(VLOOKUP($B1468,[3]Main!$D$4:$CO$1048576,65,0),0)</f>
        <v>0</v>
      </c>
      <c r="T1468" s="27">
        <f>IFERROR(VLOOKUP($B1468,[3]Main!$D$4:$CO$1048576,68,0),0)</f>
        <v>0</v>
      </c>
      <c r="U1468" s="27">
        <f>IFERROR(VLOOKUP($B1468,[3]Main!$D$4:$CO$1048576,69,0),0)</f>
        <v>0</v>
      </c>
      <c r="V1468" s="27">
        <f>IFERROR(VLOOKUP($B1468,[3]Main!$D$4:$CO$1048576,70,0),0)</f>
        <v>0</v>
      </c>
      <c r="W1468" s="27">
        <f>IFERROR(VLOOKUP($B1468,[3]Main!$D$4:$CO$1048576,81,0),0)</f>
        <v>0</v>
      </c>
      <c r="X1468" s="27">
        <f>IFERROR(VLOOKUP($B1468,[3]Main!$D$4:$CO$1048576,84,0),0)</f>
        <v>0</v>
      </c>
      <c r="Y1468" s="27">
        <f>IFERROR(VLOOKUP($B1468,[3]Main!$D$4:$CO$1048576,85,0),0)</f>
        <v>0</v>
      </c>
      <c r="Z1468" s="27">
        <f>IFERROR(VLOOKUP($B1468,[3]Main!$D$4:$CO$1048576,86,0),0)</f>
        <v>0</v>
      </c>
      <c r="AA1468" s="12" t="str">
        <f>IFERROR(VLOOKUP($B1468,[3]Main!$D$4:$CO$1048576,2,0),0)</f>
        <v>DC</v>
      </c>
      <c r="AB1468" s="12" t="str">
        <f>IFERROR(VLOOKUP($B1468,[3]Main!$D$4:$CO$1048576,3,0),0)</f>
        <v>DC2</v>
      </c>
      <c r="AC1468" s="12">
        <f t="shared" si="476"/>
        <v>0</v>
      </c>
      <c r="AD1468" s="12">
        <f t="shared" si="477"/>
        <v>0</v>
      </c>
      <c r="AE1468" s="12">
        <f t="shared" si="478"/>
        <v>0</v>
      </c>
      <c r="AF1468" s="12">
        <f t="shared" si="479"/>
        <v>0</v>
      </c>
      <c r="AG1468" s="13">
        <f t="shared" si="480"/>
        <v>0</v>
      </c>
      <c r="AH1468" s="13">
        <f t="shared" si="481"/>
        <v>0</v>
      </c>
      <c r="AI1468" s="16">
        <f t="shared" si="482"/>
        <v>0</v>
      </c>
      <c r="AJ1468" s="19" t="str">
        <f t="shared" si="483"/>
        <v>Not Spent</v>
      </c>
      <c r="AK1468" s="8" t="str">
        <f t="shared" si="484"/>
        <v>Good For Now</v>
      </c>
      <c r="AL1468" s="8" t="str">
        <f t="shared" si="485"/>
        <v>Not Spent</v>
      </c>
      <c r="AM1468" s="8" t="str">
        <f t="shared" si="486"/>
        <v>Good For Now</v>
      </c>
      <c r="AN1468" s="8" t="str">
        <f t="shared" si="487"/>
        <v>Not Spent</v>
      </c>
      <c r="AO1468" s="20" t="str">
        <f t="shared" si="488"/>
        <v>Good For Now</v>
      </c>
      <c r="AP1468" s="21">
        <f t="shared" si="489"/>
        <v>0</v>
      </c>
      <c r="AQ1468" s="14">
        <f t="shared" si="490"/>
        <v>0</v>
      </c>
      <c r="AR1468" s="14">
        <f t="shared" si="491"/>
        <v>0</v>
      </c>
      <c r="AS1468" s="22">
        <f t="shared" si="492"/>
        <v>0</v>
      </c>
      <c r="AT1468" s="23">
        <f t="shared" si="493"/>
        <v>0</v>
      </c>
      <c r="AU1468" s="8" t="str">
        <f t="shared" si="494"/>
        <v>Not Spent</v>
      </c>
      <c r="AV1468" s="8" t="str">
        <f t="shared" si="495"/>
        <v>Good For Now</v>
      </c>
      <c r="AW1468" s="4">
        <f>MATCH($B1468,[1]MAIN!$A$2:$A$5000,0)</f>
        <v>1465</v>
      </c>
      <c r="AX1468" s="4">
        <f>MATCH($B1468,[3]Main!$D$5:$D$10000,0)</f>
        <v>1465</v>
      </c>
      <c r="AY1468" s="4" t="b">
        <f t="shared" si="496"/>
        <v>0</v>
      </c>
    </row>
    <row r="1469" spans="1:51" x14ac:dyDescent="0.25">
      <c r="A1469" s="3" t="str">
        <f>VLOOKUP($B1469,[1]MAIN!$A:$D,4,0)</f>
        <v>FAB</v>
      </c>
      <c r="B1469" s="3" t="str">
        <f>[3]Main!$D1470</f>
        <v>FAB-95</v>
      </c>
      <c r="C1469" s="4"/>
      <c r="D1469" s="8" t="str">
        <f>VLOOKUP($B1469,[1]MAIN!$A$1:$N$10780,14,FALSE)</f>
        <v>OLD</v>
      </c>
      <c r="E1469" s="9" t="s">
        <v>15</v>
      </c>
      <c r="F1469" s="11"/>
      <c r="G1469" s="11"/>
      <c r="H1469" s="11"/>
      <c r="I1469" s="11"/>
      <c r="J1469" s="11"/>
      <c r="K1469" s="11"/>
      <c r="L1469" s="11"/>
      <c r="M1469" s="11"/>
      <c r="N1469" s="24"/>
      <c r="O1469" s="26">
        <f>IFERROR(VLOOKUP($B1469,[3]Main!$D$4:$CO$1048576,49,0),0)</f>
        <v>0</v>
      </c>
      <c r="P1469" s="27">
        <f>IFERROR(VLOOKUP($B1469,[3]Main!$D$4:$CO$1048576,52,0),0)</f>
        <v>0</v>
      </c>
      <c r="Q1469" s="27">
        <f>IFERROR(VLOOKUP($B1469,[3]Main!$D$4:$CO$1048576,53,0),0)</f>
        <v>0</v>
      </c>
      <c r="R1469" s="27">
        <f>IFERROR(VLOOKUP($B1469,[3]Main!$D$4:$CO$1048576,54,0),0)</f>
        <v>0</v>
      </c>
      <c r="S1469" s="27">
        <f>IFERROR(VLOOKUP($B1469,[3]Main!$D$4:$CO$1048576,65,0),0)</f>
        <v>0</v>
      </c>
      <c r="T1469" s="27">
        <f>IFERROR(VLOOKUP($B1469,[3]Main!$D$4:$CO$1048576,68,0),0)</f>
        <v>0</v>
      </c>
      <c r="U1469" s="27">
        <f>IFERROR(VLOOKUP($B1469,[3]Main!$D$4:$CO$1048576,69,0),0)</f>
        <v>0</v>
      </c>
      <c r="V1469" s="27">
        <f>IFERROR(VLOOKUP($B1469,[3]Main!$D$4:$CO$1048576,70,0),0)</f>
        <v>0</v>
      </c>
      <c r="W1469" s="27">
        <f>IFERROR(VLOOKUP($B1469,[3]Main!$D$4:$CO$1048576,81,0),0)</f>
        <v>0</v>
      </c>
      <c r="X1469" s="27">
        <f>IFERROR(VLOOKUP($B1469,[3]Main!$D$4:$CO$1048576,84,0),0)</f>
        <v>0</v>
      </c>
      <c r="Y1469" s="27">
        <f>IFERROR(VLOOKUP($B1469,[3]Main!$D$4:$CO$1048576,85,0),0)</f>
        <v>0</v>
      </c>
      <c r="Z1469" s="27">
        <f>IFERROR(VLOOKUP($B1469,[3]Main!$D$4:$CO$1048576,86,0),0)</f>
        <v>0</v>
      </c>
      <c r="AA1469" s="12" t="str">
        <f>IFERROR(VLOOKUP($B1469,[3]Main!$D$4:$CO$1048576,2,0),0)</f>
        <v>DC</v>
      </c>
      <c r="AB1469" s="12" t="str">
        <f>IFERROR(VLOOKUP($B1469,[3]Main!$D$4:$CO$1048576,3,0),0)</f>
        <v>DC2</v>
      </c>
      <c r="AC1469" s="12">
        <f t="shared" si="476"/>
        <v>0</v>
      </c>
      <c r="AD1469" s="12">
        <f t="shared" si="477"/>
        <v>0</v>
      </c>
      <c r="AE1469" s="12">
        <f t="shared" si="478"/>
        <v>0</v>
      </c>
      <c r="AF1469" s="12">
        <f t="shared" si="479"/>
        <v>0</v>
      </c>
      <c r="AG1469" s="13">
        <f t="shared" si="480"/>
        <v>0</v>
      </c>
      <c r="AH1469" s="13">
        <f t="shared" si="481"/>
        <v>0</v>
      </c>
      <c r="AI1469" s="16">
        <f t="shared" si="482"/>
        <v>0</v>
      </c>
      <c r="AJ1469" s="19" t="str">
        <f t="shared" si="483"/>
        <v>Not Spent</v>
      </c>
      <c r="AK1469" s="8" t="str">
        <f t="shared" si="484"/>
        <v>Good For Now</v>
      </c>
      <c r="AL1469" s="8" t="str">
        <f t="shared" si="485"/>
        <v>Not Spent</v>
      </c>
      <c r="AM1469" s="8" t="str">
        <f t="shared" si="486"/>
        <v>Good For Now</v>
      </c>
      <c r="AN1469" s="8" t="str">
        <f t="shared" si="487"/>
        <v>Not Spent</v>
      </c>
      <c r="AO1469" s="20" t="str">
        <f t="shared" si="488"/>
        <v>Good For Now</v>
      </c>
      <c r="AP1469" s="21">
        <f t="shared" si="489"/>
        <v>0</v>
      </c>
      <c r="AQ1469" s="14">
        <f t="shared" si="490"/>
        <v>0</v>
      </c>
      <c r="AR1469" s="14">
        <f t="shared" si="491"/>
        <v>0</v>
      </c>
      <c r="AS1469" s="22">
        <f t="shared" si="492"/>
        <v>0</v>
      </c>
      <c r="AT1469" s="23">
        <f t="shared" si="493"/>
        <v>0</v>
      </c>
      <c r="AU1469" s="8" t="str">
        <f t="shared" si="494"/>
        <v>Not Spent</v>
      </c>
      <c r="AV1469" s="8" t="str">
        <f t="shared" si="495"/>
        <v>Good For Now</v>
      </c>
      <c r="AW1469" s="4">
        <f>MATCH($B1469,[1]MAIN!$A$2:$A$5000,0)</f>
        <v>1466</v>
      </c>
      <c r="AX1469" s="4">
        <f>MATCH($B1469,[3]Main!$D$5:$D$10000,0)</f>
        <v>1466</v>
      </c>
      <c r="AY1469" s="4" t="b">
        <f t="shared" si="496"/>
        <v>0</v>
      </c>
    </row>
    <row r="1470" spans="1:51" x14ac:dyDescent="0.25">
      <c r="A1470" s="3" t="str">
        <f>VLOOKUP($B1470,[1]MAIN!$A:$D,4,0)</f>
        <v>FAB</v>
      </c>
      <c r="B1470" s="3" t="str">
        <f>[3]Main!$D1471</f>
        <v>FAB-98</v>
      </c>
      <c r="C1470" s="4"/>
      <c r="D1470" s="8" t="str">
        <f>VLOOKUP($B1470,[1]MAIN!$A$1:$N$10780,14,FALSE)</f>
        <v>OLD</v>
      </c>
      <c r="E1470" s="9" t="s">
        <v>14</v>
      </c>
      <c r="F1470" s="11"/>
      <c r="G1470" s="11"/>
      <c r="H1470" s="11"/>
      <c r="I1470" s="11"/>
      <c r="J1470" s="11"/>
      <c r="K1470" s="11"/>
      <c r="L1470" s="11"/>
      <c r="M1470" s="11"/>
      <c r="N1470" s="24"/>
      <c r="O1470" s="26">
        <f>IFERROR(VLOOKUP($B1470,[3]Main!$D$4:$CO$1048576,49,0),0)</f>
        <v>0</v>
      </c>
      <c r="P1470" s="27">
        <f>IFERROR(VLOOKUP($B1470,[3]Main!$D$4:$CO$1048576,52,0),0)</f>
        <v>0</v>
      </c>
      <c r="Q1470" s="27">
        <f>IFERROR(VLOOKUP($B1470,[3]Main!$D$4:$CO$1048576,53,0),0)</f>
        <v>0</v>
      </c>
      <c r="R1470" s="27">
        <f>IFERROR(VLOOKUP($B1470,[3]Main!$D$4:$CO$1048576,54,0),0)</f>
        <v>0</v>
      </c>
      <c r="S1470" s="27">
        <f>IFERROR(VLOOKUP($B1470,[3]Main!$D$4:$CO$1048576,65,0),0)</f>
        <v>0</v>
      </c>
      <c r="T1470" s="27">
        <f>IFERROR(VLOOKUP($B1470,[3]Main!$D$4:$CO$1048576,68,0),0)</f>
        <v>0</v>
      </c>
      <c r="U1470" s="27">
        <f>IFERROR(VLOOKUP($B1470,[3]Main!$D$4:$CO$1048576,69,0),0)</f>
        <v>0</v>
      </c>
      <c r="V1470" s="27">
        <f>IFERROR(VLOOKUP($B1470,[3]Main!$D$4:$CO$1048576,70,0),0)</f>
        <v>0</v>
      </c>
      <c r="W1470" s="27">
        <f>IFERROR(VLOOKUP($B1470,[3]Main!$D$4:$CO$1048576,81,0),0)</f>
        <v>0</v>
      </c>
      <c r="X1470" s="27">
        <f>IFERROR(VLOOKUP($B1470,[3]Main!$D$4:$CO$1048576,84,0),0)</f>
        <v>0</v>
      </c>
      <c r="Y1470" s="27">
        <f>IFERROR(VLOOKUP($B1470,[3]Main!$D$4:$CO$1048576,85,0),0)</f>
        <v>0</v>
      </c>
      <c r="Z1470" s="27">
        <f>IFERROR(VLOOKUP($B1470,[3]Main!$D$4:$CO$1048576,86,0),0)</f>
        <v>0</v>
      </c>
      <c r="AA1470" s="12" t="str">
        <f>IFERROR(VLOOKUP($B1470,[3]Main!$D$4:$CO$1048576,2,0),0)</f>
        <v>DC</v>
      </c>
      <c r="AB1470" s="12" t="str">
        <f>IFERROR(VLOOKUP($B1470,[3]Main!$D$4:$CO$1048576,3,0),0)</f>
        <v>DC2</v>
      </c>
      <c r="AC1470" s="12">
        <f t="shared" si="476"/>
        <v>0</v>
      </c>
      <c r="AD1470" s="12">
        <f t="shared" si="477"/>
        <v>0</v>
      </c>
      <c r="AE1470" s="12">
        <f t="shared" si="478"/>
        <v>0</v>
      </c>
      <c r="AF1470" s="12">
        <f t="shared" si="479"/>
        <v>0</v>
      </c>
      <c r="AG1470" s="13">
        <f t="shared" si="480"/>
        <v>0</v>
      </c>
      <c r="AH1470" s="13">
        <f t="shared" si="481"/>
        <v>0</v>
      </c>
      <c r="AI1470" s="16">
        <f t="shared" si="482"/>
        <v>0</v>
      </c>
      <c r="AJ1470" s="19" t="str">
        <f t="shared" si="483"/>
        <v>Not Spent</v>
      </c>
      <c r="AK1470" s="8" t="str">
        <f t="shared" si="484"/>
        <v>Good For Now</v>
      </c>
      <c r="AL1470" s="8" t="str">
        <f t="shared" si="485"/>
        <v>Not Spent</v>
      </c>
      <c r="AM1470" s="8" t="str">
        <f t="shared" si="486"/>
        <v>Good For Now</v>
      </c>
      <c r="AN1470" s="8" t="str">
        <f t="shared" si="487"/>
        <v>Not Spent</v>
      </c>
      <c r="AO1470" s="20" t="str">
        <f t="shared" si="488"/>
        <v>Good For Now</v>
      </c>
      <c r="AP1470" s="21">
        <f t="shared" si="489"/>
        <v>0</v>
      </c>
      <c r="AQ1470" s="14">
        <f t="shared" si="490"/>
        <v>0</v>
      </c>
      <c r="AR1470" s="14">
        <f t="shared" si="491"/>
        <v>0</v>
      </c>
      <c r="AS1470" s="22">
        <f t="shared" si="492"/>
        <v>0</v>
      </c>
      <c r="AT1470" s="23">
        <f t="shared" si="493"/>
        <v>0</v>
      </c>
      <c r="AU1470" s="8" t="str">
        <f t="shared" si="494"/>
        <v>Not Spent</v>
      </c>
      <c r="AV1470" s="8" t="str">
        <f t="shared" si="495"/>
        <v>Good For Now</v>
      </c>
      <c r="AW1470" s="4">
        <f>MATCH($B1470,[1]MAIN!$A$2:$A$5000,0)</f>
        <v>1467</v>
      </c>
      <c r="AX1470" s="4">
        <f>MATCH($B1470,[3]Main!$D$5:$D$10000,0)</f>
        <v>1467</v>
      </c>
      <c r="AY1470" s="4" t="b">
        <f t="shared" si="496"/>
        <v>0</v>
      </c>
    </row>
    <row r="1471" spans="1:51" x14ac:dyDescent="0.25">
      <c r="A1471" s="3" t="str">
        <f>VLOOKUP($B1471,[1]MAIN!$A:$D,4,0)</f>
        <v>FAB</v>
      </c>
      <c r="B1471" s="3" t="str">
        <f>[3]Main!$D1472</f>
        <v>FAB-103</v>
      </c>
      <c r="C1471" s="4"/>
      <c r="D1471" s="8" t="str">
        <f>VLOOKUP($B1471,[1]MAIN!$A$1:$N$10780,14,FALSE)</f>
        <v>OLD</v>
      </c>
      <c r="E1471" s="9" t="s">
        <v>12</v>
      </c>
      <c r="F1471" s="11"/>
      <c r="G1471" s="11"/>
      <c r="H1471" s="11"/>
      <c r="I1471" s="11"/>
      <c r="J1471" s="11"/>
      <c r="K1471" s="11"/>
      <c r="L1471" s="11"/>
      <c r="M1471" s="11"/>
      <c r="N1471" s="24"/>
      <c r="O1471" s="26">
        <f>IFERROR(VLOOKUP($B1471,[3]Main!$D$4:$CO$1048576,49,0),0)</f>
        <v>0</v>
      </c>
      <c r="P1471" s="27">
        <f>IFERROR(VLOOKUP($B1471,[3]Main!$D$4:$CO$1048576,52,0),0)</f>
        <v>0</v>
      </c>
      <c r="Q1471" s="27">
        <f>IFERROR(VLOOKUP($B1471,[3]Main!$D$4:$CO$1048576,53,0),0)</f>
        <v>0</v>
      </c>
      <c r="R1471" s="27">
        <f>IFERROR(VLOOKUP($B1471,[3]Main!$D$4:$CO$1048576,54,0),0)</f>
        <v>0</v>
      </c>
      <c r="S1471" s="27">
        <f>IFERROR(VLOOKUP($B1471,[3]Main!$D$4:$CO$1048576,65,0),0)</f>
        <v>0</v>
      </c>
      <c r="T1471" s="27">
        <f>IFERROR(VLOOKUP($B1471,[3]Main!$D$4:$CO$1048576,68,0),0)</f>
        <v>0</v>
      </c>
      <c r="U1471" s="27">
        <f>IFERROR(VLOOKUP($B1471,[3]Main!$D$4:$CO$1048576,69,0),0)</f>
        <v>0</v>
      </c>
      <c r="V1471" s="27">
        <f>IFERROR(VLOOKUP($B1471,[3]Main!$D$4:$CO$1048576,70,0),0)</f>
        <v>0</v>
      </c>
      <c r="W1471" s="27">
        <f>IFERROR(VLOOKUP($B1471,[3]Main!$D$4:$CO$1048576,81,0),0)</f>
        <v>0</v>
      </c>
      <c r="X1471" s="27">
        <f>IFERROR(VLOOKUP($B1471,[3]Main!$D$4:$CO$1048576,84,0),0)</f>
        <v>0</v>
      </c>
      <c r="Y1471" s="27">
        <f>IFERROR(VLOOKUP($B1471,[3]Main!$D$4:$CO$1048576,85,0),0)</f>
        <v>0</v>
      </c>
      <c r="Z1471" s="27">
        <f>IFERROR(VLOOKUP($B1471,[3]Main!$D$4:$CO$1048576,86,0),0)</f>
        <v>0</v>
      </c>
      <c r="AA1471" s="12" t="str">
        <f>IFERROR(VLOOKUP($B1471,[3]Main!$D$4:$CO$1048576,2,0),0)</f>
        <v>DC</v>
      </c>
      <c r="AB1471" s="12" t="str">
        <f>IFERROR(VLOOKUP($B1471,[3]Main!$D$4:$CO$1048576,3,0),0)</f>
        <v>DC2</v>
      </c>
      <c r="AC1471" s="12">
        <f t="shared" si="476"/>
        <v>0</v>
      </c>
      <c r="AD1471" s="12">
        <f t="shared" si="477"/>
        <v>0</v>
      </c>
      <c r="AE1471" s="12">
        <f t="shared" si="478"/>
        <v>0</v>
      </c>
      <c r="AF1471" s="12">
        <f t="shared" si="479"/>
        <v>0</v>
      </c>
      <c r="AG1471" s="13">
        <f t="shared" si="480"/>
        <v>0</v>
      </c>
      <c r="AH1471" s="13">
        <f t="shared" si="481"/>
        <v>0</v>
      </c>
      <c r="AI1471" s="16">
        <f t="shared" si="482"/>
        <v>0</v>
      </c>
      <c r="AJ1471" s="19" t="str">
        <f t="shared" si="483"/>
        <v>Not Spent</v>
      </c>
      <c r="AK1471" s="8" t="str">
        <f t="shared" si="484"/>
        <v>Good For Now</v>
      </c>
      <c r="AL1471" s="8" t="str">
        <f t="shared" si="485"/>
        <v>Not Spent</v>
      </c>
      <c r="AM1471" s="8" t="str">
        <f t="shared" si="486"/>
        <v>Good For Now</v>
      </c>
      <c r="AN1471" s="8" t="str">
        <f t="shared" si="487"/>
        <v>Not Spent</v>
      </c>
      <c r="AO1471" s="20" t="str">
        <f t="shared" si="488"/>
        <v>Good For Now</v>
      </c>
      <c r="AP1471" s="21">
        <f t="shared" si="489"/>
        <v>0</v>
      </c>
      <c r="AQ1471" s="14">
        <f t="shared" si="490"/>
        <v>0</v>
      </c>
      <c r="AR1471" s="14">
        <f t="shared" si="491"/>
        <v>0</v>
      </c>
      <c r="AS1471" s="22">
        <f t="shared" si="492"/>
        <v>0</v>
      </c>
      <c r="AT1471" s="23">
        <f t="shared" si="493"/>
        <v>0</v>
      </c>
      <c r="AU1471" s="8" t="str">
        <f t="shared" si="494"/>
        <v>Not Spent</v>
      </c>
      <c r="AV1471" s="8" t="str">
        <f t="shared" si="495"/>
        <v>Good For Now</v>
      </c>
      <c r="AW1471" s="4">
        <f>MATCH($B1471,[1]MAIN!$A$2:$A$5000,0)</f>
        <v>1468</v>
      </c>
      <c r="AX1471" s="4">
        <f>MATCH($B1471,[3]Main!$D$5:$D$10000,0)</f>
        <v>1468</v>
      </c>
      <c r="AY1471" s="4" t="b">
        <f t="shared" si="496"/>
        <v>0</v>
      </c>
    </row>
    <row r="1472" spans="1:51" x14ac:dyDescent="0.25">
      <c r="A1472" s="3" t="str">
        <f>VLOOKUP($B1472,[1]MAIN!$A:$D,4,0)</f>
        <v>FAB</v>
      </c>
      <c r="B1472" s="3" t="str">
        <f>[3]Main!$D1473</f>
        <v>FAB-108</v>
      </c>
      <c r="C1472" s="4"/>
      <c r="D1472" s="8" t="str">
        <f>VLOOKUP($B1472,[1]MAIN!$A$1:$N$10780,14,FALSE)</f>
        <v>OLD</v>
      </c>
      <c r="E1472" s="9" t="s">
        <v>13</v>
      </c>
      <c r="F1472" s="11"/>
      <c r="G1472" s="11"/>
      <c r="H1472" s="11"/>
      <c r="I1472" s="11"/>
      <c r="J1472" s="11"/>
      <c r="K1472" s="11"/>
      <c r="L1472" s="11"/>
      <c r="M1472" s="11"/>
      <c r="N1472" s="24"/>
      <c r="O1472" s="26">
        <f>IFERROR(VLOOKUP($B1472,[3]Main!$D$4:$CO$1048576,49,0),0)</f>
        <v>0</v>
      </c>
      <c r="P1472" s="27">
        <f>IFERROR(VLOOKUP($B1472,[3]Main!$D$4:$CO$1048576,52,0),0)</f>
        <v>0</v>
      </c>
      <c r="Q1472" s="27">
        <f>IFERROR(VLOOKUP($B1472,[3]Main!$D$4:$CO$1048576,53,0),0)</f>
        <v>0</v>
      </c>
      <c r="R1472" s="27">
        <f>IFERROR(VLOOKUP($B1472,[3]Main!$D$4:$CO$1048576,54,0),0)</f>
        <v>0</v>
      </c>
      <c r="S1472" s="27">
        <f>IFERROR(VLOOKUP($B1472,[3]Main!$D$4:$CO$1048576,65,0),0)</f>
        <v>0</v>
      </c>
      <c r="T1472" s="27">
        <f>IFERROR(VLOOKUP($B1472,[3]Main!$D$4:$CO$1048576,68,0),0)</f>
        <v>0</v>
      </c>
      <c r="U1472" s="27">
        <f>IFERROR(VLOOKUP($B1472,[3]Main!$D$4:$CO$1048576,69,0),0)</f>
        <v>0</v>
      </c>
      <c r="V1472" s="27">
        <f>IFERROR(VLOOKUP($B1472,[3]Main!$D$4:$CO$1048576,70,0),0)</f>
        <v>0</v>
      </c>
      <c r="W1472" s="27">
        <f>IFERROR(VLOOKUP($B1472,[3]Main!$D$4:$CO$1048576,81,0),0)</f>
        <v>0</v>
      </c>
      <c r="X1472" s="27">
        <f>IFERROR(VLOOKUP($B1472,[3]Main!$D$4:$CO$1048576,84,0),0)</f>
        <v>0</v>
      </c>
      <c r="Y1472" s="27">
        <f>IFERROR(VLOOKUP($B1472,[3]Main!$D$4:$CO$1048576,85,0),0)</f>
        <v>0</v>
      </c>
      <c r="Z1472" s="27">
        <f>IFERROR(VLOOKUP($B1472,[3]Main!$D$4:$CO$1048576,86,0),0)</f>
        <v>0</v>
      </c>
      <c r="AA1472" s="12" t="str">
        <f>IFERROR(VLOOKUP($B1472,[3]Main!$D$4:$CO$1048576,2,0),0)</f>
        <v>DC</v>
      </c>
      <c r="AB1472" s="12" t="str">
        <f>IFERROR(VLOOKUP($B1472,[3]Main!$D$4:$CO$1048576,3,0),0)</f>
        <v>DC2</v>
      </c>
      <c r="AC1472" s="12">
        <f t="shared" si="476"/>
        <v>0</v>
      </c>
      <c r="AD1472" s="12">
        <f t="shared" si="477"/>
        <v>0</v>
      </c>
      <c r="AE1472" s="12">
        <f t="shared" si="478"/>
        <v>0</v>
      </c>
      <c r="AF1472" s="12">
        <f t="shared" si="479"/>
        <v>0</v>
      </c>
      <c r="AG1472" s="13">
        <f t="shared" si="480"/>
        <v>0</v>
      </c>
      <c r="AH1472" s="13">
        <f t="shared" si="481"/>
        <v>0</v>
      </c>
      <c r="AI1472" s="16">
        <f t="shared" si="482"/>
        <v>0</v>
      </c>
      <c r="AJ1472" s="19" t="str">
        <f t="shared" si="483"/>
        <v>Not Spent</v>
      </c>
      <c r="AK1472" s="8" t="str">
        <f t="shared" si="484"/>
        <v>Good For Now</v>
      </c>
      <c r="AL1472" s="8" t="str">
        <f t="shared" si="485"/>
        <v>Not Spent</v>
      </c>
      <c r="AM1472" s="8" t="str">
        <f t="shared" si="486"/>
        <v>Good For Now</v>
      </c>
      <c r="AN1472" s="8" t="str">
        <f t="shared" si="487"/>
        <v>Not Spent</v>
      </c>
      <c r="AO1472" s="20" t="str">
        <f t="shared" si="488"/>
        <v>Good For Now</v>
      </c>
      <c r="AP1472" s="21">
        <f t="shared" si="489"/>
        <v>0</v>
      </c>
      <c r="AQ1472" s="14">
        <f t="shared" si="490"/>
        <v>0</v>
      </c>
      <c r="AR1472" s="14">
        <f t="shared" si="491"/>
        <v>0</v>
      </c>
      <c r="AS1472" s="22">
        <f t="shared" si="492"/>
        <v>0</v>
      </c>
      <c r="AT1472" s="23">
        <f t="shared" si="493"/>
        <v>0</v>
      </c>
      <c r="AU1472" s="8" t="str">
        <f t="shared" si="494"/>
        <v>Not Spent</v>
      </c>
      <c r="AV1472" s="8" t="str">
        <f t="shared" si="495"/>
        <v>Good For Now</v>
      </c>
      <c r="AW1472" s="4">
        <f>MATCH($B1472,[1]MAIN!$A$2:$A$5000,0)</f>
        <v>1469</v>
      </c>
      <c r="AX1472" s="4">
        <f>MATCH($B1472,[3]Main!$D$5:$D$10000,0)</f>
        <v>1469</v>
      </c>
      <c r="AY1472" s="4" t="b">
        <f t="shared" si="496"/>
        <v>0</v>
      </c>
    </row>
    <row r="1473" spans="1:51" x14ac:dyDescent="0.25">
      <c r="A1473" s="3" t="str">
        <f>VLOOKUP($B1473,[1]MAIN!$A:$D,4,0)</f>
        <v>FAB</v>
      </c>
      <c r="B1473" s="3" t="str">
        <f>[3]Main!$D1474</f>
        <v>FAB-109</v>
      </c>
      <c r="C1473" s="4"/>
      <c r="D1473" s="8" t="str">
        <f>VLOOKUP($B1473,[1]MAIN!$A$1:$N$10780,14,FALSE)</f>
        <v>OLD</v>
      </c>
      <c r="E1473" s="9" t="s">
        <v>14</v>
      </c>
      <c r="F1473" s="11"/>
      <c r="G1473" s="11"/>
      <c r="H1473" s="11"/>
      <c r="I1473" s="11"/>
      <c r="J1473" s="11"/>
      <c r="K1473" s="11"/>
      <c r="L1473" s="11"/>
      <c r="M1473" s="11"/>
      <c r="N1473" s="24"/>
      <c r="O1473" s="26">
        <f>IFERROR(VLOOKUP($B1473,[3]Main!$D$4:$CO$1048576,49,0),0)</f>
        <v>0</v>
      </c>
      <c r="P1473" s="27">
        <f>IFERROR(VLOOKUP($B1473,[3]Main!$D$4:$CO$1048576,52,0),0)</f>
        <v>0</v>
      </c>
      <c r="Q1473" s="27">
        <f>IFERROR(VLOOKUP($B1473,[3]Main!$D$4:$CO$1048576,53,0),0)</f>
        <v>0</v>
      </c>
      <c r="R1473" s="27">
        <f>IFERROR(VLOOKUP($B1473,[3]Main!$D$4:$CO$1048576,54,0),0)</f>
        <v>0</v>
      </c>
      <c r="S1473" s="27">
        <f>IFERROR(VLOOKUP($B1473,[3]Main!$D$4:$CO$1048576,65,0),0)</f>
        <v>0</v>
      </c>
      <c r="T1473" s="27">
        <f>IFERROR(VLOOKUP($B1473,[3]Main!$D$4:$CO$1048576,68,0),0)</f>
        <v>0</v>
      </c>
      <c r="U1473" s="27">
        <f>IFERROR(VLOOKUP($B1473,[3]Main!$D$4:$CO$1048576,69,0),0)</f>
        <v>0</v>
      </c>
      <c r="V1473" s="27">
        <f>IFERROR(VLOOKUP($B1473,[3]Main!$D$4:$CO$1048576,70,0),0)</f>
        <v>0</v>
      </c>
      <c r="W1473" s="27">
        <f>IFERROR(VLOOKUP($B1473,[3]Main!$D$4:$CO$1048576,81,0),0)</f>
        <v>0</v>
      </c>
      <c r="X1473" s="27">
        <f>IFERROR(VLOOKUP($B1473,[3]Main!$D$4:$CO$1048576,84,0),0)</f>
        <v>0</v>
      </c>
      <c r="Y1473" s="27">
        <f>IFERROR(VLOOKUP($B1473,[3]Main!$D$4:$CO$1048576,85,0),0)</f>
        <v>0</v>
      </c>
      <c r="Z1473" s="27">
        <f>IFERROR(VLOOKUP($B1473,[3]Main!$D$4:$CO$1048576,86,0),0)</f>
        <v>0</v>
      </c>
      <c r="AA1473" s="12" t="str">
        <f>IFERROR(VLOOKUP($B1473,[3]Main!$D$4:$CO$1048576,2,0),0)</f>
        <v>DC</v>
      </c>
      <c r="AB1473" s="12" t="str">
        <f>IFERROR(VLOOKUP($B1473,[3]Main!$D$4:$CO$1048576,3,0),0)</f>
        <v>DC2</v>
      </c>
      <c r="AC1473" s="12">
        <f t="shared" si="476"/>
        <v>0</v>
      </c>
      <c r="AD1473" s="12">
        <f t="shared" si="477"/>
        <v>0</v>
      </c>
      <c r="AE1473" s="12">
        <f t="shared" si="478"/>
        <v>0</v>
      </c>
      <c r="AF1473" s="12">
        <f t="shared" si="479"/>
        <v>0</v>
      </c>
      <c r="AG1473" s="13">
        <f t="shared" si="480"/>
        <v>0</v>
      </c>
      <c r="AH1473" s="13">
        <f t="shared" si="481"/>
        <v>0</v>
      </c>
      <c r="AI1473" s="16">
        <f t="shared" si="482"/>
        <v>0</v>
      </c>
      <c r="AJ1473" s="19" t="str">
        <f t="shared" si="483"/>
        <v>Not Spent</v>
      </c>
      <c r="AK1473" s="8" t="str">
        <f t="shared" si="484"/>
        <v>Good For Now</v>
      </c>
      <c r="AL1473" s="8" t="str">
        <f t="shared" si="485"/>
        <v>Not Spent</v>
      </c>
      <c r="AM1473" s="8" t="str">
        <f t="shared" si="486"/>
        <v>Good For Now</v>
      </c>
      <c r="AN1473" s="8" t="str">
        <f t="shared" si="487"/>
        <v>Not Spent</v>
      </c>
      <c r="AO1473" s="20" t="str">
        <f t="shared" si="488"/>
        <v>Good For Now</v>
      </c>
      <c r="AP1473" s="21">
        <f t="shared" si="489"/>
        <v>0</v>
      </c>
      <c r="AQ1473" s="14">
        <f t="shared" si="490"/>
        <v>0</v>
      </c>
      <c r="AR1473" s="14">
        <f t="shared" si="491"/>
        <v>0</v>
      </c>
      <c r="AS1473" s="22">
        <f t="shared" si="492"/>
        <v>0</v>
      </c>
      <c r="AT1473" s="23">
        <f t="shared" si="493"/>
        <v>0</v>
      </c>
      <c r="AU1473" s="8" t="str">
        <f t="shared" si="494"/>
        <v>Not Spent</v>
      </c>
      <c r="AV1473" s="8" t="str">
        <f t="shared" si="495"/>
        <v>Good For Now</v>
      </c>
      <c r="AW1473" s="4">
        <f>MATCH($B1473,[1]MAIN!$A$2:$A$5000,0)</f>
        <v>1470</v>
      </c>
      <c r="AX1473" s="4">
        <f>MATCH($B1473,[3]Main!$D$5:$D$10000,0)</f>
        <v>1470</v>
      </c>
      <c r="AY1473" s="4" t="b">
        <f t="shared" si="496"/>
        <v>0</v>
      </c>
    </row>
    <row r="1474" spans="1:51" x14ac:dyDescent="0.25">
      <c r="A1474" s="3" t="str">
        <f>VLOOKUP($B1474,[1]MAIN!$A:$D,4,0)</f>
        <v>GEN</v>
      </c>
      <c r="B1474" s="3" t="str">
        <f>[3]Main!$D1475</f>
        <v>GEN-SW08</v>
      </c>
      <c r="C1474" s="4"/>
      <c r="D1474" s="8" t="str">
        <f>VLOOKUP($B1474,[1]MAIN!$A$1:$N$10780,14,FALSE)</f>
        <v>OLD</v>
      </c>
      <c r="E1474" s="9" t="s">
        <v>13</v>
      </c>
      <c r="F1474" s="11"/>
      <c r="G1474" s="11"/>
      <c r="H1474" s="11"/>
      <c r="I1474" s="11"/>
      <c r="J1474" s="11"/>
      <c r="K1474" s="11"/>
      <c r="L1474" s="11"/>
      <c r="M1474" s="11"/>
      <c r="N1474" s="24"/>
      <c r="O1474" s="26">
        <f>IFERROR(VLOOKUP($B1474,[3]Main!$D$4:$CO$1048576,49,0),0)</f>
        <v>0</v>
      </c>
      <c r="P1474" s="27">
        <f>IFERROR(VLOOKUP($B1474,[3]Main!$D$4:$CO$1048576,52,0),0)</f>
        <v>0</v>
      </c>
      <c r="Q1474" s="27">
        <f>IFERROR(VLOOKUP($B1474,[3]Main!$D$4:$CO$1048576,53,0),0)</f>
        <v>0</v>
      </c>
      <c r="R1474" s="27">
        <f>IFERROR(VLOOKUP($B1474,[3]Main!$D$4:$CO$1048576,54,0),0)</f>
        <v>0</v>
      </c>
      <c r="S1474" s="27">
        <f>IFERROR(VLOOKUP($B1474,[3]Main!$D$4:$CO$1048576,65,0),0)</f>
        <v>0</v>
      </c>
      <c r="T1474" s="27">
        <f>IFERROR(VLOOKUP($B1474,[3]Main!$D$4:$CO$1048576,68,0),0)</f>
        <v>0</v>
      </c>
      <c r="U1474" s="27">
        <f>IFERROR(VLOOKUP($B1474,[3]Main!$D$4:$CO$1048576,69,0),0)</f>
        <v>0</v>
      </c>
      <c r="V1474" s="27">
        <f>IFERROR(VLOOKUP($B1474,[3]Main!$D$4:$CO$1048576,70,0),0)</f>
        <v>0</v>
      </c>
      <c r="W1474" s="27">
        <f>IFERROR(VLOOKUP($B1474,[3]Main!$D$4:$CO$1048576,81,0),0)</f>
        <v>0</v>
      </c>
      <c r="X1474" s="27">
        <f>IFERROR(VLOOKUP($B1474,[3]Main!$D$4:$CO$1048576,84,0),0)</f>
        <v>0</v>
      </c>
      <c r="Y1474" s="27">
        <f>IFERROR(VLOOKUP($B1474,[3]Main!$D$4:$CO$1048576,85,0),0)</f>
        <v>0</v>
      </c>
      <c r="Z1474" s="27">
        <f>IFERROR(VLOOKUP($B1474,[3]Main!$D$4:$CO$1048576,86,0),0)</f>
        <v>0</v>
      </c>
      <c r="AA1474" s="12" t="str">
        <f>IFERROR(VLOOKUP($B1474,[3]Main!$D$4:$CO$1048576,2,0),0)</f>
        <v>DC</v>
      </c>
      <c r="AB1474" s="12" t="str">
        <f>IFERROR(VLOOKUP($B1474,[3]Main!$D$4:$CO$1048576,3,0),0)</f>
        <v>DC2</v>
      </c>
      <c r="AC1474" s="12">
        <f t="shared" si="476"/>
        <v>0</v>
      </c>
      <c r="AD1474" s="12">
        <f t="shared" si="477"/>
        <v>0</v>
      </c>
      <c r="AE1474" s="12">
        <f t="shared" si="478"/>
        <v>0</v>
      </c>
      <c r="AF1474" s="12">
        <f t="shared" si="479"/>
        <v>0</v>
      </c>
      <c r="AG1474" s="13">
        <f t="shared" si="480"/>
        <v>0</v>
      </c>
      <c r="AH1474" s="13">
        <f t="shared" si="481"/>
        <v>0</v>
      </c>
      <c r="AI1474" s="16">
        <f t="shared" si="482"/>
        <v>0</v>
      </c>
      <c r="AJ1474" s="19" t="str">
        <f t="shared" si="483"/>
        <v>Not Spent</v>
      </c>
      <c r="AK1474" s="8" t="str">
        <f t="shared" si="484"/>
        <v>Good For Now</v>
      </c>
      <c r="AL1474" s="8" t="str">
        <f t="shared" si="485"/>
        <v>Not Spent</v>
      </c>
      <c r="AM1474" s="8" t="str">
        <f t="shared" si="486"/>
        <v>Good For Now</v>
      </c>
      <c r="AN1474" s="8" t="str">
        <f t="shared" si="487"/>
        <v>Not Spent</v>
      </c>
      <c r="AO1474" s="20" t="str">
        <f t="shared" si="488"/>
        <v>Good For Now</v>
      </c>
      <c r="AP1474" s="21">
        <f t="shared" si="489"/>
        <v>0</v>
      </c>
      <c r="AQ1474" s="14">
        <f t="shared" si="490"/>
        <v>0</v>
      </c>
      <c r="AR1474" s="14">
        <f t="shared" si="491"/>
        <v>0</v>
      </c>
      <c r="AS1474" s="22">
        <f t="shared" si="492"/>
        <v>0</v>
      </c>
      <c r="AT1474" s="23">
        <f t="shared" si="493"/>
        <v>0</v>
      </c>
      <c r="AU1474" s="8" t="str">
        <f t="shared" si="494"/>
        <v>Not Spent</v>
      </c>
      <c r="AV1474" s="8" t="str">
        <f t="shared" si="495"/>
        <v>Good For Now</v>
      </c>
      <c r="AW1474" s="4">
        <f>MATCH($B1474,[1]MAIN!$A$2:$A$5000,0)</f>
        <v>1471</v>
      </c>
      <c r="AX1474" s="4">
        <f>MATCH($B1474,[3]Main!$D$5:$D$10000,0)</f>
        <v>1471</v>
      </c>
      <c r="AY1474" s="4" t="b">
        <f t="shared" si="496"/>
        <v>0</v>
      </c>
    </row>
    <row r="1475" spans="1:51" x14ac:dyDescent="0.25">
      <c r="A1475" s="3" t="str">
        <f>VLOOKUP($B1475,[1]MAIN!$A:$D,4,0)</f>
        <v>FAB</v>
      </c>
      <c r="B1475" s="3" t="str">
        <f>[3]Main!$D1476</f>
        <v>FAB-128</v>
      </c>
      <c r="C1475" s="4"/>
      <c r="D1475" s="8" t="str">
        <f>VLOOKUP($B1475,[1]MAIN!$A$1:$N$10780,14,FALSE)</f>
        <v>OLD</v>
      </c>
      <c r="E1475" s="9" t="s">
        <v>12</v>
      </c>
      <c r="F1475" s="11"/>
      <c r="G1475" s="11"/>
      <c r="H1475" s="11"/>
      <c r="I1475" s="11"/>
      <c r="J1475" s="11"/>
      <c r="K1475" s="11"/>
      <c r="L1475" s="11"/>
      <c r="M1475" s="11"/>
      <c r="N1475" s="24"/>
      <c r="O1475" s="26">
        <f>IFERROR(VLOOKUP($B1475,[3]Main!$D$4:$CO$1048576,49,0),0)</f>
        <v>0</v>
      </c>
      <c r="P1475" s="27">
        <f>IFERROR(VLOOKUP($B1475,[3]Main!$D$4:$CO$1048576,52,0),0)</f>
        <v>0</v>
      </c>
      <c r="Q1475" s="27">
        <f>IFERROR(VLOOKUP($B1475,[3]Main!$D$4:$CO$1048576,53,0),0)</f>
        <v>0</v>
      </c>
      <c r="R1475" s="27">
        <f>IFERROR(VLOOKUP($B1475,[3]Main!$D$4:$CO$1048576,54,0),0)</f>
        <v>0</v>
      </c>
      <c r="S1475" s="27">
        <f>IFERROR(VLOOKUP($B1475,[3]Main!$D$4:$CO$1048576,65,0),0)</f>
        <v>0</v>
      </c>
      <c r="T1475" s="27">
        <f>IFERROR(VLOOKUP($B1475,[3]Main!$D$4:$CO$1048576,68,0),0)</f>
        <v>0</v>
      </c>
      <c r="U1475" s="27">
        <f>IFERROR(VLOOKUP($B1475,[3]Main!$D$4:$CO$1048576,69,0),0)</f>
        <v>0</v>
      </c>
      <c r="V1475" s="27">
        <f>IFERROR(VLOOKUP($B1475,[3]Main!$D$4:$CO$1048576,70,0),0)</f>
        <v>0</v>
      </c>
      <c r="W1475" s="27">
        <f>IFERROR(VLOOKUP($B1475,[3]Main!$D$4:$CO$1048576,81,0),0)</f>
        <v>0</v>
      </c>
      <c r="X1475" s="27">
        <f>IFERROR(VLOOKUP($B1475,[3]Main!$D$4:$CO$1048576,84,0),0)</f>
        <v>0</v>
      </c>
      <c r="Y1475" s="27">
        <f>IFERROR(VLOOKUP($B1475,[3]Main!$D$4:$CO$1048576,85,0),0)</f>
        <v>0</v>
      </c>
      <c r="Z1475" s="27">
        <f>IFERROR(VLOOKUP($B1475,[3]Main!$D$4:$CO$1048576,86,0),0)</f>
        <v>0</v>
      </c>
      <c r="AA1475" s="12" t="str">
        <f>IFERROR(VLOOKUP($B1475,[3]Main!$D$4:$CO$1048576,2,0),0)</f>
        <v>DC</v>
      </c>
      <c r="AB1475" s="12" t="str">
        <f>IFERROR(VLOOKUP($B1475,[3]Main!$D$4:$CO$1048576,3,0),0)</f>
        <v>DC2</v>
      </c>
      <c r="AC1475" s="12">
        <f t="shared" si="476"/>
        <v>0</v>
      </c>
      <c r="AD1475" s="12">
        <f t="shared" si="477"/>
        <v>0</v>
      </c>
      <c r="AE1475" s="12">
        <f t="shared" si="478"/>
        <v>0</v>
      </c>
      <c r="AF1475" s="12">
        <f t="shared" si="479"/>
        <v>0</v>
      </c>
      <c r="AG1475" s="13">
        <f t="shared" si="480"/>
        <v>0</v>
      </c>
      <c r="AH1475" s="13">
        <f t="shared" si="481"/>
        <v>0</v>
      </c>
      <c r="AI1475" s="16">
        <f t="shared" si="482"/>
        <v>0</v>
      </c>
      <c r="AJ1475" s="19" t="str">
        <f t="shared" si="483"/>
        <v>Not Spent</v>
      </c>
      <c r="AK1475" s="8" t="str">
        <f t="shared" si="484"/>
        <v>Good For Now</v>
      </c>
      <c r="AL1475" s="8" t="str">
        <f t="shared" si="485"/>
        <v>Not Spent</v>
      </c>
      <c r="AM1475" s="8" t="str">
        <f t="shared" si="486"/>
        <v>Good For Now</v>
      </c>
      <c r="AN1475" s="8" t="str">
        <f t="shared" si="487"/>
        <v>Not Spent</v>
      </c>
      <c r="AO1475" s="20" t="str">
        <f t="shared" si="488"/>
        <v>Good For Now</v>
      </c>
      <c r="AP1475" s="21">
        <f t="shared" si="489"/>
        <v>0</v>
      </c>
      <c r="AQ1475" s="14">
        <f t="shared" si="490"/>
        <v>0</v>
      </c>
      <c r="AR1475" s="14">
        <f t="shared" si="491"/>
        <v>0</v>
      </c>
      <c r="AS1475" s="22">
        <f t="shared" si="492"/>
        <v>0</v>
      </c>
      <c r="AT1475" s="23">
        <f t="shared" si="493"/>
        <v>0</v>
      </c>
      <c r="AU1475" s="8" t="str">
        <f t="shared" si="494"/>
        <v>Not Spent</v>
      </c>
      <c r="AV1475" s="8" t="str">
        <f t="shared" si="495"/>
        <v>Good For Now</v>
      </c>
      <c r="AW1475" s="4">
        <f>MATCH($B1475,[1]MAIN!$A$2:$A$5000,0)</f>
        <v>1472</v>
      </c>
      <c r="AX1475" s="4">
        <f>MATCH($B1475,[3]Main!$D$5:$D$10000,0)</f>
        <v>1472</v>
      </c>
      <c r="AY1475" s="4" t="b">
        <f t="shared" si="496"/>
        <v>0</v>
      </c>
    </row>
    <row r="1476" spans="1:51" x14ac:dyDescent="0.25">
      <c r="A1476" s="3" t="str">
        <f>VLOOKUP($B1476,[1]MAIN!$A:$D,4,0)</f>
        <v>FAB</v>
      </c>
      <c r="B1476" s="3" t="str">
        <f>[3]Main!$D1477</f>
        <v>FAB-138</v>
      </c>
      <c r="C1476" s="4"/>
      <c r="D1476" s="8" t="str">
        <f>VLOOKUP($B1476,[1]MAIN!$A$1:$N$10780,14,FALSE)</f>
        <v>OLD</v>
      </c>
      <c r="E1476" s="9" t="s">
        <v>15</v>
      </c>
      <c r="F1476" s="11"/>
      <c r="G1476" s="11"/>
      <c r="H1476" s="11"/>
      <c r="I1476" s="11"/>
      <c r="J1476" s="11"/>
      <c r="K1476" s="11"/>
      <c r="L1476" s="11"/>
      <c r="M1476" s="11"/>
      <c r="N1476" s="24"/>
      <c r="O1476" s="26">
        <f>IFERROR(VLOOKUP($B1476,[3]Main!$D$4:$CO$1048576,49,0),0)</f>
        <v>0</v>
      </c>
      <c r="P1476" s="27">
        <f>IFERROR(VLOOKUP($B1476,[3]Main!$D$4:$CO$1048576,52,0),0)</f>
        <v>0</v>
      </c>
      <c r="Q1476" s="27">
        <f>IFERROR(VLOOKUP($B1476,[3]Main!$D$4:$CO$1048576,53,0),0)</f>
        <v>0</v>
      </c>
      <c r="R1476" s="27">
        <f>IFERROR(VLOOKUP($B1476,[3]Main!$D$4:$CO$1048576,54,0),0)</f>
        <v>0</v>
      </c>
      <c r="S1476" s="27">
        <f>IFERROR(VLOOKUP($B1476,[3]Main!$D$4:$CO$1048576,65,0),0)</f>
        <v>0</v>
      </c>
      <c r="T1476" s="27">
        <f>IFERROR(VLOOKUP($B1476,[3]Main!$D$4:$CO$1048576,68,0),0)</f>
        <v>0</v>
      </c>
      <c r="U1476" s="27">
        <f>IFERROR(VLOOKUP($B1476,[3]Main!$D$4:$CO$1048576,69,0),0)</f>
        <v>0</v>
      </c>
      <c r="V1476" s="27">
        <f>IFERROR(VLOOKUP($B1476,[3]Main!$D$4:$CO$1048576,70,0),0)</f>
        <v>0</v>
      </c>
      <c r="W1476" s="27">
        <f>IFERROR(VLOOKUP($B1476,[3]Main!$D$4:$CO$1048576,81,0),0)</f>
        <v>0</v>
      </c>
      <c r="X1476" s="27">
        <f>IFERROR(VLOOKUP($B1476,[3]Main!$D$4:$CO$1048576,84,0),0)</f>
        <v>0</v>
      </c>
      <c r="Y1476" s="27">
        <f>IFERROR(VLOOKUP($B1476,[3]Main!$D$4:$CO$1048576,85,0),0)</f>
        <v>0</v>
      </c>
      <c r="Z1476" s="27">
        <f>IFERROR(VLOOKUP($B1476,[3]Main!$D$4:$CO$1048576,86,0),0)</f>
        <v>0</v>
      </c>
      <c r="AA1476" s="12" t="str">
        <f>IFERROR(VLOOKUP($B1476,[3]Main!$D$4:$CO$1048576,2,0),0)</f>
        <v>DC</v>
      </c>
      <c r="AB1476" s="12" t="str">
        <f>IFERROR(VLOOKUP($B1476,[3]Main!$D$4:$CO$1048576,3,0),0)</f>
        <v>DC2</v>
      </c>
      <c r="AC1476" s="12">
        <f t="shared" si="476"/>
        <v>0</v>
      </c>
      <c r="AD1476" s="12">
        <f t="shared" si="477"/>
        <v>0</v>
      </c>
      <c r="AE1476" s="12">
        <f t="shared" si="478"/>
        <v>0</v>
      </c>
      <c r="AF1476" s="12">
        <f t="shared" si="479"/>
        <v>0</v>
      </c>
      <c r="AG1476" s="13">
        <f t="shared" si="480"/>
        <v>0</v>
      </c>
      <c r="AH1476" s="13">
        <f t="shared" si="481"/>
        <v>0</v>
      </c>
      <c r="AI1476" s="16">
        <f t="shared" si="482"/>
        <v>0</v>
      </c>
      <c r="AJ1476" s="19" t="str">
        <f t="shared" si="483"/>
        <v>Not Spent</v>
      </c>
      <c r="AK1476" s="8" t="str">
        <f t="shared" si="484"/>
        <v>Good For Now</v>
      </c>
      <c r="AL1476" s="8" t="str">
        <f t="shared" si="485"/>
        <v>Not Spent</v>
      </c>
      <c r="AM1476" s="8" t="str">
        <f t="shared" si="486"/>
        <v>Good For Now</v>
      </c>
      <c r="AN1476" s="8" t="str">
        <f t="shared" si="487"/>
        <v>Not Spent</v>
      </c>
      <c r="AO1476" s="20" t="str">
        <f t="shared" si="488"/>
        <v>Good For Now</v>
      </c>
      <c r="AP1476" s="21">
        <f t="shared" si="489"/>
        <v>0</v>
      </c>
      <c r="AQ1476" s="14">
        <f t="shared" si="490"/>
        <v>0</v>
      </c>
      <c r="AR1476" s="14">
        <f t="shared" si="491"/>
        <v>0</v>
      </c>
      <c r="AS1476" s="22">
        <f t="shared" si="492"/>
        <v>0</v>
      </c>
      <c r="AT1476" s="23">
        <f t="shared" si="493"/>
        <v>0</v>
      </c>
      <c r="AU1476" s="8" t="str">
        <f t="shared" si="494"/>
        <v>Not Spent</v>
      </c>
      <c r="AV1476" s="8" t="str">
        <f t="shared" si="495"/>
        <v>Good For Now</v>
      </c>
      <c r="AW1476" s="4">
        <f>MATCH($B1476,[1]MAIN!$A$2:$A$5000,0)</f>
        <v>1473</v>
      </c>
      <c r="AX1476" s="4">
        <f>MATCH($B1476,[3]Main!$D$5:$D$10000,0)</f>
        <v>1473</v>
      </c>
      <c r="AY1476" s="4" t="b">
        <f t="shared" si="496"/>
        <v>0</v>
      </c>
    </row>
    <row r="1477" spans="1:51" x14ac:dyDescent="0.25">
      <c r="A1477" s="3" t="str">
        <f>VLOOKUP($B1477,[1]MAIN!$A:$D,4,0)</f>
        <v>FAB</v>
      </c>
      <c r="B1477" s="3" t="str">
        <f>[3]Main!$D1478</f>
        <v>FAB-142</v>
      </c>
      <c r="C1477" s="4"/>
      <c r="D1477" s="8" t="str">
        <f>VLOOKUP($B1477,[1]MAIN!$A$1:$N$10780,14,FALSE)</f>
        <v>OLD</v>
      </c>
      <c r="E1477" s="9" t="s">
        <v>14</v>
      </c>
      <c r="F1477" s="11"/>
      <c r="G1477" s="11"/>
      <c r="H1477" s="11"/>
      <c r="I1477" s="11"/>
      <c r="J1477" s="11"/>
      <c r="K1477" s="11"/>
      <c r="L1477" s="11"/>
      <c r="M1477" s="11"/>
      <c r="N1477" s="24"/>
      <c r="O1477" s="26">
        <f>IFERROR(VLOOKUP($B1477,[3]Main!$D$4:$CO$1048576,49,0),0)</f>
        <v>0</v>
      </c>
      <c r="P1477" s="27">
        <f>IFERROR(VLOOKUP($B1477,[3]Main!$D$4:$CO$1048576,52,0),0)</f>
        <v>0</v>
      </c>
      <c r="Q1477" s="27">
        <f>IFERROR(VLOOKUP($B1477,[3]Main!$D$4:$CO$1048576,53,0),0)</f>
        <v>0</v>
      </c>
      <c r="R1477" s="27">
        <f>IFERROR(VLOOKUP($B1477,[3]Main!$D$4:$CO$1048576,54,0),0)</f>
        <v>0</v>
      </c>
      <c r="S1477" s="27">
        <f>IFERROR(VLOOKUP($B1477,[3]Main!$D$4:$CO$1048576,65,0),0)</f>
        <v>0</v>
      </c>
      <c r="T1477" s="27">
        <f>IFERROR(VLOOKUP($B1477,[3]Main!$D$4:$CO$1048576,68,0),0)</f>
        <v>0</v>
      </c>
      <c r="U1477" s="27">
        <f>IFERROR(VLOOKUP($B1477,[3]Main!$D$4:$CO$1048576,69,0),0)</f>
        <v>0</v>
      </c>
      <c r="V1477" s="27">
        <f>IFERROR(VLOOKUP($B1477,[3]Main!$D$4:$CO$1048576,70,0),0)</f>
        <v>0</v>
      </c>
      <c r="W1477" s="27">
        <f>IFERROR(VLOOKUP($B1477,[3]Main!$D$4:$CO$1048576,81,0),0)</f>
        <v>0</v>
      </c>
      <c r="X1477" s="27">
        <f>IFERROR(VLOOKUP($B1477,[3]Main!$D$4:$CO$1048576,84,0),0)</f>
        <v>0</v>
      </c>
      <c r="Y1477" s="27">
        <f>IFERROR(VLOOKUP($B1477,[3]Main!$D$4:$CO$1048576,85,0),0)</f>
        <v>0</v>
      </c>
      <c r="Z1477" s="27">
        <f>IFERROR(VLOOKUP($B1477,[3]Main!$D$4:$CO$1048576,86,0),0)</f>
        <v>0</v>
      </c>
      <c r="AA1477" s="12" t="str">
        <f>IFERROR(VLOOKUP($B1477,[3]Main!$D$4:$CO$1048576,2,0),0)</f>
        <v>DC</v>
      </c>
      <c r="AB1477" s="12" t="str">
        <f>IFERROR(VLOOKUP($B1477,[3]Main!$D$4:$CO$1048576,3,0),0)</f>
        <v>DC2</v>
      </c>
      <c r="AC1477" s="12">
        <f t="shared" ref="AC1477:AC1540" si="497">O1477+S1477+W1477</f>
        <v>0</v>
      </c>
      <c r="AD1477" s="12">
        <f t="shared" ref="AD1477:AD1540" si="498">P1477+T1477+X1477</f>
        <v>0</v>
      </c>
      <c r="AE1477" s="12">
        <f t="shared" ref="AE1477:AE1540" si="499">Q1477+U1477+Y1477</f>
        <v>0</v>
      </c>
      <c r="AF1477" s="12">
        <f t="shared" ref="AF1477:AF1540" si="500">R1477+V1477+Z1477</f>
        <v>0</v>
      </c>
      <c r="AG1477" s="13">
        <f t="shared" ref="AG1477:AG1540" si="501">IF(AND(AE1477&gt;0,AC1477=0),AE1477/100,IFERROR(AE1477/AC1477,0))</f>
        <v>0</v>
      </c>
      <c r="AH1477" s="13">
        <f t="shared" ref="AH1477:AH1540" si="502">IF(AND(Q1477&gt;0,O1477=0),Q1477/100,IFERROR(Q1477/O1477,0))</f>
        <v>0</v>
      </c>
      <c r="AI1477" s="16">
        <f t="shared" ref="AI1477:AI1540" si="503">IF(AND(U1477&gt;0,S1477=0),U1477/100,IFERROR(U1477/S1477,0))</f>
        <v>0</v>
      </c>
      <c r="AJ1477" s="19" t="str">
        <f t="shared" ref="AJ1477:AJ1540" si="504">IF(AND(AE1477&gt;0,AC1477=0),"Only Spent",IF(AG1477=0,"Not Spent",IF(AG1477&gt;50%,"Very Risky",IF(AG1477&gt;30%,"High Risk",IF(AG1477&gt;=4%,"Risky",IF(AG1477&lt;2%,"Very Good",IF(AG1477&lt;4%,"Good")))))))</f>
        <v>Not Spent</v>
      </c>
      <c r="AK1477" s="8" t="str">
        <f t="shared" ref="AK1477:AK1540" si="505">IF(AJ1477="Very Risky","Stop Immediately",IF(AJ1477="High Risk","Urgently Optimize",IF(AJ1477="Risky","Review Campaign",IF(AJ1477="Only Spent","Check Only Spent","Good For Now"))))</f>
        <v>Good For Now</v>
      </c>
      <c r="AL1477" s="8" t="str">
        <f t="shared" ref="AL1477:AL1540" si="506">IF(AND(Q1477&gt;0,O1477=0),"Only Spent",IF(AH1477=0,"Not Spent",IF(AH1477&gt;50%,"Very Risky",IF(AH1477&gt;30%,"High Risk",IF(AH1477&gt;=4%,"Risky",IF(AH1477&lt;2%,"Very Good",IF(AH1477&lt;4%,"Good")))))))</f>
        <v>Not Spent</v>
      </c>
      <c r="AM1477" s="8" t="str">
        <f t="shared" ref="AM1477:AM1540" si="507">IF(AL1477="Very Risky","Stop Immediately",IF(AL1477="High Risk","Urgently Optimize",IF(AL1477="Risky","Review Campaign",IF(AL1477="Only Spent","Check Only Spent","Good For Now"))))</f>
        <v>Good For Now</v>
      </c>
      <c r="AN1477" s="8" t="str">
        <f t="shared" ref="AN1477:AN1540" si="508">IF(AND(U1477&gt;0,S1477=0),"Only Spent",IF(AI1477=0,"Not Spent",IF(AI1477&gt;50%,"Very Risky",IF(AI1477&gt;30%,"High Risk",IF(AI1477&gt;=4%,"Risky",IF(AI1477&lt;2%,"Very Good",IF(AI1477&lt;4%,"Good")))))))</f>
        <v>Not Spent</v>
      </c>
      <c r="AO1477" s="20" t="str">
        <f t="shared" ref="AO1477:AO1540" si="509">IF(AN1477="Very Risky","Stop Immediately",IF(AN1477="High Risk","Urgently Optimize",IF(AN1477="Risky","Review Campaign",IF(AN1477="Only Spent","Check Only Spent","Good For Now"))))</f>
        <v>Good For Now</v>
      </c>
      <c r="AP1477" s="21">
        <f t="shared" ref="AP1477:AP1540" si="510">AC1477+H1477</f>
        <v>0</v>
      </c>
      <c r="AQ1477" s="14">
        <f t="shared" ref="AQ1477:AQ1540" si="511">AD1477+I1477</f>
        <v>0</v>
      </c>
      <c r="AR1477" s="14">
        <f t="shared" ref="AR1477:AR1540" si="512">AE1477+J1477</f>
        <v>0</v>
      </c>
      <c r="AS1477" s="22">
        <f t="shared" ref="AS1477:AS1540" si="513">AF1477+K1477</f>
        <v>0</v>
      </c>
      <c r="AT1477" s="23">
        <f t="shared" ref="AT1477:AT1540" si="514">IF(AND(AR1477&gt;0,AP1477=0),AR1477/100,IFERROR(AR1477/AP1477,0))</f>
        <v>0</v>
      </c>
      <c r="AU1477" s="8" t="str">
        <f t="shared" ref="AU1477:AU1540" si="515">IF(AND(AR1477&gt;0,AP1477=0),"Only Spent",IF(AT1477=0,"Not Spent",IF(AT1477&gt;50%,"Very Risky",IF(AT1477&gt;30%,"High Risk",IF(AT1477&gt;=4%,"Risky",IF(AT1477&lt;2%,"Very Good",IF(AT1477&lt;4%,"Good")))))))</f>
        <v>Not Spent</v>
      </c>
      <c r="AV1477" s="8" t="str">
        <f t="shared" ref="AV1477:AV1540" si="516">IF(AU1477="Very Risky","Stop Immediately",IF(AU1477="High Risk","Urgently Optimize",IF(AU1477="Risky","Review Campaign",IF(AU1477="Only Spent","Check Only Spent","Good For Now"))))</f>
        <v>Good For Now</v>
      </c>
      <c r="AW1477" s="4">
        <f>MATCH($B1477,[1]MAIN!$A$2:$A$5000,0)</f>
        <v>1474</v>
      </c>
      <c r="AX1477" s="4">
        <f>MATCH($B1477,[3]Main!$D$5:$D$10000,0)</f>
        <v>1474</v>
      </c>
      <c r="AY1477" s="4" t="b">
        <f t="shared" ref="AY1477:AY1540" si="517">OR(Q1477&gt;=100,R1477&lt;0)</f>
        <v>0</v>
      </c>
    </row>
    <row r="1478" spans="1:51" x14ac:dyDescent="0.25">
      <c r="A1478" s="3" t="str">
        <f>VLOOKUP($B1478,[1]MAIN!$A:$D,4,0)</f>
        <v>MF</v>
      </c>
      <c r="B1478" s="3" t="str">
        <f>[3]Main!$D1479</f>
        <v>MFI-10CO</v>
      </c>
      <c r="C1478" s="4"/>
      <c r="D1478" s="8" t="str">
        <f>VLOOKUP($B1478,[1]MAIN!$A$1:$N$10780,14,FALSE)</f>
        <v>OLD</v>
      </c>
      <c r="E1478" s="9" t="s">
        <v>13</v>
      </c>
      <c r="F1478" s="11"/>
      <c r="G1478" s="11"/>
      <c r="H1478" s="11"/>
      <c r="I1478" s="11"/>
      <c r="J1478" s="11"/>
      <c r="K1478" s="11"/>
      <c r="L1478" s="11"/>
      <c r="M1478" s="11"/>
      <c r="N1478" s="24"/>
      <c r="O1478" s="26">
        <f>IFERROR(VLOOKUP($B1478,[3]Main!$D$4:$CO$1048576,49,0),0)</f>
        <v>0</v>
      </c>
      <c r="P1478" s="27">
        <f>IFERROR(VLOOKUP($B1478,[3]Main!$D$4:$CO$1048576,52,0),0)</f>
        <v>0</v>
      </c>
      <c r="Q1478" s="27">
        <f>IFERROR(VLOOKUP($B1478,[3]Main!$D$4:$CO$1048576,53,0),0)</f>
        <v>0</v>
      </c>
      <c r="R1478" s="27">
        <f>IFERROR(VLOOKUP($B1478,[3]Main!$D$4:$CO$1048576,54,0),0)</f>
        <v>0</v>
      </c>
      <c r="S1478" s="27">
        <f>IFERROR(VLOOKUP($B1478,[3]Main!$D$4:$CO$1048576,65,0),0)</f>
        <v>0</v>
      </c>
      <c r="T1478" s="27">
        <f>IFERROR(VLOOKUP($B1478,[3]Main!$D$4:$CO$1048576,68,0),0)</f>
        <v>0</v>
      </c>
      <c r="U1478" s="27">
        <f>IFERROR(VLOOKUP($B1478,[3]Main!$D$4:$CO$1048576,69,0),0)</f>
        <v>0</v>
      </c>
      <c r="V1478" s="27">
        <f>IFERROR(VLOOKUP($B1478,[3]Main!$D$4:$CO$1048576,70,0),0)</f>
        <v>0</v>
      </c>
      <c r="W1478" s="27">
        <f>IFERROR(VLOOKUP($B1478,[3]Main!$D$4:$CO$1048576,81,0),0)</f>
        <v>0</v>
      </c>
      <c r="X1478" s="27">
        <f>IFERROR(VLOOKUP($B1478,[3]Main!$D$4:$CO$1048576,84,0),0)</f>
        <v>0</v>
      </c>
      <c r="Y1478" s="27">
        <f>IFERROR(VLOOKUP($B1478,[3]Main!$D$4:$CO$1048576,85,0),0)</f>
        <v>0</v>
      </c>
      <c r="Z1478" s="27">
        <f>IFERROR(VLOOKUP($B1478,[3]Main!$D$4:$CO$1048576,86,0),0)</f>
        <v>0</v>
      </c>
      <c r="AA1478" s="12" t="str">
        <f>IFERROR(VLOOKUP($B1478,[3]Main!$D$4:$CO$1048576,2,0),0)</f>
        <v>DC</v>
      </c>
      <c r="AB1478" s="12" t="str">
        <f>IFERROR(VLOOKUP($B1478,[3]Main!$D$4:$CO$1048576,3,0),0)</f>
        <v>DC2</v>
      </c>
      <c r="AC1478" s="12">
        <f t="shared" si="497"/>
        <v>0</v>
      </c>
      <c r="AD1478" s="12">
        <f t="shared" si="498"/>
        <v>0</v>
      </c>
      <c r="AE1478" s="12">
        <f t="shared" si="499"/>
        <v>0</v>
      </c>
      <c r="AF1478" s="12">
        <f t="shared" si="500"/>
        <v>0</v>
      </c>
      <c r="AG1478" s="13">
        <f t="shared" si="501"/>
        <v>0</v>
      </c>
      <c r="AH1478" s="13">
        <f t="shared" si="502"/>
        <v>0</v>
      </c>
      <c r="AI1478" s="16">
        <f t="shared" si="503"/>
        <v>0</v>
      </c>
      <c r="AJ1478" s="19" t="str">
        <f t="shared" si="504"/>
        <v>Not Spent</v>
      </c>
      <c r="AK1478" s="8" t="str">
        <f t="shared" si="505"/>
        <v>Good For Now</v>
      </c>
      <c r="AL1478" s="8" t="str">
        <f t="shared" si="506"/>
        <v>Not Spent</v>
      </c>
      <c r="AM1478" s="8" t="str">
        <f t="shared" si="507"/>
        <v>Good For Now</v>
      </c>
      <c r="AN1478" s="8" t="str">
        <f t="shared" si="508"/>
        <v>Not Spent</v>
      </c>
      <c r="AO1478" s="20" t="str">
        <f t="shared" si="509"/>
        <v>Good For Now</v>
      </c>
      <c r="AP1478" s="21">
        <f t="shared" si="510"/>
        <v>0</v>
      </c>
      <c r="AQ1478" s="14">
        <f t="shared" si="511"/>
        <v>0</v>
      </c>
      <c r="AR1478" s="14">
        <f t="shared" si="512"/>
        <v>0</v>
      </c>
      <c r="AS1478" s="22">
        <f t="shared" si="513"/>
        <v>0</v>
      </c>
      <c r="AT1478" s="23">
        <f t="shared" si="514"/>
        <v>0</v>
      </c>
      <c r="AU1478" s="8" t="str">
        <f t="shared" si="515"/>
        <v>Not Spent</v>
      </c>
      <c r="AV1478" s="8" t="str">
        <f t="shared" si="516"/>
        <v>Good For Now</v>
      </c>
      <c r="AW1478" s="4">
        <f>MATCH($B1478,[1]MAIN!$A$2:$A$5000,0)</f>
        <v>1475</v>
      </c>
      <c r="AX1478" s="4">
        <f>MATCH($B1478,[3]Main!$D$5:$D$10000,0)</f>
        <v>1475</v>
      </c>
      <c r="AY1478" s="4" t="b">
        <f t="shared" si="517"/>
        <v>0</v>
      </c>
    </row>
    <row r="1479" spans="1:51" x14ac:dyDescent="0.25">
      <c r="A1479" s="3" t="str">
        <f>VLOOKUP($B1479,[1]MAIN!$A:$D,4,0)</f>
        <v>PS</v>
      </c>
      <c r="B1479" s="3" t="str">
        <f>[3]Main!$D1480</f>
        <v>PS-49</v>
      </c>
      <c r="C1479" s="4"/>
      <c r="D1479" s="8" t="str">
        <f>VLOOKUP($B1479,[1]MAIN!$A$1:$N$10780,14,FALSE)</f>
        <v>OLD</v>
      </c>
      <c r="E1479" s="9" t="s">
        <v>13</v>
      </c>
      <c r="F1479" s="11"/>
      <c r="G1479" s="11"/>
      <c r="H1479" s="11"/>
      <c r="I1479" s="11"/>
      <c r="J1479" s="11"/>
      <c r="K1479" s="11"/>
      <c r="L1479" s="11"/>
      <c r="M1479" s="11"/>
      <c r="N1479" s="24"/>
      <c r="O1479" s="26">
        <f>IFERROR(VLOOKUP($B1479,[3]Main!$D$4:$CO$1048576,49,0),0)</f>
        <v>0</v>
      </c>
      <c r="P1479" s="27">
        <f>IFERROR(VLOOKUP($B1479,[3]Main!$D$4:$CO$1048576,52,0),0)</f>
        <v>0</v>
      </c>
      <c r="Q1479" s="27">
        <f>IFERROR(VLOOKUP($B1479,[3]Main!$D$4:$CO$1048576,53,0),0)</f>
        <v>0</v>
      </c>
      <c r="R1479" s="27">
        <f>IFERROR(VLOOKUP($B1479,[3]Main!$D$4:$CO$1048576,54,0),0)</f>
        <v>0</v>
      </c>
      <c r="S1479" s="27">
        <f>IFERROR(VLOOKUP($B1479,[3]Main!$D$4:$CO$1048576,65,0),0)</f>
        <v>0</v>
      </c>
      <c r="T1479" s="27">
        <f>IFERROR(VLOOKUP($B1479,[3]Main!$D$4:$CO$1048576,68,0),0)</f>
        <v>0</v>
      </c>
      <c r="U1479" s="27">
        <f>IFERROR(VLOOKUP($B1479,[3]Main!$D$4:$CO$1048576,69,0),0)</f>
        <v>0</v>
      </c>
      <c r="V1479" s="27">
        <f>IFERROR(VLOOKUP($B1479,[3]Main!$D$4:$CO$1048576,70,0),0)</f>
        <v>0</v>
      </c>
      <c r="W1479" s="27">
        <f>IFERROR(VLOOKUP($B1479,[3]Main!$D$4:$CO$1048576,81,0),0)</f>
        <v>0</v>
      </c>
      <c r="X1479" s="27">
        <f>IFERROR(VLOOKUP($B1479,[3]Main!$D$4:$CO$1048576,84,0),0)</f>
        <v>0</v>
      </c>
      <c r="Y1479" s="27">
        <f>IFERROR(VLOOKUP($B1479,[3]Main!$D$4:$CO$1048576,85,0),0)</f>
        <v>0</v>
      </c>
      <c r="Z1479" s="27">
        <f>IFERROR(VLOOKUP($B1479,[3]Main!$D$4:$CO$1048576,86,0),0)</f>
        <v>0</v>
      </c>
      <c r="AA1479" s="12" t="str">
        <f>IFERROR(VLOOKUP($B1479,[3]Main!$D$4:$CO$1048576,2,0),0)</f>
        <v>DC</v>
      </c>
      <c r="AB1479" s="12" t="str">
        <f>IFERROR(VLOOKUP($B1479,[3]Main!$D$4:$CO$1048576,3,0),0)</f>
        <v>DC2</v>
      </c>
      <c r="AC1479" s="12">
        <f t="shared" si="497"/>
        <v>0</v>
      </c>
      <c r="AD1479" s="12">
        <f t="shared" si="498"/>
        <v>0</v>
      </c>
      <c r="AE1479" s="12">
        <f t="shared" si="499"/>
        <v>0</v>
      </c>
      <c r="AF1479" s="12">
        <f t="shared" si="500"/>
        <v>0</v>
      </c>
      <c r="AG1479" s="13">
        <f t="shared" si="501"/>
        <v>0</v>
      </c>
      <c r="AH1479" s="13">
        <f t="shared" si="502"/>
        <v>0</v>
      </c>
      <c r="AI1479" s="16">
        <f t="shared" si="503"/>
        <v>0</v>
      </c>
      <c r="AJ1479" s="19" t="str">
        <f t="shared" si="504"/>
        <v>Not Spent</v>
      </c>
      <c r="AK1479" s="8" t="str">
        <f t="shared" si="505"/>
        <v>Good For Now</v>
      </c>
      <c r="AL1479" s="8" t="str">
        <f t="shared" si="506"/>
        <v>Not Spent</v>
      </c>
      <c r="AM1479" s="8" t="str">
        <f t="shared" si="507"/>
        <v>Good For Now</v>
      </c>
      <c r="AN1479" s="8" t="str">
        <f t="shared" si="508"/>
        <v>Not Spent</v>
      </c>
      <c r="AO1479" s="20" t="str">
        <f t="shared" si="509"/>
        <v>Good For Now</v>
      </c>
      <c r="AP1479" s="21">
        <f t="shared" si="510"/>
        <v>0</v>
      </c>
      <c r="AQ1479" s="14">
        <f t="shared" si="511"/>
        <v>0</v>
      </c>
      <c r="AR1479" s="14">
        <f t="shared" si="512"/>
        <v>0</v>
      </c>
      <c r="AS1479" s="22">
        <f t="shared" si="513"/>
        <v>0</v>
      </c>
      <c r="AT1479" s="23">
        <f t="shared" si="514"/>
        <v>0</v>
      </c>
      <c r="AU1479" s="8" t="str">
        <f t="shared" si="515"/>
        <v>Not Spent</v>
      </c>
      <c r="AV1479" s="8" t="str">
        <f t="shared" si="516"/>
        <v>Good For Now</v>
      </c>
      <c r="AW1479" s="4">
        <f>MATCH($B1479,[1]MAIN!$A$2:$A$5000,0)</f>
        <v>1476</v>
      </c>
      <c r="AX1479" s="4">
        <f>MATCH($B1479,[3]Main!$D$5:$D$10000,0)</f>
        <v>1476</v>
      </c>
      <c r="AY1479" s="4" t="b">
        <f t="shared" si="517"/>
        <v>0</v>
      </c>
    </row>
    <row r="1480" spans="1:51" x14ac:dyDescent="0.25">
      <c r="A1480" s="3" t="str">
        <f>VLOOKUP($B1480,[1]MAIN!$A:$D,4,0)</f>
        <v>PS</v>
      </c>
      <c r="B1480" s="3" t="str">
        <f>[3]Main!$D1481</f>
        <v>PS-68</v>
      </c>
      <c r="C1480" s="4"/>
      <c r="D1480" s="8" t="str">
        <f>VLOOKUP($B1480,[1]MAIN!$A$1:$N$10780,14,FALSE)</f>
        <v>OLD</v>
      </c>
      <c r="E1480" s="9" t="s">
        <v>13</v>
      </c>
      <c r="F1480" s="11"/>
      <c r="G1480" s="11"/>
      <c r="H1480" s="11"/>
      <c r="I1480" s="11"/>
      <c r="J1480" s="11"/>
      <c r="K1480" s="11"/>
      <c r="L1480" s="11"/>
      <c r="M1480" s="11"/>
      <c r="N1480" s="24"/>
      <c r="O1480" s="26">
        <f>IFERROR(VLOOKUP($B1480,[3]Main!$D$4:$CO$1048576,49,0),0)</f>
        <v>0</v>
      </c>
      <c r="P1480" s="27">
        <f>IFERROR(VLOOKUP($B1480,[3]Main!$D$4:$CO$1048576,52,0),0)</f>
        <v>0</v>
      </c>
      <c r="Q1480" s="27">
        <f>IFERROR(VLOOKUP($B1480,[3]Main!$D$4:$CO$1048576,53,0),0)</f>
        <v>0</v>
      </c>
      <c r="R1480" s="27">
        <f>IFERROR(VLOOKUP($B1480,[3]Main!$D$4:$CO$1048576,54,0),0)</f>
        <v>0</v>
      </c>
      <c r="S1480" s="27">
        <f>IFERROR(VLOOKUP($B1480,[3]Main!$D$4:$CO$1048576,65,0),0)</f>
        <v>0</v>
      </c>
      <c r="T1480" s="27">
        <f>IFERROR(VLOOKUP($B1480,[3]Main!$D$4:$CO$1048576,68,0),0)</f>
        <v>0</v>
      </c>
      <c r="U1480" s="27">
        <f>IFERROR(VLOOKUP($B1480,[3]Main!$D$4:$CO$1048576,69,0),0)</f>
        <v>0</v>
      </c>
      <c r="V1480" s="27">
        <f>IFERROR(VLOOKUP($B1480,[3]Main!$D$4:$CO$1048576,70,0),0)</f>
        <v>0</v>
      </c>
      <c r="W1480" s="27">
        <f>IFERROR(VLOOKUP($B1480,[3]Main!$D$4:$CO$1048576,81,0),0)</f>
        <v>0</v>
      </c>
      <c r="X1480" s="27">
        <f>IFERROR(VLOOKUP($B1480,[3]Main!$D$4:$CO$1048576,84,0),0)</f>
        <v>0</v>
      </c>
      <c r="Y1480" s="27">
        <f>IFERROR(VLOOKUP($B1480,[3]Main!$D$4:$CO$1048576,85,0),0)</f>
        <v>0</v>
      </c>
      <c r="Z1480" s="27">
        <f>IFERROR(VLOOKUP($B1480,[3]Main!$D$4:$CO$1048576,86,0),0)</f>
        <v>0</v>
      </c>
      <c r="AA1480" s="12" t="str">
        <f>IFERROR(VLOOKUP($B1480,[3]Main!$D$4:$CO$1048576,2,0),0)</f>
        <v>DC</v>
      </c>
      <c r="AB1480" s="12" t="str">
        <f>IFERROR(VLOOKUP($B1480,[3]Main!$D$4:$CO$1048576,3,0),0)</f>
        <v>DC2</v>
      </c>
      <c r="AC1480" s="12">
        <f t="shared" si="497"/>
        <v>0</v>
      </c>
      <c r="AD1480" s="12">
        <f t="shared" si="498"/>
        <v>0</v>
      </c>
      <c r="AE1480" s="12">
        <f t="shared" si="499"/>
        <v>0</v>
      </c>
      <c r="AF1480" s="12">
        <f t="shared" si="500"/>
        <v>0</v>
      </c>
      <c r="AG1480" s="13">
        <f t="shared" si="501"/>
        <v>0</v>
      </c>
      <c r="AH1480" s="13">
        <f t="shared" si="502"/>
        <v>0</v>
      </c>
      <c r="AI1480" s="16">
        <f t="shared" si="503"/>
        <v>0</v>
      </c>
      <c r="AJ1480" s="19" t="str">
        <f t="shared" si="504"/>
        <v>Not Spent</v>
      </c>
      <c r="AK1480" s="8" t="str">
        <f t="shared" si="505"/>
        <v>Good For Now</v>
      </c>
      <c r="AL1480" s="8" t="str">
        <f t="shared" si="506"/>
        <v>Not Spent</v>
      </c>
      <c r="AM1480" s="8" t="str">
        <f t="shared" si="507"/>
        <v>Good For Now</v>
      </c>
      <c r="AN1480" s="8" t="str">
        <f t="shared" si="508"/>
        <v>Not Spent</v>
      </c>
      <c r="AO1480" s="20" t="str">
        <f t="shared" si="509"/>
        <v>Good For Now</v>
      </c>
      <c r="AP1480" s="21">
        <f t="shared" si="510"/>
        <v>0</v>
      </c>
      <c r="AQ1480" s="14">
        <f t="shared" si="511"/>
        <v>0</v>
      </c>
      <c r="AR1480" s="14">
        <f t="shared" si="512"/>
        <v>0</v>
      </c>
      <c r="AS1480" s="22">
        <f t="shared" si="513"/>
        <v>0</v>
      </c>
      <c r="AT1480" s="23">
        <f t="shared" si="514"/>
        <v>0</v>
      </c>
      <c r="AU1480" s="8" t="str">
        <f t="shared" si="515"/>
        <v>Not Spent</v>
      </c>
      <c r="AV1480" s="8" t="str">
        <f t="shared" si="516"/>
        <v>Good For Now</v>
      </c>
      <c r="AW1480" s="4">
        <f>MATCH($B1480,[1]MAIN!$A$2:$A$5000,0)</f>
        <v>1477</v>
      </c>
      <c r="AX1480" s="4">
        <f>MATCH($B1480,[3]Main!$D$5:$D$10000,0)</f>
        <v>1477</v>
      </c>
      <c r="AY1480" s="4" t="b">
        <f t="shared" si="517"/>
        <v>0</v>
      </c>
    </row>
    <row r="1481" spans="1:51" x14ac:dyDescent="0.25">
      <c r="A1481" s="3" t="str">
        <f>VLOOKUP($B1481,[1]MAIN!$A:$D,4,0)</f>
        <v>PS</v>
      </c>
      <c r="B1481" s="3" t="str">
        <f>[3]Main!$D1482</f>
        <v>PS-72</v>
      </c>
      <c r="C1481" s="4"/>
      <c r="D1481" s="8" t="str">
        <f>VLOOKUP($B1481,[1]MAIN!$A$1:$N$10780,14,FALSE)</f>
        <v>OLD</v>
      </c>
      <c r="E1481" s="9" t="s">
        <v>13</v>
      </c>
      <c r="F1481" s="11"/>
      <c r="G1481" s="11"/>
      <c r="H1481" s="11"/>
      <c r="I1481" s="11"/>
      <c r="J1481" s="11"/>
      <c r="K1481" s="11"/>
      <c r="L1481" s="11"/>
      <c r="M1481" s="11"/>
      <c r="N1481" s="24"/>
      <c r="O1481" s="26">
        <f>IFERROR(VLOOKUP($B1481,[3]Main!$D$4:$CO$1048576,49,0),0)</f>
        <v>0</v>
      </c>
      <c r="P1481" s="27">
        <f>IFERROR(VLOOKUP($B1481,[3]Main!$D$4:$CO$1048576,52,0),0)</f>
        <v>0</v>
      </c>
      <c r="Q1481" s="27">
        <f>IFERROR(VLOOKUP($B1481,[3]Main!$D$4:$CO$1048576,53,0),0)</f>
        <v>0</v>
      </c>
      <c r="R1481" s="27">
        <f>IFERROR(VLOOKUP($B1481,[3]Main!$D$4:$CO$1048576,54,0),0)</f>
        <v>0</v>
      </c>
      <c r="S1481" s="27">
        <f>IFERROR(VLOOKUP($B1481,[3]Main!$D$4:$CO$1048576,65,0),0)</f>
        <v>0</v>
      </c>
      <c r="T1481" s="27">
        <f>IFERROR(VLOOKUP($B1481,[3]Main!$D$4:$CO$1048576,68,0),0)</f>
        <v>0</v>
      </c>
      <c r="U1481" s="27">
        <f>IFERROR(VLOOKUP($B1481,[3]Main!$D$4:$CO$1048576,69,0),0)</f>
        <v>0</v>
      </c>
      <c r="V1481" s="27">
        <f>IFERROR(VLOOKUP($B1481,[3]Main!$D$4:$CO$1048576,70,0),0)</f>
        <v>0</v>
      </c>
      <c r="W1481" s="27">
        <f>IFERROR(VLOOKUP($B1481,[3]Main!$D$4:$CO$1048576,81,0),0)</f>
        <v>0</v>
      </c>
      <c r="X1481" s="27">
        <f>IFERROR(VLOOKUP($B1481,[3]Main!$D$4:$CO$1048576,84,0),0)</f>
        <v>0</v>
      </c>
      <c r="Y1481" s="27">
        <f>IFERROR(VLOOKUP($B1481,[3]Main!$D$4:$CO$1048576,85,0),0)</f>
        <v>0</v>
      </c>
      <c r="Z1481" s="27">
        <f>IFERROR(VLOOKUP($B1481,[3]Main!$D$4:$CO$1048576,86,0),0)</f>
        <v>0</v>
      </c>
      <c r="AA1481" s="12" t="str">
        <f>IFERROR(VLOOKUP($B1481,[3]Main!$D$4:$CO$1048576,2,0),0)</f>
        <v>DC</v>
      </c>
      <c r="AB1481" s="12" t="str">
        <f>IFERROR(VLOOKUP($B1481,[3]Main!$D$4:$CO$1048576,3,0),0)</f>
        <v>DC2</v>
      </c>
      <c r="AC1481" s="12">
        <f t="shared" si="497"/>
        <v>0</v>
      </c>
      <c r="AD1481" s="12">
        <f t="shared" si="498"/>
        <v>0</v>
      </c>
      <c r="AE1481" s="12">
        <f t="shared" si="499"/>
        <v>0</v>
      </c>
      <c r="AF1481" s="12">
        <f t="shared" si="500"/>
        <v>0</v>
      </c>
      <c r="AG1481" s="13">
        <f t="shared" si="501"/>
        <v>0</v>
      </c>
      <c r="AH1481" s="13">
        <f t="shared" si="502"/>
        <v>0</v>
      </c>
      <c r="AI1481" s="16">
        <f t="shared" si="503"/>
        <v>0</v>
      </c>
      <c r="AJ1481" s="19" t="str">
        <f t="shared" si="504"/>
        <v>Not Spent</v>
      </c>
      <c r="AK1481" s="8" t="str">
        <f t="shared" si="505"/>
        <v>Good For Now</v>
      </c>
      <c r="AL1481" s="8" t="str">
        <f t="shared" si="506"/>
        <v>Not Spent</v>
      </c>
      <c r="AM1481" s="8" t="str">
        <f t="shared" si="507"/>
        <v>Good For Now</v>
      </c>
      <c r="AN1481" s="8" t="str">
        <f t="shared" si="508"/>
        <v>Not Spent</v>
      </c>
      <c r="AO1481" s="20" t="str">
        <f t="shared" si="509"/>
        <v>Good For Now</v>
      </c>
      <c r="AP1481" s="21">
        <f t="shared" si="510"/>
        <v>0</v>
      </c>
      <c r="AQ1481" s="14">
        <f t="shared" si="511"/>
        <v>0</v>
      </c>
      <c r="AR1481" s="14">
        <f t="shared" si="512"/>
        <v>0</v>
      </c>
      <c r="AS1481" s="22">
        <f t="shared" si="513"/>
        <v>0</v>
      </c>
      <c r="AT1481" s="23">
        <f t="shared" si="514"/>
        <v>0</v>
      </c>
      <c r="AU1481" s="8" t="str">
        <f t="shared" si="515"/>
        <v>Not Spent</v>
      </c>
      <c r="AV1481" s="8" t="str">
        <f t="shared" si="516"/>
        <v>Good For Now</v>
      </c>
      <c r="AW1481" s="4">
        <f>MATCH($B1481,[1]MAIN!$A$2:$A$5000,0)</f>
        <v>1478</v>
      </c>
      <c r="AX1481" s="4">
        <f>MATCH($B1481,[3]Main!$D$5:$D$10000,0)</f>
        <v>1478</v>
      </c>
      <c r="AY1481" s="4" t="b">
        <f t="shared" si="517"/>
        <v>0</v>
      </c>
    </row>
    <row r="1482" spans="1:51" x14ac:dyDescent="0.25">
      <c r="A1482" s="3" t="str">
        <f>VLOOKUP($B1482,[1]MAIN!$A:$D,4,0)</f>
        <v>PS</v>
      </c>
      <c r="B1482" s="3" t="str">
        <f>[3]Main!$D1483</f>
        <v>PS-75</v>
      </c>
      <c r="C1482" s="4"/>
      <c r="D1482" s="8" t="str">
        <f>VLOOKUP($B1482,[1]MAIN!$A$1:$N$10780,14,FALSE)</f>
        <v>OLD</v>
      </c>
      <c r="E1482" s="9" t="s">
        <v>16</v>
      </c>
      <c r="F1482" s="11"/>
      <c r="G1482" s="11"/>
      <c r="H1482" s="11"/>
      <c r="I1482" s="11"/>
      <c r="J1482" s="11"/>
      <c r="K1482" s="11"/>
      <c r="L1482" s="11"/>
      <c r="M1482" s="11"/>
      <c r="N1482" s="24"/>
      <c r="O1482" s="26">
        <f>IFERROR(VLOOKUP($B1482,[3]Main!$D$4:$CO$1048576,49,0),0)</f>
        <v>0</v>
      </c>
      <c r="P1482" s="27">
        <f>IFERROR(VLOOKUP($B1482,[3]Main!$D$4:$CO$1048576,52,0),0)</f>
        <v>0</v>
      </c>
      <c r="Q1482" s="27">
        <f>IFERROR(VLOOKUP($B1482,[3]Main!$D$4:$CO$1048576,53,0),0)</f>
        <v>0</v>
      </c>
      <c r="R1482" s="27">
        <f>IFERROR(VLOOKUP($B1482,[3]Main!$D$4:$CO$1048576,54,0),0)</f>
        <v>0</v>
      </c>
      <c r="S1482" s="27">
        <f>IFERROR(VLOOKUP($B1482,[3]Main!$D$4:$CO$1048576,65,0),0)</f>
        <v>0</v>
      </c>
      <c r="T1482" s="27">
        <f>IFERROR(VLOOKUP($B1482,[3]Main!$D$4:$CO$1048576,68,0),0)</f>
        <v>0</v>
      </c>
      <c r="U1482" s="27">
        <f>IFERROR(VLOOKUP($B1482,[3]Main!$D$4:$CO$1048576,69,0),0)</f>
        <v>0</v>
      </c>
      <c r="V1482" s="27">
        <f>IFERROR(VLOOKUP($B1482,[3]Main!$D$4:$CO$1048576,70,0),0)</f>
        <v>0</v>
      </c>
      <c r="W1482" s="27">
        <f>IFERROR(VLOOKUP($B1482,[3]Main!$D$4:$CO$1048576,81,0),0)</f>
        <v>0</v>
      </c>
      <c r="X1482" s="27">
        <f>IFERROR(VLOOKUP($B1482,[3]Main!$D$4:$CO$1048576,84,0),0)</f>
        <v>0</v>
      </c>
      <c r="Y1482" s="27">
        <f>IFERROR(VLOOKUP($B1482,[3]Main!$D$4:$CO$1048576,85,0),0)</f>
        <v>0</v>
      </c>
      <c r="Z1482" s="27">
        <f>IFERROR(VLOOKUP($B1482,[3]Main!$D$4:$CO$1048576,86,0),0)</f>
        <v>0</v>
      </c>
      <c r="AA1482" s="12" t="str">
        <f>IFERROR(VLOOKUP($B1482,[3]Main!$D$4:$CO$1048576,2,0),0)</f>
        <v>DC</v>
      </c>
      <c r="AB1482" s="12" t="str">
        <f>IFERROR(VLOOKUP($B1482,[3]Main!$D$4:$CO$1048576,3,0),0)</f>
        <v>DC2</v>
      </c>
      <c r="AC1482" s="12">
        <f t="shared" si="497"/>
        <v>0</v>
      </c>
      <c r="AD1482" s="12">
        <f t="shared" si="498"/>
        <v>0</v>
      </c>
      <c r="AE1482" s="12">
        <f t="shared" si="499"/>
        <v>0</v>
      </c>
      <c r="AF1482" s="12">
        <f t="shared" si="500"/>
        <v>0</v>
      </c>
      <c r="AG1482" s="13">
        <f t="shared" si="501"/>
        <v>0</v>
      </c>
      <c r="AH1482" s="13">
        <f t="shared" si="502"/>
        <v>0</v>
      </c>
      <c r="AI1482" s="16">
        <f t="shared" si="503"/>
        <v>0</v>
      </c>
      <c r="AJ1482" s="19" t="str">
        <f t="shared" si="504"/>
        <v>Not Spent</v>
      </c>
      <c r="AK1482" s="8" t="str">
        <f t="shared" si="505"/>
        <v>Good For Now</v>
      </c>
      <c r="AL1482" s="8" t="str">
        <f t="shared" si="506"/>
        <v>Not Spent</v>
      </c>
      <c r="AM1482" s="8" t="str">
        <f t="shared" si="507"/>
        <v>Good For Now</v>
      </c>
      <c r="AN1482" s="8" t="str">
        <f t="shared" si="508"/>
        <v>Not Spent</v>
      </c>
      <c r="AO1482" s="20" t="str">
        <f t="shared" si="509"/>
        <v>Good For Now</v>
      </c>
      <c r="AP1482" s="21">
        <f t="shared" si="510"/>
        <v>0</v>
      </c>
      <c r="AQ1482" s="14">
        <f t="shared" si="511"/>
        <v>0</v>
      </c>
      <c r="AR1482" s="14">
        <f t="shared" si="512"/>
        <v>0</v>
      </c>
      <c r="AS1482" s="22">
        <f t="shared" si="513"/>
        <v>0</v>
      </c>
      <c r="AT1482" s="23">
        <f t="shared" si="514"/>
        <v>0</v>
      </c>
      <c r="AU1482" s="8" t="str">
        <f t="shared" si="515"/>
        <v>Not Spent</v>
      </c>
      <c r="AV1482" s="8" t="str">
        <f t="shared" si="516"/>
        <v>Good For Now</v>
      </c>
      <c r="AW1482" s="4">
        <f>MATCH($B1482,[1]MAIN!$A$2:$A$5000,0)</f>
        <v>1479</v>
      </c>
      <c r="AX1482" s="4">
        <f>MATCH($B1482,[3]Main!$D$5:$D$10000,0)</f>
        <v>1479</v>
      </c>
      <c r="AY1482" s="4" t="b">
        <f t="shared" si="517"/>
        <v>0</v>
      </c>
    </row>
    <row r="1483" spans="1:51" x14ac:dyDescent="0.25">
      <c r="A1483" s="3" t="str">
        <f>VLOOKUP($B1483,[1]MAIN!$A:$D,4,0)</f>
        <v>PS</v>
      </c>
      <c r="B1483" s="3" t="str">
        <f>[3]Main!$D1484</f>
        <v>PS-82</v>
      </c>
      <c r="C1483" s="4"/>
      <c r="D1483" s="8" t="str">
        <f>VLOOKUP($B1483,[1]MAIN!$A$1:$N$10780,14,FALSE)</f>
        <v>OLD</v>
      </c>
      <c r="E1483" s="9" t="s">
        <v>14</v>
      </c>
      <c r="F1483" s="11"/>
      <c r="G1483" s="11"/>
      <c r="H1483" s="11"/>
      <c r="I1483" s="11"/>
      <c r="J1483" s="11"/>
      <c r="K1483" s="11"/>
      <c r="L1483" s="11"/>
      <c r="M1483" s="11"/>
      <c r="N1483" s="24"/>
      <c r="O1483" s="26">
        <f>IFERROR(VLOOKUP($B1483,[3]Main!$D$4:$CO$1048576,49,0),0)</f>
        <v>0</v>
      </c>
      <c r="P1483" s="27">
        <f>IFERROR(VLOOKUP($B1483,[3]Main!$D$4:$CO$1048576,52,0),0)</f>
        <v>0</v>
      </c>
      <c r="Q1483" s="27">
        <f>IFERROR(VLOOKUP($B1483,[3]Main!$D$4:$CO$1048576,53,0),0)</f>
        <v>0</v>
      </c>
      <c r="R1483" s="27">
        <f>IFERROR(VLOOKUP($B1483,[3]Main!$D$4:$CO$1048576,54,0),0)</f>
        <v>0</v>
      </c>
      <c r="S1483" s="27">
        <f>IFERROR(VLOOKUP($B1483,[3]Main!$D$4:$CO$1048576,65,0),0)</f>
        <v>0</v>
      </c>
      <c r="T1483" s="27">
        <f>IFERROR(VLOOKUP($B1483,[3]Main!$D$4:$CO$1048576,68,0),0)</f>
        <v>0</v>
      </c>
      <c r="U1483" s="27">
        <f>IFERROR(VLOOKUP($B1483,[3]Main!$D$4:$CO$1048576,69,0),0)</f>
        <v>0</v>
      </c>
      <c r="V1483" s="27">
        <f>IFERROR(VLOOKUP($B1483,[3]Main!$D$4:$CO$1048576,70,0),0)</f>
        <v>0</v>
      </c>
      <c r="W1483" s="27">
        <f>IFERROR(VLOOKUP($B1483,[3]Main!$D$4:$CO$1048576,81,0),0)</f>
        <v>0</v>
      </c>
      <c r="X1483" s="27">
        <f>IFERROR(VLOOKUP($B1483,[3]Main!$D$4:$CO$1048576,84,0),0)</f>
        <v>0</v>
      </c>
      <c r="Y1483" s="27">
        <f>IFERROR(VLOOKUP($B1483,[3]Main!$D$4:$CO$1048576,85,0),0)</f>
        <v>0</v>
      </c>
      <c r="Z1483" s="27">
        <f>IFERROR(VLOOKUP($B1483,[3]Main!$D$4:$CO$1048576,86,0),0)</f>
        <v>0</v>
      </c>
      <c r="AA1483" s="12" t="str">
        <f>IFERROR(VLOOKUP($B1483,[3]Main!$D$4:$CO$1048576,2,0),0)</f>
        <v>DC</v>
      </c>
      <c r="AB1483" s="12" t="str">
        <f>IFERROR(VLOOKUP($B1483,[3]Main!$D$4:$CO$1048576,3,0),0)</f>
        <v>DC2</v>
      </c>
      <c r="AC1483" s="12">
        <f t="shared" si="497"/>
        <v>0</v>
      </c>
      <c r="AD1483" s="12">
        <f t="shared" si="498"/>
        <v>0</v>
      </c>
      <c r="AE1483" s="12">
        <f t="shared" si="499"/>
        <v>0</v>
      </c>
      <c r="AF1483" s="12">
        <f t="shared" si="500"/>
        <v>0</v>
      </c>
      <c r="AG1483" s="13">
        <f t="shared" si="501"/>
        <v>0</v>
      </c>
      <c r="AH1483" s="13">
        <f t="shared" si="502"/>
        <v>0</v>
      </c>
      <c r="AI1483" s="16">
        <f t="shared" si="503"/>
        <v>0</v>
      </c>
      <c r="AJ1483" s="19" t="str">
        <f t="shared" si="504"/>
        <v>Not Spent</v>
      </c>
      <c r="AK1483" s="8" t="str">
        <f t="shared" si="505"/>
        <v>Good For Now</v>
      </c>
      <c r="AL1483" s="8" t="str">
        <f t="shared" si="506"/>
        <v>Not Spent</v>
      </c>
      <c r="AM1483" s="8" t="str">
        <f t="shared" si="507"/>
        <v>Good For Now</v>
      </c>
      <c r="AN1483" s="8" t="str">
        <f t="shared" si="508"/>
        <v>Not Spent</v>
      </c>
      <c r="AO1483" s="20" t="str">
        <f t="shared" si="509"/>
        <v>Good For Now</v>
      </c>
      <c r="AP1483" s="21">
        <f t="shared" si="510"/>
        <v>0</v>
      </c>
      <c r="AQ1483" s="14">
        <f t="shared" si="511"/>
        <v>0</v>
      </c>
      <c r="AR1483" s="14">
        <f t="shared" si="512"/>
        <v>0</v>
      </c>
      <c r="AS1483" s="22">
        <f t="shared" si="513"/>
        <v>0</v>
      </c>
      <c r="AT1483" s="23">
        <f t="shared" si="514"/>
        <v>0</v>
      </c>
      <c r="AU1483" s="8" t="str">
        <f t="shared" si="515"/>
        <v>Not Spent</v>
      </c>
      <c r="AV1483" s="8" t="str">
        <f t="shared" si="516"/>
        <v>Good For Now</v>
      </c>
      <c r="AW1483" s="4">
        <f>MATCH($B1483,[1]MAIN!$A$2:$A$5000,0)</f>
        <v>1480</v>
      </c>
      <c r="AX1483" s="4">
        <f>MATCH($B1483,[3]Main!$D$5:$D$10000,0)</f>
        <v>1480</v>
      </c>
      <c r="AY1483" s="4" t="b">
        <f t="shared" si="517"/>
        <v>0</v>
      </c>
    </row>
    <row r="1484" spans="1:51" x14ac:dyDescent="0.25">
      <c r="A1484" s="3" t="str">
        <f>VLOOKUP($B1484,[1]MAIN!$A:$D,4,0)</f>
        <v>FAB</v>
      </c>
      <c r="B1484" s="3" t="str">
        <f>[3]Main!$D1485</f>
        <v>FAB-154</v>
      </c>
      <c r="C1484" s="4"/>
      <c r="D1484" s="8" t="str">
        <f>VLOOKUP($B1484,[1]MAIN!$A$1:$N$10780,14,FALSE)</f>
        <v>OLD</v>
      </c>
      <c r="E1484" s="9" t="s">
        <v>14</v>
      </c>
      <c r="F1484" s="11"/>
      <c r="G1484" s="11"/>
      <c r="H1484" s="11"/>
      <c r="I1484" s="11"/>
      <c r="J1484" s="11"/>
      <c r="K1484" s="11"/>
      <c r="L1484" s="11"/>
      <c r="M1484" s="11"/>
      <c r="N1484" s="24"/>
      <c r="O1484" s="26">
        <f>IFERROR(VLOOKUP($B1484,[3]Main!$D$4:$CO$1048576,49,0),0)</f>
        <v>0</v>
      </c>
      <c r="P1484" s="27">
        <f>IFERROR(VLOOKUP($B1484,[3]Main!$D$4:$CO$1048576,52,0),0)</f>
        <v>0</v>
      </c>
      <c r="Q1484" s="27">
        <f>IFERROR(VLOOKUP($B1484,[3]Main!$D$4:$CO$1048576,53,0),0)</f>
        <v>0</v>
      </c>
      <c r="R1484" s="27">
        <f>IFERROR(VLOOKUP($B1484,[3]Main!$D$4:$CO$1048576,54,0),0)</f>
        <v>0</v>
      </c>
      <c r="S1484" s="27">
        <f>IFERROR(VLOOKUP($B1484,[3]Main!$D$4:$CO$1048576,65,0),0)</f>
        <v>0</v>
      </c>
      <c r="T1484" s="27">
        <f>IFERROR(VLOOKUP($B1484,[3]Main!$D$4:$CO$1048576,68,0),0)</f>
        <v>0</v>
      </c>
      <c r="U1484" s="27">
        <f>IFERROR(VLOOKUP($B1484,[3]Main!$D$4:$CO$1048576,69,0),0)</f>
        <v>0</v>
      </c>
      <c r="V1484" s="27">
        <f>IFERROR(VLOOKUP($B1484,[3]Main!$D$4:$CO$1048576,70,0),0)</f>
        <v>0</v>
      </c>
      <c r="W1484" s="27">
        <f>IFERROR(VLOOKUP($B1484,[3]Main!$D$4:$CO$1048576,81,0),0)</f>
        <v>0</v>
      </c>
      <c r="X1484" s="27">
        <f>IFERROR(VLOOKUP($B1484,[3]Main!$D$4:$CO$1048576,84,0),0)</f>
        <v>0</v>
      </c>
      <c r="Y1484" s="27">
        <f>IFERROR(VLOOKUP($B1484,[3]Main!$D$4:$CO$1048576,85,0),0)</f>
        <v>0</v>
      </c>
      <c r="Z1484" s="27">
        <f>IFERROR(VLOOKUP($B1484,[3]Main!$D$4:$CO$1048576,86,0),0)</f>
        <v>0</v>
      </c>
      <c r="AA1484" s="12" t="str">
        <f>IFERROR(VLOOKUP($B1484,[3]Main!$D$4:$CO$1048576,2,0),0)</f>
        <v>DC</v>
      </c>
      <c r="AB1484" s="12" t="str">
        <f>IFERROR(VLOOKUP($B1484,[3]Main!$D$4:$CO$1048576,3,0),0)</f>
        <v>DC2</v>
      </c>
      <c r="AC1484" s="12">
        <f t="shared" si="497"/>
        <v>0</v>
      </c>
      <c r="AD1484" s="12">
        <f t="shared" si="498"/>
        <v>0</v>
      </c>
      <c r="AE1484" s="12">
        <f t="shared" si="499"/>
        <v>0</v>
      </c>
      <c r="AF1484" s="12">
        <f t="shared" si="500"/>
        <v>0</v>
      </c>
      <c r="AG1484" s="13">
        <f t="shared" si="501"/>
        <v>0</v>
      </c>
      <c r="AH1484" s="13">
        <f t="shared" si="502"/>
        <v>0</v>
      </c>
      <c r="AI1484" s="16">
        <f t="shared" si="503"/>
        <v>0</v>
      </c>
      <c r="AJ1484" s="19" t="str">
        <f t="shared" si="504"/>
        <v>Not Spent</v>
      </c>
      <c r="AK1484" s="8" t="str">
        <f t="shared" si="505"/>
        <v>Good For Now</v>
      </c>
      <c r="AL1484" s="8" t="str">
        <f t="shared" si="506"/>
        <v>Not Spent</v>
      </c>
      <c r="AM1484" s="8" t="str">
        <f t="shared" si="507"/>
        <v>Good For Now</v>
      </c>
      <c r="AN1484" s="8" t="str">
        <f t="shared" si="508"/>
        <v>Not Spent</v>
      </c>
      <c r="AO1484" s="20" t="str">
        <f t="shared" si="509"/>
        <v>Good For Now</v>
      </c>
      <c r="AP1484" s="21">
        <f t="shared" si="510"/>
        <v>0</v>
      </c>
      <c r="AQ1484" s="14">
        <f t="shared" si="511"/>
        <v>0</v>
      </c>
      <c r="AR1484" s="14">
        <f t="shared" si="512"/>
        <v>0</v>
      </c>
      <c r="AS1484" s="22">
        <f t="shared" si="513"/>
        <v>0</v>
      </c>
      <c r="AT1484" s="23">
        <f t="shared" si="514"/>
        <v>0</v>
      </c>
      <c r="AU1484" s="8" t="str">
        <f t="shared" si="515"/>
        <v>Not Spent</v>
      </c>
      <c r="AV1484" s="8" t="str">
        <f t="shared" si="516"/>
        <v>Good For Now</v>
      </c>
      <c r="AW1484" s="4">
        <f>MATCH($B1484,[1]MAIN!$A$2:$A$5000,0)</f>
        <v>1481</v>
      </c>
      <c r="AX1484" s="4">
        <f>MATCH($B1484,[3]Main!$D$5:$D$10000,0)</f>
        <v>1481</v>
      </c>
      <c r="AY1484" s="4" t="b">
        <f t="shared" si="517"/>
        <v>0</v>
      </c>
    </row>
    <row r="1485" spans="1:51" x14ac:dyDescent="0.25">
      <c r="A1485" s="3" t="str">
        <f>VLOOKUP($B1485,[1]MAIN!$A:$D,4,0)</f>
        <v>FAB</v>
      </c>
      <c r="B1485" s="3" t="str">
        <f>[3]Main!$D1486</f>
        <v>FAB-159</v>
      </c>
      <c r="C1485" s="4"/>
      <c r="D1485" s="8" t="str">
        <f>VLOOKUP($B1485,[1]MAIN!$A$1:$N$10780,14,FALSE)</f>
        <v>OLD</v>
      </c>
      <c r="E1485" s="9" t="s">
        <v>13</v>
      </c>
      <c r="F1485" s="11"/>
      <c r="G1485" s="11"/>
      <c r="H1485" s="11"/>
      <c r="I1485" s="11"/>
      <c r="J1485" s="11"/>
      <c r="K1485" s="11"/>
      <c r="L1485" s="11"/>
      <c r="M1485" s="11"/>
      <c r="N1485" s="24"/>
      <c r="O1485" s="26">
        <f>IFERROR(VLOOKUP($B1485,[3]Main!$D$4:$CO$1048576,49,0),0)</f>
        <v>0</v>
      </c>
      <c r="P1485" s="27">
        <f>IFERROR(VLOOKUP($B1485,[3]Main!$D$4:$CO$1048576,52,0),0)</f>
        <v>0</v>
      </c>
      <c r="Q1485" s="27">
        <f>IFERROR(VLOOKUP($B1485,[3]Main!$D$4:$CO$1048576,53,0),0)</f>
        <v>0</v>
      </c>
      <c r="R1485" s="27">
        <f>IFERROR(VLOOKUP($B1485,[3]Main!$D$4:$CO$1048576,54,0),0)</f>
        <v>0</v>
      </c>
      <c r="S1485" s="27">
        <f>IFERROR(VLOOKUP($B1485,[3]Main!$D$4:$CO$1048576,65,0),0)</f>
        <v>0</v>
      </c>
      <c r="T1485" s="27">
        <f>IFERROR(VLOOKUP($B1485,[3]Main!$D$4:$CO$1048576,68,0),0)</f>
        <v>0</v>
      </c>
      <c r="U1485" s="27">
        <f>IFERROR(VLOOKUP($B1485,[3]Main!$D$4:$CO$1048576,69,0),0)</f>
        <v>0</v>
      </c>
      <c r="V1485" s="27">
        <f>IFERROR(VLOOKUP($B1485,[3]Main!$D$4:$CO$1048576,70,0),0)</f>
        <v>0</v>
      </c>
      <c r="W1485" s="27">
        <f>IFERROR(VLOOKUP($B1485,[3]Main!$D$4:$CO$1048576,81,0),0)</f>
        <v>0</v>
      </c>
      <c r="X1485" s="27">
        <f>IFERROR(VLOOKUP($B1485,[3]Main!$D$4:$CO$1048576,84,0),0)</f>
        <v>0</v>
      </c>
      <c r="Y1485" s="27">
        <f>IFERROR(VLOOKUP($B1485,[3]Main!$D$4:$CO$1048576,85,0),0)</f>
        <v>0</v>
      </c>
      <c r="Z1485" s="27">
        <f>IFERROR(VLOOKUP($B1485,[3]Main!$D$4:$CO$1048576,86,0),0)</f>
        <v>0</v>
      </c>
      <c r="AA1485" s="12" t="str">
        <f>IFERROR(VLOOKUP($B1485,[3]Main!$D$4:$CO$1048576,2,0),0)</f>
        <v>DC</v>
      </c>
      <c r="AB1485" s="12" t="str">
        <f>IFERROR(VLOOKUP($B1485,[3]Main!$D$4:$CO$1048576,3,0),0)</f>
        <v>DC2</v>
      </c>
      <c r="AC1485" s="12">
        <f t="shared" si="497"/>
        <v>0</v>
      </c>
      <c r="AD1485" s="12">
        <f t="shared" si="498"/>
        <v>0</v>
      </c>
      <c r="AE1485" s="12">
        <f t="shared" si="499"/>
        <v>0</v>
      </c>
      <c r="AF1485" s="12">
        <f t="shared" si="500"/>
        <v>0</v>
      </c>
      <c r="AG1485" s="13">
        <f t="shared" si="501"/>
        <v>0</v>
      </c>
      <c r="AH1485" s="13">
        <f t="shared" si="502"/>
        <v>0</v>
      </c>
      <c r="AI1485" s="16">
        <f t="shared" si="503"/>
        <v>0</v>
      </c>
      <c r="AJ1485" s="19" t="str">
        <f t="shared" si="504"/>
        <v>Not Spent</v>
      </c>
      <c r="AK1485" s="8" t="str">
        <f t="shared" si="505"/>
        <v>Good For Now</v>
      </c>
      <c r="AL1485" s="8" t="str">
        <f t="shared" si="506"/>
        <v>Not Spent</v>
      </c>
      <c r="AM1485" s="8" t="str">
        <f t="shared" si="507"/>
        <v>Good For Now</v>
      </c>
      <c r="AN1485" s="8" t="str">
        <f t="shared" si="508"/>
        <v>Not Spent</v>
      </c>
      <c r="AO1485" s="20" t="str">
        <f t="shared" si="509"/>
        <v>Good For Now</v>
      </c>
      <c r="AP1485" s="21">
        <f t="shared" si="510"/>
        <v>0</v>
      </c>
      <c r="AQ1485" s="14">
        <f t="shared" si="511"/>
        <v>0</v>
      </c>
      <c r="AR1485" s="14">
        <f t="shared" si="512"/>
        <v>0</v>
      </c>
      <c r="AS1485" s="22">
        <f t="shared" si="513"/>
        <v>0</v>
      </c>
      <c r="AT1485" s="23">
        <f t="shared" si="514"/>
        <v>0</v>
      </c>
      <c r="AU1485" s="8" t="str">
        <f t="shared" si="515"/>
        <v>Not Spent</v>
      </c>
      <c r="AV1485" s="8" t="str">
        <f t="shared" si="516"/>
        <v>Good For Now</v>
      </c>
      <c r="AW1485" s="4">
        <f>MATCH($B1485,[1]MAIN!$A$2:$A$5000,0)</f>
        <v>1482</v>
      </c>
      <c r="AX1485" s="4">
        <f>MATCH($B1485,[3]Main!$D$5:$D$10000,0)</f>
        <v>1482</v>
      </c>
      <c r="AY1485" s="4" t="b">
        <f t="shared" si="517"/>
        <v>0</v>
      </c>
    </row>
    <row r="1486" spans="1:51" x14ac:dyDescent="0.25">
      <c r="A1486" s="3" t="str">
        <f>VLOOKUP($B1486,[1]MAIN!$A:$D,4,0)</f>
        <v>FAB</v>
      </c>
      <c r="B1486" s="3" t="str">
        <f>[3]Main!$D1487</f>
        <v>FAB-160</v>
      </c>
      <c r="C1486" s="4"/>
      <c r="D1486" s="8" t="str">
        <f>VLOOKUP($B1486,[1]MAIN!$A$1:$N$10780,14,FALSE)</f>
        <v>OLD</v>
      </c>
      <c r="E1486" s="9" t="s">
        <v>14</v>
      </c>
      <c r="F1486" s="11"/>
      <c r="G1486" s="11"/>
      <c r="H1486" s="11"/>
      <c r="I1486" s="11"/>
      <c r="J1486" s="11"/>
      <c r="K1486" s="11"/>
      <c r="L1486" s="11"/>
      <c r="M1486" s="11"/>
      <c r="N1486" s="24"/>
      <c r="O1486" s="26">
        <f>IFERROR(VLOOKUP($B1486,[3]Main!$D$4:$CO$1048576,49,0),0)</f>
        <v>0</v>
      </c>
      <c r="P1486" s="27">
        <f>IFERROR(VLOOKUP($B1486,[3]Main!$D$4:$CO$1048576,52,0),0)</f>
        <v>0</v>
      </c>
      <c r="Q1486" s="27">
        <f>IFERROR(VLOOKUP($B1486,[3]Main!$D$4:$CO$1048576,53,0),0)</f>
        <v>0</v>
      </c>
      <c r="R1486" s="27">
        <f>IFERROR(VLOOKUP($B1486,[3]Main!$D$4:$CO$1048576,54,0),0)</f>
        <v>0</v>
      </c>
      <c r="S1486" s="27">
        <f>IFERROR(VLOOKUP($B1486,[3]Main!$D$4:$CO$1048576,65,0),0)</f>
        <v>0</v>
      </c>
      <c r="T1486" s="27">
        <f>IFERROR(VLOOKUP($B1486,[3]Main!$D$4:$CO$1048576,68,0),0)</f>
        <v>0</v>
      </c>
      <c r="U1486" s="27">
        <f>IFERROR(VLOOKUP($B1486,[3]Main!$D$4:$CO$1048576,69,0),0)</f>
        <v>0</v>
      </c>
      <c r="V1486" s="27">
        <f>IFERROR(VLOOKUP($B1486,[3]Main!$D$4:$CO$1048576,70,0),0)</f>
        <v>0</v>
      </c>
      <c r="W1486" s="27">
        <f>IFERROR(VLOOKUP($B1486,[3]Main!$D$4:$CO$1048576,81,0),0)</f>
        <v>0</v>
      </c>
      <c r="X1486" s="27">
        <f>IFERROR(VLOOKUP($B1486,[3]Main!$D$4:$CO$1048576,84,0),0)</f>
        <v>0</v>
      </c>
      <c r="Y1486" s="27">
        <f>IFERROR(VLOOKUP($B1486,[3]Main!$D$4:$CO$1048576,85,0),0)</f>
        <v>0</v>
      </c>
      <c r="Z1486" s="27">
        <f>IFERROR(VLOOKUP($B1486,[3]Main!$D$4:$CO$1048576,86,0),0)</f>
        <v>0</v>
      </c>
      <c r="AA1486" s="12" t="str">
        <f>IFERROR(VLOOKUP($B1486,[3]Main!$D$4:$CO$1048576,2,0),0)</f>
        <v>DC</v>
      </c>
      <c r="AB1486" s="12" t="str">
        <f>IFERROR(VLOOKUP($B1486,[3]Main!$D$4:$CO$1048576,3,0),0)</f>
        <v>DC2</v>
      </c>
      <c r="AC1486" s="12">
        <f t="shared" si="497"/>
        <v>0</v>
      </c>
      <c r="AD1486" s="12">
        <f t="shared" si="498"/>
        <v>0</v>
      </c>
      <c r="AE1486" s="12">
        <f t="shared" si="499"/>
        <v>0</v>
      </c>
      <c r="AF1486" s="12">
        <f t="shared" si="500"/>
        <v>0</v>
      </c>
      <c r="AG1486" s="13">
        <f t="shared" si="501"/>
        <v>0</v>
      </c>
      <c r="AH1486" s="13">
        <f t="shared" si="502"/>
        <v>0</v>
      </c>
      <c r="AI1486" s="16">
        <f t="shared" si="503"/>
        <v>0</v>
      </c>
      <c r="AJ1486" s="19" t="str">
        <f t="shared" si="504"/>
        <v>Not Spent</v>
      </c>
      <c r="AK1486" s="8" t="str">
        <f t="shared" si="505"/>
        <v>Good For Now</v>
      </c>
      <c r="AL1486" s="8" t="str">
        <f t="shared" si="506"/>
        <v>Not Spent</v>
      </c>
      <c r="AM1486" s="8" t="str">
        <f t="shared" si="507"/>
        <v>Good For Now</v>
      </c>
      <c r="AN1486" s="8" t="str">
        <f t="shared" si="508"/>
        <v>Not Spent</v>
      </c>
      <c r="AO1486" s="20" t="str">
        <f t="shared" si="509"/>
        <v>Good For Now</v>
      </c>
      <c r="AP1486" s="21">
        <f t="shared" si="510"/>
        <v>0</v>
      </c>
      <c r="AQ1486" s="14">
        <f t="shared" si="511"/>
        <v>0</v>
      </c>
      <c r="AR1486" s="14">
        <f t="shared" si="512"/>
        <v>0</v>
      </c>
      <c r="AS1486" s="22">
        <f t="shared" si="513"/>
        <v>0</v>
      </c>
      <c r="AT1486" s="23">
        <f t="shared" si="514"/>
        <v>0</v>
      </c>
      <c r="AU1486" s="8" t="str">
        <f t="shared" si="515"/>
        <v>Not Spent</v>
      </c>
      <c r="AV1486" s="8" t="str">
        <f t="shared" si="516"/>
        <v>Good For Now</v>
      </c>
      <c r="AW1486" s="4">
        <f>MATCH($B1486,[1]MAIN!$A$2:$A$5000,0)</f>
        <v>1483</v>
      </c>
      <c r="AX1486" s="4">
        <f>MATCH($B1486,[3]Main!$D$5:$D$10000,0)</f>
        <v>1483</v>
      </c>
      <c r="AY1486" s="4" t="b">
        <f t="shared" si="517"/>
        <v>0</v>
      </c>
    </row>
    <row r="1487" spans="1:51" x14ac:dyDescent="0.25">
      <c r="A1487" s="3" t="str">
        <f>VLOOKUP($B1487,[1]MAIN!$A:$D,4,0)</f>
        <v>FAB</v>
      </c>
      <c r="B1487" s="3" t="str">
        <f>[3]Main!$D1488</f>
        <v>FAB-161</v>
      </c>
      <c r="C1487" s="4"/>
      <c r="D1487" s="8" t="str">
        <f>VLOOKUP($B1487,[1]MAIN!$A$1:$N$10780,14,FALSE)</f>
        <v>OLD</v>
      </c>
      <c r="E1487" s="9" t="s">
        <v>12</v>
      </c>
      <c r="F1487" s="11"/>
      <c r="G1487" s="11"/>
      <c r="H1487" s="11"/>
      <c r="I1487" s="11"/>
      <c r="J1487" s="11"/>
      <c r="K1487" s="11"/>
      <c r="L1487" s="11"/>
      <c r="M1487" s="11"/>
      <c r="N1487" s="24"/>
      <c r="O1487" s="26">
        <f>IFERROR(VLOOKUP($B1487,[3]Main!$D$4:$CO$1048576,49,0),0)</f>
        <v>0</v>
      </c>
      <c r="P1487" s="27">
        <f>IFERROR(VLOOKUP($B1487,[3]Main!$D$4:$CO$1048576,52,0),0)</f>
        <v>0</v>
      </c>
      <c r="Q1487" s="27">
        <f>IFERROR(VLOOKUP($B1487,[3]Main!$D$4:$CO$1048576,53,0),0)</f>
        <v>0</v>
      </c>
      <c r="R1487" s="27">
        <f>IFERROR(VLOOKUP($B1487,[3]Main!$D$4:$CO$1048576,54,0),0)</f>
        <v>0</v>
      </c>
      <c r="S1487" s="27">
        <f>IFERROR(VLOOKUP($B1487,[3]Main!$D$4:$CO$1048576,65,0),0)</f>
        <v>0</v>
      </c>
      <c r="T1487" s="27">
        <f>IFERROR(VLOOKUP($B1487,[3]Main!$D$4:$CO$1048576,68,0),0)</f>
        <v>0</v>
      </c>
      <c r="U1487" s="27">
        <f>IFERROR(VLOOKUP($B1487,[3]Main!$D$4:$CO$1048576,69,0),0)</f>
        <v>0</v>
      </c>
      <c r="V1487" s="27">
        <f>IFERROR(VLOOKUP($B1487,[3]Main!$D$4:$CO$1048576,70,0),0)</f>
        <v>0</v>
      </c>
      <c r="W1487" s="27">
        <f>IFERROR(VLOOKUP($B1487,[3]Main!$D$4:$CO$1048576,81,0),0)</f>
        <v>0</v>
      </c>
      <c r="X1487" s="27">
        <f>IFERROR(VLOOKUP($B1487,[3]Main!$D$4:$CO$1048576,84,0),0)</f>
        <v>0</v>
      </c>
      <c r="Y1487" s="27">
        <f>IFERROR(VLOOKUP($B1487,[3]Main!$D$4:$CO$1048576,85,0),0)</f>
        <v>0</v>
      </c>
      <c r="Z1487" s="27">
        <f>IFERROR(VLOOKUP($B1487,[3]Main!$D$4:$CO$1048576,86,0),0)</f>
        <v>0</v>
      </c>
      <c r="AA1487" s="12" t="str">
        <f>IFERROR(VLOOKUP($B1487,[3]Main!$D$4:$CO$1048576,2,0),0)</f>
        <v>DC</v>
      </c>
      <c r="AB1487" s="12" t="str">
        <f>IFERROR(VLOOKUP($B1487,[3]Main!$D$4:$CO$1048576,3,0),0)</f>
        <v>DC2</v>
      </c>
      <c r="AC1487" s="12">
        <f t="shared" si="497"/>
        <v>0</v>
      </c>
      <c r="AD1487" s="12">
        <f t="shared" si="498"/>
        <v>0</v>
      </c>
      <c r="AE1487" s="12">
        <f t="shared" si="499"/>
        <v>0</v>
      </c>
      <c r="AF1487" s="12">
        <f t="shared" si="500"/>
        <v>0</v>
      </c>
      <c r="AG1487" s="13">
        <f t="shared" si="501"/>
        <v>0</v>
      </c>
      <c r="AH1487" s="13">
        <f t="shared" si="502"/>
        <v>0</v>
      </c>
      <c r="AI1487" s="16">
        <f t="shared" si="503"/>
        <v>0</v>
      </c>
      <c r="AJ1487" s="19" t="str">
        <f t="shared" si="504"/>
        <v>Not Spent</v>
      </c>
      <c r="AK1487" s="8" t="str">
        <f t="shared" si="505"/>
        <v>Good For Now</v>
      </c>
      <c r="AL1487" s="8" t="str">
        <f t="shared" si="506"/>
        <v>Not Spent</v>
      </c>
      <c r="AM1487" s="8" t="str">
        <f t="shared" si="507"/>
        <v>Good For Now</v>
      </c>
      <c r="AN1487" s="8" t="str">
        <f t="shared" si="508"/>
        <v>Not Spent</v>
      </c>
      <c r="AO1487" s="20" t="str">
        <f t="shared" si="509"/>
        <v>Good For Now</v>
      </c>
      <c r="AP1487" s="21">
        <f t="shared" si="510"/>
        <v>0</v>
      </c>
      <c r="AQ1487" s="14">
        <f t="shared" si="511"/>
        <v>0</v>
      </c>
      <c r="AR1487" s="14">
        <f t="shared" si="512"/>
        <v>0</v>
      </c>
      <c r="AS1487" s="22">
        <f t="shared" si="513"/>
        <v>0</v>
      </c>
      <c r="AT1487" s="23">
        <f t="shared" si="514"/>
        <v>0</v>
      </c>
      <c r="AU1487" s="8" t="str">
        <f t="shared" si="515"/>
        <v>Not Spent</v>
      </c>
      <c r="AV1487" s="8" t="str">
        <f t="shared" si="516"/>
        <v>Good For Now</v>
      </c>
      <c r="AW1487" s="4">
        <f>MATCH($B1487,[1]MAIN!$A$2:$A$5000,0)</f>
        <v>1484</v>
      </c>
      <c r="AX1487" s="4">
        <f>MATCH($B1487,[3]Main!$D$5:$D$10000,0)</f>
        <v>1484</v>
      </c>
      <c r="AY1487" s="4" t="b">
        <f t="shared" si="517"/>
        <v>0</v>
      </c>
    </row>
    <row r="1488" spans="1:51" x14ac:dyDescent="0.25">
      <c r="A1488" s="3" t="str">
        <f>VLOOKUP($B1488,[1]MAIN!$A:$D,4,0)</f>
        <v>FAB</v>
      </c>
      <c r="B1488" s="3" t="str">
        <f>[3]Main!$D1489</f>
        <v>FAB-164</v>
      </c>
      <c r="C1488" s="4"/>
      <c r="D1488" s="8" t="str">
        <f>VLOOKUP($B1488,[1]MAIN!$A$1:$N$10780,14,FALSE)</f>
        <v>OLD</v>
      </c>
      <c r="E1488" s="9" t="s">
        <v>12</v>
      </c>
      <c r="F1488" s="11"/>
      <c r="G1488" s="11"/>
      <c r="H1488" s="11"/>
      <c r="I1488" s="11"/>
      <c r="J1488" s="11"/>
      <c r="K1488" s="11"/>
      <c r="L1488" s="11"/>
      <c r="M1488" s="11"/>
      <c r="N1488" s="24"/>
      <c r="O1488" s="26">
        <f>IFERROR(VLOOKUP($B1488,[3]Main!$D$4:$CO$1048576,49,0),0)</f>
        <v>0</v>
      </c>
      <c r="P1488" s="27">
        <f>IFERROR(VLOOKUP($B1488,[3]Main!$D$4:$CO$1048576,52,0),0)</f>
        <v>0</v>
      </c>
      <c r="Q1488" s="27">
        <f>IFERROR(VLOOKUP($B1488,[3]Main!$D$4:$CO$1048576,53,0),0)</f>
        <v>0</v>
      </c>
      <c r="R1488" s="27">
        <f>IFERROR(VLOOKUP($B1488,[3]Main!$D$4:$CO$1048576,54,0),0)</f>
        <v>0</v>
      </c>
      <c r="S1488" s="27">
        <f>IFERROR(VLOOKUP($B1488,[3]Main!$D$4:$CO$1048576,65,0),0)</f>
        <v>0</v>
      </c>
      <c r="T1488" s="27">
        <f>IFERROR(VLOOKUP($B1488,[3]Main!$D$4:$CO$1048576,68,0),0)</f>
        <v>0</v>
      </c>
      <c r="U1488" s="27">
        <f>IFERROR(VLOOKUP($B1488,[3]Main!$D$4:$CO$1048576,69,0),0)</f>
        <v>0</v>
      </c>
      <c r="V1488" s="27">
        <f>IFERROR(VLOOKUP($B1488,[3]Main!$D$4:$CO$1048576,70,0),0)</f>
        <v>0</v>
      </c>
      <c r="W1488" s="27">
        <f>IFERROR(VLOOKUP($B1488,[3]Main!$D$4:$CO$1048576,81,0),0)</f>
        <v>0</v>
      </c>
      <c r="X1488" s="27">
        <f>IFERROR(VLOOKUP($B1488,[3]Main!$D$4:$CO$1048576,84,0),0)</f>
        <v>0</v>
      </c>
      <c r="Y1488" s="27">
        <f>IFERROR(VLOOKUP($B1488,[3]Main!$D$4:$CO$1048576,85,0),0)</f>
        <v>0</v>
      </c>
      <c r="Z1488" s="27">
        <f>IFERROR(VLOOKUP($B1488,[3]Main!$D$4:$CO$1048576,86,0),0)</f>
        <v>0</v>
      </c>
      <c r="AA1488" s="12" t="str">
        <f>IFERROR(VLOOKUP($B1488,[3]Main!$D$4:$CO$1048576,2,0),0)</f>
        <v>DC</v>
      </c>
      <c r="AB1488" s="12" t="str">
        <f>IFERROR(VLOOKUP($B1488,[3]Main!$D$4:$CO$1048576,3,0),0)</f>
        <v>DC2</v>
      </c>
      <c r="AC1488" s="12">
        <f t="shared" si="497"/>
        <v>0</v>
      </c>
      <c r="AD1488" s="12">
        <f t="shared" si="498"/>
        <v>0</v>
      </c>
      <c r="AE1488" s="12">
        <f t="shared" si="499"/>
        <v>0</v>
      </c>
      <c r="AF1488" s="12">
        <f t="shared" si="500"/>
        <v>0</v>
      </c>
      <c r="AG1488" s="13">
        <f t="shared" si="501"/>
        <v>0</v>
      </c>
      <c r="AH1488" s="13">
        <f t="shared" si="502"/>
        <v>0</v>
      </c>
      <c r="AI1488" s="16">
        <f t="shared" si="503"/>
        <v>0</v>
      </c>
      <c r="AJ1488" s="19" t="str">
        <f t="shared" si="504"/>
        <v>Not Spent</v>
      </c>
      <c r="AK1488" s="8" t="str">
        <f t="shared" si="505"/>
        <v>Good For Now</v>
      </c>
      <c r="AL1488" s="8" t="str">
        <f t="shared" si="506"/>
        <v>Not Spent</v>
      </c>
      <c r="AM1488" s="8" t="str">
        <f t="shared" si="507"/>
        <v>Good For Now</v>
      </c>
      <c r="AN1488" s="8" t="str">
        <f t="shared" si="508"/>
        <v>Not Spent</v>
      </c>
      <c r="AO1488" s="20" t="str">
        <f t="shared" si="509"/>
        <v>Good For Now</v>
      </c>
      <c r="AP1488" s="21">
        <f t="shared" si="510"/>
        <v>0</v>
      </c>
      <c r="AQ1488" s="14">
        <f t="shared" si="511"/>
        <v>0</v>
      </c>
      <c r="AR1488" s="14">
        <f t="shared" si="512"/>
        <v>0</v>
      </c>
      <c r="AS1488" s="22">
        <f t="shared" si="513"/>
        <v>0</v>
      </c>
      <c r="AT1488" s="23">
        <f t="shared" si="514"/>
        <v>0</v>
      </c>
      <c r="AU1488" s="8" t="str">
        <f t="shared" si="515"/>
        <v>Not Spent</v>
      </c>
      <c r="AV1488" s="8" t="str">
        <f t="shared" si="516"/>
        <v>Good For Now</v>
      </c>
      <c r="AW1488" s="4">
        <f>MATCH($B1488,[1]MAIN!$A$2:$A$5000,0)</f>
        <v>1485</v>
      </c>
      <c r="AX1488" s="4">
        <f>MATCH($B1488,[3]Main!$D$5:$D$10000,0)</f>
        <v>1485</v>
      </c>
      <c r="AY1488" s="4" t="b">
        <f t="shared" si="517"/>
        <v>0</v>
      </c>
    </row>
    <row r="1489" spans="1:51" x14ac:dyDescent="0.25">
      <c r="A1489" s="3" t="str">
        <f>VLOOKUP($B1489,[1]MAIN!$A:$D,4,0)</f>
        <v>FAB</v>
      </c>
      <c r="B1489" s="3" t="str">
        <f>[3]Main!$D1490</f>
        <v>FAB-166</v>
      </c>
      <c r="C1489" s="4"/>
      <c r="D1489" s="8" t="str">
        <f>VLOOKUP($B1489,[1]MAIN!$A$1:$N$10780,14,FALSE)</f>
        <v>OLD</v>
      </c>
      <c r="E1489" s="9" t="s">
        <v>16</v>
      </c>
      <c r="F1489" s="11"/>
      <c r="G1489" s="11"/>
      <c r="H1489" s="11"/>
      <c r="I1489" s="11"/>
      <c r="J1489" s="11"/>
      <c r="K1489" s="11"/>
      <c r="L1489" s="11"/>
      <c r="M1489" s="11"/>
      <c r="N1489" s="24"/>
      <c r="O1489" s="26">
        <f>IFERROR(VLOOKUP($B1489,[3]Main!$D$4:$CO$1048576,49,0),0)</f>
        <v>0</v>
      </c>
      <c r="P1489" s="27">
        <f>IFERROR(VLOOKUP($B1489,[3]Main!$D$4:$CO$1048576,52,0),0)</f>
        <v>0</v>
      </c>
      <c r="Q1489" s="27">
        <f>IFERROR(VLOOKUP($B1489,[3]Main!$D$4:$CO$1048576,53,0),0)</f>
        <v>0</v>
      </c>
      <c r="R1489" s="27">
        <f>IFERROR(VLOOKUP($B1489,[3]Main!$D$4:$CO$1048576,54,0),0)</f>
        <v>0</v>
      </c>
      <c r="S1489" s="27">
        <f>IFERROR(VLOOKUP($B1489,[3]Main!$D$4:$CO$1048576,65,0),0)</f>
        <v>0</v>
      </c>
      <c r="T1489" s="27">
        <f>IFERROR(VLOOKUP($B1489,[3]Main!$D$4:$CO$1048576,68,0),0)</f>
        <v>0</v>
      </c>
      <c r="U1489" s="27">
        <f>IFERROR(VLOOKUP($B1489,[3]Main!$D$4:$CO$1048576,69,0),0)</f>
        <v>0</v>
      </c>
      <c r="V1489" s="27">
        <f>IFERROR(VLOOKUP($B1489,[3]Main!$D$4:$CO$1048576,70,0),0)</f>
        <v>0</v>
      </c>
      <c r="W1489" s="27">
        <f>IFERROR(VLOOKUP($B1489,[3]Main!$D$4:$CO$1048576,81,0),0)</f>
        <v>0</v>
      </c>
      <c r="X1489" s="27">
        <f>IFERROR(VLOOKUP($B1489,[3]Main!$D$4:$CO$1048576,84,0),0)</f>
        <v>0</v>
      </c>
      <c r="Y1489" s="27">
        <f>IFERROR(VLOOKUP($B1489,[3]Main!$D$4:$CO$1048576,85,0),0)</f>
        <v>0</v>
      </c>
      <c r="Z1489" s="27">
        <f>IFERROR(VLOOKUP($B1489,[3]Main!$D$4:$CO$1048576,86,0),0)</f>
        <v>0</v>
      </c>
      <c r="AA1489" s="12" t="str">
        <f>IFERROR(VLOOKUP($B1489,[3]Main!$D$4:$CO$1048576,2,0),0)</f>
        <v>DC</v>
      </c>
      <c r="AB1489" s="12" t="str">
        <f>IFERROR(VLOOKUP($B1489,[3]Main!$D$4:$CO$1048576,3,0),0)</f>
        <v>DC2</v>
      </c>
      <c r="AC1489" s="12">
        <f t="shared" si="497"/>
        <v>0</v>
      </c>
      <c r="AD1489" s="12">
        <f t="shared" si="498"/>
        <v>0</v>
      </c>
      <c r="AE1489" s="12">
        <f t="shared" si="499"/>
        <v>0</v>
      </c>
      <c r="AF1489" s="12">
        <f t="shared" si="500"/>
        <v>0</v>
      </c>
      <c r="AG1489" s="13">
        <f t="shared" si="501"/>
        <v>0</v>
      </c>
      <c r="AH1489" s="13">
        <f t="shared" si="502"/>
        <v>0</v>
      </c>
      <c r="AI1489" s="16">
        <f t="shared" si="503"/>
        <v>0</v>
      </c>
      <c r="AJ1489" s="19" t="str">
        <f t="shared" si="504"/>
        <v>Not Spent</v>
      </c>
      <c r="AK1489" s="8" t="str">
        <f t="shared" si="505"/>
        <v>Good For Now</v>
      </c>
      <c r="AL1489" s="8" t="str">
        <f t="shared" si="506"/>
        <v>Not Spent</v>
      </c>
      <c r="AM1489" s="8" t="str">
        <f t="shared" si="507"/>
        <v>Good For Now</v>
      </c>
      <c r="AN1489" s="8" t="str">
        <f t="shared" si="508"/>
        <v>Not Spent</v>
      </c>
      <c r="AO1489" s="20" t="str">
        <f t="shared" si="509"/>
        <v>Good For Now</v>
      </c>
      <c r="AP1489" s="21">
        <f t="shared" si="510"/>
        <v>0</v>
      </c>
      <c r="AQ1489" s="14">
        <f t="shared" si="511"/>
        <v>0</v>
      </c>
      <c r="AR1489" s="14">
        <f t="shared" si="512"/>
        <v>0</v>
      </c>
      <c r="AS1489" s="22">
        <f t="shared" si="513"/>
        <v>0</v>
      </c>
      <c r="AT1489" s="23">
        <f t="shared" si="514"/>
        <v>0</v>
      </c>
      <c r="AU1489" s="8" t="str">
        <f t="shared" si="515"/>
        <v>Not Spent</v>
      </c>
      <c r="AV1489" s="8" t="str">
        <f t="shared" si="516"/>
        <v>Good For Now</v>
      </c>
      <c r="AW1489" s="4">
        <f>MATCH($B1489,[1]MAIN!$A$2:$A$5000,0)</f>
        <v>1486</v>
      </c>
      <c r="AX1489" s="4">
        <f>MATCH($B1489,[3]Main!$D$5:$D$10000,0)</f>
        <v>1486</v>
      </c>
      <c r="AY1489" s="4" t="b">
        <f t="shared" si="517"/>
        <v>0</v>
      </c>
    </row>
    <row r="1490" spans="1:51" x14ac:dyDescent="0.25">
      <c r="A1490" s="3" t="str">
        <f>VLOOKUP($B1490,[1]MAIN!$A:$D,4,0)</f>
        <v>FAB</v>
      </c>
      <c r="B1490" s="3" t="str">
        <f>[3]Main!$D1491</f>
        <v>FAB-167</v>
      </c>
      <c r="C1490" s="4"/>
      <c r="D1490" s="8" t="str">
        <f>VLOOKUP($B1490,[1]MAIN!$A$1:$N$10780,14,FALSE)</f>
        <v>OLD</v>
      </c>
      <c r="E1490" s="9" t="s">
        <v>13</v>
      </c>
      <c r="F1490" s="11"/>
      <c r="G1490" s="11"/>
      <c r="H1490" s="11"/>
      <c r="I1490" s="11"/>
      <c r="J1490" s="11"/>
      <c r="K1490" s="11"/>
      <c r="L1490" s="11"/>
      <c r="M1490" s="11"/>
      <c r="N1490" s="24"/>
      <c r="O1490" s="26">
        <f>IFERROR(VLOOKUP($B1490,[3]Main!$D$4:$CO$1048576,49,0),0)</f>
        <v>0</v>
      </c>
      <c r="P1490" s="27">
        <f>IFERROR(VLOOKUP($B1490,[3]Main!$D$4:$CO$1048576,52,0),0)</f>
        <v>0</v>
      </c>
      <c r="Q1490" s="27">
        <f>IFERROR(VLOOKUP($B1490,[3]Main!$D$4:$CO$1048576,53,0),0)</f>
        <v>0</v>
      </c>
      <c r="R1490" s="27">
        <f>IFERROR(VLOOKUP($B1490,[3]Main!$D$4:$CO$1048576,54,0),0)</f>
        <v>0</v>
      </c>
      <c r="S1490" s="27">
        <f>IFERROR(VLOOKUP($B1490,[3]Main!$D$4:$CO$1048576,65,0),0)</f>
        <v>0</v>
      </c>
      <c r="T1490" s="27">
        <f>IFERROR(VLOOKUP($B1490,[3]Main!$D$4:$CO$1048576,68,0),0)</f>
        <v>0</v>
      </c>
      <c r="U1490" s="27">
        <f>IFERROR(VLOOKUP($B1490,[3]Main!$D$4:$CO$1048576,69,0),0)</f>
        <v>0</v>
      </c>
      <c r="V1490" s="27">
        <f>IFERROR(VLOOKUP($B1490,[3]Main!$D$4:$CO$1048576,70,0),0)</f>
        <v>0</v>
      </c>
      <c r="W1490" s="27">
        <f>IFERROR(VLOOKUP($B1490,[3]Main!$D$4:$CO$1048576,81,0),0)</f>
        <v>0</v>
      </c>
      <c r="X1490" s="27">
        <f>IFERROR(VLOOKUP($B1490,[3]Main!$D$4:$CO$1048576,84,0),0)</f>
        <v>0</v>
      </c>
      <c r="Y1490" s="27">
        <f>IFERROR(VLOOKUP($B1490,[3]Main!$D$4:$CO$1048576,85,0),0)</f>
        <v>0</v>
      </c>
      <c r="Z1490" s="27">
        <f>IFERROR(VLOOKUP($B1490,[3]Main!$D$4:$CO$1048576,86,0),0)</f>
        <v>0</v>
      </c>
      <c r="AA1490" s="12" t="str">
        <f>IFERROR(VLOOKUP($B1490,[3]Main!$D$4:$CO$1048576,2,0),0)</f>
        <v>DC</v>
      </c>
      <c r="AB1490" s="12" t="str">
        <f>IFERROR(VLOOKUP($B1490,[3]Main!$D$4:$CO$1048576,3,0),0)</f>
        <v>DC2</v>
      </c>
      <c r="AC1490" s="12">
        <f t="shared" si="497"/>
        <v>0</v>
      </c>
      <c r="AD1490" s="12">
        <f t="shared" si="498"/>
        <v>0</v>
      </c>
      <c r="AE1490" s="12">
        <f t="shared" si="499"/>
        <v>0</v>
      </c>
      <c r="AF1490" s="12">
        <f t="shared" si="500"/>
        <v>0</v>
      </c>
      <c r="AG1490" s="13">
        <f t="shared" si="501"/>
        <v>0</v>
      </c>
      <c r="AH1490" s="13">
        <f t="shared" si="502"/>
        <v>0</v>
      </c>
      <c r="AI1490" s="16">
        <f t="shared" si="503"/>
        <v>0</v>
      </c>
      <c r="AJ1490" s="19" t="str">
        <f t="shared" si="504"/>
        <v>Not Spent</v>
      </c>
      <c r="AK1490" s="8" t="str">
        <f t="shared" si="505"/>
        <v>Good For Now</v>
      </c>
      <c r="AL1490" s="8" t="str">
        <f t="shared" si="506"/>
        <v>Not Spent</v>
      </c>
      <c r="AM1490" s="8" t="str">
        <f t="shared" si="507"/>
        <v>Good For Now</v>
      </c>
      <c r="AN1490" s="8" t="str">
        <f t="shared" si="508"/>
        <v>Not Spent</v>
      </c>
      <c r="AO1490" s="20" t="str">
        <f t="shared" si="509"/>
        <v>Good For Now</v>
      </c>
      <c r="AP1490" s="21">
        <f t="shared" si="510"/>
        <v>0</v>
      </c>
      <c r="AQ1490" s="14">
        <f t="shared" si="511"/>
        <v>0</v>
      </c>
      <c r="AR1490" s="14">
        <f t="shared" si="512"/>
        <v>0</v>
      </c>
      <c r="AS1490" s="22">
        <f t="shared" si="513"/>
        <v>0</v>
      </c>
      <c r="AT1490" s="23">
        <f t="shared" si="514"/>
        <v>0</v>
      </c>
      <c r="AU1490" s="8" t="str">
        <f t="shared" si="515"/>
        <v>Not Spent</v>
      </c>
      <c r="AV1490" s="8" t="str">
        <f t="shared" si="516"/>
        <v>Good For Now</v>
      </c>
      <c r="AW1490" s="4">
        <f>MATCH($B1490,[1]MAIN!$A$2:$A$5000,0)</f>
        <v>1487</v>
      </c>
      <c r="AX1490" s="4">
        <f>MATCH($B1490,[3]Main!$D$5:$D$10000,0)</f>
        <v>1487</v>
      </c>
      <c r="AY1490" s="4" t="b">
        <f t="shared" si="517"/>
        <v>0</v>
      </c>
    </row>
    <row r="1491" spans="1:51" x14ac:dyDescent="0.25">
      <c r="A1491" s="3" t="str">
        <f>VLOOKUP($B1491,[1]MAIN!$A:$D,4,0)</f>
        <v>FAB</v>
      </c>
      <c r="B1491" s="3" t="str">
        <f>[3]Main!$D1492</f>
        <v>FAB-170</v>
      </c>
      <c r="C1491" s="4"/>
      <c r="D1491" s="8" t="str">
        <f>VLOOKUP($B1491,[1]MAIN!$A$1:$N$10780,14,FALSE)</f>
        <v>OLD</v>
      </c>
      <c r="E1491" s="9" t="s">
        <v>13</v>
      </c>
      <c r="F1491" s="11"/>
      <c r="G1491" s="11"/>
      <c r="H1491" s="11"/>
      <c r="I1491" s="11"/>
      <c r="J1491" s="11"/>
      <c r="K1491" s="11"/>
      <c r="L1491" s="11"/>
      <c r="M1491" s="11"/>
      <c r="N1491" s="24"/>
      <c r="O1491" s="26">
        <f>IFERROR(VLOOKUP($B1491,[3]Main!$D$4:$CO$1048576,49,0),0)</f>
        <v>0</v>
      </c>
      <c r="P1491" s="27">
        <f>IFERROR(VLOOKUP($B1491,[3]Main!$D$4:$CO$1048576,52,0),0)</f>
        <v>0</v>
      </c>
      <c r="Q1491" s="27">
        <f>IFERROR(VLOOKUP($B1491,[3]Main!$D$4:$CO$1048576,53,0),0)</f>
        <v>0</v>
      </c>
      <c r="R1491" s="27">
        <f>IFERROR(VLOOKUP($B1491,[3]Main!$D$4:$CO$1048576,54,0),0)</f>
        <v>0</v>
      </c>
      <c r="S1491" s="27">
        <f>IFERROR(VLOOKUP($B1491,[3]Main!$D$4:$CO$1048576,65,0),0)</f>
        <v>0</v>
      </c>
      <c r="T1491" s="27">
        <f>IFERROR(VLOOKUP($B1491,[3]Main!$D$4:$CO$1048576,68,0),0)</f>
        <v>0</v>
      </c>
      <c r="U1491" s="27">
        <f>IFERROR(VLOOKUP($B1491,[3]Main!$D$4:$CO$1048576,69,0),0)</f>
        <v>0</v>
      </c>
      <c r="V1491" s="27">
        <f>IFERROR(VLOOKUP($B1491,[3]Main!$D$4:$CO$1048576,70,0),0)</f>
        <v>0</v>
      </c>
      <c r="W1491" s="27">
        <f>IFERROR(VLOOKUP($B1491,[3]Main!$D$4:$CO$1048576,81,0),0)</f>
        <v>0</v>
      </c>
      <c r="X1491" s="27">
        <f>IFERROR(VLOOKUP($B1491,[3]Main!$D$4:$CO$1048576,84,0),0)</f>
        <v>0</v>
      </c>
      <c r="Y1491" s="27">
        <f>IFERROR(VLOOKUP($B1491,[3]Main!$D$4:$CO$1048576,85,0),0)</f>
        <v>0</v>
      </c>
      <c r="Z1491" s="27">
        <f>IFERROR(VLOOKUP($B1491,[3]Main!$D$4:$CO$1048576,86,0),0)</f>
        <v>0</v>
      </c>
      <c r="AA1491" s="12" t="str">
        <f>IFERROR(VLOOKUP($B1491,[3]Main!$D$4:$CO$1048576,2,0),0)</f>
        <v>DC</v>
      </c>
      <c r="AB1491" s="12" t="str">
        <f>IFERROR(VLOOKUP($B1491,[3]Main!$D$4:$CO$1048576,3,0),0)</f>
        <v>DC2</v>
      </c>
      <c r="AC1491" s="12">
        <f t="shared" si="497"/>
        <v>0</v>
      </c>
      <c r="AD1491" s="12">
        <f t="shared" si="498"/>
        <v>0</v>
      </c>
      <c r="AE1491" s="12">
        <f t="shared" si="499"/>
        <v>0</v>
      </c>
      <c r="AF1491" s="12">
        <f t="shared" si="500"/>
        <v>0</v>
      </c>
      <c r="AG1491" s="13">
        <f t="shared" si="501"/>
        <v>0</v>
      </c>
      <c r="AH1491" s="13">
        <f t="shared" si="502"/>
        <v>0</v>
      </c>
      <c r="AI1491" s="16">
        <f t="shared" si="503"/>
        <v>0</v>
      </c>
      <c r="AJ1491" s="19" t="str">
        <f t="shared" si="504"/>
        <v>Not Spent</v>
      </c>
      <c r="AK1491" s="8" t="str">
        <f t="shared" si="505"/>
        <v>Good For Now</v>
      </c>
      <c r="AL1491" s="8" t="str">
        <f t="shared" si="506"/>
        <v>Not Spent</v>
      </c>
      <c r="AM1491" s="8" t="str">
        <f t="shared" si="507"/>
        <v>Good For Now</v>
      </c>
      <c r="AN1491" s="8" t="str">
        <f t="shared" si="508"/>
        <v>Not Spent</v>
      </c>
      <c r="AO1491" s="20" t="str">
        <f t="shared" si="509"/>
        <v>Good For Now</v>
      </c>
      <c r="AP1491" s="21">
        <f t="shared" si="510"/>
        <v>0</v>
      </c>
      <c r="AQ1491" s="14">
        <f t="shared" si="511"/>
        <v>0</v>
      </c>
      <c r="AR1491" s="14">
        <f t="shared" si="512"/>
        <v>0</v>
      </c>
      <c r="AS1491" s="22">
        <f t="shared" si="513"/>
        <v>0</v>
      </c>
      <c r="AT1491" s="23">
        <f t="shared" si="514"/>
        <v>0</v>
      </c>
      <c r="AU1491" s="8" t="str">
        <f t="shared" si="515"/>
        <v>Not Spent</v>
      </c>
      <c r="AV1491" s="8" t="str">
        <f t="shared" si="516"/>
        <v>Good For Now</v>
      </c>
      <c r="AW1491" s="4">
        <f>MATCH($B1491,[1]MAIN!$A$2:$A$5000,0)</f>
        <v>1488</v>
      </c>
      <c r="AX1491" s="4">
        <f>MATCH($B1491,[3]Main!$D$5:$D$10000,0)</f>
        <v>1488</v>
      </c>
      <c r="AY1491" s="4" t="b">
        <f t="shared" si="517"/>
        <v>0</v>
      </c>
    </row>
    <row r="1492" spans="1:51" x14ac:dyDescent="0.25">
      <c r="A1492" s="3" t="str">
        <f>VLOOKUP($B1492,[1]MAIN!$A:$D,4,0)</f>
        <v>GEN</v>
      </c>
      <c r="B1492" s="3" t="str">
        <f>[3]Main!$D1493</f>
        <v>GEN-PC05</v>
      </c>
      <c r="C1492" s="4"/>
      <c r="D1492" s="8" t="str">
        <f>VLOOKUP($B1492,[1]MAIN!$A$1:$N$10780,14,FALSE)</f>
        <v>OLD</v>
      </c>
      <c r="E1492" s="9" t="s">
        <v>13</v>
      </c>
      <c r="F1492" s="11"/>
      <c r="G1492" s="11"/>
      <c r="H1492" s="11"/>
      <c r="I1492" s="11"/>
      <c r="J1492" s="11"/>
      <c r="K1492" s="11"/>
      <c r="L1492" s="11"/>
      <c r="M1492" s="11"/>
      <c r="N1492" s="24"/>
      <c r="O1492" s="26">
        <f>IFERROR(VLOOKUP($B1492,[3]Main!$D$4:$CO$1048576,49,0),0)</f>
        <v>0</v>
      </c>
      <c r="P1492" s="27">
        <f>IFERROR(VLOOKUP($B1492,[3]Main!$D$4:$CO$1048576,52,0),0)</f>
        <v>0</v>
      </c>
      <c r="Q1492" s="27">
        <f>IFERROR(VLOOKUP($B1492,[3]Main!$D$4:$CO$1048576,53,0),0)</f>
        <v>0</v>
      </c>
      <c r="R1492" s="27">
        <f>IFERROR(VLOOKUP($B1492,[3]Main!$D$4:$CO$1048576,54,0),0)</f>
        <v>0</v>
      </c>
      <c r="S1492" s="27">
        <f>IFERROR(VLOOKUP($B1492,[3]Main!$D$4:$CO$1048576,65,0),0)</f>
        <v>0</v>
      </c>
      <c r="T1492" s="27">
        <f>IFERROR(VLOOKUP($B1492,[3]Main!$D$4:$CO$1048576,68,0),0)</f>
        <v>0</v>
      </c>
      <c r="U1492" s="27">
        <f>IFERROR(VLOOKUP($B1492,[3]Main!$D$4:$CO$1048576,69,0),0)</f>
        <v>0</v>
      </c>
      <c r="V1492" s="27">
        <f>IFERROR(VLOOKUP($B1492,[3]Main!$D$4:$CO$1048576,70,0),0)</f>
        <v>0</v>
      </c>
      <c r="W1492" s="27">
        <f>IFERROR(VLOOKUP($B1492,[3]Main!$D$4:$CO$1048576,81,0),0)</f>
        <v>0</v>
      </c>
      <c r="X1492" s="27">
        <f>IFERROR(VLOOKUP($B1492,[3]Main!$D$4:$CO$1048576,84,0),0)</f>
        <v>0</v>
      </c>
      <c r="Y1492" s="27">
        <f>IFERROR(VLOOKUP($B1492,[3]Main!$D$4:$CO$1048576,85,0),0)</f>
        <v>0</v>
      </c>
      <c r="Z1492" s="27">
        <f>IFERROR(VLOOKUP($B1492,[3]Main!$D$4:$CO$1048576,86,0),0)</f>
        <v>0</v>
      </c>
      <c r="AA1492" s="12" t="str">
        <f>IFERROR(VLOOKUP($B1492,[3]Main!$D$4:$CO$1048576,2,0),0)</f>
        <v>DC</v>
      </c>
      <c r="AB1492" s="12" t="str">
        <f>IFERROR(VLOOKUP($B1492,[3]Main!$D$4:$CO$1048576,3,0),0)</f>
        <v>DC2</v>
      </c>
      <c r="AC1492" s="12">
        <f t="shared" si="497"/>
        <v>0</v>
      </c>
      <c r="AD1492" s="12">
        <f t="shared" si="498"/>
        <v>0</v>
      </c>
      <c r="AE1492" s="12">
        <f t="shared" si="499"/>
        <v>0</v>
      </c>
      <c r="AF1492" s="12">
        <f t="shared" si="500"/>
        <v>0</v>
      </c>
      <c r="AG1492" s="13">
        <f t="shared" si="501"/>
        <v>0</v>
      </c>
      <c r="AH1492" s="13">
        <f t="shared" si="502"/>
        <v>0</v>
      </c>
      <c r="AI1492" s="16">
        <f t="shared" si="503"/>
        <v>0</v>
      </c>
      <c r="AJ1492" s="19" t="str">
        <f t="shared" si="504"/>
        <v>Not Spent</v>
      </c>
      <c r="AK1492" s="8" t="str">
        <f t="shared" si="505"/>
        <v>Good For Now</v>
      </c>
      <c r="AL1492" s="8" t="str">
        <f t="shared" si="506"/>
        <v>Not Spent</v>
      </c>
      <c r="AM1492" s="8" t="str">
        <f t="shared" si="507"/>
        <v>Good For Now</v>
      </c>
      <c r="AN1492" s="8" t="str">
        <f t="shared" si="508"/>
        <v>Not Spent</v>
      </c>
      <c r="AO1492" s="20" t="str">
        <f t="shared" si="509"/>
        <v>Good For Now</v>
      </c>
      <c r="AP1492" s="21">
        <f t="shared" si="510"/>
        <v>0</v>
      </c>
      <c r="AQ1492" s="14">
        <f t="shared" si="511"/>
        <v>0</v>
      </c>
      <c r="AR1492" s="14">
        <f t="shared" si="512"/>
        <v>0</v>
      </c>
      <c r="AS1492" s="22">
        <f t="shared" si="513"/>
        <v>0</v>
      </c>
      <c r="AT1492" s="23">
        <f t="shared" si="514"/>
        <v>0</v>
      </c>
      <c r="AU1492" s="8" t="str">
        <f t="shared" si="515"/>
        <v>Not Spent</v>
      </c>
      <c r="AV1492" s="8" t="str">
        <f t="shared" si="516"/>
        <v>Good For Now</v>
      </c>
      <c r="AW1492" s="4">
        <f>MATCH($B1492,[1]MAIN!$A$2:$A$5000,0)</f>
        <v>1489</v>
      </c>
      <c r="AX1492" s="4">
        <f>MATCH($B1492,[3]Main!$D$5:$D$10000,0)</f>
        <v>1489</v>
      </c>
      <c r="AY1492" s="4" t="b">
        <f t="shared" si="517"/>
        <v>0</v>
      </c>
    </row>
    <row r="1493" spans="1:51" x14ac:dyDescent="0.25">
      <c r="A1493" s="3" t="str">
        <f>VLOOKUP($B1493,[1]MAIN!$A:$D,4,0)</f>
        <v>GEN</v>
      </c>
      <c r="B1493" s="3" t="str">
        <f>[3]Main!$D1494</f>
        <v>GEN-NS03</v>
      </c>
      <c r="C1493" s="4"/>
      <c r="D1493" s="8" t="str">
        <f>VLOOKUP($B1493,[1]MAIN!$A$1:$N$10780,14,FALSE)</f>
        <v>OLD</v>
      </c>
      <c r="E1493" s="9" t="s">
        <v>13</v>
      </c>
      <c r="F1493" s="11"/>
      <c r="G1493" s="11"/>
      <c r="H1493" s="11"/>
      <c r="I1493" s="11"/>
      <c r="J1493" s="11"/>
      <c r="K1493" s="11"/>
      <c r="L1493" s="11"/>
      <c r="M1493" s="11"/>
      <c r="N1493" s="24"/>
      <c r="O1493" s="26">
        <f>IFERROR(VLOOKUP($B1493,[3]Main!$D$4:$CO$1048576,49,0),0)</f>
        <v>0</v>
      </c>
      <c r="P1493" s="27">
        <f>IFERROR(VLOOKUP($B1493,[3]Main!$D$4:$CO$1048576,52,0),0)</f>
        <v>0</v>
      </c>
      <c r="Q1493" s="27">
        <f>IFERROR(VLOOKUP($B1493,[3]Main!$D$4:$CO$1048576,53,0),0)</f>
        <v>0</v>
      </c>
      <c r="R1493" s="27">
        <f>IFERROR(VLOOKUP($B1493,[3]Main!$D$4:$CO$1048576,54,0),0)</f>
        <v>0</v>
      </c>
      <c r="S1493" s="27">
        <f>IFERROR(VLOOKUP($B1493,[3]Main!$D$4:$CO$1048576,65,0),0)</f>
        <v>0</v>
      </c>
      <c r="T1493" s="27">
        <f>IFERROR(VLOOKUP($B1493,[3]Main!$D$4:$CO$1048576,68,0),0)</f>
        <v>0</v>
      </c>
      <c r="U1493" s="27">
        <f>IFERROR(VLOOKUP($B1493,[3]Main!$D$4:$CO$1048576,69,0),0)</f>
        <v>0</v>
      </c>
      <c r="V1493" s="27">
        <f>IFERROR(VLOOKUP($B1493,[3]Main!$D$4:$CO$1048576,70,0),0)</f>
        <v>0</v>
      </c>
      <c r="W1493" s="27">
        <f>IFERROR(VLOOKUP($B1493,[3]Main!$D$4:$CO$1048576,81,0),0)</f>
        <v>0</v>
      </c>
      <c r="X1493" s="27">
        <f>IFERROR(VLOOKUP($B1493,[3]Main!$D$4:$CO$1048576,84,0),0)</f>
        <v>0</v>
      </c>
      <c r="Y1493" s="27">
        <f>IFERROR(VLOOKUP($B1493,[3]Main!$D$4:$CO$1048576,85,0),0)</f>
        <v>0</v>
      </c>
      <c r="Z1493" s="27">
        <f>IFERROR(VLOOKUP($B1493,[3]Main!$D$4:$CO$1048576,86,0),0)</f>
        <v>0</v>
      </c>
      <c r="AA1493" s="12" t="str">
        <f>IFERROR(VLOOKUP($B1493,[3]Main!$D$4:$CO$1048576,2,0),0)</f>
        <v>DC</v>
      </c>
      <c r="AB1493" s="12" t="str">
        <f>IFERROR(VLOOKUP($B1493,[3]Main!$D$4:$CO$1048576,3,0),0)</f>
        <v>DC2</v>
      </c>
      <c r="AC1493" s="12">
        <f t="shared" si="497"/>
        <v>0</v>
      </c>
      <c r="AD1493" s="12">
        <f t="shared" si="498"/>
        <v>0</v>
      </c>
      <c r="AE1493" s="12">
        <f t="shared" si="499"/>
        <v>0</v>
      </c>
      <c r="AF1493" s="12">
        <f t="shared" si="500"/>
        <v>0</v>
      </c>
      <c r="AG1493" s="13">
        <f t="shared" si="501"/>
        <v>0</v>
      </c>
      <c r="AH1493" s="13">
        <f t="shared" si="502"/>
        <v>0</v>
      </c>
      <c r="AI1493" s="16">
        <f t="shared" si="503"/>
        <v>0</v>
      </c>
      <c r="AJ1493" s="19" t="str">
        <f t="shared" si="504"/>
        <v>Not Spent</v>
      </c>
      <c r="AK1493" s="8" t="str">
        <f t="shared" si="505"/>
        <v>Good For Now</v>
      </c>
      <c r="AL1493" s="8" t="str">
        <f t="shared" si="506"/>
        <v>Not Spent</v>
      </c>
      <c r="AM1493" s="8" t="str">
        <f t="shared" si="507"/>
        <v>Good For Now</v>
      </c>
      <c r="AN1493" s="8" t="str">
        <f t="shared" si="508"/>
        <v>Not Spent</v>
      </c>
      <c r="AO1493" s="20" t="str">
        <f t="shared" si="509"/>
        <v>Good For Now</v>
      </c>
      <c r="AP1493" s="21">
        <f t="shared" si="510"/>
        <v>0</v>
      </c>
      <c r="AQ1493" s="14">
        <f t="shared" si="511"/>
        <v>0</v>
      </c>
      <c r="AR1493" s="14">
        <f t="shared" si="512"/>
        <v>0</v>
      </c>
      <c r="AS1493" s="22">
        <f t="shared" si="513"/>
        <v>0</v>
      </c>
      <c r="AT1493" s="23">
        <f t="shared" si="514"/>
        <v>0</v>
      </c>
      <c r="AU1493" s="8" t="str">
        <f t="shared" si="515"/>
        <v>Not Spent</v>
      </c>
      <c r="AV1493" s="8" t="str">
        <f t="shared" si="516"/>
        <v>Good For Now</v>
      </c>
      <c r="AW1493" s="4">
        <f>MATCH($B1493,[1]MAIN!$A$2:$A$5000,0)</f>
        <v>1490</v>
      </c>
      <c r="AX1493" s="4">
        <f>MATCH($B1493,[3]Main!$D$5:$D$10000,0)</f>
        <v>1490</v>
      </c>
      <c r="AY1493" s="4" t="b">
        <f t="shared" si="517"/>
        <v>0</v>
      </c>
    </row>
    <row r="1494" spans="1:51" x14ac:dyDescent="0.25">
      <c r="A1494" s="3" t="str">
        <f>VLOOKUP($B1494,[1]MAIN!$A:$D,4,0)</f>
        <v>GEN</v>
      </c>
      <c r="B1494" s="3" t="str">
        <f>[3]Main!$D1495</f>
        <v>GEN-NS04</v>
      </c>
      <c r="C1494" s="4"/>
      <c r="D1494" s="8" t="str">
        <f>VLOOKUP($B1494,[1]MAIN!$A$1:$N$10780,14,FALSE)</f>
        <v>OLD</v>
      </c>
      <c r="E1494" s="9" t="s">
        <v>12</v>
      </c>
      <c r="F1494" s="11"/>
      <c r="G1494" s="11"/>
      <c r="H1494" s="11"/>
      <c r="I1494" s="11"/>
      <c r="J1494" s="11"/>
      <c r="K1494" s="11"/>
      <c r="L1494" s="11"/>
      <c r="M1494" s="11"/>
      <c r="N1494" s="24"/>
      <c r="O1494" s="26">
        <f>IFERROR(VLOOKUP($B1494,[3]Main!$D$4:$CO$1048576,49,0),0)</f>
        <v>0</v>
      </c>
      <c r="P1494" s="27">
        <f>IFERROR(VLOOKUP($B1494,[3]Main!$D$4:$CO$1048576,52,0),0)</f>
        <v>0</v>
      </c>
      <c r="Q1494" s="27">
        <f>IFERROR(VLOOKUP($B1494,[3]Main!$D$4:$CO$1048576,53,0),0)</f>
        <v>0</v>
      </c>
      <c r="R1494" s="27">
        <f>IFERROR(VLOOKUP($B1494,[3]Main!$D$4:$CO$1048576,54,0),0)</f>
        <v>0</v>
      </c>
      <c r="S1494" s="27">
        <f>IFERROR(VLOOKUP($B1494,[3]Main!$D$4:$CO$1048576,65,0),0)</f>
        <v>0</v>
      </c>
      <c r="T1494" s="27">
        <f>IFERROR(VLOOKUP($B1494,[3]Main!$D$4:$CO$1048576,68,0),0)</f>
        <v>0</v>
      </c>
      <c r="U1494" s="27">
        <f>IFERROR(VLOOKUP($B1494,[3]Main!$D$4:$CO$1048576,69,0),0)</f>
        <v>0</v>
      </c>
      <c r="V1494" s="27">
        <f>IFERROR(VLOOKUP($B1494,[3]Main!$D$4:$CO$1048576,70,0),0)</f>
        <v>0</v>
      </c>
      <c r="W1494" s="27">
        <f>IFERROR(VLOOKUP($B1494,[3]Main!$D$4:$CO$1048576,81,0),0)</f>
        <v>0</v>
      </c>
      <c r="X1494" s="27">
        <f>IFERROR(VLOOKUP($B1494,[3]Main!$D$4:$CO$1048576,84,0),0)</f>
        <v>0</v>
      </c>
      <c r="Y1494" s="27">
        <f>IFERROR(VLOOKUP($B1494,[3]Main!$D$4:$CO$1048576,85,0),0)</f>
        <v>0</v>
      </c>
      <c r="Z1494" s="27">
        <f>IFERROR(VLOOKUP($B1494,[3]Main!$D$4:$CO$1048576,86,0),0)</f>
        <v>0</v>
      </c>
      <c r="AA1494" s="12" t="str">
        <f>IFERROR(VLOOKUP($B1494,[3]Main!$D$4:$CO$1048576,2,0),0)</f>
        <v>DC</v>
      </c>
      <c r="AB1494" s="12" t="str">
        <f>IFERROR(VLOOKUP($B1494,[3]Main!$D$4:$CO$1048576,3,0),0)</f>
        <v>DC2</v>
      </c>
      <c r="AC1494" s="12">
        <f t="shared" si="497"/>
        <v>0</v>
      </c>
      <c r="AD1494" s="12">
        <f t="shared" si="498"/>
        <v>0</v>
      </c>
      <c r="AE1494" s="12">
        <f t="shared" si="499"/>
        <v>0</v>
      </c>
      <c r="AF1494" s="12">
        <f t="shared" si="500"/>
        <v>0</v>
      </c>
      <c r="AG1494" s="13">
        <f t="shared" si="501"/>
        <v>0</v>
      </c>
      <c r="AH1494" s="13">
        <f t="shared" si="502"/>
        <v>0</v>
      </c>
      <c r="AI1494" s="16">
        <f t="shared" si="503"/>
        <v>0</v>
      </c>
      <c r="AJ1494" s="19" t="str">
        <f t="shared" si="504"/>
        <v>Not Spent</v>
      </c>
      <c r="AK1494" s="8" t="str">
        <f t="shared" si="505"/>
        <v>Good For Now</v>
      </c>
      <c r="AL1494" s="8" t="str">
        <f t="shared" si="506"/>
        <v>Not Spent</v>
      </c>
      <c r="AM1494" s="8" t="str">
        <f t="shared" si="507"/>
        <v>Good For Now</v>
      </c>
      <c r="AN1494" s="8" t="str">
        <f t="shared" si="508"/>
        <v>Not Spent</v>
      </c>
      <c r="AO1494" s="20" t="str">
        <f t="shared" si="509"/>
        <v>Good For Now</v>
      </c>
      <c r="AP1494" s="21">
        <f t="shared" si="510"/>
        <v>0</v>
      </c>
      <c r="AQ1494" s="14">
        <f t="shared" si="511"/>
        <v>0</v>
      </c>
      <c r="AR1494" s="14">
        <f t="shared" si="512"/>
        <v>0</v>
      </c>
      <c r="AS1494" s="22">
        <f t="shared" si="513"/>
        <v>0</v>
      </c>
      <c r="AT1494" s="23">
        <f t="shared" si="514"/>
        <v>0</v>
      </c>
      <c r="AU1494" s="8" t="str">
        <f t="shared" si="515"/>
        <v>Not Spent</v>
      </c>
      <c r="AV1494" s="8" t="str">
        <f t="shared" si="516"/>
        <v>Good For Now</v>
      </c>
      <c r="AW1494" s="4">
        <f>MATCH($B1494,[1]MAIN!$A$2:$A$5000,0)</f>
        <v>1491</v>
      </c>
      <c r="AX1494" s="4">
        <f>MATCH($B1494,[3]Main!$D$5:$D$10000,0)</f>
        <v>1491</v>
      </c>
      <c r="AY1494" s="4" t="b">
        <f t="shared" si="517"/>
        <v>0</v>
      </c>
    </row>
    <row r="1495" spans="1:51" x14ac:dyDescent="0.25">
      <c r="A1495" s="3" t="str">
        <f>VLOOKUP($B1495,[1]MAIN!$A:$D,4,0)</f>
        <v>GEN</v>
      </c>
      <c r="B1495" s="3" t="str">
        <f>[3]Main!$D1496</f>
        <v>GEN-NS14</v>
      </c>
      <c r="C1495" s="4"/>
      <c r="D1495" s="8" t="str">
        <f>VLOOKUP($B1495,[1]MAIN!$A$1:$N$10780,14,FALSE)</f>
        <v>OLD</v>
      </c>
      <c r="E1495" s="9" t="s">
        <v>13</v>
      </c>
      <c r="F1495" s="11"/>
      <c r="G1495" s="11"/>
      <c r="H1495" s="11"/>
      <c r="I1495" s="11"/>
      <c r="J1495" s="11"/>
      <c r="K1495" s="11"/>
      <c r="L1495" s="11"/>
      <c r="M1495" s="11"/>
      <c r="N1495" s="24"/>
      <c r="O1495" s="26">
        <f>IFERROR(VLOOKUP($B1495,[3]Main!$D$4:$CO$1048576,49,0),0)</f>
        <v>0</v>
      </c>
      <c r="P1495" s="27">
        <f>IFERROR(VLOOKUP($B1495,[3]Main!$D$4:$CO$1048576,52,0),0)</f>
        <v>0</v>
      </c>
      <c r="Q1495" s="27">
        <f>IFERROR(VLOOKUP($B1495,[3]Main!$D$4:$CO$1048576,53,0),0)</f>
        <v>0</v>
      </c>
      <c r="R1495" s="27">
        <f>IFERROR(VLOOKUP($B1495,[3]Main!$D$4:$CO$1048576,54,0),0)</f>
        <v>0</v>
      </c>
      <c r="S1495" s="27">
        <f>IFERROR(VLOOKUP($B1495,[3]Main!$D$4:$CO$1048576,65,0),0)</f>
        <v>0</v>
      </c>
      <c r="T1495" s="27">
        <f>IFERROR(VLOOKUP($B1495,[3]Main!$D$4:$CO$1048576,68,0),0)</f>
        <v>0</v>
      </c>
      <c r="U1495" s="27">
        <f>IFERROR(VLOOKUP($B1495,[3]Main!$D$4:$CO$1048576,69,0),0)</f>
        <v>0</v>
      </c>
      <c r="V1495" s="27">
        <f>IFERROR(VLOOKUP($B1495,[3]Main!$D$4:$CO$1048576,70,0),0)</f>
        <v>0</v>
      </c>
      <c r="W1495" s="27">
        <f>IFERROR(VLOOKUP($B1495,[3]Main!$D$4:$CO$1048576,81,0),0)</f>
        <v>0</v>
      </c>
      <c r="X1495" s="27">
        <f>IFERROR(VLOOKUP($B1495,[3]Main!$D$4:$CO$1048576,84,0),0)</f>
        <v>0</v>
      </c>
      <c r="Y1495" s="27">
        <f>IFERROR(VLOOKUP($B1495,[3]Main!$D$4:$CO$1048576,85,0),0)</f>
        <v>0</v>
      </c>
      <c r="Z1495" s="27">
        <f>IFERROR(VLOOKUP($B1495,[3]Main!$D$4:$CO$1048576,86,0),0)</f>
        <v>0</v>
      </c>
      <c r="AA1495" s="12" t="str">
        <f>IFERROR(VLOOKUP($B1495,[3]Main!$D$4:$CO$1048576,2,0),0)</f>
        <v>DC</v>
      </c>
      <c r="AB1495" s="12" t="str">
        <f>IFERROR(VLOOKUP($B1495,[3]Main!$D$4:$CO$1048576,3,0),0)</f>
        <v>DC2</v>
      </c>
      <c r="AC1495" s="12">
        <f t="shared" si="497"/>
        <v>0</v>
      </c>
      <c r="AD1495" s="12">
        <f t="shared" si="498"/>
        <v>0</v>
      </c>
      <c r="AE1495" s="12">
        <f t="shared" si="499"/>
        <v>0</v>
      </c>
      <c r="AF1495" s="12">
        <f t="shared" si="500"/>
        <v>0</v>
      </c>
      <c r="AG1495" s="13">
        <f t="shared" si="501"/>
        <v>0</v>
      </c>
      <c r="AH1495" s="13">
        <f t="shared" si="502"/>
        <v>0</v>
      </c>
      <c r="AI1495" s="16">
        <f t="shared" si="503"/>
        <v>0</v>
      </c>
      <c r="AJ1495" s="19" t="str">
        <f t="shared" si="504"/>
        <v>Not Spent</v>
      </c>
      <c r="AK1495" s="8" t="str">
        <f t="shared" si="505"/>
        <v>Good For Now</v>
      </c>
      <c r="AL1495" s="8" t="str">
        <f t="shared" si="506"/>
        <v>Not Spent</v>
      </c>
      <c r="AM1495" s="8" t="str">
        <f t="shared" si="507"/>
        <v>Good For Now</v>
      </c>
      <c r="AN1495" s="8" t="str">
        <f t="shared" si="508"/>
        <v>Not Spent</v>
      </c>
      <c r="AO1495" s="20" t="str">
        <f t="shared" si="509"/>
        <v>Good For Now</v>
      </c>
      <c r="AP1495" s="21">
        <f t="shared" si="510"/>
        <v>0</v>
      </c>
      <c r="AQ1495" s="14">
        <f t="shared" si="511"/>
        <v>0</v>
      </c>
      <c r="AR1495" s="14">
        <f t="shared" si="512"/>
        <v>0</v>
      </c>
      <c r="AS1495" s="22">
        <f t="shared" si="513"/>
        <v>0</v>
      </c>
      <c r="AT1495" s="23">
        <f t="shared" si="514"/>
        <v>0</v>
      </c>
      <c r="AU1495" s="8" t="str">
        <f t="shared" si="515"/>
        <v>Not Spent</v>
      </c>
      <c r="AV1495" s="8" t="str">
        <f t="shared" si="516"/>
        <v>Good For Now</v>
      </c>
      <c r="AW1495" s="4">
        <f>MATCH($B1495,[1]MAIN!$A$2:$A$5000,0)</f>
        <v>1492</v>
      </c>
      <c r="AX1495" s="4">
        <f>MATCH($B1495,[3]Main!$D$5:$D$10000,0)</f>
        <v>1492</v>
      </c>
      <c r="AY1495" s="4" t="b">
        <f t="shared" si="517"/>
        <v>0</v>
      </c>
    </row>
    <row r="1496" spans="1:51" x14ac:dyDescent="0.25">
      <c r="A1496" s="3" t="str">
        <f>VLOOKUP($B1496,[1]MAIN!$A:$D,4,0)</f>
        <v>PF</v>
      </c>
      <c r="B1496" s="3" t="str">
        <f>[3]Main!$D1497</f>
        <v>PFI-22</v>
      </c>
      <c r="C1496" s="4"/>
      <c r="D1496" s="8" t="str">
        <f>VLOOKUP($B1496,[1]MAIN!$A$1:$N$10780,14,FALSE)</f>
        <v>OLD</v>
      </c>
      <c r="E1496" s="9" t="s">
        <v>12</v>
      </c>
      <c r="F1496" s="11"/>
      <c r="G1496" s="11"/>
      <c r="H1496" s="11"/>
      <c r="I1496" s="11"/>
      <c r="J1496" s="11"/>
      <c r="K1496" s="11"/>
      <c r="L1496" s="11"/>
      <c r="M1496" s="11"/>
      <c r="N1496" s="24"/>
      <c r="O1496" s="26">
        <f>IFERROR(VLOOKUP($B1496,[3]Main!$D$4:$CO$1048576,49,0),0)</f>
        <v>0</v>
      </c>
      <c r="P1496" s="27">
        <f>IFERROR(VLOOKUP($B1496,[3]Main!$D$4:$CO$1048576,52,0),0)</f>
        <v>0</v>
      </c>
      <c r="Q1496" s="27">
        <f>IFERROR(VLOOKUP($B1496,[3]Main!$D$4:$CO$1048576,53,0),0)</f>
        <v>0</v>
      </c>
      <c r="R1496" s="27">
        <f>IFERROR(VLOOKUP($B1496,[3]Main!$D$4:$CO$1048576,54,0),0)</f>
        <v>0</v>
      </c>
      <c r="S1496" s="27">
        <f>IFERROR(VLOOKUP($B1496,[3]Main!$D$4:$CO$1048576,65,0),0)</f>
        <v>0</v>
      </c>
      <c r="T1496" s="27">
        <f>IFERROR(VLOOKUP($B1496,[3]Main!$D$4:$CO$1048576,68,0),0)</f>
        <v>0</v>
      </c>
      <c r="U1496" s="27">
        <f>IFERROR(VLOOKUP($B1496,[3]Main!$D$4:$CO$1048576,69,0),0)</f>
        <v>0</v>
      </c>
      <c r="V1496" s="27">
        <f>IFERROR(VLOOKUP($B1496,[3]Main!$D$4:$CO$1048576,70,0),0)</f>
        <v>0</v>
      </c>
      <c r="W1496" s="27">
        <f>IFERROR(VLOOKUP($B1496,[3]Main!$D$4:$CO$1048576,81,0),0)</f>
        <v>0</v>
      </c>
      <c r="X1496" s="27">
        <f>IFERROR(VLOOKUP($B1496,[3]Main!$D$4:$CO$1048576,84,0),0)</f>
        <v>0</v>
      </c>
      <c r="Y1496" s="27">
        <f>IFERROR(VLOOKUP($B1496,[3]Main!$D$4:$CO$1048576,85,0),0)</f>
        <v>0</v>
      </c>
      <c r="Z1496" s="27">
        <f>IFERROR(VLOOKUP($B1496,[3]Main!$D$4:$CO$1048576,86,0),0)</f>
        <v>0</v>
      </c>
      <c r="AA1496" s="12" t="str">
        <f>IFERROR(VLOOKUP($B1496,[3]Main!$D$4:$CO$1048576,2,0),0)</f>
        <v>DC</v>
      </c>
      <c r="AB1496" s="12" t="str">
        <f>IFERROR(VLOOKUP($B1496,[3]Main!$D$4:$CO$1048576,3,0),0)</f>
        <v>DC2</v>
      </c>
      <c r="AC1496" s="12">
        <f t="shared" si="497"/>
        <v>0</v>
      </c>
      <c r="AD1496" s="12">
        <f t="shared" si="498"/>
        <v>0</v>
      </c>
      <c r="AE1496" s="12">
        <f t="shared" si="499"/>
        <v>0</v>
      </c>
      <c r="AF1496" s="12">
        <f t="shared" si="500"/>
        <v>0</v>
      </c>
      <c r="AG1496" s="13">
        <f t="shared" si="501"/>
        <v>0</v>
      </c>
      <c r="AH1496" s="13">
        <f t="shared" si="502"/>
        <v>0</v>
      </c>
      <c r="AI1496" s="16">
        <f t="shared" si="503"/>
        <v>0</v>
      </c>
      <c r="AJ1496" s="19" t="str">
        <f t="shared" si="504"/>
        <v>Not Spent</v>
      </c>
      <c r="AK1496" s="8" t="str">
        <f t="shared" si="505"/>
        <v>Good For Now</v>
      </c>
      <c r="AL1496" s="8" t="str">
        <f t="shared" si="506"/>
        <v>Not Spent</v>
      </c>
      <c r="AM1496" s="8" t="str">
        <f t="shared" si="507"/>
        <v>Good For Now</v>
      </c>
      <c r="AN1496" s="8" t="str">
        <f t="shared" si="508"/>
        <v>Not Spent</v>
      </c>
      <c r="AO1496" s="20" t="str">
        <f t="shared" si="509"/>
        <v>Good For Now</v>
      </c>
      <c r="AP1496" s="21">
        <f t="shared" si="510"/>
        <v>0</v>
      </c>
      <c r="AQ1496" s="14">
        <f t="shared" si="511"/>
        <v>0</v>
      </c>
      <c r="AR1496" s="14">
        <f t="shared" si="512"/>
        <v>0</v>
      </c>
      <c r="AS1496" s="22">
        <f t="shared" si="513"/>
        <v>0</v>
      </c>
      <c r="AT1496" s="23">
        <f t="shared" si="514"/>
        <v>0</v>
      </c>
      <c r="AU1496" s="8" t="str">
        <f t="shared" si="515"/>
        <v>Not Spent</v>
      </c>
      <c r="AV1496" s="8" t="str">
        <f t="shared" si="516"/>
        <v>Good For Now</v>
      </c>
      <c r="AW1496" s="4">
        <f>MATCH($B1496,[1]MAIN!$A$2:$A$5000,0)</f>
        <v>1493</v>
      </c>
      <c r="AX1496" s="4">
        <f>MATCH($B1496,[3]Main!$D$5:$D$10000,0)</f>
        <v>1493</v>
      </c>
      <c r="AY1496" s="4" t="b">
        <f t="shared" si="517"/>
        <v>0</v>
      </c>
    </row>
    <row r="1497" spans="1:51" x14ac:dyDescent="0.25">
      <c r="A1497" s="3" t="str">
        <f>VLOOKUP($B1497,[1]MAIN!$A:$D,4,0)</f>
        <v>SG</v>
      </c>
      <c r="B1497" s="3" t="str">
        <f>[3]Main!$D1498</f>
        <v>SG-2432BD</v>
      </c>
      <c r="C1497" s="4"/>
      <c r="D1497" s="8" t="str">
        <f>VLOOKUP($B1497,[1]MAIN!$A$1:$N$10780,14,FALSE)</f>
        <v>OLD</v>
      </c>
      <c r="E1497" s="9" t="s">
        <v>13</v>
      </c>
      <c r="F1497" s="11"/>
      <c r="G1497" s="11"/>
      <c r="H1497" s="11"/>
      <c r="I1497" s="11"/>
      <c r="J1497" s="11"/>
      <c r="K1497" s="11"/>
      <c r="L1497" s="11"/>
      <c r="M1497" s="11"/>
      <c r="N1497" s="24"/>
      <c r="O1497" s="26">
        <f>IFERROR(VLOOKUP($B1497,[3]Main!$D$4:$CO$1048576,49,0),0)</f>
        <v>0</v>
      </c>
      <c r="P1497" s="27">
        <f>IFERROR(VLOOKUP($B1497,[3]Main!$D$4:$CO$1048576,52,0),0)</f>
        <v>0</v>
      </c>
      <c r="Q1497" s="27">
        <f>IFERROR(VLOOKUP($B1497,[3]Main!$D$4:$CO$1048576,53,0),0)</f>
        <v>0</v>
      </c>
      <c r="R1497" s="27">
        <f>IFERROR(VLOOKUP($B1497,[3]Main!$D$4:$CO$1048576,54,0),0)</f>
        <v>0</v>
      </c>
      <c r="S1497" s="27">
        <f>IFERROR(VLOOKUP($B1497,[3]Main!$D$4:$CO$1048576,65,0),0)</f>
        <v>0</v>
      </c>
      <c r="T1497" s="27">
        <f>IFERROR(VLOOKUP($B1497,[3]Main!$D$4:$CO$1048576,68,0),0)</f>
        <v>0</v>
      </c>
      <c r="U1497" s="27">
        <f>IFERROR(VLOOKUP($B1497,[3]Main!$D$4:$CO$1048576,69,0),0)</f>
        <v>0</v>
      </c>
      <c r="V1497" s="27">
        <f>IFERROR(VLOOKUP($B1497,[3]Main!$D$4:$CO$1048576,70,0),0)</f>
        <v>0</v>
      </c>
      <c r="W1497" s="27">
        <f>IFERROR(VLOOKUP($B1497,[3]Main!$D$4:$CO$1048576,81,0),0)</f>
        <v>0</v>
      </c>
      <c r="X1497" s="27">
        <f>IFERROR(VLOOKUP($B1497,[3]Main!$D$4:$CO$1048576,84,0),0)</f>
        <v>0</v>
      </c>
      <c r="Y1497" s="27">
        <f>IFERROR(VLOOKUP($B1497,[3]Main!$D$4:$CO$1048576,85,0),0)</f>
        <v>0</v>
      </c>
      <c r="Z1497" s="27">
        <f>IFERROR(VLOOKUP($B1497,[3]Main!$D$4:$CO$1048576,86,0),0)</f>
        <v>0</v>
      </c>
      <c r="AA1497" s="12" t="str">
        <f>IFERROR(VLOOKUP($B1497,[3]Main!$D$4:$CO$1048576,2,0),0)</f>
        <v>DC</v>
      </c>
      <c r="AB1497" s="12" t="str">
        <f>IFERROR(VLOOKUP($B1497,[3]Main!$D$4:$CO$1048576,3,0),0)</f>
        <v>DC2</v>
      </c>
      <c r="AC1497" s="12">
        <f t="shared" si="497"/>
        <v>0</v>
      </c>
      <c r="AD1497" s="12">
        <f t="shared" si="498"/>
        <v>0</v>
      </c>
      <c r="AE1497" s="12">
        <f t="shared" si="499"/>
        <v>0</v>
      </c>
      <c r="AF1497" s="12">
        <f t="shared" si="500"/>
        <v>0</v>
      </c>
      <c r="AG1497" s="13">
        <f t="shared" si="501"/>
        <v>0</v>
      </c>
      <c r="AH1497" s="13">
        <f t="shared" si="502"/>
        <v>0</v>
      </c>
      <c r="AI1497" s="16">
        <f t="shared" si="503"/>
        <v>0</v>
      </c>
      <c r="AJ1497" s="19" t="str">
        <f t="shared" si="504"/>
        <v>Not Spent</v>
      </c>
      <c r="AK1497" s="8" t="str">
        <f t="shared" si="505"/>
        <v>Good For Now</v>
      </c>
      <c r="AL1497" s="8" t="str">
        <f t="shared" si="506"/>
        <v>Not Spent</v>
      </c>
      <c r="AM1497" s="8" t="str">
        <f t="shared" si="507"/>
        <v>Good For Now</v>
      </c>
      <c r="AN1497" s="8" t="str">
        <f t="shared" si="508"/>
        <v>Not Spent</v>
      </c>
      <c r="AO1497" s="20" t="str">
        <f t="shared" si="509"/>
        <v>Good For Now</v>
      </c>
      <c r="AP1497" s="21">
        <f t="shared" si="510"/>
        <v>0</v>
      </c>
      <c r="AQ1497" s="14">
        <f t="shared" si="511"/>
        <v>0</v>
      </c>
      <c r="AR1497" s="14">
        <f t="shared" si="512"/>
        <v>0</v>
      </c>
      <c r="AS1497" s="22">
        <f t="shared" si="513"/>
        <v>0</v>
      </c>
      <c r="AT1497" s="23">
        <f t="shared" si="514"/>
        <v>0</v>
      </c>
      <c r="AU1497" s="8" t="str">
        <f t="shared" si="515"/>
        <v>Not Spent</v>
      </c>
      <c r="AV1497" s="8" t="str">
        <f t="shared" si="516"/>
        <v>Good For Now</v>
      </c>
      <c r="AW1497" s="4">
        <f>MATCH($B1497,[1]MAIN!$A$2:$A$5000,0)</f>
        <v>1494</v>
      </c>
      <c r="AX1497" s="4">
        <f>MATCH($B1497,[3]Main!$D$5:$D$10000,0)</f>
        <v>1494</v>
      </c>
      <c r="AY1497" s="4" t="b">
        <f t="shared" si="517"/>
        <v>0</v>
      </c>
    </row>
    <row r="1498" spans="1:51" x14ac:dyDescent="0.25">
      <c r="A1498" s="3" t="str">
        <f>VLOOKUP($B1498,[1]MAIN!$A:$D,4,0)</f>
        <v>FAB</v>
      </c>
      <c r="B1498" s="3" t="str">
        <f>[3]Main!$D1499</f>
        <v>FAB-188</v>
      </c>
      <c r="C1498" s="4"/>
      <c r="D1498" s="8" t="str">
        <f>VLOOKUP($B1498,[1]MAIN!$A$1:$N$10780,14,FALSE)</f>
        <v>OLD</v>
      </c>
      <c r="E1498" s="9" t="s">
        <v>13</v>
      </c>
      <c r="F1498" s="11"/>
      <c r="G1498" s="11"/>
      <c r="H1498" s="11"/>
      <c r="I1498" s="11"/>
      <c r="J1498" s="11"/>
      <c r="K1498" s="11"/>
      <c r="L1498" s="11"/>
      <c r="M1498" s="11"/>
      <c r="N1498" s="24"/>
      <c r="O1498" s="26">
        <f>IFERROR(VLOOKUP($B1498,[3]Main!$D$4:$CO$1048576,49,0),0)</f>
        <v>0</v>
      </c>
      <c r="P1498" s="27">
        <f>IFERROR(VLOOKUP($B1498,[3]Main!$D$4:$CO$1048576,52,0),0)</f>
        <v>0</v>
      </c>
      <c r="Q1498" s="27">
        <f>IFERROR(VLOOKUP($B1498,[3]Main!$D$4:$CO$1048576,53,0),0)</f>
        <v>0</v>
      </c>
      <c r="R1498" s="27">
        <f>IFERROR(VLOOKUP($B1498,[3]Main!$D$4:$CO$1048576,54,0),0)</f>
        <v>0</v>
      </c>
      <c r="S1498" s="27">
        <f>IFERROR(VLOOKUP($B1498,[3]Main!$D$4:$CO$1048576,65,0),0)</f>
        <v>0</v>
      </c>
      <c r="T1498" s="27">
        <f>IFERROR(VLOOKUP($B1498,[3]Main!$D$4:$CO$1048576,68,0),0)</f>
        <v>0</v>
      </c>
      <c r="U1498" s="27">
        <f>IFERROR(VLOOKUP($B1498,[3]Main!$D$4:$CO$1048576,69,0),0)</f>
        <v>0</v>
      </c>
      <c r="V1498" s="27">
        <f>IFERROR(VLOOKUP($B1498,[3]Main!$D$4:$CO$1048576,70,0),0)</f>
        <v>0</v>
      </c>
      <c r="W1498" s="27">
        <f>IFERROR(VLOOKUP($B1498,[3]Main!$D$4:$CO$1048576,81,0),0)</f>
        <v>0</v>
      </c>
      <c r="X1498" s="27">
        <f>IFERROR(VLOOKUP($B1498,[3]Main!$D$4:$CO$1048576,84,0),0)</f>
        <v>0</v>
      </c>
      <c r="Y1498" s="27">
        <f>IFERROR(VLOOKUP($B1498,[3]Main!$D$4:$CO$1048576,85,0),0)</f>
        <v>0</v>
      </c>
      <c r="Z1498" s="27">
        <f>IFERROR(VLOOKUP($B1498,[3]Main!$D$4:$CO$1048576,86,0),0)</f>
        <v>0</v>
      </c>
      <c r="AA1498" s="12" t="str">
        <f>IFERROR(VLOOKUP($B1498,[3]Main!$D$4:$CO$1048576,2,0),0)</f>
        <v>DC</v>
      </c>
      <c r="AB1498" s="12" t="str">
        <f>IFERROR(VLOOKUP($B1498,[3]Main!$D$4:$CO$1048576,3,0),0)</f>
        <v>DC2</v>
      </c>
      <c r="AC1498" s="12">
        <f t="shared" si="497"/>
        <v>0</v>
      </c>
      <c r="AD1498" s="12">
        <f t="shared" si="498"/>
        <v>0</v>
      </c>
      <c r="AE1498" s="12">
        <f t="shared" si="499"/>
        <v>0</v>
      </c>
      <c r="AF1498" s="12">
        <f t="shared" si="500"/>
        <v>0</v>
      </c>
      <c r="AG1498" s="13">
        <f t="shared" si="501"/>
        <v>0</v>
      </c>
      <c r="AH1498" s="13">
        <f t="shared" si="502"/>
        <v>0</v>
      </c>
      <c r="AI1498" s="16">
        <f t="shared" si="503"/>
        <v>0</v>
      </c>
      <c r="AJ1498" s="19" t="str">
        <f t="shared" si="504"/>
        <v>Not Spent</v>
      </c>
      <c r="AK1498" s="8" t="str">
        <f t="shared" si="505"/>
        <v>Good For Now</v>
      </c>
      <c r="AL1498" s="8" t="str">
        <f t="shared" si="506"/>
        <v>Not Spent</v>
      </c>
      <c r="AM1498" s="8" t="str">
        <f t="shared" si="507"/>
        <v>Good For Now</v>
      </c>
      <c r="AN1498" s="8" t="str">
        <f t="shared" si="508"/>
        <v>Not Spent</v>
      </c>
      <c r="AO1498" s="20" t="str">
        <f t="shared" si="509"/>
        <v>Good For Now</v>
      </c>
      <c r="AP1498" s="21">
        <f t="shared" si="510"/>
        <v>0</v>
      </c>
      <c r="AQ1498" s="14">
        <f t="shared" si="511"/>
        <v>0</v>
      </c>
      <c r="AR1498" s="14">
        <f t="shared" si="512"/>
        <v>0</v>
      </c>
      <c r="AS1498" s="22">
        <f t="shared" si="513"/>
        <v>0</v>
      </c>
      <c r="AT1498" s="23">
        <f t="shared" si="514"/>
        <v>0</v>
      </c>
      <c r="AU1498" s="8" t="str">
        <f t="shared" si="515"/>
        <v>Not Spent</v>
      </c>
      <c r="AV1498" s="8" t="str">
        <f t="shared" si="516"/>
        <v>Good For Now</v>
      </c>
      <c r="AW1498" s="4">
        <f>MATCH($B1498,[1]MAIN!$A$2:$A$5000,0)</f>
        <v>1495</v>
      </c>
      <c r="AX1498" s="4">
        <f>MATCH($B1498,[3]Main!$D$5:$D$10000,0)</f>
        <v>1495</v>
      </c>
      <c r="AY1498" s="4" t="b">
        <f t="shared" si="517"/>
        <v>0</v>
      </c>
    </row>
    <row r="1499" spans="1:51" x14ac:dyDescent="0.25">
      <c r="A1499" s="3" t="str">
        <f>VLOOKUP($B1499,[1]MAIN!$A:$D,4,0)</f>
        <v>FAB</v>
      </c>
      <c r="B1499" s="3" t="str">
        <f>[3]Main!$D1500</f>
        <v>FAB-192</v>
      </c>
      <c r="C1499" s="4"/>
      <c r="D1499" s="8" t="str">
        <f>VLOOKUP($B1499,[1]MAIN!$A$1:$N$10780,14,FALSE)</f>
        <v>OLD</v>
      </c>
      <c r="E1499" s="9" t="s">
        <v>12</v>
      </c>
      <c r="F1499" s="11"/>
      <c r="G1499" s="11"/>
      <c r="H1499" s="11"/>
      <c r="I1499" s="11"/>
      <c r="J1499" s="11"/>
      <c r="K1499" s="11"/>
      <c r="L1499" s="11"/>
      <c r="M1499" s="11"/>
      <c r="N1499" s="24"/>
      <c r="O1499" s="26">
        <f>IFERROR(VLOOKUP($B1499,[3]Main!$D$4:$CO$1048576,49,0),0)</f>
        <v>0</v>
      </c>
      <c r="P1499" s="27">
        <f>IFERROR(VLOOKUP($B1499,[3]Main!$D$4:$CO$1048576,52,0),0)</f>
        <v>0</v>
      </c>
      <c r="Q1499" s="27">
        <f>IFERROR(VLOOKUP($B1499,[3]Main!$D$4:$CO$1048576,53,0),0)</f>
        <v>0</v>
      </c>
      <c r="R1499" s="27">
        <f>IFERROR(VLOOKUP($B1499,[3]Main!$D$4:$CO$1048576,54,0),0)</f>
        <v>0</v>
      </c>
      <c r="S1499" s="27">
        <f>IFERROR(VLOOKUP($B1499,[3]Main!$D$4:$CO$1048576,65,0),0)</f>
        <v>0</v>
      </c>
      <c r="T1499" s="27">
        <f>IFERROR(VLOOKUP($B1499,[3]Main!$D$4:$CO$1048576,68,0),0)</f>
        <v>0</v>
      </c>
      <c r="U1499" s="27">
        <f>IFERROR(VLOOKUP($B1499,[3]Main!$D$4:$CO$1048576,69,0),0)</f>
        <v>0</v>
      </c>
      <c r="V1499" s="27">
        <f>IFERROR(VLOOKUP($B1499,[3]Main!$D$4:$CO$1048576,70,0),0)</f>
        <v>0</v>
      </c>
      <c r="W1499" s="27">
        <f>IFERROR(VLOOKUP($B1499,[3]Main!$D$4:$CO$1048576,81,0),0)</f>
        <v>0</v>
      </c>
      <c r="X1499" s="27">
        <f>IFERROR(VLOOKUP($B1499,[3]Main!$D$4:$CO$1048576,84,0),0)</f>
        <v>0</v>
      </c>
      <c r="Y1499" s="27">
        <f>IFERROR(VLOOKUP($B1499,[3]Main!$D$4:$CO$1048576,85,0),0)</f>
        <v>0</v>
      </c>
      <c r="Z1499" s="27">
        <f>IFERROR(VLOOKUP($B1499,[3]Main!$D$4:$CO$1048576,86,0),0)</f>
        <v>0</v>
      </c>
      <c r="AA1499" s="12" t="str">
        <f>IFERROR(VLOOKUP($B1499,[3]Main!$D$4:$CO$1048576,2,0),0)</f>
        <v>DC</v>
      </c>
      <c r="AB1499" s="12" t="str">
        <f>IFERROR(VLOOKUP($B1499,[3]Main!$D$4:$CO$1048576,3,0),0)</f>
        <v>DC2</v>
      </c>
      <c r="AC1499" s="12">
        <f t="shared" si="497"/>
        <v>0</v>
      </c>
      <c r="AD1499" s="12">
        <f t="shared" si="498"/>
        <v>0</v>
      </c>
      <c r="AE1499" s="12">
        <f t="shared" si="499"/>
        <v>0</v>
      </c>
      <c r="AF1499" s="12">
        <f t="shared" si="500"/>
        <v>0</v>
      </c>
      <c r="AG1499" s="13">
        <f t="shared" si="501"/>
        <v>0</v>
      </c>
      <c r="AH1499" s="13">
        <f t="shared" si="502"/>
        <v>0</v>
      </c>
      <c r="AI1499" s="16">
        <f t="shared" si="503"/>
        <v>0</v>
      </c>
      <c r="AJ1499" s="19" t="str">
        <f t="shared" si="504"/>
        <v>Not Spent</v>
      </c>
      <c r="AK1499" s="8" t="str">
        <f t="shared" si="505"/>
        <v>Good For Now</v>
      </c>
      <c r="AL1499" s="8" t="str">
        <f t="shared" si="506"/>
        <v>Not Spent</v>
      </c>
      <c r="AM1499" s="8" t="str">
        <f t="shared" si="507"/>
        <v>Good For Now</v>
      </c>
      <c r="AN1499" s="8" t="str">
        <f t="shared" si="508"/>
        <v>Not Spent</v>
      </c>
      <c r="AO1499" s="20" t="str">
        <f t="shared" si="509"/>
        <v>Good For Now</v>
      </c>
      <c r="AP1499" s="21">
        <f t="shared" si="510"/>
        <v>0</v>
      </c>
      <c r="AQ1499" s="14">
        <f t="shared" si="511"/>
        <v>0</v>
      </c>
      <c r="AR1499" s="14">
        <f t="shared" si="512"/>
        <v>0</v>
      </c>
      <c r="AS1499" s="22">
        <f t="shared" si="513"/>
        <v>0</v>
      </c>
      <c r="AT1499" s="23">
        <f t="shared" si="514"/>
        <v>0</v>
      </c>
      <c r="AU1499" s="8" t="str">
        <f t="shared" si="515"/>
        <v>Not Spent</v>
      </c>
      <c r="AV1499" s="8" t="str">
        <f t="shared" si="516"/>
        <v>Good For Now</v>
      </c>
      <c r="AW1499" s="4">
        <f>MATCH($B1499,[1]MAIN!$A$2:$A$5000,0)</f>
        <v>1496</v>
      </c>
      <c r="AX1499" s="4">
        <f>MATCH($B1499,[3]Main!$D$5:$D$10000,0)</f>
        <v>1496</v>
      </c>
      <c r="AY1499" s="4" t="b">
        <f t="shared" si="517"/>
        <v>0</v>
      </c>
    </row>
    <row r="1500" spans="1:51" x14ac:dyDescent="0.25">
      <c r="A1500" s="3" t="str">
        <f>VLOOKUP($B1500,[1]MAIN!$A:$D,4,0)</f>
        <v>SS</v>
      </c>
      <c r="B1500" s="3" t="str">
        <f>[3]Main!$D1501</f>
        <v>SS-61</v>
      </c>
      <c r="C1500" s="4"/>
      <c r="D1500" s="8" t="str">
        <f>VLOOKUP($B1500,[1]MAIN!$A$1:$N$10780,14,FALSE)</f>
        <v>OLD</v>
      </c>
      <c r="E1500" s="9" t="s">
        <v>14</v>
      </c>
      <c r="F1500" s="11"/>
      <c r="G1500" s="11"/>
      <c r="H1500" s="11"/>
      <c r="I1500" s="11"/>
      <c r="J1500" s="11"/>
      <c r="K1500" s="11"/>
      <c r="L1500" s="11"/>
      <c r="M1500" s="11"/>
      <c r="N1500" s="24"/>
      <c r="O1500" s="26">
        <f>IFERROR(VLOOKUP($B1500,[3]Main!$D$4:$CO$1048576,49,0),0)</f>
        <v>0</v>
      </c>
      <c r="P1500" s="27">
        <f>IFERROR(VLOOKUP($B1500,[3]Main!$D$4:$CO$1048576,52,0),0)</f>
        <v>0</v>
      </c>
      <c r="Q1500" s="27">
        <f>IFERROR(VLOOKUP($B1500,[3]Main!$D$4:$CO$1048576,53,0),0)</f>
        <v>0</v>
      </c>
      <c r="R1500" s="27">
        <f>IFERROR(VLOOKUP($B1500,[3]Main!$D$4:$CO$1048576,54,0),0)</f>
        <v>0</v>
      </c>
      <c r="S1500" s="27">
        <f>IFERROR(VLOOKUP($B1500,[3]Main!$D$4:$CO$1048576,65,0),0)</f>
        <v>0</v>
      </c>
      <c r="T1500" s="27">
        <f>IFERROR(VLOOKUP($B1500,[3]Main!$D$4:$CO$1048576,68,0),0)</f>
        <v>0</v>
      </c>
      <c r="U1500" s="27">
        <f>IFERROR(VLOOKUP($B1500,[3]Main!$D$4:$CO$1048576,69,0),0)</f>
        <v>0</v>
      </c>
      <c r="V1500" s="27">
        <f>IFERROR(VLOOKUP($B1500,[3]Main!$D$4:$CO$1048576,70,0),0)</f>
        <v>0</v>
      </c>
      <c r="W1500" s="27">
        <f>IFERROR(VLOOKUP($B1500,[3]Main!$D$4:$CO$1048576,81,0),0)</f>
        <v>0</v>
      </c>
      <c r="X1500" s="27">
        <f>IFERROR(VLOOKUP($B1500,[3]Main!$D$4:$CO$1048576,84,0),0)</f>
        <v>0</v>
      </c>
      <c r="Y1500" s="27">
        <f>IFERROR(VLOOKUP($B1500,[3]Main!$D$4:$CO$1048576,85,0),0)</f>
        <v>0</v>
      </c>
      <c r="Z1500" s="27">
        <f>IFERROR(VLOOKUP($B1500,[3]Main!$D$4:$CO$1048576,86,0),0)</f>
        <v>0</v>
      </c>
      <c r="AA1500" s="12" t="str">
        <f>IFERROR(VLOOKUP($B1500,[3]Main!$D$4:$CO$1048576,2,0),0)</f>
        <v>DC</v>
      </c>
      <c r="AB1500" s="12" t="str">
        <f>IFERROR(VLOOKUP($B1500,[3]Main!$D$4:$CO$1048576,3,0),0)</f>
        <v>DC2</v>
      </c>
      <c r="AC1500" s="12">
        <f t="shared" si="497"/>
        <v>0</v>
      </c>
      <c r="AD1500" s="12">
        <f t="shared" si="498"/>
        <v>0</v>
      </c>
      <c r="AE1500" s="12">
        <f t="shared" si="499"/>
        <v>0</v>
      </c>
      <c r="AF1500" s="12">
        <f t="shared" si="500"/>
        <v>0</v>
      </c>
      <c r="AG1500" s="13">
        <f t="shared" si="501"/>
        <v>0</v>
      </c>
      <c r="AH1500" s="13">
        <f t="shared" si="502"/>
        <v>0</v>
      </c>
      <c r="AI1500" s="16">
        <f t="shared" si="503"/>
        <v>0</v>
      </c>
      <c r="AJ1500" s="19" t="str">
        <f t="shared" si="504"/>
        <v>Not Spent</v>
      </c>
      <c r="AK1500" s="8" t="str">
        <f t="shared" si="505"/>
        <v>Good For Now</v>
      </c>
      <c r="AL1500" s="8" t="str">
        <f t="shared" si="506"/>
        <v>Not Spent</v>
      </c>
      <c r="AM1500" s="8" t="str">
        <f t="shared" si="507"/>
        <v>Good For Now</v>
      </c>
      <c r="AN1500" s="8" t="str">
        <f t="shared" si="508"/>
        <v>Not Spent</v>
      </c>
      <c r="AO1500" s="20" t="str">
        <f t="shared" si="509"/>
        <v>Good For Now</v>
      </c>
      <c r="AP1500" s="21">
        <f t="shared" si="510"/>
        <v>0</v>
      </c>
      <c r="AQ1500" s="14">
        <f t="shared" si="511"/>
        <v>0</v>
      </c>
      <c r="AR1500" s="14">
        <f t="shared" si="512"/>
        <v>0</v>
      </c>
      <c r="AS1500" s="22">
        <f t="shared" si="513"/>
        <v>0</v>
      </c>
      <c r="AT1500" s="23">
        <f t="shared" si="514"/>
        <v>0</v>
      </c>
      <c r="AU1500" s="8" t="str">
        <f t="shared" si="515"/>
        <v>Not Spent</v>
      </c>
      <c r="AV1500" s="8" t="str">
        <f t="shared" si="516"/>
        <v>Good For Now</v>
      </c>
      <c r="AW1500" s="4">
        <f>MATCH($B1500,[1]MAIN!$A$2:$A$5000,0)</f>
        <v>1497</v>
      </c>
      <c r="AX1500" s="4">
        <f>MATCH($B1500,[3]Main!$D$5:$D$10000,0)</f>
        <v>1497</v>
      </c>
      <c r="AY1500" s="4" t="b">
        <f t="shared" si="517"/>
        <v>0</v>
      </c>
    </row>
    <row r="1501" spans="1:51" x14ac:dyDescent="0.25">
      <c r="A1501" s="3" t="str">
        <f>VLOOKUP($B1501,[1]MAIN!$A:$D,4,0)</f>
        <v>SS</v>
      </c>
      <c r="B1501" s="3" t="str">
        <f>[3]Main!$D1502</f>
        <v>SS-62</v>
      </c>
      <c r="C1501" s="4"/>
      <c r="D1501" s="8" t="str">
        <f>VLOOKUP($B1501,[1]MAIN!$A$1:$N$10780,14,FALSE)</f>
        <v>OLD</v>
      </c>
      <c r="E1501" s="9" t="s">
        <v>13</v>
      </c>
      <c r="F1501" s="11"/>
      <c r="G1501" s="11"/>
      <c r="H1501" s="11"/>
      <c r="I1501" s="11"/>
      <c r="J1501" s="11"/>
      <c r="K1501" s="11"/>
      <c r="L1501" s="11"/>
      <c r="M1501" s="11"/>
      <c r="N1501" s="24"/>
      <c r="O1501" s="26">
        <f>IFERROR(VLOOKUP($B1501,[3]Main!$D$4:$CO$1048576,49,0),0)</f>
        <v>0</v>
      </c>
      <c r="P1501" s="27">
        <f>IFERROR(VLOOKUP($B1501,[3]Main!$D$4:$CO$1048576,52,0),0)</f>
        <v>0</v>
      </c>
      <c r="Q1501" s="27">
        <f>IFERROR(VLOOKUP($B1501,[3]Main!$D$4:$CO$1048576,53,0),0)</f>
        <v>0</v>
      </c>
      <c r="R1501" s="27">
        <f>IFERROR(VLOOKUP($B1501,[3]Main!$D$4:$CO$1048576,54,0),0)</f>
        <v>0</v>
      </c>
      <c r="S1501" s="27">
        <f>IFERROR(VLOOKUP($B1501,[3]Main!$D$4:$CO$1048576,65,0),0)</f>
        <v>0</v>
      </c>
      <c r="T1501" s="27">
        <f>IFERROR(VLOOKUP($B1501,[3]Main!$D$4:$CO$1048576,68,0),0)</f>
        <v>0</v>
      </c>
      <c r="U1501" s="27">
        <f>IFERROR(VLOOKUP($B1501,[3]Main!$D$4:$CO$1048576,69,0),0)</f>
        <v>0</v>
      </c>
      <c r="V1501" s="27">
        <f>IFERROR(VLOOKUP($B1501,[3]Main!$D$4:$CO$1048576,70,0),0)</f>
        <v>0</v>
      </c>
      <c r="W1501" s="27">
        <f>IFERROR(VLOOKUP($B1501,[3]Main!$D$4:$CO$1048576,81,0),0)</f>
        <v>0</v>
      </c>
      <c r="X1501" s="27">
        <f>IFERROR(VLOOKUP($B1501,[3]Main!$D$4:$CO$1048576,84,0),0)</f>
        <v>0</v>
      </c>
      <c r="Y1501" s="27">
        <f>IFERROR(VLOOKUP($B1501,[3]Main!$D$4:$CO$1048576,85,0),0)</f>
        <v>0</v>
      </c>
      <c r="Z1501" s="27">
        <f>IFERROR(VLOOKUP($B1501,[3]Main!$D$4:$CO$1048576,86,0),0)</f>
        <v>0</v>
      </c>
      <c r="AA1501" s="12" t="str">
        <f>IFERROR(VLOOKUP($B1501,[3]Main!$D$4:$CO$1048576,2,0),0)</f>
        <v>DC</v>
      </c>
      <c r="AB1501" s="12" t="str">
        <f>IFERROR(VLOOKUP($B1501,[3]Main!$D$4:$CO$1048576,3,0),0)</f>
        <v>DC2</v>
      </c>
      <c r="AC1501" s="12">
        <f t="shared" si="497"/>
        <v>0</v>
      </c>
      <c r="AD1501" s="12">
        <f t="shared" si="498"/>
        <v>0</v>
      </c>
      <c r="AE1501" s="12">
        <f t="shared" si="499"/>
        <v>0</v>
      </c>
      <c r="AF1501" s="12">
        <f t="shared" si="500"/>
        <v>0</v>
      </c>
      <c r="AG1501" s="13">
        <f t="shared" si="501"/>
        <v>0</v>
      </c>
      <c r="AH1501" s="13">
        <f t="shared" si="502"/>
        <v>0</v>
      </c>
      <c r="AI1501" s="16">
        <f t="shared" si="503"/>
        <v>0</v>
      </c>
      <c r="AJ1501" s="19" t="str">
        <f t="shared" si="504"/>
        <v>Not Spent</v>
      </c>
      <c r="AK1501" s="8" t="str">
        <f t="shared" si="505"/>
        <v>Good For Now</v>
      </c>
      <c r="AL1501" s="8" t="str">
        <f t="shared" si="506"/>
        <v>Not Spent</v>
      </c>
      <c r="AM1501" s="8" t="str">
        <f t="shared" si="507"/>
        <v>Good For Now</v>
      </c>
      <c r="AN1501" s="8" t="str">
        <f t="shared" si="508"/>
        <v>Not Spent</v>
      </c>
      <c r="AO1501" s="20" t="str">
        <f t="shared" si="509"/>
        <v>Good For Now</v>
      </c>
      <c r="AP1501" s="21">
        <f t="shared" si="510"/>
        <v>0</v>
      </c>
      <c r="AQ1501" s="14">
        <f t="shared" si="511"/>
        <v>0</v>
      </c>
      <c r="AR1501" s="14">
        <f t="shared" si="512"/>
        <v>0</v>
      </c>
      <c r="AS1501" s="22">
        <f t="shared" si="513"/>
        <v>0</v>
      </c>
      <c r="AT1501" s="23">
        <f t="shared" si="514"/>
        <v>0</v>
      </c>
      <c r="AU1501" s="8" t="str">
        <f t="shared" si="515"/>
        <v>Not Spent</v>
      </c>
      <c r="AV1501" s="8" t="str">
        <f t="shared" si="516"/>
        <v>Good For Now</v>
      </c>
      <c r="AW1501" s="4">
        <f>MATCH($B1501,[1]MAIN!$A$2:$A$5000,0)</f>
        <v>1498</v>
      </c>
      <c r="AX1501" s="4">
        <f>MATCH($B1501,[3]Main!$D$5:$D$10000,0)</f>
        <v>1498</v>
      </c>
      <c r="AY1501" s="4" t="b">
        <f t="shared" si="517"/>
        <v>0</v>
      </c>
    </row>
    <row r="1502" spans="1:51" x14ac:dyDescent="0.25">
      <c r="A1502" s="3" t="str">
        <f>VLOOKUP($B1502,[1]MAIN!$A:$D,4,0)</f>
        <v>SS</v>
      </c>
      <c r="B1502" s="3" t="str">
        <f>[3]Main!$D1503</f>
        <v>SS-66</v>
      </c>
      <c r="C1502" s="4"/>
      <c r="D1502" s="8" t="str">
        <f>VLOOKUP($B1502,[1]MAIN!$A$1:$N$10780,14,FALSE)</f>
        <v>OLD</v>
      </c>
      <c r="E1502" s="9" t="s">
        <v>13</v>
      </c>
      <c r="F1502" s="11"/>
      <c r="G1502" s="11"/>
      <c r="H1502" s="11"/>
      <c r="I1502" s="11"/>
      <c r="J1502" s="11"/>
      <c r="K1502" s="11"/>
      <c r="L1502" s="11"/>
      <c r="M1502" s="11"/>
      <c r="N1502" s="24"/>
      <c r="O1502" s="26">
        <f>IFERROR(VLOOKUP($B1502,[3]Main!$D$4:$CO$1048576,49,0),0)</f>
        <v>0</v>
      </c>
      <c r="P1502" s="27">
        <f>IFERROR(VLOOKUP($B1502,[3]Main!$D$4:$CO$1048576,52,0),0)</f>
        <v>0</v>
      </c>
      <c r="Q1502" s="27">
        <f>IFERROR(VLOOKUP($B1502,[3]Main!$D$4:$CO$1048576,53,0),0)</f>
        <v>0</v>
      </c>
      <c r="R1502" s="27">
        <f>IFERROR(VLOOKUP($B1502,[3]Main!$D$4:$CO$1048576,54,0),0)</f>
        <v>0</v>
      </c>
      <c r="S1502" s="27">
        <f>IFERROR(VLOOKUP($B1502,[3]Main!$D$4:$CO$1048576,65,0),0)</f>
        <v>0</v>
      </c>
      <c r="T1502" s="27">
        <f>IFERROR(VLOOKUP($B1502,[3]Main!$D$4:$CO$1048576,68,0),0)</f>
        <v>0</v>
      </c>
      <c r="U1502" s="27">
        <f>IFERROR(VLOOKUP($B1502,[3]Main!$D$4:$CO$1048576,69,0),0)</f>
        <v>0</v>
      </c>
      <c r="V1502" s="27">
        <f>IFERROR(VLOOKUP($B1502,[3]Main!$D$4:$CO$1048576,70,0),0)</f>
        <v>0</v>
      </c>
      <c r="W1502" s="27">
        <f>IFERROR(VLOOKUP($B1502,[3]Main!$D$4:$CO$1048576,81,0),0)</f>
        <v>0</v>
      </c>
      <c r="X1502" s="27">
        <f>IFERROR(VLOOKUP($B1502,[3]Main!$D$4:$CO$1048576,84,0),0)</f>
        <v>0</v>
      </c>
      <c r="Y1502" s="27">
        <f>IFERROR(VLOOKUP($B1502,[3]Main!$D$4:$CO$1048576,85,0),0)</f>
        <v>0</v>
      </c>
      <c r="Z1502" s="27">
        <f>IFERROR(VLOOKUP($B1502,[3]Main!$D$4:$CO$1048576,86,0),0)</f>
        <v>0</v>
      </c>
      <c r="AA1502" s="12" t="str">
        <f>IFERROR(VLOOKUP($B1502,[3]Main!$D$4:$CO$1048576,2,0),0)</f>
        <v>DC</v>
      </c>
      <c r="AB1502" s="12" t="str">
        <f>IFERROR(VLOOKUP($B1502,[3]Main!$D$4:$CO$1048576,3,0),0)</f>
        <v>DC2</v>
      </c>
      <c r="AC1502" s="12">
        <f t="shared" si="497"/>
        <v>0</v>
      </c>
      <c r="AD1502" s="12">
        <f t="shared" si="498"/>
        <v>0</v>
      </c>
      <c r="AE1502" s="12">
        <f t="shared" si="499"/>
        <v>0</v>
      </c>
      <c r="AF1502" s="12">
        <f t="shared" si="500"/>
        <v>0</v>
      </c>
      <c r="AG1502" s="13">
        <f t="shared" si="501"/>
        <v>0</v>
      </c>
      <c r="AH1502" s="13">
        <f t="shared" si="502"/>
        <v>0</v>
      </c>
      <c r="AI1502" s="16">
        <f t="shared" si="503"/>
        <v>0</v>
      </c>
      <c r="AJ1502" s="19" t="str">
        <f t="shared" si="504"/>
        <v>Not Spent</v>
      </c>
      <c r="AK1502" s="8" t="str">
        <f t="shared" si="505"/>
        <v>Good For Now</v>
      </c>
      <c r="AL1502" s="8" t="str">
        <f t="shared" si="506"/>
        <v>Not Spent</v>
      </c>
      <c r="AM1502" s="8" t="str">
        <f t="shared" si="507"/>
        <v>Good For Now</v>
      </c>
      <c r="AN1502" s="8" t="str">
        <f t="shared" si="508"/>
        <v>Not Spent</v>
      </c>
      <c r="AO1502" s="20" t="str">
        <f t="shared" si="509"/>
        <v>Good For Now</v>
      </c>
      <c r="AP1502" s="21">
        <f t="shared" si="510"/>
        <v>0</v>
      </c>
      <c r="AQ1502" s="14">
        <f t="shared" si="511"/>
        <v>0</v>
      </c>
      <c r="AR1502" s="14">
        <f t="shared" si="512"/>
        <v>0</v>
      </c>
      <c r="AS1502" s="22">
        <f t="shared" si="513"/>
        <v>0</v>
      </c>
      <c r="AT1502" s="23">
        <f t="shared" si="514"/>
        <v>0</v>
      </c>
      <c r="AU1502" s="8" t="str">
        <f t="shared" si="515"/>
        <v>Not Spent</v>
      </c>
      <c r="AV1502" s="8" t="str">
        <f t="shared" si="516"/>
        <v>Good For Now</v>
      </c>
      <c r="AW1502" s="4">
        <f>MATCH($B1502,[1]MAIN!$A$2:$A$5000,0)</f>
        <v>1499</v>
      </c>
      <c r="AX1502" s="4">
        <f>MATCH($B1502,[3]Main!$D$5:$D$10000,0)</f>
        <v>1499</v>
      </c>
      <c r="AY1502" s="4" t="b">
        <f t="shared" si="517"/>
        <v>0</v>
      </c>
    </row>
    <row r="1503" spans="1:51" x14ac:dyDescent="0.25">
      <c r="A1503" s="3" t="str">
        <f>VLOOKUP($B1503,[1]MAIN!$A:$D,4,0)</f>
        <v>SS</v>
      </c>
      <c r="B1503" s="3" t="str">
        <f>[3]Main!$D1504</f>
        <v>SS-67</v>
      </c>
      <c r="C1503" s="4"/>
      <c r="D1503" s="8" t="str">
        <f>VLOOKUP($B1503,[1]MAIN!$A$1:$N$10780,14,FALSE)</f>
        <v>OLD</v>
      </c>
      <c r="E1503" s="9" t="s">
        <v>13</v>
      </c>
      <c r="F1503" s="11"/>
      <c r="G1503" s="11"/>
      <c r="H1503" s="11"/>
      <c r="I1503" s="11"/>
      <c r="J1503" s="11"/>
      <c r="K1503" s="11"/>
      <c r="L1503" s="11"/>
      <c r="M1503" s="11"/>
      <c r="N1503" s="24"/>
      <c r="O1503" s="26">
        <f>IFERROR(VLOOKUP($B1503,[3]Main!$D$4:$CO$1048576,49,0),0)</f>
        <v>0</v>
      </c>
      <c r="P1503" s="27">
        <f>IFERROR(VLOOKUP($B1503,[3]Main!$D$4:$CO$1048576,52,0),0)</f>
        <v>0</v>
      </c>
      <c r="Q1503" s="27">
        <f>IFERROR(VLOOKUP($B1503,[3]Main!$D$4:$CO$1048576,53,0),0)</f>
        <v>0</v>
      </c>
      <c r="R1503" s="27">
        <f>IFERROR(VLOOKUP($B1503,[3]Main!$D$4:$CO$1048576,54,0),0)</f>
        <v>0</v>
      </c>
      <c r="S1503" s="27">
        <f>IFERROR(VLOOKUP($B1503,[3]Main!$D$4:$CO$1048576,65,0),0)</f>
        <v>0</v>
      </c>
      <c r="T1503" s="27">
        <f>IFERROR(VLOOKUP($B1503,[3]Main!$D$4:$CO$1048576,68,0),0)</f>
        <v>0</v>
      </c>
      <c r="U1503" s="27">
        <f>IFERROR(VLOOKUP($B1503,[3]Main!$D$4:$CO$1048576,69,0),0)</f>
        <v>0</v>
      </c>
      <c r="V1503" s="27">
        <f>IFERROR(VLOOKUP($B1503,[3]Main!$D$4:$CO$1048576,70,0),0)</f>
        <v>0</v>
      </c>
      <c r="W1503" s="27">
        <f>IFERROR(VLOOKUP($B1503,[3]Main!$D$4:$CO$1048576,81,0),0)</f>
        <v>0</v>
      </c>
      <c r="X1503" s="27">
        <f>IFERROR(VLOOKUP($B1503,[3]Main!$D$4:$CO$1048576,84,0),0)</f>
        <v>0</v>
      </c>
      <c r="Y1503" s="27">
        <f>IFERROR(VLOOKUP($B1503,[3]Main!$D$4:$CO$1048576,85,0),0)</f>
        <v>0</v>
      </c>
      <c r="Z1503" s="27">
        <f>IFERROR(VLOOKUP($B1503,[3]Main!$D$4:$CO$1048576,86,0),0)</f>
        <v>0</v>
      </c>
      <c r="AA1503" s="12" t="str">
        <f>IFERROR(VLOOKUP($B1503,[3]Main!$D$4:$CO$1048576,2,0),0)</f>
        <v>DC</v>
      </c>
      <c r="AB1503" s="12" t="str">
        <f>IFERROR(VLOOKUP($B1503,[3]Main!$D$4:$CO$1048576,3,0),0)</f>
        <v>DC2</v>
      </c>
      <c r="AC1503" s="12">
        <f t="shared" si="497"/>
        <v>0</v>
      </c>
      <c r="AD1503" s="12">
        <f t="shared" si="498"/>
        <v>0</v>
      </c>
      <c r="AE1503" s="12">
        <f t="shared" si="499"/>
        <v>0</v>
      </c>
      <c r="AF1503" s="12">
        <f t="shared" si="500"/>
        <v>0</v>
      </c>
      <c r="AG1503" s="13">
        <f t="shared" si="501"/>
        <v>0</v>
      </c>
      <c r="AH1503" s="13">
        <f t="shared" si="502"/>
        <v>0</v>
      </c>
      <c r="AI1503" s="16">
        <f t="shared" si="503"/>
        <v>0</v>
      </c>
      <c r="AJ1503" s="19" t="str">
        <f t="shared" si="504"/>
        <v>Not Spent</v>
      </c>
      <c r="AK1503" s="8" t="str">
        <f t="shared" si="505"/>
        <v>Good For Now</v>
      </c>
      <c r="AL1503" s="8" t="str">
        <f t="shared" si="506"/>
        <v>Not Spent</v>
      </c>
      <c r="AM1503" s="8" t="str">
        <f t="shared" si="507"/>
        <v>Good For Now</v>
      </c>
      <c r="AN1503" s="8" t="str">
        <f t="shared" si="508"/>
        <v>Not Spent</v>
      </c>
      <c r="AO1503" s="20" t="str">
        <f t="shared" si="509"/>
        <v>Good For Now</v>
      </c>
      <c r="AP1503" s="21">
        <f t="shared" si="510"/>
        <v>0</v>
      </c>
      <c r="AQ1503" s="14">
        <f t="shared" si="511"/>
        <v>0</v>
      </c>
      <c r="AR1503" s="14">
        <f t="shared" si="512"/>
        <v>0</v>
      </c>
      <c r="AS1503" s="22">
        <f t="shared" si="513"/>
        <v>0</v>
      </c>
      <c r="AT1503" s="23">
        <f t="shared" si="514"/>
        <v>0</v>
      </c>
      <c r="AU1503" s="8" t="str">
        <f t="shared" si="515"/>
        <v>Not Spent</v>
      </c>
      <c r="AV1503" s="8" t="str">
        <f t="shared" si="516"/>
        <v>Good For Now</v>
      </c>
      <c r="AW1503" s="4">
        <f>MATCH($B1503,[1]MAIN!$A$2:$A$5000,0)</f>
        <v>1500</v>
      </c>
      <c r="AX1503" s="4">
        <f>MATCH($B1503,[3]Main!$D$5:$D$10000,0)</f>
        <v>1500</v>
      </c>
      <c r="AY1503" s="4" t="b">
        <f t="shared" si="517"/>
        <v>0</v>
      </c>
    </row>
    <row r="1504" spans="1:51" x14ac:dyDescent="0.25">
      <c r="A1504" s="3" t="str">
        <f>VLOOKUP($B1504,[1]MAIN!$A:$D,4,0)</f>
        <v>SS</v>
      </c>
      <c r="B1504" s="3" t="str">
        <f>[3]Main!$D1505</f>
        <v>SS-68</v>
      </c>
      <c r="C1504" s="4"/>
      <c r="D1504" s="8" t="str">
        <f>VLOOKUP($B1504,[1]MAIN!$A$1:$N$10780,14,FALSE)</f>
        <v>OLD</v>
      </c>
      <c r="E1504" s="9" t="s">
        <v>12</v>
      </c>
      <c r="F1504" s="11"/>
      <c r="G1504" s="11"/>
      <c r="H1504" s="11"/>
      <c r="I1504" s="11"/>
      <c r="J1504" s="11"/>
      <c r="K1504" s="11"/>
      <c r="L1504" s="11"/>
      <c r="M1504" s="11"/>
      <c r="N1504" s="24"/>
      <c r="O1504" s="26">
        <f>IFERROR(VLOOKUP($B1504,[3]Main!$D$4:$CO$1048576,49,0),0)</f>
        <v>0</v>
      </c>
      <c r="P1504" s="27">
        <f>IFERROR(VLOOKUP($B1504,[3]Main!$D$4:$CO$1048576,52,0),0)</f>
        <v>0</v>
      </c>
      <c r="Q1504" s="27">
        <f>IFERROR(VLOOKUP($B1504,[3]Main!$D$4:$CO$1048576,53,0),0)</f>
        <v>0</v>
      </c>
      <c r="R1504" s="27">
        <f>IFERROR(VLOOKUP($B1504,[3]Main!$D$4:$CO$1048576,54,0),0)</f>
        <v>0</v>
      </c>
      <c r="S1504" s="27">
        <f>IFERROR(VLOOKUP($B1504,[3]Main!$D$4:$CO$1048576,65,0),0)</f>
        <v>0</v>
      </c>
      <c r="T1504" s="27">
        <f>IFERROR(VLOOKUP($B1504,[3]Main!$D$4:$CO$1048576,68,0),0)</f>
        <v>0</v>
      </c>
      <c r="U1504" s="27">
        <f>IFERROR(VLOOKUP($B1504,[3]Main!$D$4:$CO$1048576,69,0),0)</f>
        <v>0</v>
      </c>
      <c r="V1504" s="27">
        <f>IFERROR(VLOOKUP($B1504,[3]Main!$D$4:$CO$1048576,70,0),0)</f>
        <v>0</v>
      </c>
      <c r="W1504" s="27">
        <f>IFERROR(VLOOKUP($B1504,[3]Main!$D$4:$CO$1048576,81,0),0)</f>
        <v>0</v>
      </c>
      <c r="X1504" s="27">
        <f>IFERROR(VLOOKUP($B1504,[3]Main!$D$4:$CO$1048576,84,0),0)</f>
        <v>0</v>
      </c>
      <c r="Y1504" s="27">
        <f>IFERROR(VLOOKUP($B1504,[3]Main!$D$4:$CO$1048576,85,0),0)</f>
        <v>0</v>
      </c>
      <c r="Z1504" s="27">
        <f>IFERROR(VLOOKUP($B1504,[3]Main!$D$4:$CO$1048576,86,0),0)</f>
        <v>0</v>
      </c>
      <c r="AA1504" s="12" t="str">
        <f>IFERROR(VLOOKUP($B1504,[3]Main!$D$4:$CO$1048576,2,0),0)</f>
        <v>DC</v>
      </c>
      <c r="AB1504" s="12" t="str">
        <f>IFERROR(VLOOKUP($B1504,[3]Main!$D$4:$CO$1048576,3,0),0)</f>
        <v>DC2</v>
      </c>
      <c r="AC1504" s="12">
        <f t="shared" si="497"/>
        <v>0</v>
      </c>
      <c r="AD1504" s="12">
        <f t="shared" si="498"/>
        <v>0</v>
      </c>
      <c r="AE1504" s="12">
        <f t="shared" si="499"/>
        <v>0</v>
      </c>
      <c r="AF1504" s="12">
        <f t="shared" si="500"/>
        <v>0</v>
      </c>
      <c r="AG1504" s="13">
        <f t="shared" si="501"/>
        <v>0</v>
      </c>
      <c r="AH1504" s="13">
        <f t="shared" si="502"/>
        <v>0</v>
      </c>
      <c r="AI1504" s="16">
        <f t="shared" si="503"/>
        <v>0</v>
      </c>
      <c r="AJ1504" s="19" t="str">
        <f t="shared" si="504"/>
        <v>Not Spent</v>
      </c>
      <c r="AK1504" s="8" t="str">
        <f t="shared" si="505"/>
        <v>Good For Now</v>
      </c>
      <c r="AL1504" s="8" t="str">
        <f t="shared" si="506"/>
        <v>Not Spent</v>
      </c>
      <c r="AM1504" s="8" t="str">
        <f t="shared" si="507"/>
        <v>Good For Now</v>
      </c>
      <c r="AN1504" s="8" t="str">
        <f t="shared" si="508"/>
        <v>Not Spent</v>
      </c>
      <c r="AO1504" s="20" t="str">
        <f t="shared" si="509"/>
        <v>Good For Now</v>
      </c>
      <c r="AP1504" s="21">
        <f t="shared" si="510"/>
        <v>0</v>
      </c>
      <c r="AQ1504" s="14">
        <f t="shared" si="511"/>
        <v>0</v>
      </c>
      <c r="AR1504" s="14">
        <f t="shared" si="512"/>
        <v>0</v>
      </c>
      <c r="AS1504" s="22">
        <f t="shared" si="513"/>
        <v>0</v>
      </c>
      <c r="AT1504" s="23">
        <f t="shared" si="514"/>
        <v>0</v>
      </c>
      <c r="AU1504" s="8" t="str">
        <f t="shared" si="515"/>
        <v>Not Spent</v>
      </c>
      <c r="AV1504" s="8" t="str">
        <f t="shared" si="516"/>
        <v>Good For Now</v>
      </c>
      <c r="AW1504" s="4">
        <f>MATCH($B1504,[1]MAIN!$A$2:$A$5000,0)</f>
        <v>1501</v>
      </c>
      <c r="AX1504" s="4">
        <f>MATCH($B1504,[3]Main!$D$5:$D$10000,0)</f>
        <v>1501</v>
      </c>
      <c r="AY1504" s="4" t="b">
        <f t="shared" si="517"/>
        <v>0</v>
      </c>
    </row>
    <row r="1505" spans="1:51" x14ac:dyDescent="0.25">
      <c r="A1505" s="3" t="str">
        <f>VLOOKUP($B1505,[1]MAIN!$A:$D,4,0)</f>
        <v>SS</v>
      </c>
      <c r="B1505" s="3" t="str">
        <f>[3]Main!$D1506</f>
        <v>SS-69</v>
      </c>
      <c r="C1505" s="4"/>
      <c r="D1505" s="8" t="str">
        <f>VLOOKUP($B1505,[1]MAIN!$A$1:$N$10780,14,FALSE)</f>
        <v>OLD</v>
      </c>
      <c r="E1505" s="9" t="s">
        <v>13</v>
      </c>
      <c r="F1505" s="11"/>
      <c r="G1505" s="11"/>
      <c r="H1505" s="11"/>
      <c r="I1505" s="11"/>
      <c r="J1505" s="11"/>
      <c r="K1505" s="11"/>
      <c r="L1505" s="11"/>
      <c r="M1505" s="11"/>
      <c r="N1505" s="24"/>
      <c r="O1505" s="26">
        <f>IFERROR(VLOOKUP($B1505,[3]Main!$D$4:$CO$1048576,49,0),0)</f>
        <v>0</v>
      </c>
      <c r="P1505" s="27">
        <f>IFERROR(VLOOKUP($B1505,[3]Main!$D$4:$CO$1048576,52,0),0)</f>
        <v>0</v>
      </c>
      <c r="Q1505" s="27">
        <f>IFERROR(VLOOKUP($B1505,[3]Main!$D$4:$CO$1048576,53,0),0)</f>
        <v>0</v>
      </c>
      <c r="R1505" s="27">
        <f>IFERROR(VLOOKUP($B1505,[3]Main!$D$4:$CO$1048576,54,0),0)</f>
        <v>0</v>
      </c>
      <c r="S1505" s="27">
        <f>IFERROR(VLOOKUP($B1505,[3]Main!$D$4:$CO$1048576,65,0),0)</f>
        <v>0</v>
      </c>
      <c r="T1505" s="27">
        <f>IFERROR(VLOOKUP($B1505,[3]Main!$D$4:$CO$1048576,68,0),0)</f>
        <v>0</v>
      </c>
      <c r="U1505" s="27">
        <f>IFERROR(VLOOKUP($B1505,[3]Main!$D$4:$CO$1048576,69,0),0)</f>
        <v>0</v>
      </c>
      <c r="V1505" s="27">
        <f>IFERROR(VLOOKUP($B1505,[3]Main!$D$4:$CO$1048576,70,0),0)</f>
        <v>0</v>
      </c>
      <c r="W1505" s="27">
        <f>IFERROR(VLOOKUP($B1505,[3]Main!$D$4:$CO$1048576,81,0),0)</f>
        <v>0</v>
      </c>
      <c r="X1505" s="27">
        <f>IFERROR(VLOOKUP($B1505,[3]Main!$D$4:$CO$1048576,84,0),0)</f>
        <v>0</v>
      </c>
      <c r="Y1505" s="27">
        <f>IFERROR(VLOOKUP($B1505,[3]Main!$D$4:$CO$1048576,85,0),0)</f>
        <v>0</v>
      </c>
      <c r="Z1505" s="27">
        <f>IFERROR(VLOOKUP($B1505,[3]Main!$D$4:$CO$1048576,86,0),0)</f>
        <v>0</v>
      </c>
      <c r="AA1505" s="12" t="str">
        <f>IFERROR(VLOOKUP($B1505,[3]Main!$D$4:$CO$1048576,2,0),0)</f>
        <v>DC</v>
      </c>
      <c r="AB1505" s="12" t="str">
        <f>IFERROR(VLOOKUP($B1505,[3]Main!$D$4:$CO$1048576,3,0),0)</f>
        <v>DC2</v>
      </c>
      <c r="AC1505" s="12">
        <f t="shared" si="497"/>
        <v>0</v>
      </c>
      <c r="AD1505" s="12">
        <f t="shared" si="498"/>
        <v>0</v>
      </c>
      <c r="AE1505" s="12">
        <f t="shared" si="499"/>
        <v>0</v>
      </c>
      <c r="AF1505" s="12">
        <f t="shared" si="500"/>
        <v>0</v>
      </c>
      <c r="AG1505" s="13">
        <f t="shared" si="501"/>
        <v>0</v>
      </c>
      <c r="AH1505" s="13">
        <f t="shared" si="502"/>
        <v>0</v>
      </c>
      <c r="AI1505" s="16">
        <f t="shared" si="503"/>
        <v>0</v>
      </c>
      <c r="AJ1505" s="19" t="str">
        <f t="shared" si="504"/>
        <v>Not Spent</v>
      </c>
      <c r="AK1505" s="8" t="str">
        <f t="shared" si="505"/>
        <v>Good For Now</v>
      </c>
      <c r="AL1505" s="8" t="str">
        <f t="shared" si="506"/>
        <v>Not Spent</v>
      </c>
      <c r="AM1505" s="8" t="str">
        <f t="shared" si="507"/>
        <v>Good For Now</v>
      </c>
      <c r="AN1505" s="8" t="str">
        <f t="shared" si="508"/>
        <v>Not Spent</v>
      </c>
      <c r="AO1505" s="20" t="str">
        <f t="shared" si="509"/>
        <v>Good For Now</v>
      </c>
      <c r="AP1505" s="21">
        <f t="shared" si="510"/>
        <v>0</v>
      </c>
      <c r="AQ1505" s="14">
        <f t="shared" si="511"/>
        <v>0</v>
      </c>
      <c r="AR1505" s="14">
        <f t="shared" si="512"/>
        <v>0</v>
      </c>
      <c r="AS1505" s="22">
        <f t="shared" si="513"/>
        <v>0</v>
      </c>
      <c r="AT1505" s="23">
        <f t="shared" si="514"/>
        <v>0</v>
      </c>
      <c r="AU1505" s="8" t="str">
        <f t="shared" si="515"/>
        <v>Not Spent</v>
      </c>
      <c r="AV1505" s="8" t="str">
        <f t="shared" si="516"/>
        <v>Good For Now</v>
      </c>
      <c r="AW1505" s="4">
        <f>MATCH($B1505,[1]MAIN!$A$2:$A$5000,0)</f>
        <v>1502</v>
      </c>
      <c r="AX1505" s="4">
        <f>MATCH($B1505,[3]Main!$D$5:$D$10000,0)</f>
        <v>1502</v>
      </c>
      <c r="AY1505" s="4" t="b">
        <f t="shared" si="517"/>
        <v>0</v>
      </c>
    </row>
    <row r="1506" spans="1:51" x14ac:dyDescent="0.25">
      <c r="A1506" s="3" t="str">
        <f>VLOOKUP($B1506,[1]MAIN!$A:$D,4,0)</f>
        <v>FAB</v>
      </c>
      <c r="B1506" s="3" t="str">
        <f>[3]Main!$D1507</f>
        <v>FAB-198</v>
      </c>
      <c r="C1506" s="4"/>
      <c r="D1506" s="8" t="str">
        <f>VLOOKUP($B1506,[1]MAIN!$A$1:$N$10780,14,FALSE)</f>
        <v>OLD</v>
      </c>
      <c r="E1506" s="9" t="s">
        <v>13</v>
      </c>
      <c r="F1506" s="11"/>
      <c r="G1506" s="11"/>
      <c r="H1506" s="11"/>
      <c r="I1506" s="11"/>
      <c r="J1506" s="11"/>
      <c r="K1506" s="11"/>
      <c r="L1506" s="11"/>
      <c r="M1506" s="11"/>
      <c r="N1506" s="24"/>
      <c r="O1506" s="26">
        <f>IFERROR(VLOOKUP($B1506,[3]Main!$D$4:$CO$1048576,49,0),0)</f>
        <v>0</v>
      </c>
      <c r="P1506" s="27">
        <f>IFERROR(VLOOKUP($B1506,[3]Main!$D$4:$CO$1048576,52,0),0)</f>
        <v>0</v>
      </c>
      <c r="Q1506" s="27">
        <f>IFERROR(VLOOKUP($B1506,[3]Main!$D$4:$CO$1048576,53,0),0)</f>
        <v>0</v>
      </c>
      <c r="R1506" s="27">
        <f>IFERROR(VLOOKUP($B1506,[3]Main!$D$4:$CO$1048576,54,0),0)</f>
        <v>0</v>
      </c>
      <c r="S1506" s="27">
        <f>IFERROR(VLOOKUP($B1506,[3]Main!$D$4:$CO$1048576,65,0),0)</f>
        <v>0</v>
      </c>
      <c r="T1506" s="27">
        <f>IFERROR(VLOOKUP($B1506,[3]Main!$D$4:$CO$1048576,68,0),0)</f>
        <v>0</v>
      </c>
      <c r="U1506" s="27">
        <f>IFERROR(VLOOKUP($B1506,[3]Main!$D$4:$CO$1048576,69,0),0)</f>
        <v>0</v>
      </c>
      <c r="V1506" s="27">
        <f>IFERROR(VLOOKUP($B1506,[3]Main!$D$4:$CO$1048576,70,0),0)</f>
        <v>0</v>
      </c>
      <c r="W1506" s="27">
        <f>IFERROR(VLOOKUP($B1506,[3]Main!$D$4:$CO$1048576,81,0),0)</f>
        <v>0</v>
      </c>
      <c r="X1506" s="27">
        <f>IFERROR(VLOOKUP($B1506,[3]Main!$D$4:$CO$1048576,84,0),0)</f>
        <v>0</v>
      </c>
      <c r="Y1506" s="27">
        <f>IFERROR(VLOOKUP($B1506,[3]Main!$D$4:$CO$1048576,85,0),0)</f>
        <v>0</v>
      </c>
      <c r="Z1506" s="27">
        <f>IFERROR(VLOOKUP($B1506,[3]Main!$D$4:$CO$1048576,86,0),0)</f>
        <v>0</v>
      </c>
      <c r="AA1506" s="12" t="str">
        <f>IFERROR(VLOOKUP($B1506,[3]Main!$D$4:$CO$1048576,2,0),0)</f>
        <v>DC</v>
      </c>
      <c r="AB1506" s="12" t="str">
        <f>IFERROR(VLOOKUP($B1506,[3]Main!$D$4:$CO$1048576,3,0),0)</f>
        <v>DC2</v>
      </c>
      <c r="AC1506" s="12">
        <f t="shared" si="497"/>
        <v>0</v>
      </c>
      <c r="AD1506" s="12">
        <f t="shared" si="498"/>
        <v>0</v>
      </c>
      <c r="AE1506" s="12">
        <f t="shared" si="499"/>
        <v>0</v>
      </c>
      <c r="AF1506" s="12">
        <f t="shared" si="500"/>
        <v>0</v>
      </c>
      <c r="AG1506" s="13">
        <f t="shared" si="501"/>
        <v>0</v>
      </c>
      <c r="AH1506" s="13">
        <f t="shared" si="502"/>
        <v>0</v>
      </c>
      <c r="AI1506" s="16">
        <f t="shared" si="503"/>
        <v>0</v>
      </c>
      <c r="AJ1506" s="19" t="str">
        <f t="shared" si="504"/>
        <v>Not Spent</v>
      </c>
      <c r="AK1506" s="8" t="str">
        <f t="shared" si="505"/>
        <v>Good For Now</v>
      </c>
      <c r="AL1506" s="8" t="str">
        <f t="shared" si="506"/>
        <v>Not Spent</v>
      </c>
      <c r="AM1506" s="8" t="str">
        <f t="shared" si="507"/>
        <v>Good For Now</v>
      </c>
      <c r="AN1506" s="8" t="str">
        <f t="shared" si="508"/>
        <v>Not Spent</v>
      </c>
      <c r="AO1506" s="20" t="str">
        <f t="shared" si="509"/>
        <v>Good For Now</v>
      </c>
      <c r="AP1506" s="21">
        <f t="shared" si="510"/>
        <v>0</v>
      </c>
      <c r="AQ1506" s="14">
        <f t="shared" si="511"/>
        <v>0</v>
      </c>
      <c r="AR1506" s="14">
        <f t="shared" si="512"/>
        <v>0</v>
      </c>
      <c r="AS1506" s="22">
        <f t="shared" si="513"/>
        <v>0</v>
      </c>
      <c r="AT1506" s="23">
        <f t="shared" si="514"/>
        <v>0</v>
      </c>
      <c r="AU1506" s="8" t="str">
        <f t="shared" si="515"/>
        <v>Not Spent</v>
      </c>
      <c r="AV1506" s="8" t="str">
        <f t="shared" si="516"/>
        <v>Good For Now</v>
      </c>
      <c r="AW1506" s="4">
        <f>MATCH($B1506,[1]MAIN!$A$2:$A$5000,0)</f>
        <v>1503</v>
      </c>
      <c r="AX1506" s="4">
        <f>MATCH($B1506,[3]Main!$D$5:$D$10000,0)</f>
        <v>1503</v>
      </c>
      <c r="AY1506" s="4" t="b">
        <f t="shared" si="517"/>
        <v>0</v>
      </c>
    </row>
    <row r="1507" spans="1:51" x14ac:dyDescent="0.25">
      <c r="A1507" s="3" t="str">
        <f>VLOOKUP($B1507,[1]MAIN!$A:$D,4,0)</f>
        <v>FAB</v>
      </c>
      <c r="B1507" s="3" t="str">
        <f>[3]Main!$D1508</f>
        <v>FAB-200</v>
      </c>
      <c r="C1507" s="4"/>
      <c r="D1507" s="8" t="str">
        <f>VLOOKUP($B1507,[1]MAIN!$A$1:$N$10780,14,FALSE)</f>
        <v>OLD</v>
      </c>
      <c r="E1507" s="9" t="s">
        <v>13</v>
      </c>
      <c r="F1507" s="11"/>
      <c r="G1507" s="11"/>
      <c r="H1507" s="11"/>
      <c r="I1507" s="11"/>
      <c r="J1507" s="11"/>
      <c r="K1507" s="11"/>
      <c r="L1507" s="11"/>
      <c r="M1507" s="11"/>
      <c r="N1507" s="24"/>
      <c r="O1507" s="26">
        <f>IFERROR(VLOOKUP($B1507,[3]Main!$D$4:$CO$1048576,49,0),0)</f>
        <v>0</v>
      </c>
      <c r="P1507" s="27">
        <f>IFERROR(VLOOKUP($B1507,[3]Main!$D$4:$CO$1048576,52,0),0)</f>
        <v>0</v>
      </c>
      <c r="Q1507" s="27">
        <f>IFERROR(VLOOKUP($B1507,[3]Main!$D$4:$CO$1048576,53,0),0)</f>
        <v>0</v>
      </c>
      <c r="R1507" s="27">
        <f>IFERROR(VLOOKUP($B1507,[3]Main!$D$4:$CO$1048576,54,0),0)</f>
        <v>0</v>
      </c>
      <c r="S1507" s="27">
        <f>IFERROR(VLOOKUP($B1507,[3]Main!$D$4:$CO$1048576,65,0),0)</f>
        <v>0</v>
      </c>
      <c r="T1507" s="27">
        <f>IFERROR(VLOOKUP($B1507,[3]Main!$D$4:$CO$1048576,68,0),0)</f>
        <v>0</v>
      </c>
      <c r="U1507" s="27">
        <f>IFERROR(VLOOKUP($B1507,[3]Main!$D$4:$CO$1048576,69,0),0)</f>
        <v>0</v>
      </c>
      <c r="V1507" s="27">
        <f>IFERROR(VLOOKUP($B1507,[3]Main!$D$4:$CO$1048576,70,0),0)</f>
        <v>0</v>
      </c>
      <c r="W1507" s="27">
        <f>IFERROR(VLOOKUP($B1507,[3]Main!$D$4:$CO$1048576,81,0),0)</f>
        <v>0</v>
      </c>
      <c r="X1507" s="27">
        <f>IFERROR(VLOOKUP($B1507,[3]Main!$D$4:$CO$1048576,84,0),0)</f>
        <v>0</v>
      </c>
      <c r="Y1507" s="27">
        <f>IFERROR(VLOOKUP($B1507,[3]Main!$D$4:$CO$1048576,85,0),0)</f>
        <v>0</v>
      </c>
      <c r="Z1507" s="27">
        <f>IFERROR(VLOOKUP($B1507,[3]Main!$D$4:$CO$1048576,86,0),0)</f>
        <v>0</v>
      </c>
      <c r="AA1507" s="12" t="str">
        <f>IFERROR(VLOOKUP($B1507,[3]Main!$D$4:$CO$1048576,2,0),0)</f>
        <v>DC</v>
      </c>
      <c r="AB1507" s="12" t="str">
        <f>IFERROR(VLOOKUP($B1507,[3]Main!$D$4:$CO$1048576,3,0),0)</f>
        <v>DC2</v>
      </c>
      <c r="AC1507" s="12">
        <f t="shared" si="497"/>
        <v>0</v>
      </c>
      <c r="AD1507" s="12">
        <f t="shared" si="498"/>
        <v>0</v>
      </c>
      <c r="AE1507" s="12">
        <f t="shared" si="499"/>
        <v>0</v>
      </c>
      <c r="AF1507" s="12">
        <f t="shared" si="500"/>
        <v>0</v>
      </c>
      <c r="AG1507" s="13">
        <f t="shared" si="501"/>
        <v>0</v>
      </c>
      <c r="AH1507" s="13">
        <f t="shared" si="502"/>
        <v>0</v>
      </c>
      <c r="AI1507" s="16">
        <f t="shared" si="503"/>
        <v>0</v>
      </c>
      <c r="AJ1507" s="19" t="str">
        <f t="shared" si="504"/>
        <v>Not Spent</v>
      </c>
      <c r="AK1507" s="8" t="str">
        <f t="shared" si="505"/>
        <v>Good For Now</v>
      </c>
      <c r="AL1507" s="8" t="str">
        <f t="shared" si="506"/>
        <v>Not Spent</v>
      </c>
      <c r="AM1507" s="8" t="str">
        <f t="shared" si="507"/>
        <v>Good For Now</v>
      </c>
      <c r="AN1507" s="8" t="str">
        <f t="shared" si="508"/>
        <v>Not Spent</v>
      </c>
      <c r="AO1507" s="20" t="str">
        <f t="shared" si="509"/>
        <v>Good For Now</v>
      </c>
      <c r="AP1507" s="21">
        <f t="shared" si="510"/>
        <v>0</v>
      </c>
      <c r="AQ1507" s="14">
        <f t="shared" si="511"/>
        <v>0</v>
      </c>
      <c r="AR1507" s="14">
        <f t="shared" si="512"/>
        <v>0</v>
      </c>
      <c r="AS1507" s="22">
        <f t="shared" si="513"/>
        <v>0</v>
      </c>
      <c r="AT1507" s="23">
        <f t="shared" si="514"/>
        <v>0</v>
      </c>
      <c r="AU1507" s="8" t="str">
        <f t="shared" si="515"/>
        <v>Not Spent</v>
      </c>
      <c r="AV1507" s="8" t="str">
        <f t="shared" si="516"/>
        <v>Good For Now</v>
      </c>
      <c r="AW1507" s="4">
        <f>MATCH($B1507,[1]MAIN!$A$2:$A$5000,0)</f>
        <v>1504</v>
      </c>
      <c r="AX1507" s="4">
        <f>MATCH($B1507,[3]Main!$D$5:$D$10000,0)</f>
        <v>1504</v>
      </c>
      <c r="AY1507" s="4" t="b">
        <f t="shared" si="517"/>
        <v>0</v>
      </c>
    </row>
    <row r="1508" spans="1:51" x14ac:dyDescent="0.25">
      <c r="A1508" s="3" t="str">
        <f>VLOOKUP($B1508,[1]MAIN!$A:$D,4,0)</f>
        <v>FAB</v>
      </c>
      <c r="B1508" s="3" t="str">
        <f>[3]Main!$D1509</f>
        <v>FAB-202</v>
      </c>
      <c r="C1508" s="4"/>
      <c r="D1508" s="8" t="str">
        <f>VLOOKUP($B1508,[1]MAIN!$A$1:$N$10780,14,FALSE)</f>
        <v>OLD</v>
      </c>
      <c r="E1508" s="9" t="s">
        <v>12</v>
      </c>
      <c r="F1508" s="11"/>
      <c r="G1508" s="11"/>
      <c r="H1508" s="11"/>
      <c r="I1508" s="11"/>
      <c r="J1508" s="11"/>
      <c r="K1508" s="11"/>
      <c r="L1508" s="11"/>
      <c r="M1508" s="11"/>
      <c r="N1508" s="24"/>
      <c r="O1508" s="26">
        <f>IFERROR(VLOOKUP($B1508,[3]Main!$D$4:$CO$1048576,49,0),0)</f>
        <v>0</v>
      </c>
      <c r="P1508" s="27">
        <f>IFERROR(VLOOKUP($B1508,[3]Main!$D$4:$CO$1048576,52,0),0)</f>
        <v>0</v>
      </c>
      <c r="Q1508" s="27">
        <f>IFERROR(VLOOKUP($B1508,[3]Main!$D$4:$CO$1048576,53,0),0)</f>
        <v>0</v>
      </c>
      <c r="R1508" s="27">
        <f>IFERROR(VLOOKUP($B1508,[3]Main!$D$4:$CO$1048576,54,0),0)</f>
        <v>0</v>
      </c>
      <c r="S1508" s="27">
        <f>IFERROR(VLOOKUP($B1508,[3]Main!$D$4:$CO$1048576,65,0),0)</f>
        <v>0</v>
      </c>
      <c r="T1508" s="27">
        <f>IFERROR(VLOOKUP($B1508,[3]Main!$D$4:$CO$1048576,68,0),0)</f>
        <v>0</v>
      </c>
      <c r="U1508" s="27">
        <f>IFERROR(VLOOKUP($B1508,[3]Main!$D$4:$CO$1048576,69,0),0)</f>
        <v>0</v>
      </c>
      <c r="V1508" s="27">
        <f>IFERROR(VLOOKUP($B1508,[3]Main!$D$4:$CO$1048576,70,0),0)</f>
        <v>0</v>
      </c>
      <c r="W1508" s="27">
        <f>IFERROR(VLOOKUP($B1508,[3]Main!$D$4:$CO$1048576,81,0),0)</f>
        <v>0</v>
      </c>
      <c r="X1508" s="27">
        <f>IFERROR(VLOOKUP($B1508,[3]Main!$D$4:$CO$1048576,84,0),0)</f>
        <v>0</v>
      </c>
      <c r="Y1508" s="27">
        <f>IFERROR(VLOOKUP($B1508,[3]Main!$D$4:$CO$1048576,85,0),0)</f>
        <v>0</v>
      </c>
      <c r="Z1508" s="27">
        <f>IFERROR(VLOOKUP($B1508,[3]Main!$D$4:$CO$1048576,86,0),0)</f>
        <v>0</v>
      </c>
      <c r="AA1508" s="12" t="str">
        <f>IFERROR(VLOOKUP($B1508,[3]Main!$D$4:$CO$1048576,2,0),0)</f>
        <v>DC</v>
      </c>
      <c r="AB1508" s="12" t="str">
        <f>IFERROR(VLOOKUP($B1508,[3]Main!$D$4:$CO$1048576,3,0),0)</f>
        <v>DC2</v>
      </c>
      <c r="AC1508" s="12">
        <f t="shared" si="497"/>
        <v>0</v>
      </c>
      <c r="AD1508" s="12">
        <f t="shared" si="498"/>
        <v>0</v>
      </c>
      <c r="AE1508" s="12">
        <f t="shared" si="499"/>
        <v>0</v>
      </c>
      <c r="AF1508" s="12">
        <f t="shared" si="500"/>
        <v>0</v>
      </c>
      <c r="AG1508" s="13">
        <f t="shared" si="501"/>
        <v>0</v>
      </c>
      <c r="AH1508" s="13">
        <f t="shared" si="502"/>
        <v>0</v>
      </c>
      <c r="AI1508" s="16">
        <f t="shared" si="503"/>
        <v>0</v>
      </c>
      <c r="AJ1508" s="19" t="str">
        <f t="shared" si="504"/>
        <v>Not Spent</v>
      </c>
      <c r="AK1508" s="8" t="str">
        <f t="shared" si="505"/>
        <v>Good For Now</v>
      </c>
      <c r="AL1508" s="8" t="str">
        <f t="shared" si="506"/>
        <v>Not Spent</v>
      </c>
      <c r="AM1508" s="8" t="str">
        <f t="shared" si="507"/>
        <v>Good For Now</v>
      </c>
      <c r="AN1508" s="8" t="str">
        <f t="shared" si="508"/>
        <v>Not Spent</v>
      </c>
      <c r="AO1508" s="20" t="str">
        <f t="shared" si="509"/>
        <v>Good For Now</v>
      </c>
      <c r="AP1508" s="21">
        <f t="shared" si="510"/>
        <v>0</v>
      </c>
      <c r="AQ1508" s="14">
        <f t="shared" si="511"/>
        <v>0</v>
      </c>
      <c r="AR1508" s="14">
        <f t="shared" si="512"/>
        <v>0</v>
      </c>
      <c r="AS1508" s="22">
        <f t="shared" si="513"/>
        <v>0</v>
      </c>
      <c r="AT1508" s="23">
        <f t="shared" si="514"/>
        <v>0</v>
      </c>
      <c r="AU1508" s="8" t="str">
        <f t="shared" si="515"/>
        <v>Not Spent</v>
      </c>
      <c r="AV1508" s="8" t="str">
        <f t="shared" si="516"/>
        <v>Good For Now</v>
      </c>
      <c r="AW1508" s="4">
        <f>MATCH($B1508,[1]MAIN!$A$2:$A$5000,0)</f>
        <v>1505</v>
      </c>
      <c r="AX1508" s="4">
        <f>MATCH($B1508,[3]Main!$D$5:$D$10000,0)</f>
        <v>1505</v>
      </c>
      <c r="AY1508" s="4" t="b">
        <f t="shared" si="517"/>
        <v>0</v>
      </c>
    </row>
    <row r="1509" spans="1:51" x14ac:dyDescent="0.25">
      <c r="A1509" s="3" t="str">
        <f>VLOOKUP($B1509,[1]MAIN!$A:$D,4,0)</f>
        <v>GEN</v>
      </c>
      <c r="B1509" s="3" t="str">
        <f>[3]Main!$D1510</f>
        <v>GEN-HH05</v>
      </c>
      <c r="C1509" s="4"/>
      <c r="D1509" s="8" t="str">
        <f>VLOOKUP($B1509,[1]MAIN!$A$1:$N$10780,14,FALSE)</f>
        <v>OLD</v>
      </c>
      <c r="E1509" s="9" t="s">
        <v>14</v>
      </c>
      <c r="F1509" s="11"/>
      <c r="G1509" s="11"/>
      <c r="H1509" s="11"/>
      <c r="I1509" s="11"/>
      <c r="J1509" s="11"/>
      <c r="K1509" s="11"/>
      <c r="L1509" s="11"/>
      <c r="M1509" s="11"/>
      <c r="N1509" s="24"/>
      <c r="O1509" s="26">
        <f>IFERROR(VLOOKUP($B1509,[3]Main!$D$4:$CO$1048576,49,0),0)</f>
        <v>0</v>
      </c>
      <c r="P1509" s="27">
        <f>IFERROR(VLOOKUP($B1509,[3]Main!$D$4:$CO$1048576,52,0),0)</f>
        <v>0</v>
      </c>
      <c r="Q1509" s="27">
        <f>IFERROR(VLOOKUP($B1509,[3]Main!$D$4:$CO$1048576,53,0),0)</f>
        <v>0</v>
      </c>
      <c r="R1509" s="27">
        <f>IFERROR(VLOOKUP($B1509,[3]Main!$D$4:$CO$1048576,54,0),0)</f>
        <v>0</v>
      </c>
      <c r="S1509" s="27">
        <f>IFERROR(VLOOKUP($B1509,[3]Main!$D$4:$CO$1048576,65,0),0)</f>
        <v>0</v>
      </c>
      <c r="T1509" s="27">
        <f>IFERROR(VLOOKUP($B1509,[3]Main!$D$4:$CO$1048576,68,0),0)</f>
        <v>0</v>
      </c>
      <c r="U1509" s="27">
        <f>IFERROR(VLOOKUP($B1509,[3]Main!$D$4:$CO$1048576,69,0),0)</f>
        <v>0</v>
      </c>
      <c r="V1509" s="27">
        <f>IFERROR(VLOOKUP($B1509,[3]Main!$D$4:$CO$1048576,70,0),0)</f>
        <v>0</v>
      </c>
      <c r="W1509" s="27">
        <f>IFERROR(VLOOKUP($B1509,[3]Main!$D$4:$CO$1048576,81,0),0)</f>
        <v>0</v>
      </c>
      <c r="X1509" s="27">
        <f>IFERROR(VLOOKUP($B1509,[3]Main!$D$4:$CO$1048576,84,0),0)</f>
        <v>0</v>
      </c>
      <c r="Y1509" s="27">
        <f>IFERROR(VLOOKUP($B1509,[3]Main!$D$4:$CO$1048576,85,0),0)</f>
        <v>0</v>
      </c>
      <c r="Z1509" s="27">
        <f>IFERROR(VLOOKUP($B1509,[3]Main!$D$4:$CO$1048576,86,0),0)</f>
        <v>0</v>
      </c>
      <c r="AA1509" s="12" t="str">
        <f>IFERROR(VLOOKUP($B1509,[3]Main!$D$4:$CO$1048576,2,0),0)</f>
        <v>DC</v>
      </c>
      <c r="AB1509" s="12" t="str">
        <f>IFERROR(VLOOKUP($B1509,[3]Main!$D$4:$CO$1048576,3,0),0)</f>
        <v>DC2</v>
      </c>
      <c r="AC1509" s="12">
        <f t="shared" si="497"/>
        <v>0</v>
      </c>
      <c r="AD1509" s="12">
        <f t="shared" si="498"/>
        <v>0</v>
      </c>
      <c r="AE1509" s="12">
        <f t="shared" si="499"/>
        <v>0</v>
      </c>
      <c r="AF1509" s="12">
        <f t="shared" si="500"/>
        <v>0</v>
      </c>
      <c r="AG1509" s="13">
        <f t="shared" si="501"/>
        <v>0</v>
      </c>
      <c r="AH1509" s="13">
        <f t="shared" si="502"/>
        <v>0</v>
      </c>
      <c r="AI1509" s="16">
        <f t="shared" si="503"/>
        <v>0</v>
      </c>
      <c r="AJ1509" s="19" t="str">
        <f t="shared" si="504"/>
        <v>Not Spent</v>
      </c>
      <c r="AK1509" s="8" t="str">
        <f t="shared" si="505"/>
        <v>Good For Now</v>
      </c>
      <c r="AL1509" s="8" t="str">
        <f t="shared" si="506"/>
        <v>Not Spent</v>
      </c>
      <c r="AM1509" s="8" t="str">
        <f t="shared" si="507"/>
        <v>Good For Now</v>
      </c>
      <c r="AN1509" s="8" t="str">
        <f t="shared" si="508"/>
        <v>Not Spent</v>
      </c>
      <c r="AO1509" s="20" t="str">
        <f t="shared" si="509"/>
        <v>Good For Now</v>
      </c>
      <c r="AP1509" s="21">
        <f t="shared" si="510"/>
        <v>0</v>
      </c>
      <c r="AQ1509" s="14">
        <f t="shared" si="511"/>
        <v>0</v>
      </c>
      <c r="AR1509" s="14">
        <f t="shared" si="512"/>
        <v>0</v>
      </c>
      <c r="AS1509" s="22">
        <f t="shared" si="513"/>
        <v>0</v>
      </c>
      <c r="AT1509" s="23">
        <f t="shared" si="514"/>
        <v>0</v>
      </c>
      <c r="AU1509" s="8" t="str">
        <f t="shared" si="515"/>
        <v>Not Spent</v>
      </c>
      <c r="AV1509" s="8" t="str">
        <f t="shared" si="516"/>
        <v>Good For Now</v>
      </c>
      <c r="AW1509" s="4">
        <f>MATCH($B1509,[1]MAIN!$A$2:$A$5000,0)</f>
        <v>1506</v>
      </c>
      <c r="AX1509" s="4">
        <f>MATCH($B1509,[3]Main!$D$5:$D$10000,0)</f>
        <v>1506</v>
      </c>
      <c r="AY1509" s="4" t="b">
        <f t="shared" si="517"/>
        <v>0</v>
      </c>
    </row>
    <row r="1510" spans="1:51" x14ac:dyDescent="0.25">
      <c r="A1510" s="3" t="str">
        <f>VLOOKUP($B1510,[1]MAIN!$A:$D,4,0)</f>
        <v>FAB</v>
      </c>
      <c r="B1510" s="3" t="str">
        <f>[3]Main!$D1511</f>
        <v>FAB-213</v>
      </c>
      <c r="C1510" s="4"/>
      <c r="D1510" s="8" t="str">
        <f>VLOOKUP($B1510,[1]MAIN!$A$1:$N$10780,14,FALSE)</f>
        <v>OLD</v>
      </c>
      <c r="E1510" s="9" t="s">
        <v>13</v>
      </c>
      <c r="F1510" s="11"/>
      <c r="G1510" s="11"/>
      <c r="H1510" s="11"/>
      <c r="I1510" s="11"/>
      <c r="J1510" s="11"/>
      <c r="K1510" s="11"/>
      <c r="L1510" s="11"/>
      <c r="M1510" s="11"/>
      <c r="N1510" s="24"/>
      <c r="O1510" s="26">
        <f>IFERROR(VLOOKUP($B1510,[3]Main!$D$4:$CO$1048576,49,0),0)</f>
        <v>0</v>
      </c>
      <c r="P1510" s="27">
        <f>IFERROR(VLOOKUP($B1510,[3]Main!$D$4:$CO$1048576,52,0),0)</f>
        <v>0</v>
      </c>
      <c r="Q1510" s="27">
        <f>IFERROR(VLOOKUP($B1510,[3]Main!$D$4:$CO$1048576,53,0),0)</f>
        <v>0</v>
      </c>
      <c r="R1510" s="27">
        <f>IFERROR(VLOOKUP($B1510,[3]Main!$D$4:$CO$1048576,54,0),0)</f>
        <v>0</v>
      </c>
      <c r="S1510" s="27">
        <f>IFERROR(VLOOKUP($B1510,[3]Main!$D$4:$CO$1048576,65,0),0)</f>
        <v>0</v>
      </c>
      <c r="T1510" s="27">
        <f>IFERROR(VLOOKUP($B1510,[3]Main!$D$4:$CO$1048576,68,0),0)</f>
        <v>0</v>
      </c>
      <c r="U1510" s="27">
        <f>IFERROR(VLOOKUP($B1510,[3]Main!$D$4:$CO$1048576,69,0),0)</f>
        <v>0</v>
      </c>
      <c r="V1510" s="27">
        <f>IFERROR(VLOOKUP($B1510,[3]Main!$D$4:$CO$1048576,70,0),0)</f>
        <v>0</v>
      </c>
      <c r="W1510" s="27">
        <f>IFERROR(VLOOKUP($B1510,[3]Main!$D$4:$CO$1048576,81,0),0)</f>
        <v>0</v>
      </c>
      <c r="X1510" s="27">
        <f>IFERROR(VLOOKUP($B1510,[3]Main!$D$4:$CO$1048576,84,0),0)</f>
        <v>0</v>
      </c>
      <c r="Y1510" s="27">
        <f>IFERROR(VLOOKUP($B1510,[3]Main!$D$4:$CO$1048576,85,0),0)</f>
        <v>0</v>
      </c>
      <c r="Z1510" s="27">
        <f>IFERROR(VLOOKUP($B1510,[3]Main!$D$4:$CO$1048576,86,0),0)</f>
        <v>0</v>
      </c>
      <c r="AA1510" s="12" t="str">
        <f>IFERROR(VLOOKUP($B1510,[3]Main!$D$4:$CO$1048576,2,0),0)</f>
        <v>DC</v>
      </c>
      <c r="AB1510" s="12" t="str">
        <f>IFERROR(VLOOKUP($B1510,[3]Main!$D$4:$CO$1048576,3,0),0)</f>
        <v>DC2</v>
      </c>
      <c r="AC1510" s="12">
        <f t="shared" si="497"/>
        <v>0</v>
      </c>
      <c r="AD1510" s="12">
        <f t="shared" si="498"/>
        <v>0</v>
      </c>
      <c r="AE1510" s="12">
        <f t="shared" si="499"/>
        <v>0</v>
      </c>
      <c r="AF1510" s="12">
        <f t="shared" si="500"/>
        <v>0</v>
      </c>
      <c r="AG1510" s="13">
        <f t="shared" si="501"/>
        <v>0</v>
      </c>
      <c r="AH1510" s="13">
        <f t="shared" si="502"/>
        <v>0</v>
      </c>
      <c r="AI1510" s="16">
        <f t="shared" si="503"/>
        <v>0</v>
      </c>
      <c r="AJ1510" s="19" t="str">
        <f t="shared" si="504"/>
        <v>Not Spent</v>
      </c>
      <c r="AK1510" s="8" t="str">
        <f t="shared" si="505"/>
        <v>Good For Now</v>
      </c>
      <c r="AL1510" s="8" t="str">
        <f t="shared" si="506"/>
        <v>Not Spent</v>
      </c>
      <c r="AM1510" s="8" t="str">
        <f t="shared" si="507"/>
        <v>Good For Now</v>
      </c>
      <c r="AN1510" s="8" t="str">
        <f t="shared" si="508"/>
        <v>Not Spent</v>
      </c>
      <c r="AO1510" s="20" t="str">
        <f t="shared" si="509"/>
        <v>Good For Now</v>
      </c>
      <c r="AP1510" s="21">
        <f t="shared" si="510"/>
        <v>0</v>
      </c>
      <c r="AQ1510" s="14">
        <f t="shared" si="511"/>
        <v>0</v>
      </c>
      <c r="AR1510" s="14">
        <f t="shared" si="512"/>
        <v>0</v>
      </c>
      <c r="AS1510" s="22">
        <f t="shared" si="513"/>
        <v>0</v>
      </c>
      <c r="AT1510" s="23">
        <f t="shared" si="514"/>
        <v>0</v>
      </c>
      <c r="AU1510" s="8" t="str">
        <f t="shared" si="515"/>
        <v>Not Spent</v>
      </c>
      <c r="AV1510" s="8" t="str">
        <f t="shared" si="516"/>
        <v>Good For Now</v>
      </c>
      <c r="AW1510" s="4">
        <f>MATCH($B1510,[1]MAIN!$A$2:$A$5000,0)</f>
        <v>1507</v>
      </c>
      <c r="AX1510" s="4">
        <f>MATCH($B1510,[3]Main!$D$5:$D$10000,0)</f>
        <v>1507</v>
      </c>
      <c r="AY1510" s="4" t="b">
        <f t="shared" si="517"/>
        <v>0</v>
      </c>
    </row>
    <row r="1511" spans="1:51" x14ac:dyDescent="0.25">
      <c r="A1511" s="3" t="str">
        <f>VLOOKUP($B1511,[1]MAIN!$A:$D,4,0)</f>
        <v>FAB</v>
      </c>
      <c r="B1511" s="3" t="str">
        <f>[3]Main!$D1512</f>
        <v>FAB-219</v>
      </c>
      <c r="C1511" s="4"/>
      <c r="D1511" s="8" t="str">
        <f>VLOOKUP($B1511,[1]MAIN!$A$1:$N$10780,14,FALSE)</f>
        <v>OLD</v>
      </c>
      <c r="E1511" s="9" t="s">
        <v>12</v>
      </c>
      <c r="F1511" s="11"/>
      <c r="G1511" s="11"/>
      <c r="H1511" s="11"/>
      <c r="I1511" s="11"/>
      <c r="J1511" s="11"/>
      <c r="K1511" s="11"/>
      <c r="L1511" s="11"/>
      <c r="M1511" s="11"/>
      <c r="N1511" s="24"/>
      <c r="O1511" s="26">
        <f>IFERROR(VLOOKUP($B1511,[3]Main!$D$4:$CO$1048576,49,0),0)</f>
        <v>0</v>
      </c>
      <c r="P1511" s="27">
        <f>IFERROR(VLOOKUP($B1511,[3]Main!$D$4:$CO$1048576,52,0),0)</f>
        <v>0</v>
      </c>
      <c r="Q1511" s="27">
        <f>IFERROR(VLOOKUP($B1511,[3]Main!$D$4:$CO$1048576,53,0),0)</f>
        <v>0</v>
      </c>
      <c r="R1511" s="27">
        <f>IFERROR(VLOOKUP($B1511,[3]Main!$D$4:$CO$1048576,54,0),0)</f>
        <v>0</v>
      </c>
      <c r="S1511" s="27">
        <f>IFERROR(VLOOKUP($B1511,[3]Main!$D$4:$CO$1048576,65,0),0)</f>
        <v>0</v>
      </c>
      <c r="T1511" s="27">
        <f>IFERROR(VLOOKUP($B1511,[3]Main!$D$4:$CO$1048576,68,0),0)</f>
        <v>0</v>
      </c>
      <c r="U1511" s="27">
        <f>IFERROR(VLOOKUP($B1511,[3]Main!$D$4:$CO$1048576,69,0),0)</f>
        <v>0</v>
      </c>
      <c r="V1511" s="27">
        <f>IFERROR(VLOOKUP($B1511,[3]Main!$D$4:$CO$1048576,70,0),0)</f>
        <v>0</v>
      </c>
      <c r="W1511" s="27">
        <f>IFERROR(VLOOKUP($B1511,[3]Main!$D$4:$CO$1048576,81,0),0)</f>
        <v>0</v>
      </c>
      <c r="X1511" s="27">
        <f>IFERROR(VLOOKUP($B1511,[3]Main!$D$4:$CO$1048576,84,0),0)</f>
        <v>0</v>
      </c>
      <c r="Y1511" s="27">
        <f>IFERROR(VLOOKUP($B1511,[3]Main!$D$4:$CO$1048576,85,0),0)</f>
        <v>0</v>
      </c>
      <c r="Z1511" s="27">
        <f>IFERROR(VLOOKUP($B1511,[3]Main!$D$4:$CO$1048576,86,0),0)</f>
        <v>0</v>
      </c>
      <c r="AA1511" s="12" t="str">
        <f>IFERROR(VLOOKUP($B1511,[3]Main!$D$4:$CO$1048576,2,0),0)</f>
        <v>DC</v>
      </c>
      <c r="AB1511" s="12" t="str">
        <f>IFERROR(VLOOKUP($B1511,[3]Main!$D$4:$CO$1048576,3,0),0)</f>
        <v>DC2</v>
      </c>
      <c r="AC1511" s="12">
        <f t="shared" si="497"/>
        <v>0</v>
      </c>
      <c r="AD1511" s="12">
        <f t="shared" si="498"/>
        <v>0</v>
      </c>
      <c r="AE1511" s="12">
        <f t="shared" si="499"/>
        <v>0</v>
      </c>
      <c r="AF1511" s="12">
        <f t="shared" si="500"/>
        <v>0</v>
      </c>
      <c r="AG1511" s="13">
        <f t="shared" si="501"/>
        <v>0</v>
      </c>
      <c r="AH1511" s="13">
        <f t="shared" si="502"/>
        <v>0</v>
      </c>
      <c r="AI1511" s="16">
        <f t="shared" si="503"/>
        <v>0</v>
      </c>
      <c r="AJ1511" s="19" t="str">
        <f t="shared" si="504"/>
        <v>Not Spent</v>
      </c>
      <c r="AK1511" s="8" t="str">
        <f t="shared" si="505"/>
        <v>Good For Now</v>
      </c>
      <c r="AL1511" s="8" t="str">
        <f t="shared" si="506"/>
        <v>Not Spent</v>
      </c>
      <c r="AM1511" s="8" t="str">
        <f t="shared" si="507"/>
        <v>Good For Now</v>
      </c>
      <c r="AN1511" s="8" t="str">
        <f t="shared" si="508"/>
        <v>Not Spent</v>
      </c>
      <c r="AO1511" s="20" t="str">
        <f t="shared" si="509"/>
        <v>Good For Now</v>
      </c>
      <c r="AP1511" s="21">
        <f t="shared" si="510"/>
        <v>0</v>
      </c>
      <c r="AQ1511" s="14">
        <f t="shared" si="511"/>
        <v>0</v>
      </c>
      <c r="AR1511" s="14">
        <f t="shared" si="512"/>
        <v>0</v>
      </c>
      <c r="AS1511" s="22">
        <f t="shared" si="513"/>
        <v>0</v>
      </c>
      <c r="AT1511" s="23">
        <f t="shared" si="514"/>
        <v>0</v>
      </c>
      <c r="AU1511" s="8" t="str">
        <f t="shared" si="515"/>
        <v>Not Spent</v>
      </c>
      <c r="AV1511" s="8" t="str">
        <f t="shared" si="516"/>
        <v>Good For Now</v>
      </c>
      <c r="AW1511" s="4">
        <f>MATCH($B1511,[1]MAIN!$A$2:$A$5000,0)</f>
        <v>1508</v>
      </c>
      <c r="AX1511" s="4">
        <f>MATCH($B1511,[3]Main!$D$5:$D$10000,0)</f>
        <v>1508</v>
      </c>
      <c r="AY1511" s="4" t="b">
        <f t="shared" si="517"/>
        <v>0</v>
      </c>
    </row>
    <row r="1512" spans="1:51" x14ac:dyDescent="0.25">
      <c r="A1512" s="3" t="str">
        <f>VLOOKUP($B1512,[1]MAIN!$A:$D,4,0)</f>
        <v>FAB</v>
      </c>
      <c r="B1512" s="3" t="str">
        <f>[3]Main!$D1513</f>
        <v>FAB-226</v>
      </c>
      <c r="C1512" s="4"/>
      <c r="D1512" s="8" t="str">
        <f>VLOOKUP($B1512,[1]MAIN!$A$1:$N$10780,14,FALSE)</f>
        <v>OLD</v>
      </c>
      <c r="E1512" s="9" t="s">
        <v>13</v>
      </c>
      <c r="F1512" s="11"/>
      <c r="G1512" s="11"/>
      <c r="H1512" s="11"/>
      <c r="I1512" s="11"/>
      <c r="J1512" s="11"/>
      <c r="K1512" s="11"/>
      <c r="L1512" s="11"/>
      <c r="M1512" s="11"/>
      <c r="N1512" s="24"/>
      <c r="O1512" s="26">
        <f>IFERROR(VLOOKUP($B1512,[3]Main!$D$4:$CO$1048576,49,0),0)</f>
        <v>0</v>
      </c>
      <c r="P1512" s="27">
        <f>IFERROR(VLOOKUP($B1512,[3]Main!$D$4:$CO$1048576,52,0),0)</f>
        <v>0</v>
      </c>
      <c r="Q1512" s="27">
        <f>IFERROR(VLOOKUP($B1512,[3]Main!$D$4:$CO$1048576,53,0),0)</f>
        <v>0</v>
      </c>
      <c r="R1512" s="27">
        <f>IFERROR(VLOOKUP($B1512,[3]Main!$D$4:$CO$1048576,54,0),0)</f>
        <v>0</v>
      </c>
      <c r="S1512" s="27">
        <f>IFERROR(VLOOKUP($B1512,[3]Main!$D$4:$CO$1048576,65,0),0)</f>
        <v>0</v>
      </c>
      <c r="T1512" s="27">
        <f>IFERROR(VLOOKUP($B1512,[3]Main!$D$4:$CO$1048576,68,0),0)</f>
        <v>0</v>
      </c>
      <c r="U1512" s="27">
        <f>IFERROR(VLOOKUP($B1512,[3]Main!$D$4:$CO$1048576,69,0),0)</f>
        <v>0</v>
      </c>
      <c r="V1512" s="27">
        <f>IFERROR(VLOOKUP($B1512,[3]Main!$D$4:$CO$1048576,70,0),0)</f>
        <v>0</v>
      </c>
      <c r="W1512" s="27">
        <f>IFERROR(VLOOKUP($B1512,[3]Main!$D$4:$CO$1048576,81,0),0)</f>
        <v>0</v>
      </c>
      <c r="X1512" s="27">
        <f>IFERROR(VLOOKUP($B1512,[3]Main!$D$4:$CO$1048576,84,0),0)</f>
        <v>0</v>
      </c>
      <c r="Y1512" s="27">
        <f>IFERROR(VLOOKUP($B1512,[3]Main!$D$4:$CO$1048576,85,0),0)</f>
        <v>0</v>
      </c>
      <c r="Z1512" s="27">
        <f>IFERROR(VLOOKUP($B1512,[3]Main!$D$4:$CO$1048576,86,0),0)</f>
        <v>0</v>
      </c>
      <c r="AA1512" s="12" t="str">
        <f>IFERROR(VLOOKUP($B1512,[3]Main!$D$4:$CO$1048576,2,0),0)</f>
        <v>DC</v>
      </c>
      <c r="AB1512" s="12" t="str">
        <f>IFERROR(VLOOKUP($B1512,[3]Main!$D$4:$CO$1048576,3,0),0)</f>
        <v>DC2</v>
      </c>
      <c r="AC1512" s="12">
        <f t="shared" si="497"/>
        <v>0</v>
      </c>
      <c r="AD1512" s="12">
        <f t="shared" si="498"/>
        <v>0</v>
      </c>
      <c r="AE1512" s="12">
        <f t="shared" si="499"/>
        <v>0</v>
      </c>
      <c r="AF1512" s="12">
        <f t="shared" si="500"/>
        <v>0</v>
      </c>
      <c r="AG1512" s="13">
        <f t="shared" si="501"/>
        <v>0</v>
      </c>
      <c r="AH1512" s="13">
        <f t="shared" si="502"/>
        <v>0</v>
      </c>
      <c r="AI1512" s="16">
        <f t="shared" si="503"/>
        <v>0</v>
      </c>
      <c r="AJ1512" s="19" t="str">
        <f t="shared" si="504"/>
        <v>Not Spent</v>
      </c>
      <c r="AK1512" s="8" t="str">
        <f t="shared" si="505"/>
        <v>Good For Now</v>
      </c>
      <c r="AL1512" s="8" t="str">
        <f t="shared" si="506"/>
        <v>Not Spent</v>
      </c>
      <c r="AM1512" s="8" t="str">
        <f t="shared" si="507"/>
        <v>Good For Now</v>
      </c>
      <c r="AN1512" s="8" t="str">
        <f t="shared" si="508"/>
        <v>Not Spent</v>
      </c>
      <c r="AO1512" s="20" t="str">
        <f t="shared" si="509"/>
        <v>Good For Now</v>
      </c>
      <c r="AP1512" s="21">
        <f t="shared" si="510"/>
        <v>0</v>
      </c>
      <c r="AQ1512" s="14">
        <f t="shared" si="511"/>
        <v>0</v>
      </c>
      <c r="AR1512" s="14">
        <f t="shared" si="512"/>
        <v>0</v>
      </c>
      <c r="AS1512" s="22">
        <f t="shared" si="513"/>
        <v>0</v>
      </c>
      <c r="AT1512" s="23">
        <f t="shared" si="514"/>
        <v>0</v>
      </c>
      <c r="AU1512" s="8" t="str">
        <f t="shared" si="515"/>
        <v>Not Spent</v>
      </c>
      <c r="AV1512" s="8" t="str">
        <f t="shared" si="516"/>
        <v>Good For Now</v>
      </c>
      <c r="AW1512" s="4">
        <f>MATCH($B1512,[1]MAIN!$A$2:$A$5000,0)</f>
        <v>1509</v>
      </c>
      <c r="AX1512" s="4">
        <f>MATCH($B1512,[3]Main!$D$5:$D$10000,0)</f>
        <v>1509</v>
      </c>
      <c r="AY1512" s="4" t="b">
        <f t="shared" si="517"/>
        <v>0</v>
      </c>
    </row>
    <row r="1513" spans="1:51" x14ac:dyDescent="0.25">
      <c r="A1513" s="3" t="str">
        <f>VLOOKUP($B1513,[1]MAIN!$A:$D,4,0)</f>
        <v>FAB</v>
      </c>
      <c r="B1513" s="3" t="str">
        <f>[3]Main!$D1514</f>
        <v>FAB-233</v>
      </c>
      <c r="C1513" s="4"/>
      <c r="D1513" s="8" t="str">
        <f>VLOOKUP($B1513,[1]MAIN!$A$1:$N$10780,14,FALSE)</f>
        <v>OLD</v>
      </c>
      <c r="E1513" s="9" t="s">
        <v>13</v>
      </c>
      <c r="F1513" s="11"/>
      <c r="G1513" s="11"/>
      <c r="H1513" s="11"/>
      <c r="I1513" s="11"/>
      <c r="J1513" s="11"/>
      <c r="K1513" s="11"/>
      <c r="L1513" s="11"/>
      <c r="M1513" s="11"/>
      <c r="N1513" s="24"/>
      <c r="O1513" s="26">
        <f>IFERROR(VLOOKUP($B1513,[3]Main!$D$4:$CO$1048576,49,0),0)</f>
        <v>0</v>
      </c>
      <c r="P1513" s="27">
        <f>IFERROR(VLOOKUP($B1513,[3]Main!$D$4:$CO$1048576,52,0),0)</f>
        <v>0</v>
      </c>
      <c r="Q1513" s="27">
        <f>IFERROR(VLOOKUP($B1513,[3]Main!$D$4:$CO$1048576,53,0),0)</f>
        <v>0</v>
      </c>
      <c r="R1513" s="27">
        <f>IFERROR(VLOOKUP($B1513,[3]Main!$D$4:$CO$1048576,54,0),0)</f>
        <v>0</v>
      </c>
      <c r="S1513" s="27">
        <f>IFERROR(VLOOKUP($B1513,[3]Main!$D$4:$CO$1048576,65,0),0)</f>
        <v>0</v>
      </c>
      <c r="T1513" s="27">
        <f>IFERROR(VLOOKUP($B1513,[3]Main!$D$4:$CO$1048576,68,0),0)</f>
        <v>0</v>
      </c>
      <c r="U1513" s="27">
        <f>IFERROR(VLOOKUP($B1513,[3]Main!$D$4:$CO$1048576,69,0),0)</f>
        <v>0</v>
      </c>
      <c r="V1513" s="27">
        <f>IFERROR(VLOOKUP($B1513,[3]Main!$D$4:$CO$1048576,70,0),0)</f>
        <v>0</v>
      </c>
      <c r="W1513" s="27">
        <f>IFERROR(VLOOKUP($B1513,[3]Main!$D$4:$CO$1048576,81,0),0)</f>
        <v>0</v>
      </c>
      <c r="X1513" s="27">
        <f>IFERROR(VLOOKUP($B1513,[3]Main!$D$4:$CO$1048576,84,0),0)</f>
        <v>0</v>
      </c>
      <c r="Y1513" s="27">
        <f>IFERROR(VLOOKUP($B1513,[3]Main!$D$4:$CO$1048576,85,0),0)</f>
        <v>0</v>
      </c>
      <c r="Z1513" s="27">
        <f>IFERROR(VLOOKUP($B1513,[3]Main!$D$4:$CO$1048576,86,0),0)</f>
        <v>0</v>
      </c>
      <c r="AA1513" s="12" t="str">
        <f>IFERROR(VLOOKUP($B1513,[3]Main!$D$4:$CO$1048576,2,0),0)</f>
        <v>DC</v>
      </c>
      <c r="AB1513" s="12" t="str">
        <f>IFERROR(VLOOKUP($B1513,[3]Main!$D$4:$CO$1048576,3,0),0)</f>
        <v>DC2</v>
      </c>
      <c r="AC1513" s="12">
        <f t="shared" si="497"/>
        <v>0</v>
      </c>
      <c r="AD1513" s="12">
        <f t="shared" si="498"/>
        <v>0</v>
      </c>
      <c r="AE1513" s="12">
        <f t="shared" si="499"/>
        <v>0</v>
      </c>
      <c r="AF1513" s="12">
        <f t="shared" si="500"/>
        <v>0</v>
      </c>
      <c r="AG1513" s="13">
        <f t="shared" si="501"/>
        <v>0</v>
      </c>
      <c r="AH1513" s="13">
        <f t="shared" si="502"/>
        <v>0</v>
      </c>
      <c r="AI1513" s="16">
        <f t="shared" si="503"/>
        <v>0</v>
      </c>
      <c r="AJ1513" s="19" t="str">
        <f t="shared" si="504"/>
        <v>Not Spent</v>
      </c>
      <c r="AK1513" s="8" t="str">
        <f t="shared" si="505"/>
        <v>Good For Now</v>
      </c>
      <c r="AL1513" s="8" t="str">
        <f t="shared" si="506"/>
        <v>Not Spent</v>
      </c>
      <c r="AM1513" s="8" t="str">
        <f t="shared" si="507"/>
        <v>Good For Now</v>
      </c>
      <c r="AN1513" s="8" t="str">
        <f t="shared" si="508"/>
        <v>Not Spent</v>
      </c>
      <c r="AO1513" s="20" t="str">
        <f t="shared" si="509"/>
        <v>Good For Now</v>
      </c>
      <c r="AP1513" s="21">
        <f t="shared" si="510"/>
        <v>0</v>
      </c>
      <c r="AQ1513" s="14">
        <f t="shared" si="511"/>
        <v>0</v>
      </c>
      <c r="AR1513" s="14">
        <f t="shared" si="512"/>
        <v>0</v>
      </c>
      <c r="AS1513" s="22">
        <f t="shared" si="513"/>
        <v>0</v>
      </c>
      <c r="AT1513" s="23">
        <f t="shared" si="514"/>
        <v>0</v>
      </c>
      <c r="AU1513" s="8" t="str">
        <f t="shared" si="515"/>
        <v>Not Spent</v>
      </c>
      <c r="AV1513" s="8" t="str">
        <f t="shared" si="516"/>
        <v>Good For Now</v>
      </c>
      <c r="AW1513" s="4">
        <f>MATCH($B1513,[1]MAIN!$A$2:$A$5000,0)</f>
        <v>1510</v>
      </c>
      <c r="AX1513" s="4">
        <f>MATCH($B1513,[3]Main!$D$5:$D$10000,0)</f>
        <v>1510</v>
      </c>
      <c r="AY1513" s="4" t="b">
        <f t="shared" si="517"/>
        <v>0</v>
      </c>
    </row>
    <row r="1514" spans="1:51" x14ac:dyDescent="0.25">
      <c r="A1514" s="3" t="str">
        <f>VLOOKUP($B1514,[1]MAIN!$A:$D,4,0)</f>
        <v>PR</v>
      </c>
      <c r="B1514" s="3" t="str">
        <f>[3]Main!$D1515</f>
        <v>PR-36</v>
      </c>
      <c r="C1514" s="4"/>
      <c r="D1514" s="8" t="str">
        <f>VLOOKUP($B1514,[1]MAIN!$A$1:$N$10780,14,FALSE)</f>
        <v>OLD</v>
      </c>
      <c r="E1514" s="9" t="s">
        <v>12</v>
      </c>
      <c r="F1514" s="11"/>
      <c r="G1514" s="11"/>
      <c r="H1514" s="11"/>
      <c r="I1514" s="11"/>
      <c r="J1514" s="11"/>
      <c r="K1514" s="11"/>
      <c r="L1514" s="11"/>
      <c r="M1514" s="11"/>
      <c r="N1514" s="24"/>
      <c r="O1514" s="26">
        <f>IFERROR(VLOOKUP($B1514,[3]Main!$D$4:$CO$1048576,49,0),0)</f>
        <v>0</v>
      </c>
      <c r="P1514" s="27">
        <f>IFERROR(VLOOKUP($B1514,[3]Main!$D$4:$CO$1048576,52,0),0)</f>
        <v>0</v>
      </c>
      <c r="Q1514" s="27">
        <f>IFERROR(VLOOKUP($B1514,[3]Main!$D$4:$CO$1048576,53,0),0)</f>
        <v>0</v>
      </c>
      <c r="R1514" s="27">
        <f>IFERROR(VLOOKUP($B1514,[3]Main!$D$4:$CO$1048576,54,0),0)</f>
        <v>0</v>
      </c>
      <c r="S1514" s="27">
        <f>IFERROR(VLOOKUP($B1514,[3]Main!$D$4:$CO$1048576,65,0),0)</f>
        <v>0</v>
      </c>
      <c r="T1514" s="27">
        <f>IFERROR(VLOOKUP($B1514,[3]Main!$D$4:$CO$1048576,68,0),0)</f>
        <v>0</v>
      </c>
      <c r="U1514" s="27">
        <f>IFERROR(VLOOKUP($B1514,[3]Main!$D$4:$CO$1048576,69,0),0)</f>
        <v>0</v>
      </c>
      <c r="V1514" s="27">
        <f>IFERROR(VLOOKUP($B1514,[3]Main!$D$4:$CO$1048576,70,0),0)</f>
        <v>0</v>
      </c>
      <c r="W1514" s="27">
        <f>IFERROR(VLOOKUP($B1514,[3]Main!$D$4:$CO$1048576,81,0),0)</f>
        <v>0</v>
      </c>
      <c r="X1514" s="27">
        <f>IFERROR(VLOOKUP($B1514,[3]Main!$D$4:$CO$1048576,84,0),0)</f>
        <v>0</v>
      </c>
      <c r="Y1514" s="27">
        <f>IFERROR(VLOOKUP($B1514,[3]Main!$D$4:$CO$1048576,85,0),0)</f>
        <v>0</v>
      </c>
      <c r="Z1514" s="27">
        <f>IFERROR(VLOOKUP($B1514,[3]Main!$D$4:$CO$1048576,86,0),0)</f>
        <v>0</v>
      </c>
      <c r="AA1514" s="12" t="str">
        <f>IFERROR(VLOOKUP($B1514,[3]Main!$D$4:$CO$1048576,2,0),0)</f>
        <v>DC</v>
      </c>
      <c r="AB1514" s="12" t="str">
        <f>IFERROR(VLOOKUP($B1514,[3]Main!$D$4:$CO$1048576,3,0),0)</f>
        <v>DC2</v>
      </c>
      <c r="AC1514" s="12">
        <f t="shared" si="497"/>
        <v>0</v>
      </c>
      <c r="AD1514" s="12">
        <f t="shared" si="498"/>
        <v>0</v>
      </c>
      <c r="AE1514" s="12">
        <f t="shared" si="499"/>
        <v>0</v>
      </c>
      <c r="AF1514" s="12">
        <f t="shared" si="500"/>
        <v>0</v>
      </c>
      <c r="AG1514" s="13">
        <f t="shared" si="501"/>
        <v>0</v>
      </c>
      <c r="AH1514" s="13">
        <f t="shared" si="502"/>
        <v>0</v>
      </c>
      <c r="AI1514" s="16">
        <f t="shared" si="503"/>
        <v>0</v>
      </c>
      <c r="AJ1514" s="19" t="str">
        <f t="shared" si="504"/>
        <v>Not Spent</v>
      </c>
      <c r="AK1514" s="8" t="str">
        <f t="shared" si="505"/>
        <v>Good For Now</v>
      </c>
      <c r="AL1514" s="8" t="str">
        <f t="shared" si="506"/>
        <v>Not Spent</v>
      </c>
      <c r="AM1514" s="8" t="str">
        <f t="shared" si="507"/>
        <v>Good For Now</v>
      </c>
      <c r="AN1514" s="8" t="str">
        <f t="shared" si="508"/>
        <v>Not Spent</v>
      </c>
      <c r="AO1514" s="20" t="str">
        <f t="shared" si="509"/>
        <v>Good For Now</v>
      </c>
      <c r="AP1514" s="21">
        <f t="shared" si="510"/>
        <v>0</v>
      </c>
      <c r="AQ1514" s="14">
        <f t="shared" si="511"/>
        <v>0</v>
      </c>
      <c r="AR1514" s="14">
        <f t="shared" si="512"/>
        <v>0</v>
      </c>
      <c r="AS1514" s="22">
        <f t="shared" si="513"/>
        <v>0</v>
      </c>
      <c r="AT1514" s="23">
        <f t="shared" si="514"/>
        <v>0</v>
      </c>
      <c r="AU1514" s="8" t="str">
        <f t="shared" si="515"/>
        <v>Not Spent</v>
      </c>
      <c r="AV1514" s="8" t="str">
        <f t="shared" si="516"/>
        <v>Good For Now</v>
      </c>
      <c r="AW1514" s="4">
        <f>MATCH($B1514,[1]MAIN!$A$2:$A$5000,0)</f>
        <v>1511</v>
      </c>
      <c r="AX1514" s="4">
        <f>MATCH($B1514,[3]Main!$D$5:$D$10000,0)</f>
        <v>1511</v>
      </c>
      <c r="AY1514" s="4" t="b">
        <f t="shared" si="517"/>
        <v>0</v>
      </c>
    </row>
    <row r="1515" spans="1:51" x14ac:dyDescent="0.25">
      <c r="A1515" s="3" t="str">
        <f>VLOOKUP($B1515,[1]MAIN!$A:$D,4,0)</f>
        <v>FAB</v>
      </c>
      <c r="B1515" s="3" t="str">
        <f>[3]Main!$D1516</f>
        <v>FAB-237</v>
      </c>
      <c r="C1515" s="4"/>
      <c r="D1515" s="8" t="str">
        <f>VLOOKUP($B1515,[1]MAIN!$A$1:$N$10780,14,FALSE)</f>
        <v>OLD</v>
      </c>
      <c r="E1515" s="9" t="s">
        <v>13</v>
      </c>
      <c r="F1515" s="11"/>
      <c r="G1515" s="11"/>
      <c r="H1515" s="11"/>
      <c r="I1515" s="11"/>
      <c r="J1515" s="11"/>
      <c r="K1515" s="11"/>
      <c r="L1515" s="11"/>
      <c r="M1515" s="11"/>
      <c r="N1515" s="24"/>
      <c r="O1515" s="26">
        <f>IFERROR(VLOOKUP($B1515,[3]Main!$D$4:$CO$1048576,49,0),0)</f>
        <v>0</v>
      </c>
      <c r="P1515" s="27">
        <f>IFERROR(VLOOKUP($B1515,[3]Main!$D$4:$CO$1048576,52,0),0)</f>
        <v>0</v>
      </c>
      <c r="Q1515" s="27">
        <f>IFERROR(VLOOKUP($B1515,[3]Main!$D$4:$CO$1048576,53,0),0)</f>
        <v>0</v>
      </c>
      <c r="R1515" s="27">
        <f>IFERROR(VLOOKUP($B1515,[3]Main!$D$4:$CO$1048576,54,0),0)</f>
        <v>0</v>
      </c>
      <c r="S1515" s="27">
        <f>IFERROR(VLOOKUP($B1515,[3]Main!$D$4:$CO$1048576,65,0),0)</f>
        <v>0</v>
      </c>
      <c r="T1515" s="27">
        <f>IFERROR(VLOOKUP($B1515,[3]Main!$D$4:$CO$1048576,68,0),0)</f>
        <v>0</v>
      </c>
      <c r="U1515" s="27">
        <f>IFERROR(VLOOKUP($B1515,[3]Main!$D$4:$CO$1048576,69,0),0)</f>
        <v>0</v>
      </c>
      <c r="V1515" s="27">
        <f>IFERROR(VLOOKUP($B1515,[3]Main!$D$4:$CO$1048576,70,0),0)</f>
        <v>0</v>
      </c>
      <c r="W1515" s="27">
        <f>IFERROR(VLOOKUP($B1515,[3]Main!$D$4:$CO$1048576,81,0),0)</f>
        <v>0</v>
      </c>
      <c r="X1515" s="27">
        <f>IFERROR(VLOOKUP($B1515,[3]Main!$D$4:$CO$1048576,84,0),0)</f>
        <v>0</v>
      </c>
      <c r="Y1515" s="27">
        <f>IFERROR(VLOOKUP($B1515,[3]Main!$D$4:$CO$1048576,85,0),0)</f>
        <v>0</v>
      </c>
      <c r="Z1515" s="27">
        <f>IFERROR(VLOOKUP($B1515,[3]Main!$D$4:$CO$1048576,86,0),0)</f>
        <v>0</v>
      </c>
      <c r="AA1515" s="12" t="str">
        <f>IFERROR(VLOOKUP($B1515,[3]Main!$D$4:$CO$1048576,2,0),0)</f>
        <v>DC</v>
      </c>
      <c r="AB1515" s="12" t="str">
        <f>IFERROR(VLOOKUP($B1515,[3]Main!$D$4:$CO$1048576,3,0),0)</f>
        <v>DC2</v>
      </c>
      <c r="AC1515" s="12">
        <f t="shared" si="497"/>
        <v>0</v>
      </c>
      <c r="AD1515" s="12">
        <f t="shared" si="498"/>
        <v>0</v>
      </c>
      <c r="AE1515" s="12">
        <f t="shared" si="499"/>
        <v>0</v>
      </c>
      <c r="AF1515" s="12">
        <f t="shared" si="500"/>
        <v>0</v>
      </c>
      <c r="AG1515" s="13">
        <f t="shared" si="501"/>
        <v>0</v>
      </c>
      <c r="AH1515" s="13">
        <f t="shared" si="502"/>
        <v>0</v>
      </c>
      <c r="AI1515" s="16">
        <f t="shared" si="503"/>
        <v>0</v>
      </c>
      <c r="AJ1515" s="19" t="str">
        <f t="shared" si="504"/>
        <v>Not Spent</v>
      </c>
      <c r="AK1515" s="8" t="str">
        <f t="shared" si="505"/>
        <v>Good For Now</v>
      </c>
      <c r="AL1515" s="8" t="str">
        <f t="shared" si="506"/>
        <v>Not Spent</v>
      </c>
      <c r="AM1515" s="8" t="str">
        <f t="shared" si="507"/>
        <v>Good For Now</v>
      </c>
      <c r="AN1515" s="8" t="str">
        <f t="shared" si="508"/>
        <v>Not Spent</v>
      </c>
      <c r="AO1515" s="20" t="str">
        <f t="shared" si="509"/>
        <v>Good For Now</v>
      </c>
      <c r="AP1515" s="21">
        <f t="shared" si="510"/>
        <v>0</v>
      </c>
      <c r="AQ1515" s="14">
        <f t="shared" si="511"/>
        <v>0</v>
      </c>
      <c r="AR1515" s="14">
        <f t="shared" si="512"/>
        <v>0</v>
      </c>
      <c r="AS1515" s="22">
        <f t="shared" si="513"/>
        <v>0</v>
      </c>
      <c r="AT1515" s="23">
        <f t="shared" si="514"/>
        <v>0</v>
      </c>
      <c r="AU1515" s="8" t="str">
        <f t="shared" si="515"/>
        <v>Not Spent</v>
      </c>
      <c r="AV1515" s="8" t="str">
        <f t="shared" si="516"/>
        <v>Good For Now</v>
      </c>
      <c r="AW1515" s="4">
        <f>MATCH($B1515,[1]MAIN!$A$2:$A$5000,0)</f>
        <v>1512</v>
      </c>
      <c r="AX1515" s="4">
        <f>MATCH($B1515,[3]Main!$D$5:$D$10000,0)</f>
        <v>1512</v>
      </c>
      <c r="AY1515" s="4" t="b">
        <f t="shared" si="517"/>
        <v>0</v>
      </c>
    </row>
    <row r="1516" spans="1:51" x14ac:dyDescent="0.25">
      <c r="A1516" s="3" t="str">
        <f>VLOOKUP($B1516,[1]MAIN!$A:$D,4,0)</f>
        <v>FAB</v>
      </c>
      <c r="B1516" s="3" t="str">
        <f>[3]Main!$D1517</f>
        <v>FAB-239</v>
      </c>
      <c r="C1516" s="4"/>
      <c r="D1516" s="8" t="str">
        <f>VLOOKUP($B1516,[1]MAIN!$A$1:$N$10780,14,FALSE)</f>
        <v>OLD</v>
      </c>
      <c r="E1516" s="9" t="s">
        <v>13</v>
      </c>
      <c r="F1516" s="11"/>
      <c r="G1516" s="11"/>
      <c r="H1516" s="11"/>
      <c r="I1516" s="11"/>
      <c r="J1516" s="11"/>
      <c r="K1516" s="11"/>
      <c r="L1516" s="11"/>
      <c r="M1516" s="11"/>
      <c r="N1516" s="24"/>
      <c r="O1516" s="26">
        <f>IFERROR(VLOOKUP($B1516,[3]Main!$D$4:$CO$1048576,49,0),0)</f>
        <v>0</v>
      </c>
      <c r="P1516" s="27">
        <f>IFERROR(VLOOKUP($B1516,[3]Main!$D$4:$CO$1048576,52,0),0)</f>
        <v>0</v>
      </c>
      <c r="Q1516" s="27">
        <f>IFERROR(VLOOKUP($B1516,[3]Main!$D$4:$CO$1048576,53,0),0)</f>
        <v>0</v>
      </c>
      <c r="R1516" s="27">
        <f>IFERROR(VLOOKUP($B1516,[3]Main!$D$4:$CO$1048576,54,0),0)</f>
        <v>0</v>
      </c>
      <c r="S1516" s="27">
        <f>IFERROR(VLOOKUP($B1516,[3]Main!$D$4:$CO$1048576,65,0),0)</f>
        <v>0</v>
      </c>
      <c r="T1516" s="27">
        <f>IFERROR(VLOOKUP($B1516,[3]Main!$D$4:$CO$1048576,68,0),0)</f>
        <v>0</v>
      </c>
      <c r="U1516" s="27">
        <f>IFERROR(VLOOKUP($B1516,[3]Main!$D$4:$CO$1048576,69,0),0)</f>
        <v>0</v>
      </c>
      <c r="V1516" s="27">
        <f>IFERROR(VLOOKUP($B1516,[3]Main!$D$4:$CO$1048576,70,0),0)</f>
        <v>0</v>
      </c>
      <c r="W1516" s="27">
        <f>IFERROR(VLOOKUP($B1516,[3]Main!$D$4:$CO$1048576,81,0),0)</f>
        <v>0</v>
      </c>
      <c r="X1516" s="27">
        <f>IFERROR(VLOOKUP($B1516,[3]Main!$D$4:$CO$1048576,84,0),0)</f>
        <v>0</v>
      </c>
      <c r="Y1516" s="27">
        <f>IFERROR(VLOOKUP($B1516,[3]Main!$D$4:$CO$1048576,85,0),0)</f>
        <v>0</v>
      </c>
      <c r="Z1516" s="27">
        <f>IFERROR(VLOOKUP($B1516,[3]Main!$D$4:$CO$1048576,86,0),0)</f>
        <v>0</v>
      </c>
      <c r="AA1516" s="12" t="str">
        <f>IFERROR(VLOOKUP($B1516,[3]Main!$D$4:$CO$1048576,2,0),0)</f>
        <v>DC</v>
      </c>
      <c r="AB1516" s="12" t="str">
        <f>IFERROR(VLOOKUP($B1516,[3]Main!$D$4:$CO$1048576,3,0),0)</f>
        <v>DC2</v>
      </c>
      <c r="AC1516" s="12">
        <f t="shared" si="497"/>
        <v>0</v>
      </c>
      <c r="AD1516" s="12">
        <f t="shared" si="498"/>
        <v>0</v>
      </c>
      <c r="AE1516" s="12">
        <f t="shared" si="499"/>
        <v>0</v>
      </c>
      <c r="AF1516" s="12">
        <f t="shared" si="500"/>
        <v>0</v>
      </c>
      <c r="AG1516" s="13">
        <f t="shared" si="501"/>
        <v>0</v>
      </c>
      <c r="AH1516" s="13">
        <f t="shared" si="502"/>
        <v>0</v>
      </c>
      <c r="AI1516" s="16">
        <f t="shared" si="503"/>
        <v>0</v>
      </c>
      <c r="AJ1516" s="19" t="str">
        <f t="shared" si="504"/>
        <v>Not Spent</v>
      </c>
      <c r="AK1516" s="8" t="str">
        <f t="shared" si="505"/>
        <v>Good For Now</v>
      </c>
      <c r="AL1516" s="8" t="str">
        <f t="shared" si="506"/>
        <v>Not Spent</v>
      </c>
      <c r="AM1516" s="8" t="str">
        <f t="shared" si="507"/>
        <v>Good For Now</v>
      </c>
      <c r="AN1516" s="8" t="str">
        <f t="shared" si="508"/>
        <v>Not Spent</v>
      </c>
      <c r="AO1516" s="20" t="str">
        <f t="shared" si="509"/>
        <v>Good For Now</v>
      </c>
      <c r="AP1516" s="21">
        <f t="shared" si="510"/>
        <v>0</v>
      </c>
      <c r="AQ1516" s="14">
        <f t="shared" si="511"/>
        <v>0</v>
      </c>
      <c r="AR1516" s="14">
        <f t="shared" si="512"/>
        <v>0</v>
      </c>
      <c r="AS1516" s="22">
        <f t="shared" si="513"/>
        <v>0</v>
      </c>
      <c r="AT1516" s="23">
        <f t="shared" si="514"/>
        <v>0</v>
      </c>
      <c r="AU1516" s="8" t="str">
        <f t="shared" si="515"/>
        <v>Not Spent</v>
      </c>
      <c r="AV1516" s="8" t="str">
        <f t="shared" si="516"/>
        <v>Good For Now</v>
      </c>
      <c r="AW1516" s="4">
        <f>MATCH($B1516,[1]MAIN!$A$2:$A$5000,0)</f>
        <v>1513</v>
      </c>
      <c r="AX1516" s="4">
        <f>MATCH($B1516,[3]Main!$D$5:$D$10000,0)</f>
        <v>1513</v>
      </c>
      <c r="AY1516" s="4" t="b">
        <f t="shared" si="517"/>
        <v>0</v>
      </c>
    </row>
    <row r="1517" spans="1:51" x14ac:dyDescent="0.25">
      <c r="A1517" s="3" t="str">
        <f>VLOOKUP($B1517,[1]MAIN!$A:$D,4,0)</f>
        <v>JMT</v>
      </c>
      <c r="B1517" s="3" t="str">
        <f>[3]Main!$D1518</f>
        <v>JMT-164</v>
      </c>
      <c r="C1517" s="4"/>
      <c r="D1517" s="8" t="str">
        <f>VLOOKUP($B1517,[1]MAIN!$A$1:$N$10780,14,FALSE)</f>
        <v>OLD</v>
      </c>
      <c r="E1517" s="9" t="s">
        <v>13</v>
      </c>
      <c r="F1517" s="11"/>
      <c r="G1517" s="11"/>
      <c r="H1517" s="11"/>
      <c r="I1517" s="11"/>
      <c r="J1517" s="11"/>
      <c r="K1517" s="11"/>
      <c r="L1517" s="11"/>
      <c r="M1517" s="11"/>
      <c r="N1517" s="24"/>
      <c r="O1517" s="26">
        <f>IFERROR(VLOOKUP($B1517,[3]Main!$D$4:$CO$1048576,49,0),0)</f>
        <v>0</v>
      </c>
      <c r="P1517" s="27">
        <f>IFERROR(VLOOKUP($B1517,[3]Main!$D$4:$CO$1048576,52,0),0)</f>
        <v>0</v>
      </c>
      <c r="Q1517" s="27">
        <f>IFERROR(VLOOKUP($B1517,[3]Main!$D$4:$CO$1048576,53,0),0)</f>
        <v>0</v>
      </c>
      <c r="R1517" s="27">
        <f>IFERROR(VLOOKUP($B1517,[3]Main!$D$4:$CO$1048576,54,0),0)</f>
        <v>0</v>
      </c>
      <c r="S1517" s="27">
        <f>IFERROR(VLOOKUP($B1517,[3]Main!$D$4:$CO$1048576,65,0),0)</f>
        <v>0</v>
      </c>
      <c r="T1517" s="27">
        <f>IFERROR(VLOOKUP($B1517,[3]Main!$D$4:$CO$1048576,68,0),0)</f>
        <v>0</v>
      </c>
      <c r="U1517" s="27">
        <f>IFERROR(VLOOKUP($B1517,[3]Main!$D$4:$CO$1048576,69,0),0)</f>
        <v>0</v>
      </c>
      <c r="V1517" s="27">
        <f>IFERROR(VLOOKUP($B1517,[3]Main!$D$4:$CO$1048576,70,0),0)</f>
        <v>0</v>
      </c>
      <c r="W1517" s="27">
        <f>IFERROR(VLOOKUP($B1517,[3]Main!$D$4:$CO$1048576,81,0),0)</f>
        <v>0</v>
      </c>
      <c r="X1517" s="27">
        <f>IFERROR(VLOOKUP($B1517,[3]Main!$D$4:$CO$1048576,84,0),0)</f>
        <v>0</v>
      </c>
      <c r="Y1517" s="27">
        <f>IFERROR(VLOOKUP($B1517,[3]Main!$D$4:$CO$1048576,85,0),0)</f>
        <v>0</v>
      </c>
      <c r="Z1517" s="27">
        <f>IFERROR(VLOOKUP($B1517,[3]Main!$D$4:$CO$1048576,86,0),0)</f>
        <v>0</v>
      </c>
      <c r="AA1517" s="12" t="str">
        <f>IFERROR(VLOOKUP($B1517,[3]Main!$D$4:$CO$1048576,2,0),0)</f>
        <v>DC</v>
      </c>
      <c r="AB1517" s="12" t="str">
        <f>IFERROR(VLOOKUP($B1517,[3]Main!$D$4:$CO$1048576,3,0),0)</f>
        <v>DC2</v>
      </c>
      <c r="AC1517" s="12">
        <f t="shared" si="497"/>
        <v>0</v>
      </c>
      <c r="AD1517" s="12">
        <f t="shared" si="498"/>
        <v>0</v>
      </c>
      <c r="AE1517" s="12">
        <f t="shared" si="499"/>
        <v>0</v>
      </c>
      <c r="AF1517" s="12">
        <f t="shared" si="500"/>
        <v>0</v>
      </c>
      <c r="AG1517" s="13">
        <f t="shared" si="501"/>
        <v>0</v>
      </c>
      <c r="AH1517" s="13">
        <f t="shared" si="502"/>
        <v>0</v>
      </c>
      <c r="AI1517" s="16">
        <f t="shared" si="503"/>
        <v>0</v>
      </c>
      <c r="AJ1517" s="19" t="str">
        <f t="shared" si="504"/>
        <v>Not Spent</v>
      </c>
      <c r="AK1517" s="8" t="str">
        <f t="shared" si="505"/>
        <v>Good For Now</v>
      </c>
      <c r="AL1517" s="8" t="str">
        <f t="shared" si="506"/>
        <v>Not Spent</v>
      </c>
      <c r="AM1517" s="8" t="str">
        <f t="shared" si="507"/>
        <v>Good For Now</v>
      </c>
      <c r="AN1517" s="8" t="str">
        <f t="shared" si="508"/>
        <v>Not Spent</v>
      </c>
      <c r="AO1517" s="20" t="str">
        <f t="shared" si="509"/>
        <v>Good For Now</v>
      </c>
      <c r="AP1517" s="21">
        <f t="shared" si="510"/>
        <v>0</v>
      </c>
      <c r="AQ1517" s="14">
        <f t="shared" si="511"/>
        <v>0</v>
      </c>
      <c r="AR1517" s="14">
        <f t="shared" si="512"/>
        <v>0</v>
      </c>
      <c r="AS1517" s="22">
        <f t="shared" si="513"/>
        <v>0</v>
      </c>
      <c r="AT1517" s="23">
        <f t="shared" si="514"/>
        <v>0</v>
      </c>
      <c r="AU1517" s="8" t="str">
        <f t="shared" si="515"/>
        <v>Not Spent</v>
      </c>
      <c r="AV1517" s="8" t="str">
        <f t="shared" si="516"/>
        <v>Good For Now</v>
      </c>
      <c r="AW1517" s="4">
        <f>MATCH($B1517,[1]MAIN!$A$2:$A$5000,0)</f>
        <v>1514</v>
      </c>
      <c r="AX1517" s="4">
        <f>MATCH($B1517,[3]Main!$D$5:$D$10000,0)</f>
        <v>1514</v>
      </c>
      <c r="AY1517" s="4" t="b">
        <f t="shared" si="517"/>
        <v>0</v>
      </c>
    </row>
    <row r="1518" spans="1:51" x14ac:dyDescent="0.25">
      <c r="A1518" s="3" t="str">
        <f>VLOOKUP($B1518,[1]MAIN!$A:$D,4,0)</f>
        <v>FAB</v>
      </c>
      <c r="B1518" s="3" t="str">
        <f>[3]Main!$D1519</f>
        <v>FAB-250</v>
      </c>
      <c r="C1518" s="4"/>
      <c r="D1518" s="8" t="str">
        <f>VLOOKUP($B1518,[1]MAIN!$A$1:$N$10780,14,FALSE)</f>
        <v>OLD</v>
      </c>
      <c r="E1518" s="9" t="s">
        <v>13</v>
      </c>
      <c r="F1518" s="11"/>
      <c r="G1518" s="11"/>
      <c r="H1518" s="11"/>
      <c r="I1518" s="11"/>
      <c r="J1518" s="11"/>
      <c r="K1518" s="11"/>
      <c r="L1518" s="11"/>
      <c r="M1518" s="11"/>
      <c r="N1518" s="24"/>
      <c r="O1518" s="26">
        <f>IFERROR(VLOOKUP($B1518,[3]Main!$D$4:$CO$1048576,49,0),0)</f>
        <v>0</v>
      </c>
      <c r="P1518" s="27">
        <f>IFERROR(VLOOKUP($B1518,[3]Main!$D$4:$CO$1048576,52,0),0)</f>
        <v>0</v>
      </c>
      <c r="Q1518" s="27">
        <f>IFERROR(VLOOKUP($B1518,[3]Main!$D$4:$CO$1048576,53,0),0)</f>
        <v>0</v>
      </c>
      <c r="R1518" s="27">
        <f>IFERROR(VLOOKUP($B1518,[3]Main!$D$4:$CO$1048576,54,0),0)</f>
        <v>0</v>
      </c>
      <c r="S1518" s="27">
        <f>IFERROR(VLOOKUP($B1518,[3]Main!$D$4:$CO$1048576,65,0),0)</f>
        <v>0</v>
      </c>
      <c r="T1518" s="27">
        <f>IFERROR(VLOOKUP($B1518,[3]Main!$D$4:$CO$1048576,68,0),0)</f>
        <v>0</v>
      </c>
      <c r="U1518" s="27">
        <f>IFERROR(VLOOKUP($B1518,[3]Main!$D$4:$CO$1048576,69,0),0)</f>
        <v>0</v>
      </c>
      <c r="V1518" s="27">
        <f>IFERROR(VLOOKUP($B1518,[3]Main!$D$4:$CO$1048576,70,0),0)</f>
        <v>0</v>
      </c>
      <c r="W1518" s="27">
        <f>IFERROR(VLOOKUP($B1518,[3]Main!$D$4:$CO$1048576,81,0),0)</f>
        <v>0</v>
      </c>
      <c r="X1518" s="27">
        <f>IFERROR(VLOOKUP($B1518,[3]Main!$D$4:$CO$1048576,84,0),0)</f>
        <v>0</v>
      </c>
      <c r="Y1518" s="27">
        <f>IFERROR(VLOOKUP($B1518,[3]Main!$D$4:$CO$1048576,85,0),0)</f>
        <v>0</v>
      </c>
      <c r="Z1518" s="27">
        <f>IFERROR(VLOOKUP($B1518,[3]Main!$D$4:$CO$1048576,86,0),0)</f>
        <v>0</v>
      </c>
      <c r="AA1518" s="12" t="str">
        <f>IFERROR(VLOOKUP($B1518,[3]Main!$D$4:$CO$1048576,2,0),0)</f>
        <v>DC</v>
      </c>
      <c r="AB1518" s="12" t="str">
        <f>IFERROR(VLOOKUP($B1518,[3]Main!$D$4:$CO$1048576,3,0),0)</f>
        <v>DC2</v>
      </c>
      <c r="AC1518" s="12">
        <f t="shared" si="497"/>
        <v>0</v>
      </c>
      <c r="AD1518" s="12">
        <f t="shared" si="498"/>
        <v>0</v>
      </c>
      <c r="AE1518" s="12">
        <f t="shared" si="499"/>
        <v>0</v>
      </c>
      <c r="AF1518" s="12">
        <f t="shared" si="500"/>
        <v>0</v>
      </c>
      <c r="AG1518" s="13">
        <f t="shared" si="501"/>
        <v>0</v>
      </c>
      <c r="AH1518" s="13">
        <f t="shared" si="502"/>
        <v>0</v>
      </c>
      <c r="AI1518" s="16">
        <f t="shared" si="503"/>
        <v>0</v>
      </c>
      <c r="AJ1518" s="19" t="str">
        <f t="shared" si="504"/>
        <v>Not Spent</v>
      </c>
      <c r="AK1518" s="8" t="str">
        <f t="shared" si="505"/>
        <v>Good For Now</v>
      </c>
      <c r="AL1518" s="8" t="str">
        <f t="shared" si="506"/>
        <v>Not Spent</v>
      </c>
      <c r="AM1518" s="8" t="str">
        <f t="shared" si="507"/>
        <v>Good For Now</v>
      </c>
      <c r="AN1518" s="8" t="str">
        <f t="shared" si="508"/>
        <v>Not Spent</v>
      </c>
      <c r="AO1518" s="20" t="str">
        <f t="shared" si="509"/>
        <v>Good For Now</v>
      </c>
      <c r="AP1518" s="21">
        <f t="shared" si="510"/>
        <v>0</v>
      </c>
      <c r="AQ1518" s="14">
        <f t="shared" si="511"/>
        <v>0</v>
      </c>
      <c r="AR1518" s="14">
        <f t="shared" si="512"/>
        <v>0</v>
      </c>
      <c r="AS1518" s="22">
        <f t="shared" si="513"/>
        <v>0</v>
      </c>
      <c r="AT1518" s="23">
        <f t="shared" si="514"/>
        <v>0</v>
      </c>
      <c r="AU1518" s="8" t="str">
        <f t="shared" si="515"/>
        <v>Not Spent</v>
      </c>
      <c r="AV1518" s="8" t="str">
        <f t="shared" si="516"/>
        <v>Good For Now</v>
      </c>
      <c r="AW1518" s="4">
        <f>MATCH($B1518,[1]MAIN!$A$2:$A$5000,0)</f>
        <v>1515</v>
      </c>
      <c r="AX1518" s="4">
        <f>MATCH($B1518,[3]Main!$D$5:$D$10000,0)</f>
        <v>1515</v>
      </c>
      <c r="AY1518" s="4" t="b">
        <f t="shared" si="517"/>
        <v>0</v>
      </c>
    </row>
    <row r="1519" spans="1:51" x14ac:dyDescent="0.25">
      <c r="A1519" s="3" t="str">
        <f>VLOOKUP($B1519,[1]MAIN!$A:$D,4,0)</f>
        <v>FAB</v>
      </c>
      <c r="B1519" s="3" t="str">
        <f>[3]Main!$D1520</f>
        <v>FAB-258</v>
      </c>
      <c r="C1519" s="4"/>
      <c r="D1519" s="8" t="str">
        <f>VLOOKUP($B1519,[1]MAIN!$A$1:$N$10780,14,FALSE)</f>
        <v>OLD</v>
      </c>
      <c r="E1519" s="9" t="s">
        <v>13</v>
      </c>
      <c r="F1519" s="11"/>
      <c r="G1519" s="11"/>
      <c r="H1519" s="11"/>
      <c r="I1519" s="11"/>
      <c r="J1519" s="11"/>
      <c r="K1519" s="11"/>
      <c r="L1519" s="11"/>
      <c r="M1519" s="11"/>
      <c r="N1519" s="24"/>
      <c r="O1519" s="26">
        <f>IFERROR(VLOOKUP($B1519,[3]Main!$D$4:$CO$1048576,49,0),0)</f>
        <v>0</v>
      </c>
      <c r="P1519" s="27">
        <f>IFERROR(VLOOKUP($B1519,[3]Main!$D$4:$CO$1048576,52,0),0)</f>
        <v>0</v>
      </c>
      <c r="Q1519" s="27">
        <f>IFERROR(VLOOKUP($B1519,[3]Main!$D$4:$CO$1048576,53,0),0)</f>
        <v>0</v>
      </c>
      <c r="R1519" s="27">
        <f>IFERROR(VLOOKUP($B1519,[3]Main!$D$4:$CO$1048576,54,0),0)</f>
        <v>0</v>
      </c>
      <c r="S1519" s="27">
        <f>IFERROR(VLOOKUP($B1519,[3]Main!$D$4:$CO$1048576,65,0),0)</f>
        <v>0</v>
      </c>
      <c r="T1519" s="27">
        <f>IFERROR(VLOOKUP($B1519,[3]Main!$D$4:$CO$1048576,68,0),0)</f>
        <v>0</v>
      </c>
      <c r="U1519" s="27">
        <f>IFERROR(VLOOKUP($B1519,[3]Main!$D$4:$CO$1048576,69,0),0)</f>
        <v>0</v>
      </c>
      <c r="V1519" s="27">
        <f>IFERROR(VLOOKUP($B1519,[3]Main!$D$4:$CO$1048576,70,0),0)</f>
        <v>0</v>
      </c>
      <c r="W1519" s="27">
        <f>IFERROR(VLOOKUP($B1519,[3]Main!$D$4:$CO$1048576,81,0),0)</f>
        <v>0</v>
      </c>
      <c r="X1519" s="27">
        <f>IFERROR(VLOOKUP($B1519,[3]Main!$D$4:$CO$1048576,84,0),0)</f>
        <v>0</v>
      </c>
      <c r="Y1519" s="27">
        <f>IFERROR(VLOOKUP($B1519,[3]Main!$D$4:$CO$1048576,85,0),0)</f>
        <v>0</v>
      </c>
      <c r="Z1519" s="27">
        <f>IFERROR(VLOOKUP($B1519,[3]Main!$D$4:$CO$1048576,86,0),0)</f>
        <v>0</v>
      </c>
      <c r="AA1519" s="12" t="str">
        <f>IFERROR(VLOOKUP($B1519,[3]Main!$D$4:$CO$1048576,2,0),0)</f>
        <v>DC</v>
      </c>
      <c r="AB1519" s="12" t="str">
        <f>IFERROR(VLOOKUP($B1519,[3]Main!$D$4:$CO$1048576,3,0),0)</f>
        <v>DC2</v>
      </c>
      <c r="AC1519" s="12">
        <f t="shared" si="497"/>
        <v>0</v>
      </c>
      <c r="AD1519" s="12">
        <f t="shared" si="498"/>
        <v>0</v>
      </c>
      <c r="AE1519" s="12">
        <f t="shared" si="499"/>
        <v>0</v>
      </c>
      <c r="AF1519" s="12">
        <f t="shared" si="500"/>
        <v>0</v>
      </c>
      <c r="AG1519" s="13">
        <f t="shared" si="501"/>
        <v>0</v>
      </c>
      <c r="AH1519" s="13">
        <f t="shared" si="502"/>
        <v>0</v>
      </c>
      <c r="AI1519" s="16">
        <f t="shared" si="503"/>
        <v>0</v>
      </c>
      <c r="AJ1519" s="19" t="str">
        <f t="shared" si="504"/>
        <v>Not Spent</v>
      </c>
      <c r="AK1519" s="8" t="str">
        <f t="shared" si="505"/>
        <v>Good For Now</v>
      </c>
      <c r="AL1519" s="8" t="str">
        <f t="shared" si="506"/>
        <v>Not Spent</v>
      </c>
      <c r="AM1519" s="8" t="str">
        <f t="shared" si="507"/>
        <v>Good For Now</v>
      </c>
      <c r="AN1519" s="8" t="str">
        <f t="shared" si="508"/>
        <v>Not Spent</v>
      </c>
      <c r="AO1519" s="20" t="str">
        <f t="shared" si="509"/>
        <v>Good For Now</v>
      </c>
      <c r="AP1519" s="21">
        <f t="shared" si="510"/>
        <v>0</v>
      </c>
      <c r="AQ1519" s="14">
        <f t="shared" si="511"/>
        <v>0</v>
      </c>
      <c r="AR1519" s="14">
        <f t="shared" si="512"/>
        <v>0</v>
      </c>
      <c r="AS1519" s="22">
        <f t="shared" si="513"/>
        <v>0</v>
      </c>
      <c r="AT1519" s="23">
        <f t="shared" si="514"/>
        <v>0</v>
      </c>
      <c r="AU1519" s="8" t="str">
        <f t="shared" si="515"/>
        <v>Not Spent</v>
      </c>
      <c r="AV1519" s="8" t="str">
        <f t="shared" si="516"/>
        <v>Good For Now</v>
      </c>
      <c r="AW1519" s="4">
        <f>MATCH($B1519,[1]MAIN!$A$2:$A$5000,0)</f>
        <v>1516</v>
      </c>
      <c r="AX1519" s="4">
        <f>MATCH($B1519,[3]Main!$D$5:$D$10000,0)</f>
        <v>1516</v>
      </c>
      <c r="AY1519" s="4" t="b">
        <f t="shared" si="517"/>
        <v>0</v>
      </c>
    </row>
    <row r="1520" spans="1:51" x14ac:dyDescent="0.25">
      <c r="A1520" s="3" t="str">
        <f>VLOOKUP($B1520,[1]MAIN!$A:$D,4,0)</f>
        <v>FAB</v>
      </c>
      <c r="B1520" s="3" t="str">
        <f>[3]Main!$D1521</f>
        <v>FAB-263</v>
      </c>
      <c r="C1520" s="4"/>
      <c r="D1520" s="8" t="str">
        <f>VLOOKUP($B1520,[1]MAIN!$A$1:$N$10780,14,FALSE)</f>
        <v>OLD</v>
      </c>
      <c r="E1520" s="9" t="s">
        <v>13</v>
      </c>
      <c r="F1520" s="11"/>
      <c r="G1520" s="11"/>
      <c r="H1520" s="11"/>
      <c r="I1520" s="11"/>
      <c r="J1520" s="11"/>
      <c r="K1520" s="11"/>
      <c r="L1520" s="11"/>
      <c r="M1520" s="11"/>
      <c r="N1520" s="24"/>
      <c r="O1520" s="26">
        <f>IFERROR(VLOOKUP($B1520,[3]Main!$D$4:$CO$1048576,49,0),0)</f>
        <v>0</v>
      </c>
      <c r="P1520" s="27">
        <f>IFERROR(VLOOKUP($B1520,[3]Main!$D$4:$CO$1048576,52,0),0)</f>
        <v>0</v>
      </c>
      <c r="Q1520" s="27">
        <f>IFERROR(VLOOKUP($B1520,[3]Main!$D$4:$CO$1048576,53,0),0)</f>
        <v>0</v>
      </c>
      <c r="R1520" s="27">
        <f>IFERROR(VLOOKUP($B1520,[3]Main!$D$4:$CO$1048576,54,0),0)</f>
        <v>0</v>
      </c>
      <c r="S1520" s="27">
        <f>IFERROR(VLOOKUP($B1520,[3]Main!$D$4:$CO$1048576,65,0),0)</f>
        <v>0</v>
      </c>
      <c r="T1520" s="27">
        <f>IFERROR(VLOOKUP($B1520,[3]Main!$D$4:$CO$1048576,68,0),0)</f>
        <v>0</v>
      </c>
      <c r="U1520" s="27">
        <f>IFERROR(VLOOKUP($B1520,[3]Main!$D$4:$CO$1048576,69,0),0)</f>
        <v>0</v>
      </c>
      <c r="V1520" s="27">
        <f>IFERROR(VLOOKUP($B1520,[3]Main!$D$4:$CO$1048576,70,0),0)</f>
        <v>0</v>
      </c>
      <c r="W1520" s="27">
        <f>IFERROR(VLOOKUP($B1520,[3]Main!$D$4:$CO$1048576,81,0),0)</f>
        <v>0</v>
      </c>
      <c r="X1520" s="27">
        <f>IFERROR(VLOOKUP($B1520,[3]Main!$D$4:$CO$1048576,84,0),0)</f>
        <v>0</v>
      </c>
      <c r="Y1520" s="27">
        <f>IFERROR(VLOOKUP($B1520,[3]Main!$D$4:$CO$1048576,85,0),0)</f>
        <v>0</v>
      </c>
      <c r="Z1520" s="27">
        <f>IFERROR(VLOOKUP($B1520,[3]Main!$D$4:$CO$1048576,86,0),0)</f>
        <v>0</v>
      </c>
      <c r="AA1520" s="12" t="str">
        <f>IFERROR(VLOOKUP($B1520,[3]Main!$D$4:$CO$1048576,2,0),0)</f>
        <v>DC</v>
      </c>
      <c r="AB1520" s="12" t="str">
        <f>IFERROR(VLOOKUP($B1520,[3]Main!$D$4:$CO$1048576,3,0),0)</f>
        <v>DC2</v>
      </c>
      <c r="AC1520" s="12">
        <f t="shared" si="497"/>
        <v>0</v>
      </c>
      <c r="AD1520" s="12">
        <f t="shared" si="498"/>
        <v>0</v>
      </c>
      <c r="AE1520" s="12">
        <f t="shared" si="499"/>
        <v>0</v>
      </c>
      <c r="AF1520" s="12">
        <f t="shared" si="500"/>
        <v>0</v>
      </c>
      <c r="AG1520" s="13">
        <f t="shared" si="501"/>
        <v>0</v>
      </c>
      <c r="AH1520" s="13">
        <f t="shared" si="502"/>
        <v>0</v>
      </c>
      <c r="AI1520" s="16">
        <f t="shared" si="503"/>
        <v>0</v>
      </c>
      <c r="AJ1520" s="19" t="str">
        <f t="shared" si="504"/>
        <v>Not Spent</v>
      </c>
      <c r="AK1520" s="8" t="str">
        <f t="shared" si="505"/>
        <v>Good For Now</v>
      </c>
      <c r="AL1520" s="8" t="str">
        <f t="shared" si="506"/>
        <v>Not Spent</v>
      </c>
      <c r="AM1520" s="8" t="str">
        <f t="shared" si="507"/>
        <v>Good For Now</v>
      </c>
      <c r="AN1520" s="8" t="str">
        <f t="shared" si="508"/>
        <v>Not Spent</v>
      </c>
      <c r="AO1520" s="20" t="str">
        <f t="shared" si="509"/>
        <v>Good For Now</v>
      </c>
      <c r="AP1520" s="21">
        <f t="shared" si="510"/>
        <v>0</v>
      </c>
      <c r="AQ1520" s="14">
        <f t="shared" si="511"/>
        <v>0</v>
      </c>
      <c r="AR1520" s="14">
        <f t="shared" si="512"/>
        <v>0</v>
      </c>
      <c r="AS1520" s="22">
        <f t="shared" si="513"/>
        <v>0</v>
      </c>
      <c r="AT1520" s="23">
        <f t="shared" si="514"/>
        <v>0</v>
      </c>
      <c r="AU1520" s="8" t="str">
        <f t="shared" si="515"/>
        <v>Not Spent</v>
      </c>
      <c r="AV1520" s="8" t="str">
        <f t="shared" si="516"/>
        <v>Good For Now</v>
      </c>
      <c r="AW1520" s="4">
        <f>MATCH($B1520,[1]MAIN!$A$2:$A$5000,0)</f>
        <v>1517</v>
      </c>
      <c r="AX1520" s="4">
        <f>MATCH($B1520,[3]Main!$D$5:$D$10000,0)</f>
        <v>1517</v>
      </c>
      <c r="AY1520" s="4" t="b">
        <f t="shared" si="517"/>
        <v>0</v>
      </c>
    </row>
    <row r="1521" spans="1:51" x14ac:dyDescent="0.25">
      <c r="A1521" s="3" t="str">
        <f>VLOOKUP($B1521,[1]MAIN!$A:$D,4,0)</f>
        <v>REP</v>
      </c>
      <c r="B1521" s="3" t="str">
        <f>[3]Main!$D1522</f>
        <v>PF-RP14</v>
      </c>
      <c r="C1521" s="4"/>
      <c r="D1521" s="8" t="str">
        <f>VLOOKUP($B1521,[1]MAIN!$A$1:$N$10780,14,FALSE)</f>
        <v>OLD</v>
      </c>
      <c r="E1521" s="9" t="s">
        <v>13</v>
      </c>
      <c r="F1521" s="11"/>
      <c r="G1521" s="11"/>
      <c r="H1521" s="11"/>
      <c r="I1521" s="11"/>
      <c r="J1521" s="11"/>
      <c r="K1521" s="11"/>
      <c r="L1521" s="11"/>
      <c r="M1521" s="11"/>
      <c r="N1521" s="24"/>
      <c r="O1521" s="26">
        <f>IFERROR(VLOOKUP($B1521,[3]Main!$D$4:$CO$1048576,49,0),0)</f>
        <v>0</v>
      </c>
      <c r="P1521" s="27">
        <f>IFERROR(VLOOKUP($B1521,[3]Main!$D$4:$CO$1048576,52,0),0)</f>
        <v>0</v>
      </c>
      <c r="Q1521" s="27">
        <f>IFERROR(VLOOKUP($B1521,[3]Main!$D$4:$CO$1048576,53,0),0)</f>
        <v>0</v>
      </c>
      <c r="R1521" s="27">
        <f>IFERROR(VLOOKUP($B1521,[3]Main!$D$4:$CO$1048576,54,0),0)</f>
        <v>0</v>
      </c>
      <c r="S1521" s="27">
        <f>IFERROR(VLOOKUP($B1521,[3]Main!$D$4:$CO$1048576,65,0),0)</f>
        <v>0</v>
      </c>
      <c r="T1521" s="27">
        <f>IFERROR(VLOOKUP($B1521,[3]Main!$D$4:$CO$1048576,68,0),0)</f>
        <v>0</v>
      </c>
      <c r="U1521" s="27">
        <f>IFERROR(VLOOKUP($B1521,[3]Main!$D$4:$CO$1048576,69,0),0)</f>
        <v>0</v>
      </c>
      <c r="V1521" s="27">
        <f>IFERROR(VLOOKUP($B1521,[3]Main!$D$4:$CO$1048576,70,0),0)</f>
        <v>0</v>
      </c>
      <c r="W1521" s="27">
        <f>IFERROR(VLOOKUP($B1521,[3]Main!$D$4:$CO$1048576,81,0),0)</f>
        <v>0</v>
      </c>
      <c r="X1521" s="27">
        <f>IFERROR(VLOOKUP($B1521,[3]Main!$D$4:$CO$1048576,84,0),0)</f>
        <v>0</v>
      </c>
      <c r="Y1521" s="27">
        <f>IFERROR(VLOOKUP($B1521,[3]Main!$D$4:$CO$1048576,85,0),0)</f>
        <v>0</v>
      </c>
      <c r="Z1521" s="27">
        <f>IFERROR(VLOOKUP($B1521,[3]Main!$D$4:$CO$1048576,86,0),0)</f>
        <v>0</v>
      </c>
      <c r="AA1521" s="12" t="str">
        <f>IFERROR(VLOOKUP($B1521,[3]Main!$D$4:$CO$1048576,2,0),0)</f>
        <v>DC</v>
      </c>
      <c r="AB1521" s="12" t="str">
        <f>IFERROR(VLOOKUP($B1521,[3]Main!$D$4:$CO$1048576,3,0),0)</f>
        <v>DC2</v>
      </c>
      <c r="AC1521" s="12">
        <f t="shared" si="497"/>
        <v>0</v>
      </c>
      <c r="AD1521" s="12">
        <f t="shared" si="498"/>
        <v>0</v>
      </c>
      <c r="AE1521" s="12">
        <f t="shared" si="499"/>
        <v>0</v>
      </c>
      <c r="AF1521" s="12">
        <f t="shared" si="500"/>
        <v>0</v>
      </c>
      <c r="AG1521" s="13">
        <f t="shared" si="501"/>
        <v>0</v>
      </c>
      <c r="AH1521" s="13">
        <f t="shared" si="502"/>
        <v>0</v>
      </c>
      <c r="AI1521" s="16">
        <f t="shared" si="503"/>
        <v>0</v>
      </c>
      <c r="AJ1521" s="19" t="str">
        <f t="shared" si="504"/>
        <v>Not Spent</v>
      </c>
      <c r="AK1521" s="8" t="str">
        <f t="shared" si="505"/>
        <v>Good For Now</v>
      </c>
      <c r="AL1521" s="8" t="str">
        <f t="shared" si="506"/>
        <v>Not Spent</v>
      </c>
      <c r="AM1521" s="8" t="str">
        <f t="shared" si="507"/>
        <v>Good For Now</v>
      </c>
      <c r="AN1521" s="8" t="str">
        <f t="shared" si="508"/>
        <v>Not Spent</v>
      </c>
      <c r="AO1521" s="20" t="str">
        <f t="shared" si="509"/>
        <v>Good For Now</v>
      </c>
      <c r="AP1521" s="21">
        <f t="shared" si="510"/>
        <v>0</v>
      </c>
      <c r="AQ1521" s="14">
        <f t="shared" si="511"/>
        <v>0</v>
      </c>
      <c r="AR1521" s="14">
        <f t="shared" si="512"/>
        <v>0</v>
      </c>
      <c r="AS1521" s="22">
        <f t="shared" si="513"/>
        <v>0</v>
      </c>
      <c r="AT1521" s="23">
        <f t="shared" si="514"/>
        <v>0</v>
      </c>
      <c r="AU1521" s="8" t="str">
        <f t="shared" si="515"/>
        <v>Not Spent</v>
      </c>
      <c r="AV1521" s="8" t="str">
        <f t="shared" si="516"/>
        <v>Good For Now</v>
      </c>
      <c r="AW1521" s="4">
        <f>MATCH($B1521,[1]MAIN!$A$2:$A$5000,0)</f>
        <v>1518</v>
      </c>
      <c r="AX1521" s="4">
        <f>MATCH($B1521,[3]Main!$D$5:$D$10000,0)</f>
        <v>1518</v>
      </c>
      <c r="AY1521" s="4" t="b">
        <f t="shared" si="517"/>
        <v>0</v>
      </c>
    </row>
    <row r="1522" spans="1:51" x14ac:dyDescent="0.25">
      <c r="A1522" s="3" t="str">
        <f>VLOOKUP($B1522,[1]MAIN!$A:$D,4,0)</f>
        <v>BA</v>
      </c>
      <c r="B1522" s="3" t="str">
        <f>[3]Main!$D1523</f>
        <v>BA-H01</v>
      </c>
      <c r="C1522" s="4"/>
      <c r="D1522" s="8" t="str">
        <f>VLOOKUP($B1522,[1]MAIN!$A$1:$N$10780,14,FALSE)</f>
        <v>OLD</v>
      </c>
      <c r="E1522" s="9" t="s">
        <v>14</v>
      </c>
      <c r="F1522" s="11"/>
      <c r="G1522" s="11"/>
      <c r="H1522" s="11"/>
      <c r="I1522" s="11"/>
      <c r="J1522" s="11"/>
      <c r="K1522" s="11"/>
      <c r="L1522" s="11"/>
      <c r="M1522" s="11"/>
      <c r="N1522" s="24"/>
      <c r="O1522" s="26">
        <f>IFERROR(VLOOKUP($B1522,[3]Main!$D$4:$CO$1048576,49,0),0)</f>
        <v>0</v>
      </c>
      <c r="P1522" s="27">
        <f>IFERROR(VLOOKUP($B1522,[3]Main!$D$4:$CO$1048576,52,0),0)</f>
        <v>0</v>
      </c>
      <c r="Q1522" s="27">
        <f>IFERROR(VLOOKUP($B1522,[3]Main!$D$4:$CO$1048576,53,0),0)</f>
        <v>0</v>
      </c>
      <c r="R1522" s="27">
        <f>IFERROR(VLOOKUP($B1522,[3]Main!$D$4:$CO$1048576,54,0),0)</f>
        <v>0</v>
      </c>
      <c r="S1522" s="27">
        <f>IFERROR(VLOOKUP($B1522,[3]Main!$D$4:$CO$1048576,65,0),0)</f>
        <v>0</v>
      </c>
      <c r="T1522" s="27">
        <f>IFERROR(VLOOKUP($B1522,[3]Main!$D$4:$CO$1048576,68,0),0)</f>
        <v>0</v>
      </c>
      <c r="U1522" s="27">
        <f>IFERROR(VLOOKUP($B1522,[3]Main!$D$4:$CO$1048576,69,0),0)</f>
        <v>0</v>
      </c>
      <c r="V1522" s="27">
        <f>IFERROR(VLOOKUP($B1522,[3]Main!$D$4:$CO$1048576,70,0),0)</f>
        <v>0</v>
      </c>
      <c r="W1522" s="27">
        <f>IFERROR(VLOOKUP($B1522,[3]Main!$D$4:$CO$1048576,81,0),0)</f>
        <v>0</v>
      </c>
      <c r="X1522" s="27">
        <f>IFERROR(VLOOKUP($B1522,[3]Main!$D$4:$CO$1048576,84,0),0)</f>
        <v>0</v>
      </c>
      <c r="Y1522" s="27">
        <f>IFERROR(VLOOKUP($B1522,[3]Main!$D$4:$CO$1048576,85,0),0)</f>
        <v>0</v>
      </c>
      <c r="Z1522" s="27">
        <f>IFERROR(VLOOKUP($B1522,[3]Main!$D$4:$CO$1048576,86,0),0)</f>
        <v>0</v>
      </c>
      <c r="AA1522" s="12" t="str">
        <f>IFERROR(VLOOKUP($B1522,[3]Main!$D$4:$CO$1048576,2,0),0)</f>
        <v>DC</v>
      </c>
      <c r="AB1522" s="12" t="str">
        <f>IFERROR(VLOOKUP($B1522,[3]Main!$D$4:$CO$1048576,3,0),0)</f>
        <v>DC2</v>
      </c>
      <c r="AC1522" s="12">
        <f t="shared" si="497"/>
        <v>0</v>
      </c>
      <c r="AD1522" s="12">
        <f t="shared" si="498"/>
        <v>0</v>
      </c>
      <c r="AE1522" s="12">
        <f t="shared" si="499"/>
        <v>0</v>
      </c>
      <c r="AF1522" s="12">
        <f t="shared" si="500"/>
        <v>0</v>
      </c>
      <c r="AG1522" s="13">
        <f t="shared" si="501"/>
        <v>0</v>
      </c>
      <c r="AH1522" s="13">
        <f t="shared" si="502"/>
        <v>0</v>
      </c>
      <c r="AI1522" s="16">
        <f t="shared" si="503"/>
        <v>0</v>
      </c>
      <c r="AJ1522" s="19" t="str">
        <f t="shared" si="504"/>
        <v>Not Spent</v>
      </c>
      <c r="AK1522" s="8" t="str">
        <f t="shared" si="505"/>
        <v>Good For Now</v>
      </c>
      <c r="AL1522" s="8" t="str">
        <f t="shared" si="506"/>
        <v>Not Spent</v>
      </c>
      <c r="AM1522" s="8" t="str">
        <f t="shared" si="507"/>
        <v>Good For Now</v>
      </c>
      <c r="AN1522" s="8" t="str">
        <f t="shared" si="508"/>
        <v>Not Spent</v>
      </c>
      <c r="AO1522" s="20" t="str">
        <f t="shared" si="509"/>
        <v>Good For Now</v>
      </c>
      <c r="AP1522" s="21">
        <f t="shared" si="510"/>
        <v>0</v>
      </c>
      <c r="AQ1522" s="14">
        <f t="shared" si="511"/>
        <v>0</v>
      </c>
      <c r="AR1522" s="14">
        <f t="shared" si="512"/>
        <v>0</v>
      </c>
      <c r="AS1522" s="22">
        <f t="shared" si="513"/>
        <v>0</v>
      </c>
      <c r="AT1522" s="23">
        <f t="shared" si="514"/>
        <v>0</v>
      </c>
      <c r="AU1522" s="8" t="str">
        <f t="shared" si="515"/>
        <v>Not Spent</v>
      </c>
      <c r="AV1522" s="8" t="str">
        <f t="shared" si="516"/>
        <v>Good For Now</v>
      </c>
      <c r="AW1522" s="4">
        <f>MATCH($B1522,[1]MAIN!$A$2:$A$5000,0)</f>
        <v>1519</v>
      </c>
      <c r="AX1522" s="4">
        <f>MATCH($B1522,[3]Main!$D$5:$D$10000,0)</f>
        <v>1519</v>
      </c>
      <c r="AY1522" s="4" t="b">
        <f t="shared" si="517"/>
        <v>0</v>
      </c>
    </row>
    <row r="1523" spans="1:51" x14ac:dyDescent="0.25">
      <c r="A1523" s="3" t="str">
        <f>VLOOKUP($B1523,[1]MAIN!$A:$D,4,0)</f>
        <v>BA</v>
      </c>
      <c r="B1523" s="3" t="str">
        <f>[3]Main!$D1524</f>
        <v>BA-H02</v>
      </c>
      <c r="C1523" s="4"/>
      <c r="D1523" s="8" t="str">
        <f>VLOOKUP($B1523,[1]MAIN!$A$1:$N$10780,14,FALSE)</f>
        <v>OLD</v>
      </c>
      <c r="E1523" s="9" t="s">
        <v>13</v>
      </c>
      <c r="F1523" s="11"/>
      <c r="G1523" s="11"/>
      <c r="H1523" s="11"/>
      <c r="I1523" s="11"/>
      <c r="J1523" s="11"/>
      <c r="K1523" s="11"/>
      <c r="L1523" s="11"/>
      <c r="M1523" s="11"/>
      <c r="N1523" s="24"/>
      <c r="O1523" s="26">
        <f>IFERROR(VLOOKUP($B1523,[3]Main!$D$4:$CO$1048576,49,0),0)</f>
        <v>0</v>
      </c>
      <c r="P1523" s="27">
        <f>IFERROR(VLOOKUP($B1523,[3]Main!$D$4:$CO$1048576,52,0),0)</f>
        <v>0</v>
      </c>
      <c r="Q1523" s="27">
        <f>IFERROR(VLOOKUP($B1523,[3]Main!$D$4:$CO$1048576,53,0),0)</f>
        <v>0</v>
      </c>
      <c r="R1523" s="27">
        <f>IFERROR(VLOOKUP($B1523,[3]Main!$D$4:$CO$1048576,54,0),0)</f>
        <v>0</v>
      </c>
      <c r="S1523" s="27">
        <f>IFERROR(VLOOKUP($B1523,[3]Main!$D$4:$CO$1048576,65,0),0)</f>
        <v>0</v>
      </c>
      <c r="T1523" s="27">
        <f>IFERROR(VLOOKUP($B1523,[3]Main!$D$4:$CO$1048576,68,0),0)</f>
        <v>0</v>
      </c>
      <c r="U1523" s="27">
        <f>IFERROR(VLOOKUP($B1523,[3]Main!$D$4:$CO$1048576,69,0),0)</f>
        <v>0</v>
      </c>
      <c r="V1523" s="27">
        <f>IFERROR(VLOOKUP($B1523,[3]Main!$D$4:$CO$1048576,70,0),0)</f>
        <v>0</v>
      </c>
      <c r="W1523" s="27">
        <f>IFERROR(VLOOKUP($B1523,[3]Main!$D$4:$CO$1048576,81,0),0)</f>
        <v>0</v>
      </c>
      <c r="X1523" s="27">
        <f>IFERROR(VLOOKUP($B1523,[3]Main!$D$4:$CO$1048576,84,0),0)</f>
        <v>0</v>
      </c>
      <c r="Y1523" s="27">
        <f>IFERROR(VLOOKUP($B1523,[3]Main!$D$4:$CO$1048576,85,0),0)</f>
        <v>0</v>
      </c>
      <c r="Z1523" s="27">
        <f>IFERROR(VLOOKUP($B1523,[3]Main!$D$4:$CO$1048576,86,0),0)</f>
        <v>0</v>
      </c>
      <c r="AA1523" s="12" t="str">
        <f>IFERROR(VLOOKUP($B1523,[3]Main!$D$4:$CO$1048576,2,0),0)</f>
        <v>DC</v>
      </c>
      <c r="AB1523" s="12" t="str">
        <f>IFERROR(VLOOKUP($B1523,[3]Main!$D$4:$CO$1048576,3,0),0)</f>
        <v>DC2</v>
      </c>
      <c r="AC1523" s="12">
        <f t="shared" si="497"/>
        <v>0</v>
      </c>
      <c r="AD1523" s="12">
        <f t="shared" si="498"/>
        <v>0</v>
      </c>
      <c r="AE1523" s="12">
        <f t="shared" si="499"/>
        <v>0</v>
      </c>
      <c r="AF1523" s="12">
        <f t="shared" si="500"/>
        <v>0</v>
      </c>
      <c r="AG1523" s="13">
        <f t="shared" si="501"/>
        <v>0</v>
      </c>
      <c r="AH1523" s="13">
        <f t="shared" si="502"/>
        <v>0</v>
      </c>
      <c r="AI1523" s="16">
        <f t="shared" si="503"/>
        <v>0</v>
      </c>
      <c r="AJ1523" s="19" t="str">
        <f t="shared" si="504"/>
        <v>Not Spent</v>
      </c>
      <c r="AK1523" s="8" t="str">
        <f t="shared" si="505"/>
        <v>Good For Now</v>
      </c>
      <c r="AL1523" s="8" t="str">
        <f t="shared" si="506"/>
        <v>Not Spent</v>
      </c>
      <c r="AM1523" s="8" t="str">
        <f t="shared" si="507"/>
        <v>Good For Now</v>
      </c>
      <c r="AN1523" s="8" t="str">
        <f t="shared" si="508"/>
        <v>Not Spent</v>
      </c>
      <c r="AO1523" s="20" t="str">
        <f t="shared" si="509"/>
        <v>Good For Now</v>
      </c>
      <c r="AP1523" s="21">
        <f t="shared" si="510"/>
        <v>0</v>
      </c>
      <c r="AQ1523" s="14">
        <f t="shared" si="511"/>
        <v>0</v>
      </c>
      <c r="AR1523" s="14">
        <f t="shared" si="512"/>
        <v>0</v>
      </c>
      <c r="AS1523" s="22">
        <f t="shared" si="513"/>
        <v>0</v>
      </c>
      <c r="AT1523" s="23">
        <f t="shared" si="514"/>
        <v>0</v>
      </c>
      <c r="AU1523" s="8" t="str">
        <f t="shared" si="515"/>
        <v>Not Spent</v>
      </c>
      <c r="AV1523" s="8" t="str">
        <f t="shared" si="516"/>
        <v>Good For Now</v>
      </c>
      <c r="AW1523" s="4">
        <f>MATCH($B1523,[1]MAIN!$A$2:$A$5000,0)</f>
        <v>1520</v>
      </c>
      <c r="AX1523" s="4">
        <f>MATCH($B1523,[3]Main!$D$5:$D$10000,0)</f>
        <v>1520</v>
      </c>
      <c r="AY1523" s="4" t="b">
        <f t="shared" si="517"/>
        <v>0</v>
      </c>
    </row>
    <row r="1524" spans="1:51" x14ac:dyDescent="0.25">
      <c r="A1524" s="3" t="str">
        <f>VLOOKUP($B1524,[1]MAIN!$A:$D,4,0)</f>
        <v>BA</v>
      </c>
      <c r="B1524" s="3" t="str">
        <f>[3]Main!$D1525</f>
        <v>BA-H04</v>
      </c>
      <c r="C1524" s="4"/>
      <c r="D1524" s="8" t="str">
        <f>VLOOKUP($B1524,[1]MAIN!$A$1:$N$10780,14,FALSE)</f>
        <v>OLD</v>
      </c>
      <c r="E1524" s="9" t="s">
        <v>16</v>
      </c>
      <c r="F1524" s="11"/>
      <c r="G1524" s="11"/>
      <c r="H1524" s="11"/>
      <c r="I1524" s="11"/>
      <c r="J1524" s="11"/>
      <c r="K1524" s="11"/>
      <c r="L1524" s="11"/>
      <c r="M1524" s="11"/>
      <c r="N1524" s="24"/>
      <c r="O1524" s="26">
        <f>IFERROR(VLOOKUP($B1524,[3]Main!$D$4:$CO$1048576,49,0),0)</f>
        <v>0</v>
      </c>
      <c r="P1524" s="27">
        <f>IFERROR(VLOOKUP($B1524,[3]Main!$D$4:$CO$1048576,52,0),0)</f>
        <v>0</v>
      </c>
      <c r="Q1524" s="27">
        <f>IFERROR(VLOOKUP($B1524,[3]Main!$D$4:$CO$1048576,53,0),0)</f>
        <v>0</v>
      </c>
      <c r="R1524" s="27">
        <f>IFERROR(VLOOKUP($B1524,[3]Main!$D$4:$CO$1048576,54,0),0)</f>
        <v>0</v>
      </c>
      <c r="S1524" s="27">
        <f>IFERROR(VLOOKUP($B1524,[3]Main!$D$4:$CO$1048576,65,0),0)</f>
        <v>0</v>
      </c>
      <c r="T1524" s="27">
        <f>IFERROR(VLOOKUP($B1524,[3]Main!$D$4:$CO$1048576,68,0),0)</f>
        <v>0</v>
      </c>
      <c r="U1524" s="27">
        <f>IFERROR(VLOOKUP($B1524,[3]Main!$D$4:$CO$1048576,69,0),0)</f>
        <v>0</v>
      </c>
      <c r="V1524" s="27">
        <f>IFERROR(VLOOKUP($B1524,[3]Main!$D$4:$CO$1048576,70,0),0)</f>
        <v>0</v>
      </c>
      <c r="W1524" s="27">
        <f>IFERROR(VLOOKUP($B1524,[3]Main!$D$4:$CO$1048576,81,0),0)</f>
        <v>0</v>
      </c>
      <c r="X1524" s="27">
        <f>IFERROR(VLOOKUP($B1524,[3]Main!$D$4:$CO$1048576,84,0),0)</f>
        <v>0</v>
      </c>
      <c r="Y1524" s="27">
        <f>IFERROR(VLOOKUP($B1524,[3]Main!$D$4:$CO$1048576,85,0),0)</f>
        <v>0</v>
      </c>
      <c r="Z1524" s="27">
        <f>IFERROR(VLOOKUP($B1524,[3]Main!$D$4:$CO$1048576,86,0),0)</f>
        <v>0</v>
      </c>
      <c r="AA1524" s="12" t="str">
        <f>IFERROR(VLOOKUP($B1524,[3]Main!$D$4:$CO$1048576,2,0),0)</f>
        <v>DC</v>
      </c>
      <c r="AB1524" s="12" t="str">
        <f>IFERROR(VLOOKUP($B1524,[3]Main!$D$4:$CO$1048576,3,0),0)</f>
        <v>DC2</v>
      </c>
      <c r="AC1524" s="12">
        <f t="shared" si="497"/>
        <v>0</v>
      </c>
      <c r="AD1524" s="12">
        <f t="shared" si="498"/>
        <v>0</v>
      </c>
      <c r="AE1524" s="12">
        <f t="shared" si="499"/>
        <v>0</v>
      </c>
      <c r="AF1524" s="12">
        <f t="shared" si="500"/>
        <v>0</v>
      </c>
      <c r="AG1524" s="13">
        <f t="shared" si="501"/>
        <v>0</v>
      </c>
      <c r="AH1524" s="13">
        <f t="shared" si="502"/>
        <v>0</v>
      </c>
      <c r="AI1524" s="16">
        <f t="shared" si="503"/>
        <v>0</v>
      </c>
      <c r="AJ1524" s="19" t="str">
        <f t="shared" si="504"/>
        <v>Not Spent</v>
      </c>
      <c r="AK1524" s="8" t="str">
        <f t="shared" si="505"/>
        <v>Good For Now</v>
      </c>
      <c r="AL1524" s="8" t="str">
        <f t="shared" si="506"/>
        <v>Not Spent</v>
      </c>
      <c r="AM1524" s="8" t="str">
        <f t="shared" si="507"/>
        <v>Good For Now</v>
      </c>
      <c r="AN1524" s="8" t="str">
        <f t="shared" si="508"/>
        <v>Not Spent</v>
      </c>
      <c r="AO1524" s="20" t="str">
        <f t="shared" si="509"/>
        <v>Good For Now</v>
      </c>
      <c r="AP1524" s="21">
        <f t="shared" si="510"/>
        <v>0</v>
      </c>
      <c r="AQ1524" s="14">
        <f t="shared" si="511"/>
        <v>0</v>
      </c>
      <c r="AR1524" s="14">
        <f t="shared" si="512"/>
        <v>0</v>
      </c>
      <c r="AS1524" s="22">
        <f t="shared" si="513"/>
        <v>0</v>
      </c>
      <c r="AT1524" s="23">
        <f t="shared" si="514"/>
        <v>0</v>
      </c>
      <c r="AU1524" s="8" t="str">
        <f t="shared" si="515"/>
        <v>Not Spent</v>
      </c>
      <c r="AV1524" s="8" t="str">
        <f t="shared" si="516"/>
        <v>Good For Now</v>
      </c>
      <c r="AW1524" s="4">
        <f>MATCH($B1524,[1]MAIN!$A$2:$A$5000,0)</f>
        <v>1521</v>
      </c>
      <c r="AX1524" s="4">
        <f>MATCH($B1524,[3]Main!$D$5:$D$10000,0)</f>
        <v>1521</v>
      </c>
      <c r="AY1524" s="4" t="b">
        <f t="shared" si="517"/>
        <v>0</v>
      </c>
    </row>
    <row r="1525" spans="1:51" x14ac:dyDescent="0.25">
      <c r="A1525" s="3" t="str">
        <f>VLOOKUP($B1525,[1]MAIN!$A:$D,4,0)</f>
        <v>BA</v>
      </c>
      <c r="B1525" s="3" t="str">
        <f>[3]Main!$D1526</f>
        <v>BA-H08</v>
      </c>
      <c r="C1525" s="4"/>
      <c r="D1525" s="8" t="str">
        <f>VLOOKUP($B1525,[1]MAIN!$A$1:$N$10780,14,FALSE)</f>
        <v>OLD</v>
      </c>
      <c r="E1525" s="9" t="s">
        <v>14</v>
      </c>
      <c r="F1525" s="11"/>
      <c r="G1525" s="11"/>
      <c r="H1525" s="11"/>
      <c r="I1525" s="11"/>
      <c r="J1525" s="11"/>
      <c r="K1525" s="11"/>
      <c r="L1525" s="11"/>
      <c r="M1525" s="11"/>
      <c r="N1525" s="24"/>
      <c r="O1525" s="26">
        <f>IFERROR(VLOOKUP($B1525,[3]Main!$D$4:$CO$1048576,49,0),0)</f>
        <v>0</v>
      </c>
      <c r="P1525" s="27">
        <f>IFERROR(VLOOKUP($B1525,[3]Main!$D$4:$CO$1048576,52,0),0)</f>
        <v>0</v>
      </c>
      <c r="Q1525" s="27">
        <f>IFERROR(VLOOKUP($B1525,[3]Main!$D$4:$CO$1048576,53,0),0)</f>
        <v>0</v>
      </c>
      <c r="R1525" s="27">
        <f>IFERROR(VLOOKUP($B1525,[3]Main!$D$4:$CO$1048576,54,0),0)</f>
        <v>0</v>
      </c>
      <c r="S1525" s="27">
        <f>IFERROR(VLOOKUP($B1525,[3]Main!$D$4:$CO$1048576,65,0),0)</f>
        <v>0</v>
      </c>
      <c r="T1525" s="27">
        <f>IFERROR(VLOOKUP($B1525,[3]Main!$D$4:$CO$1048576,68,0),0)</f>
        <v>0</v>
      </c>
      <c r="U1525" s="27">
        <f>IFERROR(VLOOKUP($B1525,[3]Main!$D$4:$CO$1048576,69,0),0)</f>
        <v>0</v>
      </c>
      <c r="V1525" s="27">
        <f>IFERROR(VLOOKUP($B1525,[3]Main!$D$4:$CO$1048576,70,0),0)</f>
        <v>0</v>
      </c>
      <c r="W1525" s="27">
        <f>IFERROR(VLOOKUP($B1525,[3]Main!$D$4:$CO$1048576,81,0),0)</f>
        <v>0</v>
      </c>
      <c r="X1525" s="27">
        <f>IFERROR(VLOOKUP($B1525,[3]Main!$D$4:$CO$1048576,84,0),0)</f>
        <v>0</v>
      </c>
      <c r="Y1525" s="27">
        <f>IFERROR(VLOOKUP($B1525,[3]Main!$D$4:$CO$1048576,85,0),0)</f>
        <v>0</v>
      </c>
      <c r="Z1525" s="27">
        <f>IFERROR(VLOOKUP($B1525,[3]Main!$D$4:$CO$1048576,86,0),0)</f>
        <v>0</v>
      </c>
      <c r="AA1525" s="12" t="str">
        <f>IFERROR(VLOOKUP($B1525,[3]Main!$D$4:$CO$1048576,2,0),0)</f>
        <v>DC</v>
      </c>
      <c r="AB1525" s="12" t="str">
        <f>IFERROR(VLOOKUP($B1525,[3]Main!$D$4:$CO$1048576,3,0),0)</f>
        <v>DC2</v>
      </c>
      <c r="AC1525" s="12">
        <f t="shared" si="497"/>
        <v>0</v>
      </c>
      <c r="AD1525" s="12">
        <f t="shared" si="498"/>
        <v>0</v>
      </c>
      <c r="AE1525" s="12">
        <f t="shared" si="499"/>
        <v>0</v>
      </c>
      <c r="AF1525" s="12">
        <f t="shared" si="500"/>
        <v>0</v>
      </c>
      <c r="AG1525" s="13">
        <f t="shared" si="501"/>
        <v>0</v>
      </c>
      <c r="AH1525" s="13">
        <f t="shared" si="502"/>
        <v>0</v>
      </c>
      <c r="AI1525" s="16">
        <f t="shared" si="503"/>
        <v>0</v>
      </c>
      <c r="AJ1525" s="19" t="str">
        <f t="shared" si="504"/>
        <v>Not Spent</v>
      </c>
      <c r="AK1525" s="8" t="str">
        <f t="shared" si="505"/>
        <v>Good For Now</v>
      </c>
      <c r="AL1525" s="8" t="str">
        <f t="shared" si="506"/>
        <v>Not Spent</v>
      </c>
      <c r="AM1525" s="8" t="str">
        <f t="shared" si="507"/>
        <v>Good For Now</v>
      </c>
      <c r="AN1525" s="8" t="str">
        <f t="shared" si="508"/>
        <v>Not Spent</v>
      </c>
      <c r="AO1525" s="20" t="str">
        <f t="shared" si="509"/>
        <v>Good For Now</v>
      </c>
      <c r="AP1525" s="21">
        <f t="shared" si="510"/>
        <v>0</v>
      </c>
      <c r="AQ1525" s="14">
        <f t="shared" si="511"/>
        <v>0</v>
      </c>
      <c r="AR1525" s="14">
        <f t="shared" si="512"/>
        <v>0</v>
      </c>
      <c r="AS1525" s="22">
        <f t="shared" si="513"/>
        <v>0</v>
      </c>
      <c r="AT1525" s="23">
        <f t="shared" si="514"/>
        <v>0</v>
      </c>
      <c r="AU1525" s="8" t="str">
        <f t="shared" si="515"/>
        <v>Not Spent</v>
      </c>
      <c r="AV1525" s="8" t="str">
        <f t="shared" si="516"/>
        <v>Good For Now</v>
      </c>
      <c r="AW1525" s="4">
        <f>MATCH($B1525,[1]MAIN!$A$2:$A$5000,0)</f>
        <v>1522</v>
      </c>
      <c r="AX1525" s="4">
        <f>MATCH($B1525,[3]Main!$D$5:$D$10000,0)</f>
        <v>1522</v>
      </c>
      <c r="AY1525" s="4" t="b">
        <f t="shared" si="517"/>
        <v>0</v>
      </c>
    </row>
    <row r="1526" spans="1:51" x14ac:dyDescent="0.25">
      <c r="A1526" s="3" t="str">
        <f>VLOOKUP($B1526,[1]MAIN!$A:$D,4,0)</f>
        <v>FAB</v>
      </c>
      <c r="B1526" s="3" t="str">
        <f>[3]Main!$D1527</f>
        <v>FAB-281</v>
      </c>
      <c r="C1526" s="4"/>
      <c r="D1526" s="8" t="str">
        <f>VLOOKUP($B1526,[1]MAIN!$A$1:$N$10780,14,FALSE)</f>
        <v>OLD</v>
      </c>
      <c r="E1526" s="9" t="s">
        <v>13</v>
      </c>
      <c r="F1526" s="11"/>
      <c r="G1526" s="11"/>
      <c r="H1526" s="11"/>
      <c r="I1526" s="11"/>
      <c r="J1526" s="11"/>
      <c r="K1526" s="11"/>
      <c r="L1526" s="11"/>
      <c r="M1526" s="11"/>
      <c r="N1526" s="24"/>
      <c r="O1526" s="26">
        <f>IFERROR(VLOOKUP($B1526,[3]Main!$D$4:$CO$1048576,49,0),0)</f>
        <v>0</v>
      </c>
      <c r="P1526" s="27">
        <f>IFERROR(VLOOKUP($B1526,[3]Main!$D$4:$CO$1048576,52,0),0)</f>
        <v>0</v>
      </c>
      <c r="Q1526" s="27">
        <f>IFERROR(VLOOKUP($B1526,[3]Main!$D$4:$CO$1048576,53,0),0)</f>
        <v>0</v>
      </c>
      <c r="R1526" s="27">
        <f>IFERROR(VLOOKUP($B1526,[3]Main!$D$4:$CO$1048576,54,0),0)</f>
        <v>0</v>
      </c>
      <c r="S1526" s="27">
        <f>IFERROR(VLOOKUP($B1526,[3]Main!$D$4:$CO$1048576,65,0),0)</f>
        <v>0</v>
      </c>
      <c r="T1526" s="27">
        <f>IFERROR(VLOOKUP($B1526,[3]Main!$D$4:$CO$1048576,68,0),0)</f>
        <v>0</v>
      </c>
      <c r="U1526" s="27">
        <f>IFERROR(VLOOKUP($B1526,[3]Main!$D$4:$CO$1048576,69,0),0)</f>
        <v>0</v>
      </c>
      <c r="V1526" s="27">
        <f>IFERROR(VLOOKUP($B1526,[3]Main!$D$4:$CO$1048576,70,0),0)</f>
        <v>0</v>
      </c>
      <c r="W1526" s="27">
        <f>IFERROR(VLOOKUP($B1526,[3]Main!$D$4:$CO$1048576,81,0),0)</f>
        <v>0</v>
      </c>
      <c r="X1526" s="27">
        <f>IFERROR(VLOOKUP($B1526,[3]Main!$D$4:$CO$1048576,84,0),0)</f>
        <v>0</v>
      </c>
      <c r="Y1526" s="27">
        <f>IFERROR(VLOOKUP($B1526,[3]Main!$D$4:$CO$1048576,85,0),0)</f>
        <v>0</v>
      </c>
      <c r="Z1526" s="27">
        <f>IFERROR(VLOOKUP($B1526,[3]Main!$D$4:$CO$1048576,86,0),0)</f>
        <v>0</v>
      </c>
      <c r="AA1526" s="12" t="str">
        <f>IFERROR(VLOOKUP($B1526,[3]Main!$D$4:$CO$1048576,2,0),0)</f>
        <v>DC</v>
      </c>
      <c r="AB1526" s="12" t="str">
        <f>IFERROR(VLOOKUP($B1526,[3]Main!$D$4:$CO$1048576,3,0),0)</f>
        <v>DC2</v>
      </c>
      <c r="AC1526" s="12">
        <f t="shared" si="497"/>
        <v>0</v>
      </c>
      <c r="AD1526" s="12">
        <f t="shared" si="498"/>
        <v>0</v>
      </c>
      <c r="AE1526" s="12">
        <f t="shared" si="499"/>
        <v>0</v>
      </c>
      <c r="AF1526" s="12">
        <f t="shared" si="500"/>
        <v>0</v>
      </c>
      <c r="AG1526" s="13">
        <f t="shared" si="501"/>
        <v>0</v>
      </c>
      <c r="AH1526" s="13">
        <f t="shared" si="502"/>
        <v>0</v>
      </c>
      <c r="AI1526" s="16">
        <f t="shared" si="503"/>
        <v>0</v>
      </c>
      <c r="AJ1526" s="19" t="str">
        <f t="shared" si="504"/>
        <v>Not Spent</v>
      </c>
      <c r="AK1526" s="8" t="str">
        <f t="shared" si="505"/>
        <v>Good For Now</v>
      </c>
      <c r="AL1526" s="8" t="str">
        <f t="shared" si="506"/>
        <v>Not Spent</v>
      </c>
      <c r="AM1526" s="8" t="str">
        <f t="shared" si="507"/>
        <v>Good For Now</v>
      </c>
      <c r="AN1526" s="8" t="str">
        <f t="shared" si="508"/>
        <v>Not Spent</v>
      </c>
      <c r="AO1526" s="20" t="str">
        <f t="shared" si="509"/>
        <v>Good For Now</v>
      </c>
      <c r="AP1526" s="21">
        <f t="shared" si="510"/>
        <v>0</v>
      </c>
      <c r="AQ1526" s="14">
        <f t="shared" si="511"/>
        <v>0</v>
      </c>
      <c r="AR1526" s="14">
        <f t="shared" si="512"/>
        <v>0</v>
      </c>
      <c r="AS1526" s="22">
        <f t="shared" si="513"/>
        <v>0</v>
      </c>
      <c r="AT1526" s="23">
        <f t="shared" si="514"/>
        <v>0</v>
      </c>
      <c r="AU1526" s="8" t="str">
        <f t="shared" si="515"/>
        <v>Not Spent</v>
      </c>
      <c r="AV1526" s="8" t="str">
        <f t="shared" si="516"/>
        <v>Good For Now</v>
      </c>
      <c r="AW1526" s="4">
        <f>MATCH($B1526,[1]MAIN!$A$2:$A$5000,0)</f>
        <v>1523</v>
      </c>
      <c r="AX1526" s="4">
        <f>MATCH($B1526,[3]Main!$D$5:$D$10000,0)</f>
        <v>1523</v>
      </c>
      <c r="AY1526" s="4" t="b">
        <f t="shared" si="517"/>
        <v>0</v>
      </c>
    </row>
    <row r="1527" spans="1:51" x14ac:dyDescent="0.25">
      <c r="A1527" s="3" t="str">
        <f>VLOOKUP($B1527,[1]MAIN!$A:$D,4,0)</f>
        <v>FAB</v>
      </c>
      <c r="B1527" s="3" t="str">
        <f>[3]Main!$D1528</f>
        <v>FAB-320</v>
      </c>
      <c r="C1527" s="4"/>
      <c r="D1527" s="8" t="str">
        <f>VLOOKUP($B1527,[1]MAIN!$A$1:$N$10780,14,FALSE)</f>
        <v>OLD</v>
      </c>
      <c r="E1527" s="9" t="s">
        <v>14</v>
      </c>
      <c r="F1527" s="11"/>
      <c r="G1527" s="11"/>
      <c r="H1527" s="11"/>
      <c r="I1527" s="11"/>
      <c r="J1527" s="11"/>
      <c r="K1527" s="11"/>
      <c r="L1527" s="11"/>
      <c r="M1527" s="11"/>
      <c r="N1527" s="24"/>
      <c r="O1527" s="26">
        <f>IFERROR(VLOOKUP($B1527,[3]Main!$D$4:$CO$1048576,49,0),0)</f>
        <v>0</v>
      </c>
      <c r="P1527" s="27">
        <f>IFERROR(VLOOKUP($B1527,[3]Main!$D$4:$CO$1048576,52,0),0)</f>
        <v>0</v>
      </c>
      <c r="Q1527" s="27">
        <f>IFERROR(VLOOKUP($B1527,[3]Main!$D$4:$CO$1048576,53,0),0)</f>
        <v>0</v>
      </c>
      <c r="R1527" s="27">
        <f>IFERROR(VLOOKUP($B1527,[3]Main!$D$4:$CO$1048576,54,0),0)</f>
        <v>0</v>
      </c>
      <c r="S1527" s="27">
        <f>IFERROR(VLOOKUP($B1527,[3]Main!$D$4:$CO$1048576,65,0),0)</f>
        <v>0</v>
      </c>
      <c r="T1527" s="27">
        <f>IFERROR(VLOOKUP($B1527,[3]Main!$D$4:$CO$1048576,68,0),0)</f>
        <v>0</v>
      </c>
      <c r="U1527" s="27">
        <f>IFERROR(VLOOKUP($B1527,[3]Main!$D$4:$CO$1048576,69,0),0)</f>
        <v>0</v>
      </c>
      <c r="V1527" s="27">
        <f>IFERROR(VLOOKUP($B1527,[3]Main!$D$4:$CO$1048576,70,0),0)</f>
        <v>0</v>
      </c>
      <c r="W1527" s="27">
        <f>IFERROR(VLOOKUP($B1527,[3]Main!$D$4:$CO$1048576,81,0),0)</f>
        <v>0</v>
      </c>
      <c r="X1527" s="27">
        <f>IFERROR(VLOOKUP($B1527,[3]Main!$D$4:$CO$1048576,84,0),0)</f>
        <v>0</v>
      </c>
      <c r="Y1527" s="27">
        <f>IFERROR(VLOOKUP($B1527,[3]Main!$D$4:$CO$1048576,85,0),0)</f>
        <v>0</v>
      </c>
      <c r="Z1527" s="27">
        <f>IFERROR(VLOOKUP($B1527,[3]Main!$D$4:$CO$1048576,86,0),0)</f>
        <v>0</v>
      </c>
      <c r="AA1527" s="12" t="str">
        <f>IFERROR(VLOOKUP($B1527,[3]Main!$D$4:$CO$1048576,2,0),0)</f>
        <v>DC</v>
      </c>
      <c r="AB1527" s="12" t="str">
        <f>IFERROR(VLOOKUP($B1527,[3]Main!$D$4:$CO$1048576,3,0),0)</f>
        <v>DC2</v>
      </c>
      <c r="AC1527" s="12">
        <f t="shared" si="497"/>
        <v>0</v>
      </c>
      <c r="AD1527" s="12">
        <f t="shared" si="498"/>
        <v>0</v>
      </c>
      <c r="AE1527" s="12">
        <f t="shared" si="499"/>
        <v>0</v>
      </c>
      <c r="AF1527" s="12">
        <f t="shared" si="500"/>
        <v>0</v>
      </c>
      <c r="AG1527" s="13">
        <f t="shared" si="501"/>
        <v>0</v>
      </c>
      <c r="AH1527" s="13">
        <f t="shared" si="502"/>
        <v>0</v>
      </c>
      <c r="AI1527" s="16">
        <f t="shared" si="503"/>
        <v>0</v>
      </c>
      <c r="AJ1527" s="19" t="str">
        <f t="shared" si="504"/>
        <v>Not Spent</v>
      </c>
      <c r="AK1527" s="8" t="str">
        <f t="shared" si="505"/>
        <v>Good For Now</v>
      </c>
      <c r="AL1527" s="8" t="str">
        <f t="shared" si="506"/>
        <v>Not Spent</v>
      </c>
      <c r="AM1527" s="8" t="str">
        <f t="shared" si="507"/>
        <v>Good For Now</v>
      </c>
      <c r="AN1527" s="8" t="str">
        <f t="shared" si="508"/>
        <v>Not Spent</v>
      </c>
      <c r="AO1527" s="20" t="str">
        <f t="shared" si="509"/>
        <v>Good For Now</v>
      </c>
      <c r="AP1527" s="21">
        <f t="shared" si="510"/>
        <v>0</v>
      </c>
      <c r="AQ1527" s="14">
        <f t="shared" si="511"/>
        <v>0</v>
      </c>
      <c r="AR1527" s="14">
        <f t="shared" si="512"/>
        <v>0</v>
      </c>
      <c r="AS1527" s="22">
        <f t="shared" si="513"/>
        <v>0</v>
      </c>
      <c r="AT1527" s="23">
        <f t="shared" si="514"/>
        <v>0</v>
      </c>
      <c r="AU1527" s="8" t="str">
        <f t="shared" si="515"/>
        <v>Not Spent</v>
      </c>
      <c r="AV1527" s="8" t="str">
        <f t="shared" si="516"/>
        <v>Good For Now</v>
      </c>
      <c r="AW1527" s="4">
        <f>MATCH($B1527,[1]MAIN!$A$2:$A$5000,0)</f>
        <v>1524</v>
      </c>
      <c r="AX1527" s="4">
        <f>MATCH($B1527,[3]Main!$D$5:$D$10000,0)</f>
        <v>1524</v>
      </c>
      <c r="AY1527" s="4" t="b">
        <f t="shared" si="517"/>
        <v>0</v>
      </c>
    </row>
    <row r="1528" spans="1:51" x14ac:dyDescent="0.25">
      <c r="A1528" s="3" t="str">
        <f>VLOOKUP($B1528,[1]MAIN!$A:$D,4,0)</f>
        <v>FAB</v>
      </c>
      <c r="B1528" s="3" t="str">
        <f>[3]Main!$D1529</f>
        <v>FAB-322</v>
      </c>
      <c r="C1528" s="4"/>
      <c r="D1528" s="8" t="str">
        <f>VLOOKUP($B1528,[1]MAIN!$A$1:$N$10780,14,FALSE)</f>
        <v>OLD</v>
      </c>
      <c r="E1528" s="9" t="s">
        <v>14</v>
      </c>
      <c r="F1528" s="11"/>
      <c r="G1528" s="11"/>
      <c r="H1528" s="11"/>
      <c r="I1528" s="11"/>
      <c r="J1528" s="11"/>
      <c r="K1528" s="11"/>
      <c r="L1528" s="11"/>
      <c r="M1528" s="11"/>
      <c r="N1528" s="24"/>
      <c r="O1528" s="26">
        <f>IFERROR(VLOOKUP($B1528,[3]Main!$D$4:$CO$1048576,49,0),0)</f>
        <v>0</v>
      </c>
      <c r="P1528" s="27">
        <f>IFERROR(VLOOKUP($B1528,[3]Main!$D$4:$CO$1048576,52,0),0)</f>
        <v>0</v>
      </c>
      <c r="Q1528" s="27">
        <f>IFERROR(VLOOKUP($B1528,[3]Main!$D$4:$CO$1048576,53,0),0)</f>
        <v>0</v>
      </c>
      <c r="R1528" s="27">
        <f>IFERROR(VLOOKUP($B1528,[3]Main!$D$4:$CO$1048576,54,0),0)</f>
        <v>0</v>
      </c>
      <c r="S1528" s="27">
        <f>IFERROR(VLOOKUP($B1528,[3]Main!$D$4:$CO$1048576,65,0),0)</f>
        <v>0</v>
      </c>
      <c r="T1528" s="27">
        <f>IFERROR(VLOOKUP($B1528,[3]Main!$D$4:$CO$1048576,68,0),0)</f>
        <v>0</v>
      </c>
      <c r="U1528" s="27">
        <f>IFERROR(VLOOKUP($B1528,[3]Main!$D$4:$CO$1048576,69,0),0)</f>
        <v>0</v>
      </c>
      <c r="V1528" s="27">
        <f>IFERROR(VLOOKUP($B1528,[3]Main!$D$4:$CO$1048576,70,0),0)</f>
        <v>0</v>
      </c>
      <c r="W1528" s="27">
        <f>IFERROR(VLOOKUP($B1528,[3]Main!$D$4:$CO$1048576,81,0),0)</f>
        <v>0</v>
      </c>
      <c r="X1528" s="27">
        <f>IFERROR(VLOOKUP($B1528,[3]Main!$D$4:$CO$1048576,84,0),0)</f>
        <v>0</v>
      </c>
      <c r="Y1528" s="27">
        <f>IFERROR(VLOOKUP($B1528,[3]Main!$D$4:$CO$1048576,85,0),0)</f>
        <v>0</v>
      </c>
      <c r="Z1528" s="27">
        <f>IFERROR(VLOOKUP($B1528,[3]Main!$D$4:$CO$1048576,86,0),0)</f>
        <v>0</v>
      </c>
      <c r="AA1528" s="12" t="str">
        <f>IFERROR(VLOOKUP($B1528,[3]Main!$D$4:$CO$1048576,2,0),0)</f>
        <v>DC</v>
      </c>
      <c r="AB1528" s="12" t="str">
        <f>IFERROR(VLOOKUP($B1528,[3]Main!$D$4:$CO$1048576,3,0),0)</f>
        <v>DC2</v>
      </c>
      <c r="AC1528" s="12">
        <f t="shared" si="497"/>
        <v>0</v>
      </c>
      <c r="AD1528" s="12">
        <f t="shared" si="498"/>
        <v>0</v>
      </c>
      <c r="AE1528" s="12">
        <f t="shared" si="499"/>
        <v>0</v>
      </c>
      <c r="AF1528" s="12">
        <f t="shared" si="500"/>
        <v>0</v>
      </c>
      <c r="AG1528" s="13">
        <f t="shared" si="501"/>
        <v>0</v>
      </c>
      <c r="AH1528" s="13">
        <f t="shared" si="502"/>
        <v>0</v>
      </c>
      <c r="AI1528" s="16">
        <f t="shared" si="503"/>
        <v>0</v>
      </c>
      <c r="AJ1528" s="19" t="str">
        <f t="shared" si="504"/>
        <v>Not Spent</v>
      </c>
      <c r="AK1528" s="8" t="str">
        <f t="shared" si="505"/>
        <v>Good For Now</v>
      </c>
      <c r="AL1528" s="8" t="str">
        <f t="shared" si="506"/>
        <v>Not Spent</v>
      </c>
      <c r="AM1528" s="8" t="str">
        <f t="shared" si="507"/>
        <v>Good For Now</v>
      </c>
      <c r="AN1528" s="8" t="str">
        <f t="shared" si="508"/>
        <v>Not Spent</v>
      </c>
      <c r="AO1528" s="20" t="str">
        <f t="shared" si="509"/>
        <v>Good For Now</v>
      </c>
      <c r="AP1528" s="21">
        <f t="shared" si="510"/>
        <v>0</v>
      </c>
      <c r="AQ1528" s="14">
        <f t="shared" si="511"/>
        <v>0</v>
      </c>
      <c r="AR1528" s="14">
        <f t="shared" si="512"/>
        <v>0</v>
      </c>
      <c r="AS1528" s="22">
        <f t="shared" si="513"/>
        <v>0</v>
      </c>
      <c r="AT1528" s="23">
        <f t="shared" si="514"/>
        <v>0</v>
      </c>
      <c r="AU1528" s="8" t="str">
        <f t="shared" si="515"/>
        <v>Not Spent</v>
      </c>
      <c r="AV1528" s="8" t="str">
        <f t="shared" si="516"/>
        <v>Good For Now</v>
      </c>
      <c r="AW1528" s="4">
        <f>MATCH($B1528,[1]MAIN!$A$2:$A$5000,0)</f>
        <v>1525</v>
      </c>
      <c r="AX1528" s="4">
        <f>MATCH($B1528,[3]Main!$D$5:$D$10000,0)</f>
        <v>1525</v>
      </c>
      <c r="AY1528" s="4" t="b">
        <f t="shared" si="517"/>
        <v>0</v>
      </c>
    </row>
    <row r="1529" spans="1:51" x14ac:dyDescent="0.25">
      <c r="A1529" s="3" t="str">
        <f>VLOOKUP($B1529,[1]MAIN!$A:$D,4,0)</f>
        <v>FAB</v>
      </c>
      <c r="B1529" s="3" t="str">
        <f>[3]Main!$D1530</f>
        <v>FAB-323</v>
      </c>
      <c r="C1529" s="4"/>
      <c r="D1529" s="8" t="str">
        <f>VLOOKUP($B1529,[1]MAIN!$A$1:$N$10780,14,FALSE)</f>
        <v>OLD</v>
      </c>
      <c r="E1529" s="9" t="s">
        <v>13</v>
      </c>
      <c r="F1529" s="11"/>
      <c r="G1529" s="11"/>
      <c r="H1529" s="11"/>
      <c r="I1529" s="11"/>
      <c r="J1529" s="11"/>
      <c r="K1529" s="11"/>
      <c r="L1529" s="11"/>
      <c r="M1529" s="11"/>
      <c r="N1529" s="24"/>
      <c r="O1529" s="26">
        <f>IFERROR(VLOOKUP($B1529,[3]Main!$D$4:$CO$1048576,49,0),0)</f>
        <v>0</v>
      </c>
      <c r="P1529" s="27">
        <f>IFERROR(VLOOKUP($B1529,[3]Main!$D$4:$CO$1048576,52,0),0)</f>
        <v>0</v>
      </c>
      <c r="Q1529" s="27">
        <f>IFERROR(VLOOKUP($B1529,[3]Main!$D$4:$CO$1048576,53,0),0)</f>
        <v>0</v>
      </c>
      <c r="R1529" s="27">
        <f>IFERROR(VLOOKUP($B1529,[3]Main!$D$4:$CO$1048576,54,0),0)</f>
        <v>0</v>
      </c>
      <c r="S1529" s="27">
        <f>IFERROR(VLOOKUP($B1529,[3]Main!$D$4:$CO$1048576,65,0),0)</f>
        <v>0</v>
      </c>
      <c r="T1529" s="27">
        <f>IFERROR(VLOOKUP($B1529,[3]Main!$D$4:$CO$1048576,68,0),0)</f>
        <v>0</v>
      </c>
      <c r="U1529" s="27">
        <f>IFERROR(VLOOKUP($B1529,[3]Main!$D$4:$CO$1048576,69,0),0)</f>
        <v>0</v>
      </c>
      <c r="V1529" s="27">
        <f>IFERROR(VLOOKUP($B1529,[3]Main!$D$4:$CO$1048576,70,0),0)</f>
        <v>0</v>
      </c>
      <c r="W1529" s="27">
        <f>IFERROR(VLOOKUP($B1529,[3]Main!$D$4:$CO$1048576,81,0),0)</f>
        <v>0</v>
      </c>
      <c r="X1529" s="27">
        <f>IFERROR(VLOOKUP($B1529,[3]Main!$D$4:$CO$1048576,84,0),0)</f>
        <v>0</v>
      </c>
      <c r="Y1529" s="27">
        <f>IFERROR(VLOOKUP($B1529,[3]Main!$D$4:$CO$1048576,85,0),0)</f>
        <v>0</v>
      </c>
      <c r="Z1529" s="27">
        <f>IFERROR(VLOOKUP($B1529,[3]Main!$D$4:$CO$1048576,86,0),0)</f>
        <v>0</v>
      </c>
      <c r="AA1529" s="12" t="str">
        <f>IFERROR(VLOOKUP($B1529,[3]Main!$D$4:$CO$1048576,2,0),0)</f>
        <v>DC</v>
      </c>
      <c r="AB1529" s="12" t="str">
        <f>IFERROR(VLOOKUP($B1529,[3]Main!$D$4:$CO$1048576,3,0),0)</f>
        <v>DC2</v>
      </c>
      <c r="AC1529" s="12">
        <f t="shared" si="497"/>
        <v>0</v>
      </c>
      <c r="AD1529" s="12">
        <f t="shared" si="498"/>
        <v>0</v>
      </c>
      <c r="AE1529" s="12">
        <f t="shared" si="499"/>
        <v>0</v>
      </c>
      <c r="AF1529" s="12">
        <f t="shared" si="500"/>
        <v>0</v>
      </c>
      <c r="AG1529" s="13">
        <f t="shared" si="501"/>
        <v>0</v>
      </c>
      <c r="AH1529" s="13">
        <f t="shared" si="502"/>
        <v>0</v>
      </c>
      <c r="AI1529" s="16">
        <f t="shared" si="503"/>
        <v>0</v>
      </c>
      <c r="AJ1529" s="19" t="str">
        <f t="shared" si="504"/>
        <v>Not Spent</v>
      </c>
      <c r="AK1529" s="8" t="str">
        <f t="shared" si="505"/>
        <v>Good For Now</v>
      </c>
      <c r="AL1529" s="8" t="str">
        <f t="shared" si="506"/>
        <v>Not Spent</v>
      </c>
      <c r="AM1529" s="8" t="str">
        <f t="shared" si="507"/>
        <v>Good For Now</v>
      </c>
      <c r="AN1529" s="8" t="str">
        <f t="shared" si="508"/>
        <v>Not Spent</v>
      </c>
      <c r="AO1529" s="20" t="str">
        <f t="shared" si="509"/>
        <v>Good For Now</v>
      </c>
      <c r="AP1529" s="21">
        <f t="shared" si="510"/>
        <v>0</v>
      </c>
      <c r="AQ1529" s="14">
        <f t="shared" si="511"/>
        <v>0</v>
      </c>
      <c r="AR1529" s="14">
        <f t="shared" si="512"/>
        <v>0</v>
      </c>
      <c r="AS1529" s="22">
        <f t="shared" si="513"/>
        <v>0</v>
      </c>
      <c r="AT1529" s="23">
        <f t="shared" si="514"/>
        <v>0</v>
      </c>
      <c r="AU1529" s="8" t="str">
        <f t="shared" si="515"/>
        <v>Not Spent</v>
      </c>
      <c r="AV1529" s="8" t="str">
        <f t="shared" si="516"/>
        <v>Good For Now</v>
      </c>
      <c r="AW1529" s="4">
        <f>MATCH($B1529,[1]MAIN!$A$2:$A$5000,0)</f>
        <v>1526</v>
      </c>
      <c r="AX1529" s="4">
        <f>MATCH($B1529,[3]Main!$D$5:$D$10000,0)</f>
        <v>1526</v>
      </c>
      <c r="AY1529" s="4" t="b">
        <f t="shared" si="517"/>
        <v>0</v>
      </c>
    </row>
    <row r="1530" spans="1:51" x14ac:dyDescent="0.25">
      <c r="A1530" s="3" t="str">
        <f>VLOOKUP($B1530,[1]MAIN!$A:$D,4,0)</f>
        <v>ST</v>
      </c>
      <c r="B1530" s="3" t="str">
        <f>[3]Main!$D1531</f>
        <v>ST-06</v>
      </c>
      <c r="C1530" s="4"/>
      <c r="D1530" s="8" t="str">
        <f>VLOOKUP($B1530,[1]MAIN!$A$1:$N$10780,14,FALSE)</f>
        <v>OLD</v>
      </c>
      <c r="E1530" s="9" t="s">
        <v>14</v>
      </c>
      <c r="F1530" s="11"/>
      <c r="G1530" s="11"/>
      <c r="H1530" s="11"/>
      <c r="I1530" s="11"/>
      <c r="J1530" s="11"/>
      <c r="K1530" s="11"/>
      <c r="L1530" s="11"/>
      <c r="M1530" s="11"/>
      <c r="N1530" s="24"/>
      <c r="O1530" s="26">
        <f>IFERROR(VLOOKUP($B1530,[3]Main!$D$4:$CO$1048576,49,0),0)</f>
        <v>0</v>
      </c>
      <c r="P1530" s="27">
        <f>IFERROR(VLOOKUP($B1530,[3]Main!$D$4:$CO$1048576,52,0),0)</f>
        <v>0</v>
      </c>
      <c r="Q1530" s="27">
        <f>IFERROR(VLOOKUP($B1530,[3]Main!$D$4:$CO$1048576,53,0),0)</f>
        <v>0</v>
      </c>
      <c r="R1530" s="27">
        <f>IFERROR(VLOOKUP($B1530,[3]Main!$D$4:$CO$1048576,54,0),0)</f>
        <v>0</v>
      </c>
      <c r="S1530" s="27">
        <f>IFERROR(VLOOKUP($B1530,[3]Main!$D$4:$CO$1048576,65,0),0)</f>
        <v>0</v>
      </c>
      <c r="T1530" s="27">
        <f>IFERROR(VLOOKUP($B1530,[3]Main!$D$4:$CO$1048576,68,0),0)</f>
        <v>0</v>
      </c>
      <c r="U1530" s="27">
        <f>IFERROR(VLOOKUP($B1530,[3]Main!$D$4:$CO$1048576,69,0),0)</f>
        <v>0</v>
      </c>
      <c r="V1530" s="27">
        <f>IFERROR(VLOOKUP($B1530,[3]Main!$D$4:$CO$1048576,70,0),0)</f>
        <v>0</v>
      </c>
      <c r="W1530" s="27">
        <f>IFERROR(VLOOKUP($B1530,[3]Main!$D$4:$CO$1048576,81,0),0)</f>
        <v>0</v>
      </c>
      <c r="X1530" s="27">
        <f>IFERROR(VLOOKUP($B1530,[3]Main!$D$4:$CO$1048576,84,0),0)</f>
        <v>0</v>
      </c>
      <c r="Y1530" s="27">
        <f>IFERROR(VLOOKUP($B1530,[3]Main!$D$4:$CO$1048576,85,0),0)</f>
        <v>0</v>
      </c>
      <c r="Z1530" s="27">
        <f>IFERROR(VLOOKUP($B1530,[3]Main!$D$4:$CO$1048576,86,0),0)</f>
        <v>0</v>
      </c>
      <c r="AA1530" s="12" t="str">
        <f>IFERROR(VLOOKUP($B1530,[3]Main!$D$4:$CO$1048576,2,0),0)</f>
        <v>DC</v>
      </c>
      <c r="AB1530" s="12" t="str">
        <f>IFERROR(VLOOKUP($B1530,[3]Main!$D$4:$CO$1048576,3,0),0)</f>
        <v>DC2</v>
      </c>
      <c r="AC1530" s="12">
        <f t="shared" si="497"/>
        <v>0</v>
      </c>
      <c r="AD1530" s="12">
        <f t="shared" si="498"/>
        <v>0</v>
      </c>
      <c r="AE1530" s="12">
        <f t="shared" si="499"/>
        <v>0</v>
      </c>
      <c r="AF1530" s="12">
        <f t="shared" si="500"/>
        <v>0</v>
      </c>
      <c r="AG1530" s="13">
        <f t="shared" si="501"/>
        <v>0</v>
      </c>
      <c r="AH1530" s="13">
        <f t="shared" si="502"/>
        <v>0</v>
      </c>
      <c r="AI1530" s="16">
        <f t="shared" si="503"/>
        <v>0</v>
      </c>
      <c r="AJ1530" s="19" t="str">
        <f t="shared" si="504"/>
        <v>Not Spent</v>
      </c>
      <c r="AK1530" s="8" t="str">
        <f t="shared" si="505"/>
        <v>Good For Now</v>
      </c>
      <c r="AL1530" s="8" t="str">
        <f t="shared" si="506"/>
        <v>Not Spent</v>
      </c>
      <c r="AM1530" s="8" t="str">
        <f t="shared" si="507"/>
        <v>Good For Now</v>
      </c>
      <c r="AN1530" s="8" t="str">
        <f t="shared" si="508"/>
        <v>Not Spent</v>
      </c>
      <c r="AO1530" s="20" t="str">
        <f t="shared" si="509"/>
        <v>Good For Now</v>
      </c>
      <c r="AP1530" s="21">
        <f t="shared" si="510"/>
        <v>0</v>
      </c>
      <c r="AQ1530" s="14">
        <f t="shared" si="511"/>
        <v>0</v>
      </c>
      <c r="AR1530" s="14">
        <f t="shared" si="512"/>
        <v>0</v>
      </c>
      <c r="AS1530" s="22">
        <f t="shared" si="513"/>
        <v>0</v>
      </c>
      <c r="AT1530" s="23">
        <f t="shared" si="514"/>
        <v>0</v>
      </c>
      <c r="AU1530" s="8" t="str">
        <f t="shared" si="515"/>
        <v>Not Spent</v>
      </c>
      <c r="AV1530" s="8" t="str">
        <f t="shared" si="516"/>
        <v>Good For Now</v>
      </c>
      <c r="AW1530" s="4">
        <f>MATCH($B1530,[1]MAIN!$A$2:$A$5000,0)</f>
        <v>1527</v>
      </c>
      <c r="AX1530" s="4">
        <f>MATCH($B1530,[3]Main!$D$5:$D$10000,0)</f>
        <v>1527</v>
      </c>
      <c r="AY1530" s="4" t="b">
        <f t="shared" si="517"/>
        <v>0</v>
      </c>
    </row>
    <row r="1531" spans="1:51" x14ac:dyDescent="0.25">
      <c r="A1531" s="3" t="str">
        <f>VLOOKUP($B1531,[1]MAIN!$A:$D,4,0)</f>
        <v>PF</v>
      </c>
      <c r="B1531" s="3" t="str">
        <f>[3]Main!$D1532</f>
        <v>PF-08</v>
      </c>
      <c r="C1531" s="4"/>
      <c r="D1531" s="8" t="str">
        <f>VLOOKUP($B1531,[1]MAIN!$A$1:$N$10780,14,FALSE)</f>
        <v>OLD</v>
      </c>
      <c r="E1531" s="9" t="s">
        <v>12</v>
      </c>
      <c r="F1531" s="11"/>
      <c r="G1531" s="11"/>
      <c r="H1531" s="11"/>
      <c r="I1531" s="11"/>
      <c r="J1531" s="11"/>
      <c r="K1531" s="11"/>
      <c r="L1531" s="11"/>
      <c r="M1531" s="11"/>
      <c r="N1531" s="24"/>
      <c r="O1531" s="26">
        <f>IFERROR(VLOOKUP($B1531,[3]Main!$D$4:$CO$1048576,49,0),0)</f>
        <v>0</v>
      </c>
      <c r="P1531" s="27">
        <f>IFERROR(VLOOKUP($B1531,[3]Main!$D$4:$CO$1048576,52,0),0)</f>
        <v>0</v>
      </c>
      <c r="Q1531" s="27">
        <f>IFERROR(VLOOKUP($B1531,[3]Main!$D$4:$CO$1048576,53,0),0)</f>
        <v>0</v>
      </c>
      <c r="R1531" s="27">
        <f>IFERROR(VLOOKUP($B1531,[3]Main!$D$4:$CO$1048576,54,0),0)</f>
        <v>0</v>
      </c>
      <c r="S1531" s="27">
        <f>IFERROR(VLOOKUP($B1531,[3]Main!$D$4:$CO$1048576,65,0),0)</f>
        <v>0</v>
      </c>
      <c r="T1531" s="27">
        <f>IFERROR(VLOOKUP($B1531,[3]Main!$D$4:$CO$1048576,68,0),0)</f>
        <v>0</v>
      </c>
      <c r="U1531" s="27">
        <f>IFERROR(VLOOKUP($B1531,[3]Main!$D$4:$CO$1048576,69,0),0)</f>
        <v>0</v>
      </c>
      <c r="V1531" s="27">
        <f>IFERROR(VLOOKUP($B1531,[3]Main!$D$4:$CO$1048576,70,0),0)</f>
        <v>0</v>
      </c>
      <c r="W1531" s="27">
        <f>IFERROR(VLOOKUP($B1531,[3]Main!$D$4:$CO$1048576,81,0),0)</f>
        <v>0</v>
      </c>
      <c r="X1531" s="27">
        <f>IFERROR(VLOOKUP($B1531,[3]Main!$D$4:$CO$1048576,84,0),0)</f>
        <v>0</v>
      </c>
      <c r="Y1531" s="27">
        <f>IFERROR(VLOOKUP($B1531,[3]Main!$D$4:$CO$1048576,85,0),0)</f>
        <v>0</v>
      </c>
      <c r="Z1531" s="27">
        <f>IFERROR(VLOOKUP($B1531,[3]Main!$D$4:$CO$1048576,86,0),0)</f>
        <v>0</v>
      </c>
      <c r="AA1531" s="12" t="str">
        <f>IFERROR(VLOOKUP($B1531,[3]Main!$D$4:$CO$1048576,2,0),0)</f>
        <v>DC</v>
      </c>
      <c r="AB1531" s="12" t="str">
        <f>IFERROR(VLOOKUP($B1531,[3]Main!$D$4:$CO$1048576,3,0),0)</f>
        <v>DC2</v>
      </c>
      <c r="AC1531" s="12">
        <f t="shared" si="497"/>
        <v>0</v>
      </c>
      <c r="AD1531" s="12">
        <f t="shared" si="498"/>
        <v>0</v>
      </c>
      <c r="AE1531" s="12">
        <f t="shared" si="499"/>
        <v>0</v>
      </c>
      <c r="AF1531" s="12">
        <f t="shared" si="500"/>
        <v>0</v>
      </c>
      <c r="AG1531" s="13">
        <f t="shared" si="501"/>
        <v>0</v>
      </c>
      <c r="AH1531" s="13">
        <f t="shared" si="502"/>
        <v>0</v>
      </c>
      <c r="AI1531" s="16">
        <f t="shared" si="503"/>
        <v>0</v>
      </c>
      <c r="AJ1531" s="19" t="str">
        <f t="shared" si="504"/>
        <v>Not Spent</v>
      </c>
      <c r="AK1531" s="8" t="str">
        <f t="shared" si="505"/>
        <v>Good For Now</v>
      </c>
      <c r="AL1531" s="8" t="str">
        <f t="shared" si="506"/>
        <v>Not Spent</v>
      </c>
      <c r="AM1531" s="8" t="str">
        <f t="shared" si="507"/>
        <v>Good For Now</v>
      </c>
      <c r="AN1531" s="8" t="str">
        <f t="shared" si="508"/>
        <v>Not Spent</v>
      </c>
      <c r="AO1531" s="20" t="str">
        <f t="shared" si="509"/>
        <v>Good For Now</v>
      </c>
      <c r="AP1531" s="21">
        <f t="shared" si="510"/>
        <v>0</v>
      </c>
      <c r="AQ1531" s="14">
        <f t="shared" si="511"/>
        <v>0</v>
      </c>
      <c r="AR1531" s="14">
        <f t="shared" si="512"/>
        <v>0</v>
      </c>
      <c r="AS1531" s="22">
        <f t="shared" si="513"/>
        <v>0</v>
      </c>
      <c r="AT1531" s="23">
        <f t="shared" si="514"/>
        <v>0</v>
      </c>
      <c r="AU1531" s="8" t="str">
        <f t="shared" si="515"/>
        <v>Not Spent</v>
      </c>
      <c r="AV1531" s="8" t="str">
        <f t="shared" si="516"/>
        <v>Good For Now</v>
      </c>
      <c r="AW1531" s="4">
        <f>MATCH($B1531,[1]MAIN!$A$2:$A$5000,0)</f>
        <v>1528</v>
      </c>
      <c r="AX1531" s="4">
        <f>MATCH($B1531,[3]Main!$D$5:$D$10000,0)</f>
        <v>1528</v>
      </c>
      <c r="AY1531" s="4" t="b">
        <f t="shared" si="517"/>
        <v>0</v>
      </c>
    </row>
    <row r="1532" spans="1:51" x14ac:dyDescent="0.25">
      <c r="A1532" s="3" t="str">
        <f>VLOOKUP($B1532,[1]MAIN!$A:$D,4,0)</f>
        <v>IB</v>
      </c>
      <c r="B1532" s="3" t="str">
        <f>[3]Main!$D1533</f>
        <v>IB-G06</v>
      </c>
      <c r="C1532" s="4"/>
      <c r="D1532" s="8" t="str">
        <f>VLOOKUP($B1532,[1]MAIN!$A$1:$N$10780,14,FALSE)</f>
        <v>OLD</v>
      </c>
      <c r="E1532" s="9" t="s">
        <v>13</v>
      </c>
      <c r="F1532" s="11"/>
      <c r="G1532" s="11"/>
      <c r="H1532" s="11"/>
      <c r="I1532" s="11"/>
      <c r="J1532" s="11"/>
      <c r="K1532" s="11"/>
      <c r="L1532" s="11"/>
      <c r="M1532" s="11"/>
      <c r="N1532" s="24"/>
      <c r="O1532" s="26">
        <f>IFERROR(VLOOKUP($B1532,[3]Main!$D$4:$CO$1048576,49,0),0)</f>
        <v>0</v>
      </c>
      <c r="P1532" s="27">
        <f>IFERROR(VLOOKUP($B1532,[3]Main!$D$4:$CO$1048576,52,0),0)</f>
        <v>0</v>
      </c>
      <c r="Q1532" s="27">
        <f>IFERROR(VLOOKUP($B1532,[3]Main!$D$4:$CO$1048576,53,0),0)</f>
        <v>0</v>
      </c>
      <c r="R1532" s="27">
        <f>IFERROR(VLOOKUP($B1532,[3]Main!$D$4:$CO$1048576,54,0),0)</f>
        <v>0</v>
      </c>
      <c r="S1532" s="27">
        <f>IFERROR(VLOOKUP($B1532,[3]Main!$D$4:$CO$1048576,65,0),0)</f>
        <v>0</v>
      </c>
      <c r="T1532" s="27">
        <f>IFERROR(VLOOKUP($B1532,[3]Main!$D$4:$CO$1048576,68,0),0)</f>
        <v>0</v>
      </c>
      <c r="U1532" s="27">
        <f>IFERROR(VLOOKUP($B1532,[3]Main!$D$4:$CO$1048576,69,0),0)</f>
        <v>0</v>
      </c>
      <c r="V1532" s="27">
        <f>IFERROR(VLOOKUP($B1532,[3]Main!$D$4:$CO$1048576,70,0),0)</f>
        <v>0</v>
      </c>
      <c r="W1532" s="27">
        <f>IFERROR(VLOOKUP($B1532,[3]Main!$D$4:$CO$1048576,81,0),0)</f>
        <v>0</v>
      </c>
      <c r="X1532" s="27">
        <f>IFERROR(VLOOKUP($B1532,[3]Main!$D$4:$CO$1048576,84,0),0)</f>
        <v>0</v>
      </c>
      <c r="Y1532" s="27">
        <f>IFERROR(VLOOKUP($B1532,[3]Main!$D$4:$CO$1048576,85,0),0)</f>
        <v>0</v>
      </c>
      <c r="Z1532" s="27">
        <f>IFERROR(VLOOKUP($B1532,[3]Main!$D$4:$CO$1048576,86,0),0)</f>
        <v>0</v>
      </c>
      <c r="AA1532" s="12" t="str">
        <f>IFERROR(VLOOKUP($B1532,[3]Main!$D$4:$CO$1048576,2,0),0)</f>
        <v>DC</v>
      </c>
      <c r="AB1532" s="12" t="str">
        <f>IFERROR(VLOOKUP($B1532,[3]Main!$D$4:$CO$1048576,3,0),0)</f>
        <v>DC2</v>
      </c>
      <c r="AC1532" s="12">
        <f t="shared" si="497"/>
        <v>0</v>
      </c>
      <c r="AD1532" s="12">
        <f t="shared" si="498"/>
        <v>0</v>
      </c>
      <c r="AE1532" s="12">
        <f t="shared" si="499"/>
        <v>0</v>
      </c>
      <c r="AF1532" s="12">
        <f t="shared" si="500"/>
        <v>0</v>
      </c>
      <c r="AG1532" s="13">
        <f t="shared" si="501"/>
        <v>0</v>
      </c>
      <c r="AH1532" s="13">
        <f t="shared" si="502"/>
        <v>0</v>
      </c>
      <c r="AI1532" s="16">
        <f t="shared" si="503"/>
        <v>0</v>
      </c>
      <c r="AJ1532" s="19" t="str">
        <f t="shared" si="504"/>
        <v>Not Spent</v>
      </c>
      <c r="AK1532" s="8" t="str">
        <f t="shared" si="505"/>
        <v>Good For Now</v>
      </c>
      <c r="AL1532" s="8" t="str">
        <f t="shared" si="506"/>
        <v>Not Spent</v>
      </c>
      <c r="AM1532" s="8" t="str">
        <f t="shared" si="507"/>
        <v>Good For Now</v>
      </c>
      <c r="AN1532" s="8" t="str">
        <f t="shared" si="508"/>
        <v>Not Spent</v>
      </c>
      <c r="AO1532" s="20" t="str">
        <f t="shared" si="509"/>
        <v>Good For Now</v>
      </c>
      <c r="AP1532" s="21">
        <f t="shared" si="510"/>
        <v>0</v>
      </c>
      <c r="AQ1532" s="14">
        <f t="shared" si="511"/>
        <v>0</v>
      </c>
      <c r="AR1532" s="14">
        <f t="shared" si="512"/>
        <v>0</v>
      </c>
      <c r="AS1532" s="22">
        <f t="shared" si="513"/>
        <v>0</v>
      </c>
      <c r="AT1532" s="23">
        <f t="shared" si="514"/>
        <v>0</v>
      </c>
      <c r="AU1532" s="8" t="str">
        <f t="shared" si="515"/>
        <v>Not Spent</v>
      </c>
      <c r="AV1532" s="8" t="str">
        <f t="shared" si="516"/>
        <v>Good For Now</v>
      </c>
      <c r="AW1532" s="4">
        <f>MATCH($B1532,[1]MAIN!$A$2:$A$5000,0)</f>
        <v>1529</v>
      </c>
      <c r="AX1532" s="4">
        <f>MATCH($B1532,[3]Main!$D$5:$D$10000,0)</f>
        <v>1529</v>
      </c>
      <c r="AY1532" s="4" t="b">
        <f t="shared" si="517"/>
        <v>0</v>
      </c>
    </row>
    <row r="1533" spans="1:51" x14ac:dyDescent="0.25">
      <c r="A1533" s="3" t="str">
        <f>VLOOKUP($B1533,[1]MAIN!$A:$D,4,0)</f>
        <v>FAB</v>
      </c>
      <c r="B1533" s="3" t="str">
        <f>[3]Main!$D1534</f>
        <v>FAB-337</v>
      </c>
      <c r="C1533" s="4"/>
      <c r="D1533" s="8" t="str">
        <f>VLOOKUP($B1533,[1]MAIN!$A$1:$N$10780,14,FALSE)</f>
        <v>OLD</v>
      </c>
      <c r="E1533" s="9" t="s">
        <v>13</v>
      </c>
      <c r="F1533" s="11"/>
      <c r="G1533" s="11"/>
      <c r="H1533" s="11"/>
      <c r="I1533" s="11"/>
      <c r="J1533" s="11"/>
      <c r="K1533" s="11"/>
      <c r="L1533" s="11"/>
      <c r="M1533" s="11"/>
      <c r="N1533" s="24"/>
      <c r="O1533" s="26">
        <f>IFERROR(VLOOKUP($B1533,[3]Main!$D$4:$CO$1048576,49,0),0)</f>
        <v>0</v>
      </c>
      <c r="P1533" s="27">
        <f>IFERROR(VLOOKUP($B1533,[3]Main!$D$4:$CO$1048576,52,0),0)</f>
        <v>0</v>
      </c>
      <c r="Q1533" s="27">
        <f>IFERROR(VLOOKUP($B1533,[3]Main!$D$4:$CO$1048576,53,0),0)</f>
        <v>0</v>
      </c>
      <c r="R1533" s="27">
        <f>IFERROR(VLOOKUP($B1533,[3]Main!$D$4:$CO$1048576,54,0),0)</f>
        <v>0</v>
      </c>
      <c r="S1533" s="27">
        <f>IFERROR(VLOOKUP($B1533,[3]Main!$D$4:$CO$1048576,65,0),0)</f>
        <v>0</v>
      </c>
      <c r="T1533" s="27">
        <f>IFERROR(VLOOKUP($B1533,[3]Main!$D$4:$CO$1048576,68,0),0)</f>
        <v>0</v>
      </c>
      <c r="U1533" s="27">
        <f>IFERROR(VLOOKUP($B1533,[3]Main!$D$4:$CO$1048576,69,0),0)</f>
        <v>0</v>
      </c>
      <c r="V1533" s="27">
        <f>IFERROR(VLOOKUP($B1533,[3]Main!$D$4:$CO$1048576,70,0),0)</f>
        <v>0</v>
      </c>
      <c r="W1533" s="27">
        <f>IFERROR(VLOOKUP($B1533,[3]Main!$D$4:$CO$1048576,81,0),0)</f>
        <v>0</v>
      </c>
      <c r="X1533" s="27">
        <f>IFERROR(VLOOKUP($B1533,[3]Main!$D$4:$CO$1048576,84,0),0)</f>
        <v>0</v>
      </c>
      <c r="Y1533" s="27">
        <f>IFERROR(VLOOKUP($B1533,[3]Main!$D$4:$CO$1048576,85,0),0)</f>
        <v>0</v>
      </c>
      <c r="Z1533" s="27">
        <f>IFERROR(VLOOKUP($B1533,[3]Main!$D$4:$CO$1048576,86,0),0)</f>
        <v>0</v>
      </c>
      <c r="AA1533" s="12" t="str">
        <f>IFERROR(VLOOKUP($B1533,[3]Main!$D$4:$CO$1048576,2,0),0)</f>
        <v>DC</v>
      </c>
      <c r="AB1533" s="12" t="str">
        <f>IFERROR(VLOOKUP($B1533,[3]Main!$D$4:$CO$1048576,3,0),0)</f>
        <v>DC2</v>
      </c>
      <c r="AC1533" s="12">
        <f t="shared" si="497"/>
        <v>0</v>
      </c>
      <c r="AD1533" s="12">
        <f t="shared" si="498"/>
        <v>0</v>
      </c>
      <c r="AE1533" s="12">
        <f t="shared" si="499"/>
        <v>0</v>
      </c>
      <c r="AF1533" s="12">
        <f t="shared" si="500"/>
        <v>0</v>
      </c>
      <c r="AG1533" s="13">
        <f t="shared" si="501"/>
        <v>0</v>
      </c>
      <c r="AH1533" s="13">
        <f t="shared" si="502"/>
        <v>0</v>
      </c>
      <c r="AI1533" s="16">
        <f t="shared" si="503"/>
        <v>0</v>
      </c>
      <c r="AJ1533" s="19" t="str">
        <f t="shared" si="504"/>
        <v>Not Spent</v>
      </c>
      <c r="AK1533" s="8" t="str">
        <f t="shared" si="505"/>
        <v>Good For Now</v>
      </c>
      <c r="AL1533" s="8" t="str">
        <f t="shared" si="506"/>
        <v>Not Spent</v>
      </c>
      <c r="AM1533" s="8" t="str">
        <f t="shared" si="507"/>
        <v>Good For Now</v>
      </c>
      <c r="AN1533" s="8" t="str">
        <f t="shared" si="508"/>
        <v>Not Spent</v>
      </c>
      <c r="AO1533" s="20" t="str">
        <f t="shared" si="509"/>
        <v>Good For Now</v>
      </c>
      <c r="AP1533" s="21">
        <f t="shared" si="510"/>
        <v>0</v>
      </c>
      <c r="AQ1533" s="14">
        <f t="shared" si="511"/>
        <v>0</v>
      </c>
      <c r="AR1533" s="14">
        <f t="shared" si="512"/>
        <v>0</v>
      </c>
      <c r="AS1533" s="22">
        <f t="shared" si="513"/>
        <v>0</v>
      </c>
      <c r="AT1533" s="23">
        <f t="shared" si="514"/>
        <v>0</v>
      </c>
      <c r="AU1533" s="8" t="str">
        <f t="shared" si="515"/>
        <v>Not Spent</v>
      </c>
      <c r="AV1533" s="8" t="str">
        <f t="shared" si="516"/>
        <v>Good For Now</v>
      </c>
      <c r="AW1533" s="4">
        <f>MATCH($B1533,[1]MAIN!$A$2:$A$5000,0)</f>
        <v>1530</v>
      </c>
      <c r="AX1533" s="4">
        <f>MATCH($B1533,[3]Main!$D$5:$D$10000,0)</f>
        <v>1530</v>
      </c>
      <c r="AY1533" s="4" t="b">
        <f t="shared" si="517"/>
        <v>0</v>
      </c>
    </row>
    <row r="1534" spans="1:51" x14ac:dyDescent="0.25">
      <c r="A1534" s="3" t="str">
        <f>VLOOKUP($B1534,[1]MAIN!$A:$D,4,0)</f>
        <v>FAB</v>
      </c>
      <c r="B1534" s="3" t="str">
        <f>[3]Main!$D1535</f>
        <v>FAB-346</v>
      </c>
      <c r="C1534" s="4"/>
      <c r="D1534" s="8" t="str">
        <f>VLOOKUP($B1534,[1]MAIN!$A$1:$N$10780,14,FALSE)</f>
        <v>OLD</v>
      </c>
      <c r="E1534" s="9" t="s">
        <v>13</v>
      </c>
      <c r="F1534" s="11"/>
      <c r="G1534" s="11"/>
      <c r="H1534" s="11"/>
      <c r="I1534" s="11"/>
      <c r="J1534" s="11"/>
      <c r="K1534" s="11"/>
      <c r="L1534" s="11"/>
      <c r="M1534" s="11"/>
      <c r="N1534" s="24"/>
      <c r="O1534" s="26">
        <f>IFERROR(VLOOKUP($B1534,[3]Main!$D$4:$CO$1048576,49,0),0)</f>
        <v>0</v>
      </c>
      <c r="P1534" s="27">
        <f>IFERROR(VLOOKUP($B1534,[3]Main!$D$4:$CO$1048576,52,0),0)</f>
        <v>0</v>
      </c>
      <c r="Q1534" s="27">
        <f>IFERROR(VLOOKUP($B1534,[3]Main!$D$4:$CO$1048576,53,0),0)</f>
        <v>0</v>
      </c>
      <c r="R1534" s="27">
        <f>IFERROR(VLOOKUP($B1534,[3]Main!$D$4:$CO$1048576,54,0),0)</f>
        <v>0</v>
      </c>
      <c r="S1534" s="27">
        <f>IFERROR(VLOOKUP($B1534,[3]Main!$D$4:$CO$1048576,65,0),0)</f>
        <v>0</v>
      </c>
      <c r="T1534" s="27">
        <f>IFERROR(VLOOKUP($B1534,[3]Main!$D$4:$CO$1048576,68,0),0)</f>
        <v>0</v>
      </c>
      <c r="U1534" s="27">
        <f>IFERROR(VLOOKUP($B1534,[3]Main!$D$4:$CO$1048576,69,0),0)</f>
        <v>0</v>
      </c>
      <c r="V1534" s="27">
        <f>IFERROR(VLOOKUP($B1534,[3]Main!$D$4:$CO$1048576,70,0),0)</f>
        <v>0</v>
      </c>
      <c r="W1534" s="27">
        <f>IFERROR(VLOOKUP($B1534,[3]Main!$D$4:$CO$1048576,81,0),0)</f>
        <v>0</v>
      </c>
      <c r="X1534" s="27">
        <f>IFERROR(VLOOKUP($B1534,[3]Main!$D$4:$CO$1048576,84,0),0)</f>
        <v>0</v>
      </c>
      <c r="Y1534" s="27">
        <f>IFERROR(VLOOKUP($B1534,[3]Main!$D$4:$CO$1048576,85,0),0)</f>
        <v>0</v>
      </c>
      <c r="Z1534" s="27">
        <f>IFERROR(VLOOKUP($B1534,[3]Main!$D$4:$CO$1048576,86,0),0)</f>
        <v>0</v>
      </c>
      <c r="AA1534" s="12" t="str">
        <f>IFERROR(VLOOKUP($B1534,[3]Main!$D$4:$CO$1048576,2,0),0)</f>
        <v>DC</v>
      </c>
      <c r="AB1534" s="12" t="str">
        <f>IFERROR(VLOOKUP($B1534,[3]Main!$D$4:$CO$1048576,3,0),0)</f>
        <v>DC2</v>
      </c>
      <c r="AC1534" s="12">
        <f t="shared" si="497"/>
        <v>0</v>
      </c>
      <c r="AD1534" s="12">
        <f t="shared" si="498"/>
        <v>0</v>
      </c>
      <c r="AE1534" s="12">
        <f t="shared" si="499"/>
        <v>0</v>
      </c>
      <c r="AF1534" s="12">
        <f t="shared" si="500"/>
        <v>0</v>
      </c>
      <c r="AG1534" s="13">
        <f t="shared" si="501"/>
        <v>0</v>
      </c>
      <c r="AH1534" s="13">
        <f t="shared" si="502"/>
        <v>0</v>
      </c>
      <c r="AI1534" s="16">
        <f t="shared" si="503"/>
        <v>0</v>
      </c>
      <c r="AJ1534" s="19" t="str">
        <f t="shared" si="504"/>
        <v>Not Spent</v>
      </c>
      <c r="AK1534" s="8" t="str">
        <f t="shared" si="505"/>
        <v>Good For Now</v>
      </c>
      <c r="AL1534" s="8" t="str">
        <f t="shared" si="506"/>
        <v>Not Spent</v>
      </c>
      <c r="AM1534" s="8" t="str">
        <f t="shared" si="507"/>
        <v>Good For Now</v>
      </c>
      <c r="AN1534" s="8" t="str">
        <f t="shared" si="508"/>
        <v>Not Spent</v>
      </c>
      <c r="AO1534" s="20" t="str">
        <f t="shared" si="509"/>
        <v>Good For Now</v>
      </c>
      <c r="AP1534" s="21">
        <f t="shared" si="510"/>
        <v>0</v>
      </c>
      <c r="AQ1534" s="14">
        <f t="shared" si="511"/>
        <v>0</v>
      </c>
      <c r="AR1534" s="14">
        <f t="shared" si="512"/>
        <v>0</v>
      </c>
      <c r="AS1534" s="22">
        <f t="shared" si="513"/>
        <v>0</v>
      </c>
      <c r="AT1534" s="23">
        <f t="shared" si="514"/>
        <v>0</v>
      </c>
      <c r="AU1534" s="8" t="str">
        <f t="shared" si="515"/>
        <v>Not Spent</v>
      </c>
      <c r="AV1534" s="8" t="str">
        <f t="shared" si="516"/>
        <v>Good For Now</v>
      </c>
      <c r="AW1534" s="4">
        <f>MATCH($B1534,[1]MAIN!$A$2:$A$5000,0)</f>
        <v>1531</v>
      </c>
      <c r="AX1534" s="4">
        <f>MATCH($B1534,[3]Main!$D$5:$D$10000,0)</f>
        <v>1531</v>
      </c>
      <c r="AY1534" s="4" t="b">
        <f t="shared" si="517"/>
        <v>0</v>
      </c>
    </row>
    <row r="1535" spans="1:51" x14ac:dyDescent="0.25">
      <c r="A1535" s="3" t="str">
        <f>VLOOKUP($B1535,[1]MAIN!$A:$D,4,0)</f>
        <v>GEN</v>
      </c>
      <c r="B1535" s="3" t="str">
        <f>[3]Main!$D1536</f>
        <v>GEN-NS15</v>
      </c>
      <c r="C1535" s="4"/>
      <c r="D1535" s="8" t="str">
        <f>VLOOKUP($B1535,[1]MAIN!$A$1:$N$10780,14,FALSE)</f>
        <v>OLD</v>
      </c>
      <c r="E1535" s="9" t="s">
        <v>13</v>
      </c>
      <c r="F1535" s="11"/>
      <c r="G1535" s="11"/>
      <c r="H1535" s="11"/>
      <c r="I1535" s="11"/>
      <c r="J1535" s="11"/>
      <c r="K1535" s="11"/>
      <c r="L1535" s="11"/>
      <c r="M1535" s="11"/>
      <c r="N1535" s="24"/>
      <c r="O1535" s="26">
        <f>IFERROR(VLOOKUP($B1535,[3]Main!$D$4:$CO$1048576,49,0),0)</f>
        <v>0</v>
      </c>
      <c r="P1535" s="27">
        <f>IFERROR(VLOOKUP($B1535,[3]Main!$D$4:$CO$1048576,52,0),0)</f>
        <v>0</v>
      </c>
      <c r="Q1535" s="27">
        <f>IFERROR(VLOOKUP($B1535,[3]Main!$D$4:$CO$1048576,53,0),0)</f>
        <v>0</v>
      </c>
      <c r="R1535" s="27">
        <f>IFERROR(VLOOKUP($B1535,[3]Main!$D$4:$CO$1048576,54,0),0)</f>
        <v>0</v>
      </c>
      <c r="S1535" s="27">
        <f>IFERROR(VLOOKUP($B1535,[3]Main!$D$4:$CO$1048576,65,0),0)</f>
        <v>0</v>
      </c>
      <c r="T1535" s="27">
        <f>IFERROR(VLOOKUP($B1535,[3]Main!$D$4:$CO$1048576,68,0),0)</f>
        <v>0</v>
      </c>
      <c r="U1535" s="27">
        <f>IFERROR(VLOOKUP($B1535,[3]Main!$D$4:$CO$1048576,69,0),0)</f>
        <v>0</v>
      </c>
      <c r="V1535" s="27">
        <f>IFERROR(VLOOKUP($B1535,[3]Main!$D$4:$CO$1048576,70,0),0)</f>
        <v>0</v>
      </c>
      <c r="W1535" s="27">
        <f>IFERROR(VLOOKUP($B1535,[3]Main!$D$4:$CO$1048576,81,0),0)</f>
        <v>0</v>
      </c>
      <c r="X1535" s="27">
        <f>IFERROR(VLOOKUP($B1535,[3]Main!$D$4:$CO$1048576,84,0),0)</f>
        <v>0</v>
      </c>
      <c r="Y1535" s="27">
        <f>IFERROR(VLOOKUP($B1535,[3]Main!$D$4:$CO$1048576,85,0),0)</f>
        <v>0</v>
      </c>
      <c r="Z1535" s="27">
        <f>IFERROR(VLOOKUP($B1535,[3]Main!$D$4:$CO$1048576,86,0),0)</f>
        <v>0</v>
      </c>
      <c r="AA1535" s="12" t="str">
        <f>IFERROR(VLOOKUP($B1535,[3]Main!$D$4:$CO$1048576,2,0),0)</f>
        <v>DC</v>
      </c>
      <c r="AB1535" s="12" t="str">
        <f>IFERROR(VLOOKUP($B1535,[3]Main!$D$4:$CO$1048576,3,0),0)</f>
        <v>DC2</v>
      </c>
      <c r="AC1535" s="12">
        <f t="shared" si="497"/>
        <v>0</v>
      </c>
      <c r="AD1535" s="12">
        <f t="shared" si="498"/>
        <v>0</v>
      </c>
      <c r="AE1535" s="12">
        <f t="shared" si="499"/>
        <v>0</v>
      </c>
      <c r="AF1535" s="12">
        <f t="shared" si="500"/>
        <v>0</v>
      </c>
      <c r="AG1535" s="13">
        <f t="shared" si="501"/>
        <v>0</v>
      </c>
      <c r="AH1535" s="13">
        <f t="shared" si="502"/>
        <v>0</v>
      </c>
      <c r="AI1535" s="16">
        <f t="shared" si="503"/>
        <v>0</v>
      </c>
      <c r="AJ1535" s="19" t="str">
        <f t="shared" si="504"/>
        <v>Not Spent</v>
      </c>
      <c r="AK1535" s="8" t="str">
        <f t="shared" si="505"/>
        <v>Good For Now</v>
      </c>
      <c r="AL1535" s="8" t="str">
        <f t="shared" si="506"/>
        <v>Not Spent</v>
      </c>
      <c r="AM1535" s="8" t="str">
        <f t="shared" si="507"/>
        <v>Good For Now</v>
      </c>
      <c r="AN1535" s="8" t="str">
        <f t="shared" si="508"/>
        <v>Not Spent</v>
      </c>
      <c r="AO1535" s="20" t="str">
        <f t="shared" si="509"/>
        <v>Good For Now</v>
      </c>
      <c r="AP1535" s="21">
        <f t="shared" si="510"/>
        <v>0</v>
      </c>
      <c r="AQ1535" s="14">
        <f t="shared" si="511"/>
        <v>0</v>
      </c>
      <c r="AR1535" s="14">
        <f t="shared" si="512"/>
        <v>0</v>
      </c>
      <c r="AS1535" s="22">
        <f t="shared" si="513"/>
        <v>0</v>
      </c>
      <c r="AT1535" s="23">
        <f t="shared" si="514"/>
        <v>0</v>
      </c>
      <c r="AU1535" s="8" t="str">
        <f t="shared" si="515"/>
        <v>Not Spent</v>
      </c>
      <c r="AV1535" s="8" t="str">
        <f t="shared" si="516"/>
        <v>Good For Now</v>
      </c>
      <c r="AW1535" s="4">
        <f>MATCH($B1535,[1]MAIN!$A$2:$A$5000,0)</f>
        <v>1532</v>
      </c>
      <c r="AX1535" s="4">
        <f>MATCH($B1535,[3]Main!$D$5:$D$10000,0)</f>
        <v>1532</v>
      </c>
      <c r="AY1535" s="4" t="b">
        <f t="shared" si="517"/>
        <v>0</v>
      </c>
    </row>
    <row r="1536" spans="1:51" x14ac:dyDescent="0.25">
      <c r="A1536" s="3" t="str">
        <f>VLOOKUP($B1536,[1]MAIN!$A:$D,4,0)</f>
        <v>GEN</v>
      </c>
      <c r="B1536" s="3" t="str">
        <f>[3]Main!$D1537</f>
        <v>GEN-NS11</v>
      </c>
      <c r="C1536" s="4"/>
      <c r="D1536" s="8" t="str">
        <f>VLOOKUP($B1536,[1]MAIN!$A$1:$N$10780,14,FALSE)</f>
        <v>OLD</v>
      </c>
      <c r="E1536" s="9" t="s">
        <v>13</v>
      </c>
      <c r="F1536" s="11"/>
      <c r="G1536" s="11"/>
      <c r="H1536" s="11"/>
      <c r="I1536" s="11"/>
      <c r="J1536" s="11"/>
      <c r="K1536" s="11"/>
      <c r="L1536" s="11"/>
      <c r="M1536" s="11"/>
      <c r="N1536" s="24"/>
      <c r="O1536" s="26">
        <f>IFERROR(VLOOKUP($B1536,[3]Main!$D$4:$CO$1048576,49,0),0)</f>
        <v>0</v>
      </c>
      <c r="P1536" s="27">
        <f>IFERROR(VLOOKUP($B1536,[3]Main!$D$4:$CO$1048576,52,0),0)</f>
        <v>0</v>
      </c>
      <c r="Q1536" s="27">
        <f>IFERROR(VLOOKUP($B1536,[3]Main!$D$4:$CO$1048576,53,0),0)</f>
        <v>0</v>
      </c>
      <c r="R1536" s="27">
        <f>IFERROR(VLOOKUP($B1536,[3]Main!$D$4:$CO$1048576,54,0),0)</f>
        <v>0</v>
      </c>
      <c r="S1536" s="27">
        <f>IFERROR(VLOOKUP($B1536,[3]Main!$D$4:$CO$1048576,65,0),0)</f>
        <v>0</v>
      </c>
      <c r="T1536" s="27">
        <f>IFERROR(VLOOKUP($B1536,[3]Main!$D$4:$CO$1048576,68,0),0)</f>
        <v>0</v>
      </c>
      <c r="U1536" s="27">
        <f>IFERROR(VLOOKUP($B1536,[3]Main!$D$4:$CO$1048576,69,0),0)</f>
        <v>0</v>
      </c>
      <c r="V1536" s="27">
        <f>IFERROR(VLOOKUP($B1536,[3]Main!$D$4:$CO$1048576,70,0),0)</f>
        <v>0</v>
      </c>
      <c r="W1536" s="27">
        <f>IFERROR(VLOOKUP($B1536,[3]Main!$D$4:$CO$1048576,81,0),0)</f>
        <v>0</v>
      </c>
      <c r="X1536" s="27">
        <f>IFERROR(VLOOKUP($B1536,[3]Main!$D$4:$CO$1048576,84,0),0)</f>
        <v>0</v>
      </c>
      <c r="Y1536" s="27">
        <f>IFERROR(VLOOKUP($B1536,[3]Main!$D$4:$CO$1048576,85,0),0)</f>
        <v>0</v>
      </c>
      <c r="Z1536" s="27">
        <f>IFERROR(VLOOKUP($B1536,[3]Main!$D$4:$CO$1048576,86,0),0)</f>
        <v>0</v>
      </c>
      <c r="AA1536" s="12" t="str">
        <f>IFERROR(VLOOKUP($B1536,[3]Main!$D$4:$CO$1048576,2,0),0)</f>
        <v>DC</v>
      </c>
      <c r="AB1536" s="12" t="str">
        <f>IFERROR(VLOOKUP($B1536,[3]Main!$D$4:$CO$1048576,3,0),0)</f>
        <v>DC2</v>
      </c>
      <c r="AC1536" s="12">
        <f t="shared" si="497"/>
        <v>0</v>
      </c>
      <c r="AD1536" s="12">
        <f t="shared" si="498"/>
        <v>0</v>
      </c>
      <c r="AE1536" s="12">
        <f t="shared" si="499"/>
        <v>0</v>
      </c>
      <c r="AF1536" s="12">
        <f t="shared" si="500"/>
        <v>0</v>
      </c>
      <c r="AG1536" s="13">
        <f t="shared" si="501"/>
        <v>0</v>
      </c>
      <c r="AH1536" s="13">
        <f t="shared" si="502"/>
        <v>0</v>
      </c>
      <c r="AI1536" s="16">
        <f t="shared" si="503"/>
        <v>0</v>
      </c>
      <c r="AJ1536" s="19" t="str">
        <f t="shared" si="504"/>
        <v>Not Spent</v>
      </c>
      <c r="AK1536" s="8" t="str">
        <f t="shared" si="505"/>
        <v>Good For Now</v>
      </c>
      <c r="AL1536" s="8" t="str">
        <f t="shared" si="506"/>
        <v>Not Spent</v>
      </c>
      <c r="AM1536" s="8" t="str">
        <f t="shared" si="507"/>
        <v>Good For Now</v>
      </c>
      <c r="AN1536" s="8" t="str">
        <f t="shared" si="508"/>
        <v>Not Spent</v>
      </c>
      <c r="AO1536" s="20" t="str">
        <f t="shared" si="509"/>
        <v>Good For Now</v>
      </c>
      <c r="AP1536" s="21">
        <f t="shared" si="510"/>
        <v>0</v>
      </c>
      <c r="AQ1536" s="14">
        <f t="shared" si="511"/>
        <v>0</v>
      </c>
      <c r="AR1536" s="14">
        <f t="shared" si="512"/>
        <v>0</v>
      </c>
      <c r="AS1536" s="22">
        <f t="shared" si="513"/>
        <v>0</v>
      </c>
      <c r="AT1536" s="23">
        <f t="shared" si="514"/>
        <v>0</v>
      </c>
      <c r="AU1536" s="8" t="str">
        <f t="shared" si="515"/>
        <v>Not Spent</v>
      </c>
      <c r="AV1536" s="8" t="str">
        <f t="shared" si="516"/>
        <v>Good For Now</v>
      </c>
      <c r="AW1536" s="4">
        <f>MATCH($B1536,[1]MAIN!$A$2:$A$5000,0)</f>
        <v>1533</v>
      </c>
      <c r="AX1536" s="4">
        <f>MATCH($B1536,[3]Main!$D$5:$D$10000,0)</f>
        <v>1533</v>
      </c>
      <c r="AY1536" s="4" t="b">
        <f t="shared" si="517"/>
        <v>0</v>
      </c>
    </row>
    <row r="1537" spans="1:51" x14ac:dyDescent="0.25">
      <c r="A1537" s="3" t="str">
        <f>VLOOKUP($B1537,[1]MAIN!$A:$D,4,0)</f>
        <v>GT</v>
      </c>
      <c r="B1537" s="3" t="str">
        <f>[3]Main!$D1538</f>
        <v>GT-20</v>
      </c>
      <c r="C1537" s="4"/>
      <c r="D1537" s="8" t="str">
        <f>VLOOKUP($B1537,[1]MAIN!$A$1:$N$10780,14,FALSE)</f>
        <v>OLD</v>
      </c>
      <c r="E1537" s="9" t="s">
        <v>13</v>
      </c>
      <c r="F1537" s="11"/>
      <c r="G1537" s="11"/>
      <c r="H1537" s="11"/>
      <c r="I1537" s="11"/>
      <c r="J1537" s="11"/>
      <c r="K1537" s="11"/>
      <c r="L1537" s="11"/>
      <c r="M1537" s="11"/>
      <c r="N1537" s="24"/>
      <c r="O1537" s="26">
        <f>IFERROR(VLOOKUP($B1537,[3]Main!$D$4:$CO$1048576,49,0),0)</f>
        <v>0</v>
      </c>
      <c r="P1537" s="27">
        <f>IFERROR(VLOOKUP($B1537,[3]Main!$D$4:$CO$1048576,52,0),0)</f>
        <v>0</v>
      </c>
      <c r="Q1537" s="27">
        <f>IFERROR(VLOOKUP($B1537,[3]Main!$D$4:$CO$1048576,53,0),0)</f>
        <v>0</v>
      </c>
      <c r="R1537" s="27">
        <f>IFERROR(VLOOKUP($B1537,[3]Main!$D$4:$CO$1048576,54,0),0)</f>
        <v>0</v>
      </c>
      <c r="S1537" s="27">
        <f>IFERROR(VLOOKUP($B1537,[3]Main!$D$4:$CO$1048576,65,0),0)</f>
        <v>0</v>
      </c>
      <c r="T1537" s="27">
        <f>IFERROR(VLOOKUP($B1537,[3]Main!$D$4:$CO$1048576,68,0),0)</f>
        <v>0</v>
      </c>
      <c r="U1537" s="27">
        <f>IFERROR(VLOOKUP($B1537,[3]Main!$D$4:$CO$1048576,69,0),0)</f>
        <v>0</v>
      </c>
      <c r="V1537" s="27">
        <f>IFERROR(VLOOKUP($B1537,[3]Main!$D$4:$CO$1048576,70,0),0)</f>
        <v>0</v>
      </c>
      <c r="W1537" s="27">
        <f>IFERROR(VLOOKUP($B1537,[3]Main!$D$4:$CO$1048576,81,0),0)</f>
        <v>0</v>
      </c>
      <c r="X1537" s="27">
        <f>IFERROR(VLOOKUP($B1537,[3]Main!$D$4:$CO$1048576,84,0),0)</f>
        <v>0</v>
      </c>
      <c r="Y1537" s="27">
        <f>IFERROR(VLOOKUP($B1537,[3]Main!$D$4:$CO$1048576,85,0),0)</f>
        <v>0</v>
      </c>
      <c r="Z1537" s="27">
        <f>IFERROR(VLOOKUP($B1537,[3]Main!$D$4:$CO$1048576,86,0),0)</f>
        <v>0</v>
      </c>
      <c r="AA1537" s="12" t="str">
        <f>IFERROR(VLOOKUP($B1537,[3]Main!$D$4:$CO$1048576,2,0),0)</f>
        <v>DC</v>
      </c>
      <c r="AB1537" s="12" t="str">
        <f>IFERROR(VLOOKUP($B1537,[3]Main!$D$4:$CO$1048576,3,0),0)</f>
        <v>DC2</v>
      </c>
      <c r="AC1537" s="12">
        <f t="shared" si="497"/>
        <v>0</v>
      </c>
      <c r="AD1537" s="12">
        <f t="shared" si="498"/>
        <v>0</v>
      </c>
      <c r="AE1537" s="12">
        <f t="shared" si="499"/>
        <v>0</v>
      </c>
      <c r="AF1537" s="12">
        <f t="shared" si="500"/>
        <v>0</v>
      </c>
      <c r="AG1537" s="13">
        <f t="shared" si="501"/>
        <v>0</v>
      </c>
      <c r="AH1537" s="13">
        <f t="shared" si="502"/>
        <v>0</v>
      </c>
      <c r="AI1537" s="16">
        <f t="shared" si="503"/>
        <v>0</v>
      </c>
      <c r="AJ1537" s="19" t="str">
        <f t="shared" si="504"/>
        <v>Not Spent</v>
      </c>
      <c r="AK1537" s="8" t="str">
        <f t="shared" si="505"/>
        <v>Good For Now</v>
      </c>
      <c r="AL1537" s="8" t="str">
        <f t="shared" si="506"/>
        <v>Not Spent</v>
      </c>
      <c r="AM1537" s="8" t="str">
        <f t="shared" si="507"/>
        <v>Good For Now</v>
      </c>
      <c r="AN1537" s="8" t="str">
        <f t="shared" si="508"/>
        <v>Not Spent</v>
      </c>
      <c r="AO1537" s="20" t="str">
        <f t="shared" si="509"/>
        <v>Good For Now</v>
      </c>
      <c r="AP1537" s="21">
        <f t="shared" si="510"/>
        <v>0</v>
      </c>
      <c r="AQ1537" s="14">
        <f t="shared" si="511"/>
        <v>0</v>
      </c>
      <c r="AR1537" s="14">
        <f t="shared" si="512"/>
        <v>0</v>
      </c>
      <c r="AS1537" s="22">
        <f t="shared" si="513"/>
        <v>0</v>
      </c>
      <c r="AT1537" s="23">
        <f t="shared" si="514"/>
        <v>0</v>
      </c>
      <c r="AU1537" s="8" t="str">
        <f t="shared" si="515"/>
        <v>Not Spent</v>
      </c>
      <c r="AV1537" s="8" t="str">
        <f t="shared" si="516"/>
        <v>Good For Now</v>
      </c>
      <c r="AW1537" s="4">
        <f>MATCH($B1537,[1]MAIN!$A$2:$A$5000,0)</f>
        <v>1534</v>
      </c>
      <c r="AX1537" s="4">
        <f>MATCH($B1537,[3]Main!$D$5:$D$10000,0)</f>
        <v>1534</v>
      </c>
      <c r="AY1537" s="4" t="b">
        <f t="shared" si="517"/>
        <v>0</v>
      </c>
    </row>
    <row r="1538" spans="1:51" x14ac:dyDescent="0.25">
      <c r="A1538" s="3" t="str">
        <f>VLOOKUP($B1538,[1]MAIN!$A:$D,4,0)</f>
        <v>FAB</v>
      </c>
      <c r="B1538" s="3" t="str">
        <f>[3]Main!$D1539</f>
        <v>FAB-348</v>
      </c>
      <c r="C1538" s="4"/>
      <c r="D1538" s="8" t="str">
        <f>VLOOKUP($B1538,[1]MAIN!$A$1:$N$10780,14,FALSE)</f>
        <v>OLD</v>
      </c>
      <c r="E1538" s="9" t="s">
        <v>14</v>
      </c>
      <c r="F1538" s="11"/>
      <c r="G1538" s="11"/>
      <c r="H1538" s="11"/>
      <c r="I1538" s="11"/>
      <c r="J1538" s="11"/>
      <c r="K1538" s="11"/>
      <c r="L1538" s="11"/>
      <c r="M1538" s="11"/>
      <c r="N1538" s="24"/>
      <c r="O1538" s="26">
        <f>IFERROR(VLOOKUP($B1538,[3]Main!$D$4:$CO$1048576,49,0),0)</f>
        <v>0</v>
      </c>
      <c r="P1538" s="27">
        <f>IFERROR(VLOOKUP($B1538,[3]Main!$D$4:$CO$1048576,52,0),0)</f>
        <v>0</v>
      </c>
      <c r="Q1538" s="27">
        <f>IFERROR(VLOOKUP($B1538,[3]Main!$D$4:$CO$1048576,53,0),0)</f>
        <v>0</v>
      </c>
      <c r="R1538" s="27">
        <f>IFERROR(VLOOKUP($B1538,[3]Main!$D$4:$CO$1048576,54,0),0)</f>
        <v>0</v>
      </c>
      <c r="S1538" s="27">
        <f>IFERROR(VLOOKUP($B1538,[3]Main!$D$4:$CO$1048576,65,0),0)</f>
        <v>0</v>
      </c>
      <c r="T1538" s="27">
        <f>IFERROR(VLOOKUP($B1538,[3]Main!$D$4:$CO$1048576,68,0),0)</f>
        <v>0</v>
      </c>
      <c r="U1538" s="27">
        <f>IFERROR(VLOOKUP($B1538,[3]Main!$D$4:$CO$1048576,69,0),0)</f>
        <v>0</v>
      </c>
      <c r="V1538" s="27">
        <f>IFERROR(VLOOKUP($B1538,[3]Main!$D$4:$CO$1048576,70,0),0)</f>
        <v>0</v>
      </c>
      <c r="W1538" s="27">
        <f>IFERROR(VLOOKUP($B1538,[3]Main!$D$4:$CO$1048576,81,0),0)</f>
        <v>0</v>
      </c>
      <c r="X1538" s="27">
        <f>IFERROR(VLOOKUP($B1538,[3]Main!$D$4:$CO$1048576,84,0),0)</f>
        <v>0</v>
      </c>
      <c r="Y1538" s="27">
        <f>IFERROR(VLOOKUP($B1538,[3]Main!$D$4:$CO$1048576,85,0),0)</f>
        <v>0</v>
      </c>
      <c r="Z1538" s="27">
        <f>IFERROR(VLOOKUP($B1538,[3]Main!$D$4:$CO$1048576,86,0),0)</f>
        <v>0</v>
      </c>
      <c r="AA1538" s="12" t="str">
        <f>IFERROR(VLOOKUP($B1538,[3]Main!$D$4:$CO$1048576,2,0),0)</f>
        <v>DC</v>
      </c>
      <c r="AB1538" s="12" t="str">
        <f>IFERROR(VLOOKUP($B1538,[3]Main!$D$4:$CO$1048576,3,0),0)</f>
        <v>DC2</v>
      </c>
      <c r="AC1538" s="12">
        <f t="shared" si="497"/>
        <v>0</v>
      </c>
      <c r="AD1538" s="12">
        <f t="shared" si="498"/>
        <v>0</v>
      </c>
      <c r="AE1538" s="12">
        <f t="shared" si="499"/>
        <v>0</v>
      </c>
      <c r="AF1538" s="12">
        <f t="shared" si="500"/>
        <v>0</v>
      </c>
      <c r="AG1538" s="13">
        <f t="shared" si="501"/>
        <v>0</v>
      </c>
      <c r="AH1538" s="13">
        <f t="shared" si="502"/>
        <v>0</v>
      </c>
      <c r="AI1538" s="16">
        <f t="shared" si="503"/>
        <v>0</v>
      </c>
      <c r="AJ1538" s="19" t="str">
        <f t="shared" si="504"/>
        <v>Not Spent</v>
      </c>
      <c r="AK1538" s="8" t="str">
        <f t="shared" si="505"/>
        <v>Good For Now</v>
      </c>
      <c r="AL1538" s="8" t="str">
        <f t="shared" si="506"/>
        <v>Not Spent</v>
      </c>
      <c r="AM1538" s="8" t="str">
        <f t="shared" si="507"/>
        <v>Good For Now</v>
      </c>
      <c r="AN1538" s="8" t="str">
        <f t="shared" si="508"/>
        <v>Not Spent</v>
      </c>
      <c r="AO1538" s="20" t="str">
        <f t="shared" si="509"/>
        <v>Good For Now</v>
      </c>
      <c r="AP1538" s="21">
        <f t="shared" si="510"/>
        <v>0</v>
      </c>
      <c r="AQ1538" s="14">
        <f t="shared" si="511"/>
        <v>0</v>
      </c>
      <c r="AR1538" s="14">
        <f t="shared" si="512"/>
        <v>0</v>
      </c>
      <c r="AS1538" s="22">
        <f t="shared" si="513"/>
        <v>0</v>
      </c>
      <c r="AT1538" s="23">
        <f t="shared" si="514"/>
        <v>0</v>
      </c>
      <c r="AU1538" s="8" t="str">
        <f t="shared" si="515"/>
        <v>Not Spent</v>
      </c>
      <c r="AV1538" s="8" t="str">
        <f t="shared" si="516"/>
        <v>Good For Now</v>
      </c>
      <c r="AW1538" s="4">
        <f>MATCH($B1538,[1]MAIN!$A$2:$A$5000,0)</f>
        <v>1535</v>
      </c>
      <c r="AX1538" s="4">
        <f>MATCH($B1538,[3]Main!$D$5:$D$10000,0)</f>
        <v>1535</v>
      </c>
      <c r="AY1538" s="4" t="b">
        <f t="shared" si="517"/>
        <v>0</v>
      </c>
    </row>
    <row r="1539" spans="1:51" x14ac:dyDescent="0.25">
      <c r="A1539" s="3" t="str">
        <f>VLOOKUP($B1539,[1]MAIN!$A:$D,4,0)</f>
        <v>FAB</v>
      </c>
      <c r="B1539" s="3" t="str">
        <f>[3]Main!$D1540</f>
        <v>FAB-352</v>
      </c>
      <c r="C1539" s="4"/>
      <c r="D1539" s="8" t="str">
        <f>VLOOKUP($B1539,[1]MAIN!$A$1:$N$10780,14,FALSE)</f>
        <v>OLD</v>
      </c>
      <c r="E1539" s="9" t="s">
        <v>14</v>
      </c>
      <c r="F1539" s="11"/>
      <c r="G1539" s="11"/>
      <c r="H1539" s="11"/>
      <c r="I1539" s="11"/>
      <c r="J1539" s="11"/>
      <c r="K1539" s="11"/>
      <c r="L1539" s="11"/>
      <c r="M1539" s="11"/>
      <c r="N1539" s="24"/>
      <c r="O1539" s="26">
        <f>IFERROR(VLOOKUP($B1539,[3]Main!$D$4:$CO$1048576,49,0),0)</f>
        <v>0</v>
      </c>
      <c r="P1539" s="27">
        <f>IFERROR(VLOOKUP($B1539,[3]Main!$D$4:$CO$1048576,52,0),0)</f>
        <v>0</v>
      </c>
      <c r="Q1539" s="27">
        <f>IFERROR(VLOOKUP($B1539,[3]Main!$D$4:$CO$1048576,53,0),0)</f>
        <v>0</v>
      </c>
      <c r="R1539" s="27">
        <f>IFERROR(VLOOKUP($B1539,[3]Main!$D$4:$CO$1048576,54,0),0)</f>
        <v>0</v>
      </c>
      <c r="S1539" s="27">
        <f>IFERROR(VLOOKUP($B1539,[3]Main!$D$4:$CO$1048576,65,0),0)</f>
        <v>0</v>
      </c>
      <c r="T1539" s="27">
        <f>IFERROR(VLOOKUP($B1539,[3]Main!$D$4:$CO$1048576,68,0),0)</f>
        <v>0</v>
      </c>
      <c r="U1539" s="27">
        <f>IFERROR(VLOOKUP($B1539,[3]Main!$D$4:$CO$1048576,69,0),0)</f>
        <v>0</v>
      </c>
      <c r="V1539" s="27">
        <f>IFERROR(VLOOKUP($B1539,[3]Main!$D$4:$CO$1048576,70,0),0)</f>
        <v>0</v>
      </c>
      <c r="W1539" s="27">
        <f>IFERROR(VLOOKUP($B1539,[3]Main!$D$4:$CO$1048576,81,0),0)</f>
        <v>0</v>
      </c>
      <c r="X1539" s="27">
        <f>IFERROR(VLOOKUP($B1539,[3]Main!$D$4:$CO$1048576,84,0),0)</f>
        <v>0</v>
      </c>
      <c r="Y1539" s="27">
        <f>IFERROR(VLOOKUP($B1539,[3]Main!$D$4:$CO$1048576,85,0),0)</f>
        <v>0</v>
      </c>
      <c r="Z1539" s="27">
        <f>IFERROR(VLOOKUP($B1539,[3]Main!$D$4:$CO$1048576,86,0),0)</f>
        <v>0</v>
      </c>
      <c r="AA1539" s="12" t="str">
        <f>IFERROR(VLOOKUP($B1539,[3]Main!$D$4:$CO$1048576,2,0),0)</f>
        <v>DC</v>
      </c>
      <c r="AB1539" s="12" t="str">
        <f>IFERROR(VLOOKUP($B1539,[3]Main!$D$4:$CO$1048576,3,0),0)</f>
        <v>DC2</v>
      </c>
      <c r="AC1539" s="12">
        <f t="shared" si="497"/>
        <v>0</v>
      </c>
      <c r="AD1539" s="12">
        <f t="shared" si="498"/>
        <v>0</v>
      </c>
      <c r="AE1539" s="12">
        <f t="shared" si="499"/>
        <v>0</v>
      </c>
      <c r="AF1539" s="12">
        <f t="shared" si="500"/>
        <v>0</v>
      </c>
      <c r="AG1539" s="13">
        <f t="shared" si="501"/>
        <v>0</v>
      </c>
      <c r="AH1539" s="13">
        <f t="shared" si="502"/>
        <v>0</v>
      </c>
      <c r="AI1539" s="16">
        <f t="shared" si="503"/>
        <v>0</v>
      </c>
      <c r="AJ1539" s="19" t="str">
        <f t="shared" si="504"/>
        <v>Not Spent</v>
      </c>
      <c r="AK1539" s="8" t="str">
        <f t="shared" si="505"/>
        <v>Good For Now</v>
      </c>
      <c r="AL1539" s="8" t="str">
        <f t="shared" si="506"/>
        <v>Not Spent</v>
      </c>
      <c r="AM1539" s="8" t="str">
        <f t="shared" si="507"/>
        <v>Good For Now</v>
      </c>
      <c r="AN1539" s="8" t="str">
        <f t="shared" si="508"/>
        <v>Not Spent</v>
      </c>
      <c r="AO1539" s="20" t="str">
        <f t="shared" si="509"/>
        <v>Good For Now</v>
      </c>
      <c r="AP1539" s="21">
        <f t="shared" si="510"/>
        <v>0</v>
      </c>
      <c r="AQ1539" s="14">
        <f t="shared" si="511"/>
        <v>0</v>
      </c>
      <c r="AR1539" s="14">
        <f t="shared" si="512"/>
        <v>0</v>
      </c>
      <c r="AS1539" s="22">
        <f t="shared" si="513"/>
        <v>0</v>
      </c>
      <c r="AT1539" s="23">
        <f t="shared" si="514"/>
        <v>0</v>
      </c>
      <c r="AU1539" s="8" t="str">
        <f t="shared" si="515"/>
        <v>Not Spent</v>
      </c>
      <c r="AV1539" s="8" t="str">
        <f t="shared" si="516"/>
        <v>Good For Now</v>
      </c>
      <c r="AW1539" s="4">
        <f>MATCH($B1539,[1]MAIN!$A$2:$A$5000,0)</f>
        <v>1536</v>
      </c>
      <c r="AX1539" s="4">
        <f>MATCH($B1539,[3]Main!$D$5:$D$10000,0)</f>
        <v>1536</v>
      </c>
      <c r="AY1539" s="4" t="b">
        <f t="shared" si="517"/>
        <v>0</v>
      </c>
    </row>
    <row r="1540" spans="1:51" x14ac:dyDescent="0.25">
      <c r="A1540" s="3" t="str">
        <f>VLOOKUP($B1540,[1]MAIN!$A:$D,4,0)</f>
        <v>FAB</v>
      </c>
      <c r="B1540" s="3" t="str">
        <f>[3]Main!$D1541</f>
        <v>FAB-89</v>
      </c>
      <c r="C1540" s="4"/>
      <c r="D1540" s="8" t="str">
        <f>VLOOKUP($B1540,[1]MAIN!$A$1:$N$10780,14,FALSE)</f>
        <v>OLD</v>
      </c>
      <c r="E1540" s="9" t="s">
        <v>13</v>
      </c>
      <c r="F1540" s="11"/>
      <c r="G1540" s="11"/>
      <c r="H1540" s="11"/>
      <c r="I1540" s="11"/>
      <c r="J1540" s="11"/>
      <c r="K1540" s="11"/>
      <c r="L1540" s="11"/>
      <c r="M1540" s="11"/>
      <c r="N1540" s="24"/>
      <c r="O1540" s="26">
        <f>IFERROR(VLOOKUP($B1540,[3]Main!$D$4:$CO$1048576,49,0),0)</f>
        <v>0</v>
      </c>
      <c r="P1540" s="27">
        <f>IFERROR(VLOOKUP($B1540,[3]Main!$D$4:$CO$1048576,52,0),0)</f>
        <v>0</v>
      </c>
      <c r="Q1540" s="27">
        <f>IFERROR(VLOOKUP($B1540,[3]Main!$D$4:$CO$1048576,53,0),0)</f>
        <v>0</v>
      </c>
      <c r="R1540" s="27">
        <f>IFERROR(VLOOKUP($B1540,[3]Main!$D$4:$CO$1048576,54,0),0)</f>
        <v>0</v>
      </c>
      <c r="S1540" s="27">
        <f>IFERROR(VLOOKUP($B1540,[3]Main!$D$4:$CO$1048576,65,0),0)</f>
        <v>0</v>
      </c>
      <c r="T1540" s="27">
        <f>IFERROR(VLOOKUP($B1540,[3]Main!$D$4:$CO$1048576,68,0),0)</f>
        <v>0</v>
      </c>
      <c r="U1540" s="27">
        <f>IFERROR(VLOOKUP($B1540,[3]Main!$D$4:$CO$1048576,69,0),0)</f>
        <v>0</v>
      </c>
      <c r="V1540" s="27">
        <f>IFERROR(VLOOKUP($B1540,[3]Main!$D$4:$CO$1048576,70,0),0)</f>
        <v>0</v>
      </c>
      <c r="W1540" s="27">
        <f>IFERROR(VLOOKUP($B1540,[3]Main!$D$4:$CO$1048576,81,0),0)</f>
        <v>0</v>
      </c>
      <c r="X1540" s="27">
        <f>IFERROR(VLOOKUP($B1540,[3]Main!$D$4:$CO$1048576,84,0),0)</f>
        <v>0</v>
      </c>
      <c r="Y1540" s="27">
        <f>IFERROR(VLOOKUP($B1540,[3]Main!$D$4:$CO$1048576,85,0),0)</f>
        <v>0</v>
      </c>
      <c r="Z1540" s="27">
        <f>IFERROR(VLOOKUP($B1540,[3]Main!$D$4:$CO$1048576,86,0),0)</f>
        <v>0</v>
      </c>
      <c r="AA1540" s="12" t="str">
        <f>IFERROR(VLOOKUP($B1540,[3]Main!$D$4:$CO$1048576,2,0),0)</f>
        <v>DC</v>
      </c>
      <c r="AB1540" s="12" t="str">
        <f>IFERROR(VLOOKUP($B1540,[3]Main!$D$4:$CO$1048576,3,0),0)</f>
        <v>DC2</v>
      </c>
      <c r="AC1540" s="12">
        <f t="shared" si="497"/>
        <v>0</v>
      </c>
      <c r="AD1540" s="12">
        <f t="shared" si="498"/>
        <v>0</v>
      </c>
      <c r="AE1540" s="12">
        <f t="shared" si="499"/>
        <v>0</v>
      </c>
      <c r="AF1540" s="12">
        <f t="shared" si="500"/>
        <v>0</v>
      </c>
      <c r="AG1540" s="13">
        <f t="shared" si="501"/>
        <v>0</v>
      </c>
      <c r="AH1540" s="13">
        <f t="shared" si="502"/>
        <v>0</v>
      </c>
      <c r="AI1540" s="16">
        <f t="shared" si="503"/>
        <v>0</v>
      </c>
      <c r="AJ1540" s="19" t="str">
        <f t="shared" si="504"/>
        <v>Not Spent</v>
      </c>
      <c r="AK1540" s="8" t="str">
        <f t="shared" si="505"/>
        <v>Good For Now</v>
      </c>
      <c r="AL1540" s="8" t="str">
        <f t="shared" si="506"/>
        <v>Not Spent</v>
      </c>
      <c r="AM1540" s="8" t="str">
        <f t="shared" si="507"/>
        <v>Good For Now</v>
      </c>
      <c r="AN1540" s="8" t="str">
        <f t="shared" si="508"/>
        <v>Not Spent</v>
      </c>
      <c r="AO1540" s="20" t="str">
        <f t="shared" si="509"/>
        <v>Good For Now</v>
      </c>
      <c r="AP1540" s="21">
        <f t="shared" si="510"/>
        <v>0</v>
      </c>
      <c r="AQ1540" s="14">
        <f t="shared" si="511"/>
        <v>0</v>
      </c>
      <c r="AR1540" s="14">
        <f t="shared" si="512"/>
        <v>0</v>
      </c>
      <c r="AS1540" s="22">
        <f t="shared" si="513"/>
        <v>0</v>
      </c>
      <c r="AT1540" s="23">
        <f t="shared" si="514"/>
        <v>0</v>
      </c>
      <c r="AU1540" s="8" t="str">
        <f t="shared" si="515"/>
        <v>Not Spent</v>
      </c>
      <c r="AV1540" s="8" t="str">
        <f t="shared" si="516"/>
        <v>Good For Now</v>
      </c>
      <c r="AW1540" s="4">
        <f>MATCH($B1540,[1]MAIN!$A$2:$A$5000,0)</f>
        <v>1537</v>
      </c>
      <c r="AX1540" s="4">
        <f>MATCH($B1540,[3]Main!$D$5:$D$10000,0)</f>
        <v>1537</v>
      </c>
      <c r="AY1540" s="4" t="b">
        <f t="shared" si="517"/>
        <v>0</v>
      </c>
    </row>
    <row r="1541" spans="1:51" x14ac:dyDescent="0.25">
      <c r="A1541" s="3" t="str">
        <f>VLOOKUP($B1541,[1]MAIN!$A:$D,4,0)</f>
        <v>JMT</v>
      </c>
      <c r="B1541" s="3" t="str">
        <f>[3]Main!$D1542</f>
        <v>JMT-114</v>
      </c>
      <c r="C1541" s="4"/>
      <c r="D1541" s="8" t="str">
        <f>VLOOKUP($B1541,[1]MAIN!$A$1:$N$10780,14,FALSE)</f>
        <v>NEW23</v>
      </c>
      <c r="E1541" s="9" t="s">
        <v>13</v>
      </c>
      <c r="F1541" s="11"/>
      <c r="G1541" s="11"/>
      <c r="H1541" s="11"/>
      <c r="I1541" s="11"/>
      <c r="J1541" s="11"/>
      <c r="K1541" s="11"/>
      <c r="L1541" s="11"/>
      <c r="M1541" s="11"/>
      <c r="N1541" s="24"/>
      <c r="O1541" s="26">
        <f>IFERROR(VLOOKUP($B1541,[3]Main!$D$4:$CO$1048576,49,0),0)</f>
        <v>0</v>
      </c>
      <c r="P1541" s="27">
        <f>IFERROR(VLOOKUP($B1541,[3]Main!$D$4:$CO$1048576,52,0),0)</f>
        <v>0</v>
      </c>
      <c r="Q1541" s="27">
        <f>IFERROR(VLOOKUP($B1541,[3]Main!$D$4:$CO$1048576,53,0),0)</f>
        <v>0</v>
      </c>
      <c r="R1541" s="27">
        <f>IFERROR(VLOOKUP($B1541,[3]Main!$D$4:$CO$1048576,54,0),0)</f>
        <v>0</v>
      </c>
      <c r="S1541" s="27">
        <f>IFERROR(VLOOKUP($B1541,[3]Main!$D$4:$CO$1048576,65,0),0)</f>
        <v>0</v>
      </c>
      <c r="T1541" s="27">
        <f>IFERROR(VLOOKUP($B1541,[3]Main!$D$4:$CO$1048576,68,0),0)</f>
        <v>0</v>
      </c>
      <c r="U1541" s="27">
        <f>IFERROR(VLOOKUP($B1541,[3]Main!$D$4:$CO$1048576,69,0),0)</f>
        <v>0</v>
      </c>
      <c r="V1541" s="27">
        <f>IFERROR(VLOOKUP($B1541,[3]Main!$D$4:$CO$1048576,70,0),0)</f>
        <v>0</v>
      </c>
      <c r="W1541" s="27">
        <f>IFERROR(VLOOKUP($B1541,[3]Main!$D$4:$CO$1048576,81,0),0)</f>
        <v>0</v>
      </c>
      <c r="X1541" s="27">
        <f>IFERROR(VLOOKUP($B1541,[3]Main!$D$4:$CO$1048576,84,0),0)</f>
        <v>0</v>
      </c>
      <c r="Y1541" s="27">
        <f>IFERROR(VLOOKUP($B1541,[3]Main!$D$4:$CO$1048576,85,0),0)</f>
        <v>0</v>
      </c>
      <c r="Z1541" s="27">
        <f>IFERROR(VLOOKUP($B1541,[3]Main!$D$4:$CO$1048576,86,0),0)</f>
        <v>0</v>
      </c>
      <c r="AA1541" s="12" t="str">
        <f>IFERROR(VLOOKUP($B1541,[3]Main!$D$4:$CO$1048576,2,0),0)</f>
        <v>DC</v>
      </c>
      <c r="AB1541" s="12" t="str">
        <f>IFERROR(VLOOKUP($B1541,[3]Main!$D$4:$CO$1048576,3,0),0)</f>
        <v>DC2</v>
      </c>
      <c r="AC1541" s="12">
        <f t="shared" ref="AC1541:AC1604" si="518">O1541+S1541+W1541</f>
        <v>0</v>
      </c>
      <c r="AD1541" s="12">
        <f t="shared" ref="AD1541:AD1604" si="519">P1541+T1541+X1541</f>
        <v>0</v>
      </c>
      <c r="AE1541" s="12">
        <f t="shared" ref="AE1541:AE1604" si="520">Q1541+U1541+Y1541</f>
        <v>0</v>
      </c>
      <c r="AF1541" s="12">
        <f t="shared" ref="AF1541:AF1604" si="521">R1541+V1541+Z1541</f>
        <v>0</v>
      </c>
      <c r="AG1541" s="13">
        <f t="shared" ref="AG1541:AG1604" si="522">IF(AND(AE1541&gt;0,AC1541=0),AE1541/100,IFERROR(AE1541/AC1541,0))</f>
        <v>0</v>
      </c>
      <c r="AH1541" s="13">
        <f t="shared" ref="AH1541:AH1604" si="523">IF(AND(Q1541&gt;0,O1541=0),Q1541/100,IFERROR(Q1541/O1541,0))</f>
        <v>0</v>
      </c>
      <c r="AI1541" s="16">
        <f t="shared" ref="AI1541:AI1604" si="524">IF(AND(U1541&gt;0,S1541=0),U1541/100,IFERROR(U1541/S1541,0))</f>
        <v>0</v>
      </c>
      <c r="AJ1541" s="19" t="str">
        <f t="shared" ref="AJ1541:AJ1604" si="525">IF(AND(AE1541&gt;0,AC1541=0),"Only Spent",IF(AG1541=0,"Not Spent",IF(AG1541&gt;50%,"Very Risky",IF(AG1541&gt;30%,"High Risk",IF(AG1541&gt;=4%,"Risky",IF(AG1541&lt;2%,"Very Good",IF(AG1541&lt;4%,"Good")))))))</f>
        <v>Not Spent</v>
      </c>
      <c r="AK1541" s="8" t="str">
        <f t="shared" ref="AK1541:AK1604" si="526">IF(AJ1541="Very Risky","Stop Immediately",IF(AJ1541="High Risk","Urgently Optimize",IF(AJ1541="Risky","Review Campaign",IF(AJ1541="Only Spent","Check Only Spent","Good For Now"))))</f>
        <v>Good For Now</v>
      </c>
      <c r="AL1541" s="8" t="str">
        <f t="shared" ref="AL1541:AL1604" si="527">IF(AND(Q1541&gt;0,O1541=0),"Only Spent",IF(AH1541=0,"Not Spent",IF(AH1541&gt;50%,"Very Risky",IF(AH1541&gt;30%,"High Risk",IF(AH1541&gt;=4%,"Risky",IF(AH1541&lt;2%,"Very Good",IF(AH1541&lt;4%,"Good")))))))</f>
        <v>Not Spent</v>
      </c>
      <c r="AM1541" s="8" t="str">
        <f t="shared" ref="AM1541:AM1604" si="528">IF(AL1541="Very Risky","Stop Immediately",IF(AL1541="High Risk","Urgently Optimize",IF(AL1541="Risky","Review Campaign",IF(AL1541="Only Spent","Check Only Spent","Good For Now"))))</f>
        <v>Good For Now</v>
      </c>
      <c r="AN1541" s="8" t="str">
        <f t="shared" ref="AN1541:AN1604" si="529">IF(AND(U1541&gt;0,S1541=0),"Only Spent",IF(AI1541=0,"Not Spent",IF(AI1541&gt;50%,"Very Risky",IF(AI1541&gt;30%,"High Risk",IF(AI1541&gt;=4%,"Risky",IF(AI1541&lt;2%,"Very Good",IF(AI1541&lt;4%,"Good")))))))</f>
        <v>Not Spent</v>
      </c>
      <c r="AO1541" s="20" t="str">
        <f t="shared" ref="AO1541:AO1604" si="530">IF(AN1541="Very Risky","Stop Immediately",IF(AN1541="High Risk","Urgently Optimize",IF(AN1541="Risky","Review Campaign",IF(AN1541="Only Spent","Check Only Spent","Good For Now"))))</f>
        <v>Good For Now</v>
      </c>
      <c r="AP1541" s="21">
        <f t="shared" ref="AP1541:AP1604" si="531">AC1541+H1541</f>
        <v>0</v>
      </c>
      <c r="AQ1541" s="14">
        <f t="shared" ref="AQ1541:AQ1604" si="532">AD1541+I1541</f>
        <v>0</v>
      </c>
      <c r="AR1541" s="14">
        <f t="shared" ref="AR1541:AR1604" si="533">AE1541+J1541</f>
        <v>0</v>
      </c>
      <c r="AS1541" s="22">
        <f t="shared" ref="AS1541:AS1604" si="534">AF1541+K1541</f>
        <v>0</v>
      </c>
      <c r="AT1541" s="23">
        <f t="shared" ref="AT1541:AT1604" si="535">IF(AND(AR1541&gt;0,AP1541=0),AR1541/100,IFERROR(AR1541/AP1541,0))</f>
        <v>0</v>
      </c>
      <c r="AU1541" s="8" t="str">
        <f t="shared" ref="AU1541:AU1604" si="536">IF(AND(AR1541&gt;0,AP1541=0),"Only Spent",IF(AT1541=0,"Not Spent",IF(AT1541&gt;50%,"Very Risky",IF(AT1541&gt;30%,"High Risk",IF(AT1541&gt;=4%,"Risky",IF(AT1541&lt;2%,"Very Good",IF(AT1541&lt;4%,"Good")))))))</f>
        <v>Not Spent</v>
      </c>
      <c r="AV1541" s="8" t="str">
        <f t="shared" ref="AV1541:AV1604" si="537">IF(AU1541="Very Risky","Stop Immediately",IF(AU1541="High Risk","Urgently Optimize",IF(AU1541="Risky","Review Campaign",IF(AU1541="Only Spent","Check Only Spent","Good For Now"))))</f>
        <v>Good For Now</v>
      </c>
      <c r="AW1541" s="4">
        <f>MATCH($B1541,[1]MAIN!$A$2:$A$5000,0)</f>
        <v>1538</v>
      </c>
      <c r="AX1541" s="4">
        <f>MATCH($B1541,[3]Main!$D$5:$D$10000,0)</f>
        <v>1538</v>
      </c>
      <c r="AY1541" s="4" t="b">
        <f t="shared" ref="AY1541:AY1604" si="538">OR(Q1541&gt;=100,R1541&lt;0)</f>
        <v>0</v>
      </c>
    </row>
    <row r="1542" spans="1:51" x14ac:dyDescent="0.25">
      <c r="A1542" s="3" t="str">
        <f>VLOOKUP($B1542,[1]MAIN!$A:$D,4,0)</f>
        <v>ART</v>
      </c>
      <c r="B1542" s="3" t="str">
        <f>[3]Main!$D1543</f>
        <v>ARPZ007</v>
      </c>
      <c r="C1542" s="4"/>
      <c r="D1542" s="8" t="str">
        <f>VLOOKUP($B1542,[1]MAIN!$A$1:$N$10780,14,FALSE)</f>
        <v>NEW23</v>
      </c>
      <c r="E1542" s="9" t="s">
        <v>13</v>
      </c>
      <c r="F1542" s="11"/>
      <c r="G1542" s="11"/>
      <c r="H1542" s="11"/>
      <c r="I1542" s="11"/>
      <c r="J1542" s="11"/>
      <c r="K1542" s="11"/>
      <c r="L1542" s="11"/>
      <c r="M1542" s="11"/>
      <c r="N1542" s="24"/>
      <c r="O1542" s="26">
        <f>IFERROR(VLOOKUP($B1542,[3]Main!$D$4:$CO$1048576,49,0),0)</f>
        <v>0</v>
      </c>
      <c r="P1542" s="27">
        <f>IFERROR(VLOOKUP($B1542,[3]Main!$D$4:$CO$1048576,52,0),0)</f>
        <v>0</v>
      </c>
      <c r="Q1542" s="27">
        <f>IFERROR(VLOOKUP($B1542,[3]Main!$D$4:$CO$1048576,53,0),0)</f>
        <v>0</v>
      </c>
      <c r="R1542" s="27">
        <f>IFERROR(VLOOKUP($B1542,[3]Main!$D$4:$CO$1048576,54,0),0)</f>
        <v>0</v>
      </c>
      <c r="S1542" s="27">
        <f>IFERROR(VLOOKUP($B1542,[3]Main!$D$4:$CO$1048576,65,0),0)</f>
        <v>0</v>
      </c>
      <c r="T1542" s="27">
        <f>IFERROR(VLOOKUP($B1542,[3]Main!$D$4:$CO$1048576,68,0),0)</f>
        <v>0</v>
      </c>
      <c r="U1542" s="27">
        <f>IFERROR(VLOOKUP($B1542,[3]Main!$D$4:$CO$1048576,69,0),0)</f>
        <v>0</v>
      </c>
      <c r="V1542" s="27">
        <f>IFERROR(VLOOKUP($B1542,[3]Main!$D$4:$CO$1048576,70,0),0)</f>
        <v>0</v>
      </c>
      <c r="W1542" s="27">
        <f>IFERROR(VLOOKUP($B1542,[3]Main!$D$4:$CO$1048576,81,0),0)</f>
        <v>0</v>
      </c>
      <c r="X1542" s="27">
        <f>IFERROR(VLOOKUP($B1542,[3]Main!$D$4:$CO$1048576,84,0),0)</f>
        <v>0</v>
      </c>
      <c r="Y1542" s="27">
        <f>IFERROR(VLOOKUP($B1542,[3]Main!$D$4:$CO$1048576,85,0),0)</f>
        <v>0</v>
      </c>
      <c r="Z1542" s="27">
        <f>IFERROR(VLOOKUP($B1542,[3]Main!$D$4:$CO$1048576,86,0),0)</f>
        <v>0</v>
      </c>
      <c r="AA1542" s="12" t="str">
        <f>IFERROR(VLOOKUP($B1542,[3]Main!$D$4:$CO$1048576,2,0),0)</f>
        <v>DC</v>
      </c>
      <c r="AB1542" s="12" t="str">
        <f>IFERROR(VLOOKUP($B1542,[3]Main!$D$4:$CO$1048576,3,0),0)</f>
        <v>DC2</v>
      </c>
      <c r="AC1542" s="12">
        <f t="shared" si="518"/>
        <v>0</v>
      </c>
      <c r="AD1542" s="12">
        <f t="shared" si="519"/>
        <v>0</v>
      </c>
      <c r="AE1542" s="12">
        <f t="shared" si="520"/>
        <v>0</v>
      </c>
      <c r="AF1542" s="12">
        <f t="shared" si="521"/>
        <v>0</v>
      </c>
      <c r="AG1542" s="13">
        <f t="shared" si="522"/>
        <v>0</v>
      </c>
      <c r="AH1542" s="13">
        <f t="shared" si="523"/>
        <v>0</v>
      </c>
      <c r="AI1542" s="16">
        <f t="shared" si="524"/>
        <v>0</v>
      </c>
      <c r="AJ1542" s="19" t="str">
        <f t="shared" si="525"/>
        <v>Not Spent</v>
      </c>
      <c r="AK1542" s="8" t="str">
        <f t="shared" si="526"/>
        <v>Good For Now</v>
      </c>
      <c r="AL1542" s="8" t="str">
        <f t="shared" si="527"/>
        <v>Not Spent</v>
      </c>
      <c r="AM1542" s="8" t="str">
        <f t="shared" si="528"/>
        <v>Good For Now</v>
      </c>
      <c r="AN1542" s="8" t="str">
        <f t="shared" si="529"/>
        <v>Not Spent</v>
      </c>
      <c r="AO1542" s="20" t="str">
        <f t="shared" si="530"/>
        <v>Good For Now</v>
      </c>
      <c r="AP1542" s="21">
        <f t="shared" si="531"/>
        <v>0</v>
      </c>
      <c r="AQ1542" s="14">
        <f t="shared" si="532"/>
        <v>0</v>
      </c>
      <c r="AR1542" s="14">
        <f t="shared" si="533"/>
        <v>0</v>
      </c>
      <c r="AS1542" s="22">
        <f t="shared" si="534"/>
        <v>0</v>
      </c>
      <c r="AT1542" s="23">
        <f t="shared" si="535"/>
        <v>0</v>
      </c>
      <c r="AU1542" s="8" t="str">
        <f t="shared" si="536"/>
        <v>Not Spent</v>
      </c>
      <c r="AV1542" s="8" t="str">
        <f t="shared" si="537"/>
        <v>Good For Now</v>
      </c>
      <c r="AW1542" s="4">
        <f>MATCH($B1542,[1]MAIN!$A$2:$A$5000,0)</f>
        <v>1539</v>
      </c>
      <c r="AX1542" s="4">
        <f>MATCH($B1542,[3]Main!$D$5:$D$10000,0)</f>
        <v>1539</v>
      </c>
      <c r="AY1542" s="4" t="b">
        <f t="shared" si="538"/>
        <v>0</v>
      </c>
    </row>
    <row r="1543" spans="1:51" x14ac:dyDescent="0.25">
      <c r="A1543" s="3" t="str">
        <f>VLOOKUP($B1543,[1]MAIN!$A:$D,4,0)</f>
        <v>PKG</v>
      </c>
      <c r="B1543" s="3" t="str">
        <f>[3]Main!$D1544</f>
        <v>PKG-16</v>
      </c>
      <c r="C1543" s="4"/>
      <c r="D1543" s="8" t="str">
        <f>VLOOKUP($B1543,[1]MAIN!$A$1:$N$10780,14,FALSE)</f>
        <v>NEW23</v>
      </c>
      <c r="E1543" s="9"/>
      <c r="F1543" s="11"/>
      <c r="G1543" s="11"/>
      <c r="H1543" s="11"/>
      <c r="I1543" s="11"/>
      <c r="J1543" s="11"/>
      <c r="K1543" s="11"/>
      <c r="L1543" s="11"/>
      <c r="M1543" s="11"/>
      <c r="N1543" s="24"/>
      <c r="O1543" s="26">
        <f>IFERROR(VLOOKUP($B1543,[3]Main!$D$4:$CO$1048576,49,0),0)</f>
        <v>0</v>
      </c>
      <c r="P1543" s="27">
        <f>IFERROR(VLOOKUP($B1543,[3]Main!$D$4:$CO$1048576,52,0),0)</f>
        <v>0</v>
      </c>
      <c r="Q1543" s="27">
        <f>IFERROR(VLOOKUP($B1543,[3]Main!$D$4:$CO$1048576,53,0),0)</f>
        <v>0</v>
      </c>
      <c r="R1543" s="27">
        <f>IFERROR(VLOOKUP($B1543,[3]Main!$D$4:$CO$1048576,54,0),0)</f>
        <v>0</v>
      </c>
      <c r="S1543" s="27">
        <f>IFERROR(VLOOKUP($B1543,[3]Main!$D$4:$CO$1048576,65,0),0)</f>
        <v>0</v>
      </c>
      <c r="T1543" s="27">
        <f>IFERROR(VLOOKUP($B1543,[3]Main!$D$4:$CO$1048576,68,0),0)</f>
        <v>0</v>
      </c>
      <c r="U1543" s="27">
        <f>IFERROR(VLOOKUP($B1543,[3]Main!$D$4:$CO$1048576,69,0),0)</f>
        <v>0</v>
      </c>
      <c r="V1543" s="27">
        <f>IFERROR(VLOOKUP($B1543,[3]Main!$D$4:$CO$1048576,70,0),0)</f>
        <v>0</v>
      </c>
      <c r="W1543" s="27">
        <f>IFERROR(VLOOKUP($B1543,[3]Main!$D$4:$CO$1048576,81,0),0)</f>
        <v>0</v>
      </c>
      <c r="X1543" s="27">
        <f>IFERROR(VLOOKUP($B1543,[3]Main!$D$4:$CO$1048576,84,0),0)</f>
        <v>0</v>
      </c>
      <c r="Y1543" s="27">
        <f>IFERROR(VLOOKUP($B1543,[3]Main!$D$4:$CO$1048576,85,0),0)</f>
        <v>0</v>
      </c>
      <c r="Z1543" s="27">
        <f>IFERROR(VLOOKUP($B1543,[3]Main!$D$4:$CO$1048576,86,0),0)</f>
        <v>0</v>
      </c>
      <c r="AA1543" s="12" t="str">
        <f>IFERROR(VLOOKUP($B1543,[3]Main!$D$4:$CO$1048576,2,0),0)</f>
        <v>DC</v>
      </c>
      <c r="AB1543" s="12" t="str">
        <f>IFERROR(VLOOKUP($B1543,[3]Main!$D$4:$CO$1048576,3,0),0)</f>
        <v>DC2</v>
      </c>
      <c r="AC1543" s="12">
        <f t="shared" si="518"/>
        <v>0</v>
      </c>
      <c r="AD1543" s="12">
        <f t="shared" si="519"/>
        <v>0</v>
      </c>
      <c r="AE1543" s="12">
        <f t="shared" si="520"/>
        <v>0</v>
      </c>
      <c r="AF1543" s="12">
        <f t="shared" si="521"/>
        <v>0</v>
      </c>
      <c r="AG1543" s="13">
        <f t="shared" si="522"/>
        <v>0</v>
      </c>
      <c r="AH1543" s="13">
        <f t="shared" si="523"/>
        <v>0</v>
      </c>
      <c r="AI1543" s="16">
        <f t="shared" si="524"/>
        <v>0</v>
      </c>
      <c r="AJ1543" s="19" t="str">
        <f t="shared" si="525"/>
        <v>Not Spent</v>
      </c>
      <c r="AK1543" s="8" t="str">
        <f t="shared" si="526"/>
        <v>Good For Now</v>
      </c>
      <c r="AL1543" s="8" t="str">
        <f t="shared" si="527"/>
        <v>Not Spent</v>
      </c>
      <c r="AM1543" s="8" t="str">
        <f t="shared" si="528"/>
        <v>Good For Now</v>
      </c>
      <c r="AN1543" s="8" t="str">
        <f t="shared" si="529"/>
        <v>Not Spent</v>
      </c>
      <c r="AO1543" s="20" t="str">
        <f t="shared" si="530"/>
        <v>Good For Now</v>
      </c>
      <c r="AP1543" s="21">
        <f t="shared" si="531"/>
        <v>0</v>
      </c>
      <c r="AQ1543" s="14">
        <f t="shared" si="532"/>
        <v>0</v>
      </c>
      <c r="AR1543" s="14">
        <f t="shared" si="533"/>
        <v>0</v>
      </c>
      <c r="AS1543" s="22">
        <f t="shared" si="534"/>
        <v>0</v>
      </c>
      <c r="AT1543" s="23">
        <f t="shared" si="535"/>
        <v>0</v>
      </c>
      <c r="AU1543" s="8" t="str">
        <f t="shared" si="536"/>
        <v>Not Spent</v>
      </c>
      <c r="AV1543" s="8" t="str">
        <f t="shared" si="537"/>
        <v>Good For Now</v>
      </c>
      <c r="AW1543" s="4">
        <f>MATCH($B1543,[1]MAIN!$A$2:$A$5000,0)</f>
        <v>1540</v>
      </c>
      <c r="AX1543" s="4">
        <f>MATCH($B1543,[3]Main!$D$5:$D$10000,0)</f>
        <v>1540</v>
      </c>
      <c r="AY1543" s="4" t="b">
        <f t="shared" si="538"/>
        <v>0</v>
      </c>
    </row>
    <row r="1544" spans="1:51" x14ac:dyDescent="0.25">
      <c r="A1544" s="3" t="str">
        <f>VLOOKUP($B1544,[1]MAIN!$A:$D,4,0)</f>
        <v>ART</v>
      </c>
      <c r="B1544" s="3" t="str">
        <f>[3]Main!$D1545</f>
        <v>ARST005-C</v>
      </c>
      <c r="C1544" s="4"/>
      <c r="D1544" s="8" t="str">
        <f>VLOOKUP($B1544,[1]MAIN!$A$1:$N$10780,14,FALSE)</f>
        <v>NEW23</v>
      </c>
      <c r="E1544" s="9"/>
      <c r="F1544" s="11"/>
      <c r="G1544" s="11"/>
      <c r="H1544" s="11"/>
      <c r="I1544" s="11"/>
      <c r="J1544" s="11"/>
      <c r="K1544" s="11"/>
      <c r="L1544" s="11"/>
      <c r="M1544" s="11"/>
      <c r="N1544" s="24"/>
      <c r="O1544" s="26">
        <f>IFERROR(VLOOKUP($B1544,[3]Main!$D$4:$CO$1048576,49,0),0)</f>
        <v>0</v>
      </c>
      <c r="P1544" s="27">
        <f>IFERROR(VLOOKUP($B1544,[3]Main!$D$4:$CO$1048576,52,0),0)</f>
        <v>0</v>
      </c>
      <c r="Q1544" s="27">
        <f>IFERROR(VLOOKUP($B1544,[3]Main!$D$4:$CO$1048576,53,0),0)</f>
        <v>0</v>
      </c>
      <c r="R1544" s="27">
        <f>IFERROR(VLOOKUP($B1544,[3]Main!$D$4:$CO$1048576,54,0),0)</f>
        <v>0</v>
      </c>
      <c r="S1544" s="27">
        <f>IFERROR(VLOOKUP($B1544,[3]Main!$D$4:$CO$1048576,65,0),0)</f>
        <v>0</v>
      </c>
      <c r="T1544" s="27">
        <f>IFERROR(VLOOKUP($B1544,[3]Main!$D$4:$CO$1048576,68,0),0)</f>
        <v>0</v>
      </c>
      <c r="U1544" s="27">
        <f>IFERROR(VLOOKUP($B1544,[3]Main!$D$4:$CO$1048576,69,0),0)</f>
        <v>0</v>
      </c>
      <c r="V1544" s="27">
        <f>IFERROR(VLOOKUP($B1544,[3]Main!$D$4:$CO$1048576,70,0),0)</f>
        <v>0</v>
      </c>
      <c r="W1544" s="27">
        <f>IFERROR(VLOOKUP($B1544,[3]Main!$D$4:$CO$1048576,81,0),0)</f>
        <v>0</v>
      </c>
      <c r="X1544" s="27">
        <f>IFERROR(VLOOKUP($B1544,[3]Main!$D$4:$CO$1048576,84,0),0)</f>
        <v>0</v>
      </c>
      <c r="Y1544" s="27">
        <f>IFERROR(VLOOKUP($B1544,[3]Main!$D$4:$CO$1048576,85,0),0)</f>
        <v>0</v>
      </c>
      <c r="Z1544" s="27">
        <f>IFERROR(VLOOKUP($B1544,[3]Main!$D$4:$CO$1048576,86,0),0)</f>
        <v>0</v>
      </c>
      <c r="AA1544" s="12" t="str">
        <f>IFERROR(VLOOKUP($B1544,[3]Main!$D$4:$CO$1048576,2,0),0)</f>
        <v>DC</v>
      </c>
      <c r="AB1544" s="12" t="str">
        <f>IFERROR(VLOOKUP($B1544,[3]Main!$D$4:$CO$1048576,3,0),0)</f>
        <v>DC2</v>
      </c>
      <c r="AC1544" s="12">
        <f t="shared" si="518"/>
        <v>0</v>
      </c>
      <c r="AD1544" s="12">
        <f t="shared" si="519"/>
        <v>0</v>
      </c>
      <c r="AE1544" s="12">
        <f t="shared" si="520"/>
        <v>0</v>
      </c>
      <c r="AF1544" s="12">
        <f t="shared" si="521"/>
        <v>0</v>
      </c>
      <c r="AG1544" s="13">
        <f t="shared" si="522"/>
        <v>0</v>
      </c>
      <c r="AH1544" s="13">
        <f t="shared" si="523"/>
        <v>0</v>
      </c>
      <c r="AI1544" s="16">
        <f t="shared" si="524"/>
        <v>0</v>
      </c>
      <c r="AJ1544" s="19" t="str">
        <f t="shared" si="525"/>
        <v>Not Spent</v>
      </c>
      <c r="AK1544" s="8" t="str">
        <f t="shared" si="526"/>
        <v>Good For Now</v>
      </c>
      <c r="AL1544" s="8" t="str">
        <f t="shared" si="527"/>
        <v>Not Spent</v>
      </c>
      <c r="AM1544" s="8" t="str">
        <f t="shared" si="528"/>
        <v>Good For Now</v>
      </c>
      <c r="AN1544" s="8" t="str">
        <f t="shared" si="529"/>
        <v>Not Spent</v>
      </c>
      <c r="AO1544" s="20" t="str">
        <f t="shared" si="530"/>
        <v>Good For Now</v>
      </c>
      <c r="AP1544" s="21">
        <f t="shared" si="531"/>
        <v>0</v>
      </c>
      <c r="AQ1544" s="14">
        <f t="shared" si="532"/>
        <v>0</v>
      </c>
      <c r="AR1544" s="14">
        <f t="shared" si="533"/>
        <v>0</v>
      </c>
      <c r="AS1544" s="22">
        <f t="shared" si="534"/>
        <v>0</v>
      </c>
      <c r="AT1544" s="23">
        <f t="shared" si="535"/>
        <v>0</v>
      </c>
      <c r="AU1544" s="8" t="str">
        <f t="shared" si="536"/>
        <v>Not Spent</v>
      </c>
      <c r="AV1544" s="8" t="str">
        <f t="shared" si="537"/>
        <v>Good For Now</v>
      </c>
      <c r="AW1544" s="4">
        <f>MATCH($B1544,[1]MAIN!$A$2:$A$5000,0)</f>
        <v>1541</v>
      </c>
      <c r="AX1544" s="4">
        <f>MATCH($B1544,[3]Main!$D$5:$D$10000,0)</f>
        <v>1541</v>
      </c>
      <c r="AY1544" s="4" t="b">
        <f t="shared" si="538"/>
        <v>0</v>
      </c>
    </row>
    <row r="1545" spans="1:51" x14ac:dyDescent="0.25">
      <c r="A1545" s="3" t="str">
        <f>VLOOKUP($B1545,[1]MAIN!$A:$D,4,0)</f>
        <v>FAB</v>
      </c>
      <c r="B1545" s="3" t="str">
        <f>[3]Main!$D1546</f>
        <v>UFAB-331</v>
      </c>
      <c r="C1545" s="4"/>
      <c r="D1545" s="8" t="str">
        <f>VLOOKUP($B1545,[1]MAIN!$A$1:$N$10780,14,FALSE)</f>
        <v>OLD</v>
      </c>
      <c r="E1545" s="9"/>
      <c r="F1545" s="11"/>
      <c r="G1545" s="11"/>
      <c r="H1545" s="11"/>
      <c r="I1545" s="11"/>
      <c r="J1545" s="11"/>
      <c r="K1545" s="11"/>
      <c r="L1545" s="11"/>
      <c r="M1545" s="11"/>
      <c r="N1545" s="24"/>
      <c r="O1545" s="26">
        <f>IFERROR(VLOOKUP($B1545,[3]Main!$D$4:$CO$1048576,49,0),0)</f>
        <v>0</v>
      </c>
      <c r="P1545" s="27">
        <f>IFERROR(VLOOKUP($B1545,[3]Main!$D$4:$CO$1048576,52,0),0)</f>
        <v>0</v>
      </c>
      <c r="Q1545" s="27">
        <f>IFERROR(VLOOKUP($B1545,[3]Main!$D$4:$CO$1048576,53,0),0)</f>
        <v>0</v>
      </c>
      <c r="R1545" s="27">
        <f>IFERROR(VLOOKUP($B1545,[3]Main!$D$4:$CO$1048576,54,0),0)</f>
        <v>0</v>
      </c>
      <c r="S1545" s="27">
        <f>IFERROR(VLOOKUP($B1545,[3]Main!$D$4:$CO$1048576,65,0),0)</f>
        <v>0</v>
      </c>
      <c r="T1545" s="27">
        <f>IFERROR(VLOOKUP($B1545,[3]Main!$D$4:$CO$1048576,68,0),0)</f>
        <v>0</v>
      </c>
      <c r="U1545" s="27">
        <f>IFERROR(VLOOKUP($B1545,[3]Main!$D$4:$CO$1048576,69,0),0)</f>
        <v>0</v>
      </c>
      <c r="V1545" s="27">
        <f>IFERROR(VLOOKUP($B1545,[3]Main!$D$4:$CO$1048576,70,0),0)</f>
        <v>0</v>
      </c>
      <c r="W1545" s="27">
        <f>IFERROR(VLOOKUP($B1545,[3]Main!$D$4:$CO$1048576,81,0),0)</f>
        <v>0</v>
      </c>
      <c r="X1545" s="27">
        <f>IFERROR(VLOOKUP($B1545,[3]Main!$D$4:$CO$1048576,84,0),0)</f>
        <v>0</v>
      </c>
      <c r="Y1545" s="27">
        <f>IFERROR(VLOOKUP($B1545,[3]Main!$D$4:$CO$1048576,85,0),0)</f>
        <v>0</v>
      </c>
      <c r="Z1545" s="27">
        <f>IFERROR(VLOOKUP($B1545,[3]Main!$D$4:$CO$1048576,86,0),0)</f>
        <v>0</v>
      </c>
      <c r="AA1545" s="12" t="str">
        <f>IFERROR(VLOOKUP($B1545,[3]Main!$D$4:$CO$1048576,2,0),0)</f>
        <v>DC</v>
      </c>
      <c r="AB1545" s="12" t="str">
        <f>IFERROR(VLOOKUP($B1545,[3]Main!$D$4:$CO$1048576,3,0),0)</f>
        <v>DC2</v>
      </c>
      <c r="AC1545" s="12">
        <f t="shared" si="518"/>
        <v>0</v>
      </c>
      <c r="AD1545" s="12">
        <f t="shared" si="519"/>
        <v>0</v>
      </c>
      <c r="AE1545" s="12">
        <f t="shared" si="520"/>
        <v>0</v>
      </c>
      <c r="AF1545" s="12">
        <f t="shared" si="521"/>
        <v>0</v>
      </c>
      <c r="AG1545" s="13">
        <f t="shared" si="522"/>
        <v>0</v>
      </c>
      <c r="AH1545" s="13">
        <f t="shared" si="523"/>
        <v>0</v>
      </c>
      <c r="AI1545" s="16">
        <f t="shared" si="524"/>
        <v>0</v>
      </c>
      <c r="AJ1545" s="19" t="str">
        <f t="shared" si="525"/>
        <v>Not Spent</v>
      </c>
      <c r="AK1545" s="8" t="str">
        <f t="shared" si="526"/>
        <v>Good For Now</v>
      </c>
      <c r="AL1545" s="8" t="str">
        <f t="shared" si="527"/>
        <v>Not Spent</v>
      </c>
      <c r="AM1545" s="8" t="str">
        <f t="shared" si="528"/>
        <v>Good For Now</v>
      </c>
      <c r="AN1545" s="8" t="str">
        <f t="shared" si="529"/>
        <v>Not Spent</v>
      </c>
      <c r="AO1545" s="20" t="str">
        <f t="shared" si="530"/>
        <v>Good For Now</v>
      </c>
      <c r="AP1545" s="21">
        <f t="shared" si="531"/>
        <v>0</v>
      </c>
      <c r="AQ1545" s="14">
        <f t="shared" si="532"/>
        <v>0</v>
      </c>
      <c r="AR1545" s="14">
        <f t="shared" si="533"/>
        <v>0</v>
      </c>
      <c r="AS1545" s="22">
        <f t="shared" si="534"/>
        <v>0</v>
      </c>
      <c r="AT1545" s="23">
        <f t="shared" si="535"/>
        <v>0</v>
      </c>
      <c r="AU1545" s="8" t="str">
        <f t="shared" si="536"/>
        <v>Not Spent</v>
      </c>
      <c r="AV1545" s="8" t="str">
        <f t="shared" si="537"/>
        <v>Good For Now</v>
      </c>
      <c r="AW1545" s="4">
        <f>MATCH($B1545,[1]MAIN!$A$2:$A$5000,0)</f>
        <v>1542</v>
      </c>
      <c r="AX1545" s="4">
        <f>MATCH($B1545,[3]Main!$D$5:$D$10000,0)</f>
        <v>1542</v>
      </c>
      <c r="AY1545" s="4" t="b">
        <f t="shared" si="538"/>
        <v>0</v>
      </c>
    </row>
    <row r="1546" spans="1:51" x14ac:dyDescent="0.25">
      <c r="A1546" s="3" t="str">
        <f>VLOOKUP($B1546,[1]MAIN!$A:$D,4,0)</f>
        <v>JMT</v>
      </c>
      <c r="B1546" s="3" t="str">
        <f>[3]Main!$D1547</f>
        <v>UJMT-169</v>
      </c>
      <c r="C1546" s="4"/>
      <c r="D1546" s="8" t="str">
        <f>VLOOKUP($B1546,[1]MAIN!$A$1:$N$10780,14,FALSE)</f>
        <v>OLD</v>
      </c>
      <c r="E1546" s="9"/>
      <c r="F1546" s="11"/>
      <c r="G1546" s="11"/>
      <c r="H1546" s="11"/>
      <c r="I1546" s="11"/>
      <c r="J1546" s="11"/>
      <c r="K1546" s="11"/>
      <c r="L1546" s="11"/>
      <c r="M1546" s="11"/>
      <c r="N1546" s="24"/>
      <c r="O1546" s="26">
        <f>IFERROR(VLOOKUP($B1546,[3]Main!$D$4:$CO$1048576,49,0),0)</f>
        <v>0</v>
      </c>
      <c r="P1546" s="27">
        <f>IFERROR(VLOOKUP($B1546,[3]Main!$D$4:$CO$1048576,52,0),0)</f>
        <v>0</v>
      </c>
      <c r="Q1546" s="27">
        <f>IFERROR(VLOOKUP($B1546,[3]Main!$D$4:$CO$1048576,53,0),0)</f>
        <v>0</v>
      </c>
      <c r="R1546" s="27">
        <f>IFERROR(VLOOKUP($B1546,[3]Main!$D$4:$CO$1048576,54,0),0)</f>
        <v>0</v>
      </c>
      <c r="S1546" s="27">
        <f>IFERROR(VLOOKUP($B1546,[3]Main!$D$4:$CO$1048576,65,0),0)</f>
        <v>0</v>
      </c>
      <c r="T1546" s="27">
        <f>IFERROR(VLOOKUP($B1546,[3]Main!$D$4:$CO$1048576,68,0),0)</f>
        <v>0</v>
      </c>
      <c r="U1546" s="27">
        <f>IFERROR(VLOOKUP($B1546,[3]Main!$D$4:$CO$1048576,69,0),0)</f>
        <v>0</v>
      </c>
      <c r="V1546" s="27">
        <f>IFERROR(VLOOKUP($B1546,[3]Main!$D$4:$CO$1048576,70,0),0)</f>
        <v>0</v>
      </c>
      <c r="W1546" s="27">
        <f>IFERROR(VLOOKUP($B1546,[3]Main!$D$4:$CO$1048576,81,0),0)</f>
        <v>0</v>
      </c>
      <c r="X1546" s="27">
        <f>IFERROR(VLOOKUP($B1546,[3]Main!$D$4:$CO$1048576,84,0),0)</f>
        <v>0</v>
      </c>
      <c r="Y1546" s="27">
        <f>IFERROR(VLOOKUP($B1546,[3]Main!$D$4:$CO$1048576,85,0),0)</f>
        <v>0</v>
      </c>
      <c r="Z1546" s="27">
        <f>IFERROR(VLOOKUP($B1546,[3]Main!$D$4:$CO$1048576,86,0),0)</f>
        <v>0</v>
      </c>
      <c r="AA1546" s="12" t="str">
        <f>IFERROR(VLOOKUP($B1546,[3]Main!$D$4:$CO$1048576,2,0),0)</f>
        <v>DC</v>
      </c>
      <c r="AB1546" s="12" t="str">
        <f>IFERROR(VLOOKUP($B1546,[3]Main!$D$4:$CO$1048576,3,0),0)</f>
        <v>DC2</v>
      </c>
      <c r="AC1546" s="12">
        <f t="shared" si="518"/>
        <v>0</v>
      </c>
      <c r="AD1546" s="12">
        <f t="shared" si="519"/>
        <v>0</v>
      </c>
      <c r="AE1546" s="12">
        <f t="shared" si="520"/>
        <v>0</v>
      </c>
      <c r="AF1546" s="12">
        <f t="shared" si="521"/>
        <v>0</v>
      </c>
      <c r="AG1546" s="13">
        <f t="shared" si="522"/>
        <v>0</v>
      </c>
      <c r="AH1546" s="13">
        <f t="shared" si="523"/>
        <v>0</v>
      </c>
      <c r="AI1546" s="16">
        <f t="shared" si="524"/>
        <v>0</v>
      </c>
      <c r="AJ1546" s="19" t="str">
        <f t="shared" si="525"/>
        <v>Not Spent</v>
      </c>
      <c r="AK1546" s="8" t="str">
        <f t="shared" si="526"/>
        <v>Good For Now</v>
      </c>
      <c r="AL1546" s="8" t="str">
        <f t="shared" si="527"/>
        <v>Not Spent</v>
      </c>
      <c r="AM1546" s="8" t="str">
        <f t="shared" si="528"/>
        <v>Good For Now</v>
      </c>
      <c r="AN1546" s="8" t="str">
        <f t="shared" si="529"/>
        <v>Not Spent</v>
      </c>
      <c r="AO1546" s="20" t="str">
        <f t="shared" si="530"/>
        <v>Good For Now</v>
      </c>
      <c r="AP1546" s="21">
        <f t="shared" si="531"/>
        <v>0</v>
      </c>
      <c r="AQ1546" s="14">
        <f t="shared" si="532"/>
        <v>0</v>
      </c>
      <c r="AR1546" s="14">
        <f t="shared" si="533"/>
        <v>0</v>
      </c>
      <c r="AS1546" s="22">
        <f t="shared" si="534"/>
        <v>0</v>
      </c>
      <c r="AT1546" s="23">
        <f t="shared" si="535"/>
        <v>0</v>
      </c>
      <c r="AU1546" s="8" t="str">
        <f t="shared" si="536"/>
        <v>Not Spent</v>
      </c>
      <c r="AV1546" s="8" t="str">
        <f t="shared" si="537"/>
        <v>Good For Now</v>
      </c>
      <c r="AW1546" s="4">
        <f>MATCH($B1546,[1]MAIN!$A$2:$A$5000,0)</f>
        <v>1543</v>
      </c>
      <c r="AX1546" s="4">
        <f>MATCH($B1546,[3]Main!$D$5:$D$10000,0)</f>
        <v>1543</v>
      </c>
      <c r="AY1546" s="4" t="b">
        <f t="shared" si="538"/>
        <v>0</v>
      </c>
    </row>
    <row r="1547" spans="1:51" x14ac:dyDescent="0.25">
      <c r="A1547" s="3" t="str">
        <f>VLOOKUP($B1547,[1]MAIN!$A:$D,4,0)</f>
        <v>FAB</v>
      </c>
      <c r="B1547" s="3" t="str">
        <f>[3]Main!$D1548</f>
        <v>UFAB-368</v>
      </c>
      <c r="C1547" s="4"/>
      <c r="D1547" s="8" t="str">
        <f>VLOOKUP($B1547,[1]MAIN!$A$1:$N$10780,14,FALSE)</f>
        <v>OLD</v>
      </c>
      <c r="E1547" s="9"/>
      <c r="F1547" s="11"/>
      <c r="G1547" s="11"/>
      <c r="H1547" s="11"/>
      <c r="I1547" s="11"/>
      <c r="J1547" s="11"/>
      <c r="K1547" s="11"/>
      <c r="L1547" s="11"/>
      <c r="M1547" s="11"/>
      <c r="N1547" s="24"/>
      <c r="O1547" s="26">
        <f>IFERROR(VLOOKUP($B1547,[3]Main!$D$4:$CO$1048576,49,0),0)</f>
        <v>0</v>
      </c>
      <c r="P1547" s="27">
        <f>IFERROR(VLOOKUP($B1547,[3]Main!$D$4:$CO$1048576,52,0),0)</f>
        <v>0</v>
      </c>
      <c r="Q1547" s="27">
        <f>IFERROR(VLOOKUP($B1547,[3]Main!$D$4:$CO$1048576,53,0),0)</f>
        <v>0</v>
      </c>
      <c r="R1547" s="27">
        <f>IFERROR(VLOOKUP($B1547,[3]Main!$D$4:$CO$1048576,54,0),0)</f>
        <v>0</v>
      </c>
      <c r="S1547" s="27">
        <f>IFERROR(VLOOKUP($B1547,[3]Main!$D$4:$CO$1048576,65,0),0)</f>
        <v>0</v>
      </c>
      <c r="T1547" s="27">
        <f>IFERROR(VLOOKUP($B1547,[3]Main!$D$4:$CO$1048576,68,0),0)</f>
        <v>0</v>
      </c>
      <c r="U1547" s="27">
        <f>IFERROR(VLOOKUP($B1547,[3]Main!$D$4:$CO$1048576,69,0),0)</f>
        <v>0</v>
      </c>
      <c r="V1547" s="27">
        <f>IFERROR(VLOOKUP($B1547,[3]Main!$D$4:$CO$1048576,70,0),0)</f>
        <v>0</v>
      </c>
      <c r="W1547" s="27">
        <f>IFERROR(VLOOKUP($B1547,[3]Main!$D$4:$CO$1048576,81,0),0)</f>
        <v>0</v>
      </c>
      <c r="X1547" s="27">
        <f>IFERROR(VLOOKUP($B1547,[3]Main!$D$4:$CO$1048576,84,0),0)</f>
        <v>0</v>
      </c>
      <c r="Y1547" s="27">
        <f>IFERROR(VLOOKUP($B1547,[3]Main!$D$4:$CO$1048576,85,0),0)</f>
        <v>0</v>
      </c>
      <c r="Z1547" s="27">
        <f>IFERROR(VLOOKUP($B1547,[3]Main!$D$4:$CO$1048576,86,0),0)</f>
        <v>0</v>
      </c>
      <c r="AA1547" s="12" t="str">
        <f>IFERROR(VLOOKUP($B1547,[3]Main!$D$4:$CO$1048576,2,0),0)</f>
        <v>DC</v>
      </c>
      <c r="AB1547" s="12" t="str">
        <f>IFERROR(VLOOKUP($B1547,[3]Main!$D$4:$CO$1048576,3,0),0)</f>
        <v>DC2</v>
      </c>
      <c r="AC1547" s="12">
        <f t="shared" si="518"/>
        <v>0</v>
      </c>
      <c r="AD1547" s="12">
        <f t="shared" si="519"/>
        <v>0</v>
      </c>
      <c r="AE1547" s="12">
        <f t="shared" si="520"/>
        <v>0</v>
      </c>
      <c r="AF1547" s="12">
        <f t="shared" si="521"/>
        <v>0</v>
      </c>
      <c r="AG1547" s="13">
        <f t="shared" si="522"/>
        <v>0</v>
      </c>
      <c r="AH1547" s="13">
        <f t="shared" si="523"/>
        <v>0</v>
      </c>
      <c r="AI1547" s="16">
        <f t="shared" si="524"/>
        <v>0</v>
      </c>
      <c r="AJ1547" s="19" t="str">
        <f t="shared" si="525"/>
        <v>Not Spent</v>
      </c>
      <c r="AK1547" s="8" t="str">
        <f t="shared" si="526"/>
        <v>Good For Now</v>
      </c>
      <c r="AL1547" s="8" t="str">
        <f t="shared" si="527"/>
        <v>Not Spent</v>
      </c>
      <c r="AM1547" s="8" t="str">
        <f t="shared" si="528"/>
        <v>Good For Now</v>
      </c>
      <c r="AN1547" s="8" t="str">
        <f t="shared" si="529"/>
        <v>Not Spent</v>
      </c>
      <c r="AO1547" s="20" t="str">
        <f t="shared" si="530"/>
        <v>Good For Now</v>
      </c>
      <c r="AP1547" s="21">
        <f t="shared" si="531"/>
        <v>0</v>
      </c>
      <c r="AQ1547" s="14">
        <f t="shared" si="532"/>
        <v>0</v>
      </c>
      <c r="AR1547" s="14">
        <f t="shared" si="533"/>
        <v>0</v>
      </c>
      <c r="AS1547" s="22">
        <f t="shared" si="534"/>
        <v>0</v>
      </c>
      <c r="AT1547" s="23">
        <f t="shared" si="535"/>
        <v>0</v>
      </c>
      <c r="AU1547" s="8" t="str">
        <f t="shared" si="536"/>
        <v>Not Spent</v>
      </c>
      <c r="AV1547" s="8" t="str">
        <f t="shared" si="537"/>
        <v>Good For Now</v>
      </c>
      <c r="AW1547" s="4">
        <f>MATCH($B1547,[1]MAIN!$A$2:$A$5000,0)</f>
        <v>1544</v>
      </c>
      <c r="AX1547" s="4">
        <f>MATCH($B1547,[3]Main!$D$5:$D$10000,0)</f>
        <v>1544</v>
      </c>
      <c r="AY1547" s="4" t="b">
        <f t="shared" si="538"/>
        <v>0</v>
      </c>
    </row>
    <row r="1548" spans="1:51" x14ac:dyDescent="0.25">
      <c r="A1548" s="3" t="str">
        <f>VLOOKUP($B1548,[1]MAIN!$A:$D,4,0)</f>
        <v>FAB</v>
      </c>
      <c r="B1548" s="3" t="str">
        <f>[3]Main!$D1549</f>
        <v>UFAB-369</v>
      </c>
      <c r="C1548" s="4"/>
      <c r="D1548" s="8" t="str">
        <f>VLOOKUP($B1548,[1]MAIN!$A$1:$N$10780,14,FALSE)</f>
        <v>OLD</v>
      </c>
      <c r="E1548" s="9"/>
      <c r="F1548" s="11"/>
      <c r="G1548" s="11"/>
      <c r="H1548" s="11"/>
      <c r="I1548" s="11"/>
      <c r="J1548" s="11"/>
      <c r="K1548" s="11"/>
      <c r="L1548" s="11"/>
      <c r="M1548" s="11"/>
      <c r="N1548" s="24"/>
      <c r="O1548" s="26">
        <f>IFERROR(VLOOKUP($B1548,[3]Main!$D$4:$CO$1048576,49,0),0)</f>
        <v>0</v>
      </c>
      <c r="P1548" s="27">
        <f>IFERROR(VLOOKUP($B1548,[3]Main!$D$4:$CO$1048576,52,0),0)</f>
        <v>0</v>
      </c>
      <c r="Q1548" s="27">
        <f>IFERROR(VLOOKUP($B1548,[3]Main!$D$4:$CO$1048576,53,0),0)</f>
        <v>0</v>
      </c>
      <c r="R1548" s="27">
        <f>IFERROR(VLOOKUP($B1548,[3]Main!$D$4:$CO$1048576,54,0),0)</f>
        <v>0</v>
      </c>
      <c r="S1548" s="27">
        <f>IFERROR(VLOOKUP($B1548,[3]Main!$D$4:$CO$1048576,65,0),0)</f>
        <v>0</v>
      </c>
      <c r="T1548" s="27">
        <f>IFERROR(VLOOKUP($B1548,[3]Main!$D$4:$CO$1048576,68,0),0)</f>
        <v>0</v>
      </c>
      <c r="U1548" s="27">
        <f>IFERROR(VLOOKUP($B1548,[3]Main!$D$4:$CO$1048576,69,0),0)</f>
        <v>0</v>
      </c>
      <c r="V1548" s="27">
        <f>IFERROR(VLOOKUP($B1548,[3]Main!$D$4:$CO$1048576,70,0),0)</f>
        <v>0</v>
      </c>
      <c r="W1548" s="27">
        <f>IFERROR(VLOOKUP($B1548,[3]Main!$D$4:$CO$1048576,81,0),0)</f>
        <v>0</v>
      </c>
      <c r="X1548" s="27">
        <f>IFERROR(VLOOKUP($B1548,[3]Main!$D$4:$CO$1048576,84,0),0)</f>
        <v>0</v>
      </c>
      <c r="Y1548" s="27">
        <f>IFERROR(VLOOKUP($B1548,[3]Main!$D$4:$CO$1048576,85,0),0)</f>
        <v>0</v>
      </c>
      <c r="Z1548" s="27">
        <f>IFERROR(VLOOKUP($B1548,[3]Main!$D$4:$CO$1048576,86,0),0)</f>
        <v>0</v>
      </c>
      <c r="AA1548" s="12" t="str">
        <f>IFERROR(VLOOKUP($B1548,[3]Main!$D$4:$CO$1048576,2,0),0)</f>
        <v>DC</v>
      </c>
      <c r="AB1548" s="12" t="str">
        <f>IFERROR(VLOOKUP($B1548,[3]Main!$D$4:$CO$1048576,3,0),0)</f>
        <v>DC2</v>
      </c>
      <c r="AC1548" s="12">
        <f t="shared" si="518"/>
        <v>0</v>
      </c>
      <c r="AD1548" s="12">
        <f t="shared" si="519"/>
        <v>0</v>
      </c>
      <c r="AE1548" s="12">
        <f t="shared" si="520"/>
        <v>0</v>
      </c>
      <c r="AF1548" s="12">
        <f t="shared" si="521"/>
        <v>0</v>
      </c>
      <c r="AG1548" s="13">
        <f t="shared" si="522"/>
        <v>0</v>
      </c>
      <c r="AH1548" s="13">
        <f t="shared" si="523"/>
        <v>0</v>
      </c>
      <c r="AI1548" s="16">
        <f t="shared" si="524"/>
        <v>0</v>
      </c>
      <c r="AJ1548" s="19" t="str">
        <f t="shared" si="525"/>
        <v>Not Spent</v>
      </c>
      <c r="AK1548" s="8" t="str">
        <f t="shared" si="526"/>
        <v>Good For Now</v>
      </c>
      <c r="AL1548" s="8" t="str">
        <f t="shared" si="527"/>
        <v>Not Spent</v>
      </c>
      <c r="AM1548" s="8" t="str">
        <f t="shared" si="528"/>
        <v>Good For Now</v>
      </c>
      <c r="AN1548" s="8" t="str">
        <f t="shared" si="529"/>
        <v>Not Spent</v>
      </c>
      <c r="AO1548" s="20" t="str">
        <f t="shared" si="530"/>
        <v>Good For Now</v>
      </c>
      <c r="AP1548" s="21">
        <f t="shared" si="531"/>
        <v>0</v>
      </c>
      <c r="AQ1548" s="14">
        <f t="shared" si="532"/>
        <v>0</v>
      </c>
      <c r="AR1548" s="14">
        <f t="shared" si="533"/>
        <v>0</v>
      </c>
      <c r="AS1548" s="22">
        <f t="shared" si="534"/>
        <v>0</v>
      </c>
      <c r="AT1548" s="23">
        <f t="shared" si="535"/>
        <v>0</v>
      </c>
      <c r="AU1548" s="8" t="str">
        <f t="shared" si="536"/>
        <v>Not Spent</v>
      </c>
      <c r="AV1548" s="8" t="str">
        <f t="shared" si="537"/>
        <v>Good For Now</v>
      </c>
      <c r="AW1548" s="4">
        <f>MATCH($B1548,[1]MAIN!$A$2:$A$5000,0)</f>
        <v>1545</v>
      </c>
      <c r="AX1548" s="4">
        <f>MATCH($B1548,[3]Main!$D$5:$D$10000,0)</f>
        <v>1545</v>
      </c>
      <c r="AY1548" s="4" t="b">
        <f t="shared" si="538"/>
        <v>0</v>
      </c>
    </row>
    <row r="1549" spans="1:51" x14ac:dyDescent="0.25">
      <c r="A1549" s="3" t="str">
        <f>VLOOKUP($B1549,[1]MAIN!$A:$D,4,0)</f>
        <v>FAB</v>
      </c>
      <c r="B1549" s="3" t="str">
        <f>[3]Main!$D1550</f>
        <v>UFAB-370</v>
      </c>
      <c r="C1549" s="4"/>
      <c r="D1549" s="8" t="str">
        <f>VLOOKUP($B1549,[1]MAIN!$A$1:$N$10780,14,FALSE)</f>
        <v>OLD</v>
      </c>
      <c r="E1549" s="9"/>
      <c r="F1549" s="11"/>
      <c r="G1549" s="11"/>
      <c r="H1549" s="11"/>
      <c r="I1549" s="11"/>
      <c r="J1549" s="11"/>
      <c r="K1549" s="11"/>
      <c r="L1549" s="11"/>
      <c r="M1549" s="11"/>
      <c r="N1549" s="24"/>
      <c r="O1549" s="26">
        <f>IFERROR(VLOOKUP($B1549,[3]Main!$D$4:$CO$1048576,49,0),0)</f>
        <v>0</v>
      </c>
      <c r="P1549" s="27">
        <f>IFERROR(VLOOKUP($B1549,[3]Main!$D$4:$CO$1048576,52,0),0)</f>
        <v>0</v>
      </c>
      <c r="Q1549" s="27">
        <f>IFERROR(VLOOKUP($B1549,[3]Main!$D$4:$CO$1048576,53,0),0)</f>
        <v>0</v>
      </c>
      <c r="R1549" s="27">
        <f>IFERROR(VLOOKUP($B1549,[3]Main!$D$4:$CO$1048576,54,0),0)</f>
        <v>0</v>
      </c>
      <c r="S1549" s="27">
        <f>IFERROR(VLOOKUP($B1549,[3]Main!$D$4:$CO$1048576,65,0),0)</f>
        <v>0</v>
      </c>
      <c r="T1549" s="27">
        <f>IFERROR(VLOOKUP($B1549,[3]Main!$D$4:$CO$1048576,68,0),0)</f>
        <v>0</v>
      </c>
      <c r="U1549" s="27">
        <f>IFERROR(VLOOKUP($B1549,[3]Main!$D$4:$CO$1048576,69,0),0)</f>
        <v>0</v>
      </c>
      <c r="V1549" s="27">
        <f>IFERROR(VLOOKUP($B1549,[3]Main!$D$4:$CO$1048576,70,0),0)</f>
        <v>0</v>
      </c>
      <c r="W1549" s="27">
        <f>IFERROR(VLOOKUP($B1549,[3]Main!$D$4:$CO$1048576,81,0),0)</f>
        <v>0</v>
      </c>
      <c r="X1549" s="27">
        <f>IFERROR(VLOOKUP($B1549,[3]Main!$D$4:$CO$1048576,84,0),0)</f>
        <v>0</v>
      </c>
      <c r="Y1549" s="27">
        <f>IFERROR(VLOOKUP($B1549,[3]Main!$D$4:$CO$1048576,85,0),0)</f>
        <v>0</v>
      </c>
      <c r="Z1549" s="27">
        <f>IFERROR(VLOOKUP($B1549,[3]Main!$D$4:$CO$1048576,86,0),0)</f>
        <v>0</v>
      </c>
      <c r="AA1549" s="12" t="str">
        <f>IFERROR(VLOOKUP($B1549,[3]Main!$D$4:$CO$1048576,2,0),0)</f>
        <v>DC</v>
      </c>
      <c r="AB1549" s="12" t="str">
        <f>IFERROR(VLOOKUP($B1549,[3]Main!$D$4:$CO$1048576,3,0),0)</f>
        <v>DC2</v>
      </c>
      <c r="AC1549" s="12">
        <f t="shared" si="518"/>
        <v>0</v>
      </c>
      <c r="AD1549" s="12">
        <f t="shared" si="519"/>
        <v>0</v>
      </c>
      <c r="AE1549" s="12">
        <f t="shared" si="520"/>
        <v>0</v>
      </c>
      <c r="AF1549" s="12">
        <f t="shared" si="521"/>
        <v>0</v>
      </c>
      <c r="AG1549" s="13">
        <f t="shared" si="522"/>
        <v>0</v>
      </c>
      <c r="AH1549" s="13">
        <f t="shared" si="523"/>
        <v>0</v>
      </c>
      <c r="AI1549" s="16">
        <f t="shared" si="524"/>
        <v>0</v>
      </c>
      <c r="AJ1549" s="19" t="str">
        <f t="shared" si="525"/>
        <v>Not Spent</v>
      </c>
      <c r="AK1549" s="8" t="str">
        <f t="shared" si="526"/>
        <v>Good For Now</v>
      </c>
      <c r="AL1549" s="8" t="str">
        <f t="shared" si="527"/>
        <v>Not Spent</v>
      </c>
      <c r="AM1549" s="8" t="str">
        <f t="shared" si="528"/>
        <v>Good For Now</v>
      </c>
      <c r="AN1549" s="8" t="str">
        <f t="shared" si="529"/>
        <v>Not Spent</v>
      </c>
      <c r="AO1549" s="20" t="str">
        <f t="shared" si="530"/>
        <v>Good For Now</v>
      </c>
      <c r="AP1549" s="21">
        <f t="shared" si="531"/>
        <v>0</v>
      </c>
      <c r="AQ1549" s="14">
        <f t="shared" si="532"/>
        <v>0</v>
      </c>
      <c r="AR1549" s="14">
        <f t="shared" si="533"/>
        <v>0</v>
      </c>
      <c r="AS1549" s="22">
        <f t="shared" si="534"/>
        <v>0</v>
      </c>
      <c r="AT1549" s="23">
        <f t="shared" si="535"/>
        <v>0</v>
      </c>
      <c r="AU1549" s="8" t="str">
        <f t="shared" si="536"/>
        <v>Not Spent</v>
      </c>
      <c r="AV1549" s="8" t="str">
        <f t="shared" si="537"/>
        <v>Good For Now</v>
      </c>
      <c r="AW1549" s="4">
        <f>MATCH($B1549,[1]MAIN!$A$2:$A$5000,0)</f>
        <v>1546</v>
      </c>
      <c r="AX1549" s="4">
        <f>MATCH($B1549,[3]Main!$D$5:$D$10000,0)</f>
        <v>1546</v>
      </c>
      <c r="AY1549" s="4" t="b">
        <f t="shared" si="538"/>
        <v>0</v>
      </c>
    </row>
    <row r="1550" spans="1:51" x14ac:dyDescent="0.25">
      <c r="A1550" s="3" t="str">
        <f>VLOOKUP($B1550,[1]MAIN!$A:$D,4,0)</f>
        <v>FAB</v>
      </c>
      <c r="B1550" s="3" t="str">
        <f>[3]Main!$D1551</f>
        <v>UFAB-372</v>
      </c>
      <c r="C1550" s="4"/>
      <c r="D1550" s="8" t="str">
        <f>VLOOKUP($B1550,[1]MAIN!$A$1:$N$10780,14,FALSE)</f>
        <v>OLD</v>
      </c>
      <c r="E1550" s="9"/>
      <c r="F1550" s="11"/>
      <c r="G1550" s="11"/>
      <c r="H1550" s="11"/>
      <c r="I1550" s="11"/>
      <c r="J1550" s="11"/>
      <c r="K1550" s="11"/>
      <c r="L1550" s="11"/>
      <c r="M1550" s="11"/>
      <c r="N1550" s="24"/>
      <c r="O1550" s="26">
        <f>IFERROR(VLOOKUP($B1550,[3]Main!$D$4:$CO$1048576,49,0),0)</f>
        <v>0</v>
      </c>
      <c r="P1550" s="27">
        <f>IFERROR(VLOOKUP($B1550,[3]Main!$D$4:$CO$1048576,52,0),0)</f>
        <v>0</v>
      </c>
      <c r="Q1550" s="27">
        <f>IFERROR(VLOOKUP($B1550,[3]Main!$D$4:$CO$1048576,53,0),0)</f>
        <v>0</v>
      </c>
      <c r="R1550" s="27">
        <f>IFERROR(VLOOKUP($B1550,[3]Main!$D$4:$CO$1048576,54,0),0)</f>
        <v>0</v>
      </c>
      <c r="S1550" s="27">
        <f>IFERROR(VLOOKUP($B1550,[3]Main!$D$4:$CO$1048576,65,0),0)</f>
        <v>0</v>
      </c>
      <c r="T1550" s="27">
        <f>IFERROR(VLOOKUP($B1550,[3]Main!$D$4:$CO$1048576,68,0),0)</f>
        <v>0</v>
      </c>
      <c r="U1550" s="27">
        <f>IFERROR(VLOOKUP($B1550,[3]Main!$D$4:$CO$1048576,69,0),0)</f>
        <v>0</v>
      </c>
      <c r="V1550" s="27">
        <f>IFERROR(VLOOKUP($B1550,[3]Main!$D$4:$CO$1048576,70,0),0)</f>
        <v>0</v>
      </c>
      <c r="W1550" s="27">
        <f>IFERROR(VLOOKUP($B1550,[3]Main!$D$4:$CO$1048576,81,0),0)</f>
        <v>0</v>
      </c>
      <c r="X1550" s="27">
        <f>IFERROR(VLOOKUP($B1550,[3]Main!$D$4:$CO$1048576,84,0),0)</f>
        <v>0</v>
      </c>
      <c r="Y1550" s="27">
        <f>IFERROR(VLOOKUP($B1550,[3]Main!$D$4:$CO$1048576,85,0),0)</f>
        <v>0</v>
      </c>
      <c r="Z1550" s="27">
        <f>IFERROR(VLOOKUP($B1550,[3]Main!$D$4:$CO$1048576,86,0),0)</f>
        <v>0</v>
      </c>
      <c r="AA1550" s="12" t="str">
        <f>IFERROR(VLOOKUP($B1550,[3]Main!$D$4:$CO$1048576,2,0),0)</f>
        <v>DC</v>
      </c>
      <c r="AB1550" s="12" t="str">
        <f>IFERROR(VLOOKUP($B1550,[3]Main!$D$4:$CO$1048576,3,0),0)</f>
        <v>DC2</v>
      </c>
      <c r="AC1550" s="12">
        <f t="shared" si="518"/>
        <v>0</v>
      </c>
      <c r="AD1550" s="12">
        <f t="shared" si="519"/>
        <v>0</v>
      </c>
      <c r="AE1550" s="12">
        <f t="shared" si="520"/>
        <v>0</v>
      </c>
      <c r="AF1550" s="12">
        <f t="shared" si="521"/>
        <v>0</v>
      </c>
      <c r="AG1550" s="13">
        <f t="shared" si="522"/>
        <v>0</v>
      </c>
      <c r="AH1550" s="13">
        <f t="shared" si="523"/>
        <v>0</v>
      </c>
      <c r="AI1550" s="16">
        <f t="shared" si="524"/>
        <v>0</v>
      </c>
      <c r="AJ1550" s="19" t="str">
        <f t="shared" si="525"/>
        <v>Not Spent</v>
      </c>
      <c r="AK1550" s="8" t="str">
        <f t="shared" si="526"/>
        <v>Good For Now</v>
      </c>
      <c r="AL1550" s="8" t="str">
        <f t="shared" si="527"/>
        <v>Not Spent</v>
      </c>
      <c r="AM1550" s="8" t="str">
        <f t="shared" si="528"/>
        <v>Good For Now</v>
      </c>
      <c r="AN1550" s="8" t="str">
        <f t="shared" si="529"/>
        <v>Not Spent</v>
      </c>
      <c r="AO1550" s="20" t="str">
        <f t="shared" si="530"/>
        <v>Good For Now</v>
      </c>
      <c r="AP1550" s="21">
        <f t="shared" si="531"/>
        <v>0</v>
      </c>
      <c r="AQ1550" s="14">
        <f t="shared" si="532"/>
        <v>0</v>
      </c>
      <c r="AR1550" s="14">
        <f t="shared" si="533"/>
        <v>0</v>
      </c>
      <c r="AS1550" s="22">
        <f t="shared" si="534"/>
        <v>0</v>
      </c>
      <c r="AT1550" s="23">
        <f t="shared" si="535"/>
        <v>0</v>
      </c>
      <c r="AU1550" s="8" t="str">
        <f t="shared" si="536"/>
        <v>Not Spent</v>
      </c>
      <c r="AV1550" s="8" t="str">
        <f t="shared" si="537"/>
        <v>Good For Now</v>
      </c>
      <c r="AW1550" s="4">
        <f>MATCH($B1550,[1]MAIN!$A$2:$A$5000,0)</f>
        <v>1547</v>
      </c>
      <c r="AX1550" s="4">
        <f>MATCH($B1550,[3]Main!$D$5:$D$10000,0)</f>
        <v>1547</v>
      </c>
      <c r="AY1550" s="4" t="b">
        <f t="shared" si="538"/>
        <v>0</v>
      </c>
    </row>
    <row r="1551" spans="1:51" x14ac:dyDescent="0.25">
      <c r="A1551" s="3" t="str">
        <f>VLOOKUP($B1551,[1]MAIN!$A:$D,4,0)</f>
        <v>FAB</v>
      </c>
      <c r="B1551" s="3" t="str">
        <f>[3]Main!$D1552</f>
        <v>UFAB-158</v>
      </c>
      <c r="C1551" s="4"/>
      <c r="D1551" s="8" t="str">
        <f>VLOOKUP($B1551,[1]MAIN!$A$1:$N$10780,14,FALSE)</f>
        <v>OLD</v>
      </c>
      <c r="E1551" s="9"/>
      <c r="F1551" s="11"/>
      <c r="G1551" s="11"/>
      <c r="H1551" s="11"/>
      <c r="I1551" s="11"/>
      <c r="J1551" s="11"/>
      <c r="K1551" s="11"/>
      <c r="L1551" s="11"/>
      <c r="M1551" s="11"/>
      <c r="N1551" s="24"/>
      <c r="O1551" s="26">
        <f>IFERROR(VLOOKUP($B1551,[3]Main!$D$4:$CO$1048576,49,0),0)</f>
        <v>0</v>
      </c>
      <c r="P1551" s="27">
        <f>IFERROR(VLOOKUP($B1551,[3]Main!$D$4:$CO$1048576,52,0),0)</f>
        <v>0</v>
      </c>
      <c r="Q1551" s="27">
        <f>IFERROR(VLOOKUP($B1551,[3]Main!$D$4:$CO$1048576,53,0),0)</f>
        <v>0</v>
      </c>
      <c r="R1551" s="27">
        <f>IFERROR(VLOOKUP($B1551,[3]Main!$D$4:$CO$1048576,54,0),0)</f>
        <v>0</v>
      </c>
      <c r="S1551" s="27">
        <f>IFERROR(VLOOKUP($B1551,[3]Main!$D$4:$CO$1048576,65,0),0)</f>
        <v>0</v>
      </c>
      <c r="T1551" s="27">
        <f>IFERROR(VLOOKUP($B1551,[3]Main!$D$4:$CO$1048576,68,0),0)</f>
        <v>0</v>
      </c>
      <c r="U1551" s="27">
        <f>IFERROR(VLOOKUP($B1551,[3]Main!$D$4:$CO$1048576,69,0),0)</f>
        <v>0</v>
      </c>
      <c r="V1551" s="27">
        <f>IFERROR(VLOOKUP($B1551,[3]Main!$D$4:$CO$1048576,70,0),0)</f>
        <v>0</v>
      </c>
      <c r="W1551" s="27">
        <f>IFERROR(VLOOKUP($B1551,[3]Main!$D$4:$CO$1048576,81,0),0)</f>
        <v>0</v>
      </c>
      <c r="X1551" s="27">
        <f>IFERROR(VLOOKUP($B1551,[3]Main!$D$4:$CO$1048576,84,0),0)</f>
        <v>0</v>
      </c>
      <c r="Y1551" s="27">
        <f>IFERROR(VLOOKUP($B1551,[3]Main!$D$4:$CO$1048576,85,0),0)</f>
        <v>0</v>
      </c>
      <c r="Z1551" s="27">
        <f>IFERROR(VLOOKUP($B1551,[3]Main!$D$4:$CO$1048576,86,0),0)</f>
        <v>0</v>
      </c>
      <c r="AA1551" s="12" t="str">
        <f>IFERROR(VLOOKUP($B1551,[3]Main!$D$4:$CO$1048576,2,0),0)</f>
        <v>DC</v>
      </c>
      <c r="AB1551" s="12" t="str">
        <f>IFERROR(VLOOKUP($B1551,[3]Main!$D$4:$CO$1048576,3,0),0)</f>
        <v>DC2</v>
      </c>
      <c r="AC1551" s="12">
        <f t="shared" si="518"/>
        <v>0</v>
      </c>
      <c r="AD1551" s="12">
        <f t="shared" si="519"/>
        <v>0</v>
      </c>
      <c r="AE1551" s="12">
        <f t="shared" si="520"/>
        <v>0</v>
      </c>
      <c r="AF1551" s="12">
        <f t="shared" si="521"/>
        <v>0</v>
      </c>
      <c r="AG1551" s="13">
        <f t="shared" si="522"/>
        <v>0</v>
      </c>
      <c r="AH1551" s="13">
        <f t="shared" si="523"/>
        <v>0</v>
      </c>
      <c r="AI1551" s="16">
        <f t="shared" si="524"/>
        <v>0</v>
      </c>
      <c r="AJ1551" s="19" t="str">
        <f t="shared" si="525"/>
        <v>Not Spent</v>
      </c>
      <c r="AK1551" s="8" t="str">
        <f t="shared" si="526"/>
        <v>Good For Now</v>
      </c>
      <c r="AL1551" s="8" t="str">
        <f t="shared" si="527"/>
        <v>Not Spent</v>
      </c>
      <c r="AM1551" s="8" t="str">
        <f t="shared" si="528"/>
        <v>Good For Now</v>
      </c>
      <c r="AN1551" s="8" t="str">
        <f t="shared" si="529"/>
        <v>Not Spent</v>
      </c>
      <c r="AO1551" s="20" t="str">
        <f t="shared" si="530"/>
        <v>Good For Now</v>
      </c>
      <c r="AP1551" s="21">
        <f t="shared" si="531"/>
        <v>0</v>
      </c>
      <c r="AQ1551" s="14">
        <f t="shared" si="532"/>
        <v>0</v>
      </c>
      <c r="AR1551" s="14">
        <f t="shared" si="533"/>
        <v>0</v>
      </c>
      <c r="AS1551" s="22">
        <f t="shared" si="534"/>
        <v>0</v>
      </c>
      <c r="AT1551" s="23">
        <f t="shared" si="535"/>
        <v>0</v>
      </c>
      <c r="AU1551" s="8" t="str">
        <f t="shared" si="536"/>
        <v>Not Spent</v>
      </c>
      <c r="AV1551" s="8" t="str">
        <f t="shared" si="537"/>
        <v>Good For Now</v>
      </c>
      <c r="AW1551" s="4">
        <f>MATCH($B1551,[1]MAIN!$A$2:$A$5000,0)</f>
        <v>1548</v>
      </c>
      <c r="AX1551" s="4">
        <f>MATCH($B1551,[3]Main!$D$5:$D$10000,0)</f>
        <v>1548</v>
      </c>
      <c r="AY1551" s="4" t="b">
        <f t="shared" si="538"/>
        <v>0</v>
      </c>
    </row>
    <row r="1552" spans="1:51" x14ac:dyDescent="0.25">
      <c r="A1552" s="3" t="str">
        <f>VLOOKUP($B1552,[1]MAIN!$A:$D,4,0)</f>
        <v>FAB</v>
      </c>
      <c r="B1552" s="3" t="str">
        <f>[3]Main!$D1553</f>
        <v>UFAB-48</v>
      </c>
      <c r="C1552" s="4"/>
      <c r="D1552" s="8" t="str">
        <f>VLOOKUP($B1552,[1]MAIN!$A$1:$N$10780,14,FALSE)</f>
        <v>NEW23</v>
      </c>
      <c r="E1552" s="9"/>
      <c r="F1552" s="11"/>
      <c r="G1552" s="11"/>
      <c r="H1552" s="11"/>
      <c r="I1552" s="11"/>
      <c r="J1552" s="11"/>
      <c r="K1552" s="11"/>
      <c r="L1552" s="11"/>
      <c r="M1552" s="11"/>
      <c r="N1552" s="24"/>
      <c r="O1552" s="26">
        <f>IFERROR(VLOOKUP($B1552,[3]Main!$D$4:$CO$1048576,49,0),0)</f>
        <v>0</v>
      </c>
      <c r="P1552" s="27">
        <f>IFERROR(VLOOKUP($B1552,[3]Main!$D$4:$CO$1048576,52,0),0)</f>
        <v>0</v>
      </c>
      <c r="Q1552" s="27">
        <f>IFERROR(VLOOKUP($B1552,[3]Main!$D$4:$CO$1048576,53,0),0)</f>
        <v>0</v>
      </c>
      <c r="R1552" s="27">
        <f>IFERROR(VLOOKUP($B1552,[3]Main!$D$4:$CO$1048576,54,0),0)</f>
        <v>0</v>
      </c>
      <c r="S1552" s="27">
        <f>IFERROR(VLOOKUP($B1552,[3]Main!$D$4:$CO$1048576,65,0),0)</f>
        <v>0</v>
      </c>
      <c r="T1552" s="27">
        <f>IFERROR(VLOOKUP($B1552,[3]Main!$D$4:$CO$1048576,68,0),0)</f>
        <v>0</v>
      </c>
      <c r="U1552" s="27">
        <f>IFERROR(VLOOKUP($B1552,[3]Main!$D$4:$CO$1048576,69,0),0)</f>
        <v>0</v>
      </c>
      <c r="V1552" s="27">
        <f>IFERROR(VLOOKUP($B1552,[3]Main!$D$4:$CO$1048576,70,0),0)</f>
        <v>0</v>
      </c>
      <c r="W1552" s="27">
        <f>IFERROR(VLOOKUP($B1552,[3]Main!$D$4:$CO$1048576,81,0),0)</f>
        <v>0</v>
      </c>
      <c r="X1552" s="27">
        <f>IFERROR(VLOOKUP($B1552,[3]Main!$D$4:$CO$1048576,84,0),0)</f>
        <v>0</v>
      </c>
      <c r="Y1552" s="27">
        <f>IFERROR(VLOOKUP($B1552,[3]Main!$D$4:$CO$1048576,85,0),0)</f>
        <v>0</v>
      </c>
      <c r="Z1552" s="27">
        <f>IFERROR(VLOOKUP($B1552,[3]Main!$D$4:$CO$1048576,86,0),0)</f>
        <v>0</v>
      </c>
      <c r="AA1552" s="12" t="str">
        <f>IFERROR(VLOOKUP($B1552,[3]Main!$D$4:$CO$1048576,2,0),0)</f>
        <v>DC</v>
      </c>
      <c r="AB1552" s="12" t="str">
        <f>IFERROR(VLOOKUP($B1552,[3]Main!$D$4:$CO$1048576,3,0),0)</f>
        <v>DC2</v>
      </c>
      <c r="AC1552" s="12">
        <f t="shared" si="518"/>
        <v>0</v>
      </c>
      <c r="AD1552" s="12">
        <f t="shared" si="519"/>
        <v>0</v>
      </c>
      <c r="AE1552" s="12">
        <f t="shared" si="520"/>
        <v>0</v>
      </c>
      <c r="AF1552" s="12">
        <f t="shared" si="521"/>
        <v>0</v>
      </c>
      <c r="AG1552" s="13">
        <f t="shared" si="522"/>
        <v>0</v>
      </c>
      <c r="AH1552" s="13">
        <f t="shared" si="523"/>
        <v>0</v>
      </c>
      <c r="AI1552" s="16">
        <f t="shared" si="524"/>
        <v>0</v>
      </c>
      <c r="AJ1552" s="19" t="str">
        <f t="shared" si="525"/>
        <v>Not Spent</v>
      </c>
      <c r="AK1552" s="8" t="str">
        <f t="shared" si="526"/>
        <v>Good For Now</v>
      </c>
      <c r="AL1552" s="8" t="str">
        <f t="shared" si="527"/>
        <v>Not Spent</v>
      </c>
      <c r="AM1552" s="8" t="str">
        <f t="shared" si="528"/>
        <v>Good For Now</v>
      </c>
      <c r="AN1552" s="8" t="str">
        <f t="shared" si="529"/>
        <v>Not Spent</v>
      </c>
      <c r="AO1552" s="20" t="str">
        <f t="shared" si="530"/>
        <v>Good For Now</v>
      </c>
      <c r="AP1552" s="21">
        <f t="shared" si="531"/>
        <v>0</v>
      </c>
      <c r="AQ1552" s="14">
        <f t="shared" si="532"/>
        <v>0</v>
      </c>
      <c r="AR1552" s="14">
        <f t="shared" si="533"/>
        <v>0</v>
      </c>
      <c r="AS1552" s="22">
        <f t="shared" si="534"/>
        <v>0</v>
      </c>
      <c r="AT1552" s="23">
        <f t="shared" si="535"/>
        <v>0</v>
      </c>
      <c r="AU1552" s="8" t="str">
        <f t="shared" si="536"/>
        <v>Not Spent</v>
      </c>
      <c r="AV1552" s="8" t="str">
        <f t="shared" si="537"/>
        <v>Good For Now</v>
      </c>
      <c r="AW1552" s="4">
        <f>MATCH($B1552,[1]MAIN!$A$2:$A$5000,0)</f>
        <v>1549</v>
      </c>
      <c r="AX1552" s="4">
        <f>MATCH($B1552,[3]Main!$D$5:$D$10000,0)</f>
        <v>1549</v>
      </c>
      <c r="AY1552" s="4" t="b">
        <f t="shared" si="538"/>
        <v>0</v>
      </c>
    </row>
    <row r="1553" spans="1:51" x14ac:dyDescent="0.25">
      <c r="A1553" s="3" t="str">
        <f>VLOOKUP($B1553,[1]MAIN!$A:$D,4,0)</f>
        <v>FAB</v>
      </c>
      <c r="B1553" s="3" t="str">
        <f>[3]Main!$D1554</f>
        <v>UFAB-395</v>
      </c>
      <c r="C1553" s="4"/>
      <c r="D1553" s="8" t="str">
        <f>VLOOKUP($B1553,[1]MAIN!$A$1:$N$10780,14,FALSE)</f>
        <v>NEW23</v>
      </c>
      <c r="E1553" s="9"/>
      <c r="F1553" s="11"/>
      <c r="G1553" s="11"/>
      <c r="H1553" s="11"/>
      <c r="I1553" s="11"/>
      <c r="J1553" s="11"/>
      <c r="K1553" s="11"/>
      <c r="L1553" s="11"/>
      <c r="M1553" s="11"/>
      <c r="N1553" s="24"/>
      <c r="O1553" s="26">
        <f>IFERROR(VLOOKUP($B1553,[3]Main!$D$4:$CO$1048576,49,0),0)</f>
        <v>0</v>
      </c>
      <c r="P1553" s="27">
        <f>IFERROR(VLOOKUP($B1553,[3]Main!$D$4:$CO$1048576,52,0),0)</f>
        <v>0</v>
      </c>
      <c r="Q1553" s="27">
        <f>IFERROR(VLOOKUP($B1553,[3]Main!$D$4:$CO$1048576,53,0),0)</f>
        <v>0</v>
      </c>
      <c r="R1553" s="27">
        <f>IFERROR(VLOOKUP($B1553,[3]Main!$D$4:$CO$1048576,54,0),0)</f>
        <v>0</v>
      </c>
      <c r="S1553" s="27">
        <f>IFERROR(VLOOKUP($B1553,[3]Main!$D$4:$CO$1048576,65,0),0)</f>
        <v>0</v>
      </c>
      <c r="T1553" s="27">
        <f>IFERROR(VLOOKUP($B1553,[3]Main!$D$4:$CO$1048576,68,0),0)</f>
        <v>0</v>
      </c>
      <c r="U1553" s="27">
        <f>IFERROR(VLOOKUP($B1553,[3]Main!$D$4:$CO$1048576,69,0),0)</f>
        <v>0</v>
      </c>
      <c r="V1553" s="27">
        <f>IFERROR(VLOOKUP($B1553,[3]Main!$D$4:$CO$1048576,70,0),0)</f>
        <v>0</v>
      </c>
      <c r="W1553" s="27">
        <f>IFERROR(VLOOKUP($B1553,[3]Main!$D$4:$CO$1048576,81,0),0)</f>
        <v>0</v>
      </c>
      <c r="X1553" s="27">
        <f>IFERROR(VLOOKUP($B1553,[3]Main!$D$4:$CO$1048576,84,0),0)</f>
        <v>0</v>
      </c>
      <c r="Y1553" s="27">
        <f>IFERROR(VLOOKUP($B1553,[3]Main!$D$4:$CO$1048576,85,0),0)</f>
        <v>0</v>
      </c>
      <c r="Z1553" s="27">
        <f>IFERROR(VLOOKUP($B1553,[3]Main!$D$4:$CO$1048576,86,0),0)</f>
        <v>0</v>
      </c>
      <c r="AA1553" s="12" t="str">
        <f>IFERROR(VLOOKUP($B1553,[3]Main!$D$4:$CO$1048576,2,0),0)</f>
        <v>DC</v>
      </c>
      <c r="AB1553" s="12" t="str">
        <f>IFERROR(VLOOKUP($B1553,[3]Main!$D$4:$CO$1048576,3,0),0)</f>
        <v>DC2</v>
      </c>
      <c r="AC1553" s="12">
        <f t="shared" si="518"/>
        <v>0</v>
      </c>
      <c r="AD1553" s="12">
        <f t="shared" si="519"/>
        <v>0</v>
      </c>
      <c r="AE1553" s="12">
        <f t="shared" si="520"/>
        <v>0</v>
      </c>
      <c r="AF1553" s="12">
        <f t="shared" si="521"/>
        <v>0</v>
      </c>
      <c r="AG1553" s="13">
        <f t="shared" si="522"/>
        <v>0</v>
      </c>
      <c r="AH1553" s="13">
        <f t="shared" si="523"/>
        <v>0</v>
      </c>
      <c r="AI1553" s="16">
        <f t="shared" si="524"/>
        <v>0</v>
      </c>
      <c r="AJ1553" s="19" t="str">
        <f t="shared" si="525"/>
        <v>Not Spent</v>
      </c>
      <c r="AK1553" s="8" t="str">
        <f t="shared" si="526"/>
        <v>Good For Now</v>
      </c>
      <c r="AL1553" s="8" t="str">
        <f t="shared" si="527"/>
        <v>Not Spent</v>
      </c>
      <c r="AM1553" s="8" t="str">
        <f t="shared" si="528"/>
        <v>Good For Now</v>
      </c>
      <c r="AN1553" s="8" t="str">
        <f t="shared" si="529"/>
        <v>Not Spent</v>
      </c>
      <c r="AO1553" s="20" t="str">
        <f t="shared" si="530"/>
        <v>Good For Now</v>
      </c>
      <c r="AP1553" s="21">
        <f t="shared" si="531"/>
        <v>0</v>
      </c>
      <c r="AQ1553" s="14">
        <f t="shared" si="532"/>
        <v>0</v>
      </c>
      <c r="AR1553" s="14">
        <f t="shared" si="533"/>
        <v>0</v>
      </c>
      <c r="AS1553" s="22">
        <f t="shared" si="534"/>
        <v>0</v>
      </c>
      <c r="AT1553" s="23">
        <f t="shared" si="535"/>
        <v>0</v>
      </c>
      <c r="AU1553" s="8" t="str">
        <f t="shared" si="536"/>
        <v>Not Spent</v>
      </c>
      <c r="AV1553" s="8" t="str">
        <f t="shared" si="537"/>
        <v>Good For Now</v>
      </c>
      <c r="AW1553" s="4">
        <f>MATCH($B1553,[1]MAIN!$A$2:$A$5000,0)</f>
        <v>1550</v>
      </c>
      <c r="AX1553" s="4">
        <f>MATCH($B1553,[3]Main!$D$5:$D$10000,0)</f>
        <v>1550</v>
      </c>
      <c r="AY1553" s="4" t="b">
        <f t="shared" si="538"/>
        <v>0</v>
      </c>
    </row>
    <row r="1554" spans="1:51" x14ac:dyDescent="0.25">
      <c r="A1554" s="3" t="str">
        <f>VLOOKUP($B1554,[1]MAIN!$A:$D,4,0)</f>
        <v>CFB</v>
      </c>
      <c r="B1554" s="3" t="str">
        <f>[3]Main!$D1555</f>
        <v>B6X</v>
      </c>
      <c r="C1554" s="4"/>
      <c r="D1554" s="8" t="str">
        <f>VLOOKUP($B1554,[1]MAIN!$A$1:$N$10780,14,FALSE)</f>
        <v>OLD</v>
      </c>
      <c r="E1554" s="9"/>
      <c r="F1554" s="11"/>
      <c r="G1554" s="11"/>
      <c r="H1554" s="11"/>
      <c r="I1554" s="11"/>
      <c r="J1554" s="11"/>
      <c r="K1554" s="11"/>
      <c r="L1554" s="11"/>
      <c r="M1554" s="11"/>
      <c r="N1554" s="24"/>
      <c r="O1554" s="26">
        <f>IFERROR(VLOOKUP($B1554,[3]Main!$D$4:$CO$1048576,49,0),0)</f>
        <v>0</v>
      </c>
      <c r="P1554" s="27">
        <f>IFERROR(VLOOKUP($B1554,[3]Main!$D$4:$CO$1048576,52,0),0)</f>
        <v>0</v>
      </c>
      <c r="Q1554" s="27">
        <f>IFERROR(VLOOKUP($B1554,[3]Main!$D$4:$CO$1048576,53,0),0)</f>
        <v>0</v>
      </c>
      <c r="R1554" s="27">
        <f>IFERROR(VLOOKUP($B1554,[3]Main!$D$4:$CO$1048576,54,0),0)</f>
        <v>0</v>
      </c>
      <c r="S1554" s="27">
        <f>IFERROR(VLOOKUP($B1554,[3]Main!$D$4:$CO$1048576,65,0),0)</f>
        <v>0</v>
      </c>
      <c r="T1554" s="27">
        <f>IFERROR(VLOOKUP($B1554,[3]Main!$D$4:$CO$1048576,68,0),0)</f>
        <v>0</v>
      </c>
      <c r="U1554" s="27">
        <f>IFERROR(VLOOKUP($B1554,[3]Main!$D$4:$CO$1048576,69,0),0)</f>
        <v>0</v>
      </c>
      <c r="V1554" s="27">
        <f>IFERROR(VLOOKUP($B1554,[3]Main!$D$4:$CO$1048576,70,0),0)</f>
        <v>0</v>
      </c>
      <c r="W1554" s="27">
        <f>IFERROR(VLOOKUP($B1554,[3]Main!$D$4:$CO$1048576,81,0),0)</f>
        <v>0</v>
      </c>
      <c r="X1554" s="27">
        <f>IFERROR(VLOOKUP($B1554,[3]Main!$D$4:$CO$1048576,84,0),0)</f>
        <v>0</v>
      </c>
      <c r="Y1554" s="27">
        <f>IFERROR(VLOOKUP($B1554,[3]Main!$D$4:$CO$1048576,85,0),0)</f>
        <v>0</v>
      </c>
      <c r="Z1554" s="27">
        <f>IFERROR(VLOOKUP($B1554,[3]Main!$D$4:$CO$1048576,86,0),0)</f>
        <v>0</v>
      </c>
      <c r="AA1554" s="12" t="str">
        <f>IFERROR(VLOOKUP($B1554,[3]Main!$D$4:$CO$1048576,2,0),0)</f>
        <v>DC</v>
      </c>
      <c r="AB1554" s="12" t="str">
        <f>IFERROR(VLOOKUP($B1554,[3]Main!$D$4:$CO$1048576,3,0),0)</f>
        <v>DC2</v>
      </c>
      <c r="AC1554" s="12">
        <f t="shared" si="518"/>
        <v>0</v>
      </c>
      <c r="AD1554" s="12">
        <f t="shared" si="519"/>
        <v>0</v>
      </c>
      <c r="AE1554" s="12">
        <f t="shared" si="520"/>
        <v>0</v>
      </c>
      <c r="AF1554" s="12">
        <f t="shared" si="521"/>
        <v>0</v>
      </c>
      <c r="AG1554" s="13">
        <f t="shared" si="522"/>
        <v>0</v>
      </c>
      <c r="AH1554" s="13">
        <f t="shared" si="523"/>
        <v>0</v>
      </c>
      <c r="AI1554" s="16">
        <f t="shared" si="524"/>
        <v>0</v>
      </c>
      <c r="AJ1554" s="19" t="str">
        <f t="shared" si="525"/>
        <v>Not Spent</v>
      </c>
      <c r="AK1554" s="8" t="str">
        <f t="shared" si="526"/>
        <v>Good For Now</v>
      </c>
      <c r="AL1554" s="8" t="str">
        <f t="shared" si="527"/>
        <v>Not Spent</v>
      </c>
      <c r="AM1554" s="8" t="str">
        <f t="shared" si="528"/>
        <v>Good For Now</v>
      </c>
      <c r="AN1554" s="8" t="str">
        <f t="shared" si="529"/>
        <v>Not Spent</v>
      </c>
      <c r="AO1554" s="20" t="str">
        <f t="shared" si="530"/>
        <v>Good For Now</v>
      </c>
      <c r="AP1554" s="21">
        <f t="shared" si="531"/>
        <v>0</v>
      </c>
      <c r="AQ1554" s="14">
        <f t="shared" si="532"/>
        <v>0</v>
      </c>
      <c r="AR1554" s="14">
        <f t="shared" si="533"/>
        <v>0</v>
      </c>
      <c r="AS1554" s="22">
        <f t="shared" si="534"/>
        <v>0</v>
      </c>
      <c r="AT1554" s="23">
        <f t="shared" si="535"/>
        <v>0</v>
      </c>
      <c r="AU1554" s="8" t="str">
        <f t="shared" si="536"/>
        <v>Not Spent</v>
      </c>
      <c r="AV1554" s="8" t="str">
        <f t="shared" si="537"/>
        <v>Good For Now</v>
      </c>
      <c r="AW1554" s="4">
        <f>MATCH($B1554,[1]MAIN!$A$2:$A$5000,0)</f>
        <v>1551</v>
      </c>
      <c r="AX1554" s="4">
        <f>MATCH($B1554,[3]Main!$D$5:$D$10000,0)</f>
        <v>1551</v>
      </c>
      <c r="AY1554" s="4" t="b">
        <f t="shared" si="538"/>
        <v>0</v>
      </c>
    </row>
    <row r="1555" spans="1:51" x14ac:dyDescent="0.25">
      <c r="A1555" s="3" t="str">
        <f>VLOOKUP($B1555,[1]MAIN!$A:$D,4,0)</f>
        <v>FAB</v>
      </c>
      <c r="B1555" s="3" t="str">
        <f>[3]Main!$D1556</f>
        <v>UFAB-311</v>
      </c>
      <c r="C1555" s="4"/>
      <c r="D1555" s="8" t="str">
        <f>VLOOKUP($B1555,[1]MAIN!$A$1:$N$10780,14,FALSE)</f>
        <v>OLD</v>
      </c>
      <c r="E1555" s="9"/>
      <c r="F1555" s="11"/>
      <c r="G1555" s="11"/>
      <c r="H1555" s="11"/>
      <c r="I1555" s="11"/>
      <c r="J1555" s="11"/>
      <c r="K1555" s="11"/>
      <c r="L1555" s="11"/>
      <c r="M1555" s="11"/>
      <c r="N1555" s="24"/>
      <c r="O1555" s="26">
        <f>IFERROR(VLOOKUP($B1555,[3]Main!$D$4:$CO$1048576,49,0),0)</f>
        <v>0</v>
      </c>
      <c r="P1555" s="27">
        <f>IFERROR(VLOOKUP($B1555,[3]Main!$D$4:$CO$1048576,52,0),0)</f>
        <v>0</v>
      </c>
      <c r="Q1555" s="27">
        <f>IFERROR(VLOOKUP($B1555,[3]Main!$D$4:$CO$1048576,53,0),0)</f>
        <v>0</v>
      </c>
      <c r="R1555" s="27">
        <f>IFERROR(VLOOKUP($B1555,[3]Main!$D$4:$CO$1048576,54,0),0)</f>
        <v>0</v>
      </c>
      <c r="S1555" s="27">
        <f>IFERROR(VLOOKUP($B1555,[3]Main!$D$4:$CO$1048576,65,0),0)</f>
        <v>0</v>
      </c>
      <c r="T1555" s="27">
        <f>IFERROR(VLOOKUP($B1555,[3]Main!$D$4:$CO$1048576,68,0),0)</f>
        <v>0</v>
      </c>
      <c r="U1555" s="27">
        <f>IFERROR(VLOOKUP($B1555,[3]Main!$D$4:$CO$1048576,69,0),0)</f>
        <v>0</v>
      </c>
      <c r="V1555" s="27">
        <f>IFERROR(VLOOKUP($B1555,[3]Main!$D$4:$CO$1048576,70,0),0)</f>
        <v>0</v>
      </c>
      <c r="W1555" s="27">
        <f>IFERROR(VLOOKUP($B1555,[3]Main!$D$4:$CO$1048576,81,0),0)</f>
        <v>0</v>
      </c>
      <c r="X1555" s="27">
        <f>IFERROR(VLOOKUP($B1555,[3]Main!$D$4:$CO$1048576,84,0),0)</f>
        <v>0</v>
      </c>
      <c r="Y1555" s="27">
        <f>IFERROR(VLOOKUP($B1555,[3]Main!$D$4:$CO$1048576,85,0),0)</f>
        <v>0</v>
      </c>
      <c r="Z1555" s="27">
        <f>IFERROR(VLOOKUP($B1555,[3]Main!$D$4:$CO$1048576,86,0),0)</f>
        <v>0</v>
      </c>
      <c r="AA1555" s="12" t="str">
        <f>IFERROR(VLOOKUP($B1555,[3]Main!$D$4:$CO$1048576,2,0),0)</f>
        <v>DC</v>
      </c>
      <c r="AB1555" s="12" t="str">
        <f>IFERROR(VLOOKUP($B1555,[3]Main!$D$4:$CO$1048576,3,0),0)</f>
        <v>DC2</v>
      </c>
      <c r="AC1555" s="12">
        <f t="shared" si="518"/>
        <v>0</v>
      </c>
      <c r="AD1555" s="12">
        <f t="shared" si="519"/>
        <v>0</v>
      </c>
      <c r="AE1555" s="12">
        <f t="shared" si="520"/>
        <v>0</v>
      </c>
      <c r="AF1555" s="12">
        <f t="shared" si="521"/>
        <v>0</v>
      </c>
      <c r="AG1555" s="13">
        <f t="shared" si="522"/>
        <v>0</v>
      </c>
      <c r="AH1555" s="13">
        <f t="shared" si="523"/>
        <v>0</v>
      </c>
      <c r="AI1555" s="16">
        <f t="shared" si="524"/>
        <v>0</v>
      </c>
      <c r="AJ1555" s="19" t="str">
        <f t="shared" si="525"/>
        <v>Not Spent</v>
      </c>
      <c r="AK1555" s="8" t="str">
        <f t="shared" si="526"/>
        <v>Good For Now</v>
      </c>
      <c r="AL1555" s="8" t="str">
        <f t="shared" si="527"/>
        <v>Not Spent</v>
      </c>
      <c r="AM1555" s="8" t="str">
        <f t="shared" si="528"/>
        <v>Good For Now</v>
      </c>
      <c r="AN1555" s="8" t="str">
        <f t="shared" si="529"/>
        <v>Not Spent</v>
      </c>
      <c r="AO1555" s="20" t="str">
        <f t="shared" si="530"/>
        <v>Good For Now</v>
      </c>
      <c r="AP1555" s="21">
        <f t="shared" si="531"/>
        <v>0</v>
      </c>
      <c r="AQ1555" s="14">
        <f t="shared" si="532"/>
        <v>0</v>
      </c>
      <c r="AR1555" s="14">
        <f t="shared" si="533"/>
        <v>0</v>
      </c>
      <c r="AS1555" s="22">
        <f t="shared" si="534"/>
        <v>0</v>
      </c>
      <c r="AT1555" s="23">
        <f t="shared" si="535"/>
        <v>0</v>
      </c>
      <c r="AU1555" s="8" t="str">
        <f t="shared" si="536"/>
        <v>Not Spent</v>
      </c>
      <c r="AV1555" s="8" t="str">
        <f t="shared" si="537"/>
        <v>Good For Now</v>
      </c>
      <c r="AW1555" s="4">
        <f>MATCH($B1555,[1]MAIN!$A$2:$A$5000,0)</f>
        <v>1552</v>
      </c>
      <c r="AX1555" s="4">
        <f>MATCH($B1555,[3]Main!$D$5:$D$10000,0)</f>
        <v>1552</v>
      </c>
      <c r="AY1555" s="4" t="b">
        <f t="shared" si="538"/>
        <v>0</v>
      </c>
    </row>
    <row r="1556" spans="1:51" x14ac:dyDescent="0.25">
      <c r="A1556" s="3" t="str">
        <f>VLOOKUP($B1556,[1]MAIN!$A:$D,4,0)</f>
        <v>JMT</v>
      </c>
      <c r="B1556" s="3" t="str">
        <f>[3]Main!$D1557</f>
        <v>UJMT-159</v>
      </c>
      <c r="C1556" s="4"/>
      <c r="D1556" s="8" t="str">
        <f>VLOOKUP($B1556,[1]MAIN!$A$1:$N$10780,14,FALSE)</f>
        <v>OLD</v>
      </c>
      <c r="E1556" s="9"/>
      <c r="F1556" s="11"/>
      <c r="G1556" s="11"/>
      <c r="H1556" s="11"/>
      <c r="I1556" s="11"/>
      <c r="J1556" s="11"/>
      <c r="K1556" s="11"/>
      <c r="L1556" s="11"/>
      <c r="M1556" s="11"/>
      <c r="N1556" s="24"/>
      <c r="O1556" s="26">
        <f>IFERROR(VLOOKUP($B1556,[3]Main!$D$4:$CO$1048576,49,0),0)</f>
        <v>0</v>
      </c>
      <c r="P1556" s="27">
        <f>IFERROR(VLOOKUP($B1556,[3]Main!$D$4:$CO$1048576,52,0),0)</f>
        <v>0</v>
      </c>
      <c r="Q1556" s="27">
        <f>IFERROR(VLOOKUP($B1556,[3]Main!$D$4:$CO$1048576,53,0),0)</f>
        <v>0</v>
      </c>
      <c r="R1556" s="27">
        <f>IFERROR(VLOOKUP($B1556,[3]Main!$D$4:$CO$1048576,54,0),0)</f>
        <v>0</v>
      </c>
      <c r="S1556" s="27">
        <f>IFERROR(VLOOKUP($B1556,[3]Main!$D$4:$CO$1048576,65,0),0)</f>
        <v>0</v>
      </c>
      <c r="T1556" s="27">
        <f>IFERROR(VLOOKUP($B1556,[3]Main!$D$4:$CO$1048576,68,0),0)</f>
        <v>0</v>
      </c>
      <c r="U1556" s="27">
        <f>IFERROR(VLOOKUP($B1556,[3]Main!$D$4:$CO$1048576,69,0),0)</f>
        <v>0</v>
      </c>
      <c r="V1556" s="27">
        <f>IFERROR(VLOOKUP($B1556,[3]Main!$D$4:$CO$1048576,70,0),0)</f>
        <v>0</v>
      </c>
      <c r="W1556" s="27">
        <f>IFERROR(VLOOKUP($B1556,[3]Main!$D$4:$CO$1048576,81,0),0)</f>
        <v>0</v>
      </c>
      <c r="X1556" s="27">
        <f>IFERROR(VLOOKUP($B1556,[3]Main!$D$4:$CO$1048576,84,0),0)</f>
        <v>0</v>
      </c>
      <c r="Y1556" s="27">
        <f>IFERROR(VLOOKUP($B1556,[3]Main!$D$4:$CO$1048576,85,0),0)</f>
        <v>0</v>
      </c>
      <c r="Z1556" s="27">
        <f>IFERROR(VLOOKUP($B1556,[3]Main!$D$4:$CO$1048576,86,0),0)</f>
        <v>0</v>
      </c>
      <c r="AA1556" s="12" t="str">
        <f>IFERROR(VLOOKUP($B1556,[3]Main!$D$4:$CO$1048576,2,0),0)</f>
        <v>DC</v>
      </c>
      <c r="AB1556" s="12" t="str">
        <f>IFERROR(VLOOKUP($B1556,[3]Main!$D$4:$CO$1048576,3,0),0)</f>
        <v>DC2</v>
      </c>
      <c r="AC1556" s="12">
        <f t="shared" si="518"/>
        <v>0</v>
      </c>
      <c r="AD1556" s="12">
        <f t="shared" si="519"/>
        <v>0</v>
      </c>
      <c r="AE1556" s="12">
        <f t="shared" si="520"/>
        <v>0</v>
      </c>
      <c r="AF1556" s="12">
        <f t="shared" si="521"/>
        <v>0</v>
      </c>
      <c r="AG1556" s="13">
        <f t="shared" si="522"/>
        <v>0</v>
      </c>
      <c r="AH1556" s="13">
        <f t="shared" si="523"/>
        <v>0</v>
      </c>
      <c r="AI1556" s="16">
        <f t="shared" si="524"/>
        <v>0</v>
      </c>
      <c r="AJ1556" s="19" t="str">
        <f t="shared" si="525"/>
        <v>Not Spent</v>
      </c>
      <c r="AK1556" s="8" t="str">
        <f t="shared" si="526"/>
        <v>Good For Now</v>
      </c>
      <c r="AL1556" s="8" t="str">
        <f t="shared" si="527"/>
        <v>Not Spent</v>
      </c>
      <c r="AM1556" s="8" t="str">
        <f t="shared" si="528"/>
        <v>Good For Now</v>
      </c>
      <c r="AN1556" s="8" t="str">
        <f t="shared" si="529"/>
        <v>Not Spent</v>
      </c>
      <c r="AO1556" s="20" t="str">
        <f t="shared" si="530"/>
        <v>Good For Now</v>
      </c>
      <c r="AP1556" s="21">
        <f t="shared" si="531"/>
        <v>0</v>
      </c>
      <c r="AQ1556" s="14">
        <f t="shared" si="532"/>
        <v>0</v>
      </c>
      <c r="AR1556" s="14">
        <f t="shared" si="533"/>
        <v>0</v>
      </c>
      <c r="AS1556" s="22">
        <f t="shared" si="534"/>
        <v>0</v>
      </c>
      <c r="AT1556" s="23">
        <f t="shared" si="535"/>
        <v>0</v>
      </c>
      <c r="AU1556" s="8" t="str">
        <f t="shared" si="536"/>
        <v>Not Spent</v>
      </c>
      <c r="AV1556" s="8" t="str">
        <f t="shared" si="537"/>
        <v>Good For Now</v>
      </c>
      <c r="AW1556" s="4">
        <f>MATCH($B1556,[1]MAIN!$A$2:$A$5000,0)</f>
        <v>1553</v>
      </c>
      <c r="AX1556" s="4">
        <f>MATCH($B1556,[3]Main!$D$5:$D$10000,0)</f>
        <v>1553</v>
      </c>
      <c r="AY1556" s="4" t="b">
        <f t="shared" si="538"/>
        <v>0</v>
      </c>
    </row>
    <row r="1557" spans="1:51" x14ac:dyDescent="0.25">
      <c r="A1557" s="3" t="str">
        <f>VLOOKUP($B1557,[1]MAIN!$A:$D,4,0)</f>
        <v>FAB</v>
      </c>
      <c r="B1557" s="3" t="str">
        <f>[3]Main!$D1558</f>
        <v>UFAB-231</v>
      </c>
      <c r="C1557" s="4"/>
      <c r="D1557" s="8" t="str">
        <f>VLOOKUP($B1557,[1]MAIN!$A$1:$N$10780,14,FALSE)</f>
        <v>OLD</v>
      </c>
      <c r="E1557" s="9"/>
      <c r="F1557" s="11"/>
      <c r="G1557" s="11"/>
      <c r="H1557" s="11"/>
      <c r="I1557" s="11"/>
      <c r="J1557" s="11"/>
      <c r="K1557" s="11"/>
      <c r="L1557" s="11"/>
      <c r="M1557" s="11"/>
      <c r="N1557" s="24"/>
      <c r="O1557" s="26">
        <f>IFERROR(VLOOKUP($B1557,[3]Main!$D$4:$CO$1048576,49,0),0)</f>
        <v>0</v>
      </c>
      <c r="P1557" s="27">
        <f>IFERROR(VLOOKUP($B1557,[3]Main!$D$4:$CO$1048576,52,0),0)</f>
        <v>0</v>
      </c>
      <c r="Q1557" s="27">
        <f>IFERROR(VLOOKUP($B1557,[3]Main!$D$4:$CO$1048576,53,0),0)</f>
        <v>0</v>
      </c>
      <c r="R1557" s="27">
        <f>IFERROR(VLOOKUP($B1557,[3]Main!$D$4:$CO$1048576,54,0),0)</f>
        <v>0</v>
      </c>
      <c r="S1557" s="27">
        <f>IFERROR(VLOOKUP($B1557,[3]Main!$D$4:$CO$1048576,65,0),0)</f>
        <v>0</v>
      </c>
      <c r="T1557" s="27">
        <f>IFERROR(VLOOKUP($B1557,[3]Main!$D$4:$CO$1048576,68,0),0)</f>
        <v>0</v>
      </c>
      <c r="U1557" s="27">
        <f>IFERROR(VLOOKUP($B1557,[3]Main!$D$4:$CO$1048576,69,0),0)</f>
        <v>0</v>
      </c>
      <c r="V1557" s="27">
        <f>IFERROR(VLOOKUP($B1557,[3]Main!$D$4:$CO$1048576,70,0),0)</f>
        <v>0</v>
      </c>
      <c r="W1557" s="27">
        <f>IFERROR(VLOOKUP($B1557,[3]Main!$D$4:$CO$1048576,81,0),0)</f>
        <v>0</v>
      </c>
      <c r="X1557" s="27">
        <f>IFERROR(VLOOKUP($B1557,[3]Main!$D$4:$CO$1048576,84,0),0)</f>
        <v>0</v>
      </c>
      <c r="Y1557" s="27">
        <f>IFERROR(VLOOKUP($B1557,[3]Main!$D$4:$CO$1048576,85,0),0)</f>
        <v>0</v>
      </c>
      <c r="Z1557" s="27">
        <f>IFERROR(VLOOKUP($B1557,[3]Main!$D$4:$CO$1048576,86,0),0)</f>
        <v>0</v>
      </c>
      <c r="AA1557" s="12" t="str">
        <f>IFERROR(VLOOKUP($B1557,[3]Main!$D$4:$CO$1048576,2,0),0)</f>
        <v>DC</v>
      </c>
      <c r="AB1557" s="12" t="str">
        <f>IFERROR(VLOOKUP($B1557,[3]Main!$D$4:$CO$1048576,3,0),0)</f>
        <v>DC2</v>
      </c>
      <c r="AC1557" s="12">
        <f t="shared" si="518"/>
        <v>0</v>
      </c>
      <c r="AD1557" s="12">
        <f t="shared" si="519"/>
        <v>0</v>
      </c>
      <c r="AE1557" s="12">
        <f t="shared" si="520"/>
        <v>0</v>
      </c>
      <c r="AF1557" s="12">
        <f t="shared" si="521"/>
        <v>0</v>
      </c>
      <c r="AG1557" s="13">
        <f t="shared" si="522"/>
        <v>0</v>
      </c>
      <c r="AH1557" s="13">
        <f t="shared" si="523"/>
        <v>0</v>
      </c>
      <c r="AI1557" s="16">
        <f t="shared" si="524"/>
        <v>0</v>
      </c>
      <c r="AJ1557" s="19" t="str">
        <f t="shared" si="525"/>
        <v>Not Spent</v>
      </c>
      <c r="AK1557" s="8" t="str">
        <f t="shared" si="526"/>
        <v>Good For Now</v>
      </c>
      <c r="AL1557" s="8" t="str">
        <f t="shared" si="527"/>
        <v>Not Spent</v>
      </c>
      <c r="AM1557" s="8" t="str">
        <f t="shared" si="528"/>
        <v>Good For Now</v>
      </c>
      <c r="AN1557" s="8" t="str">
        <f t="shared" si="529"/>
        <v>Not Spent</v>
      </c>
      <c r="AO1557" s="20" t="str">
        <f t="shared" si="530"/>
        <v>Good For Now</v>
      </c>
      <c r="AP1557" s="21">
        <f t="shared" si="531"/>
        <v>0</v>
      </c>
      <c r="AQ1557" s="14">
        <f t="shared" si="532"/>
        <v>0</v>
      </c>
      <c r="AR1557" s="14">
        <f t="shared" si="533"/>
        <v>0</v>
      </c>
      <c r="AS1557" s="22">
        <f t="shared" si="534"/>
        <v>0</v>
      </c>
      <c r="AT1557" s="23">
        <f t="shared" si="535"/>
        <v>0</v>
      </c>
      <c r="AU1557" s="8" t="str">
        <f t="shared" si="536"/>
        <v>Not Spent</v>
      </c>
      <c r="AV1557" s="8" t="str">
        <f t="shared" si="537"/>
        <v>Good For Now</v>
      </c>
      <c r="AW1557" s="4">
        <f>MATCH($B1557,[1]MAIN!$A$2:$A$5000,0)</f>
        <v>1554</v>
      </c>
      <c r="AX1557" s="4">
        <f>MATCH($B1557,[3]Main!$D$5:$D$10000,0)</f>
        <v>1554</v>
      </c>
      <c r="AY1557" s="4" t="b">
        <f t="shared" si="538"/>
        <v>0</v>
      </c>
    </row>
    <row r="1558" spans="1:51" x14ac:dyDescent="0.25">
      <c r="A1558" s="3" t="str">
        <f>VLOOKUP($B1558,[1]MAIN!$A:$D,4,0)</f>
        <v>FAB</v>
      </c>
      <c r="B1558" s="3" t="str">
        <f>[3]Main!$D1559</f>
        <v>FAB-99</v>
      </c>
      <c r="C1558" s="4"/>
      <c r="D1558" s="8" t="str">
        <f>VLOOKUP($B1558,[1]MAIN!$A$1:$N$10780,14,FALSE)</f>
        <v>OLD</v>
      </c>
      <c r="E1558" s="9"/>
      <c r="F1558" s="11"/>
      <c r="G1558" s="11"/>
      <c r="H1558" s="11"/>
      <c r="I1558" s="11"/>
      <c r="J1558" s="11"/>
      <c r="K1558" s="11"/>
      <c r="L1558" s="11"/>
      <c r="M1558" s="11"/>
      <c r="N1558" s="24"/>
      <c r="O1558" s="26">
        <f>IFERROR(VLOOKUP($B1558,[3]Main!$D$4:$CO$1048576,49,0),0)</f>
        <v>0</v>
      </c>
      <c r="P1558" s="27">
        <f>IFERROR(VLOOKUP($B1558,[3]Main!$D$4:$CO$1048576,52,0),0)</f>
        <v>0</v>
      </c>
      <c r="Q1558" s="27">
        <f>IFERROR(VLOOKUP($B1558,[3]Main!$D$4:$CO$1048576,53,0),0)</f>
        <v>0</v>
      </c>
      <c r="R1558" s="27">
        <f>IFERROR(VLOOKUP($B1558,[3]Main!$D$4:$CO$1048576,54,0),0)</f>
        <v>0</v>
      </c>
      <c r="S1558" s="27">
        <f>IFERROR(VLOOKUP($B1558,[3]Main!$D$4:$CO$1048576,65,0),0)</f>
        <v>0</v>
      </c>
      <c r="T1558" s="27">
        <f>IFERROR(VLOOKUP($B1558,[3]Main!$D$4:$CO$1048576,68,0),0)</f>
        <v>0</v>
      </c>
      <c r="U1558" s="27">
        <f>IFERROR(VLOOKUP($B1558,[3]Main!$D$4:$CO$1048576,69,0),0)</f>
        <v>0</v>
      </c>
      <c r="V1558" s="27">
        <f>IFERROR(VLOOKUP($B1558,[3]Main!$D$4:$CO$1048576,70,0),0)</f>
        <v>0</v>
      </c>
      <c r="W1558" s="27">
        <f>IFERROR(VLOOKUP($B1558,[3]Main!$D$4:$CO$1048576,81,0),0)</f>
        <v>0</v>
      </c>
      <c r="X1558" s="27">
        <f>IFERROR(VLOOKUP($B1558,[3]Main!$D$4:$CO$1048576,84,0),0)</f>
        <v>0</v>
      </c>
      <c r="Y1558" s="27">
        <f>IFERROR(VLOOKUP($B1558,[3]Main!$D$4:$CO$1048576,85,0),0)</f>
        <v>0</v>
      </c>
      <c r="Z1558" s="27">
        <f>IFERROR(VLOOKUP($B1558,[3]Main!$D$4:$CO$1048576,86,0),0)</f>
        <v>0</v>
      </c>
      <c r="AA1558" s="12" t="str">
        <f>IFERROR(VLOOKUP($B1558,[3]Main!$D$4:$CO$1048576,2,0),0)</f>
        <v>DC</v>
      </c>
      <c r="AB1558" s="12" t="str">
        <f>IFERROR(VLOOKUP($B1558,[3]Main!$D$4:$CO$1048576,3,0),0)</f>
        <v>DC2</v>
      </c>
      <c r="AC1558" s="12">
        <f t="shared" si="518"/>
        <v>0</v>
      </c>
      <c r="AD1558" s="12">
        <f t="shared" si="519"/>
        <v>0</v>
      </c>
      <c r="AE1558" s="12">
        <f t="shared" si="520"/>
        <v>0</v>
      </c>
      <c r="AF1558" s="12">
        <f t="shared" si="521"/>
        <v>0</v>
      </c>
      <c r="AG1558" s="13">
        <f t="shared" si="522"/>
        <v>0</v>
      </c>
      <c r="AH1558" s="13">
        <f t="shared" si="523"/>
        <v>0</v>
      </c>
      <c r="AI1558" s="16">
        <f t="shared" si="524"/>
        <v>0</v>
      </c>
      <c r="AJ1558" s="19" t="str">
        <f t="shared" si="525"/>
        <v>Not Spent</v>
      </c>
      <c r="AK1558" s="8" t="str">
        <f t="shared" si="526"/>
        <v>Good For Now</v>
      </c>
      <c r="AL1558" s="8" t="str">
        <f t="shared" si="527"/>
        <v>Not Spent</v>
      </c>
      <c r="AM1558" s="8" t="str">
        <f t="shared" si="528"/>
        <v>Good For Now</v>
      </c>
      <c r="AN1558" s="8" t="str">
        <f t="shared" si="529"/>
        <v>Not Spent</v>
      </c>
      <c r="AO1558" s="20" t="str">
        <f t="shared" si="530"/>
        <v>Good For Now</v>
      </c>
      <c r="AP1558" s="21">
        <f t="shared" si="531"/>
        <v>0</v>
      </c>
      <c r="AQ1558" s="14">
        <f t="shared" si="532"/>
        <v>0</v>
      </c>
      <c r="AR1558" s="14">
        <f t="shared" si="533"/>
        <v>0</v>
      </c>
      <c r="AS1558" s="22">
        <f t="shared" si="534"/>
        <v>0</v>
      </c>
      <c r="AT1558" s="23">
        <f t="shared" si="535"/>
        <v>0</v>
      </c>
      <c r="AU1558" s="8" t="str">
        <f t="shared" si="536"/>
        <v>Not Spent</v>
      </c>
      <c r="AV1558" s="8" t="str">
        <f t="shared" si="537"/>
        <v>Good For Now</v>
      </c>
      <c r="AW1558" s="4">
        <f>MATCH($B1558,[1]MAIN!$A$2:$A$5000,0)</f>
        <v>1555</v>
      </c>
      <c r="AX1558" s="4">
        <f>MATCH($B1558,[3]Main!$D$5:$D$10000,0)</f>
        <v>1555</v>
      </c>
      <c r="AY1558" s="4" t="b">
        <f t="shared" si="538"/>
        <v>0</v>
      </c>
    </row>
    <row r="1559" spans="1:51" x14ac:dyDescent="0.25">
      <c r="A1559" s="3" t="str">
        <f>VLOOKUP($B1559,[1]MAIN!$A:$D,4,0)</f>
        <v>FAB</v>
      </c>
      <c r="B1559" s="3" t="str">
        <f>[3]Main!$D1560</f>
        <v>UFAB-428</v>
      </c>
      <c r="C1559" s="4"/>
      <c r="D1559" s="8" t="str">
        <f>VLOOKUP($B1559,[1]MAIN!$A$1:$N$10780,14,FALSE)</f>
        <v>NEW23</v>
      </c>
      <c r="E1559" s="9"/>
      <c r="F1559" s="11"/>
      <c r="G1559" s="11"/>
      <c r="H1559" s="11"/>
      <c r="I1559" s="11"/>
      <c r="J1559" s="11"/>
      <c r="K1559" s="11"/>
      <c r="L1559" s="11"/>
      <c r="M1559" s="11"/>
      <c r="N1559" s="24"/>
      <c r="O1559" s="26">
        <f>IFERROR(VLOOKUP($B1559,[3]Main!$D$4:$CO$1048576,49,0),0)</f>
        <v>0</v>
      </c>
      <c r="P1559" s="27">
        <f>IFERROR(VLOOKUP($B1559,[3]Main!$D$4:$CO$1048576,52,0),0)</f>
        <v>0</v>
      </c>
      <c r="Q1559" s="27">
        <f>IFERROR(VLOOKUP($B1559,[3]Main!$D$4:$CO$1048576,53,0),0)</f>
        <v>0</v>
      </c>
      <c r="R1559" s="27">
        <f>IFERROR(VLOOKUP($B1559,[3]Main!$D$4:$CO$1048576,54,0),0)</f>
        <v>0</v>
      </c>
      <c r="S1559" s="27">
        <f>IFERROR(VLOOKUP($B1559,[3]Main!$D$4:$CO$1048576,65,0),0)</f>
        <v>0</v>
      </c>
      <c r="T1559" s="27">
        <f>IFERROR(VLOOKUP($B1559,[3]Main!$D$4:$CO$1048576,68,0),0)</f>
        <v>0</v>
      </c>
      <c r="U1559" s="27">
        <f>IFERROR(VLOOKUP($B1559,[3]Main!$D$4:$CO$1048576,69,0),0)</f>
        <v>0</v>
      </c>
      <c r="V1559" s="27">
        <f>IFERROR(VLOOKUP($B1559,[3]Main!$D$4:$CO$1048576,70,0),0)</f>
        <v>0</v>
      </c>
      <c r="W1559" s="27">
        <f>IFERROR(VLOOKUP($B1559,[3]Main!$D$4:$CO$1048576,81,0),0)</f>
        <v>0</v>
      </c>
      <c r="X1559" s="27">
        <f>IFERROR(VLOOKUP($B1559,[3]Main!$D$4:$CO$1048576,84,0),0)</f>
        <v>0</v>
      </c>
      <c r="Y1559" s="27">
        <f>IFERROR(VLOOKUP($B1559,[3]Main!$D$4:$CO$1048576,85,0),0)</f>
        <v>0</v>
      </c>
      <c r="Z1559" s="27">
        <f>IFERROR(VLOOKUP($B1559,[3]Main!$D$4:$CO$1048576,86,0),0)</f>
        <v>0</v>
      </c>
      <c r="AA1559" s="12" t="str">
        <f>IFERROR(VLOOKUP($B1559,[3]Main!$D$4:$CO$1048576,2,0),0)</f>
        <v>DC</v>
      </c>
      <c r="AB1559" s="12" t="str">
        <f>IFERROR(VLOOKUP($B1559,[3]Main!$D$4:$CO$1048576,3,0),0)</f>
        <v>DC2</v>
      </c>
      <c r="AC1559" s="12">
        <f t="shared" si="518"/>
        <v>0</v>
      </c>
      <c r="AD1559" s="12">
        <f t="shared" si="519"/>
        <v>0</v>
      </c>
      <c r="AE1559" s="12">
        <f t="shared" si="520"/>
        <v>0</v>
      </c>
      <c r="AF1559" s="12">
        <f t="shared" si="521"/>
        <v>0</v>
      </c>
      <c r="AG1559" s="13">
        <f t="shared" si="522"/>
        <v>0</v>
      </c>
      <c r="AH1559" s="13">
        <f t="shared" si="523"/>
        <v>0</v>
      </c>
      <c r="AI1559" s="16">
        <f t="shared" si="524"/>
        <v>0</v>
      </c>
      <c r="AJ1559" s="19" t="str">
        <f t="shared" si="525"/>
        <v>Not Spent</v>
      </c>
      <c r="AK1559" s="8" t="str">
        <f t="shared" si="526"/>
        <v>Good For Now</v>
      </c>
      <c r="AL1559" s="8" t="str">
        <f t="shared" si="527"/>
        <v>Not Spent</v>
      </c>
      <c r="AM1559" s="8" t="str">
        <f t="shared" si="528"/>
        <v>Good For Now</v>
      </c>
      <c r="AN1559" s="8" t="str">
        <f t="shared" si="529"/>
        <v>Not Spent</v>
      </c>
      <c r="AO1559" s="20" t="str">
        <f t="shared" si="530"/>
        <v>Good For Now</v>
      </c>
      <c r="AP1559" s="21">
        <f t="shared" si="531"/>
        <v>0</v>
      </c>
      <c r="AQ1559" s="14">
        <f t="shared" si="532"/>
        <v>0</v>
      </c>
      <c r="AR1559" s="14">
        <f t="shared" si="533"/>
        <v>0</v>
      </c>
      <c r="AS1559" s="22">
        <f t="shared" si="534"/>
        <v>0</v>
      </c>
      <c r="AT1559" s="23">
        <f t="shared" si="535"/>
        <v>0</v>
      </c>
      <c r="AU1559" s="8" t="str">
        <f t="shared" si="536"/>
        <v>Not Spent</v>
      </c>
      <c r="AV1559" s="8" t="str">
        <f t="shared" si="537"/>
        <v>Good For Now</v>
      </c>
      <c r="AW1559" s="4">
        <f>MATCH($B1559,[1]MAIN!$A$2:$A$5000,0)</f>
        <v>1556</v>
      </c>
      <c r="AX1559" s="4">
        <f>MATCH($B1559,[3]Main!$D$5:$D$10000,0)</f>
        <v>1556</v>
      </c>
      <c r="AY1559" s="4" t="b">
        <f t="shared" si="538"/>
        <v>0</v>
      </c>
    </row>
    <row r="1560" spans="1:51" x14ac:dyDescent="0.25">
      <c r="A1560" s="3" t="str">
        <f>VLOOKUP($B1560,[1]MAIN!$A:$D,4,0)</f>
        <v>FAB</v>
      </c>
      <c r="B1560" s="3" t="str">
        <f>[3]Main!$D1561</f>
        <v>UFAB-430</v>
      </c>
      <c r="C1560" s="4"/>
      <c r="D1560" s="8" t="str">
        <f>VLOOKUP($B1560,[1]MAIN!$A$1:$N$10780,14,FALSE)</f>
        <v>NEW23</v>
      </c>
      <c r="E1560" s="9"/>
      <c r="F1560" s="11"/>
      <c r="G1560" s="11"/>
      <c r="H1560" s="11"/>
      <c r="I1560" s="11"/>
      <c r="J1560" s="11"/>
      <c r="K1560" s="11"/>
      <c r="L1560" s="11"/>
      <c r="M1560" s="11"/>
      <c r="N1560" s="24"/>
      <c r="O1560" s="26">
        <f>IFERROR(VLOOKUP($B1560,[3]Main!$D$4:$CO$1048576,49,0),0)</f>
        <v>0</v>
      </c>
      <c r="P1560" s="27">
        <f>IFERROR(VLOOKUP($B1560,[3]Main!$D$4:$CO$1048576,52,0),0)</f>
        <v>0</v>
      </c>
      <c r="Q1560" s="27">
        <f>IFERROR(VLOOKUP($B1560,[3]Main!$D$4:$CO$1048576,53,0),0)</f>
        <v>0</v>
      </c>
      <c r="R1560" s="27">
        <f>IFERROR(VLOOKUP($B1560,[3]Main!$D$4:$CO$1048576,54,0),0)</f>
        <v>0</v>
      </c>
      <c r="S1560" s="27">
        <f>IFERROR(VLOOKUP($B1560,[3]Main!$D$4:$CO$1048576,65,0),0)</f>
        <v>0</v>
      </c>
      <c r="T1560" s="27">
        <f>IFERROR(VLOOKUP($B1560,[3]Main!$D$4:$CO$1048576,68,0),0)</f>
        <v>0</v>
      </c>
      <c r="U1560" s="27">
        <f>IFERROR(VLOOKUP($B1560,[3]Main!$D$4:$CO$1048576,69,0),0)</f>
        <v>0</v>
      </c>
      <c r="V1560" s="27">
        <f>IFERROR(VLOOKUP($B1560,[3]Main!$D$4:$CO$1048576,70,0),0)</f>
        <v>0</v>
      </c>
      <c r="W1560" s="27">
        <f>IFERROR(VLOOKUP($B1560,[3]Main!$D$4:$CO$1048576,81,0),0)</f>
        <v>0</v>
      </c>
      <c r="X1560" s="27">
        <f>IFERROR(VLOOKUP($B1560,[3]Main!$D$4:$CO$1048576,84,0),0)</f>
        <v>0</v>
      </c>
      <c r="Y1560" s="27">
        <f>IFERROR(VLOOKUP($B1560,[3]Main!$D$4:$CO$1048576,85,0),0)</f>
        <v>0</v>
      </c>
      <c r="Z1560" s="27">
        <f>IFERROR(VLOOKUP($B1560,[3]Main!$D$4:$CO$1048576,86,0),0)</f>
        <v>0</v>
      </c>
      <c r="AA1560" s="12" t="str">
        <f>IFERROR(VLOOKUP($B1560,[3]Main!$D$4:$CO$1048576,2,0),0)</f>
        <v>DC</v>
      </c>
      <c r="AB1560" s="12" t="str">
        <f>IFERROR(VLOOKUP($B1560,[3]Main!$D$4:$CO$1048576,3,0),0)</f>
        <v>DC2</v>
      </c>
      <c r="AC1560" s="12">
        <f t="shared" si="518"/>
        <v>0</v>
      </c>
      <c r="AD1560" s="12">
        <f t="shared" si="519"/>
        <v>0</v>
      </c>
      <c r="AE1560" s="12">
        <f t="shared" si="520"/>
        <v>0</v>
      </c>
      <c r="AF1560" s="12">
        <f t="shared" si="521"/>
        <v>0</v>
      </c>
      <c r="AG1560" s="13">
        <f t="shared" si="522"/>
        <v>0</v>
      </c>
      <c r="AH1560" s="13">
        <f t="shared" si="523"/>
        <v>0</v>
      </c>
      <c r="AI1560" s="16">
        <f t="shared" si="524"/>
        <v>0</v>
      </c>
      <c r="AJ1560" s="19" t="str">
        <f t="shared" si="525"/>
        <v>Not Spent</v>
      </c>
      <c r="AK1560" s="8" t="str">
        <f t="shared" si="526"/>
        <v>Good For Now</v>
      </c>
      <c r="AL1560" s="8" t="str">
        <f t="shared" si="527"/>
        <v>Not Spent</v>
      </c>
      <c r="AM1560" s="8" t="str">
        <f t="shared" si="528"/>
        <v>Good For Now</v>
      </c>
      <c r="AN1560" s="8" t="str">
        <f t="shared" si="529"/>
        <v>Not Spent</v>
      </c>
      <c r="AO1560" s="20" t="str">
        <f t="shared" si="530"/>
        <v>Good For Now</v>
      </c>
      <c r="AP1560" s="21">
        <f t="shared" si="531"/>
        <v>0</v>
      </c>
      <c r="AQ1560" s="14">
        <f t="shared" si="532"/>
        <v>0</v>
      </c>
      <c r="AR1560" s="14">
        <f t="shared" si="533"/>
        <v>0</v>
      </c>
      <c r="AS1560" s="22">
        <f t="shared" si="534"/>
        <v>0</v>
      </c>
      <c r="AT1560" s="23">
        <f t="shared" si="535"/>
        <v>0</v>
      </c>
      <c r="AU1560" s="8" t="str">
        <f t="shared" si="536"/>
        <v>Not Spent</v>
      </c>
      <c r="AV1560" s="8" t="str">
        <f t="shared" si="537"/>
        <v>Good For Now</v>
      </c>
      <c r="AW1560" s="4">
        <f>MATCH($B1560,[1]MAIN!$A$2:$A$5000,0)</f>
        <v>1557</v>
      </c>
      <c r="AX1560" s="4">
        <f>MATCH($B1560,[3]Main!$D$5:$D$10000,0)</f>
        <v>1557</v>
      </c>
      <c r="AY1560" s="4" t="b">
        <f t="shared" si="538"/>
        <v>0</v>
      </c>
    </row>
    <row r="1561" spans="1:51" x14ac:dyDescent="0.25">
      <c r="A1561" s="3" t="str">
        <f>VLOOKUP($B1561,[1]MAIN!$A:$D,4,0)</f>
        <v>FAB</v>
      </c>
      <c r="B1561" s="3" t="str">
        <f>[3]Main!$D1562</f>
        <v>UFAB-349</v>
      </c>
      <c r="C1561" s="4"/>
      <c r="D1561" s="8" t="str">
        <f>VLOOKUP($B1561,[1]MAIN!$A$1:$N$10780,14,FALSE)</f>
        <v>OLD</v>
      </c>
      <c r="E1561" s="9"/>
      <c r="F1561" s="11"/>
      <c r="G1561" s="11"/>
      <c r="H1561" s="11"/>
      <c r="I1561" s="11"/>
      <c r="J1561" s="11"/>
      <c r="K1561" s="11"/>
      <c r="L1561" s="11"/>
      <c r="M1561" s="11"/>
      <c r="N1561" s="24"/>
      <c r="O1561" s="26">
        <f>IFERROR(VLOOKUP($B1561,[3]Main!$D$4:$CO$1048576,49,0),0)</f>
        <v>0</v>
      </c>
      <c r="P1561" s="27">
        <f>IFERROR(VLOOKUP($B1561,[3]Main!$D$4:$CO$1048576,52,0),0)</f>
        <v>0</v>
      </c>
      <c r="Q1561" s="27">
        <f>IFERROR(VLOOKUP($B1561,[3]Main!$D$4:$CO$1048576,53,0),0)</f>
        <v>0</v>
      </c>
      <c r="R1561" s="27">
        <f>IFERROR(VLOOKUP($B1561,[3]Main!$D$4:$CO$1048576,54,0),0)</f>
        <v>0</v>
      </c>
      <c r="S1561" s="27">
        <f>IFERROR(VLOOKUP($B1561,[3]Main!$D$4:$CO$1048576,65,0),0)</f>
        <v>0</v>
      </c>
      <c r="T1561" s="27">
        <f>IFERROR(VLOOKUP($B1561,[3]Main!$D$4:$CO$1048576,68,0),0)</f>
        <v>0</v>
      </c>
      <c r="U1561" s="27">
        <f>IFERROR(VLOOKUP($B1561,[3]Main!$D$4:$CO$1048576,69,0),0)</f>
        <v>0</v>
      </c>
      <c r="V1561" s="27">
        <f>IFERROR(VLOOKUP($B1561,[3]Main!$D$4:$CO$1048576,70,0),0)</f>
        <v>0</v>
      </c>
      <c r="W1561" s="27">
        <f>IFERROR(VLOOKUP($B1561,[3]Main!$D$4:$CO$1048576,81,0),0)</f>
        <v>0</v>
      </c>
      <c r="X1561" s="27">
        <f>IFERROR(VLOOKUP($B1561,[3]Main!$D$4:$CO$1048576,84,0),0)</f>
        <v>0</v>
      </c>
      <c r="Y1561" s="27">
        <f>IFERROR(VLOOKUP($B1561,[3]Main!$D$4:$CO$1048576,85,0),0)</f>
        <v>0</v>
      </c>
      <c r="Z1561" s="27">
        <f>IFERROR(VLOOKUP($B1561,[3]Main!$D$4:$CO$1048576,86,0),0)</f>
        <v>0</v>
      </c>
      <c r="AA1561" s="12" t="str">
        <f>IFERROR(VLOOKUP($B1561,[3]Main!$D$4:$CO$1048576,2,0),0)</f>
        <v>DC</v>
      </c>
      <c r="AB1561" s="12" t="str">
        <f>IFERROR(VLOOKUP($B1561,[3]Main!$D$4:$CO$1048576,3,0),0)</f>
        <v>DC2</v>
      </c>
      <c r="AC1561" s="12">
        <f t="shared" si="518"/>
        <v>0</v>
      </c>
      <c r="AD1561" s="12">
        <f t="shared" si="519"/>
        <v>0</v>
      </c>
      <c r="AE1561" s="12">
        <f t="shared" si="520"/>
        <v>0</v>
      </c>
      <c r="AF1561" s="12">
        <f t="shared" si="521"/>
        <v>0</v>
      </c>
      <c r="AG1561" s="13">
        <f t="shared" si="522"/>
        <v>0</v>
      </c>
      <c r="AH1561" s="13">
        <f t="shared" si="523"/>
        <v>0</v>
      </c>
      <c r="AI1561" s="16">
        <f t="shared" si="524"/>
        <v>0</v>
      </c>
      <c r="AJ1561" s="19" t="str">
        <f t="shared" si="525"/>
        <v>Not Spent</v>
      </c>
      <c r="AK1561" s="8" t="str">
        <f t="shared" si="526"/>
        <v>Good For Now</v>
      </c>
      <c r="AL1561" s="8" t="str">
        <f t="shared" si="527"/>
        <v>Not Spent</v>
      </c>
      <c r="AM1561" s="8" t="str">
        <f t="shared" si="528"/>
        <v>Good For Now</v>
      </c>
      <c r="AN1561" s="8" t="str">
        <f t="shared" si="529"/>
        <v>Not Spent</v>
      </c>
      <c r="AO1561" s="20" t="str">
        <f t="shared" si="530"/>
        <v>Good For Now</v>
      </c>
      <c r="AP1561" s="21">
        <f t="shared" si="531"/>
        <v>0</v>
      </c>
      <c r="AQ1561" s="14">
        <f t="shared" si="532"/>
        <v>0</v>
      </c>
      <c r="AR1561" s="14">
        <f t="shared" si="533"/>
        <v>0</v>
      </c>
      <c r="AS1561" s="22">
        <f t="shared" si="534"/>
        <v>0</v>
      </c>
      <c r="AT1561" s="23">
        <f t="shared" si="535"/>
        <v>0</v>
      </c>
      <c r="AU1561" s="8" t="str">
        <f t="shared" si="536"/>
        <v>Not Spent</v>
      </c>
      <c r="AV1561" s="8" t="str">
        <f t="shared" si="537"/>
        <v>Good For Now</v>
      </c>
      <c r="AW1561" s="4">
        <f>MATCH($B1561,[1]MAIN!$A$2:$A$5000,0)</f>
        <v>1558</v>
      </c>
      <c r="AX1561" s="4">
        <f>MATCH($B1561,[3]Main!$D$5:$D$10000,0)</f>
        <v>1558</v>
      </c>
      <c r="AY1561" s="4" t="b">
        <f t="shared" si="538"/>
        <v>0</v>
      </c>
    </row>
    <row r="1562" spans="1:51" x14ac:dyDescent="0.25">
      <c r="A1562" s="3" t="str">
        <f>VLOOKUP($B1562,[1]MAIN!$A:$D,4,0)</f>
        <v>FAB</v>
      </c>
      <c r="B1562" s="3" t="str">
        <f>[3]Main!$D1563</f>
        <v>UFAB-295</v>
      </c>
      <c r="C1562" s="4"/>
      <c r="D1562" s="8" t="str">
        <f>VLOOKUP($B1562,[1]MAIN!$A$1:$N$10780,14,FALSE)</f>
        <v>OLD</v>
      </c>
      <c r="E1562" s="9"/>
      <c r="F1562" s="11"/>
      <c r="G1562" s="11"/>
      <c r="H1562" s="11"/>
      <c r="I1562" s="11"/>
      <c r="J1562" s="11"/>
      <c r="K1562" s="11"/>
      <c r="L1562" s="11"/>
      <c r="M1562" s="11"/>
      <c r="N1562" s="24"/>
      <c r="O1562" s="26">
        <f>IFERROR(VLOOKUP($B1562,[3]Main!$D$4:$CO$1048576,49,0),0)</f>
        <v>0</v>
      </c>
      <c r="P1562" s="27">
        <f>IFERROR(VLOOKUP($B1562,[3]Main!$D$4:$CO$1048576,52,0),0)</f>
        <v>0</v>
      </c>
      <c r="Q1562" s="27">
        <f>IFERROR(VLOOKUP($B1562,[3]Main!$D$4:$CO$1048576,53,0),0)</f>
        <v>0</v>
      </c>
      <c r="R1562" s="27">
        <f>IFERROR(VLOOKUP($B1562,[3]Main!$D$4:$CO$1048576,54,0),0)</f>
        <v>0</v>
      </c>
      <c r="S1562" s="27">
        <f>IFERROR(VLOOKUP($B1562,[3]Main!$D$4:$CO$1048576,65,0),0)</f>
        <v>0</v>
      </c>
      <c r="T1562" s="27">
        <f>IFERROR(VLOOKUP($B1562,[3]Main!$D$4:$CO$1048576,68,0),0)</f>
        <v>0</v>
      </c>
      <c r="U1562" s="27">
        <f>IFERROR(VLOOKUP($B1562,[3]Main!$D$4:$CO$1048576,69,0),0)</f>
        <v>0</v>
      </c>
      <c r="V1562" s="27">
        <f>IFERROR(VLOOKUP($B1562,[3]Main!$D$4:$CO$1048576,70,0),0)</f>
        <v>0</v>
      </c>
      <c r="W1562" s="27">
        <f>IFERROR(VLOOKUP($B1562,[3]Main!$D$4:$CO$1048576,81,0),0)</f>
        <v>0</v>
      </c>
      <c r="X1562" s="27">
        <f>IFERROR(VLOOKUP($B1562,[3]Main!$D$4:$CO$1048576,84,0),0)</f>
        <v>0</v>
      </c>
      <c r="Y1562" s="27">
        <f>IFERROR(VLOOKUP($B1562,[3]Main!$D$4:$CO$1048576,85,0),0)</f>
        <v>0</v>
      </c>
      <c r="Z1562" s="27">
        <f>IFERROR(VLOOKUP($B1562,[3]Main!$D$4:$CO$1048576,86,0),0)</f>
        <v>0</v>
      </c>
      <c r="AA1562" s="12" t="str">
        <f>IFERROR(VLOOKUP($B1562,[3]Main!$D$4:$CO$1048576,2,0),0)</f>
        <v>DC</v>
      </c>
      <c r="AB1562" s="12" t="str">
        <f>IFERROR(VLOOKUP($B1562,[3]Main!$D$4:$CO$1048576,3,0),0)</f>
        <v>DC2</v>
      </c>
      <c r="AC1562" s="12">
        <f t="shared" si="518"/>
        <v>0</v>
      </c>
      <c r="AD1562" s="12">
        <f t="shared" si="519"/>
        <v>0</v>
      </c>
      <c r="AE1562" s="12">
        <f t="shared" si="520"/>
        <v>0</v>
      </c>
      <c r="AF1562" s="12">
        <f t="shared" si="521"/>
        <v>0</v>
      </c>
      <c r="AG1562" s="13">
        <f t="shared" si="522"/>
        <v>0</v>
      </c>
      <c r="AH1562" s="13">
        <f t="shared" si="523"/>
        <v>0</v>
      </c>
      <c r="AI1562" s="16">
        <f t="shared" si="524"/>
        <v>0</v>
      </c>
      <c r="AJ1562" s="19" t="str">
        <f t="shared" si="525"/>
        <v>Not Spent</v>
      </c>
      <c r="AK1562" s="8" t="str">
        <f t="shared" si="526"/>
        <v>Good For Now</v>
      </c>
      <c r="AL1562" s="8" t="str">
        <f t="shared" si="527"/>
        <v>Not Spent</v>
      </c>
      <c r="AM1562" s="8" t="str">
        <f t="shared" si="528"/>
        <v>Good For Now</v>
      </c>
      <c r="AN1562" s="8" t="str">
        <f t="shared" si="529"/>
        <v>Not Spent</v>
      </c>
      <c r="AO1562" s="20" t="str">
        <f t="shared" si="530"/>
        <v>Good For Now</v>
      </c>
      <c r="AP1562" s="21">
        <f t="shared" si="531"/>
        <v>0</v>
      </c>
      <c r="AQ1562" s="14">
        <f t="shared" si="532"/>
        <v>0</v>
      </c>
      <c r="AR1562" s="14">
        <f t="shared" si="533"/>
        <v>0</v>
      </c>
      <c r="AS1562" s="22">
        <f t="shared" si="534"/>
        <v>0</v>
      </c>
      <c r="AT1562" s="23">
        <f t="shared" si="535"/>
        <v>0</v>
      </c>
      <c r="AU1562" s="8" t="str">
        <f t="shared" si="536"/>
        <v>Not Spent</v>
      </c>
      <c r="AV1562" s="8" t="str">
        <f t="shared" si="537"/>
        <v>Good For Now</v>
      </c>
      <c r="AW1562" s="4">
        <f>MATCH($B1562,[1]MAIN!$A$2:$A$5000,0)</f>
        <v>1559</v>
      </c>
      <c r="AX1562" s="4">
        <f>MATCH($B1562,[3]Main!$D$5:$D$10000,0)</f>
        <v>1559</v>
      </c>
      <c r="AY1562" s="4" t="b">
        <f t="shared" si="538"/>
        <v>0</v>
      </c>
    </row>
    <row r="1563" spans="1:51" x14ac:dyDescent="0.25">
      <c r="A1563" s="3" t="str">
        <f>VLOOKUP($B1563,[1]MAIN!$A:$D,4,0)</f>
        <v>FAB</v>
      </c>
      <c r="B1563" s="3" t="str">
        <f>[3]Main!$D1564</f>
        <v>UFAB-09B</v>
      </c>
      <c r="C1563" s="4"/>
      <c r="D1563" s="8" t="str">
        <f>VLOOKUP($B1563,[1]MAIN!$A$1:$N$10780,14,FALSE)</f>
        <v>OLD</v>
      </c>
      <c r="E1563" s="9"/>
      <c r="F1563" s="11"/>
      <c r="G1563" s="11"/>
      <c r="H1563" s="11"/>
      <c r="I1563" s="11"/>
      <c r="J1563" s="11"/>
      <c r="K1563" s="11"/>
      <c r="L1563" s="11"/>
      <c r="M1563" s="11"/>
      <c r="N1563" s="24"/>
      <c r="O1563" s="26">
        <f>IFERROR(VLOOKUP($B1563,[3]Main!$D$4:$CO$1048576,49,0),0)</f>
        <v>0</v>
      </c>
      <c r="P1563" s="27">
        <f>IFERROR(VLOOKUP($B1563,[3]Main!$D$4:$CO$1048576,52,0),0)</f>
        <v>0</v>
      </c>
      <c r="Q1563" s="27">
        <f>IFERROR(VLOOKUP($B1563,[3]Main!$D$4:$CO$1048576,53,0),0)</f>
        <v>0</v>
      </c>
      <c r="R1563" s="27">
        <f>IFERROR(VLOOKUP($B1563,[3]Main!$D$4:$CO$1048576,54,0),0)</f>
        <v>0</v>
      </c>
      <c r="S1563" s="27">
        <f>IFERROR(VLOOKUP($B1563,[3]Main!$D$4:$CO$1048576,65,0),0)</f>
        <v>0</v>
      </c>
      <c r="T1563" s="27">
        <f>IFERROR(VLOOKUP($B1563,[3]Main!$D$4:$CO$1048576,68,0),0)</f>
        <v>0</v>
      </c>
      <c r="U1563" s="27">
        <f>IFERROR(VLOOKUP($B1563,[3]Main!$D$4:$CO$1048576,69,0),0)</f>
        <v>0</v>
      </c>
      <c r="V1563" s="27">
        <f>IFERROR(VLOOKUP($B1563,[3]Main!$D$4:$CO$1048576,70,0),0)</f>
        <v>0</v>
      </c>
      <c r="W1563" s="27">
        <f>IFERROR(VLOOKUP($B1563,[3]Main!$D$4:$CO$1048576,81,0),0)</f>
        <v>0</v>
      </c>
      <c r="X1563" s="27">
        <f>IFERROR(VLOOKUP($B1563,[3]Main!$D$4:$CO$1048576,84,0),0)</f>
        <v>0</v>
      </c>
      <c r="Y1563" s="27">
        <f>IFERROR(VLOOKUP($B1563,[3]Main!$D$4:$CO$1048576,85,0),0)</f>
        <v>0</v>
      </c>
      <c r="Z1563" s="27">
        <f>IFERROR(VLOOKUP($B1563,[3]Main!$D$4:$CO$1048576,86,0),0)</f>
        <v>0</v>
      </c>
      <c r="AA1563" s="12" t="str">
        <f>IFERROR(VLOOKUP($B1563,[3]Main!$D$4:$CO$1048576,2,0),0)</f>
        <v>DC</v>
      </c>
      <c r="AB1563" s="12" t="str">
        <f>IFERROR(VLOOKUP($B1563,[3]Main!$D$4:$CO$1048576,3,0),0)</f>
        <v>DC2</v>
      </c>
      <c r="AC1563" s="12">
        <f t="shared" si="518"/>
        <v>0</v>
      </c>
      <c r="AD1563" s="12">
        <f t="shared" si="519"/>
        <v>0</v>
      </c>
      <c r="AE1563" s="12">
        <f t="shared" si="520"/>
        <v>0</v>
      </c>
      <c r="AF1563" s="12">
        <f t="shared" si="521"/>
        <v>0</v>
      </c>
      <c r="AG1563" s="13">
        <f t="shared" si="522"/>
        <v>0</v>
      </c>
      <c r="AH1563" s="13">
        <f t="shared" si="523"/>
        <v>0</v>
      </c>
      <c r="AI1563" s="16">
        <f t="shared" si="524"/>
        <v>0</v>
      </c>
      <c r="AJ1563" s="19" t="str">
        <f t="shared" si="525"/>
        <v>Not Spent</v>
      </c>
      <c r="AK1563" s="8" t="str">
        <f t="shared" si="526"/>
        <v>Good For Now</v>
      </c>
      <c r="AL1563" s="8" t="str">
        <f t="shared" si="527"/>
        <v>Not Spent</v>
      </c>
      <c r="AM1563" s="8" t="str">
        <f t="shared" si="528"/>
        <v>Good For Now</v>
      </c>
      <c r="AN1563" s="8" t="str">
        <f t="shared" si="529"/>
        <v>Not Spent</v>
      </c>
      <c r="AO1563" s="20" t="str">
        <f t="shared" si="530"/>
        <v>Good For Now</v>
      </c>
      <c r="AP1563" s="21">
        <f t="shared" si="531"/>
        <v>0</v>
      </c>
      <c r="AQ1563" s="14">
        <f t="shared" si="532"/>
        <v>0</v>
      </c>
      <c r="AR1563" s="14">
        <f t="shared" si="533"/>
        <v>0</v>
      </c>
      <c r="AS1563" s="22">
        <f t="shared" si="534"/>
        <v>0</v>
      </c>
      <c r="AT1563" s="23">
        <f t="shared" si="535"/>
        <v>0</v>
      </c>
      <c r="AU1563" s="8" t="str">
        <f t="shared" si="536"/>
        <v>Not Spent</v>
      </c>
      <c r="AV1563" s="8" t="str">
        <f t="shared" si="537"/>
        <v>Good For Now</v>
      </c>
      <c r="AW1563" s="4">
        <f>MATCH($B1563,[1]MAIN!$A$2:$A$5000,0)</f>
        <v>1560</v>
      </c>
      <c r="AX1563" s="4">
        <f>MATCH($B1563,[3]Main!$D$5:$D$10000,0)</f>
        <v>1560</v>
      </c>
      <c r="AY1563" s="4" t="b">
        <f t="shared" si="538"/>
        <v>0</v>
      </c>
    </row>
    <row r="1564" spans="1:51" x14ac:dyDescent="0.25">
      <c r="A1564" s="3" t="str">
        <f>VLOOKUP($B1564,[1]MAIN!$A:$D,4,0)</f>
        <v>FAB</v>
      </c>
      <c r="B1564" s="3" t="str">
        <f>[3]Main!$D1565</f>
        <v>UFAB-320</v>
      </c>
      <c r="C1564" s="4"/>
      <c r="D1564" s="8" t="str">
        <f>VLOOKUP($B1564,[1]MAIN!$A$1:$N$10780,14,FALSE)</f>
        <v>OLD</v>
      </c>
      <c r="E1564" s="9"/>
      <c r="F1564" s="11"/>
      <c r="G1564" s="11"/>
      <c r="H1564" s="11"/>
      <c r="I1564" s="11"/>
      <c r="J1564" s="11"/>
      <c r="K1564" s="11"/>
      <c r="L1564" s="11"/>
      <c r="M1564" s="11"/>
      <c r="N1564" s="24"/>
      <c r="O1564" s="26">
        <f>IFERROR(VLOOKUP($B1564,[3]Main!$D$4:$CO$1048576,49,0),0)</f>
        <v>0</v>
      </c>
      <c r="P1564" s="27">
        <f>IFERROR(VLOOKUP($B1564,[3]Main!$D$4:$CO$1048576,52,0),0)</f>
        <v>0</v>
      </c>
      <c r="Q1564" s="27">
        <f>IFERROR(VLOOKUP($B1564,[3]Main!$D$4:$CO$1048576,53,0),0)</f>
        <v>0</v>
      </c>
      <c r="R1564" s="27">
        <f>IFERROR(VLOOKUP($B1564,[3]Main!$D$4:$CO$1048576,54,0),0)</f>
        <v>0</v>
      </c>
      <c r="S1564" s="27">
        <f>IFERROR(VLOOKUP($B1564,[3]Main!$D$4:$CO$1048576,65,0),0)</f>
        <v>0</v>
      </c>
      <c r="T1564" s="27">
        <f>IFERROR(VLOOKUP($B1564,[3]Main!$D$4:$CO$1048576,68,0),0)</f>
        <v>0</v>
      </c>
      <c r="U1564" s="27">
        <f>IFERROR(VLOOKUP($B1564,[3]Main!$D$4:$CO$1048576,69,0),0)</f>
        <v>0</v>
      </c>
      <c r="V1564" s="27">
        <f>IFERROR(VLOOKUP($B1564,[3]Main!$D$4:$CO$1048576,70,0),0)</f>
        <v>0</v>
      </c>
      <c r="W1564" s="27">
        <f>IFERROR(VLOOKUP($B1564,[3]Main!$D$4:$CO$1048576,81,0),0)</f>
        <v>0</v>
      </c>
      <c r="X1564" s="27">
        <f>IFERROR(VLOOKUP($B1564,[3]Main!$D$4:$CO$1048576,84,0),0)</f>
        <v>0</v>
      </c>
      <c r="Y1564" s="27">
        <f>IFERROR(VLOOKUP($B1564,[3]Main!$D$4:$CO$1048576,85,0),0)</f>
        <v>0</v>
      </c>
      <c r="Z1564" s="27">
        <f>IFERROR(VLOOKUP($B1564,[3]Main!$D$4:$CO$1048576,86,0),0)</f>
        <v>0</v>
      </c>
      <c r="AA1564" s="12" t="str">
        <f>IFERROR(VLOOKUP($B1564,[3]Main!$D$4:$CO$1048576,2,0),0)</f>
        <v>DC</v>
      </c>
      <c r="AB1564" s="12" t="str">
        <f>IFERROR(VLOOKUP($B1564,[3]Main!$D$4:$CO$1048576,3,0),0)</f>
        <v>DC2</v>
      </c>
      <c r="AC1564" s="12">
        <f t="shared" si="518"/>
        <v>0</v>
      </c>
      <c r="AD1564" s="12">
        <f t="shared" si="519"/>
        <v>0</v>
      </c>
      <c r="AE1564" s="12">
        <f t="shared" si="520"/>
        <v>0</v>
      </c>
      <c r="AF1564" s="12">
        <f t="shared" si="521"/>
        <v>0</v>
      </c>
      <c r="AG1564" s="13">
        <f t="shared" si="522"/>
        <v>0</v>
      </c>
      <c r="AH1564" s="13">
        <f t="shared" si="523"/>
        <v>0</v>
      </c>
      <c r="AI1564" s="16">
        <f t="shared" si="524"/>
        <v>0</v>
      </c>
      <c r="AJ1564" s="19" t="str">
        <f t="shared" si="525"/>
        <v>Not Spent</v>
      </c>
      <c r="AK1564" s="8" t="str">
        <f t="shared" si="526"/>
        <v>Good For Now</v>
      </c>
      <c r="AL1564" s="8" t="str">
        <f t="shared" si="527"/>
        <v>Not Spent</v>
      </c>
      <c r="AM1564" s="8" t="str">
        <f t="shared" si="528"/>
        <v>Good For Now</v>
      </c>
      <c r="AN1564" s="8" t="str">
        <f t="shared" si="529"/>
        <v>Not Spent</v>
      </c>
      <c r="AO1564" s="20" t="str">
        <f t="shared" si="530"/>
        <v>Good For Now</v>
      </c>
      <c r="AP1564" s="21">
        <f t="shared" si="531"/>
        <v>0</v>
      </c>
      <c r="AQ1564" s="14">
        <f t="shared" si="532"/>
        <v>0</v>
      </c>
      <c r="AR1564" s="14">
        <f t="shared" si="533"/>
        <v>0</v>
      </c>
      <c r="AS1564" s="22">
        <f t="shared" si="534"/>
        <v>0</v>
      </c>
      <c r="AT1564" s="23">
        <f t="shared" si="535"/>
        <v>0</v>
      </c>
      <c r="AU1564" s="8" t="str">
        <f t="shared" si="536"/>
        <v>Not Spent</v>
      </c>
      <c r="AV1564" s="8" t="str">
        <f t="shared" si="537"/>
        <v>Good For Now</v>
      </c>
      <c r="AW1564" s="4">
        <f>MATCH($B1564,[1]MAIN!$A$2:$A$5000,0)</f>
        <v>1561</v>
      </c>
      <c r="AX1564" s="4">
        <f>MATCH($B1564,[3]Main!$D$5:$D$10000,0)</f>
        <v>1561</v>
      </c>
      <c r="AY1564" s="4" t="b">
        <f t="shared" si="538"/>
        <v>0</v>
      </c>
    </row>
    <row r="1565" spans="1:51" x14ac:dyDescent="0.25">
      <c r="A1565" s="3" t="str">
        <f>VLOOKUP($B1565,[1]MAIN!$A:$D,4,0)</f>
        <v>FAB</v>
      </c>
      <c r="B1565" s="3" t="str">
        <f>[3]Main!$D1566</f>
        <v>UFAB-161</v>
      </c>
      <c r="C1565" s="4"/>
      <c r="D1565" s="8" t="str">
        <f>VLOOKUP($B1565,[1]MAIN!$A$1:$N$10780,14,FALSE)</f>
        <v>OLD</v>
      </c>
      <c r="E1565" s="9"/>
      <c r="F1565" s="11"/>
      <c r="G1565" s="11"/>
      <c r="H1565" s="11"/>
      <c r="I1565" s="11"/>
      <c r="J1565" s="11"/>
      <c r="K1565" s="11"/>
      <c r="L1565" s="11"/>
      <c r="M1565" s="11"/>
      <c r="N1565" s="24"/>
      <c r="O1565" s="26">
        <f>IFERROR(VLOOKUP($B1565,[3]Main!$D$4:$CO$1048576,49,0),0)</f>
        <v>0</v>
      </c>
      <c r="P1565" s="27">
        <f>IFERROR(VLOOKUP($B1565,[3]Main!$D$4:$CO$1048576,52,0),0)</f>
        <v>0</v>
      </c>
      <c r="Q1565" s="27">
        <f>IFERROR(VLOOKUP($B1565,[3]Main!$D$4:$CO$1048576,53,0),0)</f>
        <v>0</v>
      </c>
      <c r="R1565" s="27">
        <f>IFERROR(VLOOKUP($B1565,[3]Main!$D$4:$CO$1048576,54,0),0)</f>
        <v>0</v>
      </c>
      <c r="S1565" s="27">
        <f>IFERROR(VLOOKUP($B1565,[3]Main!$D$4:$CO$1048576,65,0),0)</f>
        <v>0</v>
      </c>
      <c r="T1565" s="27">
        <f>IFERROR(VLOOKUP($B1565,[3]Main!$D$4:$CO$1048576,68,0),0)</f>
        <v>0</v>
      </c>
      <c r="U1565" s="27">
        <f>IFERROR(VLOOKUP($B1565,[3]Main!$D$4:$CO$1048576,69,0),0)</f>
        <v>0</v>
      </c>
      <c r="V1565" s="27">
        <f>IFERROR(VLOOKUP($B1565,[3]Main!$D$4:$CO$1048576,70,0),0)</f>
        <v>0</v>
      </c>
      <c r="W1565" s="27">
        <f>IFERROR(VLOOKUP($B1565,[3]Main!$D$4:$CO$1048576,81,0),0)</f>
        <v>0</v>
      </c>
      <c r="X1565" s="27">
        <f>IFERROR(VLOOKUP($B1565,[3]Main!$D$4:$CO$1048576,84,0),0)</f>
        <v>0</v>
      </c>
      <c r="Y1565" s="27">
        <f>IFERROR(VLOOKUP($B1565,[3]Main!$D$4:$CO$1048576,85,0),0)</f>
        <v>0</v>
      </c>
      <c r="Z1565" s="27">
        <f>IFERROR(VLOOKUP($B1565,[3]Main!$D$4:$CO$1048576,86,0),0)</f>
        <v>0</v>
      </c>
      <c r="AA1565" s="12" t="str">
        <f>IFERROR(VLOOKUP($B1565,[3]Main!$D$4:$CO$1048576,2,0),0)</f>
        <v>DC</v>
      </c>
      <c r="AB1565" s="12" t="str">
        <f>IFERROR(VLOOKUP($B1565,[3]Main!$D$4:$CO$1048576,3,0),0)</f>
        <v>DC2</v>
      </c>
      <c r="AC1565" s="12">
        <f t="shared" si="518"/>
        <v>0</v>
      </c>
      <c r="AD1565" s="12">
        <f t="shared" si="519"/>
        <v>0</v>
      </c>
      <c r="AE1565" s="12">
        <f t="shared" si="520"/>
        <v>0</v>
      </c>
      <c r="AF1565" s="12">
        <f t="shared" si="521"/>
        <v>0</v>
      </c>
      <c r="AG1565" s="13">
        <f t="shared" si="522"/>
        <v>0</v>
      </c>
      <c r="AH1565" s="13">
        <f t="shared" si="523"/>
        <v>0</v>
      </c>
      <c r="AI1565" s="16">
        <f t="shared" si="524"/>
        <v>0</v>
      </c>
      <c r="AJ1565" s="19" t="str">
        <f t="shared" si="525"/>
        <v>Not Spent</v>
      </c>
      <c r="AK1565" s="8" t="str">
        <f t="shared" si="526"/>
        <v>Good For Now</v>
      </c>
      <c r="AL1565" s="8" t="str">
        <f t="shared" si="527"/>
        <v>Not Spent</v>
      </c>
      <c r="AM1565" s="8" t="str">
        <f t="shared" si="528"/>
        <v>Good For Now</v>
      </c>
      <c r="AN1565" s="8" t="str">
        <f t="shared" si="529"/>
        <v>Not Spent</v>
      </c>
      <c r="AO1565" s="20" t="str">
        <f t="shared" si="530"/>
        <v>Good For Now</v>
      </c>
      <c r="AP1565" s="21">
        <f t="shared" si="531"/>
        <v>0</v>
      </c>
      <c r="AQ1565" s="14">
        <f t="shared" si="532"/>
        <v>0</v>
      </c>
      <c r="AR1565" s="14">
        <f t="shared" si="533"/>
        <v>0</v>
      </c>
      <c r="AS1565" s="22">
        <f t="shared" si="534"/>
        <v>0</v>
      </c>
      <c r="AT1565" s="23">
        <f t="shared" si="535"/>
        <v>0</v>
      </c>
      <c r="AU1565" s="8" t="str">
        <f t="shared" si="536"/>
        <v>Not Spent</v>
      </c>
      <c r="AV1565" s="8" t="str">
        <f t="shared" si="537"/>
        <v>Good For Now</v>
      </c>
      <c r="AW1565" s="4">
        <f>MATCH($B1565,[1]MAIN!$A$2:$A$5000,0)</f>
        <v>1562</v>
      </c>
      <c r="AX1565" s="4">
        <f>MATCH($B1565,[3]Main!$D$5:$D$10000,0)</f>
        <v>1562</v>
      </c>
      <c r="AY1565" s="4" t="b">
        <f t="shared" si="538"/>
        <v>0</v>
      </c>
    </row>
    <row r="1566" spans="1:51" x14ac:dyDescent="0.25">
      <c r="A1566" s="3" t="str">
        <f>VLOOKUP($B1566,[1]MAIN!$A:$D,4,0)</f>
        <v>FAB</v>
      </c>
      <c r="B1566" s="3" t="str">
        <f>[3]Main!$D1567</f>
        <v>UFAB-354</v>
      </c>
      <c r="C1566" s="4"/>
      <c r="D1566" s="8" t="str">
        <f>VLOOKUP($B1566,[1]MAIN!$A$1:$N$10780,14,FALSE)</f>
        <v>OLD</v>
      </c>
      <c r="E1566" s="9"/>
      <c r="F1566" s="11"/>
      <c r="G1566" s="11"/>
      <c r="H1566" s="11"/>
      <c r="I1566" s="11"/>
      <c r="J1566" s="11"/>
      <c r="K1566" s="11"/>
      <c r="L1566" s="11"/>
      <c r="M1566" s="11"/>
      <c r="N1566" s="24"/>
      <c r="O1566" s="26">
        <f>IFERROR(VLOOKUP($B1566,[3]Main!$D$4:$CO$1048576,49,0),0)</f>
        <v>0</v>
      </c>
      <c r="P1566" s="27">
        <f>IFERROR(VLOOKUP($B1566,[3]Main!$D$4:$CO$1048576,52,0),0)</f>
        <v>0</v>
      </c>
      <c r="Q1566" s="27">
        <f>IFERROR(VLOOKUP($B1566,[3]Main!$D$4:$CO$1048576,53,0),0)</f>
        <v>0</v>
      </c>
      <c r="R1566" s="27">
        <f>IFERROR(VLOOKUP($B1566,[3]Main!$D$4:$CO$1048576,54,0),0)</f>
        <v>0</v>
      </c>
      <c r="S1566" s="27">
        <f>IFERROR(VLOOKUP($B1566,[3]Main!$D$4:$CO$1048576,65,0),0)</f>
        <v>0</v>
      </c>
      <c r="T1566" s="27">
        <f>IFERROR(VLOOKUP($B1566,[3]Main!$D$4:$CO$1048576,68,0),0)</f>
        <v>0</v>
      </c>
      <c r="U1566" s="27">
        <f>IFERROR(VLOOKUP($B1566,[3]Main!$D$4:$CO$1048576,69,0),0)</f>
        <v>0</v>
      </c>
      <c r="V1566" s="27">
        <f>IFERROR(VLOOKUP($B1566,[3]Main!$D$4:$CO$1048576,70,0),0)</f>
        <v>0</v>
      </c>
      <c r="W1566" s="27">
        <f>IFERROR(VLOOKUP($B1566,[3]Main!$D$4:$CO$1048576,81,0),0)</f>
        <v>0</v>
      </c>
      <c r="X1566" s="27">
        <f>IFERROR(VLOOKUP($B1566,[3]Main!$D$4:$CO$1048576,84,0),0)</f>
        <v>0</v>
      </c>
      <c r="Y1566" s="27">
        <f>IFERROR(VLOOKUP($B1566,[3]Main!$D$4:$CO$1048576,85,0),0)</f>
        <v>0</v>
      </c>
      <c r="Z1566" s="27">
        <f>IFERROR(VLOOKUP($B1566,[3]Main!$D$4:$CO$1048576,86,0),0)</f>
        <v>0</v>
      </c>
      <c r="AA1566" s="12" t="str">
        <f>IFERROR(VLOOKUP($B1566,[3]Main!$D$4:$CO$1048576,2,0),0)</f>
        <v>DC</v>
      </c>
      <c r="AB1566" s="12" t="str">
        <f>IFERROR(VLOOKUP($B1566,[3]Main!$D$4:$CO$1048576,3,0),0)</f>
        <v>DC2</v>
      </c>
      <c r="AC1566" s="12">
        <f t="shared" si="518"/>
        <v>0</v>
      </c>
      <c r="AD1566" s="12">
        <f t="shared" si="519"/>
        <v>0</v>
      </c>
      <c r="AE1566" s="12">
        <f t="shared" si="520"/>
        <v>0</v>
      </c>
      <c r="AF1566" s="12">
        <f t="shared" si="521"/>
        <v>0</v>
      </c>
      <c r="AG1566" s="13">
        <f t="shared" si="522"/>
        <v>0</v>
      </c>
      <c r="AH1566" s="13">
        <f t="shared" si="523"/>
        <v>0</v>
      </c>
      <c r="AI1566" s="16">
        <f t="shared" si="524"/>
        <v>0</v>
      </c>
      <c r="AJ1566" s="19" t="str">
        <f t="shared" si="525"/>
        <v>Not Spent</v>
      </c>
      <c r="AK1566" s="8" t="str">
        <f t="shared" si="526"/>
        <v>Good For Now</v>
      </c>
      <c r="AL1566" s="8" t="str">
        <f t="shared" si="527"/>
        <v>Not Spent</v>
      </c>
      <c r="AM1566" s="8" t="str">
        <f t="shared" si="528"/>
        <v>Good For Now</v>
      </c>
      <c r="AN1566" s="8" t="str">
        <f t="shared" si="529"/>
        <v>Not Spent</v>
      </c>
      <c r="AO1566" s="20" t="str">
        <f t="shared" si="530"/>
        <v>Good For Now</v>
      </c>
      <c r="AP1566" s="21">
        <f t="shared" si="531"/>
        <v>0</v>
      </c>
      <c r="AQ1566" s="14">
        <f t="shared" si="532"/>
        <v>0</v>
      </c>
      <c r="AR1566" s="14">
        <f t="shared" si="533"/>
        <v>0</v>
      </c>
      <c r="AS1566" s="22">
        <f t="shared" si="534"/>
        <v>0</v>
      </c>
      <c r="AT1566" s="23">
        <f t="shared" si="535"/>
        <v>0</v>
      </c>
      <c r="AU1566" s="8" t="str">
        <f t="shared" si="536"/>
        <v>Not Spent</v>
      </c>
      <c r="AV1566" s="8" t="str">
        <f t="shared" si="537"/>
        <v>Good For Now</v>
      </c>
      <c r="AW1566" s="4">
        <f>MATCH($B1566,[1]MAIN!$A$2:$A$5000,0)</f>
        <v>1563</v>
      </c>
      <c r="AX1566" s="4">
        <f>MATCH($B1566,[3]Main!$D$5:$D$10000,0)</f>
        <v>1563</v>
      </c>
      <c r="AY1566" s="4" t="b">
        <f t="shared" si="538"/>
        <v>0</v>
      </c>
    </row>
    <row r="1567" spans="1:51" x14ac:dyDescent="0.25">
      <c r="A1567" s="3" t="str">
        <f>VLOOKUP($B1567,[1]MAIN!$A:$D,4,0)</f>
        <v>PF</v>
      </c>
      <c r="B1567" s="3" t="str">
        <f>[3]Main!$D1568</f>
        <v>UPF-S1</v>
      </c>
      <c r="C1567" s="4"/>
      <c r="D1567" s="8" t="str">
        <f>VLOOKUP($B1567,[1]MAIN!$A$1:$N$10780,14,FALSE)</f>
        <v>NEW23</v>
      </c>
      <c r="E1567" s="9"/>
      <c r="F1567" s="11"/>
      <c r="G1567" s="11"/>
      <c r="H1567" s="11"/>
      <c r="I1567" s="11"/>
      <c r="J1567" s="11"/>
      <c r="K1567" s="11"/>
      <c r="L1567" s="11"/>
      <c r="M1567" s="11"/>
      <c r="N1567" s="24"/>
      <c r="O1567" s="26">
        <f>IFERROR(VLOOKUP($B1567,[3]Main!$D$4:$CO$1048576,49,0),0)</f>
        <v>0</v>
      </c>
      <c r="P1567" s="27">
        <f>IFERROR(VLOOKUP($B1567,[3]Main!$D$4:$CO$1048576,52,0),0)</f>
        <v>0</v>
      </c>
      <c r="Q1567" s="27">
        <f>IFERROR(VLOOKUP($B1567,[3]Main!$D$4:$CO$1048576,53,0),0)</f>
        <v>0</v>
      </c>
      <c r="R1567" s="27">
        <f>IFERROR(VLOOKUP($B1567,[3]Main!$D$4:$CO$1048576,54,0),0)</f>
        <v>0</v>
      </c>
      <c r="S1567" s="27">
        <f>IFERROR(VLOOKUP($B1567,[3]Main!$D$4:$CO$1048576,65,0),0)</f>
        <v>0</v>
      </c>
      <c r="T1567" s="27">
        <f>IFERROR(VLOOKUP($B1567,[3]Main!$D$4:$CO$1048576,68,0),0)</f>
        <v>0</v>
      </c>
      <c r="U1567" s="27">
        <f>IFERROR(VLOOKUP($B1567,[3]Main!$D$4:$CO$1048576,69,0),0)</f>
        <v>0</v>
      </c>
      <c r="V1567" s="27">
        <f>IFERROR(VLOOKUP($B1567,[3]Main!$D$4:$CO$1048576,70,0),0)</f>
        <v>0</v>
      </c>
      <c r="W1567" s="27">
        <f>IFERROR(VLOOKUP($B1567,[3]Main!$D$4:$CO$1048576,81,0),0)</f>
        <v>0</v>
      </c>
      <c r="X1567" s="27">
        <f>IFERROR(VLOOKUP($B1567,[3]Main!$D$4:$CO$1048576,84,0),0)</f>
        <v>0</v>
      </c>
      <c r="Y1567" s="27">
        <f>IFERROR(VLOOKUP($B1567,[3]Main!$D$4:$CO$1048576,85,0),0)</f>
        <v>0</v>
      </c>
      <c r="Z1567" s="27">
        <f>IFERROR(VLOOKUP($B1567,[3]Main!$D$4:$CO$1048576,86,0),0)</f>
        <v>0</v>
      </c>
      <c r="AA1567" s="12" t="str">
        <f>IFERROR(VLOOKUP($B1567,[3]Main!$D$4:$CO$1048576,2,0),0)</f>
        <v>DC</v>
      </c>
      <c r="AB1567" s="12" t="str">
        <f>IFERROR(VLOOKUP($B1567,[3]Main!$D$4:$CO$1048576,3,0),0)</f>
        <v>DC2</v>
      </c>
      <c r="AC1567" s="12">
        <f t="shared" si="518"/>
        <v>0</v>
      </c>
      <c r="AD1567" s="12">
        <f t="shared" si="519"/>
        <v>0</v>
      </c>
      <c r="AE1567" s="12">
        <f t="shared" si="520"/>
        <v>0</v>
      </c>
      <c r="AF1567" s="12">
        <f t="shared" si="521"/>
        <v>0</v>
      </c>
      <c r="AG1567" s="13">
        <f t="shared" si="522"/>
        <v>0</v>
      </c>
      <c r="AH1567" s="13">
        <f t="shared" si="523"/>
        <v>0</v>
      </c>
      <c r="AI1567" s="16">
        <f t="shared" si="524"/>
        <v>0</v>
      </c>
      <c r="AJ1567" s="19" t="str">
        <f t="shared" si="525"/>
        <v>Not Spent</v>
      </c>
      <c r="AK1567" s="8" t="str">
        <f t="shared" si="526"/>
        <v>Good For Now</v>
      </c>
      <c r="AL1567" s="8" t="str">
        <f t="shared" si="527"/>
        <v>Not Spent</v>
      </c>
      <c r="AM1567" s="8" t="str">
        <f t="shared" si="528"/>
        <v>Good For Now</v>
      </c>
      <c r="AN1567" s="8" t="str">
        <f t="shared" si="529"/>
        <v>Not Spent</v>
      </c>
      <c r="AO1567" s="20" t="str">
        <f t="shared" si="530"/>
        <v>Good For Now</v>
      </c>
      <c r="AP1567" s="21">
        <f t="shared" si="531"/>
        <v>0</v>
      </c>
      <c r="AQ1567" s="14">
        <f t="shared" si="532"/>
        <v>0</v>
      </c>
      <c r="AR1567" s="14">
        <f t="shared" si="533"/>
        <v>0</v>
      </c>
      <c r="AS1567" s="22">
        <f t="shared" si="534"/>
        <v>0</v>
      </c>
      <c r="AT1567" s="23">
        <f t="shared" si="535"/>
        <v>0</v>
      </c>
      <c r="AU1567" s="8" t="str">
        <f t="shared" si="536"/>
        <v>Not Spent</v>
      </c>
      <c r="AV1567" s="8" t="str">
        <f t="shared" si="537"/>
        <v>Good For Now</v>
      </c>
      <c r="AW1567" s="4">
        <f>MATCH($B1567,[1]MAIN!$A$2:$A$5000,0)</f>
        <v>1564</v>
      </c>
      <c r="AX1567" s="4">
        <f>MATCH($B1567,[3]Main!$D$5:$D$10000,0)</f>
        <v>1564</v>
      </c>
      <c r="AY1567" s="4" t="b">
        <f t="shared" si="538"/>
        <v>0</v>
      </c>
    </row>
    <row r="1568" spans="1:51" x14ac:dyDescent="0.25">
      <c r="A1568" s="3" t="str">
        <f>VLOOKUP($B1568,[1]MAIN!$A:$D,4,0)</f>
        <v>JMT</v>
      </c>
      <c r="B1568" s="3" t="str">
        <f>[3]Main!$D1569</f>
        <v>UJMT-134</v>
      </c>
      <c r="C1568" s="4"/>
      <c r="D1568" s="8" t="str">
        <f>VLOOKUP($B1568,[1]MAIN!$A$1:$N$10780,14,FALSE)</f>
        <v>OLD</v>
      </c>
      <c r="E1568" s="9"/>
      <c r="F1568" s="11"/>
      <c r="G1568" s="11"/>
      <c r="H1568" s="11"/>
      <c r="I1568" s="11"/>
      <c r="J1568" s="11"/>
      <c r="K1568" s="11"/>
      <c r="L1568" s="11"/>
      <c r="M1568" s="11"/>
      <c r="N1568" s="24"/>
      <c r="O1568" s="26">
        <f>IFERROR(VLOOKUP($B1568,[3]Main!$D$4:$CO$1048576,49,0),0)</f>
        <v>0</v>
      </c>
      <c r="P1568" s="27">
        <f>IFERROR(VLOOKUP($B1568,[3]Main!$D$4:$CO$1048576,52,0),0)</f>
        <v>0</v>
      </c>
      <c r="Q1568" s="27">
        <f>IFERROR(VLOOKUP($B1568,[3]Main!$D$4:$CO$1048576,53,0),0)</f>
        <v>0</v>
      </c>
      <c r="R1568" s="27">
        <f>IFERROR(VLOOKUP($B1568,[3]Main!$D$4:$CO$1048576,54,0),0)</f>
        <v>0</v>
      </c>
      <c r="S1568" s="27">
        <f>IFERROR(VLOOKUP($B1568,[3]Main!$D$4:$CO$1048576,65,0),0)</f>
        <v>0</v>
      </c>
      <c r="T1568" s="27">
        <f>IFERROR(VLOOKUP($B1568,[3]Main!$D$4:$CO$1048576,68,0),0)</f>
        <v>0</v>
      </c>
      <c r="U1568" s="27">
        <f>IFERROR(VLOOKUP($B1568,[3]Main!$D$4:$CO$1048576,69,0),0)</f>
        <v>0</v>
      </c>
      <c r="V1568" s="27">
        <f>IFERROR(VLOOKUP($B1568,[3]Main!$D$4:$CO$1048576,70,0),0)</f>
        <v>0</v>
      </c>
      <c r="W1568" s="27">
        <f>IFERROR(VLOOKUP($B1568,[3]Main!$D$4:$CO$1048576,81,0),0)</f>
        <v>0</v>
      </c>
      <c r="X1568" s="27">
        <f>IFERROR(VLOOKUP($B1568,[3]Main!$D$4:$CO$1048576,84,0),0)</f>
        <v>0</v>
      </c>
      <c r="Y1568" s="27">
        <f>IFERROR(VLOOKUP($B1568,[3]Main!$D$4:$CO$1048576,85,0),0)</f>
        <v>0</v>
      </c>
      <c r="Z1568" s="27">
        <f>IFERROR(VLOOKUP($B1568,[3]Main!$D$4:$CO$1048576,86,0),0)</f>
        <v>0</v>
      </c>
      <c r="AA1568" s="12" t="str">
        <f>IFERROR(VLOOKUP($B1568,[3]Main!$D$4:$CO$1048576,2,0),0)</f>
        <v>DC</v>
      </c>
      <c r="AB1568" s="12" t="str">
        <f>IFERROR(VLOOKUP($B1568,[3]Main!$D$4:$CO$1048576,3,0),0)</f>
        <v>DC2</v>
      </c>
      <c r="AC1568" s="12">
        <f t="shared" si="518"/>
        <v>0</v>
      </c>
      <c r="AD1568" s="12">
        <f t="shared" si="519"/>
        <v>0</v>
      </c>
      <c r="AE1568" s="12">
        <f t="shared" si="520"/>
        <v>0</v>
      </c>
      <c r="AF1568" s="12">
        <f t="shared" si="521"/>
        <v>0</v>
      </c>
      <c r="AG1568" s="13">
        <f t="shared" si="522"/>
        <v>0</v>
      </c>
      <c r="AH1568" s="13">
        <f t="shared" si="523"/>
        <v>0</v>
      </c>
      <c r="AI1568" s="16">
        <f t="shared" si="524"/>
        <v>0</v>
      </c>
      <c r="AJ1568" s="19" t="str">
        <f t="shared" si="525"/>
        <v>Not Spent</v>
      </c>
      <c r="AK1568" s="8" t="str">
        <f t="shared" si="526"/>
        <v>Good For Now</v>
      </c>
      <c r="AL1568" s="8" t="str">
        <f t="shared" si="527"/>
        <v>Not Spent</v>
      </c>
      <c r="AM1568" s="8" t="str">
        <f t="shared" si="528"/>
        <v>Good For Now</v>
      </c>
      <c r="AN1568" s="8" t="str">
        <f t="shared" si="529"/>
        <v>Not Spent</v>
      </c>
      <c r="AO1568" s="20" t="str">
        <f t="shared" si="530"/>
        <v>Good For Now</v>
      </c>
      <c r="AP1568" s="21">
        <f t="shared" si="531"/>
        <v>0</v>
      </c>
      <c r="AQ1568" s="14">
        <f t="shared" si="532"/>
        <v>0</v>
      </c>
      <c r="AR1568" s="14">
        <f t="shared" si="533"/>
        <v>0</v>
      </c>
      <c r="AS1568" s="22">
        <f t="shared" si="534"/>
        <v>0</v>
      </c>
      <c r="AT1568" s="23">
        <f t="shared" si="535"/>
        <v>0</v>
      </c>
      <c r="AU1568" s="8" t="str">
        <f t="shared" si="536"/>
        <v>Not Spent</v>
      </c>
      <c r="AV1568" s="8" t="str">
        <f t="shared" si="537"/>
        <v>Good For Now</v>
      </c>
      <c r="AW1568" s="4">
        <f>MATCH($B1568,[1]MAIN!$A$2:$A$5000,0)</f>
        <v>1566</v>
      </c>
      <c r="AX1568" s="4">
        <f>MATCH($B1568,[3]Main!$D$5:$D$10000,0)</f>
        <v>1565</v>
      </c>
      <c r="AY1568" s="4" t="b">
        <f t="shared" si="538"/>
        <v>0</v>
      </c>
    </row>
    <row r="1569" spans="1:51" x14ac:dyDescent="0.25">
      <c r="A1569" s="3" t="str">
        <f>VLOOKUP($B1569,[1]MAIN!$A:$D,4,0)</f>
        <v>FAB</v>
      </c>
      <c r="B1569" s="3" t="str">
        <f>[3]Main!$D1570</f>
        <v>UFAB-198</v>
      </c>
      <c r="C1569" s="4"/>
      <c r="D1569" s="8" t="str">
        <f>VLOOKUP($B1569,[1]MAIN!$A$1:$N$10780,14,FALSE)</f>
        <v>OLD</v>
      </c>
      <c r="E1569" s="9"/>
      <c r="F1569" s="11"/>
      <c r="G1569" s="11"/>
      <c r="H1569" s="11"/>
      <c r="I1569" s="11"/>
      <c r="J1569" s="11"/>
      <c r="K1569" s="11"/>
      <c r="L1569" s="11"/>
      <c r="M1569" s="11"/>
      <c r="N1569" s="24"/>
      <c r="O1569" s="26">
        <f>IFERROR(VLOOKUP($B1569,[3]Main!$D$4:$CO$1048576,49,0),0)</f>
        <v>0</v>
      </c>
      <c r="P1569" s="27">
        <f>IFERROR(VLOOKUP($B1569,[3]Main!$D$4:$CO$1048576,52,0),0)</f>
        <v>0</v>
      </c>
      <c r="Q1569" s="27">
        <f>IFERROR(VLOOKUP($B1569,[3]Main!$D$4:$CO$1048576,53,0),0)</f>
        <v>0</v>
      </c>
      <c r="R1569" s="27">
        <f>IFERROR(VLOOKUP($B1569,[3]Main!$D$4:$CO$1048576,54,0),0)</f>
        <v>0</v>
      </c>
      <c r="S1569" s="27">
        <f>IFERROR(VLOOKUP($B1569,[3]Main!$D$4:$CO$1048576,65,0),0)</f>
        <v>0</v>
      </c>
      <c r="T1569" s="27">
        <f>IFERROR(VLOOKUP($B1569,[3]Main!$D$4:$CO$1048576,68,0),0)</f>
        <v>0</v>
      </c>
      <c r="U1569" s="27">
        <f>IFERROR(VLOOKUP($B1569,[3]Main!$D$4:$CO$1048576,69,0),0)</f>
        <v>0</v>
      </c>
      <c r="V1569" s="27">
        <f>IFERROR(VLOOKUP($B1569,[3]Main!$D$4:$CO$1048576,70,0),0)</f>
        <v>0</v>
      </c>
      <c r="W1569" s="27">
        <f>IFERROR(VLOOKUP($B1569,[3]Main!$D$4:$CO$1048576,81,0),0)</f>
        <v>0</v>
      </c>
      <c r="X1569" s="27">
        <f>IFERROR(VLOOKUP($B1569,[3]Main!$D$4:$CO$1048576,84,0),0)</f>
        <v>0</v>
      </c>
      <c r="Y1569" s="27">
        <f>IFERROR(VLOOKUP($B1569,[3]Main!$D$4:$CO$1048576,85,0),0)</f>
        <v>0</v>
      </c>
      <c r="Z1569" s="27">
        <f>IFERROR(VLOOKUP($B1569,[3]Main!$D$4:$CO$1048576,86,0),0)</f>
        <v>0</v>
      </c>
      <c r="AA1569" s="12" t="str">
        <f>IFERROR(VLOOKUP($B1569,[3]Main!$D$4:$CO$1048576,2,0),0)</f>
        <v>DC</v>
      </c>
      <c r="AB1569" s="12" t="str">
        <f>IFERROR(VLOOKUP($B1569,[3]Main!$D$4:$CO$1048576,3,0),0)</f>
        <v>DC2</v>
      </c>
      <c r="AC1569" s="12">
        <f t="shared" si="518"/>
        <v>0</v>
      </c>
      <c r="AD1569" s="12">
        <f t="shared" si="519"/>
        <v>0</v>
      </c>
      <c r="AE1569" s="12">
        <f t="shared" si="520"/>
        <v>0</v>
      </c>
      <c r="AF1569" s="12">
        <f t="shared" si="521"/>
        <v>0</v>
      </c>
      <c r="AG1569" s="13">
        <f t="shared" si="522"/>
        <v>0</v>
      </c>
      <c r="AH1569" s="13">
        <f t="shared" si="523"/>
        <v>0</v>
      </c>
      <c r="AI1569" s="16">
        <f t="shared" si="524"/>
        <v>0</v>
      </c>
      <c r="AJ1569" s="19" t="str">
        <f t="shared" si="525"/>
        <v>Not Spent</v>
      </c>
      <c r="AK1569" s="8" t="str">
        <f t="shared" si="526"/>
        <v>Good For Now</v>
      </c>
      <c r="AL1569" s="8" t="str">
        <f t="shared" si="527"/>
        <v>Not Spent</v>
      </c>
      <c r="AM1569" s="8" t="str">
        <f t="shared" si="528"/>
        <v>Good For Now</v>
      </c>
      <c r="AN1569" s="8" t="str">
        <f t="shared" si="529"/>
        <v>Not Spent</v>
      </c>
      <c r="AO1569" s="20" t="str">
        <f t="shared" si="530"/>
        <v>Good For Now</v>
      </c>
      <c r="AP1569" s="21">
        <f t="shared" si="531"/>
        <v>0</v>
      </c>
      <c r="AQ1569" s="14">
        <f t="shared" si="532"/>
        <v>0</v>
      </c>
      <c r="AR1569" s="14">
        <f t="shared" si="533"/>
        <v>0</v>
      </c>
      <c r="AS1569" s="22">
        <f t="shared" si="534"/>
        <v>0</v>
      </c>
      <c r="AT1569" s="23">
        <f t="shared" si="535"/>
        <v>0</v>
      </c>
      <c r="AU1569" s="8" t="str">
        <f t="shared" si="536"/>
        <v>Not Spent</v>
      </c>
      <c r="AV1569" s="8" t="str">
        <f t="shared" si="537"/>
        <v>Good For Now</v>
      </c>
      <c r="AW1569" s="4">
        <f>MATCH($B1569,[1]MAIN!$A$2:$A$5000,0)</f>
        <v>1567</v>
      </c>
      <c r="AX1569" s="4">
        <f>MATCH($B1569,[3]Main!$D$5:$D$10000,0)</f>
        <v>1566</v>
      </c>
      <c r="AY1569" s="4" t="b">
        <f t="shared" si="538"/>
        <v>0</v>
      </c>
    </row>
    <row r="1570" spans="1:51" x14ac:dyDescent="0.25">
      <c r="A1570" s="3" t="str">
        <f>VLOOKUP($B1570,[1]MAIN!$A:$D,4,0)</f>
        <v>FAB</v>
      </c>
      <c r="B1570" s="3" t="str">
        <f>[3]Main!$D1571</f>
        <v>UFAB-166</v>
      </c>
      <c r="C1570" s="4"/>
      <c r="D1570" s="8" t="str">
        <f>VLOOKUP($B1570,[1]MAIN!$A$1:$N$10780,14,FALSE)</f>
        <v>OLD</v>
      </c>
      <c r="E1570" s="9"/>
      <c r="F1570" s="11"/>
      <c r="G1570" s="11"/>
      <c r="H1570" s="11"/>
      <c r="I1570" s="11"/>
      <c r="J1570" s="11"/>
      <c r="K1570" s="11"/>
      <c r="L1570" s="11"/>
      <c r="M1570" s="11"/>
      <c r="N1570" s="24"/>
      <c r="O1570" s="26">
        <f>IFERROR(VLOOKUP($B1570,[3]Main!$D$4:$CO$1048576,49,0),0)</f>
        <v>0</v>
      </c>
      <c r="P1570" s="27">
        <f>IFERROR(VLOOKUP($B1570,[3]Main!$D$4:$CO$1048576,52,0),0)</f>
        <v>0</v>
      </c>
      <c r="Q1570" s="27">
        <f>IFERROR(VLOOKUP($B1570,[3]Main!$D$4:$CO$1048576,53,0),0)</f>
        <v>0</v>
      </c>
      <c r="R1570" s="27">
        <f>IFERROR(VLOOKUP($B1570,[3]Main!$D$4:$CO$1048576,54,0),0)</f>
        <v>0</v>
      </c>
      <c r="S1570" s="27">
        <f>IFERROR(VLOOKUP($B1570,[3]Main!$D$4:$CO$1048576,65,0),0)</f>
        <v>0</v>
      </c>
      <c r="T1570" s="27">
        <f>IFERROR(VLOOKUP($B1570,[3]Main!$D$4:$CO$1048576,68,0),0)</f>
        <v>0</v>
      </c>
      <c r="U1570" s="27">
        <f>IFERROR(VLOOKUP($B1570,[3]Main!$D$4:$CO$1048576,69,0),0)</f>
        <v>0</v>
      </c>
      <c r="V1570" s="27">
        <f>IFERROR(VLOOKUP($B1570,[3]Main!$D$4:$CO$1048576,70,0),0)</f>
        <v>0</v>
      </c>
      <c r="W1570" s="27">
        <f>IFERROR(VLOOKUP($B1570,[3]Main!$D$4:$CO$1048576,81,0),0)</f>
        <v>0</v>
      </c>
      <c r="X1570" s="27">
        <f>IFERROR(VLOOKUP($B1570,[3]Main!$D$4:$CO$1048576,84,0),0)</f>
        <v>0</v>
      </c>
      <c r="Y1570" s="27">
        <f>IFERROR(VLOOKUP($B1570,[3]Main!$D$4:$CO$1048576,85,0),0)</f>
        <v>0</v>
      </c>
      <c r="Z1570" s="27">
        <f>IFERROR(VLOOKUP($B1570,[3]Main!$D$4:$CO$1048576,86,0),0)</f>
        <v>0</v>
      </c>
      <c r="AA1570" s="12" t="str">
        <f>IFERROR(VLOOKUP($B1570,[3]Main!$D$4:$CO$1048576,2,0),0)</f>
        <v>DC</v>
      </c>
      <c r="AB1570" s="12" t="str">
        <f>IFERROR(VLOOKUP($B1570,[3]Main!$D$4:$CO$1048576,3,0),0)</f>
        <v>DC2</v>
      </c>
      <c r="AC1570" s="12">
        <f t="shared" si="518"/>
        <v>0</v>
      </c>
      <c r="AD1570" s="12">
        <f t="shared" si="519"/>
        <v>0</v>
      </c>
      <c r="AE1570" s="12">
        <f t="shared" si="520"/>
        <v>0</v>
      </c>
      <c r="AF1570" s="12">
        <f t="shared" si="521"/>
        <v>0</v>
      </c>
      <c r="AG1570" s="13">
        <f t="shared" si="522"/>
        <v>0</v>
      </c>
      <c r="AH1570" s="13">
        <f t="shared" si="523"/>
        <v>0</v>
      </c>
      <c r="AI1570" s="16">
        <f t="shared" si="524"/>
        <v>0</v>
      </c>
      <c r="AJ1570" s="19" t="str">
        <f t="shared" si="525"/>
        <v>Not Spent</v>
      </c>
      <c r="AK1570" s="8" t="str">
        <f t="shared" si="526"/>
        <v>Good For Now</v>
      </c>
      <c r="AL1570" s="8" t="str">
        <f t="shared" si="527"/>
        <v>Not Spent</v>
      </c>
      <c r="AM1570" s="8" t="str">
        <f t="shared" si="528"/>
        <v>Good For Now</v>
      </c>
      <c r="AN1570" s="8" t="str">
        <f t="shared" si="529"/>
        <v>Not Spent</v>
      </c>
      <c r="AO1570" s="20" t="str">
        <f t="shared" si="530"/>
        <v>Good For Now</v>
      </c>
      <c r="AP1570" s="21">
        <f t="shared" si="531"/>
        <v>0</v>
      </c>
      <c r="AQ1570" s="14">
        <f t="shared" si="532"/>
        <v>0</v>
      </c>
      <c r="AR1570" s="14">
        <f t="shared" si="533"/>
        <v>0</v>
      </c>
      <c r="AS1570" s="22">
        <f t="shared" si="534"/>
        <v>0</v>
      </c>
      <c r="AT1570" s="23">
        <f t="shared" si="535"/>
        <v>0</v>
      </c>
      <c r="AU1570" s="8" t="str">
        <f t="shared" si="536"/>
        <v>Not Spent</v>
      </c>
      <c r="AV1570" s="8" t="str">
        <f t="shared" si="537"/>
        <v>Good For Now</v>
      </c>
      <c r="AW1570" s="4">
        <f>MATCH($B1570,[1]MAIN!$A$2:$A$5000,0)</f>
        <v>1568</v>
      </c>
      <c r="AX1570" s="4">
        <f>MATCH($B1570,[3]Main!$D$5:$D$10000,0)</f>
        <v>1567</v>
      </c>
      <c r="AY1570" s="4" t="b">
        <f t="shared" si="538"/>
        <v>0</v>
      </c>
    </row>
    <row r="1571" spans="1:51" x14ac:dyDescent="0.25">
      <c r="A1571" s="3" t="str">
        <f>VLOOKUP($B1571,[1]MAIN!$A:$D,4,0)</f>
        <v>FAB</v>
      </c>
      <c r="B1571" s="3" t="str">
        <f>[3]Main!$D1572</f>
        <v>UFAB-87</v>
      </c>
      <c r="C1571" s="4"/>
      <c r="D1571" s="8" t="str">
        <f>VLOOKUP($B1571,[1]MAIN!$A$1:$N$10780,14,FALSE)</f>
        <v>OLD</v>
      </c>
      <c r="E1571" s="9"/>
      <c r="F1571" s="11"/>
      <c r="G1571" s="11"/>
      <c r="H1571" s="11"/>
      <c r="I1571" s="11"/>
      <c r="J1571" s="11"/>
      <c r="K1571" s="11"/>
      <c r="L1571" s="11"/>
      <c r="M1571" s="11"/>
      <c r="N1571" s="24"/>
      <c r="O1571" s="26">
        <f>IFERROR(VLOOKUP($B1571,[3]Main!$D$4:$CO$1048576,49,0),0)</f>
        <v>0</v>
      </c>
      <c r="P1571" s="27">
        <f>IFERROR(VLOOKUP($B1571,[3]Main!$D$4:$CO$1048576,52,0),0)</f>
        <v>0</v>
      </c>
      <c r="Q1571" s="27">
        <f>IFERROR(VLOOKUP($B1571,[3]Main!$D$4:$CO$1048576,53,0),0)</f>
        <v>0</v>
      </c>
      <c r="R1571" s="27">
        <f>IFERROR(VLOOKUP($B1571,[3]Main!$D$4:$CO$1048576,54,0),0)</f>
        <v>0</v>
      </c>
      <c r="S1571" s="27">
        <f>IFERROR(VLOOKUP($B1571,[3]Main!$D$4:$CO$1048576,65,0),0)</f>
        <v>0</v>
      </c>
      <c r="T1571" s="27">
        <f>IFERROR(VLOOKUP($B1571,[3]Main!$D$4:$CO$1048576,68,0),0)</f>
        <v>0</v>
      </c>
      <c r="U1571" s="27">
        <f>IFERROR(VLOOKUP($B1571,[3]Main!$D$4:$CO$1048576,69,0),0)</f>
        <v>0</v>
      </c>
      <c r="V1571" s="27">
        <f>IFERROR(VLOOKUP($B1571,[3]Main!$D$4:$CO$1048576,70,0),0)</f>
        <v>0</v>
      </c>
      <c r="W1571" s="27">
        <f>IFERROR(VLOOKUP($B1571,[3]Main!$D$4:$CO$1048576,81,0),0)</f>
        <v>0</v>
      </c>
      <c r="X1571" s="27">
        <f>IFERROR(VLOOKUP($B1571,[3]Main!$D$4:$CO$1048576,84,0),0)</f>
        <v>0</v>
      </c>
      <c r="Y1571" s="27">
        <f>IFERROR(VLOOKUP($B1571,[3]Main!$D$4:$CO$1048576,85,0),0)</f>
        <v>0</v>
      </c>
      <c r="Z1571" s="27">
        <f>IFERROR(VLOOKUP($B1571,[3]Main!$D$4:$CO$1048576,86,0),0)</f>
        <v>0</v>
      </c>
      <c r="AA1571" s="12" t="str">
        <f>IFERROR(VLOOKUP($B1571,[3]Main!$D$4:$CO$1048576,2,0),0)</f>
        <v>DC</v>
      </c>
      <c r="AB1571" s="12" t="str">
        <f>IFERROR(VLOOKUP($B1571,[3]Main!$D$4:$CO$1048576,3,0),0)</f>
        <v>DC2</v>
      </c>
      <c r="AC1571" s="12">
        <f t="shared" si="518"/>
        <v>0</v>
      </c>
      <c r="AD1571" s="12">
        <f t="shared" si="519"/>
        <v>0</v>
      </c>
      <c r="AE1571" s="12">
        <f t="shared" si="520"/>
        <v>0</v>
      </c>
      <c r="AF1571" s="12">
        <f t="shared" si="521"/>
        <v>0</v>
      </c>
      <c r="AG1571" s="13">
        <f t="shared" si="522"/>
        <v>0</v>
      </c>
      <c r="AH1571" s="13">
        <f t="shared" si="523"/>
        <v>0</v>
      </c>
      <c r="AI1571" s="16">
        <f t="shared" si="524"/>
        <v>0</v>
      </c>
      <c r="AJ1571" s="19" t="str">
        <f t="shared" si="525"/>
        <v>Not Spent</v>
      </c>
      <c r="AK1571" s="8" t="str">
        <f t="shared" si="526"/>
        <v>Good For Now</v>
      </c>
      <c r="AL1571" s="8" t="str">
        <f t="shared" si="527"/>
        <v>Not Spent</v>
      </c>
      <c r="AM1571" s="8" t="str">
        <f t="shared" si="528"/>
        <v>Good For Now</v>
      </c>
      <c r="AN1571" s="8" t="str">
        <f t="shared" si="529"/>
        <v>Not Spent</v>
      </c>
      <c r="AO1571" s="20" t="str">
        <f t="shared" si="530"/>
        <v>Good For Now</v>
      </c>
      <c r="AP1571" s="21">
        <f t="shared" si="531"/>
        <v>0</v>
      </c>
      <c r="AQ1571" s="14">
        <f t="shared" si="532"/>
        <v>0</v>
      </c>
      <c r="AR1571" s="14">
        <f t="shared" si="533"/>
        <v>0</v>
      </c>
      <c r="AS1571" s="22">
        <f t="shared" si="534"/>
        <v>0</v>
      </c>
      <c r="AT1571" s="23">
        <f t="shared" si="535"/>
        <v>0</v>
      </c>
      <c r="AU1571" s="8" t="str">
        <f t="shared" si="536"/>
        <v>Not Spent</v>
      </c>
      <c r="AV1571" s="8" t="str">
        <f t="shared" si="537"/>
        <v>Good For Now</v>
      </c>
      <c r="AW1571" s="4">
        <f>MATCH($B1571,[1]MAIN!$A$2:$A$5000,0)</f>
        <v>1569</v>
      </c>
      <c r="AX1571" s="4">
        <f>MATCH($B1571,[3]Main!$D$5:$D$10000,0)</f>
        <v>1568</v>
      </c>
      <c r="AY1571" s="4" t="b">
        <f t="shared" si="538"/>
        <v>0</v>
      </c>
    </row>
    <row r="1572" spans="1:51" x14ac:dyDescent="0.25">
      <c r="A1572" s="3" t="str">
        <f>VLOOKUP($B1572,[1]MAIN!$A:$D,4,0)</f>
        <v>FAB</v>
      </c>
      <c r="B1572" s="3" t="str">
        <f>[3]Main!$D1573</f>
        <v>UFAB-409</v>
      </c>
      <c r="C1572" s="4"/>
      <c r="D1572" s="8" t="str">
        <f>VLOOKUP($B1572,[1]MAIN!$A$1:$N$10780,14,FALSE)</f>
        <v>NEW23</v>
      </c>
      <c r="E1572" s="9"/>
      <c r="F1572" s="11"/>
      <c r="G1572" s="11"/>
      <c r="H1572" s="11"/>
      <c r="I1572" s="11"/>
      <c r="J1572" s="11"/>
      <c r="K1572" s="11"/>
      <c r="L1572" s="11"/>
      <c r="M1572" s="11"/>
      <c r="N1572" s="24"/>
      <c r="O1572" s="26">
        <f>IFERROR(VLOOKUP($B1572,[3]Main!$D$4:$CO$1048576,49,0),0)</f>
        <v>0</v>
      </c>
      <c r="P1572" s="27">
        <f>IFERROR(VLOOKUP($B1572,[3]Main!$D$4:$CO$1048576,52,0),0)</f>
        <v>0</v>
      </c>
      <c r="Q1572" s="27">
        <f>IFERROR(VLOOKUP($B1572,[3]Main!$D$4:$CO$1048576,53,0),0)</f>
        <v>0</v>
      </c>
      <c r="R1572" s="27">
        <f>IFERROR(VLOOKUP($B1572,[3]Main!$D$4:$CO$1048576,54,0),0)</f>
        <v>0</v>
      </c>
      <c r="S1572" s="27">
        <f>IFERROR(VLOOKUP($B1572,[3]Main!$D$4:$CO$1048576,65,0),0)</f>
        <v>0</v>
      </c>
      <c r="T1572" s="27">
        <f>IFERROR(VLOOKUP($B1572,[3]Main!$D$4:$CO$1048576,68,0),0)</f>
        <v>0</v>
      </c>
      <c r="U1572" s="27">
        <f>IFERROR(VLOOKUP($B1572,[3]Main!$D$4:$CO$1048576,69,0),0)</f>
        <v>0</v>
      </c>
      <c r="V1572" s="27">
        <f>IFERROR(VLOOKUP($B1572,[3]Main!$D$4:$CO$1048576,70,0),0)</f>
        <v>0</v>
      </c>
      <c r="W1572" s="27">
        <f>IFERROR(VLOOKUP($B1572,[3]Main!$D$4:$CO$1048576,81,0),0)</f>
        <v>0</v>
      </c>
      <c r="X1572" s="27">
        <f>IFERROR(VLOOKUP($B1572,[3]Main!$D$4:$CO$1048576,84,0),0)</f>
        <v>0</v>
      </c>
      <c r="Y1572" s="27">
        <f>IFERROR(VLOOKUP($B1572,[3]Main!$D$4:$CO$1048576,85,0),0)</f>
        <v>0</v>
      </c>
      <c r="Z1572" s="27">
        <f>IFERROR(VLOOKUP($B1572,[3]Main!$D$4:$CO$1048576,86,0),0)</f>
        <v>0</v>
      </c>
      <c r="AA1572" s="12" t="str">
        <f>IFERROR(VLOOKUP($B1572,[3]Main!$D$4:$CO$1048576,2,0),0)</f>
        <v>DC</v>
      </c>
      <c r="AB1572" s="12" t="str">
        <f>IFERROR(VLOOKUP($B1572,[3]Main!$D$4:$CO$1048576,3,0),0)</f>
        <v>DC2</v>
      </c>
      <c r="AC1572" s="12">
        <f t="shared" si="518"/>
        <v>0</v>
      </c>
      <c r="AD1572" s="12">
        <f t="shared" si="519"/>
        <v>0</v>
      </c>
      <c r="AE1572" s="12">
        <f t="shared" si="520"/>
        <v>0</v>
      </c>
      <c r="AF1572" s="12">
        <f t="shared" si="521"/>
        <v>0</v>
      </c>
      <c r="AG1572" s="13">
        <f t="shared" si="522"/>
        <v>0</v>
      </c>
      <c r="AH1572" s="13">
        <f t="shared" si="523"/>
        <v>0</v>
      </c>
      <c r="AI1572" s="16">
        <f t="shared" si="524"/>
        <v>0</v>
      </c>
      <c r="AJ1572" s="19" t="str">
        <f t="shared" si="525"/>
        <v>Not Spent</v>
      </c>
      <c r="AK1572" s="8" t="str">
        <f t="shared" si="526"/>
        <v>Good For Now</v>
      </c>
      <c r="AL1572" s="8" t="str">
        <f t="shared" si="527"/>
        <v>Not Spent</v>
      </c>
      <c r="AM1572" s="8" t="str">
        <f t="shared" si="528"/>
        <v>Good For Now</v>
      </c>
      <c r="AN1572" s="8" t="str">
        <f t="shared" si="529"/>
        <v>Not Spent</v>
      </c>
      <c r="AO1572" s="20" t="str">
        <f t="shared" si="530"/>
        <v>Good For Now</v>
      </c>
      <c r="AP1572" s="21">
        <f t="shared" si="531"/>
        <v>0</v>
      </c>
      <c r="AQ1572" s="14">
        <f t="shared" si="532"/>
        <v>0</v>
      </c>
      <c r="AR1572" s="14">
        <f t="shared" si="533"/>
        <v>0</v>
      </c>
      <c r="AS1572" s="22">
        <f t="shared" si="534"/>
        <v>0</v>
      </c>
      <c r="AT1572" s="23">
        <f t="shared" si="535"/>
        <v>0</v>
      </c>
      <c r="AU1572" s="8" t="str">
        <f t="shared" si="536"/>
        <v>Not Spent</v>
      </c>
      <c r="AV1572" s="8" t="str">
        <f t="shared" si="537"/>
        <v>Good For Now</v>
      </c>
      <c r="AW1572" s="4">
        <f>MATCH($B1572,[1]MAIN!$A$2:$A$5000,0)</f>
        <v>1570</v>
      </c>
      <c r="AX1572" s="4">
        <f>MATCH($B1572,[3]Main!$D$5:$D$10000,0)</f>
        <v>1569</v>
      </c>
      <c r="AY1572" s="4" t="b">
        <f t="shared" si="538"/>
        <v>0</v>
      </c>
    </row>
    <row r="1573" spans="1:51" x14ac:dyDescent="0.25">
      <c r="A1573" s="3" t="str">
        <f>VLOOKUP($B1573,[1]MAIN!$A:$D,4,0)</f>
        <v>FAB</v>
      </c>
      <c r="B1573" s="3" t="str">
        <f>[3]Main!$D1574</f>
        <v>FAB-AC09</v>
      </c>
      <c r="C1573" s="4"/>
      <c r="D1573" s="8" t="str">
        <f>VLOOKUP($B1573,[1]MAIN!$A$1:$N$10780,14,FALSE)</f>
        <v>OLD</v>
      </c>
      <c r="E1573" s="9"/>
      <c r="F1573" s="11"/>
      <c r="G1573" s="11"/>
      <c r="H1573" s="11"/>
      <c r="I1573" s="11"/>
      <c r="J1573" s="11"/>
      <c r="K1573" s="11"/>
      <c r="L1573" s="11"/>
      <c r="M1573" s="11"/>
      <c r="N1573" s="24"/>
      <c r="O1573" s="26">
        <f>IFERROR(VLOOKUP($B1573,[3]Main!$D$4:$CO$1048576,49,0),0)</f>
        <v>0</v>
      </c>
      <c r="P1573" s="27">
        <f>IFERROR(VLOOKUP($B1573,[3]Main!$D$4:$CO$1048576,52,0),0)</f>
        <v>0</v>
      </c>
      <c r="Q1573" s="27">
        <f>IFERROR(VLOOKUP($B1573,[3]Main!$D$4:$CO$1048576,53,0),0)</f>
        <v>0</v>
      </c>
      <c r="R1573" s="27">
        <f>IFERROR(VLOOKUP($B1573,[3]Main!$D$4:$CO$1048576,54,0),0)</f>
        <v>0</v>
      </c>
      <c r="S1573" s="27">
        <f>IFERROR(VLOOKUP($B1573,[3]Main!$D$4:$CO$1048576,65,0),0)</f>
        <v>0</v>
      </c>
      <c r="T1573" s="27">
        <f>IFERROR(VLOOKUP($B1573,[3]Main!$D$4:$CO$1048576,68,0),0)</f>
        <v>0</v>
      </c>
      <c r="U1573" s="27">
        <f>IFERROR(VLOOKUP($B1573,[3]Main!$D$4:$CO$1048576,69,0),0)</f>
        <v>0</v>
      </c>
      <c r="V1573" s="27">
        <f>IFERROR(VLOOKUP($B1573,[3]Main!$D$4:$CO$1048576,70,0),0)</f>
        <v>0</v>
      </c>
      <c r="W1573" s="27">
        <f>IFERROR(VLOOKUP($B1573,[3]Main!$D$4:$CO$1048576,81,0),0)</f>
        <v>0</v>
      </c>
      <c r="X1573" s="27">
        <f>IFERROR(VLOOKUP($B1573,[3]Main!$D$4:$CO$1048576,84,0),0)</f>
        <v>0</v>
      </c>
      <c r="Y1573" s="27">
        <f>IFERROR(VLOOKUP($B1573,[3]Main!$D$4:$CO$1048576,85,0),0)</f>
        <v>0</v>
      </c>
      <c r="Z1573" s="27">
        <f>IFERROR(VLOOKUP($B1573,[3]Main!$D$4:$CO$1048576,86,0),0)</f>
        <v>0</v>
      </c>
      <c r="AA1573" s="12" t="str">
        <f>IFERROR(VLOOKUP($B1573,[3]Main!$D$4:$CO$1048576,2,0),0)</f>
        <v>DC</v>
      </c>
      <c r="AB1573" s="12" t="str">
        <f>IFERROR(VLOOKUP($B1573,[3]Main!$D$4:$CO$1048576,3,0),0)</f>
        <v>DC2</v>
      </c>
      <c r="AC1573" s="12">
        <f t="shared" si="518"/>
        <v>0</v>
      </c>
      <c r="AD1573" s="12">
        <f t="shared" si="519"/>
        <v>0</v>
      </c>
      <c r="AE1573" s="12">
        <f t="shared" si="520"/>
        <v>0</v>
      </c>
      <c r="AF1573" s="12">
        <f t="shared" si="521"/>
        <v>0</v>
      </c>
      <c r="AG1573" s="13">
        <f t="shared" si="522"/>
        <v>0</v>
      </c>
      <c r="AH1573" s="13">
        <f t="shared" si="523"/>
        <v>0</v>
      </c>
      <c r="AI1573" s="16">
        <f t="shared" si="524"/>
        <v>0</v>
      </c>
      <c r="AJ1573" s="19" t="str">
        <f t="shared" si="525"/>
        <v>Not Spent</v>
      </c>
      <c r="AK1573" s="8" t="str">
        <f t="shared" si="526"/>
        <v>Good For Now</v>
      </c>
      <c r="AL1573" s="8" t="str">
        <f t="shared" si="527"/>
        <v>Not Spent</v>
      </c>
      <c r="AM1573" s="8" t="str">
        <f t="shared" si="528"/>
        <v>Good For Now</v>
      </c>
      <c r="AN1573" s="8" t="str">
        <f t="shared" si="529"/>
        <v>Not Spent</v>
      </c>
      <c r="AO1573" s="20" t="str">
        <f t="shared" si="530"/>
        <v>Good For Now</v>
      </c>
      <c r="AP1573" s="21">
        <f t="shared" si="531"/>
        <v>0</v>
      </c>
      <c r="AQ1573" s="14">
        <f t="shared" si="532"/>
        <v>0</v>
      </c>
      <c r="AR1573" s="14">
        <f t="shared" si="533"/>
        <v>0</v>
      </c>
      <c r="AS1573" s="22">
        <f t="shared" si="534"/>
        <v>0</v>
      </c>
      <c r="AT1573" s="23">
        <f t="shared" si="535"/>
        <v>0</v>
      </c>
      <c r="AU1573" s="8" t="str">
        <f t="shared" si="536"/>
        <v>Not Spent</v>
      </c>
      <c r="AV1573" s="8" t="str">
        <f t="shared" si="537"/>
        <v>Good For Now</v>
      </c>
      <c r="AW1573" s="4">
        <f>MATCH($B1573,[1]MAIN!$A$2:$A$5000,0)</f>
        <v>1571</v>
      </c>
      <c r="AX1573" s="4">
        <f>MATCH($B1573,[3]Main!$D$5:$D$10000,0)</f>
        <v>1570</v>
      </c>
      <c r="AY1573" s="4" t="b">
        <f t="shared" si="538"/>
        <v>0</v>
      </c>
    </row>
    <row r="1574" spans="1:51" x14ac:dyDescent="0.25">
      <c r="A1574" s="3" t="str">
        <f>VLOOKUP($B1574,[1]MAIN!$A:$D,4,0)</f>
        <v>GEN</v>
      </c>
      <c r="B1574" s="3" t="str">
        <f>[3]Main!$D1575</f>
        <v>UGEN-CN02</v>
      </c>
      <c r="C1574" s="4"/>
      <c r="D1574" s="8" t="str">
        <f>VLOOKUP($B1574,[1]MAIN!$A$1:$N$10780,14,FALSE)</f>
        <v>OLD</v>
      </c>
      <c r="E1574" s="9"/>
      <c r="F1574" s="11"/>
      <c r="G1574" s="11"/>
      <c r="H1574" s="11"/>
      <c r="I1574" s="11"/>
      <c r="J1574" s="11"/>
      <c r="K1574" s="11"/>
      <c r="L1574" s="11"/>
      <c r="M1574" s="11"/>
      <c r="N1574" s="24"/>
      <c r="O1574" s="26">
        <f>IFERROR(VLOOKUP($B1574,[3]Main!$D$4:$CO$1048576,49,0),0)</f>
        <v>0</v>
      </c>
      <c r="P1574" s="27">
        <f>IFERROR(VLOOKUP($B1574,[3]Main!$D$4:$CO$1048576,52,0),0)</f>
        <v>0</v>
      </c>
      <c r="Q1574" s="27">
        <f>IFERROR(VLOOKUP($B1574,[3]Main!$D$4:$CO$1048576,53,0),0)</f>
        <v>0</v>
      </c>
      <c r="R1574" s="27">
        <f>IFERROR(VLOOKUP($B1574,[3]Main!$D$4:$CO$1048576,54,0),0)</f>
        <v>0</v>
      </c>
      <c r="S1574" s="27">
        <f>IFERROR(VLOOKUP($B1574,[3]Main!$D$4:$CO$1048576,65,0),0)</f>
        <v>0</v>
      </c>
      <c r="T1574" s="27">
        <f>IFERROR(VLOOKUP($B1574,[3]Main!$D$4:$CO$1048576,68,0),0)</f>
        <v>0</v>
      </c>
      <c r="U1574" s="27">
        <f>IFERROR(VLOOKUP($B1574,[3]Main!$D$4:$CO$1048576,69,0),0)</f>
        <v>0</v>
      </c>
      <c r="V1574" s="27">
        <f>IFERROR(VLOOKUP($B1574,[3]Main!$D$4:$CO$1048576,70,0),0)</f>
        <v>0</v>
      </c>
      <c r="W1574" s="27">
        <f>IFERROR(VLOOKUP($B1574,[3]Main!$D$4:$CO$1048576,81,0),0)</f>
        <v>0</v>
      </c>
      <c r="X1574" s="27">
        <f>IFERROR(VLOOKUP($B1574,[3]Main!$D$4:$CO$1048576,84,0),0)</f>
        <v>0</v>
      </c>
      <c r="Y1574" s="27">
        <f>IFERROR(VLOOKUP($B1574,[3]Main!$D$4:$CO$1048576,85,0),0)</f>
        <v>0</v>
      </c>
      <c r="Z1574" s="27">
        <f>IFERROR(VLOOKUP($B1574,[3]Main!$D$4:$CO$1048576,86,0),0)</f>
        <v>0</v>
      </c>
      <c r="AA1574" s="12" t="str">
        <f>IFERROR(VLOOKUP($B1574,[3]Main!$D$4:$CO$1048576,2,0),0)</f>
        <v>DC</v>
      </c>
      <c r="AB1574" s="12" t="str">
        <f>IFERROR(VLOOKUP($B1574,[3]Main!$D$4:$CO$1048576,3,0),0)</f>
        <v>DC2</v>
      </c>
      <c r="AC1574" s="12">
        <f t="shared" si="518"/>
        <v>0</v>
      </c>
      <c r="AD1574" s="12">
        <f t="shared" si="519"/>
        <v>0</v>
      </c>
      <c r="AE1574" s="12">
        <f t="shared" si="520"/>
        <v>0</v>
      </c>
      <c r="AF1574" s="12">
        <f t="shared" si="521"/>
        <v>0</v>
      </c>
      <c r="AG1574" s="13">
        <f t="shared" si="522"/>
        <v>0</v>
      </c>
      <c r="AH1574" s="13">
        <f t="shared" si="523"/>
        <v>0</v>
      </c>
      <c r="AI1574" s="16">
        <f t="shared" si="524"/>
        <v>0</v>
      </c>
      <c r="AJ1574" s="19" t="str">
        <f t="shared" si="525"/>
        <v>Not Spent</v>
      </c>
      <c r="AK1574" s="8" t="str">
        <f t="shared" si="526"/>
        <v>Good For Now</v>
      </c>
      <c r="AL1574" s="8" t="str">
        <f t="shared" si="527"/>
        <v>Not Spent</v>
      </c>
      <c r="AM1574" s="8" t="str">
        <f t="shared" si="528"/>
        <v>Good For Now</v>
      </c>
      <c r="AN1574" s="8" t="str">
        <f t="shared" si="529"/>
        <v>Not Spent</v>
      </c>
      <c r="AO1574" s="20" t="str">
        <f t="shared" si="530"/>
        <v>Good For Now</v>
      </c>
      <c r="AP1574" s="21">
        <f t="shared" si="531"/>
        <v>0</v>
      </c>
      <c r="AQ1574" s="14">
        <f t="shared" si="532"/>
        <v>0</v>
      </c>
      <c r="AR1574" s="14">
        <f t="shared" si="533"/>
        <v>0</v>
      </c>
      <c r="AS1574" s="22">
        <f t="shared" si="534"/>
        <v>0</v>
      </c>
      <c r="AT1574" s="23">
        <f t="shared" si="535"/>
        <v>0</v>
      </c>
      <c r="AU1574" s="8" t="str">
        <f t="shared" si="536"/>
        <v>Not Spent</v>
      </c>
      <c r="AV1574" s="8" t="str">
        <f t="shared" si="537"/>
        <v>Good For Now</v>
      </c>
      <c r="AW1574" s="4">
        <f>MATCH($B1574,[1]MAIN!$A$2:$A$5000,0)</f>
        <v>1572</v>
      </c>
      <c r="AX1574" s="4">
        <f>MATCH($B1574,[3]Main!$D$5:$D$10000,0)</f>
        <v>1571</v>
      </c>
      <c r="AY1574" s="4" t="b">
        <f t="shared" si="538"/>
        <v>0</v>
      </c>
    </row>
    <row r="1575" spans="1:51" x14ac:dyDescent="0.25">
      <c r="A1575" s="3" t="str">
        <f>VLOOKUP($B1575,[1]MAIN!$A:$D,4,0)</f>
        <v>JMT</v>
      </c>
      <c r="B1575" s="3" t="str">
        <f>[3]Main!$D1576</f>
        <v>UJMT-91</v>
      </c>
      <c r="C1575" s="4"/>
      <c r="D1575" s="8" t="str">
        <f>VLOOKUP($B1575,[1]MAIN!$A$1:$N$10780,14,FALSE)</f>
        <v>OLD</v>
      </c>
      <c r="E1575" s="9"/>
      <c r="F1575" s="11"/>
      <c r="G1575" s="11"/>
      <c r="H1575" s="11"/>
      <c r="I1575" s="11"/>
      <c r="J1575" s="11"/>
      <c r="K1575" s="11"/>
      <c r="L1575" s="11"/>
      <c r="M1575" s="11"/>
      <c r="N1575" s="24"/>
      <c r="O1575" s="26">
        <f>IFERROR(VLOOKUP($B1575,[3]Main!$D$4:$CO$1048576,49,0),0)</f>
        <v>0</v>
      </c>
      <c r="P1575" s="27">
        <f>IFERROR(VLOOKUP($B1575,[3]Main!$D$4:$CO$1048576,52,0),0)</f>
        <v>0</v>
      </c>
      <c r="Q1575" s="27">
        <f>IFERROR(VLOOKUP($B1575,[3]Main!$D$4:$CO$1048576,53,0),0)</f>
        <v>0</v>
      </c>
      <c r="R1575" s="27">
        <f>IFERROR(VLOOKUP($B1575,[3]Main!$D$4:$CO$1048576,54,0),0)</f>
        <v>0</v>
      </c>
      <c r="S1575" s="27">
        <f>IFERROR(VLOOKUP($B1575,[3]Main!$D$4:$CO$1048576,65,0),0)</f>
        <v>0</v>
      </c>
      <c r="T1575" s="27">
        <f>IFERROR(VLOOKUP($B1575,[3]Main!$D$4:$CO$1048576,68,0),0)</f>
        <v>0</v>
      </c>
      <c r="U1575" s="27">
        <f>IFERROR(VLOOKUP($B1575,[3]Main!$D$4:$CO$1048576,69,0),0)</f>
        <v>0</v>
      </c>
      <c r="V1575" s="27">
        <f>IFERROR(VLOOKUP($B1575,[3]Main!$D$4:$CO$1048576,70,0),0)</f>
        <v>0</v>
      </c>
      <c r="W1575" s="27">
        <f>IFERROR(VLOOKUP($B1575,[3]Main!$D$4:$CO$1048576,81,0),0)</f>
        <v>0</v>
      </c>
      <c r="X1575" s="27">
        <f>IFERROR(VLOOKUP($B1575,[3]Main!$D$4:$CO$1048576,84,0),0)</f>
        <v>0</v>
      </c>
      <c r="Y1575" s="27">
        <f>IFERROR(VLOOKUP($B1575,[3]Main!$D$4:$CO$1048576,85,0),0)</f>
        <v>0</v>
      </c>
      <c r="Z1575" s="27">
        <f>IFERROR(VLOOKUP($B1575,[3]Main!$D$4:$CO$1048576,86,0),0)</f>
        <v>0</v>
      </c>
      <c r="AA1575" s="12" t="str">
        <f>IFERROR(VLOOKUP($B1575,[3]Main!$D$4:$CO$1048576,2,0),0)</f>
        <v>DC</v>
      </c>
      <c r="AB1575" s="12" t="str">
        <f>IFERROR(VLOOKUP($B1575,[3]Main!$D$4:$CO$1048576,3,0),0)</f>
        <v>DC2</v>
      </c>
      <c r="AC1575" s="12">
        <f t="shared" si="518"/>
        <v>0</v>
      </c>
      <c r="AD1575" s="12">
        <f t="shared" si="519"/>
        <v>0</v>
      </c>
      <c r="AE1575" s="12">
        <f t="shared" si="520"/>
        <v>0</v>
      </c>
      <c r="AF1575" s="12">
        <f t="shared" si="521"/>
        <v>0</v>
      </c>
      <c r="AG1575" s="13">
        <f t="shared" si="522"/>
        <v>0</v>
      </c>
      <c r="AH1575" s="13">
        <f t="shared" si="523"/>
        <v>0</v>
      </c>
      <c r="AI1575" s="16">
        <f t="shared" si="524"/>
        <v>0</v>
      </c>
      <c r="AJ1575" s="19" t="str">
        <f t="shared" si="525"/>
        <v>Not Spent</v>
      </c>
      <c r="AK1575" s="8" t="str">
        <f t="shared" si="526"/>
        <v>Good For Now</v>
      </c>
      <c r="AL1575" s="8" t="str">
        <f t="shared" si="527"/>
        <v>Not Spent</v>
      </c>
      <c r="AM1575" s="8" t="str">
        <f t="shared" si="528"/>
        <v>Good For Now</v>
      </c>
      <c r="AN1575" s="8" t="str">
        <f t="shared" si="529"/>
        <v>Not Spent</v>
      </c>
      <c r="AO1575" s="20" t="str">
        <f t="shared" si="530"/>
        <v>Good For Now</v>
      </c>
      <c r="AP1575" s="21">
        <f t="shared" si="531"/>
        <v>0</v>
      </c>
      <c r="AQ1575" s="14">
        <f t="shared" si="532"/>
        <v>0</v>
      </c>
      <c r="AR1575" s="14">
        <f t="shared" si="533"/>
        <v>0</v>
      </c>
      <c r="AS1575" s="22">
        <f t="shared" si="534"/>
        <v>0</v>
      </c>
      <c r="AT1575" s="23">
        <f t="shared" si="535"/>
        <v>0</v>
      </c>
      <c r="AU1575" s="8" t="str">
        <f t="shared" si="536"/>
        <v>Not Spent</v>
      </c>
      <c r="AV1575" s="8" t="str">
        <f t="shared" si="537"/>
        <v>Good For Now</v>
      </c>
      <c r="AW1575" s="4">
        <f>MATCH($B1575,[1]MAIN!$A$2:$A$5000,0)</f>
        <v>1573</v>
      </c>
      <c r="AX1575" s="4">
        <f>MATCH($B1575,[3]Main!$D$5:$D$10000,0)</f>
        <v>1572</v>
      </c>
      <c r="AY1575" s="4" t="b">
        <f t="shared" si="538"/>
        <v>0</v>
      </c>
    </row>
    <row r="1576" spans="1:51" x14ac:dyDescent="0.25">
      <c r="A1576" s="3" t="str">
        <f>VLOOKUP($B1576,[1]MAIN!$A:$D,4,0)</f>
        <v>FAB</v>
      </c>
      <c r="B1576" s="3" t="str">
        <f>[3]Main!$D1577</f>
        <v>UFAB-371</v>
      </c>
      <c r="C1576" s="4"/>
      <c r="D1576" s="8" t="str">
        <f>VLOOKUP($B1576,[1]MAIN!$A$1:$N$10780,14,FALSE)</f>
        <v>NEW23</v>
      </c>
      <c r="E1576" s="9"/>
      <c r="F1576" s="11"/>
      <c r="G1576" s="11"/>
      <c r="H1576" s="11"/>
      <c r="I1576" s="11"/>
      <c r="J1576" s="11"/>
      <c r="K1576" s="11"/>
      <c r="L1576" s="11"/>
      <c r="M1576" s="11"/>
      <c r="N1576" s="24"/>
      <c r="O1576" s="26">
        <f>IFERROR(VLOOKUP($B1576,[3]Main!$D$4:$CO$1048576,49,0),0)</f>
        <v>0</v>
      </c>
      <c r="P1576" s="27">
        <f>IFERROR(VLOOKUP($B1576,[3]Main!$D$4:$CO$1048576,52,0),0)</f>
        <v>0</v>
      </c>
      <c r="Q1576" s="27">
        <f>IFERROR(VLOOKUP($B1576,[3]Main!$D$4:$CO$1048576,53,0),0)</f>
        <v>0</v>
      </c>
      <c r="R1576" s="27">
        <f>IFERROR(VLOOKUP($B1576,[3]Main!$D$4:$CO$1048576,54,0),0)</f>
        <v>0</v>
      </c>
      <c r="S1576" s="27">
        <f>IFERROR(VLOOKUP($B1576,[3]Main!$D$4:$CO$1048576,65,0),0)</f>
        <v>0</v>
      </c>
      <c r="T1576" s="27">
        <f>IFERROR(VLOOKUP($B1576,[3]Main!$D$4:$CO$1048576,68,0),0)</f>
        <v>0</v>
      </c>
      <c r="U1576" s="27">
        <f>IFERROR(VLOOKUP($B1576,[3]Main!$D$4:$CO$1048576,69,0),0)</f>
        <v>0</v>
      </c>
      <c r="V1576" s="27">
        <f>IFERROR(VLOOKUP($B1576,[3]Main!$D$4:$CO$1048576,70,0),0)</f>
        <v>0</v>
      </c>
      <c r="W1576" s="27">
        <f>IFERROR(VLOOKUP($B1576,[3]Main!$D$4:$CO$1048576,81,0),0)</f>
        <v>0</v>
      </c>
      <c r="X1576" s="27">
        <f>IFERROR(VLOOKUP($B1576,[3]Main!$D$4:$CO$1048576,84,0),0)</f>
        <v>0</v>
      </c>
      <c r="Y1576" s="27">
        <f>IFERROR(VLOOKUP($B1576,[3]Main!$D$4:$CO$1048576,85,0),0)</f>
        <v>0</v>
      </c>
      <c r="Z1576" s="27">
        <f>IFERROR(VLOOKUP($B1576,[3]Main!$D$4:$CO$1048576,86,0),0)</f>
        <v>0</v>
      </c>
      <c r="AA1576" s="12" t="str">
        <f>IFERROR(VLOOKUP($B1576,[3]Main!$D$4:$CO$1048576,2,0),0)</f>
        <v>DC</v>
      </c>
      <c r="AB1576" s="12" t="str">
        <f>IFERROR(VLOOKUP($B1576,[3]Main!$D$4:$CO$1048576,3,0),0)</f>
        <v>DC2</v>
      </c>
      <c r="AC1576" s="12">
        <f t="shared" si="518"/>
        <v>0</v>
      </c>
      <c r="AD1576" s="12">
        <f t="shared" si="519"/>
        <v>0</v>
      </c>
      <c r="AE1576" s="12">
        <f t="shared" si="520"/>
        <v>0</v>
      </c>
      <c r="AF1576" s="12">
        <f t="shared" si="521"/>
        <v>0</v>
      </c>
      <c r="AG1576" s="13">
        <f t="shared" si="522"/>
        <v>0</v>
      </c>
      <c r="AH1576" s="13">
        <f t="shared" si="523"/>
        <v>0</v>
      </c>
      <c r="AI1576" s="16">
        <f t="shared" si="524"/>
        <v>0</v>
      </c>
      <c r="AJ1576" s="19" t="str">
        <f t="shared" si="525"/>
        <v>Not Spent</v>
      </c>
      <c r="AK1576" s="8" t="str">
        <f t="shared" si="526"/>
        <v>Good For Now</v>
      </c>
      <c r="AL1576" s="8" t="str">
        <f t="shared" si="527"/>
        <v>Not Spent</v>
      </c>
      <c r="AM1576" s="8" t="str">
        <f t="shared" si="528"/>
        <v>Good For Now</v>
      </c>
      <c r="AN1576" s="8" t="str">
        <f t="shared" si="529"/>
        <v>Not Spent</v>
      </c>
      <c r="AO1576" s="20" t="str">
        <f t="shared" si="530"/>
        <v>Good For Now</v>
      </c>
      <c r="AP1576" s="21">
        <f t="shared" si="531"/>
        <v>0</v>
      </c>
      <c r="AQ1576" s="14">
        <f t="shared" si="532"/>
        <v>0</v>
      </c>
      <c r="AR1576" s="14">
        <f t="shared" si="533"/>
        <v>0</v>
      </c>
      <c r="AS1576" s="22">
        <f t="shared" si="534"/>
        <v>0</v>
      </c>
      <c r="AT1576" s="23">
        <f t="shared" si="535"/>
        <v>0</v>
      </c>
      <c r="AU1576" s="8" t="str">
        <f t="shared" si="536"/>
        <v>Not Spent</v>
      </c>
      <c r="AV1576" s="8" t="str">
        <f t="shared" si="537"/>
        <v>Good For Now</v>
      </c>
      <c r="AW1576" s="4">
        <f>MATCH($B1576,[1]MAIN!$A$2:$A$5000,0)</f>
        <v>1574</v>
      </c>
      <c r="AX1576" s="4">
        <f>MATCH($B1576,[3]Main!$D$5:$D$10000,0)</f>
        <v>1573</v>
      </c>
      <c r="AY1576" s="4" t="b">
        <f t="shared" si="538"/>
        <v>0</v>
      </c>
    </row>
    <row r="1577" spans="1:51" x14ac:dyDescent="0.25">
      <c r="A1577" s="3" t="str">
        <f>VLOOKUP($B1577,[1]MAIN!$A:$D,4,0)</f>
        <v>CFB</v>
      </c>
      <c r="B1577" s="3" t="str">
        <f>[3]Main!$D1578</f>
        <v>B11X</v>
      </c>
      <c r="C1577" s="4"/>
      <c r="D1577" s="8" t="str">
        <f>VLOOKUP($B1577,[1]MAIN!$A$1:$N$10780,14,FALSE)</f>
        <v>OLD</v>
      </c>
      <c r="E1577" s="9"/>
      <c r="F1577" s="11"/>
      <c r="G1577" s="11"/>
      <c r="H1577" s="11"/>
      <c r="I1577" s="11"/>
      <c r="J1577" s="11"/>
      <c r="K1577" s="11"/>
      <c r="L1577" s="11"/>
      <c r="M1577" s="11"/>
      <c r="N1577" s="24"/>
      <c r="O1577" s="26">
        <f>IFERROR(VLOOKUP($B1577,[3]Main!$D$4:$CO$1048576,49,0),0)</f>
        <v>0</v>
      </c>
      <c r="P1577" s="27">
        <f>IFERROR(VLOOKUP($B1577,[3]Main!$D$4:$CO$1048576,52,0),0)</f>
        <v>0</v>
      </c>
      <c r="Q1577" s="27">
        <f>IFERROR(VLOOKUP($B1577,[3]Main!$D$4:$CO$1048576,53,0),0)</f>
        <v>0</v>
      </c>
      <c r="R1577" s="27">
        <f>IFERROR(VLOOKUP($B1577,[3]Main!$D$4:$CO$1048576,54,0),0)</f>
        <v>0</v>
      </c>
      <c r="S1577" s="27">
        <f>IFERROR(VLOOKUP($B1577,[3]Main!$D$4:$CO$1048576,65,0),0)</f>
        <v>0</v>
      </c>
      <c r="T1577" s="27">
        <f>IFERROR(VLOOKUP($B1577,[3]Main!$D$4:$CO$1048576,68,0),0)</f>
        <v>0</v>
      </c>
      <c r="U1577" s="27">
        <f>IFERROR(VLOOKUP($B1577,[3]Main!$D$4:$CO$1048576,69,0),0)</f>
        <v>0</v>
      </c>
      <c r="V1577" s="27">
        <f>IFERROR(VLOOKUP($B1577,[3]Main!$D$4:$CO$1048576,70,0),0)</f>
        <v>0</v>
      </c>
      <c r="W1577" s="27">
        <f>IFERROR(VLOOKUP($B1577,[3]Main!$D$4:$CO$1048576,81,0),0)</f>
        <v>0</v>
      </c>
      <c r="X1577" s="27">
        <f>IFERROR(VLOOKUP($B1577,[3]Main!$D$4:$CO$1048576,84,0),0)</f>
        <v>0</v>
      </c>
      <c r="Y1577" s="27">
        <f>IFERROR(VLOOKUP($B1577,[3]Main!$D$4:$CO$1048576,85,0),0)</f>
        <v>0</v>
      </c>
      <c r="Z1577" s="27">
        <f>IFERROR(VLOOKUP($B1577,[3]Main!$D$4:$CO$1048576,86,0),0)</f>
        <v>0</v>
      </c>
      <c r="AA1577" s="12" t="str">
        <f>IFERROR(VLOOKUP($B1577,[3]Main!$D$4:$CO$1048576,2,0),0)</f>
        <v>DC</v>
      </c>
      <c r="AB1577" s="12" t="str">
        <f>IFERROR(VLOOKUP($B1577,[3]Main!$D$4:$CO$1048576,3,0),0)</f>
        <v>DC2</v>
      </c>
      <c r="AC1577" s="12">
        <f t="shared" si="518"/>
        <v>0</v>
      </c>
      <c r="AD1577" s="12">
        <f t="shared" si="519"/>
        <v>0</v>
      </c>
      <c r="AE1577" s="12">
        <f t="shared" si="520"/>
        <v>0</v>
      </c>
      <c r="AF1577" s="12">
        <f t="shared" si="521"/>
        <v>0</v>
      </c>
      <c r="AG1577" s="13">
        <f t="shared" si="522"/>
        <v>0</v>
      </c>
      <c r="AH1577" s="13">
        <f t="shared" si="523"/>
        <v>0</v>
      </c>
      <c r="AI1577" s="16">
        <f t="shared" si="524"/>
        <v>0</v>
      </c>
      <c r="AJ1577" s="19" t="str">
        <f t="shared" si="525"/>
        <v>Not Spent</v>
      </c>
      <c r="AK1577" s="8" t="str">
        <f t="shared" si="526"/>
        <v>Good For Now</v>
      </c>
      <c r="AL1577" s="8" t="str">
        <f t="shared" si="527"/>
        <v>Not Spent</v>
      </c>
      <c r="AM1577" s="8" t="str">
        <f t="shared" si="528"/>
        <v>Good For Now</v>
      </c>
      <c r="AN1577" s="8" t="str">
        <f t="shared" si="529"/>
        <v>Not Spent</v>
      </c>
      <c r="AO1577" s="20" t="str">
        <f t="shared" si="530"/>
        <v>Good For Now</v>
      </c>
      <c r="AP1577" s="21">
        <f t="shared" si="531"/>
        <v>0</v>
      </c>
      <c r="AQ1577" s="14">
        <f t="shared" si="532"/>
        <v>0</v>
      </c>
      <c r="AR1577" s="14">
        <f t="shared" si="533"/>
        <v>0</v>
      </c>
      <c r="AS1577" s="22">
        <f t="shared" si="534"/>
        <v>0</v>
      </c>
      <c r="AT1577" s="23">
        <f t="shared" si="535"/>
        <v>0</v>
      </c>
      <c r="AU1577" s="8" t="str">
        <f t="shared" si="536"/>
        <v>Not Spent</v>
      </c>
      <c r="AV1577" s="8" t="str">
        <f t="shared" si="537"/>
        <v>Good For Now</v>
      </c>
      <c r="AW1577" s="4">
        <f>MATCH($B1577,[1]MAIN!$A$2:$A$5000,0)</f>
        <v>1575</v>
      </c>
      <c r="AX1577" s="4">
        <f>MATCH($B1577,[3]Main!$D$5:$D$10000,0)</f>
        <v>1574</v>
      </c>
      <c r="AY1577" s="4" t="b">
        <f t="shared" si="538"/>
        <v>0</v>
      </c>
    </row>
    <row r="1578" spans="1:51" x14ac:dyDescent="0.25">
      <c r="A1578" s="3" t="str">
        <f>VLOOKUP($B1578,[1]MAIN!$A:$D,4,0)</f>
        <v>GEN</v>
      </c>
      <c r="B1578" s="3" t="str">
        <f>[3]Main!$D1579</f>
        <v>UGEN-CN03</v>
      </c>
      <c r="C1578" s="4"/>
      <c r="D1578" s="8" t="str">
        <f>VLOOKUP($B1578,[1]MAIN!$A$1:$N$10780,14,FALSE)</f>
        <v>OLD</v>
      </c>
      <c r="E1578" s="9"/>
      <c r="F1578" s="11"/>
      <c r="G1578" s="11"/>
      <c r="H1578" s="11"/>
      <c r="I1578" s="11"/>
      <c r="J1578" s="11"/>
      <c r="K1578" s="11"/>
      <c r="L1578" s="11"/>
      <c r="M1578" s="11"/>
      <c r="N1578" s="24"/>
      <c r="O1578" s="26">
        <f>IFERROR(VLOOKUP($B1578,[3]Main!$D$4:$CO$1048576,49,0),0)</f>
        <v>0</v>
      </c>
      <c r="P1578" s="27">
        <f>IFERROR(VLOOKUP($B1578,[3]Main!$D$4:$CO$1048576,52,0),0)</f>
        <v>0</v>
      </c>
      <c r="Q1578" s="27">
        <f>IFERROR(VLOOKUP($B1578,[3]Main!$D$4:$CO$1048576,53,0),0)</f>
        <v>0</v>
      </c>
      <c r="R1578" s="27">
        <f>IFERROR(VLOOKUP($B1578,[3]Main!$D$4:$CO$1048576,54,0),0)</f>
        <v>0</v>
      </c>
      <c r="S1578" s="27">
        <f>IFERROR(VLOOKUP($B1578,[3]Main!$D$4:$CO$1048576,65,0),0)</f>
        <v>0</v>
      </c>
      <c r="T1578" s="27">
        <f>IFERROR(VLOOKUP($B1578,[3]Main!$D$4:$CO$1048576,68,0),0)</f>
        <v>0</v>
      </c>
      <c r="U1578" s="27">
        <f>IFERROR(VLOOKUP($B1578,[3]Main!$D$4:$CO$1048576,69,0),0)</f>
        <v>0</v>
      </c>
      <c r="V1578" s="27">
        <f>IFERROR(VLOOKUP($B1578,[3]Main!$D$4:$CO$1048576,70,0),0)</f>
        <v>0</v>
      </c>
      <c r="W1578" s="27">
        <f>IFERROR(VLOOKUP($B1578,[3]Main!$D$4:$CO$1048576,81,0),0)</f>
        <v>0</v>
      </c>
      <c r="X1578" s="27">
        <f>IFERROR(VLOOKUP($B1578,[3]Main!$D$4:$CO$1048576,84,0),0)</f>
        <v>0</v>
      </c>
      <c r="Y1578" s="27">
        <f>IFERROR(VLOOKUP($B1578,[3]Main!$D$4:$CO$1048576,85,0),0)</f>
        <v>0</v>
      </c>
      <c r="Z1578" s="27">
        <f>IFERROR(VLOOKUP($B1578,[3]Main!$D$4:$CO$1048576,86,0),0)</f>
        <v>0</v>
      </c>
      <c r="AA1578" s="12" t="str">
        <f>IFERROR(VLOOKUP($B1578,[3]Main!$D$4:$CO$1048576,2,0),0)</f>
        <v>DC</v>
      </c>
      <c r="AB1578" s="12" t="str">
        <f>IFERROR(VLOOKUP($B1578,[3]Main!$D$4:$CO$1048576,3,0),0)</f>
        <v>DC2</v>
      </c>
      <c r="AC1578" s="12">
        <f t="shared" si="518"/>
        <v>0</v>
      </c>
      <c r="AD1578" s="12">
        <f t="shared" si="519"/>
        <v>0</v>
      </c>
      <c r="AE1578" s="12">
        <f t="shared" si="520"/>
        <v>0</v>
      </c>
      <c r="AF1578" s="12">
        <f t="shared" si="521"/>
        <v>0</v>
      </c>
      <c r="AG1578" s="13">
        <f t="shared" si="522"/>
        <v>0</v>
      </c>
      <c r="AH1578" s="13">
        <f t="shared" si="523"/>
        <v>0</v>
      </c>
      <c r="AI1578" s="16">
        <f t="shared" si="524"/>
        <v>0</v>
      </c>
      <c r="AJ1578" s="19" t="str">
        <f t="shared" si="525"/>
        <v>Not Spent</v>
      </c>
      <c r="AK1578" s="8" t="str">
        <f t="shared" si="526"/>
        <v>Good For Now</v>
      </c>
      <c r="AL1578" s="8" t="str">
        <f t="shared" si="527"/>
        <v>Not Spent</v>
      </c>
      <c r="AM1578" s="8" t="str">
        <f t="shared" si="528"/>
        <v>Good For Now</v>
      </c>
      <c r="AN1578" s="8" t="str">
        <f t="shared" si="529"/>
        <v>Not Spent</v>
      </c>
      <c r="AO1578" s="20" t="str">
        <f t="shared" si="530"/>
        <v>Good For Now</v>
      </c>
      <c r="AP1578" s="21">
        <f t="shared" si="531"/>
        <v>0</v>
      </c>
      <c r="AQ1578" s="14">
        <f t="shared" si="532"/>
        <v>0</v>
      </c>
      <c r="AR1578" s="14">
        <f t="shared" si="533"/>
        <v>0</v>
      </c>
      <c r="AS1578" s="22">
        <f t="shared" si="534"/>
        <v>0</v>
      </c>
      <c r="AT1578" s="23">
        <f t="shared" si="535"/>
        <v>0</v>
      </c>
      <c r="AU1578" s="8" t="str">
        <f t="shared" si="536"/>
        <v>Not Spent</v>
      </c>
      <c r="AV1578" s="8" t="str">
        <f t="shared" si="537"/>
        <v>Good For Now</v>
      </c>
      <c r="AW1578" s="4">
        <f>MATCH($B1578,[1]MAIN!$A$2:$A$5000,0)</f>
        <v>1576</v>
      </c>
      <c r="AX1578" s="4">
        <f>MATCH($B1578,[3]Main!$D$5:$D$10000,0)</f>
        <v>1575</v>
      </c>
      <c r="AY1578" s="4" t="b">
        <f t="shared" si="538"/>
        <v>0</v>
      </c>
    </row>
    <row r="1579" spans="1:51" x14ac:dyDescent="0.25">
      <c r="A1579" s="3" t="str">
        <f>VLOOKUP($B1579,[1]MAIN!$A:$D,4,0)</f>
        <v>FAB</v>
      </c>
      <c r="B1579" s="3" t="str">
        <f>[3]Main!$D1580</f>
        <v>UFAB-188</v>
      </c>
      <c r="C1579" s="4"/>
      <c r="D1579" s="8" t="str">
        <f>VLOOKUP($B1579,[1]MAIN!$A$1:$N$10780,14,FALSE)</f>
        <v>OLD</v>
      </c>
      <c r="E1579" s="9"/>
      <c r="F1579" s="11"/>
      <c r="G1579" s="11"/>
      <c r="H1579" s="11"/>
      <c r="I1579" s="11"/>
      <c r="J1579" s="11"/>
      <c r="K1579" s="11"/>
      <c r="L1579" s="11"/>
      <c r="M1579" s="11"/>
      <c r="N1579" s="24"/>
      <c r="O1579" s="26">
        <f>IFERROR(VLOOKUP($B1579,[3]Main!$D$4:$CO$1048576,49,0),0)</f>
        <v>0</v>
      </c>
      <c r="P1579" s="27">
        <f>IFERROR(VLOOKUP($B1579,[3]Main!$D$4:$CO$1048576,52,0),0)</f>
        <v>0</v>
      </c>
      <c r="Q1579" s="27">
        <f>IFERROR(VLOOKUP($B1579,[3]Main!$D$4:$CO$1048576,53,0),0)</f>
        <v>0</v>
      </c>
      <c r="R1579" s="27">
        <f>IFERROR(VLOOKUP($B1579,[3]Main!$D$4:$CO$1048576,54,0),0)</f>
        <v>0</v>
      </c>
      <c r="S1579" s="27">
        <f>IFERROR(VLOOKUP($B1579,[3]Main!$D$4:$CO$1048576,65,0),0)</f>
        <v>0</v>
      </c>
      <c r="T1579" s="27">
        <f>IFERROR(VLOOKUP($B1579,[3]Main!$D$4:$CO$1048576,68,0),0)</f>
        <v>0</v>
      </c>
      <c r="U1579" s="27">
        <f>IFERROR(VLOOKUP($B1579,[3]Main!$D$4:$CO$1048576,69,0),0)</f>
        <v>0</v>
      </c>
      <c r="V1579" s="27">
        <f>IFERROR(VLOOKUP($B1579,[3]Main!$D$4:$CO$1048576,70,0),0)</f>
        <v>0</v>
      </c>
      <c r="W1579" s="27">
        <f>IFERROR(VLOOKUP($B1579,[3]Main!$D$4:$CO$1048576,81,0),0)</f>
        <v>0</v>
      </c>
      <c r="X1579" s="27">
        <f>IFERROR(VLOOKUP($B1579,[3]Main!$D$4:$CO$1048576,84,0),0)</f>
        <v>0</v>
      </c>
      <c r="Y1579" s="27">
        <f>IFERROR(VLOOKUP($B1579,[3]Main!$D$4:$CO$1048576,85,0),0)</f>
        <v>0</v>
      </c>
      <c r="Z1579" s="27">
        <f>IFERROR(VLOOKUP($B1579,[3]Main!$D$4:$CO$1048576,86,0),0)</f>
        <v>0</v>
      </c>
      <c r="AA1579" s="12" t="str">
        <f>IFERROR(VLOOKUP($B1579,[3]Main!$D$4:$CO$1048576,2,0),0)</f>
        <v>DC</v>
      </c>
      <c r="AB1579" s="12" t="str">
        <f>IFERROR(VLOOKUP($B1579,[3]Main!$D$4:$CO$1048576,3,0),0)</f>
        <v>DC2</v>
      </c>
      <c r="AC1579" s="12">
        <f t="shared" si="518"/>
        <v>0</v>
      </c>
      <c r="AD1579" s="12">
        <f t="shared" si="519"/>
        <v>0</v>
      </c>
      <c r="AE1579" s="12">
        <f t="shared" si="520"/>
        <v>0</v>
      </c>
      <c r="AF1579" s="12">
        <f t="shared" si="521"/>
        <v>0</v>
      </c>
      <c r="AG1579" s="13">
        <f t="shared" si="522"/>
        <v>0</v>
      </c>
      <c r="AH1579" s="13">
        <f t="shared" si="523"/>
        <v>0</v>
      </c>
      <c r="AI1579" s="16">
        <f t="shared" si="524"/>
        <v>0</v>
      </c>
      <c r="AJ1579" s="19" t="str">
        <f t="shared" si="525"/>
        <v>Not Spent</v>
      </c>
      <c r="AK1579" s="8" t="str">
        <f t="shared" si="526"/>
        <v>Good For Now</v>
      </c>
      <c r="AL1579" s="8" t="str">
        <f t="shared" si="527"/>
        <v>Not Spent</v>
      </c>
      <c r="AM1579" s="8" t="str">
        <f t="shared" si="528"/>
        <v>Good For Now</v>
      </c>
      <c r="AN1579" s="8" t="str">
        <f t="shared" si="529"/>
        <v>Not Spent</v>
      </c>
      <c r="AO1579" s="20" t="str">
        <f t="shared" si="530"/>
        <v>Good For Now</v>
      </c>
      <c r="AP1579" s="21">
        <f t="shared" si="531"/>
        <v>0</v>
      </c>
      <c r="AQ1579" s="14">
        <f t="shared" si="532"/>
        <v>0</v>
      </c>
      <c r="AR1579" s="14">
        <f t="shared" si="533"/>
        <v>0</v>
      </c>
      <c r="AS1579" s="22">
        <f t="shared" si="534"/>
        <v>0</v>
      </c>
      <c r="AT1579" s="23">
        <f t="shared" si="535"/>
        <v>0</v>
      </c>
      <c r="AU1579" s="8" t="str">
        <f t="shared" si="536"/>
        <v>Not Spent</v>
      </c>
      <c r="AV1579" s="8" t="str">
        <f t="shared" si="537"/>
        <v>Good For Now</v>
      </c>
      <c r="AW1579" s="4">
        <f>MATCH($B1579,[1]MAIN!$A$2:$A$5000,0)</f>
        <v>1577</v>
      </c>
      <c r="AX1579" s="4">
        <f>MATCH($B1579,[3]Main!$D$5:$D$10000,0)</f>
        <v>1576</v>
      </c>
      <c r="AY1579" s="4" t="b">
        <f t="shared" si="538"/>
        <v>0</v>
      </c>
    </row>
    <row r="1580" spans="1:51" x14ac:dyDescent="0.25">
      <c r="A1580" s="3" t="str">
        <f>VLOOKUP($B1580,[1]MAIN!$A:$D,4,0)</f>
        <v>FAB</v>
      </c>
      <c r="B1580" s="3" t="str">
        <f>[3]Main!$D1581</f>
        <v>UFAB-361</v>
      </c>
      <c r="C1580" s="4"/>
      <c r="D1580" s="8" t="str">
        <f>VLOOKUP($B1580,[1]MAIN!$A$1:$N$10780,14,FALSE)</f>
        <v>NEW23</v>
      </c>
      <c r="E1580" s="9"/>
      <c r="F1580" s="11"/>
      <c r="G1580" s="11"/>
      <c r="H1580" s="11"/>
      <c r="I1580" s="11"/>
      <c r="J1580" s="11"/>
      <c r="K1580" s="11"/>
      <c r="L1580" s="11"/>
      <c r="M1580" s="11"/>
      <c r="N1580" s="24"/>
      <c r="O1580" s="26">
        <f>IFERROR(VLOOKUP($B1580,[3]Main!$D$4:$CO$1048576,49,0),0)</f>
        <v>0</v>
      </c>
      <c r="P1580" s="27">
        <f>IFERROR(VLOOKUP($B1580,[3]Main!$D$4:$CO$1048576,52,0),0)</f>
        <v>0</v>
      </c>
      <c r="Q1580" s="27">
        <f>IFERROR(VLOOKUP($B1580,[3]Main!$D$4:$CO$1048576,53,0),0)</f>
        <v>0</v>
      </c>
      <c r="R1580" s="27">
        <f>IFERROR(VLOOKUP($B1580,[3]Main!$D$4:$CO$1048576,54,0),0)</f>
        <v>0</v>
      </c>
      <c r="S1580" s="27">
        <f>IFERROR(VLOOKUP($B1580,[3]Main!$D$4:$CO$1048576,65,0),0)</f>
        <v>0</v>
      </c>
      <c r="T1580" s="27">
        <f>IFERROR(VLOOKUP($B1580,[3]Main!$D$4:$CO$1048576,68,0),0)</f>
        <v>0</v>
      </c>
      <c r="U1580" s="27">
        <f>IFERROR(VLOOKUP($B1580,[3]Main!$D$4:$CO$1048576,69,0),0)</f>
        <v>0</v>
      </c>
      <c r="V1580" s="27">
        <f>IFERROR(VLOOKUP($B1580,[3]Main!$D$4:$CO$1048576,70,0),0)</f>
        <v>0</v>
      </c>
      <c r="W1580" s="27">
        <f>IFERROR(VLOOKUP($B1580,[3]Main!$D$4:$CO$1048576,81,0),0)</f>
        <v>0</v>
      </c>
      <c r="X1580" s="27">
        <f>IFERROR(VLOOKUP($B1580,[3]Main!$D$4:$CO$1048576,84,0),0)</f>
        <v>0</v>
      </c>
      <c r="Y1580" s="27">
        <f>IFERROR(VLOOKUP($B1580,[3]Main!$D$4:$CO$1048576,85,0),0)</f>
        <v>0</v>
      </c>
      <c r="Z1580" s="27">
        <f>IFERROR(VLOOKUP($B1580,[3]Main!$D$4:$CO$1048576,86,0),0)</f>
        <v>0</v>
      </c>
      <c r="AA1580" s="12" t="str">
        <f>IFERROR(VLOOKUP($B1580,[3]Main!$D$4:$CO$1048576,2,0),0)</f>
        <v>DC</v>
      </c>
      <c r="AB1580" s="12" t="str">
        <f>IFERROR(VLOOKUP($B1580,[3]Main!$D$4:$CO$1048576,3,0),0)</f>
        <v>DC2</v>
      </c>
      <c r="AC1580" s="12">
        <f t="shared" si="518"/>
        <v>0</v>
      </c>
      <c r="AD1580" s="12">
        <f t="shared" si="519"/>
        <v>0</v>
      </c>
      <c r="AE1580" s="12">
        <f t="shared" si="520"/>
        <v>0</v>
      </c>
      <c r="AF1580" s="12">
        <f t="shared" si="521"/>
        <v>0</v>
      </c>
      <c r="AG1580" s="13">
        <f t="shared" si="522"/>
        <v>0</v>
      </c>
      <c r="AH1580" s="13">
        <f t="shared" si="523"/>
        <v>0</v>
      </c>
      <c r="AI1580" s="16">
        <f t="shared" si="524"/>
        <v>0</v>
      </c>
      <c r="AJ1580" s="19" t="str">
        <f t="shared" si="525"/>
        <v>Not Spent</v>
      </c>
      <c r="AK1580" s="8" t="str">
        <f t="shared" si="526"/>
        <v>Good For Now</v>
      </c>
      <c r="AL1580" s="8" t="str">
        <f t="shared" si="527"/>
        <v>Not Spent</v>
      </c>
      <c r="AM1580" s="8" t="str">
        <f t="shared" si="528"/>
        <v>Good For Now</v>
      </c>
      <c r="AN1580" s="8" t="str">
        <f t="shared" si="529"/>
        <v>Not Spent</v>
      </c>
      <c r="AO1580" s="20" t="str">
        <f t="shared" si="530"/>
        <v>Good For Now</v>
      </c>
      <c r="AP1580" s="21">
        <f t="shared" si="531"/>
        <v>0</v>
      </c>
      <c r="AQ1580" s="14">
        <f t="shared" si="532"/>
        <v>0</v>
      </c>
      <c r="AR1580" s="14">
        <f t="shared" si="533"/>
        <v>0</v>
      </c>
      <c r="AS1580" s="22">
        <f t="shared" si="534"/>
        <v>0</v>
      </c>
      <c r="AT1580" s="23">
        <f t="shared" si="535"/>
        <v>0</v>
      </c>
      <c r="AU1580" s="8" t="str">
        <f t="shared" si="536"/>
        <v>Not Spent</v>
      </c>
      <c r="AV1580" s="8" t="str">
        <f t="shared" si="537"/>
        <v>Good For Now</v>
      </c>
      <c r="AW1580" s="4">
        <f>MATCH($B1580,[1]MAIN!$A$2:$A$5000,0)</f>
        <v>1578</v>
      </c>
      <c r="AX1580" s="4">
        <f>MATCH($B1580,[3]Main!$D$5:$D$10000,0)</f>
        <v>1577</v>
      </c>
      <c r="AY1580" s="4" t="b">
        <f t="shared" si="538"/>
        <v>0</v>
      </c>
    </row>
    <row r="1581" spans="1:51" x14ac:dyDescent="0.25">
      <c r="A1581" s="3" t="str">
        <f>VLOOKUP($B1581,[1]MAIN!$A:$D,4,0)</f>
        <v>FAB</v>
      </c>
      <c r="B1581" s="3" t="str">
        <f>[3]Main!$D1582</f>
        <v>UFAB-114</v>
      </c>
      <c r="C1581" s="4"/>
      <c r="D1581" s="8" t="str">
        <f>VLOOKUP($B1581,[1]MAIN!$A$1:$N$10780,14,FALSE)</f>
        <v>OLD</v>
      </c>
      <c r="E1581" s="9"/>
      <c r="F1581" s="11"/>
      <c r="G1581" s="11"/>
      <c r="H1581" s="11"/>
      <c r="I1581" s="11"/>
      <c r="J1581" s="11"/>
      <c r="K1581" s="11"/>
      <c r="L1581" s="11"/>
      <c r="M1581" s="11"/>
      <c r="N1581" s="24"/>
      <c r="O1581" s="26">
        <f>IFERROR(VLOOKUP($B1581,[3]Main!$D$4:$CO$1048576,49,0),0)</f>
        <v>0</v>
      </c>
      <c r="P1581" s="27">
        <f>IFERROR(VLOOKUP($B1581,[3]Main!$D$4:$CO$1048576,52,0),0)</f>
        <v>0</v>
      </c>
      <c r="Q1581" s="27">
        <f>IFERROR(VLOOKUP($B1581,[3]Main!$D$4:$CO$1048576,53,0),0)</f>
        <v>0</v>
      </c>
      <c r="R1581" s="27">
        <f>IFERROR(VLOOKUP($B1581,[3]Main!$D$4:$CO$1048576,54,0),0)</f>
        <v>0</v>
      </c>
      <c r="S1581" s="27">
        <f>IFERROR(VLOOKUP($B1581,[3]Main!$D$4:$CO$1048576,65,0),0)</f>
        <v>0</v>
      </c>
      <c r="T1581" s="27">
        <f>IFERROR(VLOOKUP($B1581,[3]Main!$D$4:$CO$1048576,68,0),0)</f>
        <v>0</v>
      </c>
      <c r="U1581" s="27">
        <f>IFERROR(VLOOKUP($B1581,[3]Main!$D$4:$CO$1048576,69,0),0)</f>
        <v>0</v>
      </c>
      <c r="V1581" s="27">
        <f>IFERROR(VLOOKUP($B1581,[3]Main!$D$4:$CO$1048576,70,0),0)</f>
        <v>0</v>
      </c>
      <c r="W1581" s="27">
        <f>IFERROR(VLOOKUP($B1581,[3]Main!$D$4:$CO$1048576,81,0),0)</f>
        <v>0</v>
      </c>
      <c r="X1581" s="27">
        <f>IFERROR(VLOOKUP($B1581,[3]Main!$D$4:$CO$1048576,84,0),0)</f>
        <v>0</v>
      </c>
      <c r="Y1581" s="27">
        <f>IFERROR(VLOOKUP($B1581,[3]Main!$D$4:$CO$1048576,85,0),0)</f>
        <v>0</v>
      </c>
      <c r="Z1581" s="27">
        <f>IFERROR(VLOOKUP($B1581,[3]Main!$D$4:$CO$1048576,86,0),0)</f>
        <v>0</v>
      </c>
      <c r="AA1581" s="12" t="str">
        <f>IFERROR(VLOOKUP($B1581,[3]Main!$D$4:$CO$1048576,2,0),0)</f>
        <v>DC</v>
      </c>
      <c r="AB1581" s="12" t="str">
        <f>IFERROR(VLOOKUP($B1581,[3]Main!$D$4:$CO$1048576,3,0),0)</f>
        <v>DC2</v>
      </c>
      <c r="AC1581" s="12">
        <f t="shared" si="518"/>
        <v>0</v>
      </c>
      <c r="AD1581" s="12">
        <f t="shared" si="519"/>
        <v>0</v>
      </c>
      <c r="AE1581" s="12">
        <f t="shared" si="520"/>
        <v>0</v>
      </c>
      <c r="AF1581" s="12">
        <f t="shared" si="521"/>
        <v>0</v>
      </c>
      <c r="AG1581" s="13">
        <f t="shared" si="522"/>
        <v>0</v>
      </c>
      <c r="AH1581" s="13">
        <f t="shared" si="523"/>
        <v>0</v>
      </c>
      <c r="AI1581" s="16">
        <f t="shared" si="524"/>
        <v>0</v>
      </c>
      <c r="AJ1581" s="19" t="str">
        <f t="shared" si="525"/>
        <v>Not Spent</v>
      </c>
      <c r="AK1581" s="8" t="str">
        <f t="shared" si="526"/>
        <v>Good For Now</v>
      </c>
      <c r="AL1581" s="8" t="str">
        <f t="shared" si="527"/>
        <v>Not Spent</v>
      </c>
      <c r="AM1581" s="8" t="str">
        <f t="shared" si="528"/>
        <v>Good For Now</v>
      </c>
      <c r="AN1581" s="8" t="str">
        <f t="shared" si="529"/>
        <v>Not Spent</v>
      </c>
      <c r="AO1581" s="20" t="str">
        <f t="shared" si="530"/>
        <v>Good For Now</v>
      </c>
      <c r="AP1581" s="21">
        <f t="shared" si="531"/>
        <v>0</v>
      </c>
      <c r="AQ1581" s="14">
        <f t="shared" si="532"/>
        <v>0</v>
      </c>
      <c r="AR1581" s="14">
        <f t="shared" si="533"/>
        <v>0</v>
      </c>
      <c r="AS1581" s="22">
        <f t="shared" si="534"/>
        <v>0</v>
      </c>
      <c r="AT1581" s="23">
        <f t="shared" si="535"/>
        <v>0</v>
      </c>
      <c r="AU1581" s="8" t="str">
        <f t="shared" si="536"/>
        <v>Not Spent</v>
      </c>
      <c r="AV1581" s="8" t="str">
        <f t="shared" si="537"/>
        <v>Good For Now</v>
      </c>
      <c r="AW1581" s="4">
        <f>MATCH($B1581,[1]MAIN!$A$2:$A$5000,0)</f>
        <v>1579</v>
      </c>
      <c r="AX1581" s="4">
        <f>MATCH($B1581,[3]Main!$D$5:$D$10000,0)</f>
        <v>1578</v>
      </c>
      <c r="AY1581" s="4" t="b">
        <f t="shared" si="538"/>
        <v>0</v>
      </c>
    </row>
    <row r="1582" spans="1:51" x14ac:dyDescent="0.25">
      <c r="A1582" s="3" t="str">
        <f>VLOOKUP($B1582,[1]MAIN!$A:$D,4,0)</f>
        <v>PO</v>
      </c>
      <c r="B1582" s="3" t="str">
        <f>[3]Main!$D1583</f>
        <v>UPO-AC6</v>
      </c>
      <c r="C1582" s="4"/>
      <c r="D1582" s="8" t="str">
        <f>VLOOKUP($B1582,[1]MAIN!$A$1:$N$10780,14,FALSE)</f>
        <v>NEW23</v>
      </c>
      <c r="E1582" s="9"/>
      <c r="F1582" s="11"/>
      <c r="G1582" s="11"/>
      <c r="H1582" s="11"/>
      <c r="I1582" s="11"/>
      <c r="J1582" s="11"/>
      <c r="K1582" s="11"/>
      <c r="L1582" s="11"/>
      <c r="M1582" s="11"/>
      <c r="N1582" s="24"/>
      <c r="O1582" s="26">
        <f>IFERROR(VLOOKUP($B1582,[3]Main!$D$4:$CO$1048576,49,0),0)</f>
        <v>0</v>
      </c>
      <c r="P1582" s="27">
        <f>IFERROR(VLOOKUP($B1582,[3]Main!$D$4:$CO$1048576,52,0),0)</f>
        <v>0</v>
      </c>
      <c r="Q1582" s="27">
        <f>IFERROR(VLOOKUP($B1582,[3]Main!$D$4:$CO$1048576,53,0),0)</f>
        <v>0</v>
      </c>
      <c r="R1582" s="27">
        <f>IFERROR(VLOOKUP($B1582,[3]Main!$D$4:$CO$1048576,54,0),0)</f>
        <v>0</v>
      </c>
      <c r="S1582" s="27">
        <f>IFERROR(VLOOKUP($B1582,[3]Main!$D$4:$CO$1048576,65,0),0)</f>
        <v>0</v>
      </c>
      <c r="T1582" s="27">
        <f>IFERROR(VLOOKUP($B1582,[3]Main!$D$4:$CO$1048576,68,0),0)</f>
        <v>0</v>
      </c>
      <c r="U1582" s="27">
        <f>IFERROR(VLOOKUP($B1582,[3]Main!$D$4:$CO$1048576,69,0),0)</f>
        <v>0</v>
      </c>
      <c r="V1582" s="27">
        <f>IFERROR(VLOOKUP($B1582,[3]Main!$D$4:$CO$1048576,70,0),0)</f>
        <v>0</v>
      </c>
      <c r="W1582" s="27">
        <f>IFERROR(VLOOKUP($B1582,[3]Main!$D$4:$CO$1048576,81,0),0)</f>
        <v>0</v>
      </c>
      <c r="X1582" s="27">
        <f>IFERROR(VLOOKUP($B1582,[3]Main!$D$4:$CO$1048576,84,0),0)</f>
        <v>0</v>
      </c>
      <c r="Y1582" s="27">
        <f>IFERROR(VLOOKUP($B1582,[3]Main!$D$4:$CO$1048576,85,0),0)</f>
        <v>0</v>
      </c>
      <c r="Z1582" s="27">
        <f>IFERROR(VLOOKUP($B1582,[3]Main!$D$4:$CO$1048576,86,0),0)</f>
        <v>0</v>
      </c>
      <c r="AA1582" s="12" t="str">
        <f>IFERROR(VLOOKUP($B1582,[3]Main!$D$4:$CO$1048576,2,0),0)</f>
        <v>DC</v>
      </c>
      <c r="AB1582" s="12" t="str">
        <f>IFERROR(VLOOKUP($B1582,[3]Main!$D$4:$CO$1048576,3,0),0)</f>
        <v>DC2</v>
      </c>
      <c r="AC1582" s="12">
        <f t="shared" si="518"/>
        <v>0</v>
      </c>
      <c r="AD1582" s="12">
        <f t="shared" si="519"/>
        <v>0</v>
      </c>
      <c r="AE1582" s="12">
        <f t="shared" si="520"/>
        <v>0</v>
      </c>
      <c r="AF1582" s="12">
        <f t="shared" si="521"/>
        <v>0</v>
      </c>
      <c r="AG1582" s="13">
        <f t="shared" si="522"/>
        <v>0</v>
      </c>
      <c r="AH1582" s="13">
        <f t="shared" si="523"/>
        <v>0</v>
      </c>
      <c r="AI1582" s="16">
        <f t="shared" si="524"/>
        <v>0</v>
      </c>
      <c r="AJ1582" s="19" t="str">
        <f t="shared" si="525"/>
        <v>Not Spent</v>
      </c>
      <c r="AK1582" s="8" t="str">
        <f t="shared" si="526"/>
        <v>Good For Now</v>
      </c>
      <c r="AL1582" s="8" t="str">
        <f t="shared" si="527"/>
        <v>Not Spent</v>
      </c>
      <c r="AM1582" s="8" t="str">
        <f t="shared" si="528"/>
        <v>Good For Now</v>
      </c>
      <c r="AN1582" s="8" t="str">
        <f t="shared" si="529"/>
        <v>Not Spent</v>
      </c>
      <c r="AO1582" s="20" t="str">
        <f t="shared" si="530"/>
        <v>Good For Now</v>
      </c>
      <c r="AP1582" s="21">
        <f t="shared" si="531"/>
        <v>0</v>
      </c>
      <c r="AQ1582" s="14">
        <f t="shared" si="532"/>
        <v>0</v>
      </c>
      <c r="AR1582" s="14">
        <f t="shared" si="533"/>
        <v>0</v>
      </c>
      <c r="AS1582" s="22">
        <f t="shared" si="534"/>
        <v>0</v>
      </c>
      <c r="AT1582" s="23">
        <f t="shared" si="535"/>
        <v>0</v>
      </c>
      <c r="AU1582" s="8" t="str">
        <f t="shared" si="536"/>
        <v>Not Spent</v>
      </c>
      <c r="AV1582" s="8" t="str">
        <f t="shared" si="537"/>
        <v>Good For Now</v>
      </c>
      <c r="AW1582" s="4">
        <f>MATCH($B1582,[1]MAIN!$A$2:$A$5000,0)</f>
        <v>1580</v>
      </c>
      <c r="AX1582" s="4">
        <f>MATCH($B1582,[3]Main!$D$5:$D$10000,0)</f>
        <v>1579</v>
      </c>
      <c r="AY1582" s="4" t="b">
        <f t="shared" si="538"/>
        <v>0</v>
      </c>
    </row>
    <row r="1583" spans="1:51" x14ac:dyDescent="0.25">
      <c r="A1583" s="3" t="str">
        <f>VLOOKUP($B1583,[1]MAIN!$A:$D,4,0)</f>
        <v>FAB</v>
      </c>
      <c r="B1583" s="3" t="str">
        <f>[3]Main!$D1584</f>
        <v>UFAB-378</v>
      </c>
      <c r="C1583" s="4"/>
      <c r="D1583" s="8" t="str">
        <f>VLOOKUP($B1583,[1]MAIN!$A$1:$N$10780,14,FALSE)</f>
        <v>NEW23</v>
      </c>
      <c r="E1583" s="9"/>
      <c r="F1583" s="11"/>
      <c r="G1583" s="11"/>
      <c r="H1583" s="11"/>
      <c r="I1583" s="11"/>
      <c r="J1583" s="11"/>
      <c r="K1583" s="11"/>
      <c r="L1583" s="11"/>
      <c r="M1583" s="11"/>
      <c r="N1583" s="24"/>
      <c r="O1583" s="26">
        <f>IFERROR(VLOOKUP($B1583,[3]Main!$D$4:$CO$1048576,49,0),0)</f>
        <v>0</v>
      </c>
      <c r="P1583" s="27">
        <f>IFERROR(VLOOKUP($B1583,[3]Main!$D$4:$CO$1048576,52,0),0)</f>
        <v>0</v>
      </c>
      <c r="Q1583" s="27">
        <f>IFERROR(VLOOKUP($B1583,[3]Main!$D$4:$CO$1048576,53,0),0)</f>
        <v>0</v>
      </c>
      <c r="R1583" s="27">
        <f>IFERROR(VLOOKUP($B1583,[3]Main!$D$4:$CO$1048576,54,0),0)</f>
        <v>0</v>
      </c>
      <c r="S1583" s="27">
        <f>IFERROR(VLOOKUP($B1583,[3]Main!$D$4:$CO$1048576,65,0),0)</f>
        <v>0</v>
      </c>
      <c r="T1583" s="27">
        <f>IFERROR(VLOOKUP($B1583,[3]Main!$D$4:$CO$1048576,68,0),0)</f>
        <v>0</v>
      </c>
      <c r="U1583" s="27">
        <f>IFERROR(VLOOKUP($B1583,[3]Main!$D$4:$CO$1048576,69,0),0)</f>
        <v>0</v>
      </c>
      <c r="V1583" s="27">
        <f>IFERROR(VLOOKUP($B1583,[3]Main!$D$4:$CO$1048576,70,0),0)</f>
        <v>0</v>
      </c>
      <c r="W1583" s="27">
        <f>IFERROR(VLOOKUP($B1583,[3]Main!$D$4:$CO$1048576,81,0),0)</f>
        <v>0</v>
      </c>
      <c r="X1583" s="27">
        <f>IFERROR(VLOOKUP($B1583,[3]Main!$D$4:$CO$1048576,84,0),0)</f>
        <v>0</v>
      </c>
      <c r="Y1583" s="27">
        <f>IFERROR(VLOOKUP($B1583,[3]Main!$D$4:$CO$1048576,85,0),0)</f>
        <v>0</v>
      </c>
      <c r="Z1583" s="27">
        <f>IFERROR(VLOOKUP($B1583,[3]Main!$D$4:$CO$1048576,86,0),0)</f>
        <v>0</v>
      </c>
      <c r="AA1583" s="12" t="str">
        <f>IFERROR(VLOOKUP($B1583,[3]Main!$D$4:$CO$1048576,2,0),0)</f>
        <v>DC</v>
      </c>
      <c r="AB1583" s="12" t="str">
        <f>IFERROR(VLOOKUP($B1583,[3]Main!$D$4:$CO$1048576,3,0),0)</f>
        <v>DC2</v>
      </c>
      <c r="AC1583" s="12">
        <f t="shared" si="518"/>
        <v>0</v>
      </c>
      <c r="AD1583" s="12">
        <f t="shared" si="519"/>
        <v>0</v>
      </c>
      <c r="AE1583" s="12">
        <f t="shared" si="520"/>
        <v>0</v>
      </c>
      <c r="AF1583" s="12">
        <f t="shared" si="521"/>
        <v>0</v>
      </c>
      <c r="AG1583" s="13">
        <f t="shared" si="522"/>
        <v>0</v>
      </c>
      <c r="AH1583" s="13">
        <f t="shared" si="523"/>
        <v>0</v>
      </c>
      <c r="AI1583" s="16">
        <f t="shared" si="524"/>
        <v>0</v>
      </c>
      <c r="AJ1583" s="19" t="str">
        <f t="shared" si="525"/>
        <v>Not Spent</v>
      </c>
      <c r="AK1583" s="8" t="str">
        <f t="shared" si="526"/>
        <v>Good For Now</v>
      </c>
      <c r="AL1583" s="8" t="str">
        <f t="shared" si="527"/>
        <v>Not Spent</v>
      </c>
      <c r="AM1583" s="8" t="str">
        <f t="shared" si="528"/>
        <v>Good For Now</v>
      </c>
      <c r="AN1583" s="8" t="str">
        <f t="shared" si="529"/>
        <v>Not Spent</v>
      </c>
      <c r="AO1583" s="20" t="str">
        <f t="shared" si="530"/>
        <v>Good For Now</v>
      </c>
      <c r="AP1583" s="21">
        <f t="shared" si="531"/>
        <v>0</v>
      </c>
      <c r="AQ1583" s="14">
        <f t="shared" si="532"/>
        <v>0</v>
      </c>
      <c r="AR1583" s="14">
        <f t="shared" si="533"/>
        <v>0</v>
      </c>
      <c r="AS1583" s="22">
        <f t="shared" si="534"/>
        <v>0</v>
      </c>
      <c r="AT1583" s="23">
        <f t="shared" si="535"/>
        <v>0</v>
      </c>
      <c r="AU1583" s="8" t="str">
        <f t="shared" si="536"/>
        <v>Not Spent</v>
      </c>
      <c r="AV1583" s="8" t="str">
        <f t="shared" si="537"/>
        <v>Good For Now</v>
      </c>
      <c r="AW1583" s="4">
        <f>MATCH($B1583,[1]MAIN!$A$2:$A$5000,0)</f>
        <v>1581</v>
      </c>
      <c r="AX1583" s="4">
        <f>MATCH($B1583,[3]Main!$D$5:$D$10000,0)</f>
        <v>1580</v>
      </c>
      <c r="AY1583" s="4" t="b">
        <f t="shared" si="538"/>
        <v>0</v>
      </c>
    </row>
    <row r="1584" spans="1:51" x14ac:dyDescent="0.25">
      <c r="A1584" s="3" t="str">
        <f>VLOOKUP($B1584,[1]MAIN!$A:$D,4,0)</f>
        <v>FAB</v>
      </c>
      <c r="B1584" s="3" t="str">
        <f>[3]Main!$D1585</f>
        <v>UFAB-386</v>
      </c>
      <c r="C1584" s="4"/>
      <c r="D1584" s="8" t="str">
        <f>VLOOKUP($B1584,[1]MAIN!$A$1:$N$10780,14,FALSE)</f>
        <v>NEW23</v>
      </c>
      <c r="E1584" s="9"/>
      <c r="F1584" s="11"/>
      <c r="G1584" s="11"/>
      <c r="H1584" s="11"/>
      <c r="I1584" s="11"/>
      <c r="J1584" s="11"/>
      <c r="K1584" s="11"/>
      <c r="L1584" s="11"/>
      <c r="M1584" s="11"/>
      <c r="N1584" s="24"/>
      <c r="O1584" s="26">
        <f>IFERROR(VLOOKUP($B1584,[3]Main!$D$4:$CO$1048576,49,0),0)</f>
        <v>0</v>
      </c>
      <c r="P1584" s="27">
        <f>IFERROR(VLOOKUP($B1584,[3]Main!$D$4:$CO$1048576,52,0),0)</f>
        <v>0</v>
      </c>
      <c r="Q1584" s="27">
        <f>IFERROR(VLOOKUP($B1584,[3]Main!$D$4:$CO$1048576,53,0),0)</f>
        <v>0</v>
      </c>
      <c r="R1584" s="27">
        <f>IFERROR(VLOOKUP($B1584,[3]Main!$D$4:$CO$1048576,54,0),0)</f>
        <v>0</v>
      </c>
      <c r="S1584" s="27">
        <f>IFERROR(VLOOKUP($B1584,[3]Main!$D$4:$CO$1048576,65,0),0)</f>
        <v>0</v>
      </c>
      <c r="T1584" s="27">
        <f>IFERROR(VLOOKUP($B1584,[3]Main!$D$4:$CO$1048576,68,0),0)</f>
        <v>0</v>
      </c>
      <c r="U1584" s="27">
        <f>IFERROR(VLOOKUP($B1584,[3]Main!$D$4:$CO$1048576,69,0),0)</f>
        <v>0</v>
      </c>
      <c r="V1584" s="27">
        <f>IFERROR(VLOOKUP($B1584,[3]Main!$D$4:$CO$1048576,70,0),0)</f>
        <v>0</v>
      </c>
      <c r="W1584" s="27">
        <f>IFERROR(VLOOKUP($B1584,[3]Main!$D$4:$CO$1048576,81,0),0)</f>
        <v>0</v>
      </c>
      <c r="X1584" s="27">
        <f>IFERROR(VLOOKUP($B1584,[3]Main!$D$4:$CO$1048576,84,0),0)</f>
        <v>0</v>
      </c>
      <c r="Y1584" s="27">
        <f>IFERROR(VLOOKUP($B1584,[3]Main!$D$4:$CO$1048576,85,0),0)</f>
        <v>0</v>
      </c>
      <c r="Z1584" s="27">
        <f>IFERROR(VLOOKUP($B1584,[3]Main!$D$4:$CO$1048576,86,0),0)</f>
        <v>0</v>
      </c>
      <c r="AA1584" s="12" t="str">
        <f>IFERROR(VLOOKUP($B1584,[3]Main!$D$4:$CO$1048576,2,0),0)</f>
        <v>DC</v>
      </c>
      <c r="AB1584" s="12" t="str">
        <f>IFERROR(VLOOKUP($B1584,[3]Main!$D$4:$CO$1048576,3,0),0)</f>
        <v>DC2</v>
      </c>
      <c r="AC1584" s="12">
        <f t="shared" si="518"/>
        <v>0</v>
      </c>
      <c r="AD1584" s="12">
        <f t="shared" si="519"/>
        <v>0</v>
      </c>
      <c r="AE1584" s="12">
        <f t="shared" si="520"/>
        <v>0</v>
      </c>
      <c r="AF1584" s="12">
        <f t="shared" si="521"/>
        <v>0</v>
      </c>
      <c r="AG1584" s="13">
        <f t="shared" si="522"/>
        <v>0</v>
      </c>
      <c r="AH1584" s="13">
        <f t="shared" si="523"/>
        <v>0</v>
      </c>
      <c r="AI1584" s="16">
        <f t="shared" si="524"/>
        <v>0</v>
      </c>
      <c r="AJ1584" s="19" t="str">
        <f t="shared" si="525"/>
        <v>Not Spent</v>
      </c>
      <c r="AK1584" s="8" t="str">
        <f t="shared" si="526"/>
        <v>Good For Now</v>
      </c>
      <c r="AL1584" s="8" t="str">
        <f t="shared" si="527"/>
        <v>Not Spent</v>
      </c>
      <c r="AM1584" s="8" t="str">
        <f t="shared" si="528"/>
        <v>Good For Now</v>
      </c>
      <c r="AN1584" s="8" t="str">
        <f t="shared" si="529"/>
        <v>Not Spent</v>
      </c>
      <c r="AO1584" s="20" t="str">
        <f t="shared" si="530"/>
        <v>Good For Now</v>
      </c>
      <c r="AP1584" s="21">
        <f t="shared" si="531"/>
        <v>0</v>
      </c>
      <c r="AQ1584" s="14">
        <f t="shared" si="532"/>
        <v>0</v>
      </c>
      <c r="AR1584" s="14">
        <f t="shared" si="533"/>
        <v>0</v>
      </c>
      <c r="AS1584" s="22">
        <f t="shared" si="534"/>
        <v>0</v>
      </c>
      <c r="AT1584" s="23">
        <f t="shared" si="535"/>
        <v>0</v>
      </c>
      <c r="AU1584" s="8" t="str">
        <f t="shared" si="536"/>
        <v>Not Spent</v>
      </c>
      <c r="AV1584" s="8" t="str">
        <f t="shared" si="537"/>
        <v>Good For Now</v>
      </c>
      <c r="AW1584" s="4">
        <f>MATCH($B1584,[1]MAIN!$A$2:$A$5000,0)</f>
        <v>1582</v>
      </c>
      <c r="AX1584" s="4">
        <f>MATCH($B1584,[3]Main!$D$5:$D$10000,0)</f>
        <v>1581</v>
      </c>
      <c r="AY1584" s="4" t="b">
        <f t="shared" si="538"/>
        <v>0</v>
      </c>
    </row>
    <row r="1585" spans="1:51" x14ac:dyDescent="0.25">
      <c r="A1585" s="3" t="str">
        <f>VLOOKUP($B1585,[1]MAIN!$A:$D,4,0)</f>
        <v>FAB</v>
      </c>
      <c r="B1585" s="3" t="str">
        <f>[3]Main!$D1586</f>
        <v>UFAB-360</v>
      </c>
      <c r="C1585" s="4"/>
      <c r="D1585" s="8" t="str">
        <f>VLOOKUP($B1585,[1]MAIN!$A$1:$N$10780,14,FALSE)</f>
        <v>NEW23</v>
      </c>
      <c r="E1585" s="9"/>
      <c r="F1585" s="11"/>
      <c r="G1585" s="11"/>
      <c r="H1585" s="11"/>
      <c r="I1585" s="11"/>
      <c r="J1585" s="11"/>
      <c r="K1585" s="11"/>
      <c r="L1585" s="11"/>
      <c r="M1585" s="11"/>
      <c r="N1585" s="24"/>
      <c r="O1585" s="26">
        <f>IFERROR(VLOOKUP($B1585,[3]Main!$D$4:$CO$1048576,49,0),0)</f>
        <v>0</v>
      </c>
      <c r="P1585" s="27">
        <f>IFERROR(VLOOKUP($B1585,[3]Main!$D$4:$CO$1048576,52,0),0)</f>
        <v>0</v>
      </c>
      <c r="Q1585" s="27">
        <f>IFERROR(VLOOKUP($B1585,[3]Main!$D$4:$CO$1048576,53,0),0)</f>
        <v>0</v>
      </c>
      <c r="R1585" s="27">
        <f>IFERROR(VLOOKUP($B1585,[3]Main!$D$4:$CO$1048576,54,0),0)</f>
        <v>0</v>
      </c>
      <c r="S1585" s="27">
        <f>IFERROR(VLOOKUP($B1585,[3]Main!$D$4:$CO$1048576,65,0),0)</f>
        <v>0</v>
      </c>
      <c r="T1585" s="27">
        <f>IFERROR(VLOOKUP($B1585,[3]Main!$D$4:$CO$1048576,68,0),0)</f>
        <v>0</v>
      </c>
      <c r="U1585" s="27">
        <f>IFERROR(VLOOKUP($B1585,[3]Main!$D$4:$CO$1048576,69,0),0)</f>
        <v>0</v>
      </c>
      <c r="V1585" s="27">
        <f>IFERROR(VLOOKUP($B1585,[3]Main!$D$4:$CO$1048576,70,0),0)</f>
        <v>0</v>
      </c>
      <c r="W1585" s="27">
        <f>IFERROR(VLOOKUP($B1585,[3]Main!$D$4:$CO$1048576,81,0),0)</f>
        <v>0</v>
      </c>
      <c r="X1585" s="27">
        <f>IFERROR(VLOOKUP($B1585,[3]Main!$D$4:$CO$1048576,84,0),0)</f>
        <v>0</v>
      </c>
      <c r="Y1585" s="27">
        <f>IFERROR(VLOOKUP($B1585,[3]Main!$D$4:$CO$1048576,85,0),0)</f>
        <v>0</v>
      </c>
      <c r="Z1585" s="27">
        <f>IFERROR(VLOOKUP($B1585,[3]Main!$D$4:$CO$1048576,86,0),0)</f>
        <v>0</v>
      </c>
      <c r="AA1585" s="12" t="str">
        <f>IFERROR(VLOOKUP($B1585,[3]Main!$D$4:$CO$1048576,2,0),0)</f>
        <v>DC</v>
      </c>
      <c r="AB1585" s="12" t="str">
        <f>IFERROR(VLOOKUP($B1585,[3]Main!$D$4:$CO$1048576,3,0),0)</f>
        <v>DC2</v>
      </c>
      <c r="AC1585" s="12">
        <f t="shared" si="518"/>
        <v>0</v>
      </c>
      <c r="AD1585" s="12">
        <f t="shared" si="519"/>
        <v>0</v>
      </c>
      <c r="AE1585" s="12">
        <f t="shared" si="520"/>
        <v>0</v>
      </c>
      <c r="AF1585" s="12">
        <f t="shared" si="521"/>
        <v>0</v>
      </c>
      <c r="AG1585" s="13">
        <f t="shared" si="522"/>
        <v>0</v>
      </c>
      <c r="AH1585" s="13">
        <f t="shared" si="523"/>
        <v>0</v>
      </c>
      <c r="AI1585" s="16">
        <f t="shared" si="524"/>
        <v>0</v>
      </c>
      <c r="AJ1585" s="19" t="str">
        <f t="shared" si="525"/>
        <v>Not Spent</v>
      </c>
      <c r="AK1585" s="8" t="str">
        <f t="shared" si="526"/>
        <v>Good For Now</v>
      </c>
      <c r="AL1585" s="8" t="str">
        <f t="shared" si="527"/>
        <v>Not Spent</v>
      </c>
      <c r="AM1585" s="8" t="str">
        <f t="shared" si="528"/>
        <v>Good For Now</v>
      </c>
      <c r="AN1585" s="8" t="str">
        <f t="shared" si="529"/>
        <v>Not Spent</v>
      </c>
      <c r="AO1585" s="20" t="str">
        <f t="shared" si="530"/>
        <v>Good For Now</v>
      </c>
      <c r="AP1585" s="21">
        <f t="shared" si="531"/>
        <v>0</v>
      </c>
      <c r="AQ1585" s="14">
        <f t="shared" si="532"/>
        <v>0</v>
      </c>
      <c r="AR1585" s="14">
        <f t="shared" si="533"/>
        <v>0</v>
      </c>
      <c r="AS1585" s="22">
        <f t="shared" si="534"/>
        <v>0</v>
      </c>
      <c r="AT1585" s="23">
        <f t="shared" si="535"/>
        <v>0</v>
      </c>
      <c r="AU1585" s="8" t="str">
        <f t="shared" si="536"/>
        <v>Not Spent</v>
      </c>
      <c r="AV1585" s="8" t="str">
        <f t="shared" si="537"/>
        <v>Good For Now</v>
      </c>
      <c r="AW1585" s="4">
        <f>MATCH($B1585,[1]MAIN!$A$2:$A$5000,0)</f>
        <v>1583</v>
      </c>
      <c r="AX1585" s="4">
        <f>MATCH($B1585,[3]Main!$D$5:$D$10000,0)</f>
        <v>1582</v>
      </c>
      <c r="AY1585" s="4" t="b">
        <f t="shared" si="538"/>
        <v>0</v>
      </c>
    </row>
    <row r="1586" spans="1:51" x14ac:dyDescent="0.25">
      <c r="A1586" s="3" t="str">
        <f>VLOOKUP($B1586,[1]MAIN!$A:$D,4,0)</f>
        <v>FAB</v>
      </c>
      <c r="B1586" s="3" t="str">
        <f>[3]Main!$D1587</f>
        <v>UFAB-373</v>
      </c>
      <c r="C1586" s="4"/>
      <c r="D1586" s="8" t="str">
        <f>VLOOKUP($B1586,[1]MAIN!$A$1:$N$10780,14,FALSE)</f>
        <v>NEW23</v>
      </c>
      <c r="E1586" s="9"/>
      <c r="F1586" s="11"/>
      <c r="G1586" s="11"/>
      <c r="H1586" s="11"/>
      <c r="I1586" s="11"/>
      <c r="J1586" s="11"/>
      <c r="K1586" s="11"/>
      <c r="L1586" s="11"/>
      <c r="M1586" s="11"/>
      <c r="N1586" s="24"/>
      <c r="O1586" s="26">
        <f>IFERROR(VLOOKUP($B1586,[3]Main!$D$4:$CO$1048576,49,0),0)</f>
        <v>0</v>
      </c>
      <c r="P1586" s="27">
        <f>IFERROR(VLOOKUP($B1586,[3]Main!$D$4:$CO$1048576,52,0),0)</f>
        <v>0</v>
      </c>
      <c r="Q1586" s="27">
        <f>IFERROR(VLOOKUP($B1586,[3]Main!$D$4:$CO$1048576,53,0),0)</f>
        <v>0</v>
      </c>
      <c r="R1586" s="27">
        <f>IFERROR(VLOOKUP($B1586,[3]Main!$D$4:$CO$1048576,54,0),0)</f>
        <v>0</v>
      </c>
      <c r="S1586" s="27">
        <f>IFERROR(VLOOKUP($B1586,[3]Main!$D$4:$CO$1048576,65,0),0)</f>
        <v>0</v>
      </c>
      <c r="T1586" s="27">
        <f>IFERROR(VLOOKUP($B1586,[3]Main!$D$4:$CO$1048576,68,0),0)</f>
        <v>0</v>
      </c>
      <c r="U1586" s="27">
        <f>IFERROR(VLOOKUP($B1586,[3]Main!$D$4:$CO$1048576,69,0),0)</f>
        <v>0</v>
      </c>
      <c r="V1586" s="27">
        <f>IFERROR(VLOOKUP($B1586,[3]Main!$D$4:$CO$1048576,70,0),0)</f>
        <v>0</v>
      </c>
      <c r="W1586" s="27">
        <f>IFERROR(VLOOKUP($B1586,[3]Main!$D$4:$CO$1048576,81,0),0)</f>
        <v>0</v>
      </c>
      <c r="X1586" s="27">
        <f>IFERROR(VLOOKUP($B1586,[3]Main!$D$4:$CO$1048576,84,0),0)</f>
        <v>0</v>
      </c>
      <c r="Y1586" s="27">
        <f>IFERROR(VLOOKUP($B1586,[3]Main!$D$4:$CO$1048576,85,0),0)</f>
        <v>0</v>
      </c>
      <c r="Z1586" s="27">
        <f>IFERROR(VLOOKUP($B1586,[3]Main!$D$4:$CO$1048576,86,0),0)</f>
        <v>0</v>
      </c>
      <c r="AA1586" s="12" t="str">
        <f>IFERROR(VLOOKUP($B1586,[3]Main!$D$4:$CO$1048576,2,0),0)</f>
        <v>DC</v>
      </c>
      <c r="AB1586" s="12" t="str">
        <f>IFERROR(VLOOKUP($B1586,[3]Main!$D$4:$CO$1048576,3,0),0)</f>
        <v>DC2</v>
      </c>
      <c r="AC1586" s="12">
        <f t="shared" si="518"/>
        <v>0</v>
      </c>
      <c r="AD1586" s="12">
        <f t="shared" si="519"/>
        <v>0</v>
      </c>
      <c r="AE1586" s="12">
        <f t="shared" si="520"/>
        <v>0</v>
      </c>
      <c r="AF1586" s="12">
        <f t="shared" si="521"/>
        <v>0</v>
      </c>
      <c r="AG1586" s="13">
        <f t="shared" si="522"/>
        <v>0</v>
      </c>
      <c r="AH1586" s="13">
        <f t="shared" si="523"/>
        <v>0</v>
      </c>
      <c r="AI1586" s="16">
        <f t="shared" si="524"/>
        <v>0</v>
      </c>
      <c r="AJ1586" s="19" t="str">
        <f t="shared" si="525"/>
        <v>Not Spent</v>
      </c>
      <c r="AK1586" s="8" t="str">
        <f t="shared" si="526"/>
        <v>Good For Now</v>
      </c>
      <c r="AL1586" s="8" t="str">
        <f t="shared" si="527"/>
        <v>Not Spent</v>
      </c>
      <c r="AM1586" s="8" t="str">
        <f t="shared" si="528"/>
        <v>Good For Now</v>
      </c>
      <c r="AN1586" s="8" t="str">
        <f t="shared" si="529"/>
        <v>Not Spent</v>
      </c>
      <c r="AO1586" s="20" t="str">
        <f t="shared" si="530"/>
        <v>Good For Now</v>
      </c>
      <c r="AP1586" s="21">
        <f t="shared" si="531"/>
        <v>0</v>
      </c>
      <c r="AQ1586" s="14">
        <f t="shared" si="532"/>
        <v>0</v>
      </c>
      <c r="AR1586" s="14">
        <f t="shared" si="533"/>
        <v>0</v>
      </c>
      <c r="AS1586" s="22">
        <f t="shared" si="534"/>
        <v>0</v>
      </c>
      <c r="AT1586" s="23">
        <f t="shared" si="535"/>
        <v>0</v>
      </c>
      <c r="AU1586" s="8" t="str">
        <f t="shared" si="536"/>
        <v>Not Spent</v>
      </c>
      <c r="AV1586" s="8" t="str">
        <f t="shared" si="537"/>
        <v>Good For Now</v>
      </c>
      <c r="AW1586" s="4">
        <f>MATCH($B1586,[1]MAIN!$A$2:$A$5000,0)</f>
        <v>1584</v>
      </c>
      <c r="AX1586" s="4">
        <f>MATCH($B1586,[3]Main!$D$5:$D$10000,0)</f>
        <v>1583</v>
      </c>
      <c r="AY1586" s="4" t="b">
        <f t="shared" si="538"/>
        <v>0</v>
      </c>
    </row>
    <row r="1587" spans="1:51" x14ac:dyDescent="0.25">
      <c r="A1587" s="3" t="str">
        <f>VLOOKUP($B1587,[1]MAIN!$A:$D,4,0)</f>
        <v>FAB</v>
      </c>
      <c r="B1587" s="3" t="str">
        <f>[3]Main!$D1588</f>
        <v>UFAB-108</v>
      </c>
      <c r="C1587" s="4"/>
      <c r="D1587" s="8" t="str">
        <f>VLOOKUP($B1587,[1]MAIN!$A$1:$N$10780,14,FALSE)</f>
        <v>OLD</v>
      </c>
      <c r="E1587" s="9"/>
      <c r="F1587" s="11"/>
      <c r="G1587" s="11"/>
      <c r="H1587" s="11"/>
      <c r="I1587" s="11"/>
      <c r="J1587" s="11"/>
      <c r="K1587" s="11"/>
      <c r="L1587" s="11"/>
      <c r="M1587" s="11"/>
      <c r="N1587" s="24"/>
      <c r="O1587" s="26">
        <f>IFERROR(VLOOKUP($B1587,[3]Main!$D$4:$CO$1048576,49,0),0)</f>
        <v>0</v>
      </c>
      <c r="P1587" s="27">
        <f>IFERROR(VLOOKUP($B1587,[3]Main!$D$4:$CO$1048576,52,0),0)</f>
        <v>0</v>
      </c>
      <c r="Q1587" s="27">
        <f>IFERROR(VLOOKUP($B1587,[3]Main!$D$4:$CO$1048576,53,0),0)</f>
        <v>0</v>
      </c>
      <c r="R1587" s="27">
        <f>IFERROR(VLOOKUP($B1587,[3]Main!$D$4:$CO$1048576,54,0),0)</f>
        <v>0</v>
      </c>
      <c r="S1587" s="27">
        <f>IFERROR(VLOOKUP($B1587,[3]Main!$D$4:$CO$1048576,65,0),0)</f>
        <v>0</v>
      </c>
      <c r="T1587" s="27">
        <f>IFERROR(VLOOKUP($B1587,[3]Main!$D$4:$CO$1048576,68,0),0)</f>
        <v>0</v>
      </c>
      <c r="U1587" s="27">
        <f>IFERROR(VLOOKUP($B1587,[3]Main!$D$4:$CO$1048576,69,0),0)</f>
        <v>0</v>
      </c>
      <c r="V1587" s="27">
        <f>IFERROR(VLOOKUP($B1587,[3]Main!$D$4:$CO$1048576,70,0),0)</f>
        <v>0</v>
      </c>
      <c r="W1587" s="27">
        <f>IFERROR(VLOOKUP($B1587,[3]Main!$D$4:$CO$1048576,81,0),0)</f>
        <v>0</v>
      </c>
      <c r="X1587" s="27">
        <f>IFERROR(VLOOKUP($B1587,[3]Main!$D$4:$CO$1048576,84,0),0)</f>
        <v>0</v>
      </c>
      <c r="Y1587" s="27">
        <f>IFERROR(VLOOKUP($B1587,[3]Main!$D$4:$CO$1048576,85,0),0)</f>
        <v>0</v>
      </c>
      <c r="Z1587" s="27">
        <f>IFERROR(VLOOKUP($B1587,[3]Main!$D$4:$CO$1048576,86,0),0)</f>
        <v>0</v>
      </c>
      <c r="AA1587" s="12" t="str">
        <f>IFERROR(VLOOKUP($B1587,[3]Main!$D$4:$CO$1048576,2,0),0)</f>
        <v>DC</v>
      </c>
      <c r="AB1587" s="12" t="str">
        <f>IFERROR(VLOOKUP($B1587,[3]Main!$D$4:$CO$1048576,3,0),0)</f>
        <v>DC2</v>
      </c>
      <c r="AC1587" s="12">
        <f t="shared" si="518"/>
        <v>0</v>
      </c>
      <c r="AD1587" s="12">
        <f t="shared" si="519"/>
        <v>0</v>
      </c>
      <c r="AE1587" s="12">
        <f t="shared" si="520"/>
        <v>0</v>
      </c>
      <c r="AF1587" s="12">
        <f t="shared" si="521"/>
        <v>0</v>
      </c>
      <c r="AG1587" s="13">
        <f t="shared" si="522"/>
        <v>0</v>
      </c>
      <c r="AH1587" s="13">
        <f t="shared" si="523"/>
        <v>0</v>
      </c>
      <c r="AI1587" s="16">
        <f t="shared" si="524"/>
        <v>0</v>
      </c>
      <c r="AJ1587" s="19" t="str">
        <f t="shared" si="525"/>
        <v>Not Spent</v>
      </c>
      <c r="AK1587" s="8" t="str">
        <f t="shared" si="526"/>
        <v>Good For Now</v>
      </c>
      <c r="AL1587" s="8" t="str">
        <f t="shared" si="527"/>
        <v>Not Spent</v>
      </c>
      <c r="AM1587" s="8" t="str">
        <f t="shared" si="528"/>
        <v>Good For Now</v>
      </c>
      <c r="AN1587" s="8" t="str">
        <f t="shared" si="529"/>
        <v>Not Spent</v>
      </c>
      <c r="AO1587" s="20" t="str">
        <f t="shared" si="530"/>
        <v>Good For Now</v>
      </c>
      <c r="AP1587" s="21">
        <f t="shared" si="531"/>
        <v>0</v>
      </c>
      <c r="AQ1587" s="14">
        <f t="shared" si="532"/>
        <v>0</v>
      </c>
      <c r="AR1587" s="14">
        <f t="shared" si="533"/>
        <v>0</v>
      </c>
      <c r="AS1587" s="22">
        <f t="shared" si="534"/>
        <v>0</v>
      </c>
      <c r="AT1587" s="23">
        <f t="shared" si="535"/>
        <v>0</v>
      </c>
      <c r="AU1587" s="8" t="str">
        <f t="shared" si="536"/>
        <v>Not Spent</v>
      </c>
      <c r="AV1587" s="8" t="str">
        <f t="shared" si="537"/>
        <v>Good For Now</v>
      </c>
      <c r="AW1587" s="4">
        <f>MATCH($B1587,[1]MAIN!$A$2:$A$5000,0)</f>
        <v>1585</v>
      </c>
      <c r="AX1587" s="4">
        <f>MATCH($B1587,[3]Main!$D$5:$D$10000,0)</f>
        <v>1584</v>
      </c>
      <c r="AY1587" s="4" t="b">
        <f t="shared" si="538"/>
        <v>0</v>
      </c>
    </row>
    <row r="1588" spans="1:51" x14ac:dyDescent="0.25">
      <c r="A1588" s="3" t="str">
        <f>VLOOKUP($B1588,[1]MAIN!$A:$D,4,0)</f>
        <v>FAB</v>
      </c>
      <c r="B1588" s="3" t="str">
        <f>[3]Main!$D1589</f>
        <v>UFAB-380</v>
      </c>
      <c r="C1588" s="4"/>
      <c r="D1588" s="8" t="str">
        <f>VLOOKUP($B1588,[1]MAIN!$A$1:$N$10780,14,FALSE)</f>
        <v>NEW23</v>
      </c>
      <c r="E1588" s="9"/>
      <c r="F1588" s="11"/>
      <c r="G1588" s="11"/>
      <c r="H1588" s="11"/>
      <c r="I1588" s="11"/>
      <c r="J1588" s="11"/>
      <c r="K1588" s="11"/>
      <c r="L1588" s="11"/>
      <c r="M1588" s="11"/>
      <c r="N1588" s="24"/>
      <c r="O1588" s="26">
        <f>IFERROR(VLOOKUP($B1588,[3]Main!$D$4:$CO$1048576,49,0),0)</f>
        <v>0</v>
      </c>
      <c r="P1588" s="27">
        <f>IFERROR(VLOOKUP($B1588,[3]Main!$D$4:$CO$1048576,52,0),0)</f>
        <v>0</v>
      </c>
      <c r="Q1588" s="27">
        <f>IFERROR(VLOOKUP($B1588,[3]Main!$D$4:$CO$1048576,53,0),0)</f>
        <v>0</v>
      </c>
      <c r="R1588" s="27">
        <f>IFERROR(VLOOKUP($B1588,[3]Main!$D$4:$CO$1048576,54,0),0)</f>
        <v>0</v>
      </c>
      <c r="S1588" s="27">
        <f>IFERROR(VLOOKUP($B1588,[3]Main!$D$4:$CO$1048576,65,0),0)</f>
        <v>0</v>
      </c>
      <c r="T1588" s="27">
        <f>IFERROR(VLOOKUP($B1588,[3]Main!$D$4:$CO$1048576,68,0),0)</f>
        <v>0</v>
      </c>
      <c r="U1588" s="27">
        <f>IFERROR(VLOOKUP($B1588,[3]Main!$D$4:$CO$1048576,69,0),0)</f>
        <v>0</v>
      </c>
      <c r="V1588" s="27">
        <f>IFERROR(VLOOKUP($B1588,[3]Main!$D$4:$CO$1048576,70,0),0)</f>
        <v>0</v>
      </c>
      <c r="W1588" s="27">
        <f>IFERROR(VLOOKUP($B1588,[3]Main!$D$4:$CO$1048576,81,0),0)</f>
        <v>0</v>
      </c>
      <c r="X1588" s="27">
        <f>IFERROR(VLOOKUP($B1588,[3]Main!$D$4:$CO$1048576,84,0),0)</f>
        <v>0</v>
      </c>
      <c r="Y1588" s="27">
        <f>IFERROR(VLOOKUP($B1588,[3]Main!$D$4:$CO$1048576,85,0),0)</f>
        <v>0</v>
      </c>
      <c r="Z1588" s="27">
        <f>IFERROR(VLOOKUP($B1588,[3]Main!$D$4:$CO$1048576,86,0),0)</f>
        <v>0</v>
      </c>
      <c r="AA1588" s="12" t="str">
        <f>IFERROR(VLOOKUP($B1588,[3]Main!$D$4:$CO$1048576,2,0),0)</f>
        <v>DC</v>
      </c>
      <c r="AB1588" s="12" t="str">
        <f>IFERROR(VLOOKUP($B1588,[3]Main!$D$4:$CO$1048576,3,0),0)</f>
        <v>DC2</v>
      </c>
      <c r="AC1588" s="12">
        <f t="shared" si="518"/>
        <v>0</v>
      </c>
      <c r="AD1588" s="12">
        <f t="shared" si="519"/>
        <v>0</v>
      </c>
      <c r="AE1588" s="12">
        <f t="shared" si="520"/>
        <v>0</v>
      </c>
      <c r="AF1588" s="12">
        <f t="shared" si="521"/>
        <v>0</v>
      </c>
      <c r="AG1588" s="13">
        <f t="shared" si="522"/>
        <v>0</v>
      </c>
      <c r="AH1588" s="13">
        <f t="shared" si="523"/>
        <v>0</v>
      </c>
      <c r="AI1588" s="16">
        <f t="shared" si="524"/>
        <v>0</v>
      </c>
      <c r="AJ1588" s="19" t="str">
        <f t="shared" si="525"/>
        <v>Not Spent</v>
      </c>
      <c r="AK1588" s="8" t="str">
        <f t="shared" si="526"/>
        <v>Good For Now</v>
      </c>
      <c r="AL1588" s="8" t="str">
        <f t="shared" si="527"/>
        <v>Not Spent</v>
      </c>
      <c r="AM1588" s="8" t="str">
        <f t="shared" si="528"/>
        <v>Good For Now</v>
      </c>
      <c r="AN1588" s="8" t="str">
        <f t="shared" si="529"/>
        <v>Not Spent</v>
      </c>
      <c r="AO1588" s="20" t="str">
        <f t="shared" si="530"/>
        <v>Good For Now</v>
      </c>
      <c r="AP1588" s="21">
        <f t="shared" si="531"/>
        <v>0</v>
      </c>
      <c r="AQ1588" s="14">
        <f t="shared" si="532"/>
        <v>0</v>
      </c>
      <c r="AR1588" s="14">
        <f t="shared" si="533"/>
        <v>0</v>
      </c>
      <c r="AS1588" s="22">
        <f t="shared" si="534"/>
        <v>0</v>
      </c>
      <c r="AT1588" s="23">
        <f t="shared" si="535"/>
        <v>0</v>
      </c>
      <c r="AU1588" s="8" t="str">
        <f t="shared" si="536"/>
        <v>Not Spent</v>
      </c>
      <c r="AV1588" s="8" t="str">
        <f t="shared" si="537"/>
        <v>Good For Now</v>
      </c>
      <c r="AW1588" s="4">
        <f>MATCH($B1588,[1]MAIN!$A$2:$A$5000,0)</f>
        <v>1586</v>
      </c>
      <c r="AX1588" s="4">
        <f>MATCH($B1588,[3]Main!$D$5:$D$10000,0)</f>
        <v>1585</v>
      </c>
      <c r="AY1588" s="4" t="b">
        <f t="shared" si="538"/>
        <v>0</v>
      </c>
    </row>
    <row r="1589" spans="1:51" x14ac:dyDescent="0.25">
      <c r="A1589" s="3" t="str">
        <f>VLOOKUP($B1589,[1]MAIN!$A:$D,4,0)</f>
        <v>FAB</v>
      </c>
      <c r="B1589" s="3" t="str">
        <f>[3]Main!$D1590</f>
        <v>UFAB-423</v>
      </c>
      <c r="C1589" s="4"/>
      <c r="D1589" s="8" t="str">
        <f>VLOOKUP($B1589,[1]MAIN!$A$1:$N$10780,14,FALSE)</f>
        <v>NEW23</v>
      </c>
      <c r="E1589" s="9"/>
      <c r="F1589" s="11"/>
      <c r="G1589" s="11"/>
      <c r="H1589" s="11"/>
      <c r="I1589" s="11"/>
      <c r="J1589" s="11"/>
      <c r="K1589" s="11"/>
      <c r="L1589" s="11"/>
      <c r="M1589" s="11"/>
      <c r="N1589" s="24"/>
      <c r="O1589" s="26">
        <f>IFERROR(VLOOKUP($B1589,[3]Main!$D$4:$CO$1048576,49,0),0)</f>
        <v>0</v>
      </c>
      <c r="P1589" s="27">
        <f>IFERROR(VLOOKUP($B1589,[3]Main!$D$4:$CO$1048576,52,0),0)</f>
        <v>0</v>
      </c>
      <c r="Q1589" s="27">
        <f>IFERROR(VLOOKUP($B1589,[3]Main!$D$4:$CO$1048576,53,0),0)</f>
        <v>0</v>
      </c>
      <c r="R1589" s="27">
        <f>IFERROR(VLOOKUP($B1589,[3]Main!$D$4:$CO$1048576,54,0),0)</f>
        <v>0</v>
      </c>
      <c r="S1589" s="27">
        <f>IFERROR(VLOOKUP($B1589,[3]Main!$D$4:$CO$1048576,65,0),0)</f>
        <v>0</v>
      </c>
      <c r="T1589" s="27">
        <f>IFERROR(VLOOKUP($B1589,[3]Main!$D$4:$CO$1048576,68,0),0)</f>
        <v>0</v>
      </c>
      <c r="U1589" s="27">
        <f>IFERROR(VLOOKUP($B1589,[3]Main!$D$4:$CO$1048576,69,0),0)</f>
        <v>0</v>
      </c>
      <c r="V1589" s="27">
        <f>IFERROR(VLOOKUP($B1589,[3]Main!$D$4:$CO$1048576,70,0),0)</f>
        <v>0</v>
      </c>
      <c r="W1589" s="27">
        <f>IFERROR(VLOOKUP($B1589,[3]Main!$D$4:$CO$1048576,81,0),0)</f>
        <v>0</v>
      </c>
      <c r="X1589" s="27">
        <f>IFERROR(VLOOKUP($B1589,[3]Main!$D$4:$CO$1048576,84,0),0)</f>
        <v>0</v>
      </c>
      <c r="Y1589" s="27">
        <f>IFERROR(VLOOKUP($B1589,[3]Main!$D$4:$CO$1048576,85,0),0)</f>
        <v>0</v>
      </c>
      <c r="Z1589" s="27">
        <f>IFERROR(VLOOKUP($B1589,[3]Main!$D$4:$CO$1048576,86,0),0)</f>
        <v>0</v>
      </c>
      <c r="AA1589" s="12" t="str">
        <f>IFERROR(VLOOKUP($B1589,[3]Main!$D$4:$CO$1048576,2,0),0)</f>
        <v>DC</v>
      </c>
      <c r="AB1589" s="12" t="str">
        <f>IFERROR(VLOOKUP($B1589,[3]Main!$D$4:$CO$1048576,3,0),0)</f>
        <v>DC2</v>
      </c>
      <c r="AC1589" s="12">
        <f t="shared" si="518"/>
        <v>0</v>
      </c>
      <c r="AD1589" s="12">
        <f t="shared" si="519"/>
        <v>0</v>
      </c>
      <c r="AE1589" s="12">
        <f t="shared" si="520"/>
        <v>0</v>
      </c>
      <c r="AF1589" s="12">
        <f t="shared" si="521"/>
        <v>0</v>
      </c>
      <c r="AG1589" s="13">
        <f t="shared" si="522"/>
        <v>0</v>
      </c>
      <c r="AH1589" s="13">
        <f t="shared" si="523"/>
        <v>0</v>
      </c>
      <c r="AI1589" s="16">
        <f t="shared" si="524"/>
        <v>0</v>
      </c>
      <c r="AJ1589" s="19" t="str">
        <f t="shared" si="525"/>
        <v>Not Spent</v>
      </c>
      <c r="AK1589" s="8" t="str">
        <f t="shared" si="526"/>
        <v>Good For Now</v>
      </c>
      <c r="AL1589" s="8" t="str">
        <f t="shared" si="527"/>
        <v>Not Spent</v>
      </c>
      <c r="AM1589" s="8" t="str">
        <f t="shared" si="528"/>
        <v>Good For Now</v>
      </c>
      <c r="AN1589" s="8" t="str">
        <f t="shared" si="529"/>
        <v>Not Spent</v>
      </c>
      <c r="AO1589" s="20" t="str">
        <f t="shared" si="530"/>
        <v>Good For Now</v>
      </c>
      <c r="AP1589" s="21">
        <f t="shared" si="531"/>
        <v>0</v>
      </c>
      <c r="AQ1589" s="14">
        <f t="shared" si="532"/>
        <v>0</v>
      </c>
      <c r="AR1589" s="14">
        <f t="shared" si="533"/>
        <v>0</v>
      </c>
      <c r="AS1589" s="22">
        <f t="shared" si="534"/>
        <v>0</v>
      </c>
      <c r="AT1589" s="23">
        <f t="shared" si="535"/>
        <v>0</v>
      </c>
      <c r="AU1589" s="8" t="str">
        <f t="shared" si="536"/>
        <v>Not Spent</v>
      </c>
      <c r="AV1589" s="8" t="str">
        <f t="shared" si="537"/>
        <v>Good For Now</v>
      </c>
      <c r="AW1589" s="4">
        <f>MATCH($B1589,[1]MAIN!$A$2:$A$5000,0)</f>
        <v>1587</v>
      </c>
      <c r="AX1589" s="4">
        <f>MATCH($B1589,[3]Main!$D$5:$D$10000,0)</f>
        <v>1586</v>
      </c>
      <c r="AY1589" s="4" t="b">
        <f t="shared" si="538"/>
        <v>0</v>
      </c>
    </row>
    <row r="1590" spans="1:51" x14ac:dyDescent="0.25">
      <c r="A1590" s="3" t="str">
        <f>VLOOKUP($B1590,[1]MAIN!$A:$D,4,0)</f>
        <v>FAB</v>
      </c>
      <c r="B1590" s="3" t="str">
        <f>[3]Main!$D1591</f>
        <v>UFAB-446</v>
      </c>
      <c r="C1590" s="4"/>
      <c r="D1590" s="8" t="str">
        <f>VLOOKUP($B1590,[1]MAIN!$A$1:$N$10780,14,FALSE)</f>
        <v>IMP. NEW24</v>
      </c>
      <c r="E1590" s="9"/>
      <c r="F1590" s="11"/>
      <c r="G1590" s="11"/>
      <c r="H1590" s="11"/>
      <c r="I1590" s="11"/>
      <c r="J1590" s="11"/>
      <c r="K1590" s="11"/>
      <c r="L1590" s="11"/>
      <c r="M1590" s="11"/>
      <c r="N1590" s="24"/>
      <c r="O1590" s="26">
        <f>IFERROR(VLOOKUP($B1590,[3]Main!$D$4:$CO$1048576,49,0),0)</f>
        <v>0</v>
      </c>
      <c r="P1590" s="27">
        <f>IFERROR(VLOOKUP($B1590,[3]Main!$D$4:$CO$1048576,52,0),0)</f>
        <v>0</v>
      </c>
      <c r="Q1590" s="27">
        <f>IFERROR(VLOOKUP($B1590,[3]Main!$D$4:$CO$1048576,53,0),0)</f>
        <v>0</v>
      </c>
      <c r="R1590" s="27">
        <f>IFERROR(VLOOKUP($B1590,[3]Main!$D$4:$CO$1048576,54,0),0)</f>
        <v>0</v>
      </c>
      <c r="S1590" s="27">
        <f>IFERROR(VLOOKUP($B1590,[3]Main!$D$4:$CO$1048576,65,0),0)</f>
        <v>0</v>
      </c>
      <c r="T1590" s="27">
        <f>IFERROR(VLOOKUP($B1590,[3]Main!$D$4:$CO$1048576,68,0),0)</f>
        <v>0</v>
      </c>
      <c r="U1590" s="27">
        <f>IFERROR(VLOOKUP($B1590,[3]Main!$D$4:$CO$1048576,69,0),0)</f>
        <v>0</v>
      </c>
      <c r="V1590" s="27">
        <f>IFERROR(VLOOKUP($B1590,[3]Main!$D$4:$CO$1048576,70,0),0)</f>
        <v>0</v>
      </c>
      <c r="W1590" s="27">
        <f>IFERROR(VLOOKUP($B1590,[3]Main!$D$4:$CO$1048576,81,0),0)</f>
        <v>0</v>
      </c>
      <c r="X1590" s="27">
        <f>IFERROR(VLOOKUP($B1590,[3]Main!$D$4:$CO$1048576,84,0),0)</f>
        <v>0</v>
      </c>
      <c r="Y1590" s="27">
        <f>IFERROR(VLOOKUP($B1590,[3]Main!$D$4:$CO$1048576,85,0),0)</f>
        <v>0</v>
      </c>
      <c r="Z1590" s="27">
        <f>IFERROR(VLOOKUP($B1590,[3]Main!$D$4:$CO$1048576,86,0),0)</f>
        <v>0</v>
      </c>
      <c r="AA1590" s="12" t="str">
        <f>IFERROR(VLOOKUP($B1590,[3]Main!$D$4:$CO$1048576,2,0),0)</f>
        <v>DC</v>
      </c>
      <c r="AB1590" s="12" t="str">
        <f>IFERROR(VLOOKUP($B1590,[3]Main!$D$4:$CO$1048576,3,0),0)</f>
        <v>DC2</v>
      </c>
      <c r="AC1590" s="12">
        <f t="shared" si="518"/>
        <v>0</v>
      </c>
      <c r="AD1590" s="12">
        <f t="shared" si="519"/>
        <v>0</v>
      </c>
      <c r="AE1590" s="12">
        <f t="shared" si="520"/>
        <v>0</v>
      </c>
      <c r="AF1590" s="12">
        <f t="shared" si="521"/>
        <v>0</v>
      </c>
      <c r="AG1590" s="13">
        <f t="shared" si="522"/>
        <v>0</v>
      </c>
      <c r="AH1590" s="13">
        <f t="shared" si="523"/>
        <v>0</v>
      </c>
      <c r="AI1590" s="16">
        <f t="shared" si="524"/>
        <v>0</v>
      </c>
      <c r="AJ1590" s="19" t="str">
        <f t="shared" si="525"/>
        <v>Not Spent</v>
      </c>
      <c r="AK1590" s="8" t="str">
        <f t="shared" si="526"/>
        <v>Good For Now</v>
      </c>
      <c r="AL1590" s="8" t="str">
        <f t="shared" si="527"/>
        <v>Not Spent</v>
      </c>
      <c r="AM1590" s="8" t="str">
        <f t="shared" si="528"/>
        <v>Good For Now</v>
      </c>
      <c r="AN1590" s="8" t="str">
        <f t="shared" si="529"/>
        <v>Not Spent</v>
      </c>
      <c r="AO1590" s="20" t="str">
        <f t="shared" si="530"/>
        <v>Good For Now</v>
      </c>
      <c r="AP1590" s="21">
        <f t="shared" si="531"/>
        <v>0</v>
      </c>
      <c r="AQ1590" s="14">
        <f t="shared" si="532"/>
        <v>0</v>
      </c>
      <c r="AR1590" s="14">
        <f t="shared" si="533"/>
        <v>0</v>
      </c>
      <c r="AS1590" s="22">
        <f t="shared" si="534"/>
        <v>0</v>
      </c>
      <c r="AT1590" s="23">
        <f t="shared" si="535"/>
        <v>0</v>
      </c>
      <c r="AU1590" s="8" t="str">
        <f t="shared" si="536"/>
        <v>Not Spent</v>
      </c>
      <c r="AV1590" s="8" t="str">
        <f t="shared" si="537"/>
        <v>Good For Now</v>
      </c>
      <c r="AW1590" s="4">
        <f>MATCH($B1590,[1]MAIN!$A$2:$A$5000,0)</f>
        <v>1588</v>
      </c>
      <c r="AX1590" s="4">
        <f>MATCH($B1590,[3]Main!$D$5:$D$10000,0)</f>
        <v>1587</v>
      </c>
      <c r="AY1590" s="4" t="b">
        <f t="shared" si="538"/>
        <v>0</v>
      </c>
    </row>
    <row r="1591" spans="1:51" x14ac:dyDescent="0.25">
      <c r="A1591" s="3" t="str">
        <f>VLOOKUP($B1591,[1]MAIN!$A:$D,4,0)</f>
        <v>FAB</v>
      </c>
      <c r="B1591" s="3" t="str">
        <f>[3]Main!$D1592</f>
        <v>UFAB-377</v>
      </c>
      <c r="C1591" s="4"/>
      <c r="D1591" s="8" t="str">
        <f>VLOOKUP($B1591,[1]MAIN!$A$1:$N$10780,14,FALSE)</f>
        <v>NEW23</v>
      </c>
      <c r="E1591" s="9"/>
      <c r="F1591" s="11"/>
      <c r="G1591" s="11"/>
      <c r="H1591" s="11"/>
      <c r="I1591" s="11"/>
      <c r="J1591" s="11"/>
      <c r="K1591" s="11"/>
      <c r="L1591" s="11"/>
      <c r="M1591" s="11"/>
      <c r="N1591" s="24"/>
      <c r="O1591" s="26">
        <f>IFERROR(VLOOKUP($B1591,[3]Main!$D$4:$CO$1048576,49,0),0)</f>
        <v>0</v>
      </c>
      <c r="P1591" s="27">
        <f>IFERROR(VLOOKUP($B1591,[3]Main!$D$4:$CO$1048576,52,0),0)</f>
        <v>0</v>
      </c>
      <c r="Q1591" s="27">
        <f>IFERROR(VLOOKUP($B1591,[3]Main!$D$4:$CO$1048576,53,0),0)</f>
        <v>0</v>
      </c>
      <c r="R1591" s="27">
        <f>IFERROR(VLOOKUP($B1591,[3]Main!$D$4:$CO$1048576,54,0),0)</f>
        <v>0</v>
      </c>
      <c r="S1591" s="27">
        <f>IFERROR(VLOOKUP($B1591,[3]Main!$D$4:$CO$1048576,65,0),0)</f>
        <v>0</v>
      </c>
      <c r="T1591" s="27">
        <f>IFERROR(VLOOKUP($B1591,[3]Main!$D$4:$CO$1048576,68,0),0)</f>
        <v>0</v>
      </c>
      <c r="U1591" s="27">
        <f>IFERROR(VLOOKUP($B1591,[3]Main!$D$4:$CO$1048576,69,0),0)</f>
        <v>0</v>
      </c>
      <c r="V1591" s="27">
        <f>IFERROR(VLOOKUP($B1591,[3]Main!$D$4:$CO$1048576,70,0),0)</f>
        <v>0</v>
      </c>
      <c r="W1591" s="27">
        <f>IFERROR(VLOOKUP($B1591,[3]Main!$D$4:$CO$1048576,81,0),0)</f>
        <v>0</v>
      </c>
      <c r="X1591" s="27">
        <f>IFERROR(VLOOKUP($B1591,[3]Main!$D$4:$CO$1048576,84,0),0)</f>
        <v>0</v>
      </c>
      <c r="Y1591" s="27">
        <f>IFERROR(VLOOKUP($B1591,[3]Main!$D$4:$CO$1048576,85,0),0)</f>
        <v>0</v>
      </c>
      <c r="Z1591" s="27">
        <f>IFERROR(VLOOKUP($B1591,[3]Main!$D$4:$CO$1048576,86,0),0)</f>
        <v>0</v>
      </c>
      <c r="AA1591" s="12" t="str">
        <f>IFERROR(VLOOKUP($B1591,[3]Main!$D$4:$CO$1048576,2,0),0)</f>
        <v>DC</v>
      </c>
      <c r="AB1591" s="12" t="str">
        <f>IFERROR(VLOOKUP($B1591,[3]Main!$D$4:$CO$1048576,3,0),0)</f>
        <v>DC2</v>
      </c>
      <c r="AC1591" s="12">
        <f t="shared" si="518"/>
        <v>0</v>
      </c>
      <c r="AD1591" s="12">
        <f t="shared" si="519"/>
        <v>0</v>
      </c>
      <c r="AE1591" s="12">
        <f t="shared" si="520"/>
        <v>0</v>
      </c>
      <c r="AF1591" s="12">
        <f t="shared" si="521"/>
        <v>0</v>
      </c>
      <c r="AG1591" s="13">
        <f t="shared" si="522"/>
        <v>0</v>
      </c>
      <c r="AH1591" s="13">
        <f t="shared" si="523"/>
        <v>0</v>
      </c>
      <c r="AI1591" s="16">
        <f t="shared" si="524"/>
        <v>0</v>
      </c>
      <c r="AJ1591" s="19" t="str">
        <f t="shared" si="525"/>
        <v>Not Spent</v>
      </c>
      <c r="AK1591" s="8" t="str">
        <f t="shared" si="526"/>
        <v>Good For Now</v>
      </c>
      <c r="AL1591" s="8" t="str">
        <f t="shared" si="527"/>
        <v>Not Spent</v>
      </c>
      <c r="AM1591" s="8" t="str">
        <f t="shared" si="528"/>
        <v>Good For Now</v>
      </c>
      <c r="AN1591" s="8" t="str">
        <f t="shared" si="529"/>
        <v>Not Spent</v>
      </c>
      <c r="AO1591" s="20" t="str">
        <f t="shared" si="530"/>
        <v>Good For Now</v>
      </c>
      <c r="AP1591" s="21">
        <f t="shared" si="531"/>
        <v>0</v>
      </c>
      <c r="AQ1591" s="14">
        <f t="shared" si="532"/>
        <v>0</v>
      </c>
      <c r="AR1591" s="14">
        <f t="shared" si="533"/>
        <v>0</v>
      </c>
      <c r="AS1591" s="22">
        <f t="shared" si="534"/>
        <v>0</v>
      </c>
      <c r="AT1591" s="23">
        <f t="shared" si="535"/>
        <v>0</v>
      </c>
      <c r="AU1591" s="8" t="str">
        <f t="shared" si="536"/>
        <v>Not Spent</v>
      </c>
      <c r="AV1591" s="8" t="str">
        <f t="shared" si="537"/>
        <v>Good For Now</v>
      </c>
      <c r="AW1591" s="4">
        <f>MATCH($B1591,[1]MAIN!$A$2:$A$5000,0)</f>
        <v>1589</v>
      </c>
      <c r="AX1591" s="4">
        <f>MATCH($B1591,[3]Main!$D$5:$D$10000,0)</f>
        <v>1588</v>
      </c>
      <c r="AY1591" s="4" t="b">
        <f t="shared" si="538"/>
        <v>0</v>
      </c>
    </row>
    <row r="1592" spans="1:51" x14ac:dyDescent="0.25">
      <c r="A1592" s="3" t="str">
        <f>VLOOKUP($B1592,[1]MAIN!$A:$D,4,0)</f>
        <v>FAB</v>
      </c>
      <c r="B1592" s="3" t="str">
        <f>[3]Main!$D1593</f>
        <v>UFAB-45</v>
      </c>
      <c r="C1592" s="4"/>
      <c r="D1592" s="8" t="str">
        <f>VLOOKUP($B1592,[1]MAIN!$A$1:$N$10780,14,FALSE)</f>
        <v>OLD</v>
      </c>
      <c r="E1592" s="9"/>
      <c r="F1592" s="11"/>
      <c r="G1592" s="11"/>
      <c r="H1592" s="11"/>
      <c r="I1592" s="11"/>
      <c r="J1592" s="11"/>
      <c r="K1592" s="11"/>
      <c r="L1592" s="11"/>
      <c r="M1592" s="11"/>
      <c r="N1592" s="24"/>
      <c r="O1592" s="26">
        <f>IFERROR(VLOOKUP($B1592,[3]Main!$D$4:$CO$1048576,49,0),0)</f>
        <v>0</v>
      </c>
      <c r="P1592" s="27">
        <f>IFERROR(VLOOKUP($B1592,[3]Main!$D$4:$CO$1048576,52,0),0)</f>
        <v>0</v>
      </c>
      <c r="Q1592" s="27">
        <f>IFERROR(VLOOKUP($B1592,[3]Main!$D$4:$CO$1048576,53,0),0)</f>
        <v>0</v>
      </c>
      <c r="R1592" s="27">
        <f>IFERROR(VLOOKUP($B1592,[3]Main!$D$4:$CO$1048576,54,0),0)</f>
        <v>0</v>
      </c>
      <c r="S1592" s="27">
        <f>IFERROR(VLOOKUP($B1592,[3]Main!$D$4:$CO$1048576,65,0),0)</f>
        <v>0</v>
      </c>
      <c r="T1592" s="27">
        <f>IFERROR(VLOOKUP($B1592,[3]Main!$D$4:$CO$1048576,68,0),0)</f>
        <v>0</v>
      </c>
      <c r="U1592" s="27">
        <f>IFERROR(VLOOKUP($B1592,[3]Main!$D$4:$CO$1048576,69,0),0)</f>
        <v>0</v>
      </c>
      <c r="V1592" s="27">
        <f>IFERROR(VLOOKUP($B1592,[3]Main!$D$4:$CO$1048576,70,0),0)</f>
        <v>0</v>
      </c>
      <c r="W1592" s="27">
        <f>IFERROR(VLOOKUP($B1592,[3]Main!$D$4:$CO$1048576,81,0),0)</f>
        <v>0</v>
      </c>
      <c r="X1592" s="27">
        <f>IFERROR(VLOOKUP($B1592,[3]Main!$D$4:$CO$1048576,84,0),0)</f>
        <v>0</v>
      </c>
      <c r="Y1592" s="27">
        <f>IFERROR(VLOOKUP($B1592,[3]Main!$D$4:$CO$1048576,85,0),0)</f>
        <v>0</v>
      </c>
      <c r="Z1592" s="27">
        <f>IFERROR(VLOOKUP($B1592,[3]Main!$D$4:$CO$1048576,86,0),0)</f>
        <v>0</v>
      </c>
      <c r="AA1592" s="12" t="str">
        <f>IFERROR(VLOOKUP($B1592,[3]Main!$D$4:$CO$1048576,2,0),0)</f>
        <v>DC</v>
      </c>
      <c r="AB1592" s="12" t="str">
        <f>IFERROR(VLOOKUP($B1592,[3]Main!$D$4:$CO$1048576,3,0),0)</f>
        <v>DC2</v>
      </c>
      <c r="AC1592" s="12">
        <f t="shared" si="518"/>
        <v>0</v>
      </c>
      <c r="AD1592" s="12">
        <f t="shared" si="519"/>
        <v>0</v>
      </c>
      <c r="AE1592" s="12">
        <f t="shared" si="520"/>
        <v>0</v>
      </c>
      <c r="AF1592" s="12">
        <f t="shared" si="521"/>
        <v>0</v>
      </c>
      <c r="AG1592" s="13">
        <f t="shared" si="522"/>
        <v>0</v>
      </c>
      <c r="AH1592" s="13">
        <f t="shared" si="523"/>
        <v>0</v>
      </c>
      <c r="AI1592" s="16">
        <f t="shared" si="524"/>
        <v>0</v>
      </c>
      <c r="AJ1592" s="19" t="str">
        <f t="shared" si="525"/>
        <v>Not Spent</v>
      </c>
      <c r="AK1592" s="8" t="str">
        <f t="shared" si="526"/>
        <v>Good For Now</v>
      </c>
      <c r="AL1592" s="8" t="str">
        <f t="shared" si="527"/>
        <v>Not Spent</v>
      </c>
      <c r="AM1592" s="8" t="str">
        <f t="shared" si="528"/>
        <v>Good For Now</v>
      </c>
      <c r="AN1592" s="8" t="str">
        <f t="shared" si="529"/>
        <v>Not Spent</v>
      </c>
      <c r="AO1592" s="20" t="str">
        <f t="shared" si="530"/>
        <v>Good For Now</v>
      </c>
      <c r="AP1592" s="21">
        <f t="shared" si="531"/>
        <v>0</v>
      </c>
      <c r="AQ1592" s="14">
        <f t="shared" si="532"/>
        <v>0</v>
      </c>
      <c r="AR1592" s="14">
        <f t="shared" si="533"/>
        <v>0</v>
      </c>
      <c r="AS1592" s="22">
        <f t="shared" si="534"/>
        <v>0</v>
      </c>
      <c r="AT1592" s="23">
        <f t="shared" si="535"/>
        <v>0</v>
      </c>
      <c r="AU1592" s="8" t="str">
        <f t="shared" si="536"/>
        <v>Not Spent</v>
      </c>
      <c r="AV1592" s="8" t="str">
        <f t="shared" si="537"/>
        <v>Good For Now</v>
      </c>
      <c r="AW1592" s="4">
        <f>MATCH($B1592,[1]MAIN!$A$2:$A$5000,0)</f>
        <v>1590</v>
      </c>
      <c r="AX1592" s="4">
        <f>MATCH($B1592,[3]Main!$D$5:$D$10000,0)</f>
        <v>1589</v>
      </c>
      <c r="AY1592" s="4" t="b">
        <f t="shared" si="538"/>
        <v>0</v>
      </c>
    </row>
    <row r="1593" spans="1:51" x14ac:dyDescent="0.25">
      <c r="A1593" s="3" t="str">
        <f>VLOOKUP($B1593,[1]MAIN!$A:$D,4,0)</f>
        <v>JMT</v>
      </c>
      <c r="B1593" s="3" t="str">
        <f>[3]Main!$D1594</f>
        <v>UJMT-168</v>
      </c>
      <c r="C1593" s="4"/>
      <c r="D1593" s="8" t="str">
        <f>VLOOKUP($B1593,[1]MAIN!$A$1:$N$10780,14,FALSE)</f>
        <v>OLD</v>
      </c>
      <c r="E1593" s="9"/>
      <c r="F1593" s="11"/>
      <c r="G1593" s="11"/>
      <c r="H1593" s="11"/>
      <c r="I1593" s="11"/>
      <c r="J1593" s="11"/>
      <c r="K1593" s="11"/>
      <c r="L1593" s="11"/>
      <c r="M1593" s="11"/>
      <c r="N1593" s="24"/>
      <c r="O1593" s="26">
        <f>IFERROR(VLOOKUP($B1593,[3]Main!$D$4:$CO$1048576,49,0),0)</f>
        <v>0</v>
      </c>
      <c r="P1593" s="27">
        <f>IFERROR(VLOOKUP($B1593,[3]Main!$D$4:$CO$1048576,52,0),0)</f>
        <v>0</v>
      </c>
      <c r="Q1593" s="27">
        <f>IFERROR(VLOOKUP($B1593,[3]Main!$D$4:$CO$1048576,53,0),0)</f>
        <v>0</v>
      </c>
      <c r="R1593" s="27">
        <f>IFERROR(VLOOKUP($B1593,[3]Main!$D$4:$CO$1048576,54,0),0)</f>
        <v>0</v>
      </c>
      <c r="S1593" s="27">
        <f>IFERROR(VLOOKUP($B1593,[3]Main!$D$4:$CO$1048576,65,0),0)</f>
        <v>0</v>
      </c>
      <c r="T1593" s="27">
        <f>IFERROR(VLOOKUP($B1593,[3]Main!$D$4:$CO$1048576,68,0),0)</f>
        <v>0</v>
      </c>
      <c r="U1593" s="27">
        <f>IFERROR(VLOOKUP($B1593,[3]Main!$D$4:$CO$1048576,69,0),0)</f>
        <v>0</v>
      </c>
      <c r="V1593" s="27">
        <f>IFERROR(VLOOKUP($B1593,[3]Main!$D$4:$CO$1048576,70,0),0)</f>
        <v>0</v>
      </c>
      <c r="W1593" s="27">
        <f>IFERROR(VLOOKUP($B1593,[3]Main!$D$4:$CO$1048576,81,0),0)</f>
        <v>0</v>
      </c>
      <c r="X1593" s="27">
        <f>IFERROR(VLOOKUP($B1593,[3]Main!$D$4:$CO$1048576,84,0),0)</f>
        <v>0</v>
      </c>
      <c r="Y1593" s="27">
        <f>IFERROR(VLOOKUP($B1593,[3]Main!$D$4:$CO$1048576,85,0),0)</f>
        <v>0</v>
      </c>
      <c r="Z1593" s="27">
        <f>IFERROR(VLOOKUP($B1593,[3]Main!$D$4:$CO$1048576,86,0),0)</f>
        <v>0</v>
      </c>
      <c r="AA1593" s="12" t="str">
        <f>IFERROR(VLOOKUP($B1593,[3]Main!$D$4:$CO$1048576,2,0),0)</f>
        <v>DC</v>
      </c>
      <c r="AB1593" s="12" t="str">
        <f>IFERROR(VLOOKUP($B1593,[3]Main!$D$4:$CO$1048576,3,0),0)</f>
        <v>DC2</v>
      </c>
      <c r="AC1593" s="12">
        <f t="shared" si="518"/>
        <v>0</v>
      </c>
      <c r="AD1593" s="12">
        <f t="shared" si="519"/>
        <v>0</v>
      </c>
      <c r="AE1593" s="12">
        <f t="shared" si="520"/>
        <v>0</v>
      </c>
      <c r="AF1593" s="12">
        <f t="shared" si="521"/>
        <v>0</v>
      </c>
      <c r="AG1593" s="13">
        <f t="shared" si="522"/>
        <v>0</v>
      </c>
      <c r="AH1593" s="13">
        <f t="shared" si="523"/>
        <v>0</v>
      </c>
      <c r="AI1593" s="16">
        <f t="shared" si="524"/>
        <v>0</v>
      </c>
      <c r="AJ1593" s="19" t="str">
        <f t="shared" si="525"/>
        <v>Not Spent</v>
      </c>
      <c r="AK1593" s="8" t="str">
        <f t="shared" si="526"/>
        <v>Good For Now</v>
      </c>
      <c r="AL1593" s="8" t="str">
        <f t="shared" si="527"/>
        <v>Not Spent</v>
      </c>
      <c r="AM1593" s="8" t="str">
        <f t="shared" si="528"/>
        <v>Good For Now</v>
      </c>
      <c r="AN1593" s="8" t="str">
        <f t="shared" si="529"/>
        <v>Not Spent</v>
      </c>
      <c r="AO1593" s="20" t="str">
        <f t="shared" si="530"/>
        <v>Good For Now</v>
      </c>
      <c r="AP1593" s="21">
        <f t="shared" si="531"/>
        <v>0</v>
      </c>
      <c r="AQ1593" s="14">
        <f t="shared" si="532"/>
        <v>0</v>
      </c>
      <c r="AR1593" s="14">
        <f t="shared" si="533"/>
        <v>0</v>
      </c>
      <c r="AS1593" s="22">
        <f t="shared" si="534"/>
        <v>0</v>
      </c>
      <c r="AT1593" s="23">
        <f t="shared" si="535"/>
        <v>0</v>
      </c>
      <c r="AU1593" s="8" t="str">
        <f t="shared" si="536"/>
        <v>Not Spent</v>
      </c>
      <c r="AV1593" s="8" t="str">
        <f t="shared" si="537"/>
        <v>Good For Now</v>
      </c>
      <c r="AW1593" s="4">
        <f>MATCH($B1593,[1]MAIN!$A$2:$A$5000,0)</f>
        <v>1591</v>
      </c>
      <c r="AX1593" s="4">
        <f>MATCH($B1593,[3]Main!$D$5:$D$10000,0)</f>
        <v>1590</v>
      </c>
      <c r="AY1593" s="4" t="b">
        <f t="shared" si="538"/>
        <v>0</v>
      </c>
    </row>
    <row r="1594" spans="1:51" x14ac:dyDescent="0.25">
      <c r="A1594" s="3" t="str">
        <f>VLOOKUP($B1594,[1]MAIN!$A:$D,4,0)</f>
        <v>PF</v>
      </c>
      <c r="B1594" s="3" t="str">
        <f>[3]Main!$D1595</f>
        <v>UPF-RG1</v>
      </c>
      <c r="C1594" s="4"/>
      <c r="D1594" s="8" t="str">
        <f>VLOOKUP($B1594,[1]MAIN!$A$1:$N$10780,14,FALSE)</f>
        <v>OLD</v>
      </c>
      <c r="E1594" s="9"/>
      <c r="F1594" s="11"/>
      <c r="G1594" s="11"/>
      <c r="H1594" s="11"/>
      <c r="I1594" s="11"/>
      <c r="J1594" s="11"/>
      <c r="K1594" s="11"/>
      <c r="L1594" s="11"/>
      <c r="M1594" s="11"/>
      <c r="N1594" s="24"/>
      <c r="O1594" s="26">
        <f>IFERROR(VLOOKUP($B1594,[3]Main!$D$4:$CO$1048576,49,0),0)</f>
        <v>0</v>
      </c>
      <c r="P1594" s="27">
        <f>IFERROR(VLOOKUP($B1594,[3]Main!$D$4:$CO$1048576,52,0),0)</f>
        <v>0</v>
      </c>
      <c r="Q1594" s="27">
        <f>IFERROR(VLOOKUP($B1594,[3]Main!$D$4:$CO$1048576,53,0),0)</f>
        <v>0</v>
      </c>
      <c r="R1594" s="27">
        <f>IFERROR(VLOOKUP($B1594,[3]Main!$D$4:$CO$1048576,54,0),0)</f>
        <v>0</v>
      </c>
      <c r="S1594" s="27">
        <f>IFERROR(VLOOKUP($B1594,[3]Main!$D$4:$CO$1048576,65,0),0)</f>
        <v>0</v>
      </c>
      <c r="T1594" s="27">
        <f>IFERROR(VLOOKUP($B1594,[3]Main!$D$4:$CO$1048576,68,0),0)</f>
        <v>0</v>
      </c>
      <c r="U1594" s="27">
        <f>IFERROR(VLOOKUP($B1594,[3]Main!$D$4:$CO$1048576,69,0),0)</f>
        <v>0</v>
      </c>
      <c r="V1594" s="27">
        <f>IFERROR(VLOOKUP($B1594,[3]Main!$D$4:$CO$1048576,70,0),0)</f>
        <v>0</v>
      </c>
      <c r="W1594" s="27">
        <f>IFERROR(VLOOKUP($B1594,[3]Main!$D$4:$CO$1048576,81,0),0)</f>
        <v>0</v>
      </c>
      <c r="X1594" s="27">
        <f>IFERROR(VLOOKUP($B1594,[3]Main!$D$4:$CO$1048576,84,0),0)</f>
        <v>0</v>
      </c>
      <c r="Y1594" s="27">
        <f>IFERROR(VLOOKUP($B1594,[3]Main!$D$4:$CO$1048576,85,0),0)</f>
        <v>0</v>
      </c>
      <c r="Z1594" s="27">
        <f>IFERROR(VLOOKUP($B1594,[3]Main!$D$4:$CO$1048576,86,0),0)</f>
        <v>0</v>
      </c>
      <c r="AA1594" s="12" t="str">
        <f>IFERROR(VLOOKUP($B1594,[3]Main!$D$4:$CO$1048576,2,0),0)</f>
        <v>DC</v>
      </c>
      <c r="AB1594" s="12" t="str">
        <f>IFERROR(VLOOKUP($B1594,[3]Main!$D$4:$CO$1048576,3,0),0)</f>
        <v>DC2</v>
      </c>
      <c r="AC1594" s="12">
        <f t="shared" si="518"/>
        <v>0</v>
      </c>
      <c r="AD1594" s="12">
        <f t="shared" si="519"/>
        <v>0</v>
      </c>
      <c r="AE1594" s="12">
        <f t="shared" si="520"/>
        <v>0</v>
      </c>
      <c r="AF1594" s="12">
        <f t="shared" si="521"/>
        <v>0</v>
      </c>
      <c r="AG1594" s="13">
        <f t="shared" si="522"/>
        <v>0</v>
      </c>
      <c r="AH1594" s="13">
        <f t="shared" si="523"/>
        <v>0</v>
      </c>
      <c r="AI1594" s="16">
        <f t="shared" si="524"/>
        <v>0</v>
      </c>
      <c r="AJ1594" s="19" t="str">
        <f t="shared" si="525"/>
        <v>Not Spent</v>
      </c>
      <c r="AK1594" s="8" t="str">
        <f t="shared" si="526"/>
        <v>Good For Now</v>
      </c>
      <c r="AL1594" s="8" t="str">
        <f t="shared" si="527"/>
        <v>Not Spent</v>
      </c>
      <c r="AM1594" s="8" t="str">
        <f t="shared" si="528"/>
        <v>Good For Now</v>
      </c>
      <c r="AN1594" s="8" t="str">
        <f t="shared" si="529"/>
        <v>Not Spent</v>
      </c>
      <c r="AO1594" s="20" t="str">
        <f t="shared" si="530"/>
        <v>Good For Now</v>
      </c>
      <c r="AP1594" s="21">
        <f t="shared" si="531"/>
        <v>0</v>
      </c>
      <c r="AQ1594" s="14">
        <f t="shared" si="532"/>
        <v>0</v>
      </c>
      <c r="AR1594" s="14">
        <f t="shared" si="533"/>
        <v>0</v>
      </c>
      <c r="AS1594" s="22">
        <f t="shared" si="534"/>
        <v>0</v>
      </c>
      <c r="AT1594" s="23">
        <f t="shared" si="535"/>
        <v>0</v>
      </c>
      <c r="AU1594" s="8" t="str">
        <f t="shared" si="536"/>
        <v>Not Spent</v>
      </c>
      <c r="AV1594" s="8" t="str">
        <f t="shared" si="537"/>
        <v>Good For Now</v>
      </c>
      <c r="AW1594" s="4">
        <f>MATCH($B1594,[1]MAIN!$A$2:$A$5000,0)</f>
        <v>1592</v>
      </c>
      <c r="AX1594" s="4">
        <f>MATCH($B1594,[3]Main!$D$5:$D$10000,0)</f>
        <v>1591</v>
      </c>
      <c r="AY1594" s="4" t="b">
        <f t="shared" si="538"/>
        <v>0</v>
      </c>
    </row>
    <row r="1595" spans="1:51" x14ac:dyDescent="0.25">
      <c r="A1595" s="3" t="str">
        <f>VLOOKUP($B1595,[1]MAIN!$A:$D,4,0)</f>
        <v>FAB</v>
      </c>
      <c r="B1595" s="3" t="str">
        <f>[3]Main!$D1596</f>
        <v>UFAB-342</v>
      </c>
      <c r="C1595" s="4"/>
      <c r="D1595" s="8" t="str">
        <f>VLOOKUP($B1595,[1]MAIN!$A$1:$N$10780,14,FALSE)</f>
        <v>OLD</v>
      </c>
      <c r="E1595" s="9"/>
      <c r="F1595" s="11"/>
      <c r="G1595" s="11"/>
      <c r="H1595" s="11"/>
      <c r="I1595" s="11"/>
      <c r="J1595" s="11"/>
      <c r="K1595" s="11"/>
      <c r="L1595" s="11"/>
      <c r="M1595" s="11"/>
      <c r="N1595" s="24"/>
      <c r="O1595" s="26">
        <f>IFERROR(VLOOKUP($B1595,[3]Main!$D$4:$CO$1048576,49,0),0)</f>
        <v>0</v>
      </c>
      <c r="P1595" s="27">
        <f>IFERROR(VLOOKUP($B1595,[3]Main!$D$4:$CO$1048576,52,0),0)</f>
        <v>0</v>
      </c>
      <c r="Q1595" s="27">
        <f>IFERROR(VLOOKUP($B1595,[3]Main!$D$4:$CO$1048576,53,0),0)</f>
        <v>0</v>
      </c>
      <c r="R1595" s="27">
        <f>IFERROR(VLOOKUP($B1595,[3]Main!$D$4:$CO$1048576,54,0),0)</f>
        <v>0</v>
      </c>
      <c r="S1595" s="27">
        <f>IFERROR(VLOOKUP($B1595,[3]Main!$D$4:$CO$1048576,65,0),0)</f>
        <v>0</v>
      </c>
      <c r="T1595" s="27">
        <f>IFERROR(VLOOKUP($B1595,[3]Main!$D$4:$CO$1048576,68,0),0)</f>
        <v>0</v>
      </c>
      <c r="U1595" s="27">
        <f>IFERROR(VLOOKUP($B1595,[3]Main!$D$4:$CO$1048576,69,0),0)</f>
        <v>0</v>
      </c>
      <c r="V1595" s="27">
        <f>IFERROR(VLOOKUP($B1595,[3]Main!$D$4:$CO$1048576,70,0),0)</f>
        <v>0</v>
      </c>
      <c r="W1595" s="27">
        <f>IFERROR(VLOOKUP($B1595,[3]Main!$D$4:$CO$1048576,81,0),0)</f>
        <v>0</v>
      </c>
      <c r="X1595" s="27">
        <f>IFERROR(VLOOKUP($B1595,[3]Main!$D$4:$CO$1048576,84,0),0)</f>
        <v>0</v>
      </c>
      <c r="Y1595" s="27">
        <f>IFERROR(VLOOKUP($B1595,[3]Main!$D$4:$CO$1048576,85,0),0)</f>
        <v>0</v>
      </c>
      <c r="Z1595" s="27">
        <f>IFERROR(VLOOKUP($B1595,[3]Main!$D$4:$CO$1048576,86,0),0)</f>
        <v>0</v>
      </c>
      <c r="AA1595" s="12" t="str">
        <f>IFERROR(VLOOKUP($B1595,[3]Main!$D$4:$CO$1048576,2,0),0)</f>
        <v>DC</v>
      </c>
      <c r="AB1595" s="12" t="str">
        <f>IFERROR(VLOOKUP($B1595,[3]Main!$D$4:$CO$1048576,3,0),0)</f>
        <v>DC2</v>
      </c>
      <c r="AC1595" s="12">
        <f t="shared" si="518"/>
        <v>0</v>
      </c>
      <c r="AD1595" s="12">
        <f t="shared" si="519"/>
        <v>0</v>
      </c>
      <c r="AE1595" s="12">
        <f t="shared" si="520"/>
        <v>0</v>
      </c>
      <c r="AF1595" s="12">
        <f t="shared" si="521"/>
        <v>0</v>
      </c>
      <c r="AG1595" s="13">
        <f t="shared" si="522"/>
        <v>0</v>
      </c>
      <c r="AH1595" s="13">
        <f t="shared" si="523"/>
        <v>0</v>
      </c>
      <c r="AI1595" s="16">
        <f t="shared" si="524"/>
        <v>0</v>
      </c>
      <c r="AJ1595" s="19" t="str">
        <f t="shared" si="525"/>
        <v>Not Spent</v>
      </c>
      <c r="AK1595" s="8" t="str">
        <f t="shared" si="526"/>
        <v>Good For Now</v>
      </c>
      <c r="AL1595" s="8" t="str">
        <f t="shared" si="527"/>
        <v>Not Spent</v>
      </c>
      <c r="AM1595" s="8" t="str">
        <f t="shared" si="528"/>
        <v>Good For Now</v>
      </c>
      <c r="AN1595" s="8" t="str">
        <f t="shared" si="529"/>
        <v>Not Spent</v>
      </c>
      <c r="AO1595" s="20" t="str">
        <f t="shared" si="530"/>
        <v>Good For Now</v>
      </c>
      <c r="AP1595" s="21">
        <f t="shared" si="531"/>
        <v>0</v>
      </c>
      <c r="AQ1595" s="14">
        <f t="shared" si="532"/>
        <v>0</v>
      </c>
      <c r="AR1595" s="14">
        <f t="shared" si="533"/>
        <v>0</v>
      </c>
      <c r="AS1595" s="22">
        <f t="shared" si="534"/>
        <v>0</v>
      </c>
      <c r="AT1595" s="23">
        <f t="shared" si="535"/>
        <v>0</v>
      </c>
      <c r="AU1595" s="8" t="str">
        <f t="shared" si="536"/>
        <v>Not Spent</v>
      </c>
      <c r="AV1595" s="8" t="str">
        <f t="shared" si="537"/>
        <v>Good For Now</v>
      </c>
      <c r="AW1595" s="4">
        <f>MATCH($B1595,[1]MAIN!$A$2:$A$5000,0)</f>
        <v>1593</v>
      </c>
      <c r="AX1595" s="4">
        <f>MATCH($B1595,[3]Main!$D$5:$D$10000,0)</f>
        <v>1592</v>
      </c>
      <c r="AY1595" s="4" t="b">
        <f t="shared" si="538"/>
        <v>0</v>
      </c>
    </row>
    <row r="1596" spans="1:51" x14ac:dyDescent="0.25">
      <c r="A1596" s="3" t="str">
        <f>VLOOKUP($B1596,[1]MAIN!$A:$D,4,0)</f>
        <v>EH</v>
      </c>
      <c r="B1596" s="3" t="str">
        <f>[3]Main!$D1597</f>
        <v>UEH-03</v>
      </c>
      <c r="C1596" s="4"/>
      <c r="D1596" s="8" t="str">
        <f>VLOOKUP($B1596,[1]MAIN!$A$1:$N$10780,14,FALSE)</f>
        <v>OLD</v>
      </c>
      <c r="E1596" s="9"/>
      <c r="F1596" s="11"/>
      <c r="G1596" s="11"/>
      <c r="H1596" s="11"/>
      <c r="I1596" s="11"/>
      <c r="J1596" s="11"/>
      <c r="K1596" s="11"/>
      <c r="L1596" s="11"/>
      <c r="M1596" s="11"/>
      <c r="N1596" s="24"/>
      <c r="O1596" s="26">
        <f>IFERROR(VLOOKUP($B1596,[3]Main!$D$4:$CO$1048576,49,0),0)</f>
        <v>0</v>
      </c>
      <c r="P1596" s="27">
        <f>IFERROR(VLOOKUP($B1596,[3]Main!$D$4:$CO$1048576,52,0),0)</f>
        <v>0</v>
      </c>
      <c r="Q1596" s="27">
        <f>IFERROR(VLOOKUP($B1596,[3]Main!$D$4:$CO$1048576,53,0),0)</f>
        <v>0</v>
      </c>
      <c r="R1596" s="27">
        <f>IFERROR(VLOOKUP($B1596,[3]Main!$D$4:$CO$1048576,54,0),0)</f>
        <v>0</v>
      </c>
      <c r="S1596" s="27">
        <f>IFERROR(VLOOKUP($B1596,[3]Main!$D$4:$CO$1048576,65,0),0)</f>
        <v>0</v>
      </c>
      <c r="T1596" s="27">
        <f>IFERROR(VLOOKUP($B1596,[3]Main!$D$4:$CO$1048576,68,0),0)</f>
        <v>0</v>
      </c>
      <c r="U1596" s="27">
        <f>IFERROR(VLOOKUP($B1596,[3]Main!$D$4:$CO$1048576,69,0),0)</f>
        <v>0</v>
      </c>
      <c r="V1596" s="27">
        <f>IFERROR(VLOOKUP($B1596,[3]Main!$D$4:$CO$1048576,70,0),0)</f>
        <v>0</v>
      </c>
      <c r="W1596" s="27">
        <f>IFERROR(VLOOKUP($B1596,[3]Main!$D$4:$CO$1048576,81,0),0)</f>
        <v>0</v>
      </c>
      <c r="X1596" s="27">
        <f>IFERROR(VLOOKUP($B1596,[3]Main!$D$4:$CO$1048576,84,0),0)</f>
        <v>0</v>
      </c>
      <c r="Y1596" s="27">
        <f>IFERROR(VLOOKUP($B1596,[3]Main!$D$4:$CO$1048576,85,0),0)</f>
        <v>0</v>
      </c>
      <c r="Z1596" s="27">
        <f>IFERROR(VLOOKUP($B1596,[3]Main!$D$4:$CO$1048576,86,0),0)</f>
        <v>0</v>
      </c>
      <c r="AA1596" s="12" t="str">
        <f>IFERROR(VLOOKUP($B1596,[3]Main!$D$4:$CO$1048576,2,0),0)</f>
        <v>DC</v>
      </c>
      <c r="AB1596" s="12" t="str">
        <f>IFERROR(VLOOKUP($B1596,[3]Main!$D$4:$CO$1048576,3,0),0)</f>
        <v>DC2</v>
      </c>
      <c r="AC1596" s="12">
        <f t="shared" si="518"/>
        <v>0</v>
      </c>
      <c r="AD1596" s="12">
        <f t="shared" si="519"/>
        <v>0</v>
      </c>
      <c r="AE1596" s="12">
        <f t="shared" si="520"/>
        <v>0</v>
      </c>
      <c r="AF1596" s="12">
        <f t="shared" si="521"/>
        <v>0</v>
      </c>
      <c r="AG1596" s="13">
        <f t="shared" si="522"/>
        <v>0</v>
      </c>
      <c r="AH1596" s="13">
        <f t="shared" si="523"/>
        <v>0</v>
      </c>
      <c r="AI1596" s="16">
        <f t="shared" si="524"/>
        <v>0</v>
      </c>
      <c r="AJ1596" s="19" t="str">
        <f t="shared" si="525"/>
        <v>Not Spent</v>
      </c>
      <c r="AK1596" s="8" t="str">
        <f t="shared" si="526"/>
        <v>Good For Now</v>
      </c>
      <c r="AL1596" s="8" t="str">
        <f t="shared" si="527"/>
        <v>Not Spent</v>
      </c>
      <c r="AM1596" s="8" t="str">
        <f t="shared" si="528"/>
        <v>Good For Now</v>
      </c>
      <c r="AN1596" s="8" t="str">
        <f t="shared" si="529"/>
        <v>Not Spent</v>
      </c>
      <c r="AO1596" s="20" t="str">
        <f t="shared" si="530"/>
        <v>Good For Now</v>
      </c>
      <c r="AP1596" s="21">
        <f t="shared" si="531"/>
        <v>0</v>
      </c>
      <c r="AQ1596" s="14">
        <f t="shared" si="532"/>
        <v>0</v>
      </c>
      <c r="AR1596" s="14">
        <f t="shared" si="533"/>
        <v>0</v>
      </c>
      <c r="AS1596" s="22">
        <f t="shared" si="534"/>
        <v>0</v>
      </c>
      <c r="AT1596" s="23">
        <f t="shared" si="535"/>
        <v>0</v>
      </c>
      <c r="AU1596" s="8" t="str">
        <f t="shared" si="536"/>
        <v>Not Spent</v>
      </c>
      <c r="AV1596" s="8" t="str">
        <f t="shared" si="537"/>
        <v>Good For Now</v>
      </c>
      <c r="AW1596" s="4">
        <f>MATCH($B1596,[1]MAIN!$A$2:$A$5000,0)</f>
        <v>1594</v>
      </c>
      <c r="AX1596" s="4">
        <f>MATCH($B1596,[3]Main!$D$5:$D$10000,0)</f>
        <v>1593</v>
      </c>
      <c r="AY1596" s="4" t="b">
        <f t="shared" si="538"/>
        <v>0</v>
      </c>
    </row>
    <row r="1597" spans="1:51" x14ac:dyDescent="0.25">
      <c r="A1597" s="3" t="str">
        <f>VLOOKUP($B1597,[1]MAIN!$A:$D,4,0)</f>
        <v>FAB</v>
      </c>
      <c r="B1597" s="3" t="str">
        <f>[3]Main!$D1598</f>
        <v>UFAB-425</v>
      </c>
      <c r="C1597" s="4"/>
      <c r="D1597" s="8" t="str">
        <f>VLOOKUP($B1597,[1]MAIN!$A$1:$N$10780,14,FALSE)</f>
        <v>NEW24</v>
      </c>
      <c r="E1597" s="9"/>
      <c r="F1597" s="11"/>
      <c r="G1597" s="11"/>
      <c r="H1597" s="11"/>
      <c r="I1597" s="11"/>
      <c r="J1597" s="11"/>
      <c r="K1597" s="11"/>
      <c r="L1597" s="11"/>
      <c r="M1597" s="11"/>
      <c r="N1597" s="24"/>
      <c r="O1597" s="26">
        <f>IFERROR(VLOOKUP($B1597,[3]Main!$D$4:$CO$1048576,49,0),0)</f>
        <v>0</v>
      </c>
      <c r="P1597" s="27">
        <f>IFERROR(VLOOKUP($B1597,[3]Main!$D$4:$CO$1048576,52,0),0)</f>
        <v>0</v>
      </c>
      <c r="Q1597" s="27">
        <f>IFERROR(VLOOKUP($B1597,[3]Main!$D$4:$CO$1048576,53,0),0)</f>
        <v>0</v>
      </c>
      <c r="R1597" s="27">
        <f>IFERROR(VLOOKUP($B1597,[3]Main!$D$4:$CO$1048576,54,0),0)</f>
        <v>0</v>
      </c>
      <c r="S1597" s="27">
        <f>IFERROR(VLOOKUP($B1597,[3]Main!$D$4:$CO$1048576,65,0),0)</f>
        <v>0</v>
      </c>
      <c r="T1597" s="27">
        <f>IFERROR(VLOOKUP($B1597,[3]Main!$D$4:$CO$1048576,68,0),0)</f>
        <v>0</v>
      </c>
      <c r="U1597" s="27">
        <f>IFERROR(VLOOKUP($B1597,[3]Main!$D$4:$CO$1048576,69,0),0)</f>
        <v>0</v>
      </c>
      <c r="V1597" s="27">
        <f>IFERROR(VLOOKUP($B1597,[3]Main!$D$4:$CO$1048576,70,0),0)</f>
        <v>0</v>
      </c>
      <c r="W1597" s="27">
        <f>IFERROR(VLOOKUP($B1597,[3]Main!$D$4:$CO$1048576,81,0),0)</f>
        <v>0</v>
      </c>
      <c r="X1597" s="27">
        <f>IFERROR(VLOOKUP($B1597,[3]Main!$D$4:$CO$1048576,84,0),0)</f>
        <v>0</v>
      </c>
      <c r="Y1597" s="27">
        <f>IFERROR(VLOOKUP($B1597,[3]Main!$D$4:$CO$1048576,85,0),0)</f>
        <v>0</v>
      </c>
      <c r="Z1597" s="27">
        <f>IFERROR(VLOOKUP($B1597,[3]Main!$D$4:$CO$1048576,86,0),0)</f>
        <v>0</v>
      </c>
      <c r="AA1597" s="12" t="str">
        <f>IFERROR(VLOOKUP($B1597,[3]Main!$D$4:$CO$1048576,2,0),0)</f>
        <v>DC</v>
      </c>
      <c r="AB1597" s="12" t="str">
        <f>IFERROR(VLOOKUP($B1597,[3]Main!$D$4:$CO$1048576,3,0),0)</f>
        <v>DC2</v>
      </c>
      <c r="AC1597" s="12">
        <f t="shared" si="518"/>
        <v>0</v>
      </c>
      <c r="AD1597" s="12">
        <f t="shared" si="519"/>
        <v>0</v>
      </c>
      <c r="AE1597" s="12">
        <f t="shared" si="520"/>
        <v>0</v>
      </c>
      <c r="AF1597" s="12">
        <f t="shared" si="521"/>
        <v>0</v>
      </c>
      <c r="AG1597" s="13">
        <f t="shared" si="522"/>
        <v>0</v>
      </c>
      <c r="AH1597" s="13">
        <f t="shared" si="523"/>
        <v>0</v>
      </c>
      <c r="AI1597" s="16">
        <f t="shared" si="524"/>
        <v>0</v>
      </c>
      <c r="AJ1597" s="19" t="str">
        <f t="shared" si="525"/>
        <v>Not Spent</v>
      </c>
      <c r="AK1597" s="8" t="str">
        <f t="shared" si="526"/>
        <v>Good For Now</v>
      </c>
      <c r="AL1597" s="8" t="str">
        <f t="shared" si="527"/>
        <v>Not Spent</v>
      </c>
      <c r="AM1597" s="8" t="str">
        <f t="shared" si="528"/>
        <v>Good For Now</v>
      </c>
      <c r="AN1597" s="8" t="str">
        <f t="shared" si="529"/>
        <v>Not Spent</v>
      </c>
      <c r="AO1597" s="20" t="str">
        <f t="shared" si="530"/>
        <v>Good For Now</v>
      </c>
      <c r="AP1597" s="21">
        <f t="shared" si="531"/>
        <v>0</v>
      </c>
      <c r="AQ1597" s="14">
        <f t="shared" si="532"/>
        <v>0</v>
      </c>
      <c r="AR1597" s="14">
        <f t="shared" si="533"/>
        <v>0</v>
      </c>
      <c r="AS1597" s="22">
        <f t="shared" si="534"/>
        <v>0</v>
      </c>
      <c r="AT1597" s="23">
        <f t="shared" si="535"/>
        <v>0</v>
      </c>
      <c r="AU1597" s="8" t="str">
        <f t="shared" si="536"/>
        <v>Not Spent</v>
      </c>
      <c r="AV1597" s="8" t="str">
        <f t="shared" si="537"/>
        <v>Good For Now</v>
      </c>
      <c r="AW1597" s="4">
        <f>MATCH($B1597,[1]MAIN!$A$2:$A$5000,0)</f>
        <v>1595</v>
      </c>
      <c r="AX1597" s="4">
        <f>MATCH($B1597,[3]Main!$D$5:$D$10000,0)</f>
        <v>1594</v>
      </c>
      <c r="AY1597" s="4" t="b">
        <f t="shared" si="538"/>
        <v>0</v>
      </c>
    </row>
    <row r="1598" spans="1:51" x14ac:dyDescent="0.25">
      <c r="A1598" s="3" t="str">
        <f>VLOOKUP($B1598,[1]MAIN!$A:$D,4,0)</f>
        <v>FAB</v>
      </c>
      <c r="B1598" s="3" t="str">
        <f>[3]Main!$D1599</f>
        <v>UFAB-387</v>
      </c>
      <c r="C1598" s="4"/>
      <c r="D1598" s="8" t="str">
        <f>VLOOKUP($B1598,[1]MAIN!$A$1:$N$10780,14,FALSE)</f>
        <v>NEW23</v>
      </c>
      <c r="E1598" s="9"/>
      <c r="F1598" s="11"/>
      <c r="G1598" s="11"/>
      <c r="H1598" s="11"/>
      <c r="I1598" s="11"/>
      <c r="J1598" s="11"/>
      <c r="K1598" s="11"/>
      <c r="L1598" s="11"/>
      <c r="M1598" s="11"/>
      <c r="N1598" s="24"/>
      <c r="O1598" s="26">
        <f>IFERROR(VLOOKUP($B1598,[3]Main!$D$4:$CO$1048576,49,0),0)</f>
        <v>0</v>
      </c>
      <c r="P1598" s="27">
        <f>IFERROR(VLOOKUP($B1598,[3]Main!$D$4:$CO$1048576,52,0),0)</f>
        <v>0</v>
      </c>
      <c r="Q1598" s="27">
        <f>IFERROR(VLOOKUP($B1598,[3]Main!$D$4:$CO$1048576,53,0),0)</f>
        <v>0</v>
      </c>
      <c r="R1598" s="27">
        <f>IFERROR(VLOOKUP($B1598,[3]Main!$D$4:$CO$1048576,54,0),0)</f>
        <v>0</v>
      </c>
      <c r="S1598" s="27">
        <f>IFERROR(VLOOKUP($B1598,[3]Main!$D$4:$CO$1048576,65,0),0)</f>
        <v>0</v>
      </c>
      <c r="T1598" s="27">
        <f>IFERROR(VLOOKUP($B1598,[3]Main!$D$4:$CO$1048576,68,0),0)</f>
        <v>0</v>
      </c>
      <c r="U1598" s="27">
        <f>IFERROR(VLOOKUP($B1598,[3]Main!$D$4:$CO$1048576,69,0),0)</f>
        <v>0</v>
      </c>
      <c r="V1598" s="27">
        <f>IFERROR(VLOOKUP($B1598,[3]Main!$D$4:$CO$1048576,70,0),0)</f>
        <v>0</v>
      </c>
      <c r="W1598" s="27">
        <f>IFERROR(VLOOKUP($B1598,[3]Main!$D$4:$CO$1048576,81,0),0)</f>
        <v>0</v>
      </c>
      <c r="X1598" s="27">
        <f>IFERROR(VLOOKUP($B1598,[3]Main!$D$4:$CO$1048576,84,0),0)</f>
        <v>0</v>
      </c>
      <c r="Y1598" s="27">
        <f>IFERROR(VLOOKUP($B1598,[3]Main!$D$4:$CO$1048576,85,0),0)</f>
        <v>0</v>
      </c>
      <c r="Z1598" s="27">
        <f>IFERROR(VLOOKUP($B1598,[3]Main!$D$4:$CO$1048576,86,0),0)</f>
        <v>0</v>
      </c>
      <c r="AA1598" s="12" t="str">
        <f>IFERROR(VLOOKUP($B1598,[3]Main!$D$4:$CO$1048576,2,0),0)</f>
        <v>DC</v>
      </c>
      <c r="AB1598" s="12" t="str">
        <f>IFERROR(VLOOKUP($B1598,[3]Main!$D$4:$CO$1048576,3,0),0)</f>
        <v>DC2</v>
      </c>
      <c r="AC1598" s="12">
        <f t="shared" si="518"/>
        <v>0</v>
      </c>
      <c r="AD1598" s="12">
        <f t="shared" si="519"/>
        <v>0</v>
      </c>
      <c r="AE1598" s="12">
        <f t="shared" si="520"/>
        <v>0</v>
      </c>
      <c r="AF1598" s="12">
        <f t="shared" si="521"/>
        <v>0</v>
      </c>
      <c r="AG1598" s="13">
        <f t="shared" si="522"/>
        <v>0</v>
      </c>
      <c r="AH1598" s="13">
        <f t="shared" si="523"/>
        <v>0</v>
      </c>
      <c r="AI1598" s="16">
        <f t="shared" si="524"/>
        <v>0</v>
      </c>
      <c r="AJ1598" s="19" t="str">
        <f t="shared" si="525"/>
        <v>Not Spent</v>
      </c>
      <c r="AK1598" s="8" t="str">
        <f t="shared" si="526"/>
        <v>Good For Now</v>
      </c>
      <c r="AL1598" s="8" t="str">
        <f t="shared" si="527"/>
        <v>Not Spent</v>
      </c>
      <c r="AM1598" s="8" t="str">
        <f t="shared" si="528"/>
        <v>Good For Now</v>
      </c>
      <c r="AN1598" s="8" t="str">
        <f t="shared" si="529"/>
        <v>Not Spent</v>
      </c>
      <c r="AO1598" s="20" t="str">
        <f t="shared" si="530"/>
        <v>Good For Now</v>
      </c>
      <c r="AP1598" s="21">
        <f t="shared" si="531"/>
        <v>0</v>
      </c>
      <c r="AQ1598" s="14">
        <f t="shared" si="532"/>
        <v>0</v>
      </c>
      <c r="AR1598" s="14">
        <f t="shared" si="533"/>
        <v>0</v>
      </c>
      <c r="AS1598" s="22">
        <f t="shared" si="534"/>
        <v>0</v>
      </c>
      <c r="AT1598" s="23">
        <f t="shared" si="535"/>
        <v>0</v>
      </c>
      <c r="AU1598" s="8" t="str">
        <f t="shared" si="536"/>
        <v>Not Spent</v>
      </c>
      <c r="AV1598" s="8" t="str">
        <f t="shared" si="537"/>
        <v>Good For Now</v>
      </c>
      <c r="AW1598" s="4">
        <f>MATCH($B1598,[1]MAIN!$A$2:$A$5000,0)</f>
        <v>1596</v>
      </c>
      <c r="AX1598" s="4">
        <f>MATCH($B1598,[3]Main!$D$5:$D$10000,0)</f>
        <v>1595</v>
      </c>
      <c r="AY1598" s="4" t="b">
        <f t="shared" si="538"/>
        <v>0</v>
      </c>
    </row>
    <row r="1599" spans="1:51" x14ac:dyDescent="0.25">
      <c r="A1599" s="3" t="str">
        <f>VLOOKUP($B1599,[1]MAIN!$A:$D,4,0)</f>
        <v>FAB</v>
      </c>
      <c r="B1599" s="3" t="str">
        <f>[3]Main!$D1600</f>
        <v>UFAB-379</v>
      </c>
      <c r="C1599" s="4"/>
      <c r="D1599" s="8" t="str">
        <f>VLOOKUP($B1599,[1]MAIN!$A$1:$N$10780,14,FALSE)</f>
        <v>NEW23</v>
      </c>
      <c r="E1599" s="9"/>
      <c r="F1599" s="11"/>
      <c r="G1599" s="11"/>
      <c r="H1599" s="11"/>
      <c r="I1599" s="11"/>
      <c r="J1599" s="11"/>
      <c r="K1599" s="11"/>
      <c r="L1599" s="11"/>
      <c r="M1599" s="11"/>
      <c r="N1599" s="24"/>
      <c r="O1599" s="26">
        <f>IFERROR(VLOOKUP($B1599,[3]Main!$D$4:$CO$1048576,49,0),0)</f>
        <v>0</v>
      </c>
      <c r="P1599" s="27">
        <f>IFERROR(VLOOKUP($B1599,[3]Main!$D$4:$CO$1048576,52,0),0)</f>
        <v>0</v>
      </c>
      <c r="Q1599" s="27">
        <f>IFERROR(VLOOKUP($B1599,[3]Main!$D$4:$CO$1048576,53,0),0)</f>
        <v>0</v>
      </c>
      <c r="R1599" s="27">
        <f>IFERROR(VLOOKUP($B1599,[3]Main!$D$4:$CO$1048576,54,0),0)</f>
        <v>0</v>
      </c>
      <c r="S1599" s="27">
        <f>IFERROR(VLOOKUP($B1599,[3]Main!$D$4:$CO$1048576,65,0),0)</f>
        <v>73.39</v>
      </c>
      <c r="T1599" s="27">
        <f>IFERROR(VLOOKUP($B1599,[3]Main!$D$4:$CO$1048576,68,0),0)</f>
        <v>-12.940450000000006</v>
      </c>
      <c r="U1599" s="27">
        <f>IFERROR(VLOOKUP($B1599,[3]Main!$D$4:$CO$1048576,69,0),0)</f>
        <v>0</v>
      </c>
      <c r="V1599" s="27">
        <f>IFERROR(VLOOKUP($B1599,[3]Main!$D$4:$CO$1048576,70,0),0)</f>
        <v>-12.940450000000006</v>
      </c>
      <c r="W1599" s="27">
        <f>IFERROR(VLOOKUP($B1599,[3]Main!$D$4:$CO$1048576,81,0),0)</f>
        <v>0</v>
      </c>
      <c r="X1599" s="27">
        <f>IFERROR(VLOOKUP($B1599,[3]Main!$D$4:$CO$1048576,84,0),0)</f>
        <v>0</v>
      </c>
      <c r="Y1599" s="27">
        <f>IFERROR(VLOOKUP($B1599,[3]Main!$D$4:$CO$1048576,85,0),0)</f>
        <v>0</v>
      </c>
      <c r="Z1599" s="27">
        <f>IFERROR(VLOOKUP($B1599,[3]Main!$D$4:$CO$1048576,86,0),0)</f>
        <v>0</v>
      </c>
      <c r="AA1599" s="12" t="str">
        <f>IFERROR(VLOOKUP($B1599,[3]Main!$D$4:$CO$1048576,2,0),0)</f>
        <v>DC</v>
      </c>
      <c r="AB1599" s="12" t="str">
        <f>IFERROR(VLOOKUP($B1599,[3]Main!$D$4:$CO$1048576,3,0),0)</f>
        <v>DC2</v>
      </c>
      <c r="AC1599" s="12">
        <f t="shared" si="518"/>
        <v>73.39</v>
      </c>
      <c r="AD1599" s="12">
        <f t="shared" si="519"/>
        <v>-12.940450000000006</v>
      </c>
      <c r="AE1599" s="12">
        <f t="shared" si="520"/>
        <v>0</v>
      </c>
      <c r="AF1599" s="12">
        <f t="shared" si="521"/>
        <v>-12.940450000000006</v>
      </c>
      <c r="AG1599" s="13">
        <f t="shared" si="522"/>
        <v>0</v>
      </c>
      <c r="AH1599" s="13">
        <f t="shared" si="523"/>
        <v>0</v>
      </c>
      <c r="AI1599" s="16">
        <f t="shared" si="524"/>
        <v>0</v>
      </c>
      <c r="AJ1599" s="19" t="str">
        <f t="shared" si="525"/>
        <v>Not Spent</v>
      </c>
      <c r="AK1599" s="8" t="str">
        <f t="shared" si="526"/>
        <v>Good For Now</v>
      </c>
      <c r="AL1599" s="8" t="str">
        <f t="shared" si="527"/>
        <v>Not Spent</v>
      </c>
      <c r="AM1599" s="8" t="str">
        <f t="shared" si="528"/>
        <v>Good For Now</v>
      </c>
      <c r="AN1599" s="8" t="str">
        <f t="shared" si="529"/>
        <v>Not Spent</v>
      </c>
      <c r="AO1599" s="20" t="str">
        <f t="shared" si="530"/>
        <v>Good For Now</v>
      </c>
      <c r="AP1599" s="21">
        <f t="shared" si="531"/>
        <v>73.39</v>
      </c>
      <c r="AQ1599" s="14">
        <f t="shared" si="532"/>
        <v>-12.940450000000006</v>
      </c>
      <c r="AR1599" s="14">
        <f t="shared" si="533"/>
        <v>0</v>
      </c>
      <c r="AS1599" s="22">
        <f t="shared" si="534"/>
        <v>-12.940450000000006</v>
      </c>
      <c r="AT1599" s="23">
        <f t="shared" si="535"/>
        <v>0</v>
      </c>
      <c r="AU1599" s="8" t="str">
        <f t="shared" si="536"/>
        <v>Not Spent</v>
      </c>
      <c r="AV1599" s="8" t="str">
        <f t="shared" si="537"/>
        <v>Good For Now</v>
      </c>
      <c r="AW1599" s="4">
        <f>MATCH($B1599,[1]MAIN!$A$2:$A$5000,0)</f>
        <v>1597</v>
      </c>
      <c r="AX1599" s="4">
        <f>MATCH($B1599,[3]Main!$D$5:$D$10000,0)</f>
        <v>1596</v>
      </c>
      <c r="AY1599" s="4" t="b">
        <f t="shared" si="538"/>
        <v>0</v>
      </c>
    </row>
    <row r="1600" spans="1:51" x14ac:dyDescent="0.25">
      <c r="A1600" s="3" t="str">
        <f>VLOOKUP($B1600,[1]MAIN!$A:$D,4,0)</f>
        <v>JMT</v>
      </c>
      <c r="B1600" s="3" t="str">
        <f>[3]Main!$D1601</f>
        <v>UJMT-99</v>
      </c>
      <c r="C1600" s="4"/>
      <c r="D1600" s="8" t="str">
        <f>VLOOKUP($B1600,[1]MAIN!$A$1:$N$10780,14,FALSE)</f>
        <v>OLD</v>
      </c>
      <c r="E1600" s="9"/>
      <c r="F1600" s="11"/>
      <c r="G1600" s="11"/>
      <c r="H1600" s="11"/>
      <c r="I1600" s="11"/>
      <c r="J1600" s="11"/>
      <c r="K1600" s="11"/>
      <c r="L1600" s="11"/>
      <c r="M1600" s="11"/>
      <c r="N1600" s="24"/>
      <c r="O1600" s="26">
        <f>IFERROR(VLOOKUP($B1600,[3]Main!$D$4:$CO$1048576,49,0),0)</f>
        <v>0</v>
      </c>
      <c r="P1600" s="27">
        <f>IFERROR(VLOOKUP($B1600,[3]Main!$D$4:$CO$1048576,52,0),0)</f>
        <v>0</v>
      </c>
      <c r="Q1600" s="27">
        <f>IFERROR(VLOOKUP($B1600,[3]Main!$D$4:$CO$1048576,53,0),0)</f>
        <v>0</v>
      </c>
      <c r="R1600" s="27">
        <f>IFERROR(VLOOKUP($B1600,[3]Main!$D$4:$CO$1048576,54,0),0)</f>
        <v>0</v>
      </c>
      <c r="S1600" s="27">
        <f>IFERROR(VLOOKUP($B1600,[3]Main!$D$4:$CO$1048576,65,0),0)</f>
        <v>0</v>
      </c>
      <c r="T1600" s="27">
        <f>IFERROR(VLOOKUP($B1600,[3]Main!$D$4:$CO$1048576,68,0),0)</f>
        <v>0</v>
      </c>
      <c r="U1600" s="27">
        <f>IFERROR(VLOOKUP($B1600,[3]Main!$D$4:$CO$1048576,69,0),0)</f>
        <v>0</v>
      </c>
      <c r="V1600" s="27">
        <f>IFERROR(VLOOKUP($B1600,[3]Main!$D$4:$CO$1048576,70,0),0)</f>
        <v>0</v>
      </c>
      <c r="W1600" s="27">
        <f>IFERROR(VLOOKUP($B1600,[3]Main!$D$4:$CO$1048576,81,0),0)</f>
        <v>0</v>
      </c>
      <c r="X1600" s="27">
        <f>IFERROR(VLOOKUP($B1600,[3]Main!$D$4:$CO$1048576,84,0),0)</f>
        <v>0</v>
      </c>
      <c r="Y1600" s="27">
        <f>IFERROR(VLOOKUP($B1600,[3]Main!$D$4:$CO$1048576,85,0),0)</f>
        <v>0</v>
      </c>
      <c r="Z1600" s="27">
        <f>IFERROR(VLOOKUP($B1600,[3]Main!$D$4:$CO$1048576,86,0),0)</f>
        <v>0</v>
      </c>
      <c r="AA1600" s="12" t="str">
        <f>IFERROR(VLOOKUP($B1600,[3]Main!$D$4:$CO$1048576,2,0),0)</f>
        <v>DC</v>
      </c>
      <c r="AB1600" s="12" t="str">
        <f>IFERROR(VLOOKUP($B1600,[3]Main!$D$4:$CO$1048576,3,0),0)</f>
        <v>DC2</v>
      </c>
      <c r="AC1600" s="12">
        <f t="shared" si="518"/>
        <v>0</v>
      </c>
      <c r="AD1600" s="12">
        <f t="shared" si="519"/>
        <v>0</v>
      </c>
      <c r="AE1600" s="12">
        <f t="shared" si="520"/>
        <v>0</v>
      </c>
      <c r="AF1600" s="12">
        <f t="shared" si="521"/>
        <v>0</v>
      </c>
      <c r="AG1600" s="13">
        <f t="shared" si="522"/>
        <v>0</v>
      </c>
      <c r="AH1600" s="13">
        <f t="shared" si="523"/>
        <v>0</v>
      </c>
      <c r="AI1600" s="16">
        <f t="shared" si="524"/>
        <v>0</v>
      </c>
      <c r="AJ1600" s="19" t="str">
        <f t="shared" si="525"/>
        <v>Not Spent</v>
      </c>
      <c r="AK1600" s="8" t="str">
        <f t="shared" si="526"/>
        <v>Good For Now</v>
      </c>
      <c r="AL1600" s="8" t="str">
        <f t="shared" si="527"/>
        <v>Not Spent</v>
      </c>
      <c r="AM1600" s="8" t="str">
        <f t="shared" si="528"/>
        <v>Good For Now</v>
      </c>
      <c r="AN1600" s="8" t="str">
        <f t="shared" si="529"/>
        <v>Not Spent</v>
      </c>
      <c r="AO1600" s="20" t="str">
        <f t="shared" si="530"/>
        <v>Good For Now</v>
      </c>
      <c r="AP1600" s="21">
        <f t="shared" si="531"/>
        <v>0</v>
      </c>
      <c r="AQ1600" s="14">
        <f t="shared" si="532"/>
        <v>0</v>
      </c>
      <c r="AR1600" s="14">
        <f t="shared" si="533"/>
        <v>0</v>
      </c>
      <c r="AS1600" s="22">
        <f t="shared" si="534"/>
        <v>0</v>
      </c>
      <c r="AT1600" s="23">
        <f t="shared" si="535"/>
        <v>0</v>
      </c>
      <c r="AU1600" s="8" t="str">
        <f t="shared" si="536"/>
        <v>Not Spent</v>
      </c>
      <c r="AV1600" s="8" t="str">
        <f t="shared" si="537"/>
        <v>Good For Now</v>
      </c>
      <c r="AW1600" s="4">
        <f>MATCH($B1600,[1]MAIN!$A$2:$A$5000,0)</f>
        <v>1598</v>
      </c>
      <c r="AX1600" s="4">
        <f>MATCH($B1600,[3]Main!$D$5:$D$10000,0)</f>
        <v>1597</v>
      </c>
      <c r="AY1600" s="4" t="b">
        <f t="shared" si="538"/>
        <v>0</v>
      </c>
    </row>
    <row r="1601" spans="1:51" x14ac:dyDescent="0.25">
      <c r="A1601" s="3" t="str">
        <f>VLOOKUP($B1601,[1]MAIN!$A:$D,4,0)</f>
        <v>FAB</v>
      </c>
      <c r="B1601" s="3" t="str">
        <f>[3]Main!$D1602</f>
        <v>UFAB-187</v>
      </c>
      <c r="C1601" s="4"/>
      <c r="D1601" s="8" t="str">
        <f>VLOOKUP($B1601,[1]MAIN!$A$1:$N$10780,14,FALSE)</f>
        <v>OLD</v>
      </c>
      <c r="E1601" s="9"/>
      <c r="F1601" s="11"/>
      <c r="G1601" s="11"/>
      <c r="H1601" s="11"/>
      <c r="I1601" s="11"/>
      <c r="J1601" s="11"/>
      <c r="K1601" s="11"/>
      <c r="L1601" s="11"/>
      <c r="M1601" s="11"/>
      <c r="N1601" s="24"/>
      <c r="O1601" s="26">
        <f>IFERROR(VLOOKUP($B1601,[3]Main!$D$4:$CO$1048576,49,0),0)</f>
        <v>0</v>
      </c>
      <c r="P1601" s="27">
        <f>IFERROR(VLOOKUP($B1601,[3]Main!$D$4:$CO$1048576,52,0),0)</f>
        <v>0</v>
      </c>
      <c r="Q1601" s="27">
        <f>IFERROR(VLOOKUP($B1601,[3]Main!$D$4:$CO$1048576,53,0),0)</f>
        <v>0</v>
      </c>
      <c r="R1601" s="27">
        <f>IFERROR(VLOOKUP($B1601,[3]Main!$D$4:$CO$1048576,54,0),0)</f>
        <v>0</v>
      </c>
      <c r="S1601" s="27">
        <f>IFERROR(VLOOKUP($B1601,[3]Main!$D$4:$CO$1048576,65,0),0)</f>
        <v>0</v>
      </c>
      <c r="T1601" s="27">
        <f>IFERROR(VLOOKUP($B1601,[3]Main!$D$4:$CO$1048576,68,0),0)</f>
        <v>0</v>
      </c>
      <c r="U1601" s="27">
        <f>IFERROR(VLOOKUP($B1601,[3]Main!$D$4:$CO$1048576,69,0),0)</f>
        <v>0</v>
      </c>
      <c r="V1601" s="27">
        <f>IFERROR(VLOOKUP($B1601,[3]Main!$D$4:$CO$1048576,70,0),0)</f>
        <v>0</v>
      </c>
      <c r="W1601" s="27">
        <f>IFERROR(VLOOKUP($B1601,[3]Main!$D$4:$CO$1048576,81,0),0)</f>
        <v>0</v>
      </c>
      <c r="X1601" s="27">
        <f>IFERROR(VLOOKUP($B1601,[3]Main!$D$4:$CO$1048576,84,0),0)</f>
        <v>0</v>
      </c>
      <c r="Y1601" s="27">
        <f>IFERROR(VLOOKUP($B1601,[3]Main!$D$4:$CO$1048576,85,0),0)</f>
        <v>0</v>
      </c>
      <c r="Z1601" s="27">
        <f>IFERROR(VLOOKUP($B1601,[3]Main!$D$4:$CO$1048576,86,0),0)</f>
        <v>0</v>
      </c>
      <c r="AA1601" s="12" t="str">
        <f>IFERROR(VLOOKUP($B1601,[3]Main!$D$4:$CO$1048576,2,0),0)</f>
        <v>DC</v>
      </c>
      <c r="AB1601" s="12" t="str">
        <f>IFERROR(VLOOKUP($B1601,[3]Main!$D$4:$CO$1048576,3,0),0)</f>
        <v>DC2</v>
      </c>
      <c r="AC1601" s="12">
        <f t="shared" si="518"/>
        <v>0</v>
      </c>
      <c r="AD1601" s="12">
        <f t="shared" si="519"/>
        <v>0</v>
      </c>
      <c r="AE1601" s="12">
        <f t="shared" si="520"/>
        <v>0</v>
      </c>
      <c r="AF1601" s="12">
        <f t="shared" si="521"/>
        <v>0</v>
      </c>
      <c r="AG1601" s="13">
        <f t="shared" si="522"/>
        <v>0</v>
      </c>
      <c r="AH1601" s="13">
        <f t="shared" si="523"/>
        <v>0</v>
      </c>
      <c r="AI1601" s="16">
        <f t="shared" si="524"/>
        <v>0</v>
      </c>
      <c r="AJ1601" s="19" t="str">
        <f t="shared" si="525"/>
        <v>Not Spent</v>
      </c>
      <c r="AK1601" s="8" t="str">
        <f t="shared" si="526"/>
        <v>Good For Now</v>
      </c>
      <c r="AL1601" s="8" t="str">
        <f t="shared" si="527"/>
        <v>Not Spent</v>
      </c>
      <c r="AM1601" s="8" t="str">
        <f t="shared" si="528"/>
        <v>Good For Now</v>
      </c>
      <c r="AN1601" s="8" t="str">
        <f t="shared" si="529"/>
        <v>Not Spent</v>
      </c>
      <c r="AO1601" s="20" t="str">
        <f t="shared" si="530"/>
        <v>Good For Now</v>
      </c>
      <c r="AP1601" s="21">
        <f t="shared" si="531"/>
        <v>0</v>
      </c>
      <c r="AQ1601" s="14">
        <f t="shared" si="532"/>
        <v>0</v>
      </c>
      <c r="AR1601" s="14">
        <f t="shared" si="533"/>
        <v>0</v>
      </c>
      <c r="AS1601" s="22">
        <f t="shared" si="534"/>
        <v>0</v>
      </c>
      <c r="AT1601" s="23">
        <f t="shared" si="535"/>
        <v>0</v>
      </c>
      <c r="AU1601" s="8" t="str">
        <f t="shared" si="536"/>
        <v>Not Spent</v>
      </c>
      <c r="AV1601" s="8" t="str">
        <f t="shared" si="537"/>
        <v>Good For Now</v>
      </c>
      <c r="AW1601" s="4">
        <f>MATCH($B1601,[1]MAIN!$A$2:$A$5000,0)</f>
        <v>1599</v>
      </c>
      <c r="AX1601" s="4">
        <f>MATCH($B1601,[3]Main!$D$5:$D$10000,0)</f>
        <v>1598</v>
      </c>
      <c r="AY1601" s="4" t="b">
        <f t="shared" si="538"/>
        <v>0</v>
      </c>
    </row>
    <row r="1602" spans="1:51" x14ac:dyDescent="0.25">
      <c r="A1602" s="3" t="str">
        <f>VLOOKUP($B1602,[1]MAIN!$A:$D,4,0)</f>
        <v>PO</v>
      </c>
      <c r="B1602" s="3" t="str">
        <f>[3]Main!$D1603</f>
        <v>UPO-AC7</v>
      </c>
      <c r="C1602" s="4"/>
      <c r="D1602" s="8" t="str">
        <f>VLOOKUP($B1602,[1]MAIN!$A$1:$N$10780,14,FALSE)</f>
        <v>NEW23</v>
      </c>
      <c r="E1602" s="9"/>
      <c r="F1602" s="11"/>
      <c r="G1602" s="11"/>
      <c r="H1602" s="11"/>
      <c r="I1602" s="11"/>
      <c r="J1602" s="11"/>
      <c r="K1602" s="11"/>
      <c r="L1602" s="11"/>
      <c r="M1602" s="11"/>
      <c r="N1602" s="24"/>
      <c r="O1602" s="26">
        <f>IFERROR(VLOOKUP($B1602,[3]Main!$D$4:$CO$1048576,49,0),0)</f>
        <v>0</v>
      </c>
      <c r="P1602" s="27">
        <f>IFERROR(VLOOKUP($B1602,[3]Main!$D$4:$CO$1048576,52,0),0)</f>
        <v>0</v>
      </c>
      <c r="Q1602" s="27">
        <f>IFERROR(VLOOKUP($B1602,[3]Main!$D$4:$CO$1048576,53,0),0)</f>
        <v>0</v>
      </c>
      <c r="R1602" s="27">
        <f>IFERROR(VLOOKUP($B1602,[3]Main!$D$4:$CO$1048576,54,0),0)</f>
        <v>0</v>
      </c>
      <c r="S1602" s="27">
        <f>IFERROR(VLOOKUP($B1602,[3]Main!$D$4:$CO$1048576,65,0),0)</f>
        <v>0</v>
      </c>
      <c r="T1602" s="27">
        <f>IFERROR(VLOOKUP($B1602,[3]Main!$D$4:$CO$1048576,68,0),0)</f>
        <v>0</v>
      </c>
      <c r="U1602" s="27">
        <f>IFERROR(VLOOKUP($B1602,[3]Main!$D$4:$CO$1048576,69,0),0)</f>
        <v>0</v>
      </c>
      <c r="V1602" s="27">
        <f>IFERROR(VLOOKUP($B1602,[3]Main!$D$4:$CO$1048576,70,0),0)</f>
        <v>0</v>
      </c>
      <c r="W1602" s="27">
        <f>IFERROR(VLOOKUP($B1602,[3]Main!$D$4:$CO$1048576,81,0),0)</f>
        <v>0</v>
      </c>
      <c r="X1602" s="27">
        <f>IFERROR(VLOOKUP($B1602,[3]Main!$D$4:$CO$1048576,84,0),0)</f>
        <v>0</v>
      </c>
      <c r="Y1602" s="27">
        <f>IFERROR(VLOOKUP($B1602,[3]Main!$D$4:$CO$1048576,85,0),0)</f>
        <v>0</v>
      </c>
      <c r="Z1602" s="27">
        <f>IFERROR(VLOOKUP($B1602,[3]Main!$D$4:$CO$1048576,86,0),0)</f>
        <v>0</v>
      </c>
      <c r="AA1602" s="12" t="str">
        <f>IFERROR(VLOOKUP($B1602,[3]Main!$D$4:$CO$1048576,2,0),0)</f>
        <v>DC</v>
      </c>
      <c r="AB1602" s="12" t="str">
        <f>IFERROR(VLOOKUP($B1602,[3]Main!$D$4:$CO$1048576,3,0),0)</f>
        <v>DC2</v>
      </c>
      <c r="AC1602" s="12">
        <f t="shared" si="518"/>
        <v>0</v>
      </c>
      <c r="AD1602" s="12">
        <f t="shared" si="519"/>
        <v>0</v>
      </c>
      <c r="AE1602" s="12">
        <f t="shared" si="520"/>
        <v>0</v>
      </c>
      <c r="AF1602" s="12">
        <f t="shared" si="521"/>
        <v>0</v>
      </c>
      <c r="AG1602" s="13">
        <f t="shared" si="522"/>
        <v>0</v>
      </c>
      <c r="AH1602" s="13">
        <f t="shared" si="523"/>
        <v>0</v>
      </c>
      <c r="AI1602" s="16">
        <f t="shared" si="524"/>
        <v>0</v>
      </c>
      <c r="AJ1602" s="19" t="str">
        <f t="shared" si="525"/>
        <v>Not Spent</v>
      </c>
      <c r="AK1602" s="8" t="str">
        <f t="shared" si="526"/>
        <v>Good For Now</v>
      </c>
      <c r="AL1602" s="8" t="str">
        <f t="shared" si="527"/>
        <v>Not Spent</v>
      </c>
      <c r="AM1602" s="8" t="str">
        <f t="shared" si="528"/>
        <v>Good For Now</v>
      </c>
      <c r="AN1602" s="8" t="str">
        <f t="shared" si="529"/>
        <v>Not Spent</v>
      </c>
      <c r="AO1602" s="20" t="str">
        <f t="shared" si="530"/>
        <v>Good For Now</v>
      </c>
      <c r="AP1602" s="21">
        <f t="shared" si="531"/>
        <v>0</v>
      </c>
      <c r="AQ1602" s="14">
        <f t="shared" si="532"/>
        <v>0</v>
      </c>
      <c r="AR1602" s="14">
        <f t="shared" si="533"/>
        <v>0</v>
      </c>
      <c r="AS1602" s="22">
        <f t="shared" si="534"/>
        <v>0</v>
      </c>
      <c r="AT1602" s="23">
        <f t="shared" si="535"/>
        <v>0</v>
      </c>
      <c r="AU1602" s="8" t="str">
        <f t="shared" si="536"/>
        <v>Not Spent</v>
      </c>
      <c r="AV1602" s="8" t="str">
        <f t="shared" si="537"/>
        <v>Good For Now</v>
      </c>
      <c r="AW1602" s="4">
        <f>MATCH($B1602,[1]MAIN!$A$2:$A$5000,0)</f>
        <v>1600</v>
      </c>
      <c r="AX1602" s="4">
        <f>MATCH($B1602,[3]Main!$D$5:$D$10000,0)</f>
        <v>1599</v>
      </c>
      <c r="AY1602" s="4" t="b">
        <f t="shared" si="538"/>
        <v>0</v>
      </c>
    </row>
    <row r="1603" spans="1:51" x14ac:dyDescent="0.25">
      <c r="A1603" s="3" t="str">
        <f>VLOOKUP($B1603,[1]MAIN!$A:$D,4,0)</f>
        <v>CFB</v>
      </c>
      <c r="B1603" s="3" t="str">
        <f>[3]Main!$D1604</f>
        <v>B7</v>
      </c>
      <c r="C1603" s="4"/>
      <c r="D1603" s="8" t="str">
        <f>VLOOKUP($B1603,[1]MAIN!$A$1:$N$10780,14,FALSE)</f>
        <v>OLD</v>
      </c>
      <c r="E1603" s="9"/>
      <c r="F1603" s="11"/>
      <c r="G1603" s="11"/>
      <c r="H1603" s="11"/>
      <c r="I1603" s="11"/>
      <c r="J1603" s="11"/>
      <c r="K1603" s="11"/>
      <c r="L1603" s="11"/>
      <c r="M1603" s="11"/>
      <c r="N1603" s="24"/>
      <c r="O1603" s="26">
        <f>IFERROR(VLOOKUP($B1603,[3]Main!$D$4:$CO$1048576,49,0),0)</f>
        <v>0</v>
      </c>
      <c r="P1603" s="27">
        <f>IFERROR(VLOOKUP($B1603,[3]Main!$D$4:$CO$1048576,52,0),0)</f>
        <v>0</v>
      </c>
      <c r="Q1603" s="27">
        <f>IFERROR(VLOOKUP($B1603,[3]Main!$D$4:$CO$1048576,53,0),0)</f>
        <v>0</v>
      </c>
      <c r="R1603" s="27">
        <f>IFERROR(VLOOKUP($B1603,[3]Main!$D$4:$CO$1048576,54,0),0)</f>
        <v>0</v>
      </c>
      <c r="S1603" s="27">
        <f>IFERROR(VLOOKUP($B1603,[3]Main!$D$4:$CO$1048576,65,0),0)</f>
        <v>0</v>
      </c>
      <c r="T1603" s="27">
        <f>IFERROR(VLOOKUP($B1603,[3]Main!$D$4:$CO$1048576,68,0),0)</f>
        <v>0</v>
      </c>
      <c r="U1603" s="27">
        <f>IFERROR(VLOOKUP($B1603,[3]Main!$D$4:$CO$1048576,69,0),0)</f>
        <v>0</v>
      </c>
      <c r="V1603" s="27">
        <f>IFERROR(VLOOKUP($B1603,[3]Main!$D$4:$CO$1048576,70,0),0)</f>
        <v>0</v>
      </c>
      <c r="W1603" s="27">
        <f>IFERROR(VLOOKUP($B1603,[3]Main!$D$4:$CO$1048576,81,0),0)</f>
        <v>0</v>
      </c>
      <c r="X1603" s="27">
        <f>IFERROR(VLOOKUP($B1603,[3]Main!$D$4:$CO$1048576,84,0),0)</f>
        <v>0</v>
      </c>
      <c r="Y1603" s="27">
        <f>IFERROR(VLOOKUP($B1603,[3]Main!$D$4:$CO$1048576,85,0),0)</f>
        <v>0</v>
      </c>
      <c r="Z1603" s="27">
        <f>IFERROR(VLOOKUP($B1603,[3]Main!$D$4:$CO$1048576,86,0),0)</f>
        <v>0</v>
      </c>
      <c r="AA1603" s="12" t="str">
        <f>IFERROR(VLOOKUP($B1603,[3]Main!$D$4:$CO$1048576,2,0),0)</f>
        <v>DC</v>
      </c>
      <c r="AB1603" s="12" t="str">
        <f>IFERROR(VLOOKUP($B1603,[3]Main!$D$4:$CO$1048576,3,0),0)</f>
        <v>DC2</v>
      </c>
      <c r="AC1603" s="12">
        <f t="shared" si="518"/>
        <v>0</v>
      </c>
      <c r="AD1603" s="12">
        <f t="shared" si="519"/>
        <v>0</v>
      </c>
      <c r="AE1603" s="12">
        <f t="shared" si="520"/>
        <v>0</v>
      </c>
      <c r="AF1603" s="12">
        <f t="shared" si="521"/>
        <v>0</v>
      </c>
      <c r="AG1603" s="13">
        <f t="shared" si="522"/>
        <v>0</v>
      </c>
      <c r="AH1603" s="13">
        <f t="shared" si="523"/>
        <v>0</v>
      </c>
      <c r="AI1603" s="16">
        <f t="shared" si="524"/>
        <v>0</v>
      </c>
      <c r="AJ1603" s="19" t="str">
        <f t="shared" si="525"/>
        <v>Not Spent</v>
      </c>
      <c r="AK1603" s="8" t="str">
        <f t="shared" si="526"/>
        <v>Good For Now</v>
      </c>
      <c r="AL1603" s="8" t="str">
        <f t="shared" si="527"/>
        <v>Not Spent</v>
      </c>
      <c r="AM1603" s="8" t="str">
        <f t="shared" si="528"/>
        <v>Good For Now</v>
      </c>
      <c r="AN1603" s="8" t="str">
        <f t="shared" si="529"/>
        <v>Not Spent</v>
      </c>
      <c r="AO1603" s="20" t="str">
        <f t="shared" si="530"/>
        <v>Good For Now</v>
      </c>
      <c r="AP1603" s="21">
        <f t="shared" si="531"/>
        <v>0</v>
      </c>
      <c r="AQ1603" s="14">
        <f t="shared" si="532"/>
        <v>0</v>
      </c>
      <c r="AR1603" s="14">
        <f t="shared" si="533"/>
        <v>0</v>
      </c>
      <c r="AS1603" s="22">
        <f t="shared" si="534"/>
        <v>0</v>
      </c>
      <c r="AT1603" s="23">
        <f t="shared" si="535"/>
        <v>0</v>
      </c>
      <c r="AU1603" s="8" t="str">
        <f t="shared" si="536"/>
        <v>Not Spent</v>
      </c>
      <c r="AV1603" s="8" t="str">
        <f t="shared" si="537"/>
        <v>Good For Now</v>
      </c>
      <c r="AW1603" s="4">
        <f>MATCH($B1603,[1]MAIN!$A$2:$A$5000,0)</f>
        <v>1601</v>
      </c>
      <c r="AX1603" s="4">
        <f>MATCH($B1603,[3]Main!$D$5:$D$10000,0)</f>
        <v>1600</v>
      </c>
      <c r="AY1603" s="4" t="b">
        <f t="shared" si="538"/>
        <v>0</v>
      </c>
    </row>
    <row r="1604" spans="1:51" x14ac:dyDescent="0.25">
      <c r="A1604" s="3" t="str">
        <f>VLOOKUP($B1604,[1]MAIN!$A:$D,4,0)</f>
        <v>FAB</v>
      </c>
      <c r="B1604" s="3" t="str">
        <f>[3]Main!$D1605</f>
        <v>UFAB-244</v>
      </c>
      <c r="C1604" s="4"/>
      <c r="D1604" s="8" t="str">
        <f>VLOOKUP($B1604,[1]MAIN!$A$1:$N$10780,14,FALSE)</f>
        <v>OLD</v>
      </c>
      <c r="E1604" s="9"/>
      <c r="F1604" s="11"/>
      <c r="G1604" s="11"/>
      <c r="H1604" s="11"/>
      <c r="I1604" s="11"/>
      <c r="J1604" s="11"/>
      <c r="K1604" s="11"/>
      <c r="L1604" s="11"/>
      <c r="M1604" s="11"/>
      <c r="N1604" s="24"/>
      <c r="O1604" s="26">
        <f>IFERROR(VLOOKUP($B1604,[3]Main!$D$4:$CO$1048576,49,0),0)</f>
        <v>0</v>
      </c>
      <c r="P1604" s="27">
        <f>IFERROR(VLOOKUP($B1604,[3]Main!$D$4:$CO$1048576,52,0),0)</f>
        <v>0</v>
      </c>
      <c r="Q1604" s="27">
        <f>IFERROR(VLOOKUP($B1604,[3]Main!$D$4:$CO$1048576,53,0),0)</f>
        <v>0</v>
      </c>
      <c r="R1604" s="27">
        <f>IFERROR(VLOOKUP($B1604,[3]Main!$D$4:$CO$1048576,54,0),0)</f>
        <v>0</v>
      </c>
      <c r="S1604" s="27">
        <f>IFERROR(VLOOKUP($B1604,[3]Main!$D$4:$CO$1048576,65,0),0)</f>
        <v>0</v>
      </c>
      <c r="T1604" s="27">
        <f>IFERROR(VLOOKUP($B1604,[3]Main!$D$4:$CO$1048576,68,0),0)</f>
        <v>0</v>
      </c>
      <c r="U1604" s="27">
        <f>IFERROR(VLOOKUP($B1604,[3]Main!$D$4:$CO$1048576,69,0),0)</f>
        <v>0</v>
      </c>
      <c r="V1604" s="27">
        <f>IFERROR(VLOOKUP($B1604,[3]Main!$D$4:$CO$1048576,70,0),0)</f>
        <v>0</v>
      </c>
      <c r="W1604" s="27">
        <f>IFERROR(VLOOKUP($B1604,[3]Main!$D$4:$CO$1048576,81,0),0)</f>
        <v>0</v>
      </c>
      <c r="X1604" s="27">
        <f>IFERROR(VLOOKUP($B1604,[3]Main!$D$4:$CO$1048576,84,0),0)</f>
        <v>0</v>
      </c>
      <c r="Y1604" s="27">
        <f>IFERROR(VLOOKUP($B1604,[3]Main!$D$4:$CO$1048576,85,0),0)</f>
        <v>0</v>
      </c>
      <c r="Z1604" s="27">
        <f>IFERROR(VLOOKUP($B1604,[3]Main!$D$4:$CO$1048576,86,0),0)</f>
        <v>0</v>
      </c>
      <c r="AA1604" s="12" t="str">
        <f>IFERROR(VLOOKUP($B1604,[3]Main!$D$4:$CO$1048576,2,0),0)</f>
        <v>DC</v>
      </c>
      <c r="AB1604" s="12" t="str">
        <f>IFERROR(VLOOKUP($B1604,[3]Main!$D$4:$CO$1048576,3,0),0)</f>
        <v>DC2</v>
      </c>
      <c r="AC1604" s="12">
        <f t="shared" si="518"/>
        <v>0</v>
      </c>
      <c r="AD1604" s="12">
        <f t="shared" si="519"/>
        <v>0</v>
      </c>
      <c r="AE1604" s="12">
        <f t="shared" si="520"/>
        <v>0</v>
      </c>
      <c r="AF1604" s="12">
        <f t="shared" si="521"/>
        <v>0</v>
      </c>
      <c r="AG1604" s="13">
        <f t="shared" si="522"/>
        <v>0</v>
      </c>
      <c r="AH1604" s="13">
        <f t="shared" si="523"/>
        <v>0</v>
      </c>
      <c r="AI1604" s="16">
        <f t="shared" si="524"/>
        <v>0</v>
      </c>
      <c r="AJ1604" s="19" t="str">
        <f t="shared" si="525"/>
        <v>Not Spent</v>
      </c>
      <c r="AK1604" s="8" t="str">
        <f t="shared" si="526"/>
        <v>Good For Now</v>
      </c>
      <c r="AL1604" s="8" t="str">
        <f t="shared" si="527"/>
        <v>Not Spent</v>
      </c>
      <c r="AM1604" s="8" t="str">
        <f t="shared" si="528"/>
        <v>Good For Now</v>
      </c>
      <c r="AN1604" s="8" t="str">
        <f t="shared" si="529"/>
        <v>Not Spent</v>
      </c>
      <c r="AO1604" s="20" t="str">
        <f t="shared" si="530"/>
        <v>Good For Now</v>
      </c>
      <c r="AP1604" s="21">
        <f t="shared" si="531"/>
        <v>0</v>
      </c>
      <c r="AQ1604" s="14">
        <f t="shared" si="532"/>
        <v>0</v>
      </c>
      <c r="AR1604" s="14">
        <f t="shared" si="533"/>
        <v>0</v>
      </c>
      <c r="AS1604" s="22">
        <f t="shared" si="534"/>
        <v>0</v>
      </c>
      <c r="AT1604" s="23">
        <f t="shared" si="535"/>
        <v>0</v>
      </c>
      <c r="AU1604" s="8" t="str">
        <f t="shared" si="536"/>
        <v>Not Spent</v>
      </c>
      <c r="AV1604" s="8" t="str">
        <f t="shared" si="537"/>
        <v>Good For Now</v>
      </c>
      <c r="AW1604" s="4">
        <f>MATCH($B1604,[1]MAIN!$A$2:$A$5000,0)</f>
        <v>1602</v>
      </c>
      <c r="AX1604" s="4">
        <f>MATCH($B1604,[3]Main!$D$5:$D$10000,0)</f>
        <v>1601</v>
      </c>
      <c r="AY1604" s="4" t="b">
        <f t="shared" si="538"/>
        <v>0</v>
      </c>
    </row>
    <row r="1605" spans="1:51" x14ac:dyDescent="0.25">
      <c r="A1605" s="3" t="str">
        <f>VLOOKUP($B1605,[1]MAIN!$A:$D,4,0)</f>
        <v>REP</v>
      </c>
      <c r="B1605" s="3" t="str">
        <f>[3]Main!$D1606</f>
        <v>REP-01</v>
      </c>
      <c r="C1605" s="4"/>
      <c r="D1605" s="8" t="str">
        <f>VLOOKUP($B1605,[1]MAIN!$A$1:$N$10780,14,FALSE)</f>
        <v>OLD</v>
      </c>
      <c r="E1605" s="9"/>
      <c r="F1605" s="11"/>
      <c r="G1605" s="11"/>
      <c r="H1605" s="11"/>
      <c r="I1605" s="11"/>
      <c r="J1605" s="11"/>
      <c r="K1605" s="11"/>
      <c r="L1605" s="11"/>
      <c r="M1605" s="11"/>
      <c r="N1605" s="24"/>
      <c r="O1605" s="26">
        <f>IFERROR(VLOOKUP($B1605,[3]Main!$D$4:$CO$1048576,49,0),0)</f>
        <v>0</v>
      </c>
      <c r="P1605" s="27">
        <f>IFERROR(VLOOKUP($B1605,[3]Main!$D$4:$CO$1048576,52,0),0)</f>
        <v>0</v>
      </c>
      <c r="Q1605" s="27">
        <f>IFERROR(VLOOKUP($B1605,[3]Main!$D$4:$CO$1048576,53,0),0)</f>
        <v>0</v>
      </c>
      <c r="R1605" s="27">
        <f>IFERROR(VLOOKUP($B1605,[3]Main!$D$4:$CO$1048576,54,0),0)</f>
        <v>0</v>
      </c>
      <c r="S1605" s="27">
        <f>IFERROR(VLOOKUP($B1605,[3]Main!$D$4:$CO$1048576,65,0),0)</f>
        <v>0</v>
      </c>
      <c r="T1605" s="27">
        <f>IFERROR(VLOOKUP($B1605,[3]Main!$D$4:$CO$1048576,68,0),0)</f>
        <v>0</v>
      </c>
      <c r="U1605" s="27">
        <f>IFERROR(VLOOKUP($B1605,[3]Main!$D$4:$CO$1048576,69,0),0)</f>
        <v>0</v>
      </c>
      <c r="V1605" s="27">
        <f>IFERROR(VLOOKUP($B1605,[3]Main!$D$4:$CO$1048576,70,0),0)</f>
        <v>0</v>
      </c>
      <c r="W1605" s="27">
        <f>IFERROR(VLOOKUP($B1605,[3]Main!$D$4:$CO$1048576,81,0),0)</f>
        <v>0</v>
      </c>
      <c r="X1605" s="27">
        <f>IFERROR(VLOOKUP($B1605,[3]Main!$D$4:$CO$1048576,84,0),0)</f>
        <v>0</v>
      </c>
      <c r="Y1605" s="27">
        <f>IFERROR(VLOOKUP($B1605,[3]Main!$D$4:$CO$1048576,85,0),0)</f>
        <v>0</v>
      </c>
      <c r="Z1605" s="27">
        <f>IFERROR(VLOOKUP($B1605,[3]Main!$D$4:$CO$1048576,86,0),0)</f>
        <v>0</v>
      </c>
      <c r="AA1605" s="12" t="str">
        <f>IFERROR(VLOOKUP($B1605,[3]Main!$D$4:$CO$1048576,2,0),0)</f>
        <v>DC</v>
      </c>
      <c r="AB1605" s="12" t="str">
        <f>IFERROR(VLOOKUP($B1605,[3]Main!$D$4:$CO$1048576,3,0),0)</f>
        <v>DC2</v>
      </c>
      <c r="AC1605" s="12">
        <f t="shared" ref="AC1605:AC1637" si="539">O1605+S1605+W1605</f>
        <v>0</v>
      </c>
      <c r="AD1605" s="12">
        <f t="shared" ref="AD1605:AD1637" si="540">P1605+T1605+X1605</f>
        <v>0</v>
      </c>
      <c r="AE1605" s="12">
        <f t="shared" ref="AE1605:AE1637" si="541">Q1605+U1605+Y1605</f>
        <v>0</v>
      </c>
      <c r="AF1605" s="12">
        <f t="shared" ref="AF1605:AF1637" si="542">R1605+V1605+Z1605</f>
        <v>0</v>
      </c>
      <c r="AG1605" s="13">
        <f t="shared" ref="AG1605:AG1637" si="543">IF(AND(AE1605&gt;0,AC1605=0),AE1605/100,IFERROR(AE1605/AC1605,0))</f>
        <v>0</v>
      </c>
      <c r="AH1605" s="13">
        <f t="shared" ref="AH1605:AH1637" si="544">IF(AND(Q1605&gt;0,O1605=0),Q1605/100,IFERROR(Q1605/O1605,0))</f>
        <v>0</v>
      </c>
      <c r="AI1605" s="16">
        <f t="shared" ref="AI1605:AI1637" si="545">IF(AND(U1605&gt;0,S1605=0),U1605/100,IFERROR(U1605/S1605,0))</f>
        <v>0</v>
      </c>
      <c r="AJ1605" s="19" t="str">
        <f t="shared" ref="AJ1605:AJ1637" si="546">IF(AND(AE1605&gt;0,AC1605=0),"Only Spent",IF(AG1605=0,"Not Spent",IF(AG1605&gt;50%,"Very Risky",IF(AG1605&gt;30%,"High Risk",IF(AG1605&gt;=4%,"Risky",IF(AG1605&lt;2%,"Very Good",IF(AG1605&lt;4%,"Good")))))))</f>
        <v>Not Spent</v>
      </c>
      <c r="AK1605" s="8" t="str">
        <f t="shared" ref="AK1605:AK1637" si="547">IF(AJ1605="Very Risky","Stop Immediately",IF(AJ1605="High Risk","Urgently Optimize",IF(AJ1605="Risky","Review Campaign",IF(AJ1605="Only Spent","Check Only Spent","Good For Now"))))</f>
        <v>Good For Now</v>
      </c>
      <c r="AL1605" s="8" t="str">
        <f t="shared" ref="AL1605:AL1637" si="548">IF(AND(Q1605&gt;0,O1605=0),"Only Spent",IF(AH1605=0,"Not Spent",IF(AH1605&gt;50%,"Very Risky",IF(AH1605&gt;30%,"High Risk",IF(AH1605&gt;=4%,"Risky",IF(AH1605&lt;2%,"Very Good",IF(AH1605&lt;4%,"Good")))))))</f>
        <v>Not Spent</v>
      </c>
      <c r="AM1605" s="8" t="str">
        <f t="shared" ref="AM1605:AM1637" si="549">IF(AL1605="Very Risky","Stop Immediately",IF(AL1605="High Risk","Urgently Optimize",IF(AL1605="Risky","Review Campaign",IF(AL1605="Only Spent","Check Only Spent","Good For Now"))))</f>
        <v>Good For Now</v>
      </c>
      <c r="AN1605" s="8" t="str">
        <f t="shared" ref="AN1605:AN1637" si="550">IF(AND(U1605&gt;0,S1605=0),"Only Spent",IF(AI1605=0,"Not Spent",IF(AI1605&gt;50%,"Very Risky",IF(AI1605&gt;30%,"High Risk",IF(AI1605&gt;=4%,"Risky",IF(AI1605&lt;2%,"Very Good",IF(AI1605&lt;4%,"Good")))))))</f>
        <v>Not Spent</v>
      </c>
      <c r="AO1605" s="20" t="str">
        <f t="shared" ref="AO1605:AO1637" si="551">IF(AN1605="Very Risky","Stop Immediately",IF(AN1605="High Risk","Urgently Optimize",IF(AN1605="Risky","Review Campaign",IF(AN1605="Only Spent","Check Only Spent","Good For Now"))))</f>
        <v>Good For Now</v>
      </c>
      <c r="AP1605" s="21">
        <f t="shared" ref="AP1605:AP1637" si="552">AC1605+H1605</f>
        <v>0</v>
      </c>
      <c r="AQ1605" s="14">
        <f t="shared" ref="AQ1605:AQ1637" si="553">AD1605+I1605</f>
        <v>0</v>
      </c>
      <c r="AR1605" s="14">
        <f t="shared" ref="AR1605:AR1637" si="554">AE1605+J1605</f>
        <v>0</v>
      </c>
      <c r="AS1605" s="22">
        <f t="shared" ref="AS1605:AS1637" si="555">AF1605+K1605</f>
        <v>0</v>
      </c>
      <c r="AT1605" s="23">
        <f t="shared" ref="AT1605:AT1637" si="556">IF(AND(AR1605&gt;0,AP1605=0),AR1605/100,IFERROR(AR1605/AP1605,0))</f>
        <v>0</v>
      </c>
      <c r="AU1605" s="8" t="str">
        <f t="shared" ref="AU1605:AU1637" si="557">IF(AND(AR1605&gt;0,AP1605=0),"Only Spent",IF(AT1605=0,"Not Spent",IF(AT1605&gt;50%,"Very Risky",IF(AT1605&gt;30%,"High Risk",IF(AT1605&gt;=4%,"Risky",IF(AT1605&lt;2%,"Very Good",IF(AT1605&lt;4%,"Good")))))))</f>
        <v>Not Spent</v>
      </c>
      <c r="AV1605" s="8" t="str">
        <f t="shared" ref="AV1605:AV1637" si="558">IF(AU1605="Very Risky","Stop Immediately",IF(AU1605="High Risk","Urgently Optimize",IF(AU1605="Risky","Review Campaign",IF(AU1605="Only Spent","Check Only Spent","Good For Now"))))</f>
        <v>Good For Now</v>
      </c>
      <c r="AW1605" s="4">
        <f>MATCH($B1605,[1]MAIN!$A$2:$A$5000,0)</f>
        <v>1603</v>
      </c>
      <c r="AX1605" s="4">
        <f>MATCH($B1605,[3]Main!$D$5:$D$10000,0)</f>
        <v>1602</v>
      </c>
      <c r="AY1605" s="4" t="b">
        <f t="shared" ref="AY1605:AY1637" si="559">OR(Q1605&gt;=100,R1605&lt;0)</f>
        <v>0</v>
      </c>
    </row>
    <row r="1606" spans="1:51" x14ac:dyDescent="0.25">
      <c r="A1606" s="3" t="str">
        <f>VLOOKUP($B1606,[1]MAIN!$A:$D,4,0)</f>
        <v>REP</v>
      </c>
      <c r="B1606" s="3" t="str">
        <f>[3]Main!$D1607</f>
        <v>REP-10</v>
      </c>
      <c r="C1606" s="4"/>
      <c r="D1606" s="8" t="str">
        <f>VLOOKUP($B1606,[1]MAIN!$A$1:$N$10780,14,FALSE)</f>
        <v>OLD</v>
      </c>
      <c r="E1606" s="9"/>
      <c r="F1606" s="11"/>
      <c r="G1606" s="11"/>
      <c r="H1606" s="11"/>
      <c r="I1606" s="11"/>
      <c r="J1606" s="11"/>
      <c r="K1606" s="11"/>
      <c r="L1606" s="11"/>
      <c r="M1606" s="11"/>
      <c r="N1606" s="24"/>
      <c r="O1606" s="26">
        <f>IFERROR(VLOOKUP($B1606,[3]Main!$D$4:$CO$1048576,49,0),0)</f>
        <v>0</v>
      </c>
      <c r="P1606" s="27">
        <f>IFERROR(VLOOKUP($B1606,[3]Main!$D$4:$CO$1048576,52,0),0)</f>
        <v>0</v>
      </c>
      <c r="Q1606" s="27">
        <f>IFERROR(VLOOKUP($B1606,[3]Main!$D$4:$CO$1048576,53,0),0)</f>
        <v>0</v>
      </c>
      <c r="R1606" s="27">
        <f>IFERROR(VLOOKUP($B1606,[3]Main!$D$4:$CO$1048576,54,0),0)</f>
        <v>0</v>
      </c>
      <c r="S1606" s="27">
        <f>IFERROR(VLOOKUP($B1606,[3]Main!$D$4:$CO$1048576,65,0),0)</f>
        <v>0</v>
      </c>
      <c r="T1606" s="27">
        <f>IFERROR(VLOOKUP($B1606,[3]Main!$D$4:$CO$1048576,68,0),0)</f>
        <v>0</v>
      </c>
      <c r="U1606" s="27">
        <f>IFERROR(VLOOKUP($B1606,[3]Main!$D$4:$CO$1048576,69,0),0)</f>
        <v>0</v>
      </c>
      <c r="V1606" s="27">
        <f>IFERROR(VLOOKUP($B1606,[3]Main!$D$4:$CO$1048576,70,0),0)</f>
        <v>0</v>
      </c>
      <c r="W1606" s="27">
        <f>IFERROR(VLOOKUP($B1606,[3]Main!$D$4:$CO$1048576,81,0),0)</f>
        <v>0</v>
      </c>
      <c r="X1606" s="27">
        <f>IFERROR(VLOOKUP($B1606,[3]Main!$D$4:$CO$1048576,84,0),0)</f>
        <v>0</v>
      </c>
      <c r="Y1606" s="27">
        <f>IFERROR(VLOOKUP($B1606,[3]Main!$D$4:$CO$1048576,85,0),0)</f>
        <v>0</v>
      </c>
      <c r="Z1606" s="27">
        <f>IFERROR(VLOOKUP($B1606,[3]Main!$D$4:$CO$1048576,86,0),0)</f>
        <v>0</v>
      </c>
      <c r="AA1606" s="12" t="str">
        <f>IFERROR(VLOOKUP($B1606,[3]Main!$D$4:$CO$1048576,2,0),0)</f>
        <v>DC</v>
      </c>
      <c r="AB1606" s="12" t="str">
        <f>IFERROR(VLOOKUP($B1606,[3]Main!$D$4:$CO$1048576,3,0),0)</f>
        <v>DC2</v>
      </c>
      <c r="AC1606" s="12">
        <f t="shared" si="539"/>
        <v>0</v>
      </c>
      <c r="AD1606" s="12">
        <f t="shared" si="540"/>
        <v>0</v>
      </c>
      <c r="AE1606" s="12">
        <f t="shared" si="541"/>
        <v>0</v>
      </c>
      <c r="AF1606" s="12">
        <f t="shared" si="542"/>
        <v>0</v>
      </c>
      <c r="AG1606" s="13">
        <f t="shared" si="543"/>
        <v>0</v>
      </c>
      <c r="AH1606" s="13">
        <f t="shared" si="544"/>
        <v>0</v>
      </c>
      <c r="AI1606" s="16">
        <f t="shared" si="545"/>
        <v>0</v>
      </c>
      <c r="AJ1606" s="19" t="str">
        <f t="shared" si="546"/>
        <v>Not Spent</v>
      </c>
      <c r="AK1606" s="8" t="str">
        <f t="shared" si="547"/>
        <v>Good For Now</v>
      </c>
      <c r="AL1606" s="8" t="str">
        <f t="shared" si="548"/>
        <v>Not Spent</v>
      </c>
      <c r="AM1606" s="8" t="str">
        <f t="shared" si="549"/>
        <v>Good For Now</v>
      </c>
      <c r="AN1606" s="8" t="str">
        <f t="shared" si="550"/>
        <v>Not Spent</v>
      </c>
      <c r="AO1606" s="20" t="str">
        <f t="shared" si="551"/>
        <v>Good For Now</v>
      </c>
      <c r="AP1606" s="21">
        <f t="shared" si="552"/>
        <v>0</v>
      </c>
      <c r="AQ1606" s="14">
        <f t="shared" si="553"/>
        <v>0</v>
      </c>
      <c r="AR1606" s="14">
        <f t="shared" si="554"/>
        <v>0</v>
      </c>
      <c r="AS1606" s="22">
        <f t="shared" si="555"/>
        <v>0</v>
      </c>
      <c r="AT1606" s="23">
        <f t="shared" si="556"/>
        <v>0</v>
      </c>
      <c r="AU1606" s="8" t="str">
        <f t="shared" si="557"/>
        <v>Not Spent</v>
      </c>
      <c r="AV1606" s="8" t="str">
        <f t="shared" si="558"/>
        <v>Good For Now</v>
      </c>
      <c r="AW1606" s="4">
        <f>MATCH($B1606,[1]MAIN!$A$2:$A$5000,0)</f>
        <v>1604</v>
      </c>
      <c r="AX1606" s="4">
        <f>MATCH($B1606,[3]Main!$D$5:$D$10000,0)</f>
        <v>1603</v>
      </c>
      <c r="AY1606" s="4" t="b">
        <f t="shared" si="559"/>
        <v>0</v>
      </c>
    </row>
    <row r="1607" spans="1:51" x14ac:dyDescent="0.25">
      <c r="A1607" s="3" t="str">
        <f>VLOOKUP($B1607,[1]MAIN!$A:$D,4,0)</f>
        <v>GEN</v>
      </c>
      <c r="B1607" s="3" t="str">
        <f>[3]Main!$D1608</f>
        <v>UGEN-SP02</v>
      </c>
      <c r="C1607" s="4"/>
      <c r="D1607" s="8" t="str">
        <f>VLOOKUP($B1607,[1]MAIN!$A$1:$N$10780,14,FALSE)</f>
        <v>OLD</v>
      </c>
      <c r="E1607" s="9"/>
      <c r="F1607" s="11"/>
      <c r="G1607" s="11"/>
      <c r="H1607" s="11"/>
      <c r="I1607" s="11"/>
      <c r="J1607" s="11"/>
      <c r="K1607" s="11"/>
      <c r="L1607" s="11"/>
      <c r="M1607" s="11"/>
      <c r="N1607" s="24"/>
      <c r="O1607" s="26">
        <f>IFERROR(VLOOKUP($B1607,[3]Main!$D$4:$CO$1048576,49,0),0)</f>
        <v>0</v>
      </c>
      <c r="P1607" s="27">
        <f>IFERROR(VLOOKUP($B1607,[3]Main!$D$4:$CO$1048576,52,0),0)</f>
        <v>0</v>
      </c>
      <c r="Q1607" s="27">
        <f>IFERROR(VLOOKUP($B1607,[3]Main!$D$4:$CO$1048576,53,0),0)</f>
        <v>0</v>
      </c>
      <c r="R1607" s="27">
        <f>IFERROR(VLOOKUP($B1607,[3]Main!$D$4:$CO$1048576,54,0),0)</f>
        <v>0</v>
      </c>
      <c r="S1607" s="27">
        <f>IFERROR(VLOOKUP($B1607,[3]Main!$D$4:$CO$1048576,65,0),0)</f>
        <v>0</v>
      </c>
      <c r="T1607" s="27">
        <f>IFERROR(VLOOKUP($B1607,[3]Main!$D$4:$CO$1048576,68,0),0)</f>
        <v>0</v>
      </c>
      <c r="U1607" s="27">
        <f>IFERROR(VLOOKUP($B1607,[3]Main!$D$4:$CO$1048576,69,0),0)</f>
        <v>0</v>
      </c>
      <c r="V1607" s="27">
        <f>IFERROR(VLOOKUP($B1607,[3]Main!$D$4:$CO$1048576,70,0),0)</f>
        <v>0</v>
      </c>
      <c r="W1607" s="27">
        <f>IFERROR(VLOOKUP($B1607,[3]Main!$D$4:$CO$1048576,81,0),0)</f>
        <v>0</v>
      </c>
      <c r="X1607" s="27">
        <f>IFERROR(VLOOKUP($B1607,[3]Main!$D$4:$CO$1048576,84,0),0)</f>
        <v>0</v>
      </c>
      <c r="Y1607" s="27">
        <f>IFERROR(VLOOKUP($B1607,[3]Main!$D$4:$CO$1048576,85,0),0)</f>
        <v>0</v>
      </c>
      <c r="Z1607" s="27">
        <f>IFERROR(VLOOKUP($B1607,[3]Main!$D$4:$CO$1048576,86,0),0)</f>
        <v>0</v>
      </c>
      <c r="AA1607" s="12" t="str">
        <f>IFERROR(VLOOKUP($B1607,[3]Main!$D$4:$CO$1048576,2,0),0)</f>
        <v>DC</v>
      </c>
      <c r="AB1607" s="12" t="str">
        <f>IFERROR(VLOOKUP($B1607,[3]Main!$D$4:$CO$1048576,3,0),0)</f>
        <v>DC2</v>
      </c>
      <c r="AC1607" s="12">
        <f t="shared" si="539"/>
        <v>0</v>
      </c>
      <c r="AD1607" s="12">
        <f t="shared" si="540"/>
        <v>0</v>
      </c>
      <c r="AE1607" s="12">
        <f t="shared" si="541"/>
        <v>0</v>
      </c>
      <c r="AF1607" s="12">
        <f t="shared" si="542"/>
        <v>0</v>
      </c>
      <c r="AG1607" s="13">
        <f t="shared" si="543"/>
        <v>0</v>
      </c>
      <c r="AH1607" s="13">
        <f t="shared" si="544"/>
        <v>0</v>
      </c>
      <c r="AI1607" s="16">
        <f t="shared" si="545"/>
        <v>0</v>
      </c>
      <c r="AJ1607" s="19" t="str">
        <f t="shared" si="546"/>
        <v>Not Spent</v>
      </c>
      <c r="AK1607" s="8" t="str">
        <f t="shared" si="547"/>
        <v>Good For Now</v>
      </c>
      <c r="AL1607" s="8" t="str">
        <f t="shared" si="548"/>
        <v>Not Spent</v>
      </c>
      <c r="AM1607" s="8" t="str">
        <f t="shared" si="549"/>
        <v>Good For Now</v>
      </c>
      <c r="AN1607" s="8" t="str">
        <f t="shared" si="550"/>
        <v>Not Spent</v>
      </c>
      <c r="AO1607" s="20" t="str">
        <f t="shared" si="551"/>
        <v>Good For Now</v>
      </c>
      <c r="AP1607" s="21">
        <f t="shared" si="552"/>
        <v>0</v>
      </c>
      <c r="AQ1607" s="14">
        <f t="shared" si="553"/>
        <v>0</v>
      </c>
      <c r="AR1607" s="14">
        <f t="shared" si="554"/>
        <v>0</v>
      </c>
      <c r="AS1607" s="22">
        <f t="shared" si="555"/>
        <v>0</v>
      </c>
      <c r="AT1607" s="23">
        <f t="shared" si="556"/>
        <v>0</v>
      </c>
      <c r="AU1607" s="8" t="str">
        <f t="shared" si="557"/>
        <v>Not Spent</v>
      </c>
      <c r="AV1607" s="8" t="str">
        <f t="shared" si="558"/>
        <v>Good For Now</v>
      </c>
      <c r="AW1607" s="4">
        <f>MATCH($B1607,[1]MAIN!$A$2:$A$5000,0)</f>
        <v>1605</v>
      </c>
      <c r="AX1607" s="4">
        <f>MATCH($B1607,[3]Main!$D$5:$D$10000,0)</f>
        <v>1604</v>
      </c>
      <c r="AY1607" s="4" t="b">
        <f t="shared" si="559"/>
        <v>0</v>
      </c>
    </row>
    <row r="1608" spans="1:51" x14ac:dyDescent="0.25">
      <c r="A1608" s="3" t="str">
        <f>VLOOKUP($B1608,[1]MAIN!$A:$D,4,0)</f>
        <v>FAB</v>
      </c>
      <c r="B1608" s="3" t="str">
        <f>[3]Main!$D1609</f>
        <v>UFAB-366</v>
      </c>
      <c r="C1608" s="4"/>
      <c r="D1608" s="8" t="str">
        <f>VLOOKUP($B1608,[1]MAIN!$A$1:$N$10780,14,FALSE)</f>
        <v>NEW23</v>
      </c>
      <c r="E1608" s="9"/>
      <c r="F1608" s="11"/>
      <c r="G1608" s="11"/>
      <c r="H1608" s="11"/>
      <c r="I1608" s="11"/>
      <c r="J1608" s="11"/>
      <c r="K1608" s="11"/>
      <c r="L1608" s="11"/>
      <c r="M1608" s="11"/>
      <c r="N1608" s="24"/>
      <c r="O1608" s="26">
        <f>IFERROR(VLOOKUP($B1608,[3]Main!$D$4:$CO$1048576,49,0),0)</f>
        <v>0</v>
      </c>
      <c r="P1608" s="27">
        <f>IFERROR(VLOOKUP($B1608,[3]Main!$D$4:$CO$1048576,52,0),0)</f>
        <v>0</v>
      </c>
      <c r="Q1608" s="27">
        <f>IFERROR(VLOOKUP($B1608,[3]Main!$D$4:$CO$1048576,53,0),0)</f>
        <v>0</v>
      </c>
      <c r="R1608" s="27">
        <f>IFERROR(VLOOKUP($B1608,[3]Main!$D$4:$CO$1048576,54,0),0)</f>
        <v>0</v>
      </c>
      <c r="S1608" s="27">
        <f>IFERROR(VLOOKUP($B1608,[3]Main!$D$4:$CO$1048576,65,0),0)</f>
        <v>0</v>
      </c>
      <c r="T1608" s="27">
        <f>IFERROR(VLOOKUP($B1608,[3]Main!$D$4:$CO$1048576,68,0),0)</f>
        <v>0</v>
      </c>
      <c r="U1608" s="27">
        <f>IFERROR(VLOOKUP($B1608,[3]Main!$D$4:$CO$1048576,69,0),0)</f>
        <v>0</v>
      </c>
      <c r="V1608" s="27">
        <f>IFERROR(VLOOKUP($B1608,[3]Main!$D$4:$CO$1048576,70,0),0)</f>
        <v>0</v>
      </c>
      <c r="W1608" s="27">
        <f>IFERROR(VLOOKUP($B1608,[3]Main!$D$4:$CO$1048576,81,0),0)</f>
        <v>0</v>
      </c>
      <c r="X1608" s="27">
        <f>IFERROR(VLOOKUP($B1608,[3]Main!$D$4:$CO$1048576,84,0),0)</f>
        <v>0</v>
      </c>
      <c r="Y1608" s="27">
        <f>IFERROR(VLOOKUP($B1608,[3]Main!$D$4:$CO$1048576,85,0),0)</f>
        <v>0</v>
      </c>
      <c r="Z1608" s="27">
        <f>IFERROR(VLOOKUP($B1608,[3]Main!$D$4:$CO$1048576,86,0),0)</f>
        <v>0</v>
      </c>
      <c r="AA1608" s="12" t="str">
        <f>IFERROR(VLOOKUP($B1608,[3]Main!$D$4:$CO$1048576,2,0),0)</f>
        <v>DC</v>
      </c>
      <c r="AB1608" s="12" t="str">
        <f>IFERROR(VLOOKUP($B1608,[3]Main!$D$4:$CO$1048576,3,0),0)</f>
        <v>DC2</v>
      </c>
      <c r="AC1608" s="12">
        <f t="shared" si="539"/>
        <v>0</v>
      </c>
      <c r="AD1608" s="12">
        <f t="shared" si="540"/>
        <v>0</v>
      </c>
      <c r="AE1608" s="12">
        <f t="shared" si="541"/>
        <v>0</v>
      </c>
      <c r="AF1608" s="12">
        <f t="shared" si="542"/>
        <v>0</v>
      </c>
      <c r="AG1608" s="13">
        <f t="shared" si="543"/>
        <v>0</v>
      </c>
      <c r="AH1608" s="13">
        <f t="shared" si="544"/>
        <v>0</v>
      </c>
      <c r="AI1608" s="16">
        <f t="shared" si="545"/>
        <v>0</v>
      </c>
      <c r="AJ1608" s="19" t="str">
        <f t="shared" si="546"/>
        <v>Not Spent</v>
      </c>
      <c r="AK1608" s="8" t="str">
        <f t="shared" si="547"/>
        <v>Good For Now</v>
      </c>
      <c r="AL1608" s="8" t="str">
        <f t="shared" si="548"/>
        <v>Not Spent</v>
      </c>
      <c r="AM1608" s="8" t="str">
        <f t="shared" si="549"/>
        <v>Good For Now</v>
      </c>
      <c r="AN1608" s="8" t="str">
        <f t="shared" si="550"/>
        <v>Not Spent</v>
      </c>
      <c r="AO1608" s="20" t="str">
        <f t="shared" si="551"/>
        <v>Good For Now</v>
      </c>
      <c r="AP1608" s="21">
        <f t="shared" si="552"/>
        <v>0</v>
      </c>
      <c r="AQ1608" s="14">
        <f t="shared" si="553"/>
        <v>0</v>
      </c>
      <c r="AR1608" s="14">
        <f t="shared" si="554"/>
        <v>0</v>
      </c>
      <c r="AS1608" s="22">
        <f t="shared" si="555"/>
        <v>0</v>
      </c>
      <c r="AT1608" s="23">
        <f t="shared" si="556"/>
        <v>0</v>
      </c>
      <c r="AU1608" s="8" t="str">
        <f t="shared" si="557"/>
        <v>Not Spent</v>
      </c>
      <c r="AV1608" s="8" t="str">
        <f t="shared" si="558"/>
        <v>Good For Now</v>
      </c>
      <c r="AW1608" s="4">
        <f>MATCH($B1608,[1]MAIN!$A$2:$A$5000,0)</f>
        <v>1606</v>
      </c>
      <c r="AX1608" s="4">
        <f>MATCH($B1608,[3]Main!$D$5:$D$10000,0)</f>
        <v>1605</v>
      </c>
      <c r="AY1608" s="4" t="b">
        <f t="shared" si="559"/>
        <v>0</v>
      </c>
    </row>
    <row r="1609" spans="1:51" x14ac:dyDescent="0.25">
      <c r="A1609" s="3" t="str">
        <f>VLOOKUP($B1609,[1]MAIN!$A:$D,4,0)</f>
        <v>FAB</v>
      </c>
      <c r="B1609" s="3" t="str">
        <f>[3]Main!$D1610</f>
        <v>UFAB-390</v>
      </c>
      <c r="C1609" s="4"/>
      <c r="D1609" s="8" t="str">
        <f>VLOOKUP($B1609,[1]MAIN!$A$1:$N$10780,14,FALSE)</f>
        <v>OLD</v>
      </c>
      <c r="E1609" s="9"/>
      <c r="F1609" s="11"/>
      <c r="G1609" s="11"/>
      <c r="H1609" s="11"/>
      <c r="I1609" s="11"/>
      <c r="J1609" s="11"/>
      <c r="K1609" s="11"/>
      <c r="L1609" s="11"/>
      <c r="M1609" s="11"/>
      <c r="N1609" s="24"/>
      <c r="O1609" s="26">
        <f>IFERROR(VLOOKUP($B1609,[3]Main!$D$4:$CO$1048576,49,0),0)</f>
        <v>0</v>
      </c>
      <c r="P1609" s="27">
        <f>IFERROR(VLOOKUP($B1609,[3]Main!$D$4:$CO$1048576,52,0),0)</f>
        <v>0</v>
      </c>
      <c r="Q1609" s="27">
        <f>IFERROR(VLOOKUP($B1609,[3]Main!$D$4:$CO$1048576,53,0),0)</f>
        <v>0</v>
      </c>
      <c r="R1609" s="27">
        <f>IFERROR(VLOOKUP($B1609,[3]Main!$D$4:$CO$1048576,54,0),0)</f>
        <v>0</v>
      </c>
      <c r="S1609" s="27">
        <f>IFERROR(VLOOKUP($B1609,[3]Main!$D$4:$CO$1048576,65,0),0)</f>
        <v>0</v>
      </c>
      <c r="T1609" s="27">
        <f>IFERROR(VLOOKUP($B1609,[3]Main!$D$4:$CO$1048576,68,0),0)</f>
        <v>0</v>
      </c>
      <c r="U1609" s="27">
        <f>IFERROR(VLOOKUP($B1609,[3]Main!$D$4:$CO$1048576,69,0),0)</f>
        <v>0</v>
      </c>
      <c r="V1609" s="27">
        <f>IFERROR(VLOOKUP($B1609,[3]Main!$D$4:$CO$1048576,70,0),0)</f>
        <v>0</v>
      </c>
      <c r="W1609" s="27">
        <f>IFERROR(VLOOKUP($B1609,[3]Main!$D$4:$CO$1048576,81,0),0)</f>
        <v>0</v>
      </c>
      <c r="X1609" s="27">
        <f>IFERROR(VLOOKUP($B1609,[3]Main!$D$4:$CO$1048576,84,0),0)</f>
        <v>0</v>
      </c>
      <c r="Y1609" s="27">
        <f>IFERROR(VLOOKUP($B1609,[3]Main!$D$4:$CO$1048576,85,0),0)</f>
        <v>0</v>
      </c>
      <c r="Z1609" s="27">
        <f>IFERROR(VLOOKUP($B1609,[3]Main!$D$4:$CO$1048576,86,0),0)</f>
        <v>0</v>
      </c>
      <c r="AA1609" s="12" t="str">
        <f>IFERROR(VLOOKUP($B1609,[3]Main!$D$4:$CO$1048576,2,0),0)</f>
        <v>DC</v>
      </c>
      <c r="AB1609" s="12" t="str">
        <f>IFERROR(VLOOKUP($B1609,[3]Main!$D$4:$CO$1048576,3,0),0)</f>
        <v>DC2</v>
      </c>
      <c r="AC1609" s="12">
        <f t="shared" si="539"/>
        <v>0</v>
      </c>
      <c r="AD1609" s="12">
        <f t="shared" si="540"/>
        <v>0</v>
      </c>
      <c r="AE1609" s="12">
        <f t="shared" si="541"/>
        <v>0</v>
      </c>
      <c r="AF1609" s="12">
        <f t="shared" si="542"/>
        <v>0</v>
      </c>
      <c r="AG1609" s="13">
        <f t="shared" si="543"/>
        <v>0</v>
      </c>
      <c r="AH1609" s="13">
        <f t="shared" si="544"/>
        <v>0</v>
      </c>
      <c r="AI1609" s="16">
        <f t="shared" si="545"/>
        <v>0</v>
      </c>
      <c r="AJ1609" s="19" t="str">
        <f t="shared" si="546"/>
        <v>Not Spent</v>
      </c>
      <c r="AK1609" s="8" t="str">
        <f t="shared" si="547"/>
        <v>Good For Now</v>
      </c>
      <c r="AL1609" s="8" t="str">
        <f t="shared" si="548"/>
        <v>Not Spent</v>
      </c>
      <c r="AM1609" s="8" t="str">
        <f t="shared" si="549"/>
        <v>Good For Now</v>
      </c>
      <c r="AN1609" s="8" t="str">
        <f t="shared" si="550"/>
        <v>Not Spent</v>
      </c>
      <c r="AO1609" s="20" t="str">
        <f t="shared" si="551"/>
        <v>Good For Now</v>
      </c>
      <c r="AP1609" s="21">
        <f t="shared" si="552"/>
        <v>0</v>
      </c>
      <c r="AQ1609" s="14">
        <f t="shared" si="553"/>
        <v>0</v>
      </c>
      <c r="AR1609" s="14">
        <f t="shared" si="554"/>
        <v>0</v>
      </c>
      <c r="AS1609" s="22">
        <f t="shared" si="555"/>
        <v>0</v>
      </c>
      <c r="AT1609" s="23">
        <f t="shared" si="556"/>
        <v>0</v>
      </c>
      <c r="AU1609" s="8" t="str">
        <f t="shared" si="557"/>
        <v>Not Spent</v>
      </c>
      <c r="AV1609" s="8" t="str">
        <f t="shared" si="558"/>
        <v>Good For Now</v>
      </c>
      <c r="AW1609" s="4">
        <f>MATCH($B1609,[1]MAIN!$A$2:$A$5000,0)</f>
        <v>1607</v>
      </c>
      <c r="AX1609" s="4">
        <f>MATCH($B1609,[3]Main!$D$5:$D$10000,0)</f>
        <v>1606</v>
      </c>
      <c r="AY1609" s="4" t="b">
        <f t="shared" si="559"/>
        <v>0</v>
      </c>
    </row>
    <row r="1610" spans="1:51" x14ac:dyDescent="0.25">
      <c r="A1610" s="3" t="str">
        <f>VLOOKUP($B1610,[1]MAIN!$A:$D,4,0)</f>
        <v>PF</v>
      </c>
      <c r="B1610" s="3" t="str">
        <f>[3]Main!$D1611</f>
        <v>UPF-S2</v>
      </c>
      <c r="C1610" s="4"/>
      <c r="D1610" s="8" t="str">
        <f>VLOOKUP($B1610,[1]MAIN!$A$1:$N$10780,14,FALSE)</f>
        <v>NEW23</v>
      </c>
      <c r="E1610" s="9"/>
      <c r="F1610" s="11"/>
      <c r="G1610" s="11"/>
      <c r="H1610" s="11"/>
      <c r="I1610" s="11"/>
      <c r="J1610" s="11"/>
      <c r="K1610" s="11"/>
      <c r="L1610" s="11"/>
      <c r="M1610" s="11"/>
      <c r="N1610" s="24"/>
      <c r="O1610" s="26">
        <f>IFERROR(VLOOKUP($B1610,[3]Main!$D$4:$CO$1048576,49,0),0)</f>
        <v>0</v>
      </c>
      <c r="P1610" s="27">
        <f>IFERROR(VLOOKUP($B1610,[3]Main!$D$4:$CO$1048576,52,0),0)</f>
        <v>0</v>
      </c>
      <c r="Q1610" s="27">
        <f>IFERROR(VLOOKUP($B1610,[3]Main!$D$4:$CO$1048576,53,0),0)</f>
        <v>0</v>
      </c>
      <c r="R1610" s="27">
        <f>IFERROR(VLOOKUP($B1610,[3]Main!$D$4:$CO$1048576,54,0),0)</f>
        <v>0</v>
      </c>
      <c r="S1610" s="27">
        <f>IFERROR(VLOOKUP($B1610,[3]Main!$D$4:$CO$1048576,65,0),0)</f>
        <v>0</v>
      </c>
      <c r="T1610" s="27">
        <f>IFERROR(VLOOKUP($B1610,[3]Main!$D$4:$CO$1048576,68,0),0)</f>
        <v>0</v>
      </c>
      <c r="U1610" s="27">
        <f>IFERROR(VLOOKUP($B1610,[3]Main!$D$4:$CO$1048576,69,0),0)</f>
        <v>0</v>
      </c>
      <c r="V1610" s="27">
        <f>IFERROR(VLOOKUP($B1610,[3]Main!$D$4:$CO$1048576,70,0),0)</f>
        <v>0</v>
      </c>
      <c r="W1610" s="27">
        <f>IFERROR(VLOOKUP($B1610,[3]Main!$D$4:$CO$1048576,81,0),0)</f>
        <v>0</v>
      </c>
      <c r="X1610" s="27">
        <f>IFERROR(VLOOKUP($B1610,[3]Main!$D$4:$CO$1048576,84,0),0)</f>
        <v>0</v>
      </c>
      <c r="Y1610" s="27">
        <f>IFERROR(VLOOKUP($B1610,[3]Main!$D$4:$CO$1048576,85,0),0)</f>
        <v>0</v>
      </c>
      <c r="Z1610" s="27">
        <f>IFERROR(VLOOKUP($B1610,[3]Main!$D$4:$CO$1048576,86,0),0)</f>
        <v>0</v>
      </c>
      <c r="AA1610" s="12" t="str">
        <f>IFERROR(VLOOKUP($B1610,[3]Main!$D$4:$CO$1048576,2,0),0)</f>
        <v>DC</v>
      </c>
      <c r="AB1610" s="12" t="str">
        <f>IFERROR(VLOOKUP($B1610,[3]Main!$D$4:$CO$1048576,3,0),0)</f>
        <v>DC2</v>
      </c>
      <c r="AC1610" s="12">
        <f t="shared" si="539"/>
        <v>0</v>
      </c>
      <c r="AD1610" s="12">
        <f t="shared" si="540"/>
        <v>0</v>
      </c>
      <c r="AE1610" s="12">
        <f t="shared" si="541"/>
        <v>0</v>
      </c>
      <c r="AF1610" s="12">
        <f t="shared" si="542"/>
        <v>0</v>
      </c>
      <c r="AG1610" s="13">
        <f t="shared" si="543"/>
        <v>0</v>
      </c>
      <c r="AH1610" s="13">
        <f t="shared" si="544"/>
        <v>0</v>
      </c>
      <c r="AI1610" s="16">
        <f t="shared" si="545"/>
        <v>0</v>
      </c>
      <c r="AJ1610" s="19" t="str">
        <f t="shared" si="546"/>
        <v>Not Spent</v>
      </c>
      <c r="AK1610" s="8" t="str">
        <f t="shared" si="547"/>
        <v>Good For Now</v>
      </c>
      <c r="AL1610" s="8" t="str">
        <f t="shared" si="548"/>
        <v>Not Spent</v>
      </c>
      <c r="AM1610" s="8" t="str">
        <f t="shared" si="549"/>
        <v>Good For Now</v>
      </c>
      <c r="AN1610" s="8" t="str">
        <f t="shared" si="550"/>
        <v>Not Spent</v>
      </c>
      <c r="AO1610" s="20" t="str">
        <f t="shared" si="551"/>
        <v>Good For Now</v>
      </c>
      <c r="AP1610" s="21">
        <f t="shared" si="552"/>
        <v>0</v>
      </c>
      <c r="AQ1610" s="14">
        <f t="shared" si="553"/>
        <v>0</v>
      </c>
      <c r="AR1610" s="14">
        <f t="shared" si="554"/>
        <v>0</v>
      </c>
      <c r="AS1610" s="22">
        <f t="shared" si="555"/>
        <v>0</v>
      </c>
      <c r="AT1610" s="23">
        <f t="shared" si="556"/>
        <v>0</v>
      </c>
      <c r="AU1610" s="8" t="str">
        <f t="shared" si="557"/>
        <v>Not Spent</v>
      </c>
      <c r="AV1610" s="8" t="str">
        <f t="shared" si="558"/>
        <v>Good For Now</v>
      </c>
      <c r="AW1610" s="4">
        <f>MATCH($B1610,[1]MAIN!$A$2:$A$5000,0)</f>
        <v>1565</v>
      </c>
      <c r="AX1610" s="4">
        <f>MATCH($B1610,[3]Main!$D$5:$D$10000,0)</f>
        <v>1607</v>
      </c>
      <c r="AY1610" s="4" t="b">
        <f t="shared" si="559"/>
        <v>0</v>
      </c>
    </row>
    <row r="1611" spans="1:51" x14ac:dyDescent="0.25">
      <c r="A1611" s="3" t="str">
        <f>VLOOKUP($B1611,[1]MAIN!$A:$D,4,0)</f>
        <v>JMT</v>
      </c>
      <c r="B1611" s="3" t="str">
        <f>[3]Main!$D1612</f>
        <v>UJMT-149</v>
      </c>
      <c r="C1611" s="4"/>
      <c r="D1611" s="8" t="str">
        <f>VLOOKUP($B1611,[1]MAIN!$A$1:$N$10780,14,FALSE)</f>
        <v>NEW23</v>
      </c>
      <c r="E1611" s="9"/>
      <c r="F1611" s="11"/>
      <c r="G1611" s="11"/>
      <c r="H1611" s="11"/>
      <c r="I1611" s="11"/>
      <c r="J1611" s="11"/>
      <c r="K1611" s="11"/>
      <c r="L1611" s="11"/>
      <c r="M1611" s="11"/>
      <c r="N1611" s="24"/>
      <c r="O1611" s="26">
        <f>IFERROR(VLOOKUP($B1611,[3]Main!$D$4:$CO$1048576,49,0),0)</f>
        <v>0</v>
      </c>
      <c r="P1611" s="27">
        <f>IFERROR(VLOOKUP($B1611,[3]Main!$D$4:$CO$1048576,52,0),0)</f>
        <v>0</v>
      </c>
      <c r="Q1611" s="27">
        <f>IFERROR(VLOOKUP($B1611,[3]Main!$D$4:$CO$1048576,53,0),0)</f>
        <v>0</v>
      </c>
      <c r="R1611" s="27">
        <f>IFERROR(VLOOKUP($B1611,[3]Main!$D$4:$CO$1048576,54,0),0)</f>
        <v>0</v>
      </c>
      <c r="S1611" s="27">
        <f>IFERROR(VLOOKUP($B1611,[3]Main!$D$4:$CO$1048576,65,0),0)</f>
        <v>0</v>
      </c>
      <c r="T1611" s="27">
        <f>IFERROR(VLOOKUP($B1611,[3]Main!$D$4:$CO$1048576,68,0),0)</f>
        <v>0</v>
      </c>
      <c r="U1611" s="27">
        <f>IFERROR(VLOOKUP($B1611,[3]Main!$D$4:$CO$1048576,69,0),0)</f>
        <v>0</v>
      </c>
      <c r="V1611" s="27">
        <f>IFERROR(VLOOKUP($B1611,[3]Main!$D$4:$CO$1048576,70,0),0)</f>
        <v>0</v>
      </c>
      <c r="W1611" s="27">
        <f>IFERROR(VLOOKUP($B1611,[3]Main!$D$4:$CO$1048576,81,0),0)</f>
        <v>0</v>
      </c>
      <c r="X1611" s="27">
        <f>IFERROR(VLOOKUP($B1611,[3]Main!$D$4:$CO$1048576,84,0),0)</f>
        <v>0</v>
      </c>
      <c r="Y1611" s="27">
        <f>IFERROR(VLOOKUP($B1611,[3]Main!$D$4:$CO$1048576,85,0),0)</f>
        <v>0</v>
      </c>
      <c r="Z1611" s="27">
        <f>IFERROR(VLOOKUP($B1611,[3]Main!$D$4:$CO$1048576,86,0),0)</f>
        <v>0</v>
      </c>
      <c r="AA1611" s="12" t="str">
        <f>IFERROR(VLOOKUP($B1611,[3]Main!$D$4:$CO$1048576,2,0),0)</f>
        <v>DC</v>
      </c>
      <c r="AB1611" s="12" t="str">
        <f>IFERROR(VLOOKUP($B1611,[3]Main!$D$4:$CO$1048576,3,0),0)</f>
        <v>DC2</v>
      </c>
      <c r="AC1611" s="12">
        <f t="shared" si="539"/>
        <v>0</v>
      </c>
      <c r="AD1611" s="12">
        <f t="shared" si="540"/>
        <v>0</v>
      </c>
      <c r="AE1611" s="12">
        <f t="shared" si="541"/>
        <v>0</v>
      </c>
      <c r="AF1611" s="12">
        <f t="shared" si="542"/>
        <v>0</v>
      </c>
      <c r="AG1611" s="13">
        <f t="shared" si="543"/>
        <v>0</v>
      </c>
      <c r="AH1611" s="13">
        <f t="shared" si="544"/>
        <v>0</v>
      </c>
      <c r="AI1611" s="16">
        <f t="shared" si="545"/>
        <v>0</v>
      </c>
      <c r="AJ1611" s="19" t="str">
        <f t="shared" si="546"/>
        <v>Not Spent</v>
      </c>
      <c r="AK1611" s="8" t="str">
        <f t="shared" si="547"/>
        <v>Good For Now</v>
      </c>
      <c r="AL1611" s="8" t="str">
        <f t="shared" si="548"/>
        <v>Not Spent</v>
      </c>
      <c r="AM1611" s="8" t="str">
        <f t="shared" si="549"/>
        <v>Good For Now</v>
      </c>
      <c r="AN1611" s="8" t="str">
        <f t="shared" si="550"/>
        <v>Not Spent</v>
      </c>
      <c r="AO1611" s="20" t="str">
        <f t="shared" si="551"/>
        <v>Good For Now</v>
      </c>
      <c r="AP1611" s="21">
        <f t="shared" si="552"/>
        <v>0</v>
      </c>
      <c r="AQ1611" s="14">
        <f t="shared" si="553"/>
        <v>0</v>
      </c>
      <c r="AR1611" s="14">
        <f t="shared" si="554"/>
        <v>0</v>
      </c>
      <c r="AS1611" s="22">
        <f t="shared" si="555"/>
        <v>0</v>
      </c>
      <c r="AT1611" s="23">
        <f t="shared" si="556"/>
        <v>0</v>
      </c>
      <c r="AU1611" s="8" t="str">
        <f t="shared" si="557"/>
        <v>Not Spent</v>
      </c>
      <c r="AV1611" s="8" t="str">
        <f t="shared" si="558"/>
        <v>Good For Now</v>
      </c>
      <c r="AW1611" s="4">
        <f>MATCH($B1611,[1]MAIN!$A$2:$A$5000,0)</f>
        <v>1939</v>
      </c>
      <c r="AX1611" s="4">
        <f>MATCH($B1611,[3]Main!$D$5:$D$10000,0)</f>
        <v>1608</v>
      </c>
      <c r="AY1611" s="4" t="b">
        <f t="shared" si="559"/>
        <v>0</v>
      </c>
    </row>
    <row r="1612" spans="1:51" x14ac:dyDescent="0.25">
      <c r="A1612" s="3" t="str">
        <f>VLOOKUP($B1612,[1]MAIN!$A:$D,4,0)</f>
        <v>PF</v>
      </c>
      <c r="B1612" s="3" t="str">
        <f>[3]Main!$D1613</f>
        <v>UPFI-11</v>
      </c>
      <c r="C1612" s="4"/>
      <c r="D1612" s="8" t="str">
        <f>VLOOKUP($B1612,[1]MAIN!$A$1:$N$10780,14,FALSE)</f>
        <v>OLD</v>
      </c>
      <c r="E1612" s="9"/>
      <c r="F1612" s="11"/>
      <c r="G1612" s="11"/>
      <c r="H1612" s="11"/>
      <c r="I1612" s="11"/>
      <c r="J1612" s="11"/>
      <c r="K1612" s="11"/>
      <c r="L1612" s="11"/>
      <c r="M1612" s="11"/>
      <c r="N1612" s="24"/>
      <c r="O1612" s="26">
        <f>IFERROR(VLOOKUP($B1612,[3]Main!$D$4:$CO$1048576,49,0),0)</f>
        <v>0</v>
      </c>
      <c r="P1612" s="27">
        <f>IFERROR(VLOOKUP($B1612,[3]Main!$D$4:$CO$1048576,52,0),0)</f>
        <v>0</v>
      </c>
      <c r="Q1612" s="27">
        <f>IFERROR(VLOOKUP($B1612,[3]Main!$D$4:$CO$1048576,53,0),0)</f>
        <v>0</v>
      </c>
      <c r="R1612" s="27">
        <f>IFERROR(VLOOKUP($B1612,[3]Main!$D$4:$CO$1048576,54,0),0)</f>
        <v>0</v>
      </c>
      <c r="S1612" s="27">
        <f>IFERROR(VLOOKUP($B1612,[3]Main!$D$4:$CO$1048576,65,0),0)</f>
        <v>0</v>
      </c>
      <c r="T1612" s="27">
        <f>IFERROR(VLOOKUP($B1612,[3]Main!$D$4:$CO$1048576,68,0),0)</f>
        <v>0</v>
      </c>
      <c r="U1612" s="27">
        <f>IFERROR(VLOOKUP($B1612,[3]Main!$D$4:$CO$1048576,69,0),0)</f>
        <v>0</v>
      </c>
      <c r="V1612" s="27">
        <f>IFERROR(VLOOKUP($B1612,[3]Main!$D$4:$CO$1048576,70,0),0)</f>
        <v>0</v>
      </c>
      <c r="W1612" s="27">
        <f>IFERROR(VLOOKUP($B1612,[3]Main!$D$4:$CO$1048576,81,0),0)</f>
        <v>0</v>
      </c>
      <c r="X1612" s="27">
        <f>IFERROR(VLOOKUP($B1612,[3]Main!$D$4:$CO$1048576,84,0),0)</f>
        <v>0</v>
      </c>
      <c r="Y1612" s="27">
        <f>IFERROR(VLOOKUP($B1612,[3]Main!$D$4:$CO$1048576,85,0),0)</f>
        <v>0</v>
      </c>
      <c r="Z1612" s="27">
        <f>IFERROR(VLOOKUP($B1612,[3]Main!$D$4:$CO$1048576,86,0),0)</f>
        <v>0</v>
      </c>
      <c r="AA1612" s="12" t="str">
        <f>IFERROR(VLOOKUP($B1612,[3]Main!$D$4:$CO$1048576,2,0),0)</f>
        <v>DC</v>
      </c>
      <c r="AB1612" s="12" t="str">
        <f>IFERROR(VLOOKUP($B1612,[3]Main!$D$4:$CO$1048576,3,0),0)</f>
        <v>DC2</v>
      </c>
      <c r="AC1612" s="12">
        <f t="shared" si="539"/>
        <v>0</v>
      </c>
      <c r="AD1612" s="12">
        <f t="shared" si="540"/>
        <v>0</v>
      </c>
      <c r="AE1612" s="12">
        <f t="shared" si="541"/>
        <v>0</v>
      </c>
      <c r="AF1612" s="12">
        <f t="shared" si="542"/>
        <v>0</v>
      </c>
      <c r="AG1612" s="13">
        <f t="shared" si="543"/>
        <v>0</v>
      </c>
      <c r="AH1612" s="13">
        <f t="shared" si="544"/>
        <v>0</v>
      </c>
      <c r="AI1612" s="16">
        <f t="shared" si="545"/>
        <v>0</v>
      </c>
      <c r="AJ1612" s="19" t="str">
        <f t="shared" si="546"/>
        <v>Not Spent</v>
      </c>
      <c r="AK1612" s="8" t="str">
        <f t="shared" si="547"/>
        <v>Good For Now</v>
      </c>
      <c r="AL1612" s="8" t="str">
        <f t="shared" si="548"/>
        <v>Not Spent</v>
      </c>
      <c r="AM1612" s="8" t="str">
        <f t="shared" si="549"/>
        <v>Good For Now</v>
      </c>
      <c r="AN1612" s="8" t="str">
        <f t="shared" si="550"/>
        <v>Not Spent</v>
      </c>
      <c r="AO1612" s="20" t="str">
        <f t="shared" si="551"/>
        <v>Good For Now</v>
      </c>
      <c r="AP1612" s="21">
        <f t="shared" si="552"/>
        <v>0</v>
      </c>
      <c r="AQ1612" s="14">
        <f t="shared" si="553"/>
        <v>0</v>
      </c>
      <c r="AR1612" s="14">
        <f t="shared" si="554"/>
        <v>0</v>
      </c>
      <c r="AS1612" s="22">
        <f t="shared" si="555"/>
        <v>0</v>
      </c>
      <c r="AT1612" s="23">
        <f t="shared" si="556"/>
        <v>0</v>
      </c>
      <c r="AU1612" s="8" t="str">
        <f t="shared" si="557"/>
        <v>Not Spent</v>
      </c>
      <c r="AV1612" s="8" t="str">
        <f t="shared" si="558"/>
        <v>Good For Now</v>
      </c>
      <c r="AW1612" s="4">
        <f>MATCH($B1612,[1]MAIN!$A$2:$A$5000,0)</f>
        <v>1940</v>
      </c>
      <c r="AX1612" s="4">
        <f>MATCH($B1612,[3]Main!$D$5:$D$10000,0)</f>
        <v>1609</v>
      </c>
      <c r="AY1612" s="4" t="b">
        <f t="shared" si="559"/>
        <v>0</v>
      </c>
    </row>
    <row r="1613" spans="1:51" x14ac:dyDescent="0.25">
      <c r="A1613" s="3" t="str">
        <f>VLOOKUP($B1613,[1]MAIN!$A:$D,4,0)</f>
        <v>FAB</v>
      </c>
      <c r="B1613" s="3" t="str">
        <f>[3]Main!$D1614</f>
        <v>UFAB-312</v>
      </c>
      <c r="C1613" s="4"/>
      <c r="D1613" s="8" t="str">
        <f>VLOOKUP($B1613,[1]MAIN!$A$1:$N$10780,14,FALSE)</f>
        <v>OLD</v>
      </c>
      <c r="E1613" s="9"/>
      <c r="F1613" s="11"/>
      <c r="G1613" s="11"/>
      <c r="H1613" s="11"/>
      <c r="I1613" s="11"/>
      <c r="J1613" s="11"/>
      <c r="K1613" s="11"/>
      <c r="L1613" s="11"/>
      <c r="M1613" s="11"/>
      <c r="N1613" s="24"/>
      <c r="O1613" s="26">
        <f>IFERROR(VLOOKUP($B1613,[3]Main!$D$4:$CO$1048576,49,0),0)</f>
        <v>0</v>
      </c>
      <c r="P1613" s="27">
        <f>IFERROR(VLOOKUP($B1613,[3]Main!$D$4:$CO$1048576,52,0),0)</f>
        <v>0</v>
      </c>
      <c r="Q1613" s="27">
        <f>IFERROR(VLOOKUP($B1613,[3]Main!$D$4:$CO$1048576,53,0),0)</f>
        <v>0</v>
      </c>
      <c r="R1613" s="27">
        <f>IFERROR(VLOOKUP($B1613,[3]Main!$D$4:$CO$1048576,54,0),0)</f>
        <v>0</v>
      </c>
      <c r="S1613" s="27">
        <f>IFERROR(VLOOKUP($B1613,[3]Main!$D$4:$CO$1048576,65,0),0)</f>
        <v>0</v>
      </c>
      <c r="T1613" s="27">
        <f>IFERROR(VLOOKUP($B1613,[3]Main!$D$4:$CO$1048576,68,0),0)</f>
        <v>0</v>
      </c>
      <c r="U1613" s="27">
        <f>IFERROR(VLOOKUP($B1613,[3]Main!$D$4:$CO$1048576,69,0),0)</f>
        <v>0</v>
      </c>
      <c r="V1613" s="27">
        <f>IFERROR(VLOOKUP($B1613,[3]Main!$D$4:$CO$1048576,70,0),0)</f>
        <v>0</v>
      </c>
      <c r="W1613" s="27">
        <f>IFERROR(VLOOKUP($B1613,[3]Main!$D$4:$CO$1048576,81,0),0)</f>
        <v>0</v>
      </c>
      <c r="X1613" s="27">
        <f>IFERROR(VLOOKUP($B1613,[3]Main!$D$4:$CO$1048576,84,0),0)</f>
        <v>0</v>
      </c>
      <c r="Y1613" s="27">
        <f>IFERROR(VLOOKUP($B1613,[3]Main!$D$4:$CO$1048576,85,0),0)</f>
        <v>0</v>
      </c>
      <c r="Z1613" s="27">
        <f>IFERROR(VLOOKUP($B1613,[3]Main!$D$4:$CO$1048576,86,0),0)</f>
        <v>0</v>
      </c>
      <c r="AA1613" s="12" t="str">
        <f>IFERROR(VLOOKUP($B1613,[3]Main!$D$4:$CO$1048576,2,0),0)</f>
        <v>DC</v>
      </c>
      <c r="AB1613" s="12" t="str">
        <f>IFERROR(VLOOKUP($B1613,[3]Main!$D$4:$CO$1048576,3,0),0)</f>
        <v>DC2</v>
      </c>
      <c r="AC1613" s="12">
        <f t="shared" si="539"/>
        <v>0</v>
      </c>
      <c r="AD1613" s="12">
        <f t="shared" si="540"/>
        <v>0</v>
      </c>
      <c r="AE1613" s="12">
        <f t="shared" si="541"/>
        <v>0</v>
      </c>
      <c r="AF1613" s="12">
        <f t="shared" si="542"/>
        <v>0</v>
      </c>
      <c r="AG1613" s="13">
        <f t="shared" si="543"/>
        <v>0</v>
      </c>
      <c r="AH1613" s="13">
        <f t="shared" si="544"/>
        <v>0</v>
      </c>
      <c r="AI1613" s="16">
        <f t="shared" si="545"/>
        <v>0</v>
      </c>
      <c r="AJ1613" s="19" t="str">
        <f t="shared" si="546"/>
        <v>Not Spent</v>
      </c>
      <c r="AK1613" s="8" t="str">
        <f t="shared" si="547"/>
        <v>Good For Now</v>
      </c>
      <c r="AL1613" s="8" t="str">
        <f t="shared" si="548"/>
        <v>Not Spent</v>
      </c>
      <c r="AM1613" s="8" t="str">
        <f t="shared" si="549"/>
        <v>Good For Now</v>
      </c>
      <c r="AN1613" s="8" t="str">
        <f t="shared" si="550"/>
        <v>Not Spent</v>
      </c>
      <c r="AO1613" s="20" t="str">
        <f t="shared" si="551"/>
        <v>Good For Now</v>
      </c>
      <c r="AP1613" s="21">
        <f t="shared" si="552"/>
        <v>0</v>
      </c>
      <c r="AQ1613" s="14">
        <f t="shared" si="553"/>
        <v>0</v>
      </c>
      <c r="AR1613" s="14">
        <f t="shared" si="554"/>
        <v>0</v>
      </c>
      <c r="AS1613" s="22">
        <f t="shared" si="555"/>
        <v>0</v>
      </c>
      <c r="AT1613" s="23">
        <f t="shared" si="556"/>
        <v>0</v>
      </c>
      <c r="AU1613" s="8" t="str">
        <f t="shared" si="557"/>
        <v>Not Spent</v>
      </c>
      <c r="AV1613" s="8" t="str">
        <f t="shared" si="558"/>
        <v>Good For Now</v>
      </c>
      <c r="AW1613" s="4">
        <f>MATCH($B1613,[1]MAIN!$A$2:$A$5000,0)</f>
        <v>1941</v>
      </c>
      <c r="AX1613" s="4">
        <f>MATCH($B1613,[3]Main!$D$5:$D$10000,0)</f>
        <v>1610</v>
      </c>
      <c r="AY1613" s="4" t="b">
        <f t="shared" si="559"/>
        <v>0</v>
      </c>
    </row>
    <row r="1614" spans="1:51" x14ac:dyDescent="0.25">
      <c r="A1614" s="3" t="str">
        <f>VLOOKUP($B1614,[1]MAIN!$A:$D,4,0)</f>
        <v>PO</v>
      </c>
      <c r="B1614" s="3" t="str">
        <f>[3]Main!$D1615</f>
        <v>UPO-AC8</v>
      </c>
      <c r="C1614" s="4"/>
      <c r="D1614" s="8" t="str">
        <f>VLOOKUP($B1614,[1]MAIN!$A$1:$N$10780,14,FALSE)</f>
        <v>OLD</v>
      </c>
      <c r="E1614" s="9"/>
      <c r="F1614" s="11"/>
      <c r="G1614" s="11"/>
      <c r="H1614" s="11"/>
      <c r="I1614" s="11"/>
      <c r="J1614" s="11"/>
      <c r="K1614" s="11"/>
      <c r="L1614" s="11"/>
      <c r="M1614" s="11"/>
      <c r="N1614" s="24"/>
      <c r="O1614" s="26">
        <f>IFERROR(VLOOKUP($B1614,[3]Main!$D$4:$CO$1048576,49,0),0)</f>
        <v>0</v>
      </c>
      <c r="P1614" s="27">
        <f>IFERROR(VLOOKUP($B1614,[3]Main!$D$4:$CO$1048576,52,0),0)</f>
        <v>0</v>
      </c>
      <c r="Q1614" s="27">
        <f>IFERROR(VLOOKUP($B1614,[3]Main!$D$4:$CO$1048576,53,0),0)</f>
        <v>0</v>
      </c>
      <c r="R1614" s="27">
        <f>IFERROR(VLOOKUP($B1614,[3]Main!$D$4:$CO$1048576,54,0),0)</f>
        <v>0</v>
      </c>
      <c r="S1614" s="27">
        <f>IFERROR(VLOOKUP($B1614,[3]Main!$D$4:$CO$1048576,65,0),0)</f>
        <v>0</v>
      </c>
      <c r="T1614" s="27">
        <f>IFERROR(VLOOKUP($B1614,[3]Main!$D$4:$CO$1048576,68,0),0)</f>
        <v>0</v>
      </c>
      <c r="U1614" s="27">
        <f>IFERROR(VLOOKUP($B1614,[3]Main!$D$4:$CO$1048576,69,0),0)</f>
        <v>0</v>
      </c>
      <c r="V1614" s="27">
        <f>IFERROR(VLOOKUP($B1614,[3]Main!$D$4:$CO$1048576,70,0),0)</f>
        <v>0</v>
      </c>
      <c r="W1614" s="27">
        <f>IFERROR(VLOOKUP($B1614,[3]Main!$D$4:$CO$1048576,81,0),0)</f>
        <v>0</v>
      </c>
      <c r="X1614" s="27">
        <f>IFERROR(VLOOKUP($B1614,[3]Main!$D$4:$CO$1048576,84,0),0)</f>
        <v>0</v>
      </c>
      <c r="Y1614" s="27">
        <f>IFERROR(VLOOKUP($B1614,[3]Main!$D$4:$CO$1048576,85,0),0)</f>
        <v>0</v>
      </c>
      <c r="Z1614" s="27">
        <f>IFERROR(VLOOKUP($B1614,[3]Main!$D$4:$CO$1048576,86,0),0)</f>
        <v>0</v>
      </c>
      <c r="AA1614" s="12" t="str">
        <f>IFERROR(VLOOKUP($B1614,[3]Main!$D$4:$CO$1048576,2,0),0)</f>
        <v>DC</v>
      </c>
      <c r="AB1614" s="12" t="str">
        <f>IFERROR(VLOOKUP($B1614,[3]Main!$D$4:$CO$1048576,3,0),0)</f>
        <v>DC2</v>
      </c>
      <c r="AC1614" s="12">
        <f t="shared" si="539"/>
        <v>0</v>
      </c>
      <c r="AD1614" s="12">
        <f t="shared" si="540"/>
        <v>0</v>
      </c>
      <c r="AE1614" s="12">
        <f t="shared" si="541"/>
        <v>0</v>
      </c>
      <c r="AF1614" s="12">
        <f t="shared" si="542"/>
        <v>0</v>
      </c>
      <c r="AG1614" s="13">
        <f t="shared" si="543"/>
        <v>0</v>
      </c>
      <c r="AH1614" s="13">
        <f t="shared" si="544"/>
        <v>0</v>
      </c>
      <c r="AI1614" s="16">
        <f t="shared" si="545"/>
        <v>0</v>
      </c>
      <c r="AJ1614" s="19" t="str">
        <f t="shared" si="546"/>
        <v>Not Spent</v>
      </c>
      <c r="AK1614" s="8" t="str">
        <f t="shared" si="547"/>
        <v>Good For Now</v>
      </c>
      <c r="AL1614" s="8" t="str">
        <f t="shared" si="548"/>
        <v>Not Spent</v>
      </c>
      <c r="AM1614" s="8" t="str">
        <f t="shared" si="549"/>
        <v>Good For Now</v>
      </c>
      <c r="AN1614" s="8" t="str">
        <f t="shared" si="550"/>
        <v>Not Spent</v>
      </c>
      <c r="AO1614" s="20" t="str">
        <f t="shared" si="551"/>
        <v>Good For Now</v>
      </c>
      <c r="AP1614" s="21">
        <f t="shared" si="552"/>
        <v>0</v>
      </c>
      <c r="AQ1614" s="14">
        <f t="shared" si="553"/>
        <v>0</v>
      </c>
      <c r="AR1614" s="14">
        <f t="shared" si="554"/>
        <v>0</v>
      </c>
      <c r="AS1614" s="22">
        <f t="shared" si="555"/>
        <v>0</v>
      </c>
      <c r="AT1614" s="23">
        <f t="shared" si="556"/>
        <v>0</v>
      </c>
      <c r="AU1614" s="8" t="str">
        <f t="shared" si="557"/>
        <v>Not Spent</v>
      </c>
      <c r="AV1614" s="8" t="str">
        <f t="shared" si="558"/>
        <v>Good For Now</v>
      </c>
      <c r="AW1614" s="4">
        <f>MATCH($B1614,[1]MAIN!$A$2:$A$5000,0)</f>
        <v>1942</v>
      </c>
      <c r="AX1614" s="4">
        <f>MATCH($B1614,[3]Main!$D$5:$D$10000,0)</f>
        <v>1611</v>
      </c>
      <c r="AY1614" s="4" t="b">
        <f t="shared" si="559"/>
        <v>0</v>
      </c>
    </row>
    <row r="1615" spans="1:51" x14ac:dyDescent="0.25">
      <c r="A1615" s="3" t="str">
        <f>VLOOKUP($B1615,[1]MAIN!$A:$D,4,0)</f>
        <v>FAB</v>
      </c>
      <c r="B1615" s="3" t="str">
        <f>[3]Main!$D1616</f>
        <v>UFAB-420</v>
      </c>
      <c r="C1615" s="4"/>
      <c r="D1615" s="8" t="str">
        <f>VLOOKUP($B1615,[1]MAIN!$A$1:$N$10780,14,FALSE)</f>
        <v>OLD</v>
      </c>
      <c r="E1615" s="9"/>
      <c r="F1615" s="11"/>
      <c r="G1615" s="11"/>
      <c r="H1615" s="11"/>
      <c r="I1615" s="11"/>
      <c r="J1615" s="11"/>
      <c r="K1615" s="11"/>
      <c r="L1615" s="11"/>
      <c r="M1615" s="11"/>
      <c r="N1615" s="24"/>
      <c r="O1615" s="26">
        <f>IFERROR(VLOOKUP($B1615,[3]Main!$D$4:$CO$1048576,49,0),0)</f>
        <v>0</v>
      </c>
      <c r="P1615" s="27">
        <f>IFERROR(VLOOKUP($B1615,[3]Main!$D$4:$CO$1048576,52,0),0)</f>
        <v>0</v>
      </c>
      <c r="Q1615" s="27">
        <f>IFERROR(VLOOKUP($B1615,[3]Main!$D$4:$CO$1048576,53,0),0)</f>
        <v>0</v>
      </c>
      <c r="R1615" s="27">
        <f>IFERROR(VLOOKUP($B1615,[3]Main!$D$4:$CO$1048576,54,0),0)</f>
        <v>0</v>
      </c>
      <c r="S1615" s="27">
        <f>IFERROR(VLOOKUP($B1615,[3]Main!$D$4:$CO$1048576,65,0),0)</f>
        <v>0</v>
      </c>
      <c r="T1615" s="27">
        <f>IFERROR(VLOOKUP($B1615,[3]Main!$D$4:$CO$1048576,68,0),0)</f>
        <v>0</v>
      </c>
      <c r="U1615" s="27">
        <f>IFERROR(VLOOKUP($B1615,[3]Main!$D$4:$CO$1048576,69,0),0)</f>
        <v>0</v>
      </c>
      <c r="V1615" s="27">
        <f>IFERROR(VLOOKUP($B1615,[3]Main!$D$4:$CO$1048576,70,0),0)</f>
        <v>0</v>
      </c>
      <c r="W1615" s="27">
        <f>IFERROR(VLOOKUP($B1615,[3]Main!$D$4:$CO$1048576,81,0),0)</f>
        <v>0</v>
      </c>
      <c r="X1615" s="27">
        <f>IFERROR(VLOOKUP($B1615,[3]Main!$D$4:$CO$1048576,84,0),0)</f>
        <v>0</v>
      </c>
      <c r="Y1615" s="27">
        <f>IFERROR(VLOOKUP($B1615,[3]Main!$D$4:$CO$1048576,85,0),0)</f>
        <v>0</v>
      </c>
      <c r="Z1615" s="27">
        <f>IFERROR(VLOOKUP($B1615,[3]Main!$D$4:$CO$1048576,86,0),0)</f>
        <v>0</v>
      </c>
      <c r="AA1615" s="12" t="str">
        <f>IFERROR(VLOOKUP($B1615,[3]Main!$D$4:$CO$1048576,2,0),0)</f>
        <v>DC</v>
      </c>
      <c r="AB1615" s="12" t="str">
        <f>IFERROR(VLOOKUP($B1615,[3]Main!$D$4:$CO$1048576,3,0),0)</f>
        <v>DC2</v>
      </c>
      <c r="AC1615" s="12">
        <f t="shared" si="539"/>
        <v>0</v>
      </c>
      <c r="AD1615" s="12">
        <f t="shared" si="540"/>
        <v>0</v>
      </c>
      <c r="AE1615" s="12">
        <f t="shared" si="541"/>
        <v>0</v>
      </c>
      <c r="AF1615" s="12">
        <f t="shared" si="542"/>
        <v>0</v>
      </c>
      <c r="AG1615" s="13">
        <f t="shared" si="543"/>
        <v>0</v>
      </c>
      <c r="AH1615" s="13">
        <f t="shared" si="544"/>
        <v>0</v>
      </c>
      <c r="AI1615" s="16">
        <f t="shared" si="545"/>
        <v>0</v>
      </c>
      <c r="AJ1615" s="19" t="str">
        <f t="shared" si="546"/>
        <v>Not Spent</v>
      </c>
      <c r="AK1615" s="8" t="str">
        <f t="shared" si="547"/>
        <v>Good For Now</v>
      </c>
      <c r="AL1615" s="8" t="str">
        <f t="shared" si="548"/>
        <v>Not Spent</v>
      </c>
      <c r="AM1615" s="8" t="str">
        <f t="shared" si="549"/>
        <v>Good For Now</v>
      </c>
      <c r="AN1615" s="8" t="str">
        <f t="shared" si="550"/>
        <v>Not Spent</v>
      </c>
      <c r="AO1615" s="20" t="str">
        <f t="shared" si="551"/>
        <v>Good For Now</v>
      </c>
      <c r="AP1615" s="21">
        <f t="shared" si="552"/>
        <v>0</v>
      </c>
      <c r="AQ1615" s="14">
        <f t="shared" si="553"/>
        <v>0</v>
      </c>
      <c r="AR1615" s="14">
        <f t="shared" si="554"/>
        <v>0</v>
      </c>
      <c r="AS1615" s="22">
        <f t="shared" si="555"/>
        <v>0</v>
      </c>
      <c r="AT1615" s="23">
        <f t="shared" si="556"/>
        <v>0</v>
      </c>
      <c r="AU1615" s="8" t="str">
        <f t="shared" si="557"/>
        <v>Not Spent</v>
      </c>
      <c r="AV1615" s="8" t="str">
        <f t="shared" si="558"/>
        <v>Good For Now</v>
      </c>
      <c r="AW1615" s="4">
        <f>MATCH($B1615,[1]MAIN!$A$2:$A$5000,0)</f>
        <v>1943</v>
      </c>
      <c r="AX1615" s="4">
        <f>MATCH($B1615,[3]Main!$D$5:$D$10000,0)</f>
        <v>1612</v>
      </c>
      <c r="AY1615" s="4" t="b">
        <f t="shared" si="559"/>
        <v>0</v>
      </c>
    </row>
    <row r="1616" spans="1:51" x14ac:dyDescent="0.25">
      <c r="A1616" s="3" t="str">
        <f>VLOOKUP($B1616,[1]MAIN!$A:$D,4,0)</f>
        <v>REP</v>
      </c>
      <c r="B1616" s="3" t="str">
        <f>[3]Main!$D1617</f>
        <v>REP-11</v>
      </c>
      <c r="C1616" s="4"/>
      <c r="D1616" s="8" t="str">
        <f>VLOOKUP($B1616,[1]MAIN!$A$1:$N$10780,14,FALSE)</f>
        <v>OLD</v>
      </c>
      <c r="E1616" s="9"/>
      <c r="F1616" s="11"/>
      <c r="G1616" s="11"/>
      <c r="H1616" s="11"/>
      <c r="I1616" s="11"/>
      <c r="J1616" s="11"/>
      <c r="K1616" s="11"/>
      <c r="L1616" s="11"/>
      <c r="M1616" s="11"/>
      <c r="N1616" s="24"/>
      <c r="O1616" s="26">
        <f>IFERROR(VLOOKUP($B1616,[3]Main!$D$4:$CO$1048576,49,0),0)</f>
        <v>0</v>
      </c>
      <c r="P1616" s="27">
        <f>IFERROR(VLOOKUP($B1616,[3]Main!$D$4:$CO$1048576,52,0),0)</f>
        <v>0</v>
      </c>
      <c r="Q1616" s="27">
        <f>IFERROR(VLOOKUP($B1616,[3]Main!$D$4:$CO$1048576,53,0),0)</f>
        <v>0</v>
      </c>
      <c r="R1616" s="27">
        <f>IFERROR(VLOOKUP($B1616,[3]Main!$D$4:$CO$1048576,54,0),0)</f>
        <v>0</v>
      </c>
      <c r="S1616" s="27">
        <f>IFERROR(VLOOKUP($B1616,[3]Main!$D$4:$CO$1048576,65,0),0)</f>
        <v>0</v>
      </c>
      <c r="T1616" s="27">
        <f>IFERROR(VLOOKUP($B1616,[3]Main!$D$4:$CO$1048576,68,0),0)</f>
        <v>0</v>
      </c>
      <c r="U1616" s="27">
        <f>IFERROR(VLOOKUP($B1616,[3]Main!$D$4:$CO$1048576,69,0),0)</f>
        <v>0</v>
      </c>
      <c r="V1616" s="27">
        <f>IFERROR(VLOOKUP($B1616,[3]Main!$D$4:$CO$1048576,70,0),0)</f>
        <v>0</v>
      </c>
      <c r="W1616" s="27">
        <f>IFERROR(VLOOKUP($B1616,[3]Main!$D$4:$CO$1048576,81,0),0)</f>
        <v>0</v>
      </c>
      <c r="X1616" s="27">
        <f>IFERROR(VLOOKUP($B1616,[3]Main!$D$4:$CO$1048576,84,0),0)</f>
        <v>0</v>
      </c>
      <c r="Y1616" s="27">
        <f>IFERROR(VLOOKUP($B1616,[3]Main!$D$4:$CO$1048576,85,0),0)</f>
        <v>0</v>
      </c>
      <c r="Z1616" s="27">
        <f>IFERROR(VLOOKUP($B1616,[3]Main!$D$4:$CO$1048576,86,0),0)</f>
        <v>0</v>
      </c>
      <c r="AA1616" s="12" t="str">
        <f>IFERROR(VLOOKUP($B1616,[3]Main!$D$4:$CO$1048576,2,0),0)</f>
        <v>DC</v>
      </c>
      <c r="AB1616" s="12" t="str">
        <f>IFERROR(VLOOKUP($B1616,[3]Main!$D$4:$CO$1048576,3,0),0)</f>
        <v>DC2</v>
      </c>
      <c r="AC1616" s="12">
        <f t="shared" si="539"/>
        <v>0</v>
      </c>
      <c r="AD1616" s="12">
        <f t="shared" si="540"/>
        <v>0</v>
      </c>
      <c r="AE1616" s="12">
        <f t="shared" si="541"/>
        <v>0</v>
      </c>
      <c r="AF1616" s="12">
        <f t="shared" si="542"/>
        <v>0</v>
      </c>
      <c r="AG1616" s="13">
        <f t="shared" si="543"/>
        <v>0</v>
      </c>
      <c r="AH1616" s="13">
        <f t="shared" si="544"/>
        <v>0</v>
      </c>
      <c r="AI1616" s="16">
        <f t="shared" si="545"/>
        <v>0</v>
      </c>
      <c r="AJ1616" s="19" t="str">
        <f t="shared" si="546"/>
        <v>Not Spent</v>
      </c>
      <c r="AK1616" s="8" t="str">
        <f t="shared" si="547"/>
        <v>Good For Now</v>
      </c>
      <c r="AL1616" s="8" t="str">
        <f t="shared" si="548"/>
        <v>Not Spent</v>
      </c>
      <c r="AM1616" s="8" t="str">
        <f t="shared" si="549"/>
        <v>Good For Now</v>
      </c>
      <c r="AN1616" s="8" t="str">
        <f t="shared" si="550"/>
        <v>Not Spent</v>
      </c>
      <c r="AO1616" s="20" t="str">
        <f t="shared" si="551"/>
        <v>Good For Now</v>
      </c>
      <c r="AP1616" s="21">
        <f t="shared" si="552"/>
        <v>0</v>
      </c>
      <c r="AQ1616" s="14">
        <f t="shared" si="553"/>
        <v>0</v>
      </c>
      <c r="AR1616" s="14">
        <f t="shared" si="554"/>
        <v>0</v>
      </c>
      <c r="AS1616" s="22">
        <f t="shared" si="555"/>
        <v>0</v>
      </c>
      <c r="AT1616" s="23">
        <f t="shared" si="556"/>
        <v>0</v>
      </c>
      <c r="AU1616" s="8" t="str">
        <f t="shared" si="557"/>
        <v>Not Spent</v>
      </c>
      <c r="AV1616" s="8" t="str">
        <f t="shared" si="558"/>
        <v>Good For Now</v>
      </c>
      <c r="AW1616" s="4">
        <f>MATCH($B1616,[1]MAIN!$A$2:$A$5000,0)</f>
        <v>1944</v>
      </c>
      <c r="AX1616" s="4">
        <f>MATCH($B1616,[3]Main!$D$5:$D$10000,0)</f>
        <v>1613</v>
      </c>
      <c r="AY1616" s="4" t="b">
        <f t="shared" si="559"/>
        <v>0</v>
      </c>
    </row>
    <row r="1617" spans="1:51" x14ac:dyDescent="0.25">
      <c r="A1617" s="3" t="str">
        <f>VLOOKUP($B1617,[1]MAIN!$A:$D,4,0)</f>
        <v>FAB</v>
      </c>
      <c r="B1617" s="3" t="str">
        <f>[3]Main!$D1618</f>
        <v>UFAB-431</v>
      </c>
      <c r="C1617" s="4"/>
      <c r="D1617" s="8" t="str">
        <f>VLOOKUP($B1617,[1]MAIN!$A$1:$N$10780,14,FALSE)</f>
        <v>NEW24</v>
      </c>
      <c r="E1617" s="9"/>
      <c r="F1617" s="11"/>
      <c r="G1617" s="11"/>
      <c r="H1617" s="11"/>
      <c r="I1617" s="11"/>
      <c r="J1617" s="11"/>
      <c r="K1617" s="11"/>
      <c r="L1617" s="11"/>
      <c r="M1617" s="11"/>
      <c r="N1617" s="24"/>
      <c r="O1617" s="26">
        <f>IFERROR(VLOOKUP($B1617,[3]Main!$D$4:$CO$1048576,49,0),0)</f>
        <v>0</v>
      </c>
      <c r="P1617" s="27">
        <f>IFERROR(VLOOKUP($B1617,[3]Main!$D$4:$CO$1048576,52,0),0)</f>
        <v>0</v>
      </c>
      <c r="Q1617" s="27">
        <f>IFERROR(VLOOKUP($B1617,[3]Main!$D$4:$CO$1048576,53,0),0)</f>
        <v>0</v>
      </c>
      <c r="R1617" s="27">
        <f>IFERROR(VLOOKUP($B1617,[3]Main!$D$4:$CO$1048576,54,0),0)</f>
        <v>0</v>
      </c>
      <c r="S1617" s="27">
        <f>IFERROR(VLOOKUP($B1617,[3]Main!$D$4:$CO$1048576,65,0),0)</f>
        <v>0</v>
      </c>
      <c r="T1617" s="27">
        <f>IFERROR(VLOOKUP($B1617,[3]Main!$D$4:$CO$1048576,68,0),0)</f>
        <v>0</v>
      </c>
      <c r="U1617" s="27">
        <f>IFERROR(VLOOKUP($B1617,[3]Main!$D$4:$CO$1048576,69,0),0)</f>
        <v>0</v>
      </c>
      <c r="V1617" s="27">
        <f>IFERROR(VLOOKUP($B1617,[3]Main!$D$4:$CO$1048576,70,0),0)</f>
        <v>0</v>
      </c>
      <c r="W1617" s="27">
        <f>IFERROR(VLOOKUP($B1617,[3]Main!$D$4:$CO$1048576,81,0),0)</f>
        <v>0</v>
      </c>
      <c r="X1617" s="27">
        <f>IFERROR(VLOOKUP($B1617,[3]Main!$D$4:$CO$1048576,84,0),0)</f>
        <v>0</v>
      </c>
      <c r="Y1617" s="27">
        <f>IFERROR(VLOOKUP($B1617,[3]Main!$D$4:$CO$1048576,85,0),0)</f>
        <v>0</v>
      </c>
      <c r="Z1617" s="27">
        <f>IFERROR(VLOOKUP($B1617,[3]Main!$D$4:$CO$1048576,86,0),0)</f>
        <v>0</v>
      </c>
      <c r="AA1617" s="12" t="str">
        <f>IFERROR(VLOOKUP($B1617,[3]Main!$D$4:$CO$1048576,2,0),0)</f>
        <v>DC</v>
      </c>
      <c r="AB1617" s="12" t="str">
        <f>IFERROR(VLOOKUP($B1617,[3]Main!$D$4:$CO$1048576,3,0),0)</f>
        <v>DC2</v>
      </c>
      <c r="AC1617" s="12">
        <f t="shared" si="539"/>
        <v>0</v>
      </c>
      <c r="AD1617" s="12">
        <f t="shared" si="540"/>
        <v>0</v>
      </c>
      <c r="AE1617" s="12">
        <f t="shared" si="541"/>
        <v>0</v>
      </c>
      <c r="AF1617" s="12">
        <f t="shared" si="542"/>
        <v>0</v>
      </c>
      <c r="AG1617" s="13">
        <f t="shared" si="543"/>
        <v>0</v>
      </c>
      <c r="AH1617" s="13">
        <f t="shared" si="544"/>
        <v>0</v>
      </c>
      <c r="AI1617" s="16">
        <f t="shared" si="545"/>
        <v>0</v>
      </c>
      <c r="AJ1617" s="19" t="str">
        <f t="shared" si="546"/>
        <v>Not Spent</v>
      </c>
      <c r="AK1617" s="8" t="str">
        <f t="shared" si="547"/>
        <v>Good For Now</v>
      </c>
      <c r="AL1617" s="8" t="str">
        <f t="shared" si="548"/>
        <v>Not Spent</v>
      </c>
      <c r="AM1617" s="8" t="str">
        <f t="shared" si="549"/>
        <v>Good For Now</v>
      </c>
      <c r="AN1617" s="8" t="str">
        <f t="shared" si="550"/>
        <v>Not Spent</v>
      </c>
      <c r="AO1617" s="20" t="str">
        <f t="shared" si="551"/>
        <v>Good For Now</v>
      </c>
      <c r="AP1617" s="21">
        <f t="shared" si="552"/>
        <v>0</v>
      </c>
      <c r="AQ1617" s="14">
        <f t="shared" si="553"/>
        <v>0</v>
      </c>
      <c r="AR1617" s="14">
        <f t="shared" si="554"/>
        <v>0</v>
      </c>
      <c r="AS1617" s="22">
        <f t="shared" si="555"/>
        <v>0</v>
      </c>
      <c r="AT1617" s="23">
        <f t="shared" si="556"/>
        <v>0</v>
      </c>
      <c r="AU1617" s="8" t="str">
        <f t="shared" si="557"/>
        <v>Not Spent</v>
      </c>
      <c r="AV1617" s="8" t="str">
        <f t="shared" si="558"/>
        <v>Good For Now</v>
      </c>
      <c r="AW1617" s="4">
        <f>MATCH($B1617,[1]MAIN!$A$2:$A$5000,0)</f>
        <v>1945</v>
      </c>
      <c r="AX1617" s="4">
        <f>MATCH($B1617,[3]Main!$D$5:$D$10000,0)</f>
        <v>1614</v>
      </c>
      <c r="AY1617" s="4" t="b">
        <f t="shared" si="559"/>
        <v>0</v>
      </c>
    </row>
    <row r="1618" spans="1:51" x14ac:dyDescent="0.25">
      <c r="A1618" s="3" t="str">
        <f>VLOOKUP($B1618,[1]MAIN!$A:$D,4,0)</f>
        <v>FAB</v>
      </c>
      <c r="B1618" s="3" t="str">
        <f>[3]Main!$D1619</f>
        <v>UFAB-153</v>
      </c>
      <c r="C1618" s="4"/>
      <c r="D1618" s="8" t="str">
        <f>VLOOKUP($B1618,[1]MAIN!$A$1:$N$10780,14,FALSE)</f>
        <v>OLD</v>
      </c>
      <c r="E1618" s="9"/>
      <c r="F1618" s="11"/>
      <c r="G1618" s="11"/>
      <c r="H1618" s="11"/>
      <c r="I1618" s="11"/>
      <c r="J1618" s="11"/>
      <c r="K1618" s="11"/>
      <c r="L1618" s="11"/>
      <c r="M1618" s="11"/>
      <c r="N1618" s="24"/>
      <c r="O1618" s="26">
        <f>IFERROR(VLOOKUP($B1618,[3]Main!$D$4:$CO$1048576,49,0),0)</f>
        <v>0</v>
      </c>
      <c r="P1618" s="27">
        <f>IFERROR(VLOOKUP($B1618,[3]Main!$D$4:$CO$1048576,52,0),0)</f>
        <v>0</v>
      </c>
      <c r="Q1618" s="27">
        <f>IFERROR(VLOOKUP($B1618,[3]Main!$D$4:$CO$1048576,53,0),0)</f>
        <v>0</v>
      </c>
      <c r="R1618" s="27">
        <f>IFERROR(VLOOKUP($B1618,[3]Main!$D$4:$CO$1048576,54,0),0)</f>
        <v>0</v>
      </c>
      <c r="S1618" s="27">
        <f>IFERROR(VLOOKUP($B1618,[3]Main!$D$4:$CO$1048576,65,0),0)</f>
        <v>0</v>
      </c>
      <c r="T1618" s="27">
        <f>IFERROR(VLOOKUP($B1618,[3]Main!$D$4:$CO$1048576,68,0),0)</f>
        <v>0</v>
      </c>
      <c r="U1618" s="27">
        <f>IFERROR(VLOOKUP($B1618,[3]Main!$D$4:$CO$1048576,69,0),0)</f>
        <v>0</v>
      </c>
      <c r="V1618" s="27">
        <f>IFERROR(VLOOKUP($B1618,[3]Main!$D$4:$CO$1048576,70,0),0)</f>
        <v>0</v>
      </c>
      <c r="W1618" s="27">
        <f>IFERROR(VLOOKUP($B1618,[3]Main!$D$4:$CO$1048576,81,0),0)</f>
        <v>0</v>
      </c>
      <c r="X1618" s="27">
        <f>IFERROR(VLOOKUP($B1618,[3]Main!$D$4:$CO$1048576,84,0),0)</f>
        <v>0</v>
      </c>
      <c r="Y1618" s="27">
        <f>IFERROR(VLOOKUP($B1618,[3]Main!$D$4:$CO$1048576,85,0),0)</f>
        <v>0</v>
      </c>
      <c r="Z1618" s="27">
        <f>IFERROR(VLOOKUP($B1618,[3]Main!$D$4:$CO$1048576,86,0),0)</f>
        <v>0</v>
      </c>
      <c r="AA1618" s="12" t="str">
        <f>IFERROR(VLOOKUP($B1618,[3]Main!$D$4:$CO$1048576,2,0),0)</f>
        <v>DC</v>
      </c>
      <c r="AB1618" s="12" t="str">
        <f>IFERROR(VLOOKUP($B1618,[3]Main!$D$4:$CO$1048576,3,0),0)</f>
        <v>DC2</v>
      </c>
      <c r="AC1618" s="12">
        <f t="shared" si="539"/>
        <v>0</v>
      </c>
      <c r="AD1618" s="12">
        <f t="shared" si="540"/>
        <v>0</v>
      </c>
      <c r="AE1618" s="12">
        <f t="shared" si="541"/>
        <v>0</v>
      </c>
      <c r="AF1618" s="12">
        <f t="shared" si="542"/>
        <v>0</v>
      </c>
      <c r="AG1618" s="13">
        <f t="shared" si="543"/>
        <v>0</v>
      </c>
      <c r="AH1618" s="13">
        <f t="shared" si="544"/>
        <v>0</v>
      </c>
      <c r="AI1618" s="16">
        <f t="shared" si="545"/>
        <v>0</v>
      </c>
      <c r="AJ1618" s="19" t="str">
        <f t="shared" si="546"/>
        <v>Not Spent</v>
      </c>
      <c r="AK1618" s="8" t="str">
        <f t="shared" si="547"/>
        <v>Good For Now</v>
      </c>
      <c r="AL1618" s="8" t="str">
        <f t="shared" si="548"/>
        <v>Not Spent</v>
      </c>
      <c r="AM1618" s="8" t="str">
        <f t="shared" si="549"/>
        <v>Good For Now</v>
      </c>
      <c r="AN1618" s="8" t="str">
        <f t="shared" si="550"/>
        <v>Not Spent</v>
      </c>
      <c r="AO1618" s="20" t="str">
        <f t="shared" si="551"/>
        <v>Good For Now</v>
      </c>
      <c r="AP1618" s="21">
        <f t="shared" si="552"/>
        <v>0</v>
      </c>
      <c r="AQ1618" s="14">
        <f t="shared" si="553"/>
        <v>0</v>
      </c>
      <c r="AR1618" s="14">
        <f t="shared" si="554"/>
        <v>0</v>
      </c>
      <c r="AS1618" s="22">
        <f t="shared" si="555"/>
        <v>0</v>
      </c>
      <c r="AT1618" s="23">
        <f t="shared" si="556"/>
        <v>0</v>
      </c>
      <c r="AU1618" s="8" t="str">
        <f t="shared" si="557"/>
        <v>Not Spent</v>
      </c>
      <c r="AV1618" s="8" t="str">
        <f t="shared" si="558"/>
        <v>Good For Now</v>
      </c>
      <c r="AW1618" s="4">
        <f>MATCH($B1618,[1]MAIN!$A$2:$A$5000,0)</f>
        <v>1946</v>
      </c>
      <c r="AX1618" s="4">
        <f>MATCH($B1618,[3]Main!$D$5:$D$10000,0)</f>
        <v>1615</v>
      </c>
      <c r="AY1618" s="4" t="b">
        <f t="shared" si="559"/>
        <v>0</v>
      </c>
    </row>
    <row r="1619" spans="1:51" x14ac:dyDescent="0.25">
      <c r="A1619" s="3" t="str">
        <f>VLOOKUP($B1619,[1]MAIN!$A:$D,4,0)</f>
        <v>REP</v>
      </c>
      <c r="B1619" s="3" t="str">
        <f>[3]Main!$D1620</f>
        <v>REP-09</v>
      </c>
      <c r="C1619" s="4"/>
      <c r="D1619" s="8" t="str">
        <f>VLOOKUP($B1619,[1]MAIN!$A$1:$N$10780,14,FALSE)</f>
        <v>OLD</v>
      </c>
      <c r="E1619" s="9"/>
      <c r="F1619" s="11"/>
      <c r="G1619" s="11"/>
      <c r="H1619" s="11"/>
      <c r="I1619" s="11"/>
      <c r="J1619" s="11"/>
      <c r="K1619" s="11"/>
      <c r="L1619" s="11"/>
      <c r="M1619" s="11"/>
      <c r="N1619" s="24"/>
      <c r="O1619" s="26">
        <f>IFERROR(VLOOKUP($B1619,[3]Main!$D$4:$CO$1048576,49,0),0)</f>
        <v>0</v>
      </c>
      <c r="P1619" s="27">
        <f>IFERROR(VLOOKUP($B1619,[3]Main!$D$4:$CO$1048576,52,0),0)</f>
        <v>-5.86</v>
      </c>
      <c r="Q1619" s="27">
        <f>IFERROR(VLOOKUP($B1619,[3]Main!$D$4:$CO$1048576,53,0),0)</f>
        <v>0</v>
      </c>
      <c r="R1619" s="27">
        <f>IFERROR(VLOOKUP($B1619,[3]Main!$D$4:$CO$1048576,54,0),0)</f>
        <v>-5.86</v>
      </c>
      <c r="S1619" s="27">
        <f>IFERROR(VLOOKUP($B1619,[3]Main!$D$4:$CO$1048576,65,0),0)</f>
        <v>0</v>
      </c>
      <c r="T1619" s="27">
        <f>IFERROR(VLOOKUP($B1619,[3]Main!$D$4:$CO$1048576,68,0),0)</f>
        <v>0</v>
      </c>
      <c r="U1619" s="27">
        <f>IFERROR(VLOOKUP($B1619,[3]Main!$D$4:$CO$1048576,69,0),0)</f>
        <v>0</v>
      </c>
      <c r="V1619" s="27">
        <f>IFERROR(VLOOKUP($B1619,[3]Main!$D$4:$CO$1048576,70,0),0)</f>
        <v>0</v>
      </c>
      <c r="W1619" s="27">
        <f>IFERROR(VLOOKUP($B1619,[3]Main!$D$4:$CO$1048576,81,0),0)</f>
        <v>0</v>
      </c>
      <c r="X1619" s="27">
        <f>IFERROR(VLOOKUP($B1619,[3]Main!$D$4:$CO$1048576,84,0),0)</f>
        <v>0</v>
      </c>
      <c r="Y1619" s="27">
        <f>IFERROR(VLOOKUP($B1619,[3]Main!$D$4:$CO$1048576,85,0),0)</f>
        <v>0</v>
      </c>
      <c r="Z1619" s="27">
        <f>IFERROR(VLOOKUP($B1619,[3]Main!$D$4:$CO$1048576,86,0),0)</f>
        <v>0</v>
      </c>
      <c r="AA1619" s="12" t="str">
        <f>IFERROR(VLOOKUP($B1619,[3]Main!$D$4:$CO$1048576,2,0),0)</f>
        <v>DC</v>
      </c>
      <c r="AB1619" s="12" t="str">
        <f>IFERROR(VLOOKUP($B1619,[3]Main!$D$4:$CO$1048576,3,0),0)</f>
        <v>DC2</v>
      </c>
      <c r="AC1619" s="12">
        <f t="shared" si="539"/>
        <v>0</v>
      </c>
      <c r="AD1619" s="12">
        <f t="shared" si="540"/>
        <v>-5.86</v>
      </c>
      <c r="AE1619" s="12">
        <f t="shared" si="541"/>
        <v>0</v>
      </c>
      <c r="AF1619" s="12">
        <f t="shared" si="542"/>
        <v>-5.86</v>
      </c>
      <c r="AG1619" s="13">
        <f t="shared" si="543"/>
        <v>0</v>
      </c>
      <c r="AH1619" s="13">
        <f t="shared" si="544"/>
        <v>0</v>
      </c>
      <c r="AI1619" s="16">
        <f t="shared" si="545"/>
        <v>0</v>
      </c>
      <c r="AJ1619" s="19" t="str">
        <f t="shared" si="546"/>
        <v>Not Spent</v>
      </c>
      <c r="AK1619" s="8" t="str">
        <f t="shared" si="547"/>
        <v>Good For Now</v>
      </c>
      <c r="AL1619" s="8" t="str">
        <f t="shared" si="548"/>
        <v>Not Spent</v>
      </c>
      <c r="AM1619" s="8" t="str">
        <f t="shared" si="549"/>
        <v>Good For Now</v>
      </c>
      <c r="AN1619" s="8" t="str">
        <f t="shared" si="550"/>
        <v>Not Spent</v>
      </c>
      <c r="AO1619" s="20" t="str">
        <f t="shared" si="551"/>
        <v>Good For Now</v>
      </c>
      <c r="AP1619" s="21">
        <f t="shared" si="552"/>
        <v>0</v>
      </c>
      <c r="AQ1619" s="14">
        <f t="shared" si="553"/>
        <v>-5.86</v>
      </c>
      <c r="AR1619" s="14">
        <f t="shared" si="554"/>
        <v>0</v>
      </c>
      <c r="AS1619" s="22">
        <f t="shared" si="555"/>
        <v>-5.86</v>
      </c>
      <c r="AT1619" s="23">
        <f t="shared" si="556"/>
        <v>0</v>
      </c>
      <c r="AU1619" s="8" t="str">
        <f t="shared" si="557"/>
        <v>Not Spent</v>
      </c>
      <c r="AV1619" s="8" t="str">
        <f t="shared" si="558"/>
        <v>Good For Now</v>
      </c>
      <c r="AW1619" s="4">
        <f>MATCH($B1619,[1]MAIN!$A$2:$A$5000,0)</f>
        <v>1947</v>
      </c>
      <c r="AX1619" s="4">
        <f>MATCH($B1619,[3]Main!$D$5:$D$10000,0)</f>
        <v>1616</v>
      </c>
      <c r="AY1619" s="4" t="b">
        <f t="shared" si="559"/>
        <v>1</v>
      </c>
    </row>
    <row r="1620" spans="1:51" x14ac:dyDescent="0.25">
      <c r="A1620" s="3" t="str">
        <f>VLOOKUP($B1620,[1]MAIN!$A:$D,4,0)</f>
        <v>FAB</v>
      </c>
      <c r="B1620" s="3" t="str">
        <f>[3]Main!$D1621</f>
        <v>UFAB-173</v>
      </c>
      <c r="C1620" s="4"/>
      <c r="D1620" s="8" t="str">
        <f>VLOOKUP($B1620,[1]MAIN!$A$1:$N$10780,14,FALSE)</f>
        <v>OLD</v>
      </c>
      <c r="E1620" s="9"/>
      <c r="F1620" s="11"/>
      <c r="G1620" s="11"/>
      <c r="H1620" s="11"/>
      <c r="I1620" s="11"/>
      <c r="J1620" s="11"/>
      <c r="K1620" s="11"/>
      <c r="L1620" s="11"/>
      <c r="M1620" s="11"/>
      <c r="N1620" s="24"/>
      <c r="O1620" s="26">
        <f>IFERROR(VLOOKUP($B1620,[3]Main!$D$4:$CO$1048576,49,0),0)</f>
        <v>0</v>
      </c>
      <c r="P1620" s="27">
        <f>IFERROR(VLOOKUP($B1620,[3]Main!$D$4:$CO$1048576,52,0),0)</f>
        <v>0</v>
      </c>
      <c r="Q1620" s="27">
        <f>IFERROR(VLOOKUP($B1620,[3]Main!$D$4:$CO$1048576,53,0),0)</f>
        <v>0</v>
      </c>
      <c r="R1620" s="27">
        <f>IFERROR(VLOOKUP($B1620,[3]Main!$D$4:$CO$1048576,54,0),0)</f>
        <v>0</v>
      </c>
      <c r="S1620" s="27">
        <f>IFERROR(VLOOKUP($B1620,[3]Main!$D$4:$CO$1048576,65,0),0)</f>
        <v>0</v>
      </c>
      <c r="T1620" s="27">
        <f>IFERROR(VLOOKUP($B1620,[3]Main!$D$4:$CO$1048576,68,0),0)</f>
        <v>0</v>
      </c>
      <c r="U1620" s="27">
        <f>IFERROR(VLOOKUP($B1620,[3]Main!$D$4:$CO$1048576,69,0),0)</f>
        <v>0</v>
      </c>
      <c r="V1620" s="27">
        <f>IFERROR(VLOOKUP($B1620,[3]Main!$D$4:$CO$1048576,70,0),0)</f>
        <v>0</v>
      </c>
      <c r="W1620" s="27">
        <f>IFERROR(VLOOKUP($B1620,[3]Main!$D$4:$CO$1048576,81,0),0)</f>
        <v>0</v>
      </c>
      <c r="X1620" s="27">
        <f>IFERROR(VLOOKUP($B1620,[3]Main!$D$4:$CO$1048576,84,0),0)</f>
        <v>0</v>
      </c>
      <c r="Y1620" s="27">
        <f>IFERROR(VLOOKUP($B1620,[3]Main!$D$4:$CO$1048576,85,0),0)</f>
        <v>0</v>
      </c>
      <c r="Z1620" s="27">
        <f>IFERROR(VLOOKUP($B1620,[3]Main!$D$4:$CO$1048576,86,0),0)</f>
        <v>0</v>
      </c>
      <c r="AA1620" s="12" t="str">
        <f>IFERROR(VLOOKUP($B1620,[3]Main!$D$4:$CO$1048576,2,0),0)</f>
        <v>DC</v>
      </c>
      <c r="AB1620" s="12" t="str">
        <f>IFERROR(VLOOKUP($B1620,[3]Main!$D$4:$CO$1048576,3,0),0)</f>
        <v>DC2</v>
      </c>
      <c r="AC1620" s="12">
        <f t="shared" si="539"/>
        <v>0</v>
      </c>
      <c r="AD1620" s="12">
        <f t="shared" si="540"/>
        <v>0</v>
      </c>
      <c r="AE1620" s="12">
        <f t="shared" si="541"/>
        <v>0</v>
      </c>
      <c r="AF1620" s="12">
        <f t="shared" si="542"/>
        <v>0</v>
      </c>
      <c r="AG1620" s="13">
        <f t="shared" si="543"/>
        <v>0</v>
      </c>
      <c r="AH1620" s="13">
        <f t="shared" si="544"/>
        <v>0</v>
      </c>
      <c r="AI1620" s="16">
        <f t="shared" si="545"/>
        <v>0</v>
      </c>
      <c r="AJ1620" s="19" t="str">
        <f t="shared" si="546"/>
        <v>Not Spent</v>
      </c>
      <c r="AK1620" s="8" t="str">
        <f t="shared" si="547"/>
        <v>Good For Now</v>
      </c>
      <c r="AL1620" s="8" t="str">
        <f t="shared" si="548"/>
        <v>Not Spent</v>
      </c>
      <c r="AM1620" s="8" t="str">
        <f t="shared" si="549"/>
        <v>Good For Now</v>
      </c>
      <c r="AN1620" s="8" t="str">
        <f t="shared" si="550"/>
        <v>Not Spent</v>
      </c>
      <c r="AO1620" s="20" t="str">
        <f t="shared" si="551"/>
        <v>Good For Now</v>
      </c>
      <c r="AP1620" s="21">
        <f t="shared" si="552"/>
        <v>0</v>
      </c>
      <c r="AQ1620" s="14">
        <f t="shared" si="553"/>
        <v>0</v>
      </c>
      <c r="AR1620" s="14">
        <f t="shared" si="554"/>
        <v>0</v>
      </c>
      <c r="AS1620" s="22">
        <f t="shared" si="555"/>
        <v>0</v>
      </c>
      <c r="AT1620" s="23">
        <f t="shared" si="556"/>
        <v>0</v>
      </c>
      <c r="AU1620" s="8" t="str">
        <f t="shared" si="557"/>
        <v>Not Spent</v>
      </c>
      <c r="AV1620" s="8" t="str">
        <f t="shared" si="558"/>
        <v>Good For Now</v>
      </c>
      <c r="AW1620" s="4">
        <f>MATCH($B1620,[1]MAIN!$A$2:$A$5000,0)</f>
        <v>1948</v>
      </c>
      <c r="AX1620" s="4">
        <f>MATCH($B1620,[3]Main!$D$5:$D$10000,0)</f>
        <v>1617</v>
      </c>
      <c r="AY1620" s="4" t="b">
        <f t="shared" si="559"/>
        <v>0</v>
      </c>
    </row>
    <row r="1621" spans="1:51" x14ac:dyDescent="0.25">
      <c r="A1621" s="3" t="str">
        <f>VLOOKUP($B1621,[1]MAIN!$A:$D,4,0)</f>
        <v>FAB</v>
      </c>
      <c r="B1621" s="3" t="str">
        <f>[3]Main!$D1622</f>
        <v>UFAB-213</v>
      </c>
      <c r="C1621" s="4"/>
      <c r="D1621" s="8" t="str">
        <f>VLOOKUP($B1621,[1]MAIN!$A$1:$N$10780,14,FALSE)</f>
        <v>OLD</v>
      </c>
      <c r="E1621" s="9"/>
      <c r="F1621" s="11"/>
      <c r="G1621" s="11"/>
      <c r="H1621" s="11"/>
      <c r="I1621" s="11"/>
      <c r="J1621" s="11"/>
      <c r="K1621" s="11"/>
      <c r="L1621" s="11"/>
      <c r="M1621" s="11"/>
      <c r="N1621" s="24"/>
      <c r="O1621" s="26">
        <f>IFERROR(VLOOKUP($B1621,[3]Main!$D$4:$CO$1048576,49,0),0)</f>
        <v>0</v>
      </c>
      <c r="P1621" s="27">
        <f>IFERROR(VLOOKUP($B1621,[3]Main!$D$4:$CO$1048576,52,0),0)</f>
        <v>0</v>
      </c>
      <c r="Q1621" s="27">
        <f>IFERROR(VLOOKUP($B1621,[3]Main!$D$4:$CO$1048576,53,0),0)</f>
        <v>0</v>
      </c>
      <c r="R1621" s="27">
        <f>IFERROR(VLOOKUP($B1621,[3]Main!$D$4:$CO$1048576,54,0),0)</f>
        <v>0</v>
      </c>
      <c r="S1621" s="27">
        <f>IFERROR(VLOOKUP($B1621,[3]Main!$D$4:$CO$1048576,65,0),0)</f>
        <v>0</v>
      </c>
      <c r="T1621" s="27">
        <f>IFERROR(VLOOKUP($B1621,[3]Main!$D$4:$CO$1048576,68,0),0)</f>
        <v>0</v>
      </c>
      <c r="U1621" s="27">
        <f>IFERROR(VLOOKUP($B1621,[3]Main!$D$4:$CO$1048576,69,0),0)</f>
        <v>0</v>
      </c>
      <c r="V1621" s="27">
        <f>IFERROR(VLOOKUP($B1621,[3]Main!$D$4:$CO$1048576,70,0),0)</f>
        <v>0</v>
      </c>
      <c r="W1621" s="27">
        <f>IFERROR(VLOOKUP($B1621,[3]Main!$D$4:$CO$1048576,81,0),0)</f>
        <v>0</v>
      </c>
      <c r="X1621" s="27">
        <f>IFERROR(VLOOKUP($B1621,[3]Main!$D$4:$CO$1048576,84,0),0)</f>
        <v>0</v>
      </c>
      <c r="Y1621" s="27">
        <f>IFERROR(VLOOKUP($B1621,[3]Main!$D$4:$CO$1048576,85,0),0)</f>
        <v>0</v>
      </c>
      <c r="Z1621" s="27">
        <f>IFERROR(VLOOKUP($B1621,[3]Main!$D$4:$CO$1048576,86,0),0)</f>
        <v>0</v>
      </c>
      <c r="AA1621" s="12" t="str">
        <f>IFERROR(VLOOKUP($B1621,[3]Main!$D$4:$CO$1048576,2,0),0)</f>
        <v>DC</v>
      </c>
      <c r="AB1621" s="12" t="str">
        <f>IFERROR(VLOOKUP($B1621,[3]Main!$D$4:$CO$1048576,3,0),0)</f>
        <v>DC2</v>
      </c>
      <c r="AC1621" s="12">
        <f t="shared" si="539"/>
        <v>0</v>
      </c>
      <c r="AD1621" s="12">
        <f t="shared" si="540"/>
        <v>0</v>
      </c>
      <c r="AE1621" s="12">
        <f t="shared" si="541"/>
        <v>0</v>
      </c>
      <c r="AF1621" s="12">
        <f t="shared" si="542"/>
        <v>0</v>
      </c>
      <c r="AG1621" s="13">
        <f t="shared" si="543"/>
        <v>0</v>
      </c>
      <c r="AH1621" s="13">
        <f t="shared" si="544"/>
        <v>0</v>
      </c>
      <c r="AI1621" s="16">
        <f t="shared" si="545"/>
        <v>0</v>
      </c>
      <c r="AJ1621" s="19" t="str">
        <f t="shared" si="546"/>
        <v>Not Spent</v>
      </c>
      <c r="AK1621" s="8" t="str">
        <f t="shared" si="547"/>
        <v>Good For Now</v>
      </c>
      <c r="AL1621" s="8" t="str">
        <f t="shared" si="548"/>
        <v>Not Spent</v>
      </c>
      <c r="AM1621" s="8" t="str">
        <f t="shared" si="549"/>
        <v>Good For Now</v>
      </c>
      <c r="AN1621" s="8" t="str">
        <f t="shared" si="550"/>
        <v>Not Spent</v>
      </c>
      <c r="AO1621" s="20" t="str">
        <f t="shared" si="551"/>
        <v>Good For Now</v>
      </c>
      <c r="AP1621" s="21">
        <f t="shared" si="552"/>
        <v>0</v>
      </c>
      <c r="AQ1621" s="14">
        <f t="shared" si="553"/>
        <v>0</v>
      </c>
      <c r="AR1621" s="14">
        <f t="shared" si="554"/>
        <v>0</v>
      </c>
      <c r="AS1621" s="22">
        <f t="shared" si="555"/>
        <v>0</v>
      </c>
      <c r="AT1621" s="23">
        <f t="shared" si="556"/>
        <v>0</v>
      </c>
      <c r="AU1621" s="8" t="str">
        <f t="shared" si="557"/>
        <v>Not Spent</v>
      </c>
      <c r="AV1621" s="8" t="str">
        <f t="shared" si="558"/>
        <v>Good For Now</v>
      </c>
      <c r="AW1621" s="4">
        <f>MATCH($B1621,[1]MAIN!$A$2:$A$5000,0)</f>
        <v>1949</v>
      </c>
      <c r="AX1621" s="4">
        <f>MATCH($B1621,[3]Main!$D$5:$D$10000,0)</f>
        <v>1618</v>
      </c>
      <c r="AY1621" s="4" t="b">
        <f t="shared" si="559"/>
        <v>0</v>
      </c>
    </row>
    <row r="1622" spans="1:51" x14ac:dyDescent="0.25">
      <c r="A1622" s="3" t="str">
        <f>VLOOKUP($B1622,[1]MAIN!$A:$D,4,0)</f>
        <v>FAB</v>
      </c>
      <c r="B1622" s="3" t="str">
        <f>[3]Main!$D1623</f>
        <v>UFAB-397</v>
      </c>
      <c r="C1622" s="4"/>
      <c r="D1622" s="8" t="str">
        <f>VLOOKUP($B1622,[1]MAIN!$A$1:$N$10780,14,FALSE)</f>
        <v>OLD</v>
      </c>
      <c r="E1622" s="9"/>
      <c r="F1622" s="11"/>
      <c r="G1622" s="11"/>
      <c r="H1622" s="11"/>
      <c r="I1622" s="11"/>
      <c r="J1622" s="11"/>
      <c r="K1622" s="11"/>
      <c r="L1622" s="11"/>
      <c r="M1622" s="11"/>
      <c r="N1622" s="24"/>
      <c r="O1622" s="26">
        <f>IFERROR(VLOOKUP($B1622,[3]Main!$D$4:$CO$1048576,49,0),0)</f>
        <v>0</v>
      </c>
      <c r="P1622" s="27">
        <f>IFERROR(VLOOKUP($B1622,[3]Main!$D$4:$CO$1048576,52,0),0)</f>
        <v>0</v>
      </c>
      <c r="Q1622" s="27">
        <f>IFERROR(VLOOKUP($B1622,[3]Main!$D$4:$CO$1048576,53,0),0)</f>
        <v>0</v>
      </c>
      <c r="R1622" s="27">
        <f>IFERROR(VLOOKUP($B1622,[3]Main!$D$4:$CO$1048576,54,0),0)</f>
        <v>0</v>
      </c>
      <c r="S1622" s="27">
        <f>IFERROR(VLOOKUP($B1622,[3]Main!$D$4:$CO$1048576,65,0),0)</f>
        <v>0</v>
      </c>
      <c r="T1622" s="27">
        <f>IFERROR(VLOOKUP($B1622,[3]Main!$D$4:$CO$1048576,68,0),0)</f>
        <v>0</v>
      </c>
      <c r="U1622" s="27">
        <f>IFERROR(VLOOKUP($B1622,[3]Main!$D$4:$CO$1048576,69,0),0)</f>
        <v>0</v>
      </c>
      <c r="V1622" s="27">
        <f>IFERROR(VLOOKUP($B1622,[3]Main!$D$4:$CO$1048576,70,0),0)</f>
        <v>0</v>
      </c>
      <c r="W1622" s="27">
        <f>IFERROR(VLOOKUP($B1622,[3]Main!$D$4:$CO$1048576,81,0),0)</f>
        <v>0</v>
      </c>
      <c r="X1622" s="27">
        <f>IFERROR(VLOOKUP($B1622,[3]Main!$D$4:$CO$1048576,84,0),0)</f>
        <v>0</v>
      </c>
      <c r="Y1622" s="27">
        <f>IFERROR(VLOOKUP($B1622,[3]Main!$D$4:$CO$1048576,85,0),0)</f>
        <v>0</v>
      </c>
      <c r="Z1622" s="27">
        <f>IFERROR(VLOOKUP($B1622,[3]Main!$D$4:$CO$1048576,86,0),0)</f>
        <v>0</v>
      </c>
      <c r="AA1622" s="12" t="str">
        <f>IFERROR(VLOOKUP($B1622,[3]Main!$D$4:$CO$1048576,2,0),0)</f>
        <v>DC</v>
      </c>
      <c r="AB1622" s="12" t="str">
        <f>IFERROR(VLOOKUP($B1622,[3]Main!$D$4:$CO$1048576,3,0),0)</f>
        <v>DC2</v>
      </c>
      <c r="AC1622" s="12">
        <f t="shared" si="539"/>
        <v>0</v>
      </c>
      <c r="AD1622" s="12">
        <f t="shared" si="540"/>
        <v>0</v>
      </c>
      <c r="AE1622" s="12">
        <f t="shared" si="541"/>
        <v>0</v>
      </c>
      <c r="AF1622" s="12">
        <f t="shared" si="542"/>
        <v>0</v>
      </c>
      <c r="AG1622" s="13">
        <f t="shared" si="543"/>
        <v>0</v>
      </c>
      <c r="AH1622" s="13">
        <f t="shared" si="544"/>
        <v>0</v>
      </c>
      <c r="AI1622" s="16">
        <f t="shared" si="545"/>
        <v>0</v>
      </c>
      <c r="AJ1622" s="19" t="str">
        <f t="shared" si="546"/>
        <v>Not Spent</v>
      </c>
      <c r="AK1622" s="8" t="str">
        <f t="shared" si="547"/>
        <v>Good For Now</v>
      </c>
      <c r="AL1622" s="8" t="str">
        <f t="shared" si="548"/>
        <v>Not Spent</v>
      </c>
      <c r="AM1622" s="8" t="str">
        <f t="shared" si="549"/>
        <v>Good For Now</v>
      </c>
      <c r="AN1622" s="8" t="str">
        <f t="shared" si="550"/>
        <v>Not Spent</v>
      </c>
      <c r="AO1622" s="20" t="str">
        <f t="shared" si="551"/>
        <v>Good For Now</v>
      </c>
      <c r="AP1622" s="21">
        <f t="shared" si="552"/>
        <v>0</v>
      </c>
      <c r="AQ1622" s="14">
        <f t="shared" si="553"/>
        <v>0</v>
      </c>
      <c r="AR1622" s="14">
        <f t="shared" si="554"/>
        <v>0</v>
      </c>
      <c r="AS1622" s="22">
        <f t="shared" si="555"/>
        <v>0</v>
      </c>
      <c r="AT1622" s="23">
        <f t="shared" si="556"/>
        <v>0</v>
      </c>
      <c r="AU1622" s="8" t="str">
        <f t="shared" si="557"/>
        <v>Not Spent</v>
      </c>
      <c r="AV1622" s="8" t="str">
        <f t="shared" si="558"/>
        <v>Good For Now</v>
      </c>
      <c r="AW1622" s="4">
        <f>MATCH($B1622,[1]MAIN!$A$2:$A$5000,0)</f>
        <v>1950</v>
      </c>
      <c r="AX1622" s="4">
        <f>MATCH($B1622,[3]Main!$D$5:$D$10000,0)</f>
        <v>1619</v>
      </c>
      <c r="AY1622" s="4" t="b">
        <f t="shared" si="559"/>
        <v>0</v>
      </c>
    </row>
    <row r="1623" spans="1:51" x14ac:dyDescent="0.25">
      <c r="A1623" s="3" t="str">
        <f>VLOOKUP($B1623,[1]MAIN!$A:$D,4,0)</f>
        <v>REP</v>
      </c>
      <c r="B1623" s="3" t="str">
        <f>[3]Main!$D1624</f>
        <v>REP-02</v>
      </c>
      <c r="C1623" s="4"/>
      <c r="D1623" s="8" t="str">
        <f>VLOOKUP($B1623,[1]MAIN!$A$1:$N$10780,14,FALSE)</f>
        <v>OLD</v>
      </c>
      <c r="E1623" s="9"/>
      <c r="F1623" s="11"/>
      <c r="G1623" s="11"/>
      <c r="H1623" s="11"/>
      <c r="I1623" s="11"/>
      <c r="J1623" s="11"/>
      <c r="K1623" s="11"/>
      <c r="L1623" s="11"/>
      <c r="M1623" s="11"/>
      <c r="N1623" s="24"/>
      <c r="O1623" s="26">
        <f>IFERROR(VLOOKUP($B1623,[3]Main!$D$4:$CO$1048576,49,0),0)</f>
        <v>0</v>
      </c>
      <c r="P1623" s="27">
        <f>IFERROR(VLOOKUP($B1623,[3]Main!$D$4:$CO$1048576,52,0),0)</f>
        <v>0</v>
      </c>
      <c r="Q1623" s="27">
        <f>IFERROR(VLOOKUP($B1623,[3]Main!$D$4:$CO$1048576,53,0),0)</f>
        <v>0</v>
      </c>
      <c r="R1623" s="27">
        <f>IFERROR(VLOOKUP($B1623,[3]Main!$D$4:$CO$1048576,54,0),0)</f>
        <v>0</v>
      </c>
      <c r="S1623" s="27">
        <f>IFERROR(VLOOKUP($B1623,[3]Main!$D$4:$CO$1048576,65,0),0)</f>
        <v>0</v>
      </c>
      <c r="T1623" s="27">
        <f>IFERROR(VLOOKUP($B1623,[3]Main!$D$4:$CO$1048576,68,0),0)</f>
        <v>0</v>
      </c>
      <c r="U1623" s="27">
        <f>IFERROR(VLOOKUP($B1623,[3]Main!$D$4:$CO$1048576,69,0),0)</f>
        <v>0</v>
      </c>
      <c r="V1623" s="27">
        <f>IFERROR(VLOOKUP($B1623,[3]Main!$D$4:$CO$1048576,70,0),0)</f>
        <v>0</v>
      </c>
      <c r="W1623" s="27">
        <f>IFERROR(VLOOKUP($B1623,[3]Main!$D$4:$CO$1048576,81,0),0)</f>
        <v>0</v>
      </c>
      <c r="X1623" s="27">
        <f>IFERROR(VLOOKUP($B1623,[3]Main!$D$4:$CO$1048576,84,0),0)</f>
        <v>0</v>
      </c>
      <c r="Y1623" s="27">
        <f>IFERROR(VLOOKUP($B1623,[3]Main!$D$4:$CO$1048576,85,0),0)</f>
        <v>0</v>
      </c>
      <c r="Z1623" s="27">
        <f>IFERROR(VLOOKUP($B1623,[3]Main!$D$4:$CO$1048576,86,0),0)</f>
        <v>0</v>
      </c>
      <c r="AA1623" s="12" t="str">
        <f>IFERROR(VLOOKUP($B1623,[3]Main!$D$4:$CO$1048576,2,0),0)</f>
        <v>DC</v>
      </c>
      <c r="AB1623" s="12" t="str">
        <f>IFERROR(VLOOKUP($B1623,[3]Main!$D$4:$CO$1048576,3,0),0)</f>
        <v>DC2</v>
      </c>
      <c r="AC1623" s="12">
        <f t="shared" si="539"/>
        <v>0</v>
      </c>
      <c r="AD1623" s="12">
        <f t="shared" si="540"/>
        <v>0</v>
      </c>
      <c r="AE1623" s="12">
        <f t="shared" si="541"/>
        <v>0</v>
      </c>
      <c r="AF1623" s="12">
        <f t="shared" si="542"/>
        <v>0</v>
      </c>
      <c r="AG1623" s="13">
        <f t="shared" si="543"/>
        <v>0</v>
      </c>
      <c r="AH1623" s="13">
        <f t="shared" si="544"/>
        <v>0</v>
      </c>
      <c r="AI1623" s="16">
        <f t="shared" si="545"/>
        <v>0</v>
      </c>
      <c r="AJ1623" s="19" t="str">
        <f t="shared" si="546"/>
        <v>Not Spent</v>
      </c>
      <c r="AK1623" s="8" t="str">
        <f t="shared" si="547"/>
        <v>Good For Now</v>
      </c>
      <c r="AL1623" s="8" t="str">
        <f t="shared" si="548"/>
        <v>Not Spent</v>
      </c>
      <c r="AM1623" s="8" t="str">
        <f t="shared" si="549"/>
        <v>Good For Now</v>
      </c>
      <c r="AN1623" s="8" t="str">
        <f t="shared" si="550"/>
        <v>Not Spent</v>
      </c>
      <c r="AO1623" s="20" t="str">
        <f t="shared" si="551"/>
        <v>Good For Now</v>
      </c>
      <c r="AP1623" s="21">
        <f t="shared" si="552"/>
        <v>0</v>
      </c>
      <c r="AQ1623" s="14">
        <f t="shared" si="553"/>
        <v>0</v>
      </c>
      <c r="AR1623" s="14">
        <f t="shared" si="554"/>
        <v>0</v>
      </c>
      <c r="AS1623" s="22">
        <f t="shared" si="555"/>
        <v>0</v>
      </c>
      <c r="AT1623" s="23">
        <f t="shared" si="556"/>
        <v>0</v>
      </c>
      <c r="AU1623" s="8" t="str">
        <f t="shared" si="557"/>
        <v>Not Spent</v>
      </c>
      <c r="AV1623" s="8" t="str">
        <f t="shared" si="558"/>
        <v>Good For Now</v>
      </c>
      <c r="AW1623" s="4">
        <f>MATCH($B1623,[1]MAIN!$A$2:$A$5000,0)</f>
        <v>1951</v>
      </c>
      <c r="AX1623" s="4">
        <f>MATCH($B1623,[3]Main!$D$5:$D$10000,0)</f>
        <v>1620</v>
      </c>
      <c r="AY1623" s="4" t="b">
        <f t="shared" si="559"/>
        <v>0</v>
      </c>
    </row>
    <row r="1624" spans="1:51" x14ac:dyDescent="0.25">
      <c r="A1624" s="3" t="str">
        <f>VLOOKUP($B1624,[1]MAIN!$A:$D,4,0)</f>
        <v>FAB</v>
      </c>
      <c r="B1624" s="3" t="str">
        <f>[3]Main!$D1625</f>
        <v>UFAB-383</v>
      </c>
      <c r="C1624" s="4"/>
      <c r="D1624" s="8" t="str">
        <f>VLOOKUP($B1624,[1]MAIN!$A$1:$N$10780,14,FALSE)</f>
        <v>OLD</v>
      </c>
      <c r="E1624" s="9"/>
      <c r="F1624" s="11"/>
      <c r="G1624" s="11"/>
      <c r="H1624" s="11"/>
      <c r="I1624" s="11"/>
      <c r="J1624" s="11"/>
      <c r="K1624" s="11"/>
      <c r="L1624" s="11"/>
      <c r="M1624" s="11"/>
      <c r="N1624" s="24"/>
      <c r="O1624" s="26">
        <f>IFERROR(VLOOKUP($B1624,[3]Main!$D$4:$CO$1048576,49,0),0)</f>
        <v>0</v>
      </c>
      <c r="P1624" s="27">
        <f>IFERROR(VLOOKUP($B1624,[3]Main!$D$4:$CO$1048576,52,0),0)</f>
        <v>0</v>
      </c>
      <c r="Q1624" s="27">
        <f>IFERROR(VLOOKUP($B1624,[3]Main!$D$4:$CO$1048576,53,0),0)</f>
        <v>0</v>
      </c>
      <c r="R1624" s="27">
        <f>IFERROR(VLOOKUP($B1624,[3]Main!$D$4:$CO$1048576,54,0),0)</f>
        <v>0</v>
      </c>
      <c r="S1624" s="27">
        <f>IFERROR(VLOOKUP($B1624,[3]Main!$D$4:$CO$1048576,65,0),0)</f>
        <v>0</v>
      </c>
      <c r="T1624" s="27">
        <f>IFERROR(VLOOKUP($B1624,[3]Main!$D$4:$CO$1048576,68,0),0)</f>
        <v>0</v>
      </c>
      <c r="U1624" s="27">
        <f>IFERROR(VLOOKUP($B1624,[3]Main!$D$4:$CO$1048576,69,0),0)</f>
        <v>0</v>
      </c>
      <c r="V1624" s="27">
        <f>IFERROR(VLOOKUP($B1624,[3]Main!$D$4:$CO$1048576,70,0),0)</f>
        <v>0</v>
      </c>
      <c r="W1624" s="27">
        <f>IFERROR(VLOOKUP($B1624,[3]Main!$D$4:$CO$1048576,81,0),0)</f>
        <v>0</v>
      </c>
      <c r="X1624" s="27">
        <f>IFERROR(VLOOKUP($B1624,[3]Main!$D$4:$CO$1048576,84,0),0)</f>
        <v>0</v>
      </c>
      <c r="Y1624" s="27">
        <f>IFERROR(VLOOKUP($B1624,[3]Main!$D$4:$CO$1048576,85,0),0)</f>
        <v>0</v>
      </c>
      <c r="Z1624" s="27">
        <f>IFERROR(VLOOKUP($B1624,[3]Main!$D$4:$CO$1048576,86,0),0)</f>
        <v>0</v>
      </c>
      <c r="AA1624" s="12" t="str">
        <f>IFERROR(VLOOKUP($B1624,[3]Main!$D$4:$CO$1048576,2,0),0)</f>
        <v>DC</v>
      </c>
      <c r="AB1624" s="12" t="str">
        <f>IFERROR(VLOOKUP($B1624,[3]Main!$D$4:$CO$1048576,3,0),0)</f>
        <v>DC2</v>
      </c>
      <c r="AC1624" s="12">
        <f t="shared" si="539"/>
        <v>0</v>
      </c>
      <c r="AD1624" s="12">
        <f t="shared" si="540"/>
        <v>0</v>
      </c>
      <c r="AE1624" s="12">
        <f t="shared" si="541"/>
        <v>0</v>
      </c>
      <c r="AF1624" s="12">
        <f t="shared" si="542"/>
        <v>0</v>
      </c>
      <c r="AG1624" s="13">
        <f t="shared" si="543"/>
        <v>0</v>
      </c>
      <c r="AH1624" s="13">
        <f t="shared" si="544"/>
        <v>0</v>
      </c>
      <c r="AI1624" s="16">
        <f t="shared" si="545"/>
        <v>0</v>
      </c>
      <c r="AJ1624" s="19" t="str">
        <f t="shared" si="546"/>
        <v>Not Spent</v>
      </c>
      <c r="AK1624" s="8" t="str">
        <f t="shared" si="547"/>
        <v>Good For Now</v>
      </c>
      <c r="AL1624" s="8" t="str">
        <f t="shared" si="548"/>
        <v>Not Spent</v>
      </c>
      <c r="AM1624" s="8" t="str">
        <f t="shared" si="549"/>
        <v>Good For Now</v>
      </c>
      <c r="AN1624" s="8" t="str">
        <f t="shared" si="550"/>
        <v>Not Spent</v>
      </c>
      <c r="AO1624" s="20" t="str">
        <f t="shared" si="551"/>
        <v>Good For Now</v>
      </c>
      <c r="AP1624" s="21">
        <f t="shared" si="552"/>
        <v>0</v>
      </c>
      <c r="AQ1624" s="14">
        <f t="shared" si="553"/>
        <v>0</v>
      </c>
      <c r="AR1624" s="14">
        <f t="shared" si="554"/>
        <v>0</v>
      </c>
      <c r="AS1624" s="22">
        <f t="shared" si="555"/>
        <v>0</v>
      </c>
      <c r="AT1624" s="23">
        <f t="shared" si="556"/>
        <v>0</v>
      </c>
      <c r="AU1624" s="8" t="str">
        <f t="shared" si="557"/>
        <v>Not Spent</v>
      </c>
      <c r="AV1624" s="8" t="str">
        <f t="shared" si="558"/>
        <v>Good For Now</v>
      </c>
      <c r="AW1624" s="4">
        <f>MATCH($B1624,[1]MAIN!$A$2:$A$5000,0)</f>
        <v>1952</v>
      </c>
      <c r="AX1624" s="4">
        <f>MATCH($B1624,[3]Main!$D$5:$D$10000,0)</f>
        <v>1621</v>
      </c>
      <c r="AY1624" s="4" t="b">
        <f t="shared" si="559"/>
        <v>0</v>
      </c>
    </row>
    <row r="1625" spans="1:51" x14ac:dyDescent="0.25">
      <c r="A1625" s="3" t="str">
        <f>VLOOKUP($B1625,[1]MAIN!$A:$D,4,0)</f>
        <v>REP</v>
      </c>
      <c r="B1625" s="3" t="str">
        <f>[3]Main!$D1626</f>
        <v>REP-19</v>
      </c>
      <c r="C1625" s="4"/>
      <c r="D1625" s="8" t="str">
        <f>VLOOKUP($B1625,[1]MAIN!$A$1:$N$10780,14,FALSE)</f>
        <v>OLD</v>
      </c>
      <c r="E1625" s="9"/>
      <c r="F1625" s="11"/>
      <c r="G1625" s="11"/>
      <c r="H1625" s="11"/>
      <c r="I1625" s="11"/>
      <c r="J1625" s="11"/>
      <c r="K1625" s="11"/>
      <c r="L1625" s="11"/>
      <c r="M1625" s="11"/>
      <c r="N1625" s="24"/>
      <c r="O1625" s="26">
        <f>IFERROR(VLOOKUP($B1625,[3]Main!$D$4:$CO$1048576,49,0),0)</f>
        <v>0</v>
      </c>
      <c r="P1625" s="27">
        <f>IFERROR(VLOOKUP($B1625,[3]Main!$D$4:$CO$1048576,52,0),0)</f>
        <v>0</v>
      </c>
      <c r="Q1625" s="27">
        <f>IFERROR(VLOOKUP($B1625,[3]Main!$D$4:$CO$1048576,53,0),0)</f>
        <v>0</v>
      </c>
      <c r="R1625" s="27">
        <f>IFERROR(VLOOKUP($B1625,[3]Main!$D$4:$CO$1048576,54,0),0)</f>
        <v>0</v>
      </c>
      <c r="S1625" s="27">
        <f>IFERROR(VLOOKUP($B1625,[3]Main!$D$4:$CO$1048576,65,0),0)</f>
        <v>0</v>
      </c>
      <c r="T1625" s="27">
        <f>IFERROR(VLOOKUP($B1625,[3]Main!$D$4:$CO$1048576,68,0),0)</f>
        <v>0</v>
      </c>
      <c r="U1625" s="27">
        <f>IFERROR(VLOOKUP($B1625,[3]Main!$D$4:$CO$1048576,69,0),0)</f>
        <v>0</v>
      </c>
      <c r="V1625" s="27">
        <f>IFERROR(VLOOKUP($B1625,[3]Main!$D$4:$CO$1048576,70,0),0)</f>
        <v>0</v>
      </c>
      <c r="W1625" s="27">
        <f>IFERROR(VLOOKUP($B1625,[3]Main!$D$4:$CO$1048576,81,0),0)</f>
        <v>0</v>
      </c>
      <c r="X1625" s="27">
        <f>IFERROR(VLOOKUP($B1625,[3]Main!$D$4:$CO$1048576,84,0),0)</f>
        <v>0</v>
      </c>
      <c r="Y1625" s="27">
        <f>IFERROR(VLOOKUP($B1625,[3]Main!$D$4:$CO$1048576,85,0),0)</f>
        <v>0</v>
      </c>
      <c r="Z1625" s="27">
        <f>IFERROR(VLOOKUP($B1625,[3]Main!$D$4:$CO$1048576,86,0),0)</f>
        <v>0</v>
      </c>
      <c r="AA1625" s="12" t="str">
        <f>IFERROR(VLOOKUP($B1625,[3]Main!$D$4:$CO$1048576,2,0),0)</f>
        <v>DC</v>
      </c>
      <c r="AB1625" s="12" t="str">
        <f>IFERROR(VLOOKUP($B1625,[3]Main!$D$4:$CO$1048576,3,0),0)</f>
        <v>DC2</v>
      </c>
      <c r="AC1625" s="12">
        <f t="shared" si="539"/>
        <v>0</v>
      </c>
      <c r="AD1625" s="12">
        <f t="shared" si="540"/>
        <v>0</v>
      </c>
      <c r="AE1625" s="12">
        <f t="shared" si="541"/>
        <v>0</v>
      </c>
      <c r="AF1625" s="12">
        <f t="shared" si="542"/>
        <v>0</v>
      </c>
      <c r="AG1625" s="13">
        <f t="shared" si="543"/>
        <v>0</v>
      </c>
      <c r="AH1625" s="13">
        <f t="shared" si="544"/>
        <v>0</v>
      </c>
      <c r="AI1625" s="16">
        <f t="shared" si="545"/>
        <v>0</v>
      </c>
      <c r="AJ1625" s="19" t="str">
        <f t="shared" si="546"/>
        <v>Not Spent</v>
      </c>
      <c r="AK1625" s="8" t="str">
        <f t="shared" si="547"/>
        <v>Good For Now</v>
      </c>
      <c r="AL1625" s="8" t="str">
        <f t="shared" si="548"/>
        <v>Not Spent</v>
      </c>
      <c r="AM1625" s="8" t="str">
        <f t="shared" si="549"/>
        <v>Good For Now</v>
      </c>
      <c r="AN1625" s="8" t="str">
        <f t="shared" si="550"/>
        <v>Not Spent</v>
      </c>
      <c r="AO1625" s="20" t="str">
        <f t="shared" si="551"/>
        <v>Good For Now</v>
      </c>
      <c r="AP1625" s="21">
        <f t="shared" si="552"/>
        <v>0</v>
      </c>
      <c r="AQ1625" s="14">
        <f t="shared" si="553"/>
        <v>0</v>
      </c>
      <c r="AR1625" s="14">
        <f t="shared" si="554"/>
        <v>0</v>
      </c>
      <c r="AS1625" s="22">
        <f t="shared" si="555"/>
        <v>0</v>
      </c>
      <c r="AT1625" s="23">
        <f t="shared" si="556"/>
        <v>0</v>
      </c>
      <c r="AU1625" s="8" t="str">
        <f t="shared" si="557"/>
        <v>Not Spent</v>
      </c>
      <c r="AV1625" s="8" t="str">
        <f t="shared" si="558"/>
        <v>Good For Now</v>
      </c>
      <c r="AW1625" s="4">
        <f>MATCH($B1625,[1]MAIN!$A$2:$A$5000,0)</f>
        <v>1953</v>
      </c>
      <c r="AX1625" s="4">
        <f>MATCH($B1625,[3]Main!$D$5:$D$10000,0)</f>
        <v>1622</v>
      </c>
      <c r="AY1625" s="4" t="b">
        <f t="shared" si="559"/>
        <v>0</v>
      </c>
    </row>
    <row r="1626" spans="1:51" x14ac:dyDescent="0.25">
      <c r="A1626" s="3" t="str">
        <f>VLOOKUP($B1626,[1]MAIN!$A:$D,4,0)</f>
        <v>FAB</v>
      </c>
      <c r="B1626" s="3" t="str">
        <f>[3]Main!$D1627</f>
        <v>UFAB-468</v>
      </c>
      <c r="C1626" s="4"/>
      <c r="D1626" s="8" t="str">
        <f>VLOOKUP($B1626,[1]MAIN!$A$1:$N$10780,14,FALSE)</f>
        <v>IMP. NEW24</v>
      </c>
      <c r="E1626" s="9"/>
      <c r="F1626" s="11"/>
      <c r="G1626" s="11"/>
      <c r="H1626" s="11"/>
      <c r="I1626" s="11"/>
      <c r="J1626" s="11"/>
      <c r="K1626" s="11"/>
      <c r="L1626" s="11"/>
      <c r="M1626" s="11"/>
      <c r="N1626" s="24"/>
      <c r="O1626" s="26">
        <f>IFERROR(VLOOKUP($B1626,[3]Main!$D$4:$CO$1048576,49,0),0)</f>
        <v>0</v>
      </c>
      <c r="P1626" s="27">
        <f>IFERROR(VLOOKUP($B1626,[3]Main!$D$4:$CO$1048576,52,0),0)</f>
        <v>0</v>
      </c>
      <c r="Q1626" s="27">
        <f>IFERROR(VLOOKUP($B1626,[3]Main!$D$4:$CO$1048576,53,0),0)</f>
        <v>0</v>
      </c>
      <c r="R1626" s="27">
        <f>IFERROR(VLOOKUP($B1626,[3]Main!$D$4:$CO$1048576,54,0),0)</f>
        <v>0</v>
      </c>
      <c r="S1626" s="27">
        <f>IFERROR(VLOOKUP($B1626,[3]Main!$D$4:$CO$1048576,65,0),0)</f>
        <v>0</v>
      </c>
      <c r="T1626" s="27">
        <f>IFERROR(VLOOKUP($B1626,[3]Main!$D$4:$CO$1048576,68,0),0)</f>
        <v>0</v>
      </c>
      <c r="U1626" s="27">
        <f>IFERROR(VLOOKUP($B1626,[3]Main!$D$4:$CO$1048576,69,0),0)</f>
        <v>0</v>
      </c>
      <c r="V1626" s="27">
        <f>IFERROR(VLOOKUP($B1626,[3]Main!$D$4:$CO$1048576,70,0),0)</f>
        <v>0</v>
      </c>
      <c r="W1626" s="27">
        <f>IFERROR(VLOOKUP($B1626,[3]Main!$D$4:$CO$1048576,81,0),0)</f>
        <v>0</v>
      </c>
      <c r="X1626" s="27">
        <f>IFERROR(VLOOKUP($B1626,[3]Main!$D$4:$CO$1048576,84,0),0)</f>
        <v>0</v>
      </c>
      <c r="Y1626" s="27">
        <f>IFERROR(VLOOKUP($B1626,[3]Main!$D$4:$CO$1048576,85,0),0)</f>
        <v>0</v>
      </c>
      <c r="Z1626" s="27">
        <f>IFERROR(VLOOKUP($B1626,[3]Main!$D$4:$CO$1048576,86,0),0)</f>
        <v>0</v>
      </c>
      <c r="AA1626" s="12" t="str">
        <f>IFERROR(VLOOKUP($B1626,[3]Main!$D$4:$CO$1048576,2,0),0)</f>
        <v>DC</v>
      </c>
      <c r="AB1626" s="12" t="str">
        <f>IFERROR(VLOOKUP($B1626,[3]Main!$D$4:$CO$1048576,3,0),0)</f>
        <v>DC2</v>
      </c>
      <c r="AC1626" s="12">
        <f t="shared" si="539"/>
        <v>0</v>
      </c>
      <c r="AD1626" s="12">
        <f t="shared" si="540"/>
        <v>0</v>
      </c>
      <c r="AE1626" s="12">
        <f t="shared" si="541"/>
        <v>0</v>
      </c>
      <c r="AF1626" s="12">
        <f t="shared" si="542"/>
        <v>0</v>
      </c>
      <c r="AG1626" s="13">
        <f t="shared" si="543"/>
        <v>0</v>
      </c>
      <c r="AH1626" s="13">
        <f t="shared" si="544"/>
        <v>0</v>
      </c>
      <c r="AI1626" s="16">
        <f t="shared" si="545"/>
        <v>0</v>
      </c>
      <c r="AJ1626" s="19" t="str">
        <f t="shared" si="546"/>
        <v>Not Spent</v>
      </c>
      <c r="AK1626" s="8" t="str">
        <f t="shared" si="547"/>
        <v>Good For Now</v>
      </c>
      <c r="AL1626" s="8" t="str">
        <f t="shared" si="548"/>
        <v>Not Spent</v>
      </c>
      <c r="AM1626" s="8" t="str">
        <f t="shared" si="549"/>
        <v>Good For Now</v>
      </c>
      <c r="AN1626" s="8" t="str">
        <f t="shared" si="550"/>
        <v>Not Spent</v>
      </c>
      <c r="AO1626" s="20" t="str">
        <f t="shared" si="551"/>
        <v>Good For Now</v>
      </c>
      <c r="AP1626" s="21">
        <f t="shared" si="552"/>
        <v>0</v>
      </c>
      <c r="AQ1626" s="14">
        <f t="shared" si="553"/>
        <v>0</v>
      </c>
      <c r="AR1626" s="14">
        <f t="shared" si="554"/>
        <v>0</v>
      </c>
      <c r="AS1626" s="22">
        <f t="shared" si="555"/>
        <v>0</v>
      </c>
      <c r="AT1626" s="23">
        <f t="shared" si="556"/>
        <v>0</v>
      </c>
      <c r="AU1626" s="8" t="str">
        <f t="shared" si="557"/>
        <v>Not Spent</v>
      </c>
      <c r="AV1626" s="8" t="str">
        <f t="shared" si="558"/>
        <v>Good For Now</v>
      </c>
      <c r="AW1626" s="4">
        <f>MATCH($B1626,[1]MAIN!$A$2:$A$5000,0)</f>
        <v>1954</v>
      </c>
      <c r="AX1626" s="4">
        <f>MATCH($B1626,[3]Main!$D$5:$D$10000,0)</f>
        <v>1623</v>
      </c>
      <c r="AY1626" s="4" t="b">
        <f t="shared" si="559"/>
        <v>0</v>
      </c>
    </row>
    <row r="1627" spans="1:51" x14ac:dyDescent="0.25">
      <c r="A1627" s="3" t="str">
        <f>VLOOKUP($B1627,[1]MAIN!$A:$D,4,0)</f>
        <v>FAB</v>
      </c>
      <c r="B1627" s="3" t="str">
        <f>[3]Main!$D1628</f>
        <v>UFAB-478</v>
      </c>
      <c r="C1627" s="4"/>
      <c r="D1627" s="8" t="str">
        <f>VLOOKUP($B1627,[1]MAIN!$A$1:$N$10780,14,FALSE)</f>
        <v>NEW24</v>
      </c>
      <c r="E1627" s="9"/>
      <c r="F1627" s="11"/>
      <c r="G1627" s="11"/>
      <c r="H1627" s="11"/>
      <c r="I1627" s="11"/>
      <c r="J1627" s="11"/>
      <c r="K1627" s="11"/>
      <c r="L1627" s="11"/>
      <c r="M1627" s="11"/>
      <c r="N1627" s="24"/>
      <c r="O1627" s="26">
        <f>IFERROR(VLOOKUP($B1627,[3]Main!$D$4:$CO$1048576,49,0),0)</f>
        <v>0</v>
      </c>
      <c r="P1627" s="27">
        <f>IFERROR(VLOOKUP($B1627,[3]Main!$D$4:$CO$1048576,52,0),0)</f>
        <v>0</v>
      </c>
      <c r="Q1627" s="27">
        <f>IFERROR(VLOOKUP($B1627,[3]Main!$D$4:$CO$1048576,53,0),0)</f>
        <v>0</v>
      </c>
      <c r="R1627" s="27">
        <f>IFERROR(VLOOKUP($B1627,[3]Main!$D$4:$CO$1048576,54,0),0)</f>
        <v>0</v>
      </c>
      <c r="S1627" s="27">
        <f>IFERROR(VLOOKUP($B1627,[3]Main!$D$4:$CO$1048576,65,0),0)</f>
        <v>0</v>
      </c>
      <c r="T1627" s="27">
        <f>IFERROR(VLOOKUP($B1627,[3]Main!$D$4:$CO$1048576,68,0),0)</f>
        <v>0</v>
      </c>
      <c r="U1627" s="27">
        <f>IFERROR(VLOOKUP($B1627,[3]Main!$D$4:$CO$1048576,69,0),0)</f>
        <v>0</v>
      </c>
      <c r="V1627" s="27">
        <f>IFERROR(VLOOKUP($B1627,[3]Main!$D$4:$CO$1048576,70,0),0)</f>
        <v>0</v>
      </c>
      <c r="W1627" s="27">
        <f>IFERROR(VLOOKUP($B1627,[3]Main!$D$4:$CO$1048576,81,0),0)</f>
        <v>0</v>
      </c>
      <c r="X1627" s="27">
        <f>IFERROR(VLOOKUP($B1627,[3]Main!$D$4:$CO$1048576,84,0),0)</f>
        <v>0</v>
      </c>
      <c r="Y1627" s="27">
        <f>IFERROR(VLOOKUP($B1627,[3]Main!$D$4:$CO$1048576,85,0),0)</f>
        <v>0</v>
      </c>
      <c r="Z1627" s="27">
        <f>IFERROR(VLOOKUP($B1627,[3]Main!$D$4:$CO$1048576,86,0),0)</f>
        <v>0</v>
      </c>
      <c r="AA1627" s="12" t="str">
        <f>IFERROR(VLOOKUP($B1627,[3]Main!$D$4:$CO$1048576,2,0),0)</f>
        <v>DC</v>
      </c>
      <c r="AB1627" s="12" t="str">
        <f>IFERROR(VLOOKUP($B1627,[3]Main!$D$4:$CO$1048576,3,0),0)</f>
        <v>DC2</v>
      </c>
      <c r="AC1627" s="12">
        <f t="shared" si="539"/>
        <v>0</v>
      </c>
      <c r="AD1627" s="12">
        <f t="shared" si="540"/>
        <v>0</v>
      </c>
      <c r="AE1627" s="12">
        <f t="shared" si="541"/>
        <v>0</v>
      </c>
      <c r="AF1627" s="12">
        <f t="shared" si="542"/>
        <v>0</v>
      </c>
      <c r="AG1627" s="13">
        <f t="shared" si="543"/>
        <v>0</v>
      </c>
      <c r="AH1627" s="13">
        <f t="shared" si="544"/>
        <v>0</v>
      </c>
      <c r="AI1627" s="16">
        <f t="shared" si="545"/>
        <v>0</v>
      </c>
      <c r="AJ1627" s="19" t="str">
        <f t="shared" si="546"/>
        <v>Not Spent</v>
      </c>
      <c r="AK1627" s="8" t="str">
        <f t="shared" si="547"/>
        <v>Good For Now</v>
      </c>
      <c r="AL1627" s="8" t="str">
        <f t="shared" si="548"/>
        <v>Not Spent</v>
      </c>
      <c r="AM1627" s="8" t="str">
        <f t="shared" si="549"/>
        <v>Good For Now</v>
      </c>
      <c r="AN1627" s="8" t="str">
        <f t="shared" si="550"/>
        <v>Not Spent</v>
      </c>
      <c r="AO1627" s="20" t="str">
        <f t="shared" si="551"/>
        <v>Good For Now</v>
      </c>
      <c r="AP1627" s="21">
        <f t="shared" si="552"/>
        <v>0</v>
      </c>
      <c r="AQ1627" s="14">
        <f t="shared" si="553"/>
        <v>0</v>
      </c>
      <c r="AR1627" s="14">
        <f t="shared" si="554"/>
        <v>0</v>
      </c>
      <c r="AS1627" s="22">
        <f t="shared" si="555"/>
        <v>0</v>
      </c>
      <c r="AT1627" s="23">
        <f t="shared" si="556"/>
        <v>0</v>
      </c>
      <c r="AU1627" s="8" t="str">
        <f t="shared" si="557"/>
        <v>Not Spent</v>
      </c>
      <c r="AV1627" s="8" t="str">
        <f t="shared" si="558"/>
        <v>Good For Now</v>
      </c>
      <c r="AW1627" s="4">
        <f>MATCH($B1627,[1]MAIN!$A$2:$A$5000,0)</f>
        <v>1955</v>
      </c>
      <c r="AX1627" s="4">
        <f>MATCH($B1627,[3]Main!$D$5:$D$10000,0)</f>
        <v>1624</v>
      </c>
      <c r="AY1627" s="4" t="b">
        <f t="shared" si="559"/>
        <v>0</v>
      </c>
    </row>
    <row r="1628" spans="1:51" x14ac:dyDescent="0.25">
      <c r="A1628" s="3" t="str">
        <f>VLOOKUP($B1628,[1]MAIN!$A:$D,4,0)</f>
        <v>PFB</v>
      </c>
      <c r="B1628" s="3" t="str">
        <f>[3]Main!$D1629</f>
        <v>UPFB-06</v>
      </c>
      <c r="C1628" s="4"/>
      <c r="D1628" s="8" t="str">
        <f>VLOOKUP($B1628,[1]MAIN!$A$1:$N$10780,14,FALSE)</f>
        <v>OLD</v>
      </c>
      <c r="E1628" s="9"/>
      <c r="F1628" s="11"/>
      <c r="G1628" s="11"/>
      <c r="H1628" s="11"/>
      <c r="I1628" s="11"/>
      <c r="J1628" s="11"/>
      <c r="K1628" s="11"/>
      <c r="L1628" s="11"/>
      <c r="M1628" s="11"/>
      <c r="N1628" s="24"/>
      <c r="O1628" s="26">
        <f>IFERROR(VLOOKUP($B1628,[3]Main!$D$4:$CO$1048576,49,0),0)</f>
        <v>0</v>
      </c>
      <c r="P1628" s="27">
        <f>IFERROR(VLOOKUP($B1628,[3]Main!$D$4:$CO$1048576,52,0),0)</f>
        <v>0</v>
      </c>
      <c r="Q1628" s="27">
        <f>IFERROR(VLOOKUP($B1628,[3]Main!$D$4:$CO$1048576,53,0),0)</f>
        <v>0</v>
      </c>
      <c r="R1628" s="27">
        <f>IFERROR(VLOOKUP($B1628,[3]Main!$D$4:$CO$1048576,54,0),0)</f>
        <v>0</v>
      </c>
      <c r="S1628" s="27">
        <f>IFERROR(VLOOKUP($B1628,[3]Main!$D$4:$CO$1048576,65,0),0)</f>
        <v>0</v>
      </c>
      <c r="T1628" s="27">
        <f>IFERROR(VLOOKUP($B1628,[3]Main!$D$4:$CO$1048576,68,0),0)</f>
        <v>0</v>
      </c>
      <c r="U1628" s="27">
        <f>IFERROR(VLOOKUP($B1628,[3]Main!$D$4:$CO$1048576,69,0),0)</f>
        <v>0</v>
      </c>
      <c r="V1628" s="27">
        <f>IFERROR(VLOOKUP($B1628,[3]Main!$D$4:$CO$1048576,70,0),0)</f>
        <v>0</v>
      </c>
      <c r="W1628" s="27">
        <f>IFERROR(VLOOKUP($B1628,[3]Main!$D$4:$CO$1048576,81,0),0)</f>
        <v>0</v>
      </c>
      <c r="X1628" s="27">
        <f>IFERROR(VLOOKUP($B1628,[3]Main!$D$4:$CO$1048576,84,0),0)</f>
        <v>0</v>
      </c>
      <c r="Y1628" s="27">
        <f>IFERROR(VLOOKUP($B1628,[3]Main!$D$4:$CO$1048576,85,0),0)</f>
        <v>0</v>
      </c>
      <c r="Z1628" s="27">
        <f>IFERROR(VLOOKUP($B1628,[3]Main!$D$4:$CO$1048576,86,0),0)</f>
        <v>0</v>
      </c>
      <c r="AA1628" s="12" t="str">
        <f>IFERROR(VLOOKUP($B1628,[3]Main!$D$4:$CO$1048576,2,0),0)</f>
        <v>DC</v>
      </c>
      <c r="AB1628" s="12" t="str">
        <f>IFERROR(VLOOKUP($B1628,[3]Main!$D$4:$CO$1048576,3,0),0)</f>
        <v>DC2</v>
      </c>
      <c r="AC1628" s="12">
        <f t="shared" si="539"/>
        <v>0</v>
      </c>
      <c r="AD1628" s="12">
        <f t="shared" si="540"/>
        <v>0</v>
      </c>
      <c r="AE1628" s="12">
        <f t="shared" si="541"/>
        <v>0</v>
      </c>
      <c r="AF1628" s="12">
        <f t="shared" si="542"/>
        <v>0</v>
      </c>
      <c r="AG1628" s="13">
        <f t="shared" si="543"/>
        <v>0</v>
      </c>
      <c r="AH1628" s="13">
        <f t="shared" si="544"/>
        <v>0</v>
      </c>
      <c r="AI1628" s="16">
        <f t="shared" si="545"/>
        <v>0</v>
      </c>
      <c r="AJ1628" s="19" t="str">
        <f t="shared" si="546"/>
        <v>Not Spent</v>
      </c>
      <c r="AK1628" s="8" t="str">
        <f t="shared" si="547"/>
        <v>Good For Now</v>
      </c>
      <c r="AL1628" s="8" t="str">
        <f t="shared" si="548"/>
        <v>Not Spent</v>
      </c>
      <c r="AM1628" s="8" t="str">
        <f t="shared" si="549"/>
        <v>Good For Now</v>
      </c>
      <c r="AN1628" s="8" t="str">
        <f t="shared" si="550"/>
        <v>Not Spent</v>
      </c>
      <c r="AO1628" s="20" t="str">
        <f t="shared" si="551"/>
        <v>Good For Now</v>
      </c>
      <c r="AP1628" s="21">
        <f t="shared" si="552"/>
        <v>0</v>
      </c>
      <c r="AQ1628" s="14">
        <f t="shared" si="553"/>
        <v>0</v>
      </c>
      <c r="AR1628" s="14">
        <f t="shared" si="554"/>
        <v>0</v>
      </c>
      <c r="AS1628" s="22">
        <f t="shared" si="555"/>
        <v>0</v>
      </c>
      <c r="AT1628" s="23">
        <f t="shared" si="556"/>
        <v>0</v>
      </c>
      <c r="AU1628" s="8" t="str">
        <f t="shared" si="557"/>
        <v>Not Spent</v>
      </c>
      <c r="AV1628" s="8" t="str">
        <f t="shared" si="558"/>
        <v>Good For Now</v>
      </c>
      <c r="AW1628" s="4">
        <f>MATCH($B1628,[1]MAIN!$A$2:$A$5000,0)</f>
        <v>1956</v>
      </c>
      <c r="AX1628" s="4">
        <f>MATCH($B1628,[3]Main!$D$5:$D$10000,0)</f>
        <v>1625</v>
      </c>
      <c r="AY1628" s="4" t="b">
        <f t="shared" si="559"/>
        <v>0</v>
      </c>
    </row>
    <row r="1629" spans="1:51" x14ac:dyDescent="0.25">
      <c r="A1629" s="3" t="str">
        <f>VLOOKUP($B1629,[1]MAIN!$A:$D,4,0)</f>
        <v>FAB</v>
      </c>
      <c r="B1629" s="3" t="str">
        <f>[3]Main!$D1630</f>
        <v>UFAB-426</v>
      </c>
      <c r="C1629" s="4"/>
      <c r="D1629" s="8" t="str">
        <f>VLOOKUP($B1629,[1]MAIN!$A$1:$N$10780,14,FALSE)</f>
        <v>IMP. NEW24</v>
      </c>
      <c r="E1629" s="9"/>
      <c r="F1629" s="11"/>
      <c r="G1629" s="11"/>
      <c r="H1629" s="11"/>
      <c r="I1629" s="11"/>
      <c r="J1629" s="11"/>
      <c r="K1629" s="11"/>
      <c r="L1629" s="11"/>
      <c r="M1629" s="11"/>
      <c r="N1629" s="24"/>
      <c r="O1629" s="26">
        <f>IFERROR(VLOOKUP($B1629,[3]Main!$D$4:$CO$1048576,49,0),0)</f>
        <v>0</v>
      </c>
      <c r="P1629" s="27">
        <f>IFERROR(VLOOKUP($B1629,[3]Main!$D$4:$CO$1048576,52,0),0)</f>
        <v>0</v>
      </c>
      <c r="Q1629" s="27">
        <f>IFERROR(VLOOKUP($B1629,[3]Main!$D$4:$CO$1048576,53,0),0)</f>
        <v>0</v>
      </c>
      <c r="R1629" s="27">
        <f>IFERROR(VLOOKUP($B1629,[3]Main!$D$4:$CO$1048576,54,0),0)</f>
        <v>0</v>
      </c>
      <c r="S1629" s="27">
        <f>IFERROR(VLOOKUP($B1629,[3]Main!$D$4:$CO$1048576,65,0),0)</f>
        <v>0</v>
      </c>
      <c r="T1629" s="27">
        <f>IFERROR(VLOOKUP($B1629,[3]Main!$D$4:$CO$1048576,68,0),0)</f>
        <v>0</v>
      </c>
      <c r="U1629" s="27">
        <f>IFERROR(VLOOKUP($B1629,[3]Main!$D$4:$CO$1048576,69,0),0)</f>
        <v>0</v>
      </c>
      <c r="V1629" s="27">
        <f>IFERROR(VLOOKUP($B1629,[3]Main!$D$4:$CO$1048576,70,0),0)</f>
        <v>0</v>
      </c>
      <c r="W1629" s="27">
        <f>IFERROR(VLOOKUP($B1629,[3]Main!$D$4:$CO$1048576,81,0),0)</f>
        <v>0</v>
      </c>
      <c r="X1629" s="27">
        <f>IFERROR(VLOOKUP($B1629,[3]Main!$D$4:$CO$1048576,84,0),0)</f>
        <v>0</v>
      </c>
      <c r="Y1629" s="27">
        <f>IFERROR(VLOOKUP($B1629,[3]Main!$D$4:$CO$1048576,85,0),0)</f>
        <v>0</v>
      </c>
      <c r="Z1629" s="27">
        <f>IFERROR(VLOOKUP($B1629,[3]Main!$D$4:$CO$1048576,86,0),0)</f>
        <v>0</v>
      </c>
      <c r="AA1629" s="12" t="str">
        <f>IFERROR(VLOOKUP($B1629,[3]Main!$D$4:$CO$1048576,2,0),0)</f>
        <v>DC</v>
      </c>
      <c r="AB1629" s="12" t="str">
        <f>IFERROR(VLOOKUP($B1629,[3]Main!$D$4:$CO$1048576,3,0),0)</f>
        <v>DC2</v>
      </c>
      <c r="AC1629" s="12">
        <f t="shared" si="539"/>
        <v>0</v>
      </c>
      <c r="AD1629" s="12">
        <f t="shared" si="540"/>
        <v>0</v>
      </c>
      <c r="AE1629" s="12">
        <f t="shared" si="541"/>
        <v>0</v>
      </c>
      <c r="AF1629" s="12">
        <f t="shared" si="542"/>
        <v>0</v>
      </c>
      <c r="AG1629" s="13">
        <f t="shared" si="543"/>
        <v>0</v>
      </c>
      <c r="AH1629" s="13">
        <f t="shared" si="544"/>
        <v>0</v>
      </c>
      <c r="AI1629" s="16">
        <f t="shared" si="545"/>
        <v>0</v>
      </c>
      <c r="AJ1629" s="19" t="str">
        <f t="shared" si="546"/>
        <v>Not Spent</v>
      </c>
      <c r="AK1629" s="8" t="str">
        <f t="shared" si="547"/>
        <v>Good For Now</v>
      </c>
      <c r="AL1629" s="8" t="str">
        <f t="shared" si="548"/>
        <v>Not Spent</v>
      </c>
      <c r="AM1629" s="8" t="str">
        <f t="shared" si="549"/>
        <v>Good For Now</v>
      </c>
      <c r="AN1629" s="8" t="str">
        <f t="shared" si="550"/>
        <v>Not Spent</v>
      </c>
      <c r="AO1629" s="20" t="str">
        <f t="shared" si="551"/>
        <v>Good For Now</v>
      </c>
      <c r="AP1629" s="21">
        <f t="shared" si="552"/>
        <v>0</v>
      </c>
      <c r="AQ1629" s="14">
        <f t="shared" si="553"/>
        <v>0</v>
      </c>
      <c r="AR1629" s="14">
        <f t="shared" si="554"/>
        <v>0</v>
      </c>
      <c r="AS1629" s="22">
        <f t="shared" si="555"/>
        <v>0</v>
      </c>
      <c r="AT1629" s="23">
        <f t="shared" si="556"/>
        <v>0</v>
      </c>
      <c r="AU1629" s="8" t="str">
        <f t="shared" si="557"/>
        <v>Not Spent</v>
      </c>
      <c r="AV1629" s="8" t="str">
        <f t="shared" si="558"/>
        <v>Good For Now</v>
      </c>
      <c r="AW1629" s="4">
        <f>MATCH($B1629,[1]MAIN!$A$2:$A$5000,0)</f>
        <v>1957</v>
      </c>
      <c r="AX1629" s="4">
        <f>MATCH($B1629,[3]Main!$D$5:$D$10000,0)</f>
        <v>1626</v>
      </c>
      <c r="AY1629" s="4" t="b">
        <f t="shared" si="559"/>
        <v>0</v>
      </c>
    </row>
    <row r="1630" spans="1:51" x14ac:dyDescent="0.25">
      <c r="A1630" s="3" t="str">
        <f>VLOOKUP($B1630,[1]MAIN!$A:$D,4,0)</f>
        <v>REP</v>
      </c>
      <c r="B1630" s="3" t="str">
        <f>[3]Main!$D1631</f>
        <v>REP-16</v>
      </c>
      <c r="C1630" s="4"/>
      <c r="D1630" s="8" t="str">
        <f>VLOOKUP($B1630,[1]MAIN!$A$1:$N$10780,14,FALSE)</f>
        <v>OLD</v>
      </c>
      <c r="E1630" s="9"/>
      <c r="F1630" s="11"/>
      <c r="G1630" s="11"/>
      <c r="H1630" s="11"/>
      <c r="I1630" s="11"/>
      <c r="J1630" s="11"/>
      <c r="K1630" s="11"/>
      <c r="L1630" s="11"/>
      <c r="M1630" s="11"/>
      <c r="N1630" s="24"/>
      <c r="O1630" s="26">
        <f>IFERROR(VLOOKUP($B1630,[3]Main!$D$4:$CO$1048576,49,0),0)</f>
        <v>0</v>
      </c>
      <c r="P1630" s="27">
        <f>IFERROR(VLOOKUP($B1630,[3]Main!$D$4:$CO$1048576,52,0),0)</f>
        <v>0</v>
      </c>
      <c r="Q1630" s="27">
        <f>IFERROR(VLOOKUP($B1630,[3]Main!$D$4:$CO$1048576,53,0),0)</f>
        <v>0</v>
      </c>
      <c r="R1630" s="27">
        <f>IFERROR(VLOOKUP($B1630,[3]Main!$D$4:$CO$1048576,54,0),0)</f>
        <v>0</v>
      </c>
      <c r="S1630" s="27">
        <f>IFERROR(VLOOKUP($B1630,[3]Main!$D$4:$CO$1048576,65,0),0)</f>
        <v>0</v>
      </c>
      <c r="T1630" s="27">
        <f>IFERROR(VLOOKUP($B1630,[3]Main!$D$4:$CO$1048576,68,0),0)</f>
        <v>0</v>
      </c>
      <c r="U1630" s="27">
        <f>IFERROR(VLOOKUP($B1630,[3]Main!$D$4:$CO$1048576,69,0),0)</f>
        <v>0</v>
      </c>
      <c r="V1630" s="27">
        <f>IFERROR(VLOOKUP($B1630,[3]Main!$D$4:$CO$1048576,70,0),0)</f>
        <v>0</v>
      </c>
      <c r="W1630" s="27">
        <f>IFERROR(VLOOKUP($B1630,[3]Main!$D$4:$CO$1048576,81,0),0)</f>
        <v>0</v>
      </c>
      <c r="X1630" s="27">
        <f>IFERROR(VLOOKUP($B1630,[3]Main!$D$4:$CO$1048576,84,0),0)</f>
        <v>0</v>
      </c>
      <c r="Y1630" s="27">
        <f>IFERROR(VLOOKUP($B1630,[3]Main!$D$4:$CO$1048576,85,0),0)</f>
        <v>0</v>
      </c>
      <c r="Z1630" s="27">
        <f>IFERROR(VLOOKUP($B1630,[3]Main!$D$4:$CO$1048576,86,0),0)</f>
        <v>0</v>
      </c>
      <c r="AA1630" s="12" t="str">
        <f>IFERROR(VLOOKUP($B1630,[3]Main!$D$4:$CO$1048576,2,0),0)</f>
        <v>DC</v>
      </c>
      <c r="AB1630" s="12" t="str">
        <f>IFERROR(VLOOKUP($B1630,[3]Main!$D$4:$CO$1048576,3,0),0)</f>
        <v>DC2</v>
      </c>
      <c r="AC1630" s="12">
        <f t="shared" si="539"/>
        <v>0</v>
      </c>
      <c r="AD1630" s="12">
        <f t="shared" si="540"/>
        <v>0</v>
      </c>
      <c r="AE1630" s="12">
        <f t="shared" si="541"/>
        <v>0</v>
      </c>
      <c r="AF1630" s="12">
        <f t="shared" si="542"/>
        <v>0</v>
      </c>
      <c r="AG1630" s="13">
        <f t="shared" si="543"/>
        <v>0</v>
      </c>
      <c r="AH1630" s="13">
        <f t="shared" si="544"/>
        <v>0</v>
      </c>
      <c r="AI1630" s="16">
        <f t="shared" si="545"/>
        <v>0</v>
      </c>
      <c r="AJ1630" s="19" t="str">
        <f t="shared" si="546"/>
        <v>Not Spent</v>
      </c>
      <c r="AK1630" s="8" t="str">
        <f t="shared" si="547"/>
        <v>Good For Now</v>
      </c>
      <c r="AL1630" s="8" t="str">
        <f t="shared" si="548"/>
        <v>Not Spent</v>
      </c>
      <c r="AM1630" s="8" t="str">
        <f t="shared" si="549"/>
        <v>Good For Now</v>
      </c>
      <c r="AN1630" s="8" t="str">
        <f t="shared" si="550"/>
        <v>Not Spent</v>
      </c>
      <c r="AO1630" s="20" t="str">
        <f t="shared" si="551"/>
        <v>Good For Now</v>
      </c>
      <c r="AP1630" s="21">
        <f t="shared" si="552"/>
        <v>0</v>
      </c>
      <c r="AQ1630" s="14">
        <f t="shared" si="553"/>
        <v>0</v>
      </c>
      <c r="AR1630" s="14">
        <f t="shared" si="554"/>
        <v>0</v>
      </c>
      <c r="AS1630" s="22">
        <f t="shared" si="555"/>
        <v>0</v>
      </c>
      <c r="AT1630" s="23">
        <f t="shared" si="556"/>
        <v>0</v>
      </c>
      <c r="AU1630" s="8" t="str">
        <f t="shared" si="557"/>
        <v>Not Spent</v>
      </c>
      <c r="AV1630" s="8" t="str">
        <f t="shared" si="558"/>
        <v>Good For Now</v>
      </c>
      <c r="AW1630" s="4">
        <f>MATCH($B1630,[1]MAIN!$A$2:$A$5000,0)</f>
        <v>1958</v>
      </c>
      <c r="AX1630" s="4">
        <f>MATCH($B1630,[3]Main!$D$5:$D$10000,0)</f>
        <v>1627</v>
      </c>
      <c r="AY1630" s="4" t="b">
        <f t="shared" si="559"/>
        <v>0</v>
      </c>
    </row>
    <row r="1631" spans="1:51" x14ac:dyDescent="0.25">
      <c r="A1631" s="3" t="str">
        <f>VLOOKUP($B1631,[1]MAIN!$A:$D,4,0)</f>
        <v>FAB</v>
      </c>
      <c r="B1631" s="3" t="str">
        <f>[3]Main!$D1632</f>
        <v>UFAB-313</v>
      </c>
      <c r="C1631" s="4"/>
      <c r="D1631" s="8" t="str">
        <f>VLOOKUP($B1631,[1]MAIN!$A$1:$N$10780,14,FALSE)</f>
        <v>OLD</v>
      </c>
      <c r="E1631" s="9"/>
      <c r="F1631" s="11"/>
      <c r="G1631" s="11"/>
      <c r="H1631" s="11"/>
      <c r="I1631" s="11"/>
      <c r="J1631" s="11"/>
      <c r="K1631" s="11"/>
      <c r="L1631" s="11"/>
      <c r="M1631" s="11"/>
      <c r="N1631" s="24"/>
      <c r="O1631" s="26">
        <f>IFERROR(VLOOKUP($B1631,[3]Main!$D$4:$CO$1048576,49,0),0)</f>
        <v>0</v>
      </c>
      <c r="P1631" s="27">
        <f>IFERROR(VLOOKUP($B1631,[3]Main!$D$4:$CO$1048576,52,0),0)</f>
        <v>0</v>
      </c>
      <c r="Q1631" s="27">
        <f>IFERROR(VLOOKUP($B1631,[3]Main!$D$4:$CO$1048576,53,0),0)</f>
        <v>0</v>
      </c>
      <c r="R1631" s="27">
        <f>IFERROR(VLOOKUP($B1631,[3]Main!$D$4:$CO$1048576,54,0),0)</f>
        <v>0</v>
      </c>
      <c r="S1631" s="27">
        <f>IFERROR(VLOOKUP($B1631,[3]Main!$D$4:$CO$1048576,65,0),0)</f>
        <v>0</v>
      </c>
      <c r="T1631" s="27">
        <f>IFERROR(VLOOKUP($B1631,[3]Main!$D$4:$CO$1048576,68,0),0)</f>
        <v>0</v>
      </c>
      <c r="U1631" s="27">
        <f>IFERROR(VLOOKUP($B1631,[3]Main!$D$4:$CO$1048576,69,0),0)</f>
        <v>0</v>
      </c>
      <c r="V1631" s="27">
        <f>IFERROR(VLOOKUP($B1631,[3]Main!$D$4:$CO$1048576,70,0),0)</f>
        <v>0</v>
      </c>
      <c r="W1631" s="27">
        <f>IFERROR(VLOOKUP($B1631,[3]Main!$D$4:$CO$1048576,81,0),0)</f>
        <v>0</v>
      </c>
      <c r="X1631" s="27">
        <f>IFERROR(VLOOKUP($B1631,[3]Main!$D$4:$CO$1048576,84,0),0)</f>
        <v>0</v>
      </c>
      <c r="Y1631" s="27">
        <f>IFERROR(VLOOKUP($B1631,[3]Main!$D$4:$CO$1048576,85,0),0)</f>
        <v>0</v>
      </c>
      <c r="Z1631" s="27">
        <f>IFERROR(VLOOKUP($B1631,[3]Main!$D$4:$CO$1048576,86,0),0)</f>
        <v>0</v>
      </c>
      <c r="AA1631" s="12" t="str">
        <f>IFERROR(VLOOKUP($B1631,[3]Main!$D$4:$CO$1048576,2,0),0)</f>
        <v>DC</v>
      </c>
      <c r="AB1631" s="12" t="str">
        <f>IFERROR(VLOOKUP($B1631,[3]Main!$D$4:$CO$1048576,3,0),0)</f>
        <v>DC2</v>
      </c>
      <c r="AC1631" s="12">
        <f t="shared" si="539"/>
        <v>0</v>
      </c>
      <c r="AD1631" s="12">
        <f t="shared" si="540"/>
        <v>0</v>
      </c>
      <c r="AE1631" s="12">
        <f t="shared" si="541"/>
        <v>0</v>
      </c>
      <c r="AF1631" s="12">
        <f t="shared" si="542"/>
        <v>0</v>
      </c>
      <c r="AG1631" s="13">
        <f t="shared" si="543"/>
        <v>0</v>
      </c>
      <c r="AH1631" s="13">
        <f t="shared" si="544"/>
        <v>0</v>
      </c>
      <c r="AI1631" s="16">
        <f t="shared" si="545"/>
        <v>0</v>
      </c>
      <c r="AJ1631" s="19" t="str">
        <f t="shared" si="546"/>
        <v>Not Spent</v>
      </c>
      <c r="AK1631" s="8" t="str">
        <f t="shared" si="547"/>
        <v>Good For Now</v>
      </c>
      <c r="AL1631" s="8" t="str">
        <f t="shared" si="548"/>
        <v>Not Spent</v>
      </c>
      <c r="AM1631" s="8" t="str">
        <f t="shared" si="549"/>
        <v>Good For Now</v>
      </c>
      <c r="AN1631" s="8" t="str">
        <f t="shared" si="550"/>
        <v>Not Spent</v>
      </c>
      <c r="AO1631" s="20" t="str">
        <f t="shared" si="551"/>
        <v>Good For Now</v>
      </c>
      <c r="AP1631" s="21">
        <f t="shared" si="552"/>
        <v>0</v>
      </c>
      <c r="AQ1631" s="14">
        <f t="shared" si="553"/>
        <v>0</v>
      </c>
      <c r="AR1631" s="14">
        <f t="shared" si="554"/>
        <v>0</v>
      </c>
      <c r="AS1631" s="22">
        <f t="shared" si="555"/>
        <v>0</v>
      </c>
      <c r="AT1631" s="23">
        <f t="shared" si="556"/>
        <v>0</v>
      </c>
      <c r="AU1631" s="8" t="str">
        <f t="shared" si="557"/>
        <v>Not Spent</v>
      </c>
      <c r="AV1631" s="8" t="str">
        <f t="shared" si="558"/>
        <v>Good For Now</v>
      </c>
      <c r="AW1631" s="4">
        <f>MATCH($B1631,[1]MAIN!$A$2:$A$5000,0)</f>
        <v>1959</v>
      </c>
      <c r="AX1631" s="4">
        <f>MATCH($B1631,[3]Main!$D$5:$D$10000,0)</f>
        <v>1628</v>
      </c>
      <c r="AY1631" s="4" t="b">
        <f t="shared" si="559"/>
        <v>0</v>
      </c>
    </row>
    <row r="1632" spans="1:51" x14ac:dyDescent="0.25">
      <c r="A1632" s="3" t="str">
        <f>VLOOKUP($B1632,[1]MAIN!$A:$D,4,0)</f>
        <v>FAB</v>
      </c>
      <c r="B1632" s="3" t="str">
        <f>[3]Main!$D1633</f>
        <v>UFAB-399</v>
      </c>
      <c r="C1632" s="4"/>
      <c r="D1632" s="8" t="str">
        <f>VLOOKUP($B1632,[1]MAIN!$A$1:$N$10780,14,FALSE)</f>
        <v>OLD</v>
      </c>
      <c r="E1632" s="9"/>
      <c r="F1632" s="11"/>
      <c r="G1632" s="11"/>
      <c r="H1632" s="11"/>
      <c r="I1632" s="11"/>
      <c r="J1632" s="11"/>
      <c r="K1632" s="11"/>
      <c r="L1632" s="11"/>
      <c r="M1632" s="11"/>
      <c r="N1632" s="24"/>
      <c r="O1632" s="26">
        <f>IFERROR(VLOOKUP($B1632,[3]Main!$D$4:$CO$1048576,49,0),0)</f>
        <v>0</v>
      </c>
      <c r="P1632" s="27">
        <f>IFERROR(VLOOKUP($B1632,[3]Main!$D$4:$CO$1048576,52,0),0)</f>
        <v>0</v>
      </c>
      <c r="Q1632" s="27">
        <f>IFERROR(VLOOKUP($B1632,[3]Main!$D$4:$CO$1048576,53,0),0)</f>
        <v>0</v>
      </c>
      <c r="R1632" s="27">
        <f>IFERROR(VLOOKUP($B1632,[3]Main!$D$4:$CO$1048576,54,0),0)</f>
        <v>0</v>
      </c>
      <c r="S1632" s="27">
        <f>IFERROR(VLOOKUP($B1632,[3]Main!$D$4:$CO$1048576,65,0),0)</f>
        <v>0</v>
      </c>
      <c r="T1632" s="27">
        <f>IFERROR(VLOOKUP($B1632,[3]Main!$D$4:$CO$1048576,68,0),0)</f>
        <v>0</v>
      </c>
      <c r="U1632" s="27">
        <f>IFERROR(VLOOKUP($B1632,[3]Main!$D$4:$CO$1048576,69,0),0)</f>
        <v>0</v>
      </c>
      <c r="V1632" s="27">
        <f>IFERROR(VLOOKUP($B1632,[3]Main!$D$4:$CO$1048576,70,0),0)</f>
        <v>0</v>
      </c>
      <c r="W1632" s="27">
        <f>IFERROR(VLOOKUP($B1632,[3]Main!$D$4:$CO$1048576,81,0),0)</f>
        <v>0</v>
      </c>
      <c r="X1632" s="27">
        <f>IFERROR(VLOOKUP($B1632,[3]Main!$D$4:$CO$1048576,84,0),0)</f>
        <v>0</v>
      </c>
      <c r="Y1632" s="27">
        <f>IFERROR(VLOOKUP($B1632,[3]Main!$D$4:$CO$1048576,85,0),0)</f>
        <v>0</v>
      </c>
      <c r="Z1632" s="27">
        <f>IFERROR(VLOOKUP($B1632,[3]Main!$D$4:$CO$1048576,86,0),0)</f>
        <v>0</v>
      </c>
      <c r="AA1632" s="12" t="str">
        <f>IFERROR(VLOOKUP($B1632,[3]Main!$D$4:$CO$1048576,2,0),0)</f>
        <v>DC</v>
      </c>
      <c r="AB1632" s="12" t="str">
        <f>IFERROR(VLOOKUP($B1632,[3]Main!$D$4:$CO$1048576,3,0),0)</f>
        <v>DC2</v>
      </c>
      <c r="AC1632" s="12">
        <f t="shared" si="539"/>
        <v>0</v>
      </c>
      <c r="AD1632" s="12">
        <f t="shared" si="540"/>
        <v>0</v>
      </c>
      <c r="AE1632" s="12">
        <f t="shared" si="541"/>
        <v>0</v>
      </c>
      <c r="AF1632" s="12">
        <f t="shared" si="542"/>
        <v>0</v>
      </c>
      <c r="AG1632" s="13">
        <f t="shared" si="543"/>
        <v>0</v>
      </c>
      <c r="AH1632" s="13">
        <f t="shared" si="544"/>
        <v>0</v>
      </c>
      <c r="AI1632" s="16">
        <f t="shared" si="545"/>
        <v>0</v>
      </c>
      <c r="AJ1632" s="19" t="str">
        <f t="shared" si="546"/>
        <v>Not Spent</v>
      </c>
      <c r="AK1632" s="8" t="str">
        <f t="shared" si="547"/>
        <v>Good For Now</v>
      </c>
      <c r="AL1632" s="8" t="str">
        <f t="shared" si="548"/>
        <v>Not Spent</v>
      </c>
      <c r="AM1632" s="8" t="str">
        <f t="shared" si="549"/>
        <v>Good For Now</v>
      </c>
      <c r="AN1632" s="8" t="str">
        <f t="shared" si="550"/>
        <v>Not Spent</v>
      </c>
      <c r="AO1632" s="20" t="str">
        <f t="shared" si="551"/>
        <v>Good For Now</v>
      </c>
      <c r="AP1632" s="21">
        <f t="shared" si="552"/>
        <v>0</v>
      </c>
      <c r="AQ1632" s="14">
        <f t="shared" si="553"/>
        <v>0</v>
      </c>
      <c r="AR1632" s="14">
        <f t="shared" si="554"/>
        <v>0</v>
      </c>
      <c r="AS1632" s="22">
        <f t="shared" si="555"/>
        <v>0</v>
      </c>
      <c r="AT1632" s="23">
        <f t="shared" si="556"/>
        <v>0</v>
      </c>
      <c r="AU1632" s="8" t="str">
        <f t="shared" si="557"/>
        <v>Not Spent</v>
      </c>
      <c r="AV1632" s="8" t="str">
        <f t="shared" si="558"/>
        <v>Good For Now</v>
      </c>
      <c r="AW1632" s="4">
        <f>MATCH($B1632,[1]MAIN!$A$2:$A$5000,0)</f>
        <v>1960</v>
      </c>
      <c r="AX1632" s="4">
        <f>MATCH($B1632,[3]Main!$D$5:$D$10000,0)</f>
        <v>1629</v>
      </c>
      <c r="AY1632" s="4" t="b">
        <f t="shared" si="559"/>
        <v>0</v>
      </c>
    </row>
    <row r="1633" spans="1:51" x14ac:dyDescent="0.25">
      <c r="A1633" s="3" t="str">
        <f>VLOOKUP($B1633,[1]MAIN!$A:$D,4,0)</f>
        <v>FAB</v>
      </c>
      <c r="B1633" s="3" t="str">
        <f>[3]Main!$D1634</f>
        <v>UFAB-488</v>
      </c>
      <c r="C1633" s="4"/>
      <c r="D1633" s="8" t="str">
        <f>VLOOKUP($B1633,[1]MAIN!$A$1:$N$10780,14,FALSE)</f>
        <v>OLD</v>
      </c>
      <c r="E1633" s="9"/>
      <c r="F1633" s="11"/>
      <c r="G1633" s="11"/>
      <c r="H1633" s="11"/>
      <c r="I1633" s="11"/>
      <c r="J1633" s="11"/>
      <c r="K1633" s="11"/>
      <c r="L1633" s="11"/>
      <c r="M1633" s="11"/>
      <c r="N1633" s="24"/>
      <c r="O1633" s="26">
        <f>IFERROR(VLOOKUP($B1633,[3]Main!$D$4:$CO$1048576,49,0),0)</f>
        <v>0</v>
      </c>
      <c r="P1633" s="27">
        <f>IFERROR(VLOOKUP($B1633,[3]Main!$D$4:$CO$1048576,52,0),0)</f>
        <v>0</v>
      </c>
      <c r="Q1633" s="27">
        <f>IFERROR(VLOOKUP($B1633,[3]Main!$D$4:$CO$1048576,53,0),0)</f>
        <v>0</v>
      </c>
      <c r="R1633" s="27">
        <f>IFERROR(VLOOKUP($B1633,[3]Main!$D$4:$CO$1048576,54,0),0)</f>
        <v>0</v>
      </c>
      <c r="S1633" s="27">
        <f>IFERROR(VLOOKUP($B1633,[3]Main!$D$4:$CO$1048576,65,0),0)</f>
        <v>0</v>
      </c>
      <c r="T1633" s="27">
        <f>IFERROR(VLOOKUP($B1633,[3]Main!$D$4:$CO$1048576,68,0),0)</f>
        <v>0</v>
      </c>
      <c r="U1633" s="27">
        <f>IFERROR(VLOOKUP($B1633,[3]Main!$D$4:$CO$1048576,69,0),0)</f>
        <v>0</v>
      </c>
      <c r="V1633" s="27">
        <f>IFERROR(VLOOKUP($B1633,[3]Main!$D$4:$CO$1048576,70,0),0)</f>
        <v>0</v>
      </c>
      <c r="W1633" s="27">
        <f>IFERROR(VLOOKUP($B1633,[3]Main!$D$4:$CO$1048576,81,0),0)</f>
        <v>0</v>
      </c>
      <c r="X1633" s="27">
        <f>IFERROR(VLOOKUP($B1633,[3]Main!$D$4:$CO$1048576,84,0),0)</f>
        <v>0</v>
      </c>
      <c r="Y1633" s="27">
        <f>IFERROR(VLOOKUP($B1633,[3]Main!$D$4:$CO$1048576,85,0),0)</f>
        <v>0</v>
      </c>
      <c r="Z1633" s="27">
        <f>IFERROR(VLOOKUP($B1633,[3]Main!$D$4:$CO$1048576,86,0),0)</f>
        <v>0</v>
      </c>
      <c r="AA1633" s="12" t="str">
        <f>IFERROR(VLOOKUP($B1633,[3]Main!$D$4:$CO$1048576,2,0),0)</f>
        <v>DC</v>
      </c>
      <c r="AB1633" s="12" t="str">
        <f>IFERROR(VLOOKUP($B1633,[3]Main!$D$4:$CO$1048576,3,0),0)</f>
        <v>DC2</v>
      </c>
      <c r="AC1633" s="12">
        <f t="shared" si="539"/>
        <v>0</v>
      </c>
      <c r="AD1633" s="12">
        <f t="shared" si="540"/>
        <v>0</v>
      </c>
      <c r="AE1633" s="12">
        <f t="shared" si="541"/>
        <v>0</v>
      </c>
      <c r="AF1633" s="12">
        <f t="shared" si="542"/>
        <v>0</v>
      </c>
      <c r="AG1633" s="13">
        <f t="shared" si="543"/>
        <v>0</v>
      </c>
      <c r="AH1633" s="13">
        <f t="shared" si="544"/>
        <v>0</v>
      </c>
      <c r="AI1633" s="16">
        <f t="shared" si="545"/>
        <v>0</v>
      </c>
      <c r="AJ1633" s="19" t="str">
        <f t="shared" si="546"/>
        <v>Not Spent</v>
      </c>
      <c r="AK1633" s="8" t="str">
        <f t="shared" si="547"/>
        <v>Good For Now</v>
      </c>
      <c r="AL1633" s="8" t="str">
        <f t="shared" si="548"/>
        <v>Not Spent</v>
      </c>
      <c r="AM1633" s="8" t="str">
        <f t="shared" si="549"/>
        <v>Good For Now</v>
      </c>
      <c r="AN1633" s="8" t="str">
        <f t="shared" si="550"/>
        <v>Not Spent</v>
      </c>
      <c r="AO1633" s="20" t="str">
        <f t="shared" si="551"/>
        <v>Good For Now</v>
      </c>
      <c r="AP1633" s="21">
        <f t="shared" si="552"/>
        <v>0</v>
      </c>
      <c r="AQ1633" s="14">
        <f t="shared" si="553"/>
        <v>0</v>
      </c>
      <c r="AR1633" s="14">
        <f t="shared" si="554"/>
        <v>0</v>
      </c>
      <c r="AS1633" s="22">
        <f t="shared" si="555"/>
        <v>0</v>
      </c>
      <c r="AT1633" s="23">
        <f t="shared" si="556"/>
        <v>0</v>
      </c>
      <c r="AU1633" s="8" t="str">
        <f t="shared" si="557"/>
        <v>Not Spent</v>
      </c>
      <c r="AV1633" s="8" t="str">
        <f t="shared" si="558"/>
        <v>Good For Now</v>
      </c>
      <c r="AW1633" s="4">
        <f>MATCH($B1633,[1]MAIN!$A$2:$A$5000,0)</f>
        <v>1961</v>
      </c>
      <c r="AX1633" s="4">
        <f>MATCH($B1633,[3]Main!$D$5:$D$10000,0)</f>
        <v>1630</v>
      </c>
      <c r="AY1633" s="4" t="b">
        <f t="shared" si="559"/>
        <v>0</v>
      </c>
    </row>
    <row r="1634" spans="1:51" x14ac:dyDescent="0.25">
      <c r="A1634" s="3" t="str">
        <f>VLOOKUP($B1634,[1]MAIN!$A:$D,4,0)</f>
        <v>FAB</v>
      </c>
      <c r="B1634" s="3" t="str">
        <f>[3]Main!$D1635</f>
        <v>UFAB-570</v>
      </c>
      <c r="C1634" s="4"/>
      <c r="D1634" s="8" t="str">
        <f>VLOOKUP($B1634,[1]MAIN!$A$1:$N$10780,14,FALSE)</f>
        <v>OLD</v>
      </c>
      <c r="E1634" s="9"/>
      <c r="F1634" s="11"/>
      <c r="G1634" s="11"/>
      <c r="H1634" s="11"/>
      <c r="I1634" s="11"/>
      <c r="J1634" s="11"/>
      <c r="K1634" s="11"/>
      <c r="L1634" s="11"/>
      <c r="M1634" s="11"/>
      <c r="N1634" s="24"/>
      <c r="O1634" s="26">
        <f>IFERROR(VLOOKUP($B1634,[3]Main!$D$4:$CO$1048576,49,0),0)</f>
        <v>0</v>
      </c>
      <c r="P1634" s="27">
        <f>IFERROR(VLOOKUP($B1634,[3]Main!$D$4:$CO$1048576,52,0),0)</f>
        <v>0</v>
      </c>
      <c r="Q1634" s="27">
        <f>IFERROR(VLOOKUP($B1634,[3]Main!$D$4:$CO$1048576,53,0),0)</f>
        <v>0</v>
      </c>
      <c r="R1634" s="27">
        <f>IFERROR(VLOOKUP($B1634,[3]Main!$D$4:$CO$1048576,54,0),0)</f>
        <v>0</v>
      </c>
      <c r="S1634" s="27">
        <f>IFERROR(VLOOKUP($B1634,[3]Main!$D$4:$CO$1048576,65,0),0)</f>
        <v>0</v>
      </c>
      <c r="T1634" s="27">
        <f>IFERROR(VLOOKUP($B1634,[3]Main!$D$4:$CO$1048576,68,0),0)</f>
        <v>0</v>
      </c>
      <c r="U1634" s="27">
        <f>IFERROR(VLOOKUP($B1634,[3]Main!$D$4:$CO$1048576,69,0),0)</f>
        <v>0</v>
      </c>
      <c r="V1634" s="27">
        <f>IFERROR(VLOOKUP($B1634,[3]Main!$D$4:$CO$1048576,70,0),0)</f>
        <v>0</v>
      </c>
      <c r="W1634" s="27">
        <f>IFERROR(VLOOKUP($B1634,[3]Main!$D$4:$CO$1048576,81,0),0)</f>
        <v>0</v>
      </c>
      <c r="X1634" s="27">
        <f>IFERROR(VLOOKUP($B1634,[3]Main!$D$4:$CO$1048576,84,0),0)</f>
        <v>0</v>
      </c>
      <c r="Y1634" s="27">
        <f>IFERROR(VLOOKUP($B1634,[3]Main!$D$4:$CO$1048576,85,0),0)</f>
        <v>0</v>
      </c>
      <c r="Z1634" s="27">
        <f>IFERROR(VLOOKUP($B1634,[3]Main!$D$4:$CO$1048576,86,0),0)</f>
        <v>0</v>
      </c>
      <c r="AA1634" s="12" t="str">
        <f>IFERROR(VLOOKUP($B1634,[3]Main!$D$4:$CO$1048576,2,0),0)</f>
        <v>DC</v>
      </c>
      <c r="AB1634" s="12" t="str">
        <f>IFERROR(VLOOKUP($B1634,[3]Main!$D$4:$CO$1048576,3,0),0)</f>
        <v>DC2</v>
      </c>
      <c r="AC1634" s="12">
        <f t="shared" si="539"/>
        <v>0</v>
      </c>
      <c r="AD1634" s="12">
        <f t="shared" si="540"/>
        <v>0</v>
      </c>
      <c r="AE1634" s="12">
        <f t="shared" si="541"/>
        <v>0</v>
      </c>
      <c r="AF1634" s="12">
        <f t="shared" si="542"/>
        <v>0</v>
      </c>
      <c r="AG1634" s="13">
        <f t="shared" si="543"/>
        <v>0</v>
      </c>
      <c r="AH1634" s="13">
        <f t="shared" si="544"/>
        <v>0</v>
      </c>
      <c r="AI1634" s="16">
        <f t="shared" si="545"/>
        <v>0</v>
      </c>
      <c r="AJ1634" s="19" t="str">
        <f t="shared" si="546"/>
        <v>Not Spent</v>
      </c>
      <c r="AK1634" s="8" t="str">
        <f t="shared" si="547"/>
        <v>Good For Now</v>
      </c>
      <c r="AL1634" s="8" t="str">
        <f t="shared" si="548"/>
        <v>Not Spent</v>
      </c>
      <c r="AM1634" s="8" t="str">
        <f t="shared" si="549"/>
        <v>Good For Now</v>
      </c>
      <c r="AN1634" s="8" t="str">
        <f t="shared" si="550"/>
        <v>Not Spent</v>
      </c>
      <c r="AO1634" s="20" t="str">
        <f t="shared" si="551"/>
        <v>Good For Now</v>
      </c>
      <c r="AP1634" s="21">
        <f t="shared" si="552"/>
        <v>0</v>
      </c>
      <c r="AQ1634" s="14">
        <f t="shared" si="553"/>
        <v>0</v>
      </c>
      <c r="AR1634" s="14">
        <f t="shared" si="554"/>
        <v>0</v>
      </c>
      <c r="AS1634" s="22">
        <f t="shared" si="555"/>
        <v>0</v>
      </c>
      <c r="AT1634" s="23">
        <f t="shared" si="556"/>
        <v>0</v>
      </c>
      <c r="AU1634" s="8" t="str">
        <f t="shared" si="557"/>
        <v>Not Spent</v>
      </c>
      <c r="AV1634" s="8" t="str">
        <f t="shared" si="558"/>
        <v>Good For Now</v>
      </c>
      <c r="AW1634" s="4">
        <f>MATCH($B1634,[1]MAIN!$A$2:$A$5000,0)</f>
        <v>1962</v>
      </c>
      <c r="AX1634" s="4">
        <f>MATCH($B1634,[3]Main!$D$5:$D$10000,0)</f>
        <v>1631</v>
      </c>
      <c r="AY1634" s="4" t="b">
        <f t="shared" si="559"/>
        <v>0</v>
      </c>
    </row>
    <row r="1635" spans="1:51" x14ac:dyDescent="0.25">
      <c r="A1635" s="3" t="str">
        <f>VLOOKUP($B1635,[1]MAIN!$A:$D,4,0)</f>
        <v>FAB</v>
      </c>
      <c r="B1635" s="3" t="str">
        <f>[3]Main!$D1636</f>
        <v>UFAB-109</v>
      </c>
      <c r="C1635" s="4"/>
      <c r="D1635" s="8" t="str">
        <f>VLOOKUP($B1635,[1]MAIN!$A$1:$N$10780,14,FALSE)</f>
        <v>OLD</v>
      </c>
      <c r="E1635" s="9"/>
      <c r="F1635" s="11"/>
      <c r="G1635" s="11"/>
      <c r="H1635" s="11"/>
      <c r="I1635" s="11"/>
      <c r="J1635" s="11"/>
      <c r="K1635" s="11"/>
      <c r="L1635" s="11"/>
      <c r="M1635" s="11"/>
      <c r="N1635" s="24"/>
      <c r="O1635" s="26">
        <f>IFERROR(VLOOKUP($B1635,[3]Main!$D$4:$CO$1048576,49,0),0)</f>
        <v>0</v>
      </c>
      <c r="P1635" s="27">
        <f>IFERROR(VLOOKUP($B1635,[3]Main!$D$4:$CO$1048576,52,0),0)</f>
        <v>0</v>
      </c>
      <c r="Q1635" s="27">
        <f>IFERROR(VLOOKUP($B1635,[3]Main!$D$4:$CO$1048576,53,0),0)</f>
        <v>0</v>
      </c>
      <c r="R1635" s="27">
        <f>IFERROR(VLOOKUP($B1635,[3]Main!$D$4:$CO$1048576,54,0),0)</f>
        <v>0</v>
      </c>
      <c r="S1635" s="27">
        <f>IFERROR(VLOOKUP($B1635,[3]Main!$D$4:$CO$1048576,65,0),0)</f>
        <v>0</v>
      </c>
      <c r="T1635" s="27">
        <f>IFERROR(VLOOKUP($B1635,[3]Main!$D$4:$CO$1048576,68,0),0)</f>
        <v>0</v>
      </c>
      <c r="U1635" s="27">
        <f>IFERROR(VLOOKUP($B1635,[3]Main!$D$4:$CO$1048576,69,0),0)</f>
        <v>0</v>
      </c>
      <c r="V1635" s="27">
        <f>IFERROR(VLOOKUP($B1635,[3]Main!$D$4:$CO$1048576,70,0),0)</f>
        <v>0</v>
      </c>
      <c r="W1635" s="27">
        <f>IFERROR(VLOOKUP($B1635,[3]Main!$D$4:$CO$1048576,81,0),0)</f>
        <v>0</v>
      </c>
      <c r="X1635" s="27">
        <f>IFERROR(VLOOKUP($B1635,[3]Main!$D$4:$CO$1048576,84,0),0)</f>
        <v>0</v>
      </c>
      <c r="Y1635" s="27">
        <f>IFERROR(VLOOKUP($B1635,[3]Main!$D$4:$CO$1048576,85,0),0)</f>
        <v>0</v>
      </c>
      <c r="Z1635" s="27">
        <f>IFERROR(VLOOKUP($B1635,[3]Main!$D$4:$CO$1048576,86,0),0)</f>
        <v>0</v>
      </c>
      <c r="AA1635" s="12" t="str">
        <f>IFERROR(VLOOKUP($B1635,[3]Main!$D$4:$CO$1048576,2,0),0)</f>
        <v>DC</v>
      </c>
      <c r="AB1635" s="12" t="str">
        <f>IFERROR(VLOOKUP($B1635,[3]Main!$D$4:$CO$1048576,3,0),0)</f>
        <v>DC2</v>
      </c>
      <c r="AC1635" s="12">
        <f t="shared" si="539"/>
        <v>0</v>
      </c>
      <c r="AD1635" s="12">
        <f t="shared" si="540"/>
        <v>0</v>
      </c>
      <c r="AE1635" s="12">
        <f t="shared" si="541"/>
        <v>0</v>
      </c>
      <c r="AF1635" s="12">
        <f t="shared" si="542"/>
        <v>0</v>
      </c>
      <c r="AG1635" s="13">
        <f t="shared" si="543"/>
        <v>0</v>
      </c>
      <c r="AH1635" s="13">
        <f t="shared" si="544"/>
        <v>0</v>
      </c>
      <c r="AI1635" s="16">
        <f t="shared" si="545"/>
        <v>0</v>
      </c>
      <c r="AJ1635" s="19" t="str">
        <f t="shared" si="546"/>
        <v>Not Spent</v>
      </c>
      <c r="AK1635" s="8" t="str">
        <f t="shared" si="547"/>
        <v>Good For Now</v>
      </c>
      <c r="AL1635" s="8" t="str">
        <f t="shared" si="548"/>
        <v>Not Spent</v>
      </c>
      <c r="AM1635" s="8" t="str">
        <f t="shared" si="549"/>
        <v>Good For Now</v>
      </c>
      <c r="AN1635" s="8" t="str">
        <f t="shared" si="550"/>
        <v>Not Spent</v>
      </c>
      <c r="AO1635" s="20" t="str">
        <f t="shared" si="551"/>
        <v>Good For Now</v>
      </c>
      <c r="AP1635" s="21">
        <f t="shared" si="552"/>
        <v>0</v>
      </c>
      <c r="AQ1635" s="14">
        <f t="shared" si="553"/>
        <v>0</v>
      </c>
      <c r="AR1635" s="14">
        <f t="shared" si="554"/>
        <v>0</v>
      </c>
      <c r="AS1635" s="22">
        <f t="shared" si="555"/>
        <v>0</v>
      </c>
      <c r="AT1635" s="23">
        <f t="shared" si="556"/>
        <v>0</v>
      </c>
      <c r="AU1635" s="8" t="str">
        <f t="shared" si="557"/>
        <v>Not Spent</v>
      </c>
      <c r="AV1635" s="8" t="str">
        <f t="shared" si="558"/>
        <v>Good For Now</v>
      </c>
      <c r="AW1635" s="4">
        <f>MATCH($B1635,[1]MAIN!$A$2:$A$5000,0)</f>
        <v>1963</v>
      </c>
      <c r="AX1635" s="4">
        <f>MATCH($B1635,[3]Main!$D$5:$D$10000,0)</f>
        <v>1632</v>
      </c>
      <c r="AY1635" s="4" t="b">
        <f t="shared" si="559"/>
        <v>0</v>
      </c>
    </row>
    <row r="1636" spans="1:51" x14ac:dyDescent="0.25">
      <c r="A1636" s="3" t="str">
        <f>VLOOKUP($B1636,[1]MAIN!$A:$D,4,0)</f>
        <v>REP</v>
      </c>
      <c r="B1636" s="3" t="str">
        <f>[3]Main!$D1637</f>
        <v>REP-21</v>
      </c>
      <c r="C1636" s="4"/>
      <c r="D1636" s="8" t="str">
        <f>VLOOKUP($B1636,[1]MAIN!$A$1:$N$10780,14,FALSE)</f>
        <v>OLD</v>
      </c>
      <c r="E1636" s="9"/>
      <c r="F1636" s="11"/>
      <c r="G1636" s="11"/>
      <c r="H1636" s="11"/>
      <c r="I1636" s="11"/>
      <c r="J1636" s="11"/>
      <c r="K1636" s="11"/>
      <c r="L1636" s="11"/>
      <c r="M1636" s="11"/>
      <c r="N1636" s="24"/>
      <c r="O1636" s="26">
        <f>IFERROR(VLOOKUP($B1636,[3]Main!$D$4:$CO$1048576,49,0),0)</f>
        <v>0</v>
      </c>
      <c r="P1636" s="27">
        <f>IFERROR(VLOOKUP($B1636,[3]Main!$D$4:$CO$1048576,52,0),0)</f>
        <v>0</v>
      </c>
      <c r="Q1636" s="27">
        <f>IFERROR(VLOOKUP($B1636,[3]Main!$D$4:$CO$1048576,53,0),0)</f>
        <v>0</v>
      </c>
      <c r="R1636" s="27">
        <f>IFERROR(VLOOKUP($B1636,[3]Main!$D$4:$CO$1048576,54,0),0)</f>
        <v>0</v>
      </c>
      <c r="S1636" s="27">
        <f>IFERROR(VLOOKUP($B1636,[3]Main!$D$4:$CO$1048576,65,0),0)</f>
        <v>0</v>
      </c>
      <c r="T1636" s="27">
        <f>IFERROR(VLOOKUP($B1636,[3]Main!$D$4:$CO$1048576,68,0),0)</f>
        <v>0</v>
      </c>
      <c r="U1636" s="27">
        <f>IFERROR(VLOOKUP($B1636,[3]Main!$D$4:$CO$1048576,69,0),0)</f>
        <v>0</v>
      </c>
      <c r="V1636" s="27">
        <f>IFERROR(VLOOKUP($B1636,[3]Main!$D$4:$CO$1048576,70,0),0)</f>
        <v>0</v>
      </c>
      <c r="W1636" s="27">
        <f>IFERROR(VLOOKUP($B1636,[3]Main!$D$4:$CO$1048576,81,0),0)</f>
        <v>0</v>
      </c>
      <c r="X1636" s="27">
        <f>IFERROR(VLOOKUP($B1636,[3]Main!$D$4:$CO$1048576,84,0),0)</f>
        <v>0</v>
      </c>
      <c r="Y1636" s="27">
        <f>IFERROR(VLOOKUP($B1636,[3]Main!$D$4:$CO$1048576,85,0),0)</f>
        <v>0</v>
      </c>
      <c r="Z1636" s="27">
        <f>IFERROR(VLOOKUP($B1636,[3]Main!$D$4:$CO$1048576,86,0),0)</f>
        <v>0</v>
      </c>
      <c r="AA1636" s="12" t="str">
        <f>IFERROR(VLOOKUP($B1636,[3]Main!$D$4:$CO$1048576,2,0),0)</f>
        <v>DC</v>
      </c>
      <c r="AB1636" s="12" t="str">
        <f>IFERROR(VLOOKUP($B1636,[3]Main!$D$4:$CO$1048576,3,0),0)</f>
        <v>DC2</v>
      </c>
      <c r="AC1636" s="12">
        <f t="shared" si="539"/>
        <v>0</v>
      </c>
      <c r="AD1636" s="12">
        <f t="shared" si="540"/>
        <v>0</v>
      </c>
      <c r="AE1636" s="12">
        <f t="shared" si="541"/>
        <v>0</v>
      </c>
      <c r="AF1636" s="12">
        <f t="shared" si="542"/>
        <v>0</v>
      </c>
      <c r="AG1636" s="13">
        <f t="shared" si="543"/>
        <v>0</v>
      </c>
      <c r="AH1636" s="13">
        <f t="shared" si="544"/>
        <v>0</v>
      </c>
      <c r="AI1636" s="16">
        <f t="shared" si="545"/>
        <v>0</v>
      </c>
      <c r="AJ1636" s="19" t="str">
        <f t="shared" si="546"/>
        <v>Not Spent</v>
      </c>
      <c r="AK1636" s="8" t="str">
        <f t="shared" si="547"/>
        <v>Good For Now</v>
      </c>
      <c r="AL1636" s="8" t="str">
        <f t="shared" si="548"/>
        <v>Not Spent</v>
      </c>
      <c r="AM1636" s="8" t="str">
        <f t="shared" si="549"/>
        <v>Good For Now</v>
      </c>
      <c r="AN1636" s="8" t="str">
        <f t="shared" si="550"/>
        <v>Not Spent</v>
      </c>
      <c r="AO1636" s="20" t="str">
        <f t="shared" si="551"/>
        <v>Good For Now</v>
      </c>
      <c r="AP1636" s="21">
        <f t="shared" si="552"/>
        <v>0</v>
      </c>
      <c r="AQ1636" s="14">
        <f t="shared" si="553"/>
        <v>0</v>
      </c>
      <c r="AR1636" s="14">
        <f t="shared" si="554"/>
        <v>0</v>
      </c>
      <c r="AS1636" s="22">
        <f t="shared" si="555"/>
        <v>0</v>
      </c>
      <c r="AT1636" s="23">
        <f t="shared" si="556"/>
        <v>0</v>
      </c>
      <c r="AU1636" s="8" t="str">
        <f t="shared" si="557"/>
        <v>Not Spent</v>
      </c>
      <c r="AV1636" s="8" t="str">
        <f t="shared" si="558"/>
        <v>Good For Now</v>
      </c>
      <c r="AW1636" s="4">
        <f>MATCH($B1636,[1]MAIN!$A$2:$A$5000,0)</f>
        <v>1964</v>
      </c>
      <c r="AX1636" s="4">
        <f>MATCH($B1636,[3]Main!$D$5:$D$10000,0)</f>
        <v>1633</v>
      </c>
      <c r="AY1636" s="4" t="b">
        <f t="shared" si="559"/>
        <v>0</v>
      </c>
    </row>
    <row r="1637" spans="1:51" x14ac:dyDescent="0.25">
      <c r="A1637" s="3" t="str">
        <f>VLOOKUP($B1637,[1]MAIN!$A:$D,4,0)</f>
        <v>FAB</v>
      </c>
      <c r="B1637" s="3" t="str">
        <f>[3]Main!$D1638</f>
        <v>UFAB-247</v>
      </c>
      <c r="C1637" s="4"/>
      <c r="D1637" s="8" t="str">
        <f>VLOOKUP($B1637,[1]MAIN!$A$1:$N$10780,14,FALSE)</f>
        <v>OLD</v>
      </c>
      <c r="E1637" s="9"/>
      <c r="F1637" s="11"/>
      <c r="G1637" s="11"/>
      <c r="H1637" s="11"/>
      <c r="I1637" s="11"/>
      <c r="J1637" s="11"/>
      <c r="K1637" s="11"/>
      <c r="L1637" s="11"/>
      <c r="M1637" s="11"/>
      <c r="N1637" s="24"/>
      <c r="O1637" s="26">
        <f>IFERROR(VLOOKUP($B1637,[3]Main!$D$4:$CO$1048576,49,0),0)</f>
        <v>0</v>
      </c>
      <c r="P1637" s="27">
        <f>IFERROR(VLOOKUP($B1637,[3]Main!$D$4:$CO$1048576,52,0),0)</f>
        <v>0</v>
      </c>
      <c r="Q1637" s="27">
        <f>IFERROR(VLOOKUP($B1637,[3]Main!$D$4:$CO$1048576,53,0),0)</f>
        <v>0</v>
      </c>
      <c r="R1637" s="27">
        <f>IFERROR(VLOOKUP($B1637,[3]Main!$D$4:$CO$1048576,54,0),0)</f>
        <v>0</v>
      </c>
      <c r="S1637" s="27">
        <f>IFERROR(VLOOKUP($B1637,[3]Main!$D$4:$CO$1048576,65,0),0)</f>
        <v>0</v>
      </c>
      <c r="T1637" s="27">
        <f>IFERROR(VLOOKUP($B1637,[3]Main!$D$4:$CO$1048576,68,0),0)</f>
        <v>0</v>
      </c>
      <c r="U1637" s="27">
        <f>IFERROR(VLOOKUP($B1637,[3]Main!$D$4:$CO$1048576,69,0),0)</f>
        <v>0</v>
      </c>
      <c r="V1637" s="27">
        <f>IFERROR(VLOOKUP($B1637,[3]Main!$D$4:$CO$1048576,70,0),0)</f>
        <v>0</v>
      </c>
      <c r="W1637" s="27">
        <f>IFERROR(VLOOKUP($B1637,[3]Main!$D$4:$CO$1048576,81,0),0)</f>
        <v>0</v>
      </c>
      <c r="X1637" s="27">
        <f>IFERROR(VLOOKUP($B1637,[3]Main!$D$4:$CO$1048576,84,0),0)</f>
        <v>0</v>
      </c>
      <c r="Y1637" s="27">
        <f>IFERROR(VLOOKUP($B1637,[3]Main!$D$4:$CO$1048576,85,0),0)</f>
        <v>0</v>
      </c>
      <c r="Z1637" s="27">
        <f>IFERROR(VLOOKUP($B1637,[3]Main!$D$4:$CO$1048576,86,0),0)</f>
        <v>0</v>
      </c>
      <c r="AA1637" s="12" t="str">
        <f>IFERROR(VLOOKUP($B1637,[3]Main!$D$4:$CO$1048576,2,0),0)</f>
        <v>DC</v>
      </c>
      <c r="AB1637" s="12" t="str">
        <f>IFERROR(VLOOKUP($B1637,[3]Main!$D$4:$CO$1048576,3,0),0)</f>
        <v>DC2</v>
      </c>
      <c r="AC1637" s="12">
        <f t="shared" si="539"/>
        <v>0</v>
      </c>
      <c r="AD1637" s="12">
        <f t="shared" si="540"/>
        <v>0</v>
      </c>
      <c r="AE1637" s="12">
        <f t="shared" si="541"/>
        <v>0</v>
      </c>
      <c r="AF1637" s="12">
        <f t="shared" si="542"/>
        <v>0</v>
      </c>
      <c r="AG1637" s="13">
        <f t="shared" si="543"/>
        <v>0</v>
      </c>
      <c r="AH1637" s="13">
        <f t="shared" si="544"/>
        <v>0</v>
      </c>
      <c r="AI1637" s="16">
        <f t="shared" si="545"/>
        <v>0</v>
      </c>
      <c r="AJ1637" s="19" t="str">
        <f t="shared" si="546"/>
        <v>Not Spent</v>
      </c>
      <c r="AK1637" s="8" t="str">
        <f t="shared" si="547"/>
        <v>Good For Now</v>
      </c>
      <c r="AL1637" s="8" t="str">
        <f t="shared" si="548"/>
        <v>Not Spent</v>
      </c>
      <c r="AM1637" s="8" t="str">
        <f t="shared" si="549"/>
        <v>Good For Now</v>
      </c>
      <c r="AN1637" s="8" t="str">
        <f t="shared" si="550"/>
        <v>Not Spent</v>
      </c>
      <c r="AO1637" s="20" t="str">
        <f t="shared" si="551"/>
        <v>Good For Now</v>
      </c>
      <c r="AP1637" s="21">
        <f t="shared" si="552"/>
        <v>0</v>
      </c>
      <c r="AQ1637" s="14">
        <f t="shared" si="553"/>
        <v>0</v>
      </c>
      <c r="AR1637" s="14">
        <f t="shared" si="554"/>
        <v>0</v>
      </c>
      <c r="AS1637" s="22">
        <f t="shared" si="555"/>
        <v>0</v>
      </c>
      <c r="AT1637" s="23">
        <f t="shared" si="556"/>
        <v>0</v>
      </c>
      <c r="AU1637" s="8" t="str">
        <f t="shared" si="557"/>
        <v>Not Spent</v>
      </c>
      <c r="AV1637" s="8" t="str">
        <f t="shared" si="558"/>
        <v>Good For Now</v>
      </c>
      <c r="AW1637" s="4">
        <f>MATCH($B1637,[1]MAIN!$A$2:$A$5000,0)</f>
        <v>1965</v>
      </c>
      <c r="AX1637" s="4">
        <f>MATCH($B1637,[3]Main!$D$5:$D$10000,0)</f>
        <v>1634</v>
      </c>
      <c r="AY1637" s="4" t="b">
        <f t="shared" si="559"/>
        <v>0</v>
      </c>
    </row>
  </sheetData>
  <mergeCells count="3">
    <mergeCell ref="F2:N2"/>
    <mergeCell ref="O2:Z2"/>
    <mergeCell ref="AA2:AI2"/>
  </mergeCells>
  <conditionalFormatting sqref="C3">
    <cfRule type="duplicateValues" dxfId="12" priority="13"/>
  </conditionalFormatting>
  <conditionalFormatting sqref="B3">
    <cfRule type="duplicateValues" dxfId="11" priority="12"/>
  </conditionalFormatting>
  <conditionalFormatting sqref="B3">
    <cfRule type="duplicateValues" dxfId="10" priority="14"/>
    <cfRule type="duplicateValues" dxfId="9" priority="15"/>
  </conditionalFormatting>
  <conditionalFormatting sqref="B4:C1637">
    <cfRule type="duplicateValues" dxfId="8" priority="16"/>
  </conditionalFormatting>
  <conditionalFormatting sqref="B4:C1637">
    <cfRule type="duplicateValues" dxfId="7" priority="17"/>
    <cfRule type="duplicateValues" dxfId="6" priority="18"/>
  </conditionalFormatting>
  <conditionalFormatting sqref="C625:C1637">
    <cfRule type="duplicateValues" dxfId="5" priority="6"/>
  </conditionalFormatting>
  <conditionalFormatting sqref="C625:C1637">
    <cfRule type="duplicateValues" dxfId="4" priority="7"/>
    <cfRule type="duplicateValues" dxfId="3" priority="8"/>
  </conditionalFormatting>
  <conditionalFormatting sqref="AG4:AI1637 AT4:AT1637">
    <cfRule type="cellIs" dxfId="2" priority="1" operator="between">
      <formula>0.001</formula>
      <formula>0.03999</formula>
    </cfRule>
    <cfRule type="cellIs" dxfId="1" priority="2" operator="greaterThan">
      <formula>0.04</formula>
    </cfRule>
  </conditionalFormatting>
  <conditionalFormatting sqref="AU4:AU1637 AN4:AN1637 AL4:AL1637 AJ4:AJ1637">
    <cfRule type="containsText" dxfId="0" priority="5" operator="containsText" text="H$BV$8:$BV$9,$BV$16">
      <formula>NOT(ISERROR(SEARCH("H$BV$8:$BV$9,$BV$16",AJ4)))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2026-01-17T05:48:24Z</dcterms:created>
  <dcterms:modified xsi:type="dcterms:W3CDTF">2026-01-22T06:44:10Z</dcterms:modified>
</cp:coreProperties>
</file>